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8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kdmj240\Desktop\"/>
    </mc:Choice>
  </mc:AlternateContent>
  <xr:revisionPtr revIDLastSave="0" documentId="13_ncr:1_{EE4E3C8C-2187-431A-9CBF-BDDEFDB8C27D}" xr6:coauthVersionLast="46" xr6:coauthVersionMax="46" xr10:uidLastSave="{00000000-0000-0000-0000-000000000000}"/>
  <bookViews>
    <workbookView xWindow="-120" yWindow="-120" windowWidth="20730" windowHeight="11160" tabRatio="746" activeTab="1" xr2:uid="{00000000-000D-0000-FFFF-FFFF00000000}"/>
  </bookViews>
  <sheets>
    <sheet name="2022 Projection Tool Cover" sheetId="1" r:id="rId1"/>
    <sheet name="Top 300 " sheetId="20" r:id="rId2"/>
    <sheet name="Full FBS" sheetId="22" r:id="rId3"/>
    <sheet name="Power 5 (ND+BYU)" sheetId="15" r:id="rId4"/>
    <sheet name="QBs" sheetId="18" r:id="rId5"/>
    <sheet name="RBs" sheetId="16" r:id="rId6"/>
    <sheet name="WRs" sheetId="17" r:id="rId7"/>
    <sheet name="TEs" sheetId="19" r:id="rId8"/>
    <sheet name="Sheet3" sheetId="12" state="hidden" r:id="rId9"/>
    <sheet name="RatingsCompiler" sheetId="21" r:id="rId10"/>
  </sheets>
  <definedNames>
    <definedName name="_xlnm._FilterDatabase" localSheetId="2" hidden="1">'Full FBS'!$A$17:$P$4227</definedName>
    <definedName name="_xlnm._FilterDatabase" localSheetId="3" hidden="1">'Power 5 (ND+BYU)'!$A$17:$O$2255</definedName>
    <definedName name="_xlnm._FilterDatabase" localSheetId="4" hidden="1">QBs!$A$17:$P$692</definedName>
    <definedName name="_xlnm._FilterDatabase" localSheetId="9" hidden="1">RatingsCompiler!$B$2:$G$1009</definedName>
    <definedName name="_xlnm._FilterDatabase" localSheetId="5" hidden="1">RBs!$A$17:$P$947</definedName>
    <definedName name="_xlnm._FilterDatabase" localSheetId="7" hidden="1">TEs!$A$17:$P$390</definedName>
    <definedName name="_xlnm._FilterDatabase" localSheetId="6" hidden="1">WRs!$A$17:$P$1856</definedName>
    <definedName name="Z_6012EAC8_0254_4EA8_AB85_1C163B5A7A43_.wvu.FilterData" localSheetId="2" hidden="1">'Full FBS'!$A$17:$P$2543</definedName>
    <definedName name="Z_6012EAC8_0254_4EA8_AB85_1C163B5A7A43_.wvu.FilterData" localSheetId="3" hidden="1">'Power 5 (ND+BYU)'!$A$17:$O$1269</definedName>
    <definedName name="Z_6012EAC8_0254_4EA8_AB85_1C163B5A7A43_.wvu.FilterData" localSheetId="4" hidden="1">QBs!$A$17:$O$444</definedName>
    <definedName name="Z_6012EAC8_0254_4EA8_AB85_1C163B5A7A43_.wvu.FilterData" localSheetId="5" hidden="1">RBs!$A$17:$P$689</definedName>
    <definedName name="Z_6012EAC8_0254_4EA8_AB85_1C163B5A7A43_.wvu.FilterData" localSheetId="7" hidden="1">TEs!$A$17:$P$391</definedName>
    <definedName name="Z_6012EAC8_0254_4EA8_AB85_1C163B5A7A43_.wvu.FilterData" localSheetId="6" hidden="1">WRs!$A$17:$P$1071</definedName>
    <definedName name="Z_8BEEB5F8_002A_4FBF_A316_73C09689E248_.wvu.FilterData" localSheetId="2" hidden="1">'Full FBS'!$A$17:$P$2543</definedName>
    <definedName name="Z_8BEEB5F8_002A_4FBF_A316_73C09689E248_.wvu.FilterData" localSheetId="3" hidden="1">'Power 5 (ND+BYU)'!$A$17:$O$1268</definedName>
    <definedName name="Z_8BEEB5F8_002A_4FBF_A316_73C09689E248_.wvu.FilterData" localSheetId="4" hidden="1">QBs!$A$17:$O$444</definedName>
    <definedName name="Z_8BEEB5F8_002A_4FBF_A316_73C09689E248_.wvu.FilterData" localSheetId="5" hidden="1">RBs!$A$17:$P$689</definedName>
    <definedName name="Z_8BEEB5F8_002A_4FBF_A316_73C09689E248_.wvu.FilterData" localSheetId="7" hidden="1">TEs!$A$17:$P$390</definedName>
    <definedName name="Z_8BEEB5F8_002A_4FBF_A316_73C09689E248_.wvu.FilterData" localSheetId="6" hidden="1">WRs!$A$17:$P$1070</definedName>
  </definedNames>
  <calcPr calcId="191029"/>
  <customWorkbookViews>
    <customWorkbookView name="Filter 1" guid="{8BEEB5F8-002A-4FBF-A316-73C09689E248}" maximized="1" windowWidth="0" windowHeight="0" activeSheetId="0"/>
    <customWorkbookView name="Sort School/Pos/FPts" guid="{6012EAC8-0254-4EA8-AB85-1C163B5A7A43}" maximized="1" windowWidth="0" windowHeight="0" activeSheetId="0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F8" i="21" l="1"/>
  <c r="F9" i="21"/>
  <c r="F204" i="21"/>
  <c r="F128" i="21"/>
  <c r="O104" i="20" l="1"/>
  <c r="P104" i="20"/>
  <c r="Q104" i="20"/>
  <c r="O103" i="20"/>
  <c r="P103" i="20"/>
  <c r="Q103" i="20"/>
  <c r="G62" i="15"/>
  <c r="H62" i="15"/>
  <c r="I62" i="15"/>
  <c r="J62" i="15"/>
  <c r="K62" i="15"/>
  <c r="L62" i="15"/>
  <c r="M62" i="15"/>
  <c r="N91" i="22"/>
  <c r="O62" i="15" s="1"/>
  <c r="G45" i="16"/>
  <c r="H45" i="16"/>
  <c r="I45" i="16"/>
  <c r="J45" i="16"/>
  <c r="K45" i="16"/>
  <c r="L45" i="16"/>
  <c r="M45" i="16"/>
  <c r="O257" i="17"/>
  <c r="G319" i="15"/>
  <c r="H319" i="15"/>
  <c r="I319" i="15"/>
  <c r="J319" i="15"/>
  <c r="K319" i="15"/>
  <c r="L319" i="15"/>
  <c r="M319" i="15"/>
  <c r="G257" i="17"/>
  <c r="H257" i="17"/>
  <c r="I257" i="17"/>
  <c r="J257" i="17"/>
  <c r="K257" i="17"/>
  <c r="L257" i="17"/>
  <c r="M257" i="17"/>
  <c r="N62" i="15" l="1"/>
  <c r="P91" i="22"/>
  <c r="P45" i="16"/>
  <c r="E128" i="21" s="1"/>
  <c r="G128" i="21" s="1"/>
  <c r="N45" i="16"/>
  <c r="P257" i="17"/>
  <c r="N319" i="15"/>
  <c r="N257" i="17"/>
  <c r="O19" i="19"/>
  <c r="F127" i="21" s="1"/>
  <c r="O20" i="19"/>
  <c r="F170" i="21" s="1"/>
  <c r="O21" i="19"/>
  <c r="F217" i="21" s="1"/>
  <c r="O22" i="19"/>
  <c r="F282" i="21" s="1"/>
  <c r="O23" i="19"/>
  <c r="F275" i="21" s="1"/>
  <c r="O24" i="19"/>
  <c r="F283" i="21" s="1"/>
  <c r="O25" i="19"/>
  <c r="F285" i="21" s="1"/>
  <c r="O26" i="19"/>
  <c r="F338" i="21" s="1"/>
  <c r="O27" i="19"/>
  <c r="F304" i="21" s="1"/>
  <c r="O28" i="19"/>
  <c r="F344" i="21" s="1"/>
  <c r="O29" i="19"/>
  <c r="F334" i="21" s="1"/>
  <c r="O31" i="19"/>
  <c r="F368" i="21" s="1"/>
  <c r="O32" i="19"/>
  <c r="F367" i="21" s="1"/>
  <c r="O33" i="19"/>
  <c r="F355" i="21" s="1"/>
  <c r="O34" i="19"/>
  <c r="F380" i="21" s="1"/>
  <c r="O35" i="19"/>
  <c r="F373" i="21" s="1"/>
  <c r="O36" i="19"/>
  <c r="F393" i="21" s="1"/>
  <c r="O37" i="19"/>
  <c r="F399" i="21" s="1"/>
  <c r="O38" i="19"/>
  <c r="F388" i="21" s="1"/>
  <c r="O39" i="19"/>
  <c r="F397" i="21" s="1"/>
  <c r="O40" i="19"/>
  <c r="F387" i="21" s="1"/>
  <c r="O41" i="19"/>
  <c r="F403" i="21" s="1"/>
  <c r="O42" i="19"/>
  <c r="F408" i="21" s="1"/>
  <c r="O43" i="19"/>
  <c r="F409" i="21" s="1"/>
  <c r="O30" i="19"/>
  <c r="F370" i="21" s="1"/>
  <c r="O44" i="19"/>
  <c r="F410" i="21" s="1"/>
  <c r="O46" i="19"/>
  <c r="F412" i="21" s="1"/>
  <c r="O47" i="19"/>
  <c r="F411" i="21" s="1"/>
  <c r="O48" i="19"/>
  <c r="F413" i="21" s="1"/>
  <c r="O187" i="19"/>
  <c r="F436" i="21" s="1"/>
  <c r="O50" i="19"/>
  <c r="F414" i="21" s="1"/>
  <c r="O51" i="19"/>
  <c r="F416" i="21" s="1"/>
  <c r="O52" i="19"/>
  <c r="F418" i="21" s="1"/>
  <c r="O53" i="19"/>
  <c r="F420" i="21" s="1"/>
  <c r="O54" i="19"/>
  <c r="F422" i="21" s="1"/>
  <c r="O55" i="19"/>
  <c r="F419" i="21" s="1"/>
  <c r="O56" i="19"/>
  <c r="F417" i="21" s="1"/>
  <c r="O250" i="19"/>
  <c r="O58" i="19"/>
  <c r="F421" i="21" s="1"/>
  <c r="O59" i="19"/>
  <c r="F424" i="21" s="1"/>
  <c r="O60" i="19"/>
  <c r="F425" i="21" s="1"/>
  <c r="O61" i="19"/>
  <c r="F429" i="21" s="1"/>
  <c r="O62" i="19"/>
  <c r="F426" i="21" s="1"/>
  <c r="O63" i="19"/>
  <c r="F428" i="21" s="1"/>
  <c r="O64" i="19"/>
  <c r="F431" i="21" s="1"/>
  <c r="O65" i="19"/>
  <c r="F432" i="21" s="1"/>
  <c r="O66" i="19"/>
  <c r="F427" i="21" s="1"/>
  <c r="O155" i="19"/>
  <c r="F434" i="21" s="1"/>
  <c r="O68" i="19"/>
  <c r="O69" i="19"/>
  <c r="O70" i="19"/>
  <c r="O71" i="19"/>
  <c r="O72" i="19"/>
  <c r="O45" i="19"/>
  <c r="O73" i="19"/>
  <c r="O74" i="19"/>
  <c r="O75" i="19"/>
  <c r="O76" i="19"/>
  <c r="O77" i="19"/>
  <c r="O78" i="19"/>
  <c r="O79" i="19"/>
  <c r="O80" i="19"/>
  <c r="O81" i="19"/>
  <c r="O82" i="19"/>
  <c r="O83" i="19"/>
  <c r="O84" i="19"/>
  <c r="O85" i="19"/>
  <c r="O86" i="19"/>
  <c r="O87" i="19"/>
  <c r="O89" i="19"/>
  <c r="O178" i="19"/>
  <c r="O91" i="19"/>
  <c r="O92" i="19"/>
  <c r="O88" i="19"/>
  <c r="O93" i="19"/>
  <c r="O94" i="19"/>
  <c r="O95" i="19"/>
  <c r="O96" i="19"/>
  <c r="O97" i="19"/>
  <c r="O98" i="19"/>
  <c r="O99" i="19"/>
  <c r="O100" i="19"/>
  <c r="O101" i="19"/>
  <c r="O102" i="19"/>
  <c r="O103" i="19"/>
  <c r="O104" i="19"/>
  <c r="O105" i="19"/>
  <c r="O106" i="19"/>
  <c r="O107" i="19"/>
  <c r="O108" i="19"/>
  <c r="O169" i="19"/>
  <c r="O110" i="19"/>
  <c r="O111" i="19"/>
  <c r="O112" i="19"/>
  <c r="O113" i="19"/>
  <c r="O114" i="19"/>
  <c r="O115" i="19"/>
  <c r="O116" i="19"/>
  <c r="O117" i="19"/>
  <c r="O118" i="19"/>
  <c r="O119" i="19"/>
  <c r="O120" i="19"/>
  <c r="O121" i="19"/>
  <c r="O122" i="19"/>
  <c r="O123" i="19"/>
  <c r="O124" i="19"/>
  <c r="O125" i="19"/>
  <c r="O126" i="19"/>
  <c r="O127" i="19"/>
  <c r="O128" i="19"/>
  <c r="O129" i="19"/>
  <c r="O130" i="19"/>
  <c r="O131" i="19"/>
  <c r="O133" i="19"/>
  <c r="O134" i="19"/>
  <c r="O132" i="19"/>
  <c r="O135" i="19"/>
  <c r="O136" i="19"/>
  <c r="O137" i="19"/>
  <c r="O138" i="19"/>
  <c r="O139" i="19"/>
  <c r="O140" i="19"/>
  <c r="O141" i="19"/>
  <c r="O142" i="19"/>
  <c r="O143" i="19"/>
  <c r="O144" i="19"/>
  <c r="O145" i="19"/>
  <c r="O146" i="19"/>
  <c r="O147" i="19"/>
  <c r="O148" i="19"/>
  <c r="O149" i="19"/>
  <c r="O150" i="19"/>
  <c r="O151" i="19"/>
  <c r="O152" i="19"/>
  <c r="O153" i="19"/>
  <c r="O154" i="19"/>
  <c r="O67" i="19"/>
  <c r="O156" i="19"/>
  <c r="O109" i="19"/>
  <c r="O157" i="19"/>
  <c r="O158" i="19"/>
  <c r="O159" i="19"/>
  <c r="O160" i="19"/>
  <c r="O161" i="19"/>
  <c r="O162" i="19"/>
  <c r="O163" i="19"/>
  <c r="O164" i="19"/>
  <c r="O165" i="19"/>
  <c r="O166" i="19"/>
  <c r="O167" i="19"/>
  <c r="O168" i="19"/>
  <c r="O170" i="19"/>
  <c r="O171" i="19"/>
  <c r="O172" i="19"/>
  <c r="O173" i="19"/>
  <c r="O174" i="19"/>
  <c r="O175" i="19"/>
  <c r="O176" i="19"/>
  <c r="O177" i="19"/>
  <c r="O90" i="19"/>
  <c r="O179" i="19"/>
  <c r="O180" i="19"/>
  <c r="O181" i="19"/>
  <c r="O182" i="19"/>
  <c r="O183" i="19"/>
  <c r="O184" i="19"/>
  <c r="O185" i="19"/>
  <c r="O186" i="19"/>
  <c r="O188" i="19"/>
  <c r="O189" i="19"/>
  <c r="O190" i="19"/>
  <c r="O191" i="19"/>
  <c r="O192" i="19"/>
  <c r="O193" i="19"/>
  <c r="O194" i="19"/>
  <c r="O195" i="19"/>
  <c r="O196" i="19"/>
  <c r="O197" i="19"/>
  <c r="O198" i="19"/>
  <c r="O199" i="19"/>
  <c r="O200" i="19"/>
  <c r="O201" i="19"/>
  <c r="O202" i="19"/>
  <c r="O203" i="19"/>
  <c r="O204" i="19"/>
  <c r="O205" i="19"/>
  <c r="O206" i="19"/>
  <c r="O207" i="19"/>
  <c r="O208" i="19"/>
  <c r="O209" i="19"/>
  <c r="O210" i="19"/>
  <c r="O211" i="19"/>
  <c r="O212" i="19"/>
  <c r="O213" i="19"/>
  <c r="O214" i="19"/>
  <c r="O215" i="19"/>
  <c r="O216" i="19"/>
  <c r="O217" i="19"/>
  <c r="O218" i="19"/>
  <c r="O219" i="19"/>
  <c r="O220" i="19"/>
  <c r="O221" i="19"/>
  <c r="O222" i="19"/>
  <c r="O223" i="19"/>
  <c r="O224" i="19"/>
  <c r="O225" i="19"/>
  <c r="O226" i="19"/>
  <c r="O227" i="19"/>
  <c r="O49" i="19"/>
  <c r="O228" i="19"/>
  <c r="O229" i="19"/>
  <c r="O230" i="19"/>
  <c r="O231" i="19"/>
  <c r="O232" i="19"/>
  <c r="O233" i="19"/>
  <c r="O234" i="19"/>
  <c r="O235" i="19"/>
  <c r="O236" i="19"/>
  <c r="O237" i="19"/>
  <c r="O238" i="19"/>
  <c r="O239" i="19"/>
  <c r="O240" i="19"/>
  <c r="O241" i="19"/>
  <c r="O242" i="19"/>
  <c r="O243" i="19"/>
  <c r="O244" i="19"/>
  <c r="O245" i="19"/>
  <c r="O246" i="19"/>
  <c r="O247" i="19"/>
  <c r="O248" i="19"/>
  <c r="O249" i="19"/>
  <c r="O57" i="19"/>
  <c r="F423" i="21" s="1"/>
  <c r="O251" i="19"/>
  <c r="O252" i="19"/>
  <c r="O253" i="19"/>
  <c r="O254" i="19"/>
  <c r="O255" i="19"/>
  <c r="O256" i="19"/>
  <c r="O257" i="19"/>
  <c r="O258" i="19"/>
  <c r="O259" i="19"/>
  <c r="O18" i="19"/>
  <c r="F97" i="21" s="1"/>
  <c r="O18" i="17"/>
  <c r="F3" i="21" s="1"/>
  <c r="O19" i="17"/>
  <c r="F14" i="21" s="1"/>
  <c r="O20" i="17"/>
  <c r="F15" i="21" s="1"/>
  <c r="O22" i="17"/>
  <c r="F17" i="21" s="1"/>
  <c r="O23" i="17"/>
  <c r="F16" i="21" s="1"/>
  <c r="O21" i="17"/>
  <c r="F18" i="21" s="1"/>
  <c r="O24" i="17"/>
  <c r="F21" i="21" s="1"/>
  <c r="O25" i="17"/>
  <c r="F26" i="21" s="1"/>
  <c r="O26" i="17"/>
  <c r="F25" i="21" s="1"/>
  <c r="O27" i="17"/>
  <c r="F22" i="21" s="1"/>
  <c r="O28" i="17"/>
  <c r="F24" i="21" s="1"/>
  <c r="O33" i="17"/>
  <c r="F29" i="21" s="1"/>
  <c r="O29" i="17"/>
  <c r="F32" i="21" s="1"/>
  <c r="O30" i="17"/>
  <c r="F30" i="21" s="1"/>
  <c r="O32" i="17"/>
  <c r="F36" i="21" s="1"/>
  <c r="O34" i="17"/>
  <c r="F34" i="21" s="1"/>
  <c r="O35" i="17"/>
  <c r="F35" i="21" s="1"/>
  <c r="O36" i="17"/>
  <c r="F52" i="21" s="1"/>
  <c r="O31" i="17"/>
  <c r="F39" i="21" s="1"/>
  <c r="O37" i="17"/>
  <c r="F49" i="21" s="1"/>
  <c r="O38" i="17"/>
  <c r="F44" i="21" s="1"/>
  <c r="O343" i="17"/>
  <c r="O39" i="17"/>
  <c r="F48" i="21" s="1"/>
  <c r="O40" i="17"/>
  <c r="F62" i="21" s="1"/>
  <c r="O41" i="17"/>
  <c r="F64" i="21" s="1"/>
  <c r="O42" i="17"/>
  <c r="F61" i="21" s="1"/>
  <c r="O43" i="17"/>
  <c r="F82" i="21" s="1"/>
  <c r="O44" i="17"/>
  <c r="F99" i="21" s="1"/>
  <c r="O45" i="17"/>
  <c r="F78" i="21" s="1"/>
  <c r="O75" i="17"/>
  <c r="F192" i="21" s="1"/>
  <c r="O46" i="17"/>
  <c r="F95" i="21" s="1"/>
  <c r="O47" i="17"/>
  <c r="F87" i="21" s="1"/>
  <c r="O48" i="17"/>
  <c r="F83" i="21" s="1"/>
  <c r="O49" i="17"/>
  <c r="F94" i="21" s="1"/>
  <c r="O50" i="17"/>
  <c r="F86" i="21" s="1"/>
  <c r="O51" i="17"/>
  <c r="F102" i="21" s="1"/>
  <c r="O52" i="17"/>
  <c r="F112" i="21" s="1"/>
  <c r="O53" i="17"/>
  <c r="F107" i="21" s="1"/>
  <c r="O54" i="17"/>
  <c r="F100" i="21" s="1"/>
  <c r="O55" i="17"/>
  <c r="F121" i="21" s="1"/>
  <c r="O56" i="17"/>
  <c r="F109" i="21" s="1"/>
  <c r="O57" i="17"/>
  <c r="F122" i="21" s="1"/>
  <c r="O58" i="17"/>
  <c r="F137" i="21" s="1"/>
  <c r="O59" i="17"/>
  <c r="F123" i="21" s="1"/>
  <c r="O60" i="17"/>
  <c r="F157" i="21" s="1"/>
  <c r="O61" i="17"/>
  <c r="F140" i="21" s="1"/>
  <c r="O62" i="17"/>
  <c r="F163" i="21" s="1"/>
  <c r="O63" i="17"/>
  <c r="F160" i="21" s="1"/>
  <c r="O346" i="17"/>
  <c r="O65" i="17"/>
  <c r="F158" i="21" s="1"/>
  <c r="O66" i="17"/>
  <c r="F150" i="21" s="1"/>
  <c r="O67" i="17"/>
  <c r="F156" i="21" s="1"/>
  <c r="O68" i="17"/>
  <c r="F146" i="21" s="1"/>
  <c r="O69" i="17"/>
  <c r="F179" i="21" s="1"/>
  <c r="O70" i="17"/>
  <c r="F175" i="21" s="1"/>
  <c r="O71" i="17"/>
  <c r="F178" i="21" s="1"/>
  <c r="O72" i="17"/>
  <c r="F210" i="21" s="1"/>
  <c r="O73" i="17"/>
  <c r="F180" i="21" s="1"/>
  <c r="O76" i="17"/>
  <c r="F198" i="21" s="1"/>
  <c r="O77" i="17"/>
  <c r="F205" i="21" s="1"/>
  <c r="O78" i="17"/>
  <c r="F216" i="21" s="1"/>
  <c r="O79" i="17"/>
  <c r="F181" i="21" s="1"/>
  <c r="O74" i="17"/>
  <c r="F191" i="21" s="1"/>
  <c r="O81" i="17"/>
  <c r="F186" i="21" s="1"/>
  <c r="O82" i="17"/>
  <c r="F206" i="21" s="1"/>
  <c r="O83" i="17"/>
  <c r="F197" i="21" s="1"/>
  <c r="O84" i="17"/>
  <c r="F215" i="21" s="1"/>
  <c r="O85" i="17"/>
  <c r="F225" i="21" s="1"/>
  <c r="O86" i="17"/>
  <c r="F214" i="21" s="1"/>
  <c r="O87" i="17"/>
  <c r="F220" i="21" s="1"/>
  <c r="O89" i="17"/>
  <c r="F229" i="21" s="1"/>
  <c r="O90" i="17"/>
  <c r="F242" i="21" s="1"/>
  <c r="O91" i="17"/>
  <c r="F228" i="21" s="1"/>
  <c r="O92" i="17"/>
  <c r="F241" i="21" s="1"/>
  <c r="O93" i="17"/>
  <c r="F237" i="21" s="1"/>
  <c r="O94" i="17"/>
  <c r="F248" i="21" s="1"/>
  <c r="O539" i="17"/>
  <c r="O95" i="17"/>
  <c r="F231" i="21" s="1"/>
  <c r="O96" i="17"/>
  <c r="F260" i="21" s="1"/>
  <c r="O288" i="17"/>
  <c r="O105" i="17"/>
  <c r="F288" i="21" s="1"/>
  <c r="O97" i="17"/>
  <c r="F251" i="21" s="1"/>
  <c r="O98" i="17"/>
  <c r="F264" i="21" s="1"/>
  <c r="O191" i="17"/>
  <c r="F377" i="21" s="1"/>
  <c r="O100" i="17"/>
  <c r="F254" i="21" s="1"/>
  <c r="O102" i="17"/>
  <c r="F265" i="21" s="1"/>
  <c r="O103" i="17"/>
  <c r="F263" i="21" s="1"/>
  <c r="O104" i="17"/>
  <c r="F298" i="21" s="1"/>
  <c r="O106" i="17"/>
  <c r="F284" i="21" s="1"/>
  <c r="O107" i="17"/>
  <c r="F286" i="21" s="1"/>
  <c r="O108" i="17"/>
  <c r="F279" i="21" s="1"/>
  <c r="O109" i="17"/>
  <c r="F276" i="21" s="1"/>
  <c r="O110" i="17"/>
  <c r="F291" i="21" s="1"/>
  <c r="O111" i="17"/>
  <c r="F309" i="21" s="1"/>
  <c r="O112" i="17"/>
  <c r="F287" i="21" s="1"/>
  <c r="O113" i="17"/>
  <c r="F258" i="21" s="1"/>
  <c r="O114" i="17"/>
  <c r="F272" i="21" s="1"/>
  <c r="O115" i="17"/>
  <c r="F278" i="21" s="1"/>
  <c r="O116" i="17"/>
  <c r="F297" i="21" s="1"/>
  <c r="O117" i="17"/>
  <c r="F294" i="21" s="1"/>
  <c r="O118" i="17"/>
  <c r="F289" i="21" s="1"/>
  <c r="O120" i="17"/>
  <c r="F306" i="21" s="1"/>
  <c r="O121" i="17"/>
  <c r="F303" i="21" s="1"/>
  <c r="O122" i="17"/>
  <c r="F323" i="21" s="1"/>
  <c r="O123" i="17"/>
  <c r="F302" i="21" s="1"/>
  <c r="O124" i="17"/>
  <c r="F321" i="21" s="1"/>
  <c r="O125" i="17"/>
  <c r="F332" i="21" s="1"/>
  <c r="O126" i="17"/>
  <c r="F322" i="21" s="1"/>
  <c r="O521" i="17"/>
  <c r="O416" i="17"/>
  <c r="F433" i="21" s="1"/>
  <c r="O129" i="17"/>
  <c r="F305" i="21" s="1"/>
  <c r="O130" i="17"/>
  <c r="F299" i="21" s="1"/>
  <c r="O131" i="17"/>
  <c r="F328" i="21" s="1"/>
  <c r="O132" i="17"/>
  <c r="F327" i="21" s="1"/>
  <c r="O133" i="17"/>
  <c r="F314" i="21" s="1"/>
  <c r="O134" i="17"/>
  <c r="F311" i="21" s="1"/>
  <c r="O135" i="17"/>
  <c r="F346" i="21" s="1"/>
  <c r="O136" i="17"/>
  <c r="F315" i="21" s="1"/>
  <c r="O137" i="17"/>
  <c r="F333" i="21" s="1"/>
  <c r="O138" i="17"/>
  <c r="F312" i="21" s="1"/>
  <c r="O139" i="17"/>
  <c r="F325" i="21" s="1"/>
  <c r="O140" i="17"/>
  <c r="F316" i="21" s="1"/>
  <c r="O99" i="17"/>
  <c r="F274" i="21" s="1"/>
  <c r="O141" i="17"/>
  <c r="F348" i="21" s="1"/>
  <c r="O142" i="17"/>
  <c r="F337" i="21" s="1"/>
  <c r="O143" i="17"/>
  <c r="F331" i="21" s="1"/>
  <c r="O144" i="17"/>
  <c r="F318" i="21" s="1"/>
  <c r="O145" i="17"/>
  <c r="F341" i="21" s="1"/>
  <c r="O146" i="17"/>
  <c r="F352" i="21" s="1"/>
  <c r="O147" i="17"/>
  <c r="F343" i="21" s="1"/>
  <c r="O148" i="17"/>
  <c r="F329" i="21" s="1"/>
  <c r="O149" i="17"/>
  <c r="F351" i="21" s="1"/>
  <c r="O150" i="17"/>
  <c r="O151" i="17"/>
  <c r="O152" i="17"/>
  <c r="O153" i="17"/>
  <c r="O154" i="17"/>
  <c r="O156" i="17"/>
  <c r="O157" i="17"/>
  <c r="O480" i="17"/>
  <c r="O461" i="17"/>
  <c r="O266" i="17"/>
  <c r="O161" i="17"/>
  <c r="O162" i="17"/>
  <c r="O279" i="17"/>
  <c r="O164" i="17"/>
  <c r="O165" i="17"/>
  <c r="O166" i="17"/>
  <c r="O167" i="17"/>
  <c r="O168" i="17"/>
  <c r="O169" i="17"/>
  <c r="O170" i="17"/>
  <c r="O171" i="17"/>
  <c r="O172" i="17"/>
  <c r="O173" i="17"/>
  <c r="O175" i="17"/>
  <c r="O176" i="17"/>
  <c r="O177" i="17"/>
  <c r="O178" i="17"/>
  <c r="O179" i="17"/>
  <c r="O181" i="17"/>
  <c r="O182" i="17"/>
  <c r="O183" i="17"/>
  <c r="O185" i="17"/>
  <c r="O186" i="17"/>
  <c r="O187" i="17"/>
  <c r="O188" i="17"/>
  <c r="O189" i="17"/>
  <c r="O190" i="17"/>
  <c r="O180" i="17"/>
  <c r="O192" i="17"/>
  <c r="O194" i="17"/>
  <c r="O195" i="17"/>
  <c r="O184" i="17"/>
  <c r="O196" i="17"/>
  <c r="O197" i="17"/>
  <c r="O447" i="17"/>
  <c r="O198" i="17"/>
  <c r="O199" i="17"/>
  <c r="O200" i="17"/>
  <c r="O201" i="17"/>
  <c r="O202" i="17"/>
  <c r="O203" i="17"/>
  <c r="O204" i="17"/>
  <c r="O205" i="17"/>
  <c r="O206" i="17"/>
  <c r="O207" i="17"/>
  <c r="O334" i="17"/>
  <c r="O208" i="17"/>
  <c r="O209" i="17"/>
  <c r="O210" i="17"/>
  <c r="O508" i="17"/>
  <c r="O359" i="17"/>
  <c r="O212" i="17"/>
  <c r="O213" i="17"/>
  <c r="O215" i="17"/>
  <c r="O216" i="17"/>
  <c r="O217" i="17"/>
  <c r="O218" i="17"/>
  <c r="O80" i="17"/>
  <c r="O219" i="17"/>
  <c r="O220" i="17"/>
  <c r="O221" i="17"/>
  <c r="O222" i="17"/>
  <c r="O223" i="17"/>
  <c r="O224" i="17"/>
  <c r="O225" i="17"/>
  <c r="O226" i="17"/>
  <c r="O300" i="17"/>
  <c r="O228" i="17"/>
  <c r="O381" i="17"/>
  <c r="O229" i="17"/>
  <c r="O88" i="17"/>
  <c r="O231" i="17"/>
  <c r="O232" i="17"/>
  <c r="O233" i="17"/>
  <c r="O234" i="17"/>
  <c r="O235" i="17"/>
  <c r="O236" i="17"/>
  <c r="O119" i="17"/>
  <c r="F361" i="21" s="1"/>
  <c r="O237" i="17"/>
  <c r="O238" i="17"/>
  <c r="O239" i="17"/>
  <c r="O240" i="17"/>
  <c r="O241" i="17"/>
  <c r="O242" i="17"/>
  <c r="O244" i="17"/>
  <c r="O245" i="17"/>
  <c r="O247" i="17"/>
  <c r="O248" i="17"/>
  <c r="O249" i="17"/>
  <c r="O250" i="17"/>
  <c r="O251" i="17"/>
  <c r="O252" i="17"/>
  <c r="O253" i="17"/>
  <c r="O254" i="17"/>
  <c r="O255" i="17"/>
  <c r="O256" i="17"/>
  <c r="O258" i="17"/>
  <c r="O259" i="17"/>
  <c r="O260" i="17"/>
  <c r="O261" i="17"/>
  <c r="O262" i="17"/>
  <c r="O263" i="17"/>
  <c r="O214" i="17"/>
  <c r="O264" i="17"/>
  <c r="O267" i="17"/>
  <c r="O160" i="17"/>
  <c r="O268" i="17"/>
  <c r="O269" i="17"/>
  <c r="O270" i="17"/>
  <c r="O271" i="17"/>
  <c r="O274" i="17"/>
  <c r="O275" i="17"/>
  <c r="O159" i="17"/>
  <c r="O276" i="17"/>
  <c r="O277" i="17"/>
  <c r="O278" i="17"/>
  <c r="O163" i="17"/>
  <c r="F358" i="21" s="1"/>
  <c r="O280" i="17"/>
  <c r="O281" i="17"/>
  <c r="O273" i="17"/>
  <c r="O282" i="17"/>
  <c r="O283" i="17"/>
  <c r="O502" i="17"/>
  <c r="O285" i="17"/>
  <c r="O286" i="17"/>
  <c r="O287" i="17"/>
  <c r="O193" i="17"/>
  <c r="O128" i="17"/>
  <c r="O290" i="17"/>
  <c r="O291" i="17"/>
  <c r="O292" i="17"/>
  <c r="O293" i="17"/>
  <c r="O294" i="17"/>
  <c r="O295" i="17"/>
  <c r="O296" i="17"/>
  <c r="O297" i="17"/>
  <c r="O298" i="17"/>
  <c r="O299" i="17"/>
  <c r="O352" i="17"/>
  <c r="O301" i="17"/>
  <c r="O302" i="17"/>
  <c r="O303" i="17"/>
  <c r="O304" i="17"/>
  <c r="O305" i="17"/>
  <c r="O306" i="17"/>
  <c r="O101" i="17"/>
  <c r="O307" i="17"/>
  <c r="O308" i="17"/>
  <c r="O309" i="17"/>
  <c r="O310" i="17"/>
  <c r="O312" i="17"/>
  <c r="O313" i="17"/>
  <c r="O314" i="17"/>
  <c r="O315" i="17"/>
  <c r="O316" i="17"/>
  <c r="O230" i="17"/>
  <c r="O317" i="17"/>
  <c r="O318" i="17"/>
  <c r="O319" i="17"/>
  <c r="O320" i="17"/>
  <c r="O321" i="17"/>
  <c r="O322" i="17"/>
  <c r="O323" i="17"/>
  <c r="O492" i="17"/>
  <c r="O324" i="17"/>
  <c r="O325" i="17"/>
  <c r="O326" i="17"/>
  <c r="O327" i="17"/>
  <c r="O328" i="17"/>
  <c r="O329" i="17"/>
  <c r="O330" i="17"/>
  <c r="O331" i="17"/>
  <c r="O332" i="17"/>
  <c r="O333" i="17"/>
  <c r="O335" i="17"/>
  <c r="O336" i="17"/>
  <c r="O337" i="17"/>
  <c r="O338" i="17"/>
  <c r="O339" i="17"/>
  <c r="O340" i="17"/>
  <c r="O341" i="17"/>
  <c r="O342" i="17"/>
  <c r="O344" i="17"/>
  <c r="O345" i="17"/>
  <c r="O64" i="17"/>
  <c r="O347" i="17"/>
  <c r="O348" i="17"/>
  <c r="O349" i="17"/>
  <c r="O350" i="17"/>
  <c r="O351" i="17"/>
  <c r="O353" i="17"/>
  <c r="O354" i="17"/>
  <c r="O355" i="17"/>
  <c r="O356" i="17"/>
  <c r="O358" i="17"/>
  <c r="O360" i="17"/>
  <c r="O361" i="17"/>
  <c r="O362" i="17"/>
  <c r="O364" i="17"/>
  <c r="O365" i="17"/>
  <c r="O366" i="17"/>
  <c r="O367" i="17"/>
  <c r="O174" i="17"/>
  <c r="O369" i="17"/>
  <c r="O370" i="17"/>
  <c r="O371" i="17"/>
  <c r="O372" i="17"/>
  <c r="O373" i="17"/>
  <c r="O374" i="17"/>
  <c r="O375" i="17"/>
  <c r="O376" i="17"/>
  <c r="O363" i="17"/>
  <c r="O377" i="17"/>
  <c r="O378" i="17"/>
  <c r="O379" i="17"/>
  <c r="O380" i="17"/>
  <c r="O382" i="17"/>
  <c r="O383" i="17"/>
  <c r="O384" i="17"/>
  <c r="O385" i="17"/>
  <c r="O497" i="17"/>
  <c r="O388" i="17"/>
  <c r="O390" i="17"/>
  <c r="O391" i="17"/>
  <c r="O392" i="17"/>
  <c r="O393" i="17"/>
  <c r="O394" i="17"/>
  <c r="O395" i="17"/>
  <c r="O396" i="17"/>
  <c r="O397" i="17"/>
  <c r="O398" i="17"/>
  <c r="O399" i="17"/>
  <c r="O400" i="17"/>
  <c r="O401" i="17"/>
  <c r="O402" i="17"/>
  <c r="O429" i="17"/>
  <c r="O404" i="17"/>
  <c r="O405" i="17"/>
  <c r="O406" i="17"/>
  <c r="O158" i="17"/>
  <c r="O407" i="17"/>
  <c r="O408" i="17"/>
  <c r="O409" i="17"/>
  <c r="O368" i="17"/>
  <c r="O411" i="17"/>
  <c r="O412" i="17"/>
  <c r="O413" i="17"/>
  <c r="O211" i="17"/>
  <c r="F401" i="21" s="1"/>
  <c r="O414" i="17"/>
  <c r="O415" i="17"/>
  <c r="O417" i="17"/>
  <c r="O289" i="17"/>
  <c r="O418" i="17"/>
  <c r="O419" i="17"/>
  <c r="O420" i="17"/>
  <c r="O421" i="17"/>
  <c r="O422" i="17"/>
  <c r="O486" i="17"/>
  <c r="O424" i="17"/>
  <c r="O425" i="17"/>
  <c r="O426" i="17"/>
  <c r="O427" i="17"/>
  <c r="O428" i="17"/>
  <c r="O403" i="17"/>
  <c r="O430" i="17"/>
  <c r="O526" i="17"/>
  <c r="O432" i="17"/>
  <c r="O386" i="17"/>
  <c r="O433" i="17"/>
  <c r="O434" i="17"/>
  <c r="O435" i="17"/>
  <c r="O436" i="17"/>
  <c r="O437" i="17"/>
  <c r="O357" i="17"/>
  <c r="O438" i="17"/>
  <c r="O439" i="17"/>
  <c r="O440" i="17"/>
  <c r="O441" i="17"/>
  <c r="O442" i="17"/>
  <c r="O443" i="17"/>
  <c r="O444" i="17"/>
  <c r="O445" i="17"/>
  <c r="O446" i="17"/>
  <c r="O448" i="17"/>
  <c r="O449" i="17"/>
  <c r="O450" i="17"/>
  <c r="O451" i="17"/>
  <c r="O452" i="17"/>
  <c r="O453" i="17"/>
  <c r="O454" i="17"/>
  <c r="O455" i="17"/>
  <c r="O456" i="17"/>
  <c r="O457" i="17"/>
  <c r="O458" i="17"/>
  <c r="O459" i="17"/>
  <c r="O460" i="17"/>
  <c r="O462" i="17"/>
  <c r="O463" i="17"/>
  <c r="O465" i="17"/>
  <c r="O466" i="17"/>
  <c r="O467" i="17"/>
  <c r="O468" i="17"/>
  <c r="O469" i="17"/>
  <c r="O470" i="17"/>
  <c r="O471" i="17"/>
  <c r="O472" i="17"/>
  <c r="O473" i="17"/>
  <c r="O474" i="17"/>
  <c r="O475" i="17"/>
  <c r="O476" i="17"/>
  <c r="O477" i="17"/>
  <c r="O478" i="17"/>
  <c r="O479" i="17"/>
  <c r="O481" i="17"/>
  <c r="O387" i="17"/>
  <c r="O482" i="17"/>
  <c r="O483" i="17"/>
  <c r="O484" i="17"/>
  <c r="O272" i="17"/>
  <c r="O485" i="17"/>
  <c r="O423" i="17"/>
  <c r="O487" i="17"/>
  <c r="O488" i="17"/>
  <c r="O464" i="17"/>
  <c r="O489" i="17"/>
  <c r="O490" i="17"/>
  <c r="O491" i="17"/>
  <c r="O493" i="17"/>
  <c r="O494" i="17"/>
  <c r="O495" i="17"/>
  <c r="O496" i="17"/>
  <c r="O243" i="17"/>
  <c r="O498" i="17"/>
  <c r="O499" i="17"/>
  <c r="O500" i="17"/>
  <c r="O501" i="17"/>
  <c r="O284" i="17"/>
  <c r="O503" i="17"/>
  <c r="O155" i="17"/>
  <c r="O504" i="17"/>
  <c r="O505" i="17"/>
  <c r="O506" i="17"/>
  <c r="O507" i="17"/>
  <c r="O509" i="17"/>
  <c r="O510" i="17"/>
  <c r="O511" i="17"/>
  <c r="O512" i="17"/>
  <c r="O513" i="17"/>
  <c r="O227" i="17"/>
  <c r="O514" i="17"/>
  <c r="O515" i="17"/>
  <c r="O516" i="17"/>
  <c r="O517" i="17"/>
  <c r="O518" i="17"/>
  <c r="O519" i="17"/>
  <c r="O265" i="17"/>
  <c r="O520" i="17"/>
  <c r="O127" i="17"/>
  <c r="O522" i="17"/>
  <c r="O523" i="17"/>
  <c r="O524" i="17"/>
  <c r="O525" i="17"/>
  <c r="O431" i="17"/>
  <c r="O527" i="17"/>
  <c r="O528" i="17"/>
  <c r="O529" i="17"/>
  <c r="O530" i="17"/>
  <c r="O531" i="17"/>
  <c r="O532" i="17"/>
  <c r="O533" i="17"/>
  <c r="O534" i="17"/>
  <c r="O535" i="17"/>
  <c r="O537" i="17"/>
  <c r="O538" i="17"/>
  <c r="O246" i="17"/>
  <c r="O540" i="17"/>
  <c r="O541" i="17"/>
  <c r="O311" i="17"/>
  <c r="O542" i="17"/>
  <c r="O543" i="17"/>
  <c r="O389" i="17"/>
  <c r="O544" i="17"/>
  <c r="O545" i="17"/>
  <c r="O546" i="17"/>
  <c r="O547" i="17"/>
  <c r="O548" i="17"/>
  <c r="O549" i="17"/>
  <c r="O550" i="17"/>
  <c r="O536" i="17"/>
  <c r="O410" i="17"/>
  <c r="O551" i="17"/>
  <c r="O552" i="17"/>
  <c r="O553" i="17"/>
  <c r="O554" i="17"/>
  <c r="O555" i="17"/>
  <c r="O556" i="17"/>
  <c r="O557" i="17"/>
  <c r="O558" i="17"/>
  <c r="O18" i="16"/>
  <c r="F4" i="21" s="1"/>
  <c r="O20" i="16"/>
  <c r="F6" i="21" s="1"/>
  <c r="O19" i="16"/>
  <c r="F5" i="21" s="1"/>
  <c r="O23" i="16"/>
  <c r="F13" i="21" s="1"/>
  <c r="O24" i="16"/>
  <c r="F19" i="21" s="1"/>
  <c r="O25" i="16"/>
  <c r="F28" i="21" s="1"/>
  <c r="O26" i="16"/>
  <c r="F31" i="21" s="1"/>
  <c r="O27" i="16"/>
  <c r="F42" i="21" s="1"/>
  <c r="O28" i="16"/>
  <c r="F38" i="21" s="1"/>
  <c r="O29" i="16"/>
  <c r="F54" i="21" s="1"/>
  <c r="O30" i="16"/>
  <c r="F53" i="21" s="1"/>
  <c r="O31" i="16"/>
  <c r="F50" i="21" s="1"/>
  <c r="O32" i="16"/>
  <c r="F68" i="21" s="1"/>
  <c r="O102" i="16"/>
  <c r="F187" i="21" s="1"/>
  <c r="O33" i="16"/>
  <c r="F67" i="21" s="1"/>
  <c r="O34" i="16"/>
  <c r="F74" i="21" s="1"/>
  <c r="O35" i="16"/>
  <c r="F75" i="21" s="1"/>
  <c r="O36" i="16"/>
  <c r="F76" i="21" s="1"/>
  <c r="O344" i="16"/>
  <c r="O37" i="16"/>
  <c r="F88" i="21" s="1"/>
  <c r="O38" i="16"/>
  <c r="F98" i="21" s="1"/>
  <c r="O39" i="16"/>
  <c r="F114" i="21" s="1"/>
  <c r="O40" i="16"/>
  <c r="F110" i="21" s="1"/>
  <c r="O41" i="16"/>
  <c r="F119" i="21" s="1"/>
  <c r="O51" i="16"/>
  <c r="F126" i="21" s="1"/>
  <c r="O42" i="16"/>
  <c r="F130" i="21" s="1"/>
  <c r="O43" i="16"/>
  <c r="F116" i="21" s="1"/>
  <c r="O44" i="16"/>
  <c r="F125" i="21" s="1"/>
  <c r="O46" i="16"/>
  <c r="F117" i="21" s="1"/>
  <c r="O47" i="16"/>
  <c r="F132" i="21" s="1"/>
  <c r="O48" i="16"/>
  <c r="F135" i="21" s="1"/>
  <c r="O49" i="16"/>
  <c r="F133" i="21" s="1"/>
  <c r="O50" i="16"/>
  <c r="F141" i="21" s="1"/>
  <c r="O52" i="16"/>
  <c r="F142" i="21" s="1"/>
  <c r="O54" i="16"/>
  <c r="F152" i="21" s="1"/>
  <c r="O243" i="16"/>
  <c r="O56" i="16"/>
  <c r="F151" i="21" s="1"/>
  <c r="O289" i="16"/>
  <c r="O57" i="16"/>
  <c r="F161" i="21" s="1"/>
  <c r="O58" i="16"/>
  <c r="F162" i="21" s="1"/>
  <c r="O59" i="16"/>
  <c r="F153" i="21" s="1"/>
  <c r="O60" i="16"/>
  <c r="F165" i="21" s="1"/>
  <c r="O71" i="16"/>
  <c r="F173" i="21" s="1"/>
  <c r="O62" i="16"/>
  <c r="F168" i="21" s="1"/>
  <c r="O63" i="16"/>
  <c r="F171" i="21" s="1"/>
  <c r="O64" i="16"/>
  <c r="F166" i="21" s="1"/>
  <c r="O65" i="16"/>
  <c r="F177" i="21" s="1"/>
  <c r="O67" i="16"/>
  <c r="F174" i="21" s="1"/>
  <c r="O68" i="16"/>
  <c r="F184" i="21" s="1"/>
  <c r="O69" i="16"/>
  <c r="F144" i="21" s="1"/>
  <c r="O70" i="16"/>
  <c r="F185" i="21" s="1"/>
  <c r="O106" i="16"/>
  <c r="F296" i="21" s="1"/>
  <c r="O72" i="16"/>
  <c r="F183" i="21" s="1"/>
  <c r="O61" i="16"/>
  <c r="F159" i="21" s="1"/>
  <c r="O143" i="16"/>
  <c r="F381" i="21" s="1"/>
  <c r="O214" i="16"/>
  <c r="O73" i="16"/>
  <c r="F193" i="21" s="1"/>
  <c r="O75" i="16"/>
  <c r="F196" i="21" s="1"/>
  <c r="O53" i="16"/>
  <c r="F148" i="21" s="1"/>
  <c r="O76" i="16"/>
  <c r="F201" i="21" s="1"/>
  <c r="O160" i="16"/>
  <c r="F396" i="21" s="1"/>
  <c r="O78" i="16"/>
  <c r="F218" i="21" s="1"/>
  <c r="O79" i="16"/>
  <c r="F213" i="21" s="1"/>
  <c r="O80" i="16"/>
  <c r="F223" i="21" s="1"/>
  <c r="O81" i="16"/>
  <c r="F240" i="21" s="1"/>
  <c r="O82" i="16"/>
  <c r="F233" i="21" s="1"/>
  <c r="O85" i="16"/>
  <c r="F230" i="21" s="1"/>
  <c r="O190" i="16"/>
  <c r="O86" i="16"/>
  <c r="F235" i="21" s="1"/>
  <c r="O87" i="16"/>
  <c r="F249" i="21" s="1"/>
  <c r="O88" i="16"/>
  <c r="F253" i="21" s="1"/>
  <c r="O89" i="16"/>
  <c r="F247" i="21" s="1"/>
  <c r="O90" i="16"/>
  <c r="F256" i="21" s="1"/>
  <c r="O91" i="16"/>
  <c r="F255" i="21" s="1"/>
  <c r="O92" i="16"/>
  <c r="F245" i="21" s="1"/>
  <c r="O84" i="16"/>
  <c r="F238" i="21" s="1"/>
  <c r="O94" i="16"/>
  <c r="F257" i="21" s="1"/>
  <c r="O96" i="16"/>
  <c r="F267" i="21" s="1"/>
  <c r="O97" i="16"/>
  <c r="F280" i="21" s="1"/>
  <c r="O99" i="16"/>
  <c r="F271" i="21" s="1"/>
  <c r="O100" i="16"/>
  <c r="F269" i="21" s="1"/>
  <c r="O101" i="16"/>
  <c r="F292" i="21" s="1"/>
  <c r="O83" i="16"/>
  <c r="F226" i="21" s="1"/>
  <c r="O103" i="16"/>
  <c r="F273" i="21" s="1"/>
  <c r="O104" i="16"/>
  <c r="F281" i="21" s="1"/>
  <c r="O105" i="16"/>
  <c r="F277" i="21" s="1"/>
  <c r="O107" i="16"/>
  <c r="F293" i="21" s="1"/>
  <c r="O108" i="16"/>
  <c r="F268" i="21" s="1"/>
  <c r="O109" i="16"/>
  <c r="F295" i="21" s="1"/>
  <c r="O178" i="16"/>
  <c r="O110" i="16"/>
  <c r="F301" i="21" s="1"/>
  <c r="O111" i="16"/>
  <c r="O328" i="16"/>
  <c r="O114" i="16"/>
  <c r="F313" i="21" s="1"/>
  <c r="O115" i="16"/>
  <c r="F310" i="21" s="1"/>
  <c r="O116" i="16"/>
  <c r="F317" i="21" s="1"/>
  <c r="O117" i="16"/>
  <c r="F324" i="21" s="1"/>
  <c r="O118" i="16"/>
  <c r="F326" i="21" s="1"/>
  <c r="O119" i="16"/>
  <c r="F330" i="21" s="1"/>
  <c r="O120" i="16"/>
  <c r="F342" i="21" s="1"/>
  <c r="O121" i="16"/>
  <c r="F335" i="21" s="1"/>
  <c r="O122" i="16"/>
  <c r="F336" i="21" s="1"/>
  <c r="O123" i="16"/>
  <c r="F339" i="21" s="1"/>
  <c r="O124" i="16"/>
  <c r="F340" i="21" s="1"/>
  <c r="O125" i="16"/>
  <c r="F349" i="21" s="1"/>
  <c r="O294" i="16"/>
  <c r="O127" i="16"/>
  <c r="F350" i="21" s="1"/>
  <c r="O128" i="16"/>
  <c r="F345" i="21" s="1"/>
  <c r="O129" i="16"/>
  <c r="F354" i="21" s="1"/>
  <c r="O371" i="16"/>
  <c r="O131" i="16"/>
  <c r="F356" i="21" s="1"/>
  <c r="O132" i="16"/>
  <c r="F364" i="21" s="1"/>
  <c r="O227" i="16"/>
  <c r="O151" i="16"/>
  <c r="F384" i="21" s="1"/>
  <c r="O134" i="16"/>
  <c r="F362" i="21" s="1"/>
  <c r="O135" i="16"/>
  <c r="F375" i="21" s="1"/>
  <c r="O136" i="16"/>
  <c r="F365" i="21" s="1"/>
  <c r="O137" i="16"/>
  <c r="F366" i="21" s="1"/>
  <c r="O301" i="16"/>
  <c r="O138" i="16"/>
  <c r="F374" i="21" s="1"/>
  <c r="O140" i="16"/>
  <c r="F363" i="21" s="1"/>
  <c r="O141" i="16"/>
  <c r="F376" i="21" s="1"/>
  <c r="O139" i="16"/>
  <c r="F369" i="21" s="1"/>
  <c r="O142" i="16"/>
  <c r="F378" i="21" s="1"/>
  <c r="O144" i="16"/>
  <c r="F371" i="21" s="1"/>
  <c r="O145" i="16"/>
  <c r="F372" i="21" s="1"/>
  <c r="O147" i="16"/>
  <c r="F379" i="21" s="1"/>
  <c r="O148" i="16"/>
  <c r="F383" i="21" s="1"/>
  <c r="O149" i="16"/>
  <c r="F391" i="21" s="1"/>
  <c r="O150" i="16"/>
  <c r="F392" i="21" s="1"/>
  <c r="O152" i="16"/>
  <c r="F382" i="21" s="1"/>
  <c r="O153" i="16"/>
  <c r="F385" i="21" s="1"/>
  <c r="O154" i="16"/>
  <c r="F386" i="21" s="1"/>
  <c r="O155" i="16"/>
  <c r="F390" i="21" s="1"/>
  <c r="O156" i="16"/>
  <c r="F395" i="21" s="1"/>
  <c r="O157" i="16"/>
  <c r="F394" i="21" s="1"/>
  <c r="O159" i="16"/>
  <c r="F398" i="21" s="1"/>
  <c r="O77" i="16"/>
  <c r="F208" i="21" s="1"/>
  <c r="O161" i="16"/>
  <c r="F400" i="21" s="1"/>
  <c r="O162" i="16"/>
  <c r="F405" i="21" s="1"/>
  <c r="O163" i="16"/>
  <c r="F407" i="21" s="1"/>
  <c r="O164" i="16"/>
  <c r="F402" i="21" s="1"/>
  <c r="O165" i="16"/>
  <c r="F406" i="21" s="1"/>
  <c r="O166" i="16"/>
  <c r="F404" i="21" s="1"/>
  <c r="O167" i="16"/>
  <c r="O168" i="16"/>
  <c r="F389" i="21" s="1"/>
  <c r="O169" i="16"/>
  <c r="O112" i="16"/>
  <c r="F319" i="21" s="1"/>
  <c r="O170" i="16"/>
  <c r="O172" i="16"/>
  <c r="O173" i="16"/>
  <c r="O225" i="16"/>
  <c r="O174" i="16"/>
  <c r="O280" i="16"/>
  <c r="O176" i="16"/>
  <c r="O272" i="16"/>
  <c r="O179" i="16"/>
  <c r="O180" i="16"/>
  <c r="O181" i="16"/>
  <c r="O182" i="16"/>
  <c r="O183" i="16"/>
  <c r="O184" i="16"/>
  <c r="O185" i="16"/>
  <c r="O186" i="16"/>
  <c r="O187" i="16"/>
  <c r="O188" i="16"/>
  <c r="O189" i="16"/>
  <c r="O342" i="16"/>
  <c r="O191" i="16"/>
  <c r="O192" i="16"/>
  <c r="O193" i="16"/>
  <c r="O93" i="16"/>
  <c r="O194" i="16"/>
  <c r="O195" i="16"/>
  <c r="O196" i="16"/>
  <c r="O197" i="16"/>
  <c r="O198" i="16"/>
  <c r="O199" i="16"/>
  <c r="O200" i="16"/>
  <c r="O201" i="16"/>
  <c r="O202" i="16"/>
  <c r="O203" i="16"/>
  <c r="O204" i="16"/>
  <c r="O205" i="16"/>
  <c r="O206" i="16"/>
  <c r="O207" i="16"/>
  <c r="O208" i="16"/>
  <c r="O209" i="16"/>
  <c r="O210" i="16"/>
  <c r="O211" i="16"/>
  <c r="O370" i="16"/>
  <c r="O212" i="16"/>
  <c r="O213" i="16"/>
  <c r="O158" i="16"/>
  <c r="O410" i="16"/>
  <c r="O216" i="16"/>
  <c r="O217" i="16"/>
  <c r="O218" i="16"/>
  <c r="O385" i="16"/>
  <c r="O220" i="16"/>
  <c r="O221" i="16"/>
  <c r="O222" i="16"/>
  <c r="O223" i="16"/>
  <c r="O224" i="16"/>
  <c r="O352" i="16"/>
  <c r="O226" i="16"/>
  <c r="O228" i="16"/>
  <c r="O229" i="16"/>
  <c r="O231" i="16"/>
  <c r="O232" i="16"/>
  <c r="O233" i="16"/>
  <c r="O299" i="16"/>
  <c r="O235" i="16"/>
  <c r="O236" i="16"/>
  <c r="O237" i="16"/>
  <c r="O238" i="16"/>
  <c r="O130" i="16"/>
  <c r="O240" i="16"/>
  <c r="O241" i="16"/>
  <c r="O242" i="16"/>
  <c r="O262" i="16"/>
  <c r="O244" i="16"/>
  <c r="O74" i="16"/>
  <c r="F194" i="21" s="1"/>
  <c r="O245" i="16"/>
  <c r="O246" i="16"/>
  <c r="O126" i="16"/>
  <c r="F347" i="21" s="1"/>
  <c r="O248" i="16"/>
  <c r="O249" i="16"/>
  <c r="O250" i="16"/>
  <c r="O251" i="16"/>
  <c r="O252" i="16"/>
  <c r="O253" i="16"/>
  <c r="O254" i="16"/>
  <c r="O256" i="16"/>
  <c r="O255" i="16"/>
  <c r="O257" i="16"/>
  <c r="O230" i="16"/>
  <c r="O310" i="16"/>
  <c r="O258" i="16"/>
  <c r="O338" i="16"/>
  <c r="O260" i="16"/>
  <c r="O261" i="16"/>
  <c r="O55" i="16"/>
  <c r="O263" i="16"/>
  <c r="O264" i="16"/>
  <c r="O265" i="16"/>
  <c r="O390" i="16"/>
  <c r="O267" i="16"/>
  <c r="O268" i="16"/>
  <c r="O269" i="16"/>
  <c r="O270" i="16"/>
  <c r="O177" i="16"/>
  <c r="O133" i="16"/>
  <c r="F360" i="21" s="1"/>
  <c r="O171" i="16"/>
  <c r="O273" i="16"/>
  <c r="O274" i="16"/>
  <c r="O275" i="16"/>
  <c r="O276" i="16"/>
  <c r="O277" i="16"/>
  <c r="O278" i="16"/>
  <c r="O279" i="16"/>
  <c r="O281" i="16"/>
  <c r="O282" i="16"/>
  <c r="O283" i="16"/>
  <c r="O284" i="16"/>
  <c r="O285" i="16"/>
  <c r="O349" i="16"/>
  <c r="O287" i="16"/>
  <c r="O288" i="16"/>
  <c r="O290" i="16"/>
  <c r="O291" i="16"/>
  <c r="O292" i="16"/>
  <c r="O293" i="16"/>
  <c r="O247" i="16"/>
  <c r="O295" i="16"/>
  <c r="O296" i="16"/>
  <c r="O297" i="16"/>
  <c r="O298" i="16"/>
  <c r="O300" i="16"/>
  <c r="O302" i="16"/>
  <c r="O303" i="16"/>
  <c r="O403" i="16"/>
  <c r="O305" i="16"/>
  <c r="O306" i="16"/>
  <c r="O307" i="16"/>
  <c r="O308" i="16"/>
  <c r="O309" i="16"/>
  <c r="O311" i="16"/>
  <c r="O312" i="16"/>
  <c r="O313" i="16"/>
  <c r="O314" i="16"/>
  <c r="O315" i="16"/>
  <c r="O316" i="16"/>
  <c r="O318" i="16"/>
  <c r="O320" i="16"/>
  <c r="O321" i="16"/>
  <c r="O322" i="16"/>
  <c r="O323" i="16"/>
  <c r="O324" i="16"/>
  <c r="O325" i="16"/>
  <c r="O239" i="16"/>
  <c r="O326" i="16"/>
  <c r="O327" i="16"/>
  <c r="O271" i="16"/>
  <c r="O407" i="16"/>
  <c r="O146" i="16"/>
  <c r="F415" i="21" s="1"/>
  <c r="O329" i="16"/>
  <c r="O330" i="16"/>
  <c r="O331" i="16"/>
  <c r="O332" i="16"/>
  <c r="O333" i="16"/>
  <c r="O175" i="16"/>
  <c r="O334" i="16"/>
  <c r="O317" i="16"/>
  <c r="O335" i="16"/>
  <c r="O336" i="16"/>
  <c r="O337" i="16"/>
  <c r="O259" i="16"/>
  <c r="O339" i="16"/>
  <c r="O340" i="16"/>
  <c r="O341" i="16"/>
  <c r="O95" i="16"/>
  <c r="O343" i="16"/>
  <c r="O345" i="16"/>
  <c r="O346" i="16"/>
  <c r="O347" i="16"/>
  <c r="O348" i="16"/>
  <c r="O286" i="16"/>
  <c r="O234" i="16"/>
  <c r="O350" i="16"/>
  <c r="O351" i="16"/>
  <c r="O353" i="16"/>
  <c r="O354" i="16"/>
  <c r="O355" i="16"/>
  <c r="O98" i="16"/>
  <c r="F270" i="21" s="1"/>
  <c r="O356" i="16"/>
  <c r="O357" i="16"/>
  <c r="O319" i="16"/>
  <c r="O358" i="16"/>
  <c r="O359" i="16"/>
  <c r="O360" i="16"/>
  <c r="O361" i="16"/>
  <c r="O362" i="16"/>
  <c r="O363" i="16"/>
  <c r="O364" i="16"/>
  <c r="O365" i="16"/>
  <c r="O366" i="16"/>
  <c r="O367" i="16"/>
  <c r="O368" i="16"/>
  <c r="O369" i="16"/>
  <c r="O113" i="16"/>
  <c r="O380" i="16"/>
  <c r="O379" i="16"/>
  <c r="O411" i="16"/>
  <c r="O372" i="16"/>
  <c r="O373" i="16"/>
  <c r="O374" i="16"/>
  <c r="O375" i="16"/>
  <c r="O376" i="16"/>
  <c r="O377" i="16"/>
  <c r="O378" i="16"/>
  <c r="O381" i="16"/>
  <c r="O382" i="16"/>
  <c r="O383" i="16"/>
  <c r="O384" i="16"/>
  <c r="O219" i="16"/>
  <c r="O386" i="16"/>
  <c r="O387" i="16"/>
  <c r="O388" i="16"/>
  <c r="O389" i="16"/>
  <c r="O266" i="16"/>
  <c r="O391" i="16"/>
  <c r="O392" i="16"/>
  <c r="O393" i="16"/>
  <c r="O394" i="16"/>
  <c r="O395" i="16"/>
  <c r="O396" i="16"/>
  <c r="O397" i="16"/>
  <c r="O398" i="16"/>
  <c r="O399" i="16"/>
  <c r="O400" i="16"/>
  <c r="O401" i="16"/>
  <c r="O402" i="16"/>
  <c r="O304" i="16"/>
  <c r="O404" i="16"/>
  <c r="O405" i="16"/>
  <c r="O406" i="16"/>
  <c r="O408" i="16"/>
  <c r="O409" i="16"/>
  <c r="O215" i="16"/>
  <c r="O24" i="18"/>
  <c r="F27" i="21" s="1"/>
  <c r="O25" i="18"/>
  <c r="F33" i="21" s="1"/>
  <c r="O26" i="18"/>
  <c r="F41" i="21" s="1"/>
  <c r="O27" i="18"/>
  <c r="F46" i="21" s="1"/>
  <c r="O28" i="18"/>
  <c r="F55" i="21" s="1"/>
  <c r="O29" i="18"/>
  <c r="F57" i="21" s="1"/>
  <c r="O30" i="18"/>
  <c r="F45" i="21" s="1"/>
  <c r="O31" i="18"/>
  <c r="F37" i="21" s="1"/>
  <c r="O33" i="18"/>
  <c r="F43" i="21" s="1"/>
  <c r="O34" i="18"/>
  <c r="F60" i="21" s="1"/>
  <c r="O157" i="18"/>
  <c r="O35" i="18"/>
  <c r="F66" i="21" s="1"/>
  <c r="O36" i="18"/>
  <c r="F58" i="21" s="1"/>
  <c r="O37" i="18"/>
  <c r="F73" i="21" s="1"/>
  <c r="O38" i="18"/>
  <c r="F65" i="21" s="1"/>
  <c r="O39" i="18"/>
  <c r="F47" i="21" s="1"/>
  <c r="O40" i="18"/>
  <c r="F63" i="21" s="1"/>
  <c r="O41" i="18"/>
  <c r="F51" i="21" s="1"/>
  <c r="O42" i="18"/>
  <c r="F56" i="21" s="1"/>
  <c r="O43" i="18"/>
  <c r="F81" i="21" s="1"/>
  <c r="O44" i="18"/>
  <c r="F59" i="21" s="1"/>
  <c r="O45" i="18"/>
  <c r="F85" i="21" s="1"/>
  <c r="O46" i="18"/>
  <c r="F72" i="21" s="1"/>
  <c r="O47" i="18"/>
  <c r="F84" i="21" s="1"/>
  <c r="O48" i="18"/>
  <c r="F90" i="21" s="1"/>
  <c r="O49" i="18"/>
  <c r="F79" i="21" s="1"/>
  <c r="O50" i="18"/>
  <c r="F80" i="21" s="1"/>
  <c r="O51" i="18"/>
  <c r="F91" i="21" s="1"/>
  <c r="O52" i="18"/>
  <c r="F70" i="21" s="1"/>
  <c r="O53" i="18"/>
  <c r="F71" i="21" s="1"/>
  <c r="O54" i="18"/>
  <c r="F77" i="21" s="1"/>
  <c r="O55" i="18"/>
  <c r="F89" i="21" s="1"/>
  <c r="O82" i="18"/>
  <c r="F155" i="21" s="1"/>
  <c r="O56" i="18"/>
  <c r="F124" i="21" s="1"/>
  <c r="O57" i="18"/>
  <c r="F101" i="21" s="1"/>
  <c r="O58" i="18"/>
  <c r="F92" i="21" s="1"/>
  <c r="O60" i="18"/>
  <c r="F96" i="21" s="1"/>
  <c r="O61" i="18"/>
  <c r="F106" i="21" s="1"/>
  <c r="O62" i="18"/>
  <c r="F111" i="21" s="1"/>
  <c r="O63" i="18"/>
  <c r="F115" i="21" s="1"/>
  <c r="O64" i="18"/>
  <c r="F69" i="21" s="1"/>
  <c r="O158" i="18"/>
  <c r="F435" i="21" s="1"/>
  <c r="O66" i="18"/>
  <c r="F103" i="21" s="1"/>
  <c r="O67" i="18"/>
  <c r="F105" i="21" s="1"/>
  <c r="O68" i="18"/>
  <c r="F136" i="21" s="1"/>
  <c r="O69" i="18"/>
  <c r="F138" i="21" s="1"/>
  <c r="O70" i="18"/>
  <c r="F104" i="21" s="1"/>
  <c r="O71" i="18"/>
  <c r="F108" i="21" s="1"/>
  <c r="O72" i="18"/>
  <c r="F120" i="21" s="1"/>
  <c r="O73" i="18"/>
  <c r="F113" i="21" s="1"/>
  <c r="O74" i="18"/>
  <c r="F118" i="21" s="1"/>
  <c r="O75" i="18"/>
  <c r="F131" i="21" s="1"/>
  <c r="O76" i="18"/>
  <c r="F143" i="21" s="1"/>
  <c r="O77" i="18"/>
  <c r="F134" i="21" s="1"/>
  <c r="O78" i="18"/>
  <c r="F145" i="21" s="1"/>
  <c r="O79" i="18"/>
  <c r="F129" i="21" s="1"/>
  <c r="O80" i="18"/>
  <c r="F139" i="21" s="1"/>
  <c r="O81" i="18"/>
  <c r="F149" i="21" s="1"/>
  <c r="O83" i="18"/>
  <c r="F167" i="21" s="1"/>
  <c r="O84" i="18"/>
  <c r="F164" i="21" s="1"/>
  <c r="O85" i="18"/>
  <c r="F189" i="21" s="1"/>
  <c r="O86" i="18"/>
  <c r="F147" i="21" s="1"/>
  <c r="O87" i="18"/>
  <c r="F195" i="21" s="1"/>
  <c r="O88" i="18"/>
  <c r="F172" i="21" s="1"/>
  <c r="O89" i="18"/>
  <c r="F169" i="21" s="1"/>
  <c r="O90" i="18"/>
  <c r="F176" i="21" s="1"/>
  <c r="O91" i="18"/>
  <c r="F188" i="21" s="1"/>
  <c r="O92" i="18"/>
  <c r="F182" i="21" s="1"/>
  <c r="O93" i="18"/>
  <c r="F190" i="21" s="1"/>
  <c r="O94" i="18"/>
  <c r="F207" i="21" s="1"/>
  <c r="O95" i="18"/>
  <c r="F211" i="21" s="1"/>
  <c r="O96" i="18"/>
  <c r="F212" i="21" s="1"/>
  <c r="O98" i="18"/>
  <c r="F209" i="21" s="1"/>
  <c r="O99" i="18"/>
  <c r="F200" i="21" s="1"/>
  <c r="O100" i="18"/>
  <c r="F202" i="21" s="1"/>
  <c r="O101" i="18"/>
  <c r="F250" i="21" s="1"/>
  <c r="O102" i="18"/>
  <c r="F203" i="21" s="1"/>
  <c r="O103" i="18"/>
  <c r="F239" i="21" s="1"/>
  <c r="O104" i="18"/>
  <c r="F243" i="21" s="1"/>
  <c r="O105" i="18"/>
  <c r="F236" i="21" s="1"/>
  <c r="O106" i="18"/>
  <c r="F244" i="21" s="1"/>
  <c r="O107" i="18"/>
  <c r="F246" i="21" s="1"/>
  <c r="O108" i="18"/>
  <c r="F222" i="21" s="1"/>
  <c r="O109" i="18"/>
  <c r="F232" i="21" s="1"/>
  <c r="O110" i="18"/>
  <c r="F224" i="21" s="1"/>
  <c r="O111" i="18"/>
  <c r="F221" i="21" s="1"/>
  <c r="O274" i="18"/>
  <c r="O113" i="18"/>
  <c r="F252" i="21" s="1"/>
  <c r="O114" i="18"/>
  <c r="F227" i="21" s="1"/>
  <c r="O115" i="18"/>
  <c r="F261" i="21" s="1"/>
  <c r="O116" i="18"/>
  <c r="O117" i="18"/>
  <c r="F266" i="21" s="1"/>
  <c r="O118" i="18"/>
  <c r="F290" i="21" s="1"/>
  <c r="O119" i="18"/>
  <c r="O120" i="18"/>
  <c r="O121" i="18"/>
  <c r="O122" i="18"/>
  <c r="O123" i="18"/>
  <c r="O215" i="18"/>
  <c r="O125" i="18"/>
  <c r="O126" i="18"/>
  <c r="O127" i="18"/>
  <c r="O128" i="18"/>
  <c r="O129" i="18"/>
  <c r="O130" i="18"/>
  <c r="O131" i="18"/>
  <c r="O132" i="18"/>
  <c r="O133" i="18"/>
  <c r="O135" i="18"/>
  <c r="O136" i="18"/>
  <c r="O134" i="18"/>
  <c r="O137" i="18"/>
  <c r="O138" i="18"/>
  <c r="O139" i="18"/>
  <c r="O140" i="18"/>
  <c r="O141" i="18"/>
  <c r="O142" i="18"/>
  <c r="O143" i="18"/>
  <c r="O159" i="18"/>
  <c r="O145" i="18"/>
  <c r="O146" i="18"/>
  <c r="O147" i="18"/>
  <c r="O154" i="18"/>
  <c r="O150" i="18"/>
  <c r="O151" i="18"/>
  <c r="O152" i="18"/>
  <c r="O153" i="18"/>
  <c r="O148" i="18"/>
  <c r="O156" i="18"/>
  <c r="O160" i="18"/>
  <c r="O161" i="18"/>
  <c r="O162" i="18"/>
  <c r="O163" i="18"/>
  <c r="O164" i="18"/>
  <c r="O165" i="18"/>
  <c r="O166" i="18"/>
  <c r="O167" i="18"/>
  <c r="O168" i="18"/>
  <c r="O169" i="18"/>
  <c r="O170" i="18"/>
  <c r="O171" i="18"/>
  <c r="O172" i="18"/>
  <c r="O173" i="18"/>
  <c r="O174" i="18"/>
  <c r="O175" i="18"/>
  <c r="O176" i="18"/>
  <c r="O177" i="18"/>
  <c r="O178" i="18"/>
  <c r="O179" i="18"/>
  <c r="O180" i="18"/>
  <c r="O181" i="18"/>
  <c r="O182" i="18"/>
  <c r="O183" i="18"/>
  <c r="O184" i="18"/>
  <c r="O185" i="18"/>
  <c r="O186" i="18"/>
  <c r="O187" i="18"/>
  <c r="O188" i="18"/>
  <c r="O189" i="18"/>
  <c r="O190" i="18"/>
  <c r="O191" i="18"/>
  <c r="O192" i="18"/>
  <c r="O193" i="18"/>
  <c r="O194" i="18"/>
  <c r="O195" i="18"/>
  <c r="O196" i="18"/>
  <c r="O197" i="18"/>
  <c r="O65" i="18"/>
  <c r="O198" i="18"/>
  <c r="O199" i="18"/>
  <c r="O155" i="18"/>
  <c r="O200" i="18"/>
  <c r="O201" i="18"/>
  <c r="O202" i="18"/>
  <c r="O203" i="18"/>
  <c r="O204" i="18"/>
  <c r="O205" i="18"/>
  <c r="O206" i="18"/>
  <c r="O207" i="18"/>
  <c r="O208" i="18"/>
  <c r="O209" i="18"/>
  <c r="O210" i="18"/>
  <c r="O211" i="18"/>
  <c r="O212" i="18"/>
  <c r="O213" i="18"/>
  <c r="O214" i="18"/>
  <c r="O124" i="18"/>
  <c r="O59" i="18"/>
  <c r="F93" i="21" s="1"/>
  <c r="O216" i="18"/>
  <c r="O217" i="18"/>
  <c r="O218" i="18"/>
  <c r="O219" i="18"/>
  <c r="O220" i="18"/>
  <c r="O221" i="18"/>
  <c r="O222" i="18"/>
  <c r="O223" i="18"/>
  <c r="O224" i="18"/>
  <c r="O144" i="18"/>
  <c r="O225" i="18"/>
  <c r="O226" i="18"/>
  <c r="O227" i="18"/>
  <c r="O228" i="18"/>
  <c r="O229" i="18"/>
  <c r="O230" i="18"/>
  <c r="O231" i="18"/>
  <c r="O232" i="18"/>
  <c r="O233" i="18"/>
  <c r="O234" i="18"/>
  <c r="O235" i="18"/>
  <c r="O236" i="18"/>
  <c r="O237" i="18"/>
  <c r="O238" i="18"/>
  <c r="O239" i="18"/>
  <c r="O240" i="18"/>
  <c r="O241" i="18"/>
  <c r="O242" i="18"/>
  <c r="O243" i="18"/>
  <c r="O244" i="18"/>
  <c r="O245" i="18"/>
  <c r="O246" i="18"/>
  <c r="O247" i="18"/>
  <c r="O248" i="18"/>
  <c r="O249" i="18"/>
  <c r="O250" i="18"/>
  <c r="O251" i="18"/>
  <c r="O252" i="18"/>
  <c r="O253" i="18"/>
  <c r="O254" i="18"/>
  <c r="O255" i="18"/>
  <c r="O256" i="18"/>
  <c r="O257" i="18"/>
  <c r="O258" i="18"/>
  <c r="O259" i="18"/>
  <c r="O260" i="18"/>
  <c r="O261" i="18"/>
  <c r="O262" i="18"/>
  <c r="O263" i="18"/>
  <c r="O264" i="18"/>
  <c r="O265" i="18"/>
  <c r="O266" i="18"/>
  <c r="O267" i="18"/>
  <c r="O268" i="18"/>
  <c r="O269" i="18"/>
  <c r="O270" i="18"/>
  <c r="O271" i="18"/>
  <c r="O272" i="18"/>
  <c r="O273" i="18"/>
  <c r="O149" i="18"/>
  <c r="O112" i="18"/>
  <c r="F234" i="21" s="1"/>
  <c r="O275" i="18"/>
  <c r="O276" i="18"/>
  <c r="O32" i="18"/>
  <c r="O277" i="18"/>
  <c r="O278" i="18"/>
  <c r="O279" i="18"/>
  <c r="O19" i="18"/>
  <c r="O97" i="18"/>
  <c r="F199" i="21" s="1"/>
  <c r="O20" i="18"/>
  <c r="F10" i="21" s="1"/>
  <c r="O21" i="18"/>
  <c r="F11" i="21" s="1"/>
  <c r="O22" i="18"/>
  <c r="F20" i="21" s="1"/>
  <c r="O23" i="18"/>
  <c r="F23" i="21" s="1"/>
  <c r="O18" i="18"/>
  <c r="F12" i="21" s="1"/>
  <c r="N98" i="22"/>
  <c r="G382" i="17"/>
  <c r="H382" i="17"/>
  <c r="I382" i="17"/>
  <c r="J382" i="17"/>
  <c r="K382" i="17"/>
  <c r="L382" i="17"/>
  <c r="M382" i="17"/>
  <c r="G441" i="15"/>
  <c r="H441" i="15"/>
  <c r="I441" i="15"/>
  <c r="J441" i="15"/>
  <c r="K441" i="15"/>
  <c r="L441" i="15"/>
  <c r="M441" i="15"/>
  <c r="N824" i="22"/>
  <c r="O441" i="15" s="1"/>
  <c r="F40" i="21" l="1"/>
  <c r="F357" i="21"/>
  <c r="F259" i="21"/>
  <c r="F262" i="21"/>
  <c r="F359" i="21"/>
  <c r="F219" i="21"/>
  <c r="F154" i="21"/>
  <c r="F300" i="21"/>
  <c r="F320" i="21"/>
  <c r="F353" i="21"/>
  <c r="F430" i="21"/>
  <c r="F307" i="21"/>
  <c r="F308" i="21"/>
  <c r="P382" i="17"/>
  <c r="N441" i="15"/>
  <c r="N382" i="17"/>
  <c r="G356" i="16" l="1"/>
  <c r="H356" i="16"/>
  <c r="I356" i="16"/>
  <c r="J356" i="16"/>
  <c r="K356" i="16"/>
  <c r="L356" i="16"/>
  <c r="M356" i="16"/>
  <c r="N1096" i="22"/>
  <c r="G114" i="16"/>
  <c r="H114" i="16"/>
  <c r="I114" i="16"/>
  <c r="J114" i="16"/>
  <c r="K114" i="16"/>
  <c r="L114" i="16"/>
  <c r="M114" i="16"/>
  <c r="G170" i="15"/>
  <c r="H170" i="15"/>
  <c r="I170" i="15"/>
  <c r="J170" i="15"/>
  <c r="K170" i="15"/>
  <c r="L170" i="15"/>
  <c r="M170" i="15"/>
  <c r="N303" i="22"/>
  <c r="O170" i="15" s="1"/>
  <c r="N1199" i="22"/>
  <c r="G520" i="17"/>
  <c r="H520" i="17"/>
  <c r="I520" i="17"/>
  <c r="J520" i="17"/>
  <c r="K520" i="17"/>
  <c r="L520" i="17"/>
  <c r="M520" i="17"/>
  <c r="N1117" i="22"/>
  <c r="G726" i="15"/>
  <c r="H726" i="15"/>
  <c r="I726" i="15"/>
  <c r="J726" i="15"/>
  <c r="K726" i="15"/>
  <c r="L726" i="15"/>
  <c r="M726" i="15"/>
  <c r="G248" i="19"/>
  <c r="H248" i="19"/>
  <c r="I248" i="19"/>
  <c r="J248" i="19"/>
  <c r="K248" i="19"/>
  <c r="L248" i="19"/>
  <c r="M248" i="19"/>
  <c r="N1241" i="22"/>
  <c r="O726" i="15" s="1"/>
  <c r="G139" i="19"/>
  <c r="H139" i="19"/>
  <c r="I139" i="19"/>
  <c r="J139" i="19"/>
  <c r="K139" i="19"/>
  <c r="L139" i="19"/>
  <c r="M139" i="19"/>
  <c r="G593" i="15"/>
  <c r="H593" i="15"/>
  <c r="I593" i="15"/>
  <c r="J593" i="15"/>
  <c r="K593" i="15"/>
  <c r="L593" i="15"/>
  <c r="M593" i="15"/>
  <c r="N1128" i="22"/>
  <c r="O593" i="15" s="1"/>
  <c r="G516" i="15"/>
  <c r="H516" i="15"/>
  <c r="I516" i="15"/>
  <c r="J516" i="15"/>
  <c r="K516" i="15"/>
  <c r="L516" i="15"/>
  <c r="M516" i="15"/>
  <c r="G409" i="17"/>
  <c r="H409" i="17"/>
  <c r="I409" i="17"/>
  <c r="J409" i="17"/>
  <c r="K409" i="17"/>
  <c r="L409" i="17"/>
  <c r="M409" i="17"/>
  <c r="G163" i="17"/>
  <c r="H163" i="17"/>
  <c r="I163" i="17"/>
  <c r="J163" i="17"/>
  <c r="K163" i="17"/>
  <c r="L163" i="17"/>
  <c r="M163" i="17"/>
  <c r="N451" i="22"/>
  <c r="N1361" i="22"/>
  <c r="G188" i="19"/>
  <c r="H188" i="19"/>
  <c r="I188" i="19"/>
  <c r="J188" i="19"/>
  <c r="K188" i="19"/>
  <c r="L188" i="19"/>
  <c r="M188" i="19"/>
  <c r="G64" i="19"/>
  <c r="H64" i="19"/>
  <c r="I64" i="19"/>
  <c r="J64" i="19"/>
  <c r="K64" i="19"/>
  <c r="L64" i="19"/>
  <c r="M64" i="19"/>
  <c r="G189" i="19"/>
  <c r="H189" i="19"/>
  <c r="I189" i="19"/>
  <c r="J189" i="19"/>
  <c r="K189" i="19"/>
  <c r="L189" i="19"/>
  <c r="M189" i="19"/>
  <c r="G36" i="19"/>
  <c r="H36" i="19"/>
  <c r="I36" i="19"/>
  <c r="J36" i="19"/>
  <c r="K36" i="19"/>
  <c r="L36" i="19"/>
  <c r="M36" i="19"/>
  <c r="G190" i="19"/>
  <c r="H190" i="19"/>
  <c r="I190" i="19"/>
  <c r="J190" i="19"/>
  <c r="K190" i="19"/>
  <c r="L190" i="19"/>
  <c r="M190" i="19"/>
  <c r="G137" i="19"/>
  <c r="H137" i="19"/>
  <c r="I137" i="19"/>
  <c r="J137" i="19"/>
  <c r="K137" i="19"/>
  <c r="L137" i="19"/>
  <c r="M137" i="19"/>
  <c r="G181" i="19"/>
  <c r="H181" i="19"/>
  <c r="I181" i="19"/>
  <c r="J181" i="19"/>
  <c r="K181" i="19"/>
  <c r="L181" i="19"/>
  <c r="M181" i="19"/>
  <c r="G191" i="19"/>
  <c r="H191" i="19"/>
  <c r="I191" i="19"/>
  <c r="J191" i="19"/>
  <c r="K191" i="19"/>
  <c r="L191" i="19"/>
  <c r="M191" i="19"/>
  <c r="G100" i="19"/>
  <c r="H100" i="19"/>
  <c r="I100" i="19"/>
  <c r="J100" i="19"/>
  <c r="K100" i="19"/>
  <c r="L100" i="19"/>
  <c r="M100" i="19"/>
  <c r="G107" i="19"/>
  <c r="H107" i="19"/>
  <c r="I107" i="19"/>
  <c r="J107" i="19"/>
  <c r="K107" i="19"/>
  <c r="L107" i="19"/>
  <c r="M107" i="19"/>
  <c r="G192" i="19"/>
  <c r="H192" i="19"/>
  <c r="I192" i="19"/>
  <c r="J192" i="19"/>
  <c r="K192" i="19"/>
  <c r="L192" i="19"/>
  <c r="M192" i="19"/>
  <c r="G82" i="19"/>
  <c r="H82" i="19"/>
  <c r="I82" i="19"/>
  <c r="J82" i="19"/>
  <c r="K82" i="19"/>
  <c r="L82" i="19"/>
  <c r="M82" i="19"/>
  <c r="G193" i="19"/>
  <c r="H193" i="19"/>
  <c r="I193" i="19"/>
  <c r="J193" i="19"/>
  <c r="K193" i="19"/>
  <c r="L193" i="19"/>
  <c r="M193" i="19"/>
  <c r="G194" i="19"/>
  <c r="H194" i="19"/>
  <c r="I194" i="19"/>
  <c r="J194" i="19"/>
  <c r="K194" i="19"/>
  <c r="L194" i="19"/>
  <c r="M194" i="19"/>
  <c r="G84" i="19"/>
  <c r="H84" i="19"/>
  <c r="I84" i="19"/>
  <c r="J84" i="19"/>
  <c r="K84" i="19"/>
  <c r="L84" i="19"/>
  <c r="M84" i="19"/>
  <c r="G195" i="19"/>
  <c r="H195" i="19"/>
  <c r="I195" i="19"/>
  <c r="J195" i="19"/>
  <c r="K195" i="19"/>
  <c r="L195" i="19"/>
  <c r="M195" i="19"/>
  <c r="G196" i="19"/>
  <c r="H196" i="19"/>
  <c r="I196" i="19"/>
  <c r="J196" i="19"/>
  <c r="K196" i="19"/>
  <c r="L196" i="19"/>
  <c r="M196" i="19"/>
  <c r="G83" i="19"/>
  <c r="H83" i="19"/>
  <c r="I83" i="19"/>
  <c r="J83" i="19"/>
  <c r="K83" i="19"/>
  <c r="L83" i="19"/>
  <c r="M83" i="19"/>
  <c r="G98" i="19"/>
  <c r="H98" i="19"/>
  <c r="I98" i="19"/>
  <c r="J98" i="19"/>
  <c r="K98" i="19"/>
  <c r="L98" i="19"/>
  <c r="M98" i="19"/>
  <c r="G180" i="19"/>
  <c r="H180" i="19"/>
  <c r="I180" i="19"/>
  <c r="J180" i="19"/>
  <c r="K180" i="19"/>
  <c r="L180" i="19"/>
  <c r="M180" i="19"/>
  <c r="G197" i="19"/>
  <c r="H197" i="19"/>
  <c r="I197" i="19"/>
  <c r="J197" i="19"/>
  <c r="K197" i="19"/>
  <c r="L197" i="19"/>
  <c r="M197" i="19"/>
  <c r="G38" i="19"/>
  <c r="H38" i="19"/>
  <c r="I38" i="19"/>
  <c r="J38" i="19"/>
  <c r="K38" i="19"/>
  <c r="L38" i="19"/>
  <c r="M38" i="19"/>
  <c r="G150" i="19"/>
  <c r="H150" i="19"/>
  <c r="I150" i="19"/>
  <c r="J150" i="19"/>
  <c r="K150" i="19"/>
  <c r="L150" i="19"/>
  <c r="M150" i="19"/>
  <c r="G136" i="19"/>
  <c r="H136" i="19"/>
  <c r="I136" i="19"/>
  <c r="J136" i="19"/>
  <c r="K136" i="19"/>
  <c r="L136" i="19"/>
  <c r="M136" i="19"/>
  <c r="G198" i="19"/>
  <c r="H198" i="19"/>
  <c r="I198" i="19"/>
  <c r="J198" i="19"/>
  <c r="K198" i="19"/>
  <c r="L198" i="19"/>
  <c r="M198" i="19"/>
  <c r="G199" i="19"/>
  <c r="H199" i="19"/>
  <c r="I199" i="19"/>
  <c r="J199" i="19"/>
  <c r="K199" i="19"/>
  <c r="L199" i="19"/>
  <c r="M199" i="19"/>
  <c r="G52" i="19"/>
  <c r="H52" i="19"/>
  <c r="I52" i="19"/>
  <c r="J52" i="19"/>
  <c r="K52" i="19"/>
  <c r="L52" i="19"/>
  <c r="M52" i="19"/>
  <c r="G40" i="19"/>
  <c r="H40" i="19"/>
  <c r="I40" i="19"/>
  <c r="J40" i="19"/>
  <c r="K40" i="19"/>
  <c r="L40" i="19"/>
  <c r="M40" i="19"/>
  <c r="G170" i="19"/>
  <c r="H170" i="19"/>
  <c r="I170" i="19"/>
  <c r="J170" i="19"/>
  <c r="K170" i="19"/>
  <c r="L170" i="19"/>
  <c r="M170" i="19"/>
  <c r="G126" i="19"/>
  <c r="H126" i="19"/>
  <c r="I126" i="19"/>
  <c r="J126" i="19"/>
  <c r="K126" i="19"/>
  <c r="L126" i="19"/>
  <c r="M126" i="19"/>
  <c r="G200" i="19"/>
  <c r="H200" i="19"/>
  <c r="I200" i="19"/>
  <c r="J200" i="19"/>
  <c r="K200" i="19"/>
  <c r="L200" i="19"/>
  <c r="M200" i="19"/>
  <c r="G75" i="19"/>
  <c r="H75" i="19"/>
  <c r="I75" i="19"/>
  <c r="J75" i="19"/>
  <c r="K75" i="19"/>
  <c r="L75" i="19"/>
  <c r="M75" i="19"/>
  <c r="G134" i="19"/>
  <c r="H134" i="19"/>
  <c r="I134" i="19"/>
  <c r="J134" i="19"/>
  <c r="K134" i="19"/>
  <c r="L134" i="19"/>
  <c r="M134" i="19"/>
  <c r="G182" i="19"/>
  <c r="H182" i="19"/>
  <c r="I182" i="19"/>
  <c r="J182" i="19"/>
  <c r="K182" i="19"/>
  <c r="L182" i="19"/>
  <c r="M182" i="19"/>
  <c r="G59" i="19"/>
  <c r="H59" i="19"/>
  <c r="I59" i="19"/>
  <c r="J59" i="19"/>
  <c r="K59" i="19"/>
  <c r="L59" i="19"/>
  <c r="M59" i="19"/>
  <c r="G93" i="19"/>
  <c r="H93" i="19"/>
  <c r="I93" i="19"/>
  <c r="J93" i="19"/>
  <c r="K93" i="19"/>
  <c r="L93" i="19"/>
  <c r="M93" i="19"/>
  <c r="G201" i="19"/>
  <c r="H201" i="19"/>
  <c r="I201" i="19"/>
  <c r="J201" i="19"/>
  <c r="K201" i="19"/>
  <c r="L201" i="19"/>
  <c r="M201" i="19"/>
  <c r="G43" i="19"/>
  <c r="H43" i="19"/>
  <c r="I43" i="19"/>
  <c r="J43" i="19"/>
  <c r="K43" i="19"/>
  <c r="L43" i="19"/>
  <c r="M43" i="19"/>
  <c r="G202" i="19"/>
  <c r="H202" i="19"/>
  <c r="I202" i="19"/>
  <c r="J202" i="19"/>
  <c r="K202" i="19"/>
  <c r="L202" i="19"/>
  <c r="M202" i="19"/>
  <c r="G114" i="19"/>
  <c r="H114" i="19"/>
  <c r="I114" i="19"/>
  <c r="J114" i="19"/>
  <c r="K114" i="19"/>
  <c r="L114" i="19"/>
  <c r="M114" i="19"/>
  <c r="G203" i="19"/>
  <c r="H203" i="19"/>
  <c r="I203" i="19"/>
  <c r="J203" i="19"/>
  <c r="K203" i="19"/>
  <c r="L203" i="19"/>
  <c r="M203" i="19"/>
  <c r="G60" i="19"/>
  <c r="H60" i="19"/>
  <c r="I60" i="19"/>
  <c r="J60" i="19"/>
  <c r="K60" i="19"/>
  <c r="L60" i="19"/>
  <c r="M60" i="19"/>
  <c r="G113" i="19"/>
  <c r="H113" i="19"/>
  <c r="I113" i="19"/>
  <c r="J113" i="19"/>
  <c r="K113" i="19"/>
  <c r="L113" i="19"/>
  <c r="M113" i="19"/>
  <c r="G66" i="19"/>
  <c r="H66" i="19"/>
  <c r="I66" i="19"/>
  <c r="J66" i="19"/>
  <c r="K66" i="19"/>
  <c r="L66" i="19"/>
  <c r="M66" i="19"/>
  <c r="G204" i="19"/>
  <c r="H204" i="19"/>
  <c r="I204" i="19"/>
  <c r="J204" i="19"/>
  <c r="K204" i="19"/>
  <c r="L204" i="19"/>
  <c r="M204" i="19"/>
  <c r="G34" i="19"/>
  <c r="H34" i="19"/>
  <c r="I34" i="19"/>
  <c r="J34" i="19"/>
  <c r="K34" i="19"/>
  <c r="L34" i="19"/>
  <c r="M34" i="19"/>
  <c r="G205" i="19"/>
  <c r="H205" i="19"/>
  <c r="I205" i="19"/>
  <c r="J205" i="19"/>
  <c r="K205" i="19"/>
  <c r="L205" i="19"/>
  <c r="M205" i="19"/>
  <c r="G62" i="19"/>
  <c r="H62" i="19"/>
  <c r="I62" i="19"/>
  <c r="J62" i="19"/>
  <c r="K62" i="19"/>
  <c r="L62" i="19"/>
  <c r="M62" i="19"/>
  <c r="G206" i="19"/>
  <c r="H206" i="19"/>
  <c r="I206" i="19"/>
  <c r="J206" i="19"/>
  <c r="K206" i="19"/>
  <c r="L206" i="19"/>
  <c r="M206" i="19"/>
  <c r="G207" i="19"/>
  <c r="H207" i="19"/>
  <c r="I207" i="19"/>
  <c r="J207" i="19"/>
  <c r="K207" i="19"/>
  <c r="L207" i="19"/>
  <c r="M207" i="19"/>
  <c r="G27" i="19"/>
  <c r="H27" i="19"/>
  <c r="I27" i="19"/>
  <c r="J27" i="19"/>
  <c r="K27" i="19"/>
  <c r="L27" i="19"/>
  <c r="M27" i="19"/>
  <c r="G110" i="19"/>
  <c r="H110" i="19"/>
  <c r="I110" i="19"/>
  <c r="J110" i="19"/>
  <c r="K110" i="19"/>
  <c r="L110" i="19"/>
  <c r="M110" i="19"/>
  <c r="G208" i="19"/>
  <c r="H208" i="19"/>
  <c r="I208" i="19"/>
  <c r="J208" i="19"/>
  <c r="K208" i="19"/>
  <c r="L208" i="19"/>
  <c r="M208" i="19"/>
  <c r="G115" i="19"/>
  <c r="H115" i="19"/>
  <c r="I115" i="19"/>
  <c r="J115" i="19"/>
  <c r="K115" i="19"/>
  <c r="L115" i="19"/>
  <c r="M115" i="19"/>
  <c r="G209" i="19"/>
  <c r="H209" i="19"/>
  <c r="I209" i="19"/>
  <c r="J209" i="19"/>
  <c r="K209" i="19"/>
  <c r="L209" i="19"/>
  <c r="M209" i="19"/>
  <c r="G35" i="19"/>
  <c r="H35" i="19"/>
  <c r="I35" i="19"/>
  <c r="J35" i="19"/>
  <c r="K35" i="19"/>
  <c r="L35" i="19"/>
  <c r="M35" i="19"/>
  <c r="G161" i="19"/>
  <c r="H161" i="19"/>
  <c r="I161" i="19"/>
  <c r="J161" i="19"/>
  <c r="K161" i="19"/>
  <c r="L161" i="19"/>
  <c r="M161" i="19"/>
  <c r="G63" i="19"/>
  <c r="H63" i="19"/>
  <c r="I63" i="19"/>
  <c r="J63" i="19"/>
  <c r="K63" i="19"/>
  <c r="L63" i="19"/>
  <c r="M63" i="19"/>
  <c r="G164" i="19"/>
  <c r="H164" i="19"/>
  <c r="I164" i="19"/>
  <c r="J164" i="19"/>
  <c r="K164" i="19"/>
  <c r="L164" i="19"/>
  <c r="M164" i="19"/>
  <c r="G122" i="19"/>
  <c r="H122" i="19"/>
  <c r="I122" i="19"/>
  <c r="J122" i="19"/>
  <c r="K122" i="19"/>
  <c r="L122" i="19"/>
  <c r="M122" i="19"/>
  <c r="G210" i="19"/>
  <c r="H210" i="19"/>
  <c r="I210" i="19"/>
  <c r="J210" i="19"/>
  <c r="K210" i="19"/>
  <c r="L210" i="19"/>
  <c r="M210" i="19"/>
  <c r="G159" i="19"/>
  <c r="H159" i="19"/>
  <c r="I159" i="19"/>
  <c r="J159" i="19"/>
  <c r="K159" i="19"/>
  <c r="L159" i="19"/>
  <c r="M159" i="19"/>
  <c r="G211" i="19"/>
  <c r="H211" i="19"/>
  <c r="I211" i="19"/>
  <c r="J211" i="19"/>
  <c r="K211" i="19"/>
  <c r="L211" i="19"/>
  <c r="M211" i="19"/>
  <c r="G72" i="19"/>
  <c r="H72" i="19"/>
  <c r="I72" i="19"/>
  <c r="J72" i="19"/>
  <c r="K72" i="19"/>
  <c r="L72" i="19"/>
  <c r="M72" i="19"/>
  <c r="G212" i="19"/>
  <c r="H212" i="19"/>
  <c r="I212" i="19"/>
  <c r="J212" i="19"/>
  <c r="K212" i="19"/>
  <c r="L212" i="19"/>
  <c r="M212" i="19"/>
  <c r="G77" i="19"/>
  <c r="H77" i="19"/>
  <c r="I77" i="19"/>
  <c r="J77" i="19"/>
  <c r="K77" i="19"/>
  <c r="L77" i="19"/>
  <c r="M77" i="19"/>
  <c r="G213" i="19"/>
  <c r="H213" i="19"/>
  <c r="I213" i="19"/>
  <c r="J213" i="19"/>
  <c r="K213" i="19"/>
  <c r="L213" i="19"/>
  <c r="M213" i="19"/>
  <c r="G89" i="19"/>
  <c r="H89" i="19"/>
  <c r="I89" i="19"/>
  <c r="J89" i="19"/>
  <c r="K89" i="19"/>
  <c r="L89" i="19"/>
  <c r="M89" i="19"/>
  <c r="G143" i="19"/>
  <c r="H143" i="19"/>
  <c r="I143" i="19"/>
  <c r="J143" i="19"/>
  <c r="K143" i="19"/>
  <c r="L143" i="19"/>
  <c r="M143" i="19"/>
  <c r="G19" i="19"/>
  <c r="H19" i="19"/>
  <c r="I19" i="19"/>
  <c r="J19" i="19"/>
  <c r="K19" i="19"/>
  <c r="L19" i="19"/>
  <c r="M19" i="19"/>
  <c r="G32" i="19"/>
  <c r="H32" i="19"/>
  <c r="I32" i="19"/>
  <c r="J32" i="19"/>
  <c r="K32" i="19"/>
  <c r="L32" i="19"/>
  <c r="M32" i="19"/>
  <c r="G86" i="19"/>
  <c r="H86" i="19"/>
  <c r="I86" i="19"/>
  <c r="J86" i="19"/>
  <c r="K86" i="19"/>
  <c r="L86" i="19"/>
  <c r="M86" i="19"/>
  <c r="G214" i="19"/>
  <c r="H214" i="19"/>
  <c r="I214" i="19"/>
  <c r="J214" i="19"/>
  <c r="K214" i="19"/>
  <c r="L214" i="19"/>
  <c r="M214" i="19"/>
  <c r="G68" i="19"/>
  <c r="H68" i="19"/>
  <c r="I68" i="19"/>
  <c r="J68" i="19"/>
  <c r="K68" i="19"/>
  <c r="L68" i="19"/>
  <c r="M68" i="19"/>
  <c r="G127" i="19"/>
  <c r="H127" i="19"/>
  <c r="I127" i="19"/>
  <c r="J127" i="19"/>
  <c r="K127" i="19"/>
  <c r="L127" i="19"/>
  <c r="M127" i="19"/>
  <c r="G78" i="19"/>
  <c r="H78" i="19"/>
  <c r="I78" i="19"/>
  <c r="J78" i="19"/>
  <c r="K78" i="19"/>
  <c r="L78" i="19"/>
  <c r="M78" i="19"/>
  <c r="G171" i="19"/>
  <c r="H171" i="19"/>
  <c r="I171" i="19"/>
  <c r="J171" i="19"/>
  <c r="K171" i="19"/>
  <c r="L171" i="19"/>
  <c r="M171" i="19"/>
  <c r="G178" i="19"/>
  <c r="H178" i="19"/>
  <c r="I178" i="19"/>
  <c r="J178" i="19"/>
  <c r="K178" i="19"/>
  <c r="L178" i="19"/>
  <c r="M178" i="19"/>
  <c r="G90" i="19"/>
  <c r="H90" i="19"/>
  <c r="I90" i="19"/>
  <c r="J90" i="19"/>
  <c r="K90" i="19"/>
  <c r="L90" i="19"/>
  <c r="M90" i="19"/>
  <c r="G47" i="19"/>
  <c r="H47" i="19"/>
  <c r="I47" i="19"/>
  <c r="J47" i="19"/>
  <c r="K47" i="19"/>
  <c r="L47" i="19"/>
  <c r="M47" i="19"/>
  <c r="G215" i="19"/>
  <c r="H215" i="19"/>
  <c r="I215" i="19"/>
  <c r="J215" i="19"/>
  <c r="K215" i="19"/>
  <c r="L215" i="19"/>
  <c r="M215" i="19"/>
  <c r="G51" i="19"/>
  <c r="H51" i="19"/>
  <c r="I51" i="19"/>
  <c r="J51" i="19"/>
  <c r="K51" i="19"/>
  <c r="L51" i="19"/>
  <c r="M51" i="19"/>
  <c r="G216" i="19"/>
  <c r="H216" i="19"/>
  <c r="I216" i="19"/>
  <c r="J216" i="19"/>
  <c r="K216" i="19"/>
  <c r="L216" i="19"/>
  <c r="M216" i="19"/>
  <c r="G65" i="19"/>
  <c r="H65" i="19"/>
  <c r="I65" i="19"/>
  <c r="J65" i="19"/>
  <c r="K65" i="19"/>
  <c r="L65" i="19"/>
  <c r="M65" i="19"/>
  <c r="G217" i="19"/>
  <c r="H217" i="19"/>
  <c r="I217" i="19"/>
  <c r="J217" i="19"/>
  <c r="K217" i="19"/>
  <c r="L217" i="19"/>
  <c r="M217" i="19"/>
  <c r="G24" i="19"/>
  <c r="H24" i="19"/>
  <c r="I24" i="19"/>
  <c r="J24" i="19"/>
  <c r="K24" i="19"/>
  <c r="L24" i="19"/>
  <c r="M24" i="19"/>
  <c r="G177" i="19"/>
  <c r="H177" i="19"/>
  <c r="I177" i="19"/>
  <c r="J177" i="19"/>
  <c r="K177" i="19"/>
  <c r="L177" i="19"/>
  <c r="M177" i="19"/>
  <c r="G69" i="19"/>
  <c r="H69" i="19"/>
  <c r="I69" i="19"/>
  <c r="J69" i="19"/>
  <c r="K69" i="19"/>
  <c r="L69" i="19"/>
  <c r="M69" i="19"/>
  <c r="G167" i="19"/>
  <c r="H167" i="19"/>
  <c r="I167" i="19"/>
  <c r="J167" i="19"/>
  <c r="K167" i="19"/>
  <c r="L167" i="19"/>
  <c r="M167" i="19"/>
  <c r="G148" i="19"/>
  <c r="H148" i="19"/>
  <c r="I148" i="19"/>
  <c r="J148" i="19"/>
  <c r="K148" i="19"/>
  <c r="L148" i="19"/>
  <c r="M148" i="19"/>
  <c r="G218" i="19"/>
  <c r="H218" i="19"/>
  <c r="I218" i="19"/>
  <c r="J218" i="19"/>
  <c r="K218" i="19"/>
  <c r="L218" i="19"/>
  <c r="M218" i="19"/>
  <c r="G124" i="19"/>
  <c r="H124" i="19"/>
  <c r="I124" i="19"/>
  <c r="J124" i="19"/>
  <c r="K124" i="19"/>
  <c r="L124" i="19"/>
  <c r="M124" i="19"/>
  <c r="G162" i="19"/>
  <c r="H162" i="19"/>
  <c r="I162" i="19"/>
  <c r="J162" i="19"/>
  <c r="K162" i="19"/>
  <c r="L162" i="19"/>
  <c r="M162" i="19"/>
  <c r="G94" i="19"/>
  <c r="H94" i="19"/>
  <c r="I94" i="19"/>
  <c r="J94" i="19"/>
  <c r="K94" i="19"/>
  <c r="L94" i="19"/>
  <c r="M94" i="19"/>
  <c r="G219" i="19"/>
  <c r="H219" i="19"/>
  <c r="I219" i="19"/>
  <c r="J219" i="19"/>
  <c r="K219" i="19"/>
  <c r="L219" i="19"/>
  <c r="M219" i="19"/>
  <c r="G220" i="19"/>
  <c r="H220" i="19"/>
  <c r="I220" i="19"/>
  <c r="J220" i="19"/>
  <c r="K220" i="19"/>
  <c r="L220" i="19"/>
  <c r="M220" i="19"/>
  <c r="G221" i="19"/>
  <c r="H221" i="19"/>
  <c r="I221" i="19"/>
  <c r="J221" i="19"/>
  <c r="K221" i="19"/>
  <c r="L221" i="19"/>
  <c r="M221" i="19"/>
  <c r="G81" i="19"/>
  <c r="H81" i="19"/>
  <c r="I81" i="19"/>
  <c r="J81" i="19"/>
  <c r="K81" i="19"/>
  <c r="L81" i="19"/>
  <c r="M81" i="19"/>
  <c r="G142" i="19"/>
  <c r="H142" i="19"/>
  <c r="I142" i="19"/>
  <c r="J142" i="19"/>
  <c r="K142" i="19"/>
  <c r="L142" i="19"/>
  <c r="M142" i="19"/>
  <c r="G121" i="19"/>
  <c r="H121" i="19"/>
  <c r="I121" i="19"/>
  <c r="J121" i="19"/>
  <c r="K121" i="19"/>
  <c r="L121" i="19"/>
  <c r="M121" i="19"/>
  <c r="G222" i="19"/>
  <c r="H222" i="19"/>
  <c r="I222" i="19"/>
  <c r="J222" i="19"/>
  <c r="K222" i="19"/>
  <c r="L222" i="19"/>
  <c r="M222" i="19"/>
  <c r="G105" i="19"/>
  <c r="H105" i="19"/>
  <c r="I105" i="19"/>
  <c r="J105" i="19"/>
  <c r="K105" i="19"/>
  <c r="L105" i="19"/>
  <c r="M105" i="19"/>
  <c r="G168" i="19"/>
  <c r="H168" i="19"/>
  <c r="I168" i="19"/>
  <c r="J168" i="19"/>
  <c r="K168" i="19"/>
  <c r="L168" i="19"/>
  <c r="M168" i="19"/>
  <c r="G149" i="19"/>
  <c r="H149" i="19"/>
  <c r="I149" i="19"/>
  <c r="J149" i="19"/>
  <c r="K149" i="19"/>
  <c r="L149" i="19"/>
  <c r="M149" i="19"/>
  <c r="G223" i="19"/>
  <c r="H223" i="19"/>
  <c r="I223" i="19"/>
  <c r="J223" i="19"/>
  <c r="K223" i="19"/>
  <c r="L223" i="19"/>
  <c r="M223" i="19"/>
  <c r="G123" i="19"/>
  <c r="H123" i="19"/>
  <c r="I123" i="19"/>
  <c r="J123" i="19"/>
  <c r="K123" i="19"/>
  <c r="L123" i="19"/>
  <c r="M123" i="19"/>
  <c r="G28" i="19"/>
  <c r="H28" i="19"/>
  <c r="I28" i="19"/>
  <c r="J28" i="19"/>
  <c r="K28" i="19"/>
  <c r="L28" i="19"/>
  <c r="M28" i="19"/>
  <c r="G224" i="19"/>
  <c r="H224" i="19"/>
  <c r="I224" i="19"/>
  <c r="J224" i="19"/>
  <c r="K224" i="19"/>
  <c r="L224" i="19"/>
  <c r="M224" i="19"/>
  <c r="G158" i="19"/>
  <c r="H158" i="19"/>
  <c r="I158" i="19"/>
  <c r="J158" i="19"/>
  <c r="K158" i="19"/>
  <c r="L158" i="19"/>
  <c r="M158" i="19"/>
  <c r="G85" i="19"/>
  <c r="H85" i="19"/>
  <c r="I85" i="19"/>
  <c r="J85" i="19"/>
  <c r="K85" i="19"/>
  <c r="L85" i="19"/>
  <c r="M85" i="19"/>
  <c r="G225" i="19"/>
  <c r="H225" i="19"/>
  <c r="I225" i="19"/>
  <c r="J225" i="19"/>
  <c r="K225" i="19"/>
  <c r="L225" i="19"/>
  <c r="M225" i="19"/>
  <c r="G33" i="19"/>
  <c r="H33" i="19"/>
  <c r="I33" i="19"/>
  <c r="J33" i="19"/>
  <c r="K33" i="19"/>
  <c r="L33" i="19"/>
  <c r="M33" i="19"/>
  <c r="G226" i="19"/>
  <c r="H226" i="19"/>
  <c r="I226" i="19"/>
  <c r="J226" i="19"/>
  <c r="K226" i="19"/>
  <c r="L226" i="19"/>
  <c r="M226" i="19"/>
  <c r="G128" i="19"/>
  <c r="H128" i="19"/>
  <c r="I128" i="19"/>
  <c r="J128" i="19"/>
  <c r="K128" i="19"/>
  <c r="L128" i="19"/>
  <c r="M128" i="19"/>
  <c r="G227" i="19"/>
  <c r="H227" i="19"/>
  <c r="I227" i="19"/>
  <c r="J227" i="19"/>
  <c r="K227" i="19"/>
  <c r="L227" i="19"/>
  <c r="M227" i="19"/>
  <c r="G187" i="19"/>
  <c r="H187" i="19"/>
  <c r="I187" i="19"/>
  <c r="J187" i="19"/>
  <c r="K187" i="19"/>
  <c r="L187" i="19"/>
  <c r="M187" i="19"/>
  <c r="G49" i="19"/>
  <c r="H49" i="19"/>
  <c r="I49" i="19"/>
  <c r="J49" i="19"/>
  <c r="K49" i="19"/>
  <c r="L49" i="19"/>
  <c r="M49" i="19"/>
  <c r="G46" i="19"/>
  <c r="H46" i="19"/>
  <c r="I46" i="19"/>
  <c r="J46" i="19"/>
  <c r="K46" i="19"/>
  <c r="L46" i="19"/>
  <c r="M46" i="19"/>
  <c r="G112" i="19"/>
  <c r="H112" i="19"/>
  <c r="I112" i="19"/>
  <c r="J112" i="19"/>
  <c r="K112" i="19"/>
  <c r="L112" i="19"/>
  <c r="M112" i="19"/>
  <c r="G54" i="19"/>
  <c r="H54" i="19"/>
  <c r="I54" i="19"/>
  <c r="J54" i="19"/>
  <c r="K54" i="19"/>
  <c r="L54" i="19"/>
  <c r="M54" i="19"/>
  <c r="G135" i="19"/>
  <c r="H135" i="19"/>
  <c r="I135" i="19"/>
  <c r="J135" i="19"/>
  <c r="K135" i="19"/>
  <c r="L135" i="19"/>
  <c r="M135" i="19"/>
  <c r="G44" i="19"/>
  <c r="H44" i="19"/>
  <c r="I44" i="19"/>
  <c r="J44" i="19"/>
  <c r="K44" i="19"/>
  <c r="L44" i="19"/>
  <c r="M44" i="19"/>
  <c r="G156" i="19"/>
  <c r="H156" i="19"/>
  <c r="I156" i="19"/>
  <c r="J156" i="19"/>
  <c r="K156" i="19"/>
  <c r="L156" i="19"/>
  <c r="M156" i="19"/>
  <c r="G103" i="19"/>
  <c r="H103" i="19"/>
  <c r="I103" i="19"/>
  <c r="J103" i="19"/>
  <c r="K103" i="19"/>
  <c r="L103" i="19"/>
  <c r="M103" i="19"/>
  <c r="G157" i="19"/>
  <c r="H157" i="19"/>
  <c r="I157" i="19"/>
  <c r="J157" i="19"/>
  <c r="K157" i="19"/>
  <c r="L157" i="19"/>
  <c r="M157" i="19"/>
  <c r="G228" i="19"/>
  <c r="H228" i="19"/>
  <c r="I228" i="19"/>
  <c r="J228" i="19"/>
  <c r="K228" i="19"/>
  <c r="L228" i="19"/>
  <c r="M228" i="19"/>
  <c r="G154" i="19"/>
  <c r="H154" i="19"/>
  <c r="I154" i="19"/>
  <c r="J154" i="19"/>
  <c r="K154" i="19"/>
  <c r="L154" i="19"/>
  <c r="M154" i="19"/>
  <c r="G229" i="19"/>
  <c r="H229" i="19"/>
  <c r="I229" i="19"/>
  <c r="J229" i="19"/>
  <c r="K229" i="19"/>
  <c r="L229" i="19"/>
  <c r="M229" i="19"/>
  <c r="G129" i="19"/>
  <c r="H129" i="19"/>
  <c r="I129" i="19"/>
  <c r="J129" i="19"/>
  <c r="K129" i="19"/>
  <c r="L129" i="19"/>
  <c r="M129" i="19"/>
  <c r="G230" i="19"/>
  <c r="H230" i="19"/>
  <c r="I230" i="19"/>
  <c r="J230" i="19"/>
  <c r="K230" i="19"/>
  <c r="L230" i="19"/>
  <c r="M230" i="19"/>
  <c r="G155" i="19"/>
  <c r="H155" i="19"/>
  <c r="I155" i="19"/>
  <c r="J155" i="19"/>
  <c r="K155" i="19"/>
  <c r="L155" i="19"/>
  <c r="M155" i="19"/>
  <c r="G67" i="19"/>
  <c r="H67" i="19"/>
  <c r="I67" i="19"/>
  <c r="J67" i="19"/>
  <c r="K67" i="19"/>
  <c r="L67" i="19"/>
  <c r="M67" i="19"/>
  <c r="G96" i="19"/>
  <c r="H96" i="19"/>
  <c r="I96" i="19"/>
  <c r="J96" i="19"/>
  <c r="K96" i="19"/>
  <c r="L96" i="19"/>
  <c r="M96" i="19"/>
  <c r="G147" i="19"/>
  <c r="H147" i="19"/>
  <c r="I147" i="19"/>
  <c r="J147" i="19"/>
  <c r="K147" i="19"/>
  <c r="L147" i="19"/>
  <c r="M147" i="19"/>
  <c r="G101" i="19"/>
  <c r="H101" i="19"/>
  <c r="I101" i="19"/>
  <c r="J101" i="19"/>
  <c r="K101" i="19"/>
  <c r="L101" i="19"/>
  <c r="M101" i="19"/>
  <c r="G172" i="19"/>
  <c r="H172" i="19"/>
  <c r="I172" i="19"/>
  <c r="J172" i="19"/>
  <c r="K172" i="19"/>
  <c r="L172" i="19"/>
  <c r="M172" i="19"/>
  <c r="G104" i="19"/>
  <c r="H104" i="19"/>
  <c r="I104" i="19"/>
  <c r="J104" i="19"/>
  <c r="K104" i="19"/>
  <c r="L104" i="19"/>
  <c r="M104" i="19"/>
  <c r="G231" i="19"/>
  <c r="H231" i="19"/>
  <c r="I231" i="19"/>
  <c r="J231" i="19"/>
  <c r="K231" i="19"/>
  <c r="L231" i="19"/>
  <c r="M231" i="19"/>
  <c r="G132" i="19"/>
  <c r="H132" i="19"/>
  <c r="I132" i="19"/>
  <c r="J132" i="19"/>
  <c r="K132" i="19"/>
  <c r="L132" i="19"/>
  <c r="M132" i="19"/>
  <c r="G45" i="19"/>
  <c r="H45" i="19"/>
  <c r="I45" i="19"/>
  <c r="J45" i="19"/>
  <c r="K45" i="19"/>
  <c r="L45" i="19"/>
  <c r="M45" i="19"/>
  <c r="G232" i="19"/>
  <c r="H232" i="19"/>
  <c r="I232" i="19"/>
  <c r="J232" i="19"/>
  <c r="K232" i="19"/>
  <c r="L232" i="19"/>
  <c r="M232" i="19"/>
  <c r="G102" i="19"/>
  <c r="H102" i="19"/>
  <c r="I102" i="19"/>
  <c r="J102" i="19"/>
  <c r="K102" i="19"/>
  <c r="L102" i="19"/>
  <c r="M102" i="19"/>
  <c r="G233" i="19"/>
  <c r="H233" i="19"/>
  <c r="I233" i="19"/>
  <c r="J233" i="19"/>
  <c r="K233" i="19"/>
  <c r="L233" i="19"/>
  <c r="M233" i="19"/>
  <c r="G130" i="19"/>
  <c r="H130" i="19"/>
  <c r="I130" i="19"/>
  <c r="J130" i="19"/>
  <c r="K130" i="19"/>
  <c r="L130" i="19"/>
  <c r="M130" i="19"/>
  <c r="G183" i="19"/>
  <c r="H183" i="19"/>
  <c r="I183" i="19"/>
  <c r="J183" i="19"/>
  <c r="K183" i="19"/>
  <c r="L183" i="19"/>
  <c r="M183" i="19"/>
  <c r="G97" i="19"/>
  <c r="H97" i="19"/>
  <c r="I97" i="19"/>
  <c r="J97" i="19"/>
  <c r="K97" i="19"/>
  <c r="L97" i="19"/>
  <c r="M97" i="19"/>
  <c r="G166" i="19"/>
  <c r="H166" i="19"/>
  <c r="I166" i="19"/>
  <c r="J166" i="19"/>
  <c r="K166" i="19"/>
  <c r="L166" i="19"/>
  <c r="M166" i="19"/>
  <c r="G18" i="19"/>
  <c r="H18" i="19"/>
  <c r="I18" i="19"/>
  <c r="J18" i="19"/>
  <c r="K18" i="19"/>
  <c r="L18" i="19"/>
  <c r="M18" i="19"/>
  <c r="G138" i="19"/>
  <c r="H138" i="19"/>
  <c r="I138" i="19"/>
  <c r="J138" i="19"/>
  <c r="K138" i="19"/>
  <c r="L138" i="19"/>
  <c r="M138" i="19"/>
  <c r="G234" i="19"/>
  <c r="H234" i="19"/>
  <c r="I234" i="19"/>
  <c r="J234" i="19"/>
  <c r="K234" i="19"/>
  <c r="L234" i="19"/>
  <c r="M234" i="19"/>
  <c r="G186" i="19"/>
  <c r="H186" i="19"/>
  <c r="I186" i="19"/>
  <c r="J186" i="19"/>
  <c r="K186" i="19"/>
  <c r="L186" i="19"/>
  <c r="M186" i="19"/>
  <c r="G99" i="19"/>
  <c r="H99" i="19"/>
  <c r="I99" i="19"/>
  <c r="J99" i="19"/>
  <c r="K99" i="19"/>
  <c r="L99" i="19"/>
  <c r="M99" i="19"/>
  <c r="G70" i="19"/>
  <c r="H70" i="19"/>
  <c r="I70" i="19"/>
  <c r="J70" i="19"/>
  <c r="K70" i="19"/>
  <c r="L70" i="19"/>
  <c r="M70" i="19"/>
  <c r="G235" i="19"/>
  <c r="H235" i="19"/>
  <c r="I235" i="19"/>
  <c r="J235" i="19"/>
  <c r="K235" i="19"/>
  <c r="L235" i="19"/>
  <c r="M235" i="19"/>
  <c r="G236" i="19"/>
  <c r="H236" i="19"/>
  <c r="I236" i="19"/>
  <c r="J236" i="19"/>
  <c r="K236" i="19"/>
  <c r="L236" i="19"/>
  <c r="M236" i="19"/>
  <c r="G237" i="19"/>
  <c r="H237" i="19"/>
  <c r="I237" i="19"/>
  <c r="J237" i="19"/>
  <c r="K237" i="19"/>
  <c r="L237" i="19"/>
  <c r="M237" i="19"/>
  <c r="G20" i="19"/>
  <c r="H20" i="19"/>
  <c r="I20" i="19"/>
  <c r="J20" i="19"/>
  <c r="K20" i="19"/>
  <c r="L20" i="19"/>
  <c r="M20" i="19"/>
  <c r="G173" i="19"/>
  <c r="H173" i="19"/>
  <c r="I173" i="19"/>
  <c r="J173" i="19"/>
  <c r="K173" i="19"/>
  <c r="L173" i="19"/>
  <c r="M173" i="19"/>
  <c r="G22" i="19"/>
  <c r="H22" i="19"/>
  <c r="I22" i="19"/>
  <c r="J22" i="19"/>
  <c r="K22" i="19"/>
  <c r="L22" i="19"/>
  <c r="M22" i="19"/>
  <c r="G176" i="19"/>
  <c r="H176" i="19"/>
  <c r="I176" i="19"/>
  <c r="J176" i="19"/>
  <c r="K176" i="19"/>
  <c r="L176" i="19"/>
  <c r="M176" i="19"/>
  <c r="G109" i="19"/>
  <c r="H109" i="19"/>
  <c r="I109" i="19"/>
  <c r="J109" i="19"/>
  <c r="K109" i="19"/>
  <c r="L109" i="19"/>
  <c r="M109" i="19"/>
  <c r="G169" i="19"/>
  <c r="H169" i="19"/>
  <c r="I169" i="19"/>
  <c r="J169" i="19"/>
  <c r="K169" i="19"/>
  <c r="L169" i="19"/>
  <c r="M169" i="19"/>
  <c r="G53" i="19"/>
  <c r="H53" i="19"/>
  <c r="I53" i="19"/>
  <c r="J53" i="19"/>
  <c r="K53" i="19"/>
  <c r="L53" i="19"/>
  <c r="M53" i="19"/>
  <c r="G238" i="19"/>
  <c r="H238" i="19"/>
  <c r="I238" i="19"/>
  <c r="J238" i="19"/>
  <c r="K238" i="19"/>
  <c r="L238" i="19"/>
  <c r="M238" i="19"/>
  <c r="G91" i="19"/>
  <c r="H91" i="19"/>
  <c r="I91" i="19"/>
  <c r="J91" i="19"/>
  <c r="K91" i="19"/>
  <c r="L91" i="19"/>
  <c r="M91" i="19"/>
  <c r="G119" i="19"/>
  <c r="H119" i="19"/>
  <c r="I119" i="19"/>
  <c r="J119" i="19"/>
  <c r="K119" i="19"/>
  <c r="L119" i="19"/>
  <c r="M119" i="19"/>
  <c r="G29" i="19"/>
  <c r="H29" i="19"/>
  <c r="I29" i="19"/>
  <c r="J29" i="19"/>
  <c r="K29" i="19"/>
  <c r="L29" i="19"/>
  <c r="M29" i="19"/>
  <c r="G239" i="19"/>
  <c r="H239" i="19"/>
  <c r="I239" i="19"/>
  <c r="J239" i="19"/>
  <c r="K239" i="19"/>
  <c r="L239" i="19"/>
  <c r="M239" i="19"/>
  <c r="G25" i="19"/>
  <c r="H25" i="19"/>
  <c r="I25" i="19"/>
  <c r="J25" i="19"/>
  <c r="K25" i="19"/>
  <c r="L25" i="19"/>
  <c r="M25" i="19"/>
  <c r="G108" i="19"/>
  <c r="H108" i="19"/>
  <c r="I108" i="19"/>
  <c r="J108" i="19"/>
  <c r="K108" i="19"/>
  <c r="L108" i="19"/>
  <c r="M108" i="19"/>
  <c r="G151" i="19"/>
  <c r="H151" i="19"/>
  <c r="I151" i="19"/>
  <c r="J151" i="19"/>
  <c r="K151" i="19"/>
  <c r="L151" i="19"/>
  <c r="M151" i="19"/>
  <c r="G71" i="19"/>
  <c r="H71" i="19"/>
  <c r="I71" i="19"/>
  <c r="J71" i="19"/>
  <c r="K71" i="19"/>
  <c r="L71" i="19"/>
  <c r="M71" i="19"/>
  <c r="G240" i="19"/>
  <c r="H240" i="19"/>
  <c r="I240" i="19"/>
  <c r="J240" i="19"/>
  <c r="K240" i="19"/>
  <c r="L240" i="19"/>
  <c r="M240" i="19"/>
  <c r="G80" i="19"/>
  <c r="H80" i="19"/>
  <c r="I80" i="19"/>
  <c r="J80" i="19"/>
  <c r="K80" i="19"/>
  <c r="L80" i="19"/>
  <c r="M80" i="19"/>
  <c r="G241" i="19"/>
  <c r="H241" i="19"/>
  <c r="I241" i="19"/>
  <c r="J241" i="19"/>
  <c r="K241" i="19"/>
  <c r="L241" i="19"/>
  <c r="M241" i="19"/>
  <c r="G37" i="19"/>
  <c r="H37" i="19"/>
  <c r="I37" i="19"/>
  <c r="J37" i="19"/>
  <c r="K37" i="19"/>
  <c r="L37" i="19"/>
  <c r="M37" i="19"/>
  <c r="G242" i="19"/>
  <c r="H242" i="19"/>
  <c r="I242" i="19"/>
  <c r="J242" i="19"/>
  <c r="K242" i="19"/>
  <c r="L242" i="19"/>
  <c r="M242" i="19"/>
  <c r="G41" i="19"/>
  <c r="H41" i="19"/>
  <c r="I41" i="19"/>
  <c r="J41" i="19"/>
  <c r="K41" i="19"/>
  <c r="L41" i="19"/>
  <c r="M41" i="19"/>
  <c r="G50" i="19"/>
  <c r="H50" i="19"/>
  <c r="I50" i="19"/>
  <c r="J50" i="19"/>
  <c r="K50" i="19"/>
  <c r="L50" i="19"/>
  <c r="M50" i="19"/>
  <c r="G174" i="19"/>
  <c r="H174" i="19"/>
  <c r="I174" i="19"/>
  <c r="J174" i="19"/>
  <c r="K174" i="19"/>
  <c r="L174" i="19"/>
  <c r="M174" i="19"/>
  <c r="G30" i="19"/>
  <c r="H30" i="19"/>
  <c r="I30" i="19"/>
  <c r="J30" i="19"/>
  <c r="K30" i="19"/>
  <c r="L30" i="19"/>
  <c r="M30" i="19"/>
  <c r="G74" i="19"/>
  <c r="H74" i="19"/>
  <c r="I74" i="19"/>
  <c r="J74" i="19"/>
  <c r="K74" i="19"/>
  <c r="L74" i="19"/>
  <c r="M74" i="19"/>
  <c r="G116" i="19"/>
  <c r="H116" i="19"/>
  <c r="I116" i="19"/>
  <c r="J116" i="19"/>
  <c r="K116" i="19"/>
  <c r="L116" i="19"/>
  <c r="M116" i="19"/>
  <c r="G243" i="19"/>
  <c r="H243" i="19"/>
  <c r="I243" i="19"/>
  <c r="J243" i="19"/>
  <c r="K243" i="19"/>
  <c r="L243" i="19"/>
  <c r="M243" i="19"/>
  <c r="G144" i="19"/>
  <c r="H144" i="19"/>
  <c r="I144" i="19"/>
  <c r="J144" i="19"/>
  <c r="K144" i="19"/>
  <c r="L144" i="19"/>
  <c r="M144" i="19"/>
  <c r="G244" i="19"/>
  <c r="H244" i="19"/>
  <c r="I244" i="19"/>
  <c r="J244" i="19"/>
  <c r="K244" i="19"/>
  <c r="L244" i="19"/>
  <c r="M244" i="19"/>
  <c r="G21" i="19"/>
  <c r="H21" i="19"/>
  <c r="I21" i="19"/>
  <c r="J21" i="19"/>
  <c r="K21" i="19"/>
  <c r="L21" i="19"/>
  <c r="M21" i="19"/>
  <c r="G245" i="19"/>
  <c r="H245" i="19"/>
  <c r="I245" i="19"/>
  <c r="J245" i="19"/>
  <c r="K245" i="19"/>
  <c r="L245" i="19"/>
  <c r="M245" i="19"/>
  <c r="G165" i="19"/>
  <c r="H165" i="19"/>
  <c r="I165" i="19"/>
  <c r="J165" i="19"/>
  <c r="K165" i="19"/>
  <c r="L165" i="19"/>
  <c r="M165" i="19"/>
  <c r="G246" i="19"/>
  <c r="H246" i="19"/>
  <c r="I246" i="19"/>
  <c r="J246" i="19"/>
  <c r="K246" i="19"/>
  <c r="L246" i="19"/>
  <c r="M246" i="19"/>
  <c r="G58" i="19"/>
  <c r="H58" i="19"/>
  <c r="I58" i="19"/>
  <c r="J58" i="19"/>
  <c r="K58" i="19"/>
  <c r="L58" i="19"/>
  <c r="M58" i="19"/>
  <c r="G131" i="19"/>
  <c r="H131" i="19"/>
  <c r="I131" i="19"/>
  <c r="J131" i="19"/>
  <c r="K131" i="19"/>
  <c r="L131" i="19"/>
  <c r="M131" i="19"/>
  <c r="G247" i="19"/>
  <c r="H247" i="19"/>
  <c r="I247" i="19"/>
  <c r="J247" i="19"/>
  <c r="K247" i="19"/>
  <c r="L247" i="19"/>
  <c r="M247" i="19"/>
  <c r="G118" i="19"/>
  <c r="H118" i="19"/>
  <c r="I118" i="19"/>
  <c r="J118" i="19"/>
  <c r="K118" i="19"/>
  <c r="L118" i="19"/>
  <c r="M118" i="19"/>
  <c r="G125" i="19"/>
  <c r="H125" i="19"/>
  <c r="I125" i="19"/>
  <c r="J125" i="19"/>
  <c r="K125" i="19"/>
  <c r="L125" i="19"/>
  <c r="M125" i="19"/>
  <c r="G92" i="19"/>
  <c r="H92" i="19"/>
  <c r="I92" i="19"/>
  <c r="J92" i="19"/>
  <c r="K92" i="19"/>
  <c r="L92" i="19"/>
  <c r="M92" i="19"/>
  <c r="G95" i="19"/>
  <c r="H95" i="19"/>
  <c r="I95" i="19"/>
  <c r="J95" i="19"/>
  <c r="K95" i="19"/>
  <c r="L95" i="19"/>
  <c r="M95" i="19"/>
  <c r="G79" i="19"/>
  <c r="H79" i="19"/>
  <c r="I79" i="19"/>
  <c r="J79" i="19"/>
  <c r="K79" i="19"/>
  <c r="L79" i="19"/>
  <c r="M79" i="19"/>
  <c r="G160" i="19"/>
  <c r="H160" i="19"/>
  <c r="I160" i="19"/>
  <c r="J160" i="19"/>
  <c r="K160" i="19"/>
  <c r="L160" i="19"/>
  <c r="M160" i="19"/>
  <c r="G185" i="19"/>
  <c r="H185" i="19"/>
  <c r="I185" i="19"/>
  <c r="J185" i="19"/>
  <c r="K185" i="19"/>
  <c r="L185" i="19"/>
  <c r="M185" i="19"/>
  <c r="G106" i="19"/>
  <c r="H106" i="19"/>
  <c r="I106" i="19"/>
  <c r="J106" i="19"/>
  <c r="K106" i="19"/>
  <c r="L106" i="19"/>
  <c r="M106" i="19"/>
  <c r="G145" i="19"/>
  <c r="H145" i="19"/>
  <c r="I145" i="19"/>
  <c r="J145" i="19"/>
  <c r="K145" i="19"/>
  <c r="L145" i="19"/>
  <c r="M145" i="19"/>
  <c r="G249" i="19"/>
  <c r="H249" i="19"/>
  <c r="I249" i="19"/>
  <c r="J249" i="19"/>
  <c r="K249" i="19"/>
  <c r="L249" i="19"/>
  <c r="M249" i="19"/>
  <c r="G250" i="19"/>
  <c r="H250" i="19"/>
  <c r="I250" i="19"/>
  <c r="J250" i="19"/>
  <c r="K250" i="19"/>
  <c r="L250" i="19"/>
  <c r="M250" i="19"/>
  <c r="G57" i="19"/>
  <c r="H57" i="19"/>
  <c r="I57" i="19"/>
  <c r="J57" i="19"/>
  <c r="K57" i="19"/>
  <c r="L57" i="19"/>
  <c r="M57" i="19"/>
  <c r="G31" i="19"/>
  <c r="H31" i="19"/>
  <c r="I31" i="19"/>
  <c r="J31" i="19"/>
  <c r="K31" i="19"/>
  <c r="L31" i="19"/>
  <c r="M31" i="19"/>
  <c r="G251" i="19"/>
  <c r="H251" i="19"/>
  <c r="I251" i="19"/>
  <c r="J251" i="19"/>
  <c r="K251" i="19"/>
  <c r="L251" i="19"/>
  <c r="M251" i="19"/>
  <c r="G179" i="19"/>
  <c r="H179" i="19"/>
  <c r="I179" i="19"/>
  <c r="J179" i="19"/>
  <c r="K179" i="19"/>
  <c r="L179" i="19"/>
  <c r="M179" i="19"/>
  <c r="G252" i="19"/>
  <c r="H252" i="19"/>
  <c r="I252" i="19"/>
  <c r="J252" i="19"/>
  <c r="K252" i="19"/>
  <c r="L252" i="19"/>
  <c r="M252" i="19"/>
  <c r="G152" i="19"/>
  <c r="H152" i="19"/>
  <c r="I152" i="19"/>
  <c r="J152" i="19"/>
  <c r="K152" i="19"/>
  <c r="L152" i="19"/>
  <c r="M152" i="19"/>
  <c r="G55" i="19"/>
  <c r="H55" i="19"/>
  <c r="I55" i="19"/>
  <c r="J55" i="19"/>
  <c r="K55" i="19"/>
  <c r="L55" i="19"/>
  <c r="M55" i="19"/>
  <c r="G26" i="19"/>
  <c r="H26" i="19"/>
  <c r="I26" i="19"/>
  <c r="J26" i="19"/>
  <c r="K26" i="19"/>
  <c r="L26" i="19"/>
  <c r="M26" i="19"/>
  <c r="G253" i="19"/>
  <c r="H253" i="19"/>
  <c r="I253" i="19"/>
  <c r="J253" i="19"/>
  <c r="K253" i="19"/>
  <c r="L253" i="19"/>
  <c r="M253" i="19"/>
  <c r="G133" i="19"/>
  <c r="H133" i="19"/>
  <c r="I133" i="19"/>
  <c r="J133" i="19"/>
  <c r="K133" i="19"/>
  <c r="L133" i="19"/>
  <c r="M133" i="19"/>
  <c r="G254" i="19"/>
  <c r="H254" i="19"/>
  <c r="I254" i="19"/>
  <c r="J254" i="19"/>
  <c r="K254" i="19"/>
  <c r="L254" i="19"/>
  <c r="M254" i="19"/>
  <c r="G61" i="19"/>
  <c r="H61" i="19"/>
  <c r="I61" i="19"/>
  <c r="J61" i="19"/>
  <c r="K61" i="19"/>
  <c r="L61" i="19"/>
  <c r="M61" i="19"/>
  <c r="G23" i="19"/>
  <c r="H23" i="19"/>
  <c r="I23" i="19"/>
  <c r="J23" i="19"/>
  <c r="K23" i="19"/>
  <c r="L23" i="19"/>
  <c r="M23" i="19"/>
  <c r="G39" i="19"/>
  <c r="H39" i="19"/>
  <c r="I39" i="19"/>
  <c r="J39" i="19"/>
  <c r="K39" i="19"/>
  <c r="L39" i="19"/>
  <c r="M39" i="19"/>
  <c r="G141" i="19"/>
  <c r="H141" i="19"/>
  <c r="I141" i="19"/>
  <c r="J141" i="19"/>
  <c r="K141" i="19"/>
  <c r="L141" i="19"/>
  <c r="M141" i="19"/>
  <c r="G255" i="19"/>
  <c r="H255" i="19"/>
  <c r="I255" i="19"/>
  <c r="J255" i="19"/>
  <c r="K255" i="19"/>
  <c r="L255" i="19"/>
  <c r="M255" i="19"/>
  <c r="G146" i="19"/>
  <c r="H146" i="19"/>
  <c r="I146" i="19"/>
  <c r="J146" i="19"/>
  <c r="K146" i="19"/>
  <c r="L146" i="19"/>
  <c r="M146" i="19"/>
  <c r="G256" i="19"/>
  <c r="H256" i="19"/>
  <c r="I256" i="19"/>
  <c r="J256" i="19"/>
  <c r="K256" i="19"/>
  <c r="L256" i="19"/>
  <c r="M256" i="19"/>
  <c r="G111" i="19"/>
  <c r="H111" i="19"/>
  <c r="I111" i="19"/>
  <c r="J111" i="19"/>
  <c r="K111" i="19"/>
  <c r="L111" i="19"/>
  <c r="M111" i="19"/>
  <c r="G184" i="19"/>
  <c r="H184" i="19"/>
  <c r="I184" i="19"/>
  <c r="J184" i="19"/>
  <c r="K184" i="19"/>
  <c r="L184" i="19"/>
  <c r="M184" i="19"/>
  <c r="G73" i="19"/>
  <c r="H73" i="19"/>
  <c r="I73" i="19"/>
  <c r="J73" i="19"/>
  <c r="K73" i="19"/>
  <c r="L73" i="19"/>
  <c r="M73" i="19"/>
  <c r="G257" i="19"/>
  <c r="H257" i="19"/>
  <c r="I257" i="19"/>
  <c r="J257" i="19"/>
  <c r="K257" i="19"/>
  <c r="L257" i="19"/>
  <c r="M257" i="19"/>
  <c r="G175" i="19"/>
  <c r="H175" i="19"/>
  <c r="I175" i="19"/>
  <c r="J175" i="19"/>
  <c r="K175" i="19"/>
  <c r="L175" i="19"/>
  <c r="M175" i="19"/>
  <c r="G76" i="19"/>
  <c r="H76" i="19"/>
  <c r="I76" i="19"/>
  <c r="J76" i="19"/>
  <c r="K76" i="19"/>
  <c r="L76" i="19"/>
  <c r="M76" i="19"/>
  <c r="G140" i="19"/>
  <c r="H140" i="19"/>
  <c r="I140" i="19"/>
  <c r="J140" i="19"/>
  <c r="K140" i="19"/>
  <c r="L140" i="19"/>
  <c r="M140" i="19"/>
  <c r="G117" i="19"/>
  <c r="H117" i="19"/>
  <c r="I117" i="19"/>
  <c r="J117" i="19"/>
  <c r="K117" i="19"/>
  <c r="L117" i="19"/>
  <c r="M117" i="19"/>
  <c r="G42" i="19"/>
  <c r="H42" i="19"/>
  <c r="I42" i="19"/>
  <c r="J42" i="19"/>
  <c r="K42" i="19"/>
  <c r="L42" i="19"/>
  <c r="M42" i="19"/>
  <c r="G120" i="19"/>
  <c r="H120" i="19"/>
  <c r="I120" i="19"/>
  <c r="J120" i="19"/>
  <c r="K120" i="19"/>
  <c r="L120" i="19"/>
  <c r="M120" i="19"/>
  <c r="G48" i="19"/>
  <c r="H48" i="19"/>
  <c r="I48" i="19"/>
  <c r="J48" i="19"/>
  <c r="K48" i="19"/>
  <c r="L48" i="19"/>
  <c r="M48" i="19"/>
  <c r="G153" i="19"/>
  <c r="H153" i="19"/>
  <c r="I153" i="19"/>
  <c r="J153" i="19"/>
  <c r="K153" i="19"/>
  <c r="L153" i="19"/>
  <c r="M153" i="19"/>
  <c r="G258" i="19"/>
  <c r="H258" i="19"/>
  <c r="I258" i="19"/>
  <c r="J258" i="19"/>
  <c r="K258" i="19"/>
  <c r="L258" i="19"/>
  <c r="M258" i="19"/>
  <c r="G56" i="19"/>
  <c r="H56" i="19"/>
  <c r="I56" i="19"/>
  <c r="J56" i="19"/>
  <c r="K56" i="19"/>
  <c r="L56" i="19"/>
  <c r="M56" i="19"/>
  <c r="G259" i="19"/>
  <c r="H259" i="19"/>
  <c r="I259" i="19"/>
  <c r="J259" i="19"/>
  <c r="K259" i="19"/>
  <c r="L259" i="19"/>
  <c r="M259" i="19"/>
  <c r="G87" i="19"/>
  <c r="H87" i="19"/>
  <c r="I87" i="19"/>
  <c r="J87" i="19"/>
  <c r="K87" i="19"/>
  <c r="L87" i="19"/>
  <c r="M87" i="19"/>
  <c r="G163" i="19"/>
  <c r="H163" i="19"/>
  <c r="I163" i="19"/>
  <c r="J163" i="19"/>
  <c r="K163" i="19"/>
  <c r="L163" i="19"/>
  <c r="M163" i="19"/>
  <c r="M88" i="19"/>
  <c r="L88" i="19"/>
  <c r="K88" i="19"/>
  <c r="J88" i="19"/>
  <c r="I88" i="19"/>
  <c r="H88" i="19"/>
  <c r="G88" i="19"/>
  <c r="G119" i="17"/>
  <c r="H119" i="17"/>
  <c r="I119" i="17"/>
  <c r="J119" i="17"/>
  <c r="K119" i="17"/>
  <c r="L119" i="17"/>
  <c r="M119" i="17"/>
  <c r="G246" i="17"/>
  <c r="H246" i="17"/>
  <c r="I246" i="17"/>
  <c r="J246" i="17"/>
  <c r="K246" i="17"/>
  <c r="L246" i="17"/>
  <c r="M246" i="17"/>
  <c r="G540" i="17"/>
  <c r="H540" i="17"/>
  <c r="I540" i="17"/>
  <c r="J540" i="17"/>
  <c r="K540" i="17"/>
  <c r="L540" i="17"/>
  <c r="M540" i="17"/>
  <c r="G262" i="17"/>
  <c r="H262" i="17"/>
  <c r="I262" i="17"/>
  <c r="J262" i="17"/>
  <c r="K262" i="17"/>
  <c r="L262" i="17"/>
  <c r="M262" i="17"/>
  <c r="G380" i="17"/>
  <c r="H380" i="17"/>
  <c r="I380" i="17"/>
  <c r="J380" i="17"/>
  <c r="K380" i="17"/>
  <c r="L380" i="17"/>
  <c r="M380" i="17"/>
  <c r="G434" i="17"/>
  <c r="H434" i="17"/>
  <c r="I434" i="17"/>
  <c r="J434" i="17"/>
  <c r="K434" i="17"/>
  <c r="L434" i="17"/>
  <c r="M434" i="17"/>
  <c r="G529" i="17"/>
  <c r="H529" i="17"/>
  <c r="I529" i="17"/>
  <c r="J529" i="17"/>
  <c r="K529" i="17"/>
  <c r="L529" i="17"/>
  <c r="M529" i="17"/>
  <c r="G25" i="17"/>
  <c r="H25" i="17"/>
  <c r="I25" i="17"/>
  <c r="J25" i="17"/>
  <c r="K25" i="17"/>
  <c r="L25" i="17"/>
  <c r="M25" i="17"/>
  <c r="G75" i="17"/>
  <c r="H75" i="17"/>
  <c r="I75" i="17"/>
  <c r="J75" i="17"/>
  <c r="K75" i="17"/>
  <c r="L75" i="17"/>
  <c r="M75" i="17"/>
  <c r="G381" i="17"/>
  <c r="H381" i="17"/>
  <c r="I381" i="17"/>
  <c r="J381" i="17"/>
  <c r="K381" i="17"/>
  <c r="L381" i="17"/>
  <c r="M381" i="17"/>
  <c r="G101" i="17"/>
  <c r="H101" i="17"/>
  <c r="I101" i="17"/>
  <c r="J101" i="17"/>
  <c r="K101" i="17"/>
  <c r="L101" i="17"/>
  <c r="M101" i="17"/>
  <c r="G96" i="17"/>
  <c r="H96" i="17"/>
  <c r="I96" i="17"/>
  <c r="J96" i="17"/>
  <c r="K96" i="17"/>
  <c r="L96" i="17"/>
  <c r="M96" i="17"/>
  <c r="G179" i="17"/>
  <c r="H179" i="17"/>
  <c r="I179" i="17"/>
  <c r="J179" i="17"/>
  <c r="K179" i="17"/>
  <c r="L179" i="17"/>
  <c r="M179" i="17"/>
  <c r="G412" i="17"/>
  <c r="H412" i="17"/>
  <c r="I412" i="17"/>
  <c r="J412" i="17"/>
  <c r="K412" i="17"/>
  <c r="L412" i="17"/>
  <c r="M412" i="17"/>
  <c r="G244" i="17"/>
  <c r="H244" i="17"/>
  <c r="I244" i="17"/>
  <c r="J244" i="17"/>
  <c r="K244" i="17"/>
  <c r="L244" i="17"/>
  <c r="M244" i="17"/>
  <c r="G65" i="17"/>
  <c r="H65" i="17"/>
  <c r="I65" i="17"/>
  <c r="J65" i="17"/>
  <c r="K65" i="17"/>
  <c r="L65" i="17"/>
  <c r="M65" i="17"/>
  <c r="G242" i="17"/>
  <c r="H242" i="17"/>
  <c r="I242" i="17"/>
  <c r="J242" i="17"/>
  <c r="K242" i="17"/>
  <c r="L242" i="17"/>
  <c r="M242" i="17"/>
  <c r="G473" i="17"/>
  <c r="H473" i="17"/>
  <c r="I473" i="17"/>
  <c r="J473" i="17"/>
  <c r="K473" i="17"/>
  <c r="L473" i="17"/>
  <c r="M473" i="17"/>
  <c r="G376" i="17"/>
  <c r="H376" i="17"/>
  <c r="I376" i="17"/>
  <c r="J376" i="17"/>
  <c r="K376" i="17"/>
  <c r="L376" i="17"/>
  <c r="M376" i="17"/>
  <c r="G498" i="17"/>
  <c r="H498" i="17"/>
  <c r="I498" i="17"/>
  <c r="J498" i="17"/>
  <c r="K498" i="17"/>
  <c r="L498" i="17"/>
  <c r="M498" i="17"/>
  <c r="G183" i="17"/>
  <c r="H183" i="17"/>
  <c r="I183" i="17"/>
  <c r="J183" i="17"/>
  <c r="K183" i="17"/>
  <c r="L183" i="17"/>
  <c r="M183" i="17"/>
  <c r="G248" i="17"/>
  <c r="H248" i="17"/>
  <c r="I248" i="17"/>
  <c r="J248" i="17"/>
  <c r="K248" i="17"/>
  <c r="L248" i="17"/>
  <c r="M248" i="17"/>
  <c r="G290" i="17"/>
  <c r="H290" i="17"/>
  <c r="I290" i="17"/>
  <c r="J290" i="17"/>
  <c r="K290" i="17"/>
  <c r="L290" i="17"/>
  <c r="M290" i="17"/>
  <c r="G61" i="17"/>
  <c r="H61" i="17"/>
  <c r="I61" i="17"/>
  <c r="J61" i="17"/>
  <c r="K61" i="17"/>
  <c r="L61" i="17"/>
  <c r="M61" i="17"/>
  <c r="G251" i="17"/>
  <c r="H251" i="17"/>
  <c r="I251" i="17"/>
  <c r="J251" i="17"/>
  <c r="K251" i="17"/>
  <c r="L251" i="17"/>
  <c r="M251" i="17"/>
  <c r="G531" i="17"/>
  <c r="H531" i="17"/>
  <c r="I531" i="17"/>
  <c r="J531" i="17"/>
  <c r="K531" i="17"/>
  <c r="L531" i="17"/>
  <c r="M531" i="17"/>
  <c r="G379" i="17"/>
  <c r="H379" i="17"/>
  <c r="I379" i="17"/>
  <c r="J379" i="17"/>
  <c r="K379" i="17"/>
  <c r="L379" i="17"/>
  <c r="M379" i="17"/>
  <c r="G273" i="17"/>
  <c r="H273" i="17"/>
  <c r="I273" i="17"/>
  <c r="J273" i="17"/>
  <c r="K273" i="17"/>
  <c r="L273" i="17"/>
  <c r="M273" i="17"/>
  <c r="G47" i="17"/>
  <c r="H47" i="17"/>
  <c r="I47" i="17"/>
  <c r="J47" i="17"/>
  <c r="K47" i="17"/>
  <c r="L47" i="17"/>
  <c r="M47" i="17"/>
  <c r="G69" i="17"/>
  <c r="H69" i="17"/>
  <c r="I69" i="17"/>
  <c r="J69" i="17"/>
  <c r="K69" i="17"/>
  <c r="L69" i="17"/>
  <c r="M69" i="17"/>
  <c r="G418" i="17"/>
  <c r="H418" i="17"/>
  <c r="I418" i="17"/>
  <c r="J418" i="17"/>
  <c r="K418" i="17"/>
  <c r="L418" i="17"/>
  <c r="M418" i="17"/>
  <c r="G377" i="17"/>
  <c r="H377" i="17"/>
  <c r="I377" i="17"/>
  <c r="J377" i="17"/>
  <c r="K377" i="17"/>
  <c r="L377" i="17"/>
  <c r="M377" i="17"/>
  <c r="G537" i="17"/>
  <c r="H537" i="17"/>
  <c r="I537" i="17"/>
  <c r="J537" i="17"/>
  <c r="K537" i="17"/>
  <c r="L537" i="17"/>
  <c r="M537" i="17"/>
  <c r="G538" i="17"/>
  <c r="H538" i="17"/>
  <c r="I538" i="17"/>
  <c r="J538" i="17"/>
  <c r="K538" i="17"/>
  <c r="L538" i="17"/>
  <c r="M538" i="17"/>
  <c r="G116" i="17"/>
  <c r="H116" i="17"/>
  <c r="I116" i="17"/>
  <c r="J116" i="17"/>
  <c r="K116" i="17"/>
  <c r="L116" i="17"/>
  <c r="M116" i="17"/>
  <c r="G141" i="17"/>
  <c r="H141" i="17"/>
  <c r="I141" i="17"/>
  <c r="J141" i="17"/>
  <c r="K141" i="17"/>
  <c r="L141" i="17"/>
  <c r="M141" i="17"/>
  <c r="G427" i="17"/>
  <c r="H427" i="17"/>
  <c r="I427" i="17"/>
  <c r="J427" i="17"/>
  <c r="K427" i="17"/>
  <c r="L427" i="17"/>
  <c r="M427" i="17"/>
  <c r="G532" i="17"/>
  <c r="H532" i="17"/>
  <c r="I532" i="17"/>
  <c r="J532" i="17"/>
  <c r="K532" i="17"/>
  <c r="L532" i="17"/>
  <c r="M532" i="17"/>
  <c r="G148" i="17"/>
  <c r="H148" i="17"/>
  <c r="I148" i="17"/>
  <c r="J148" i="17"/>
  <c r="K148" i="17"/>
  <c r="L148" i="17"/>
  <c r="M148" i="17"/>
  <c r="G66" i="17"/>
  <c r="H66" i="17"/>
  <c r="I66" i="17"/>
  <c r="J66" i="17"/>
  <c r="K66" i="17"/>
  <c r="L66" i="17"/>
  <c r="M66" i="17"/>
  <c r="G541" i="17"/>
  <c r="H541" i="17"/>
  <c r="I541" i="17"/>
  <c r="J541" i="17"/>
  <c r="K541" i="17"/>
  <c r="L541" i="17"/>
  <c r="M541" i="17"/>
  <c r="G378" i="17"/>
  <c r="H378" i="17"/>
  <c r="I378" i="17"/>
  <c r="J378" i="17"/>
  <c r="K378" i="17"/>
  <c r="L378" i="17"/>
  <c r="M378" i="17"/>
  <c r="G191" i="17"/>
  <c r="H191" i="17"/>
  <c r="I191" i="17"/>
  <c r="J191" i="17"/>
  <c r="K191" i="17"/>
  <c r="L191" i="17"/>
  <c r="M191" i="17"/>
  <c r="G508" i="17"/>
  <c r="H508" i="17"/>
  <c r="I508" i="17"/>
  <c r="J508" i="17"/>
  <c r="K508" i="17"/>
  <c r="L508" i="17"/>
  <c r="M508" i="17"/>
  <c r="G211" i="17"/>
  <c r="H211" i="17"/>
  <c r="I211" i="17"/>
  <c r="J211" i="17"/>
  <c r="K211" i="17"/>
  <c r="L211" i="17"/>
  <c r="M211" i="17"/>
  <c r="G311" i="17"/>
  <c r="H311" i="17"/>
  <c r="I311" i="17"/>
  <c r="J311" i="17"/>
  <c r="K311" i="17"/>
  <c r="L311" i="17"/>
  <c r="M311" i="17"/>
  <c r="G32" i="17"/>
  <c r="H32" i="17"/>
  <c r="I32" i="17"/>
  <c r="J32" i="17"/>
  <c r="K32" i="17"/>
  <c r="L32" i="17"/>
  <c r="M32" i="17"/>
  <c r="G189" i="17"/>
  <c r="H189" i="17"/>
  <c r="I189" i="17"/>
  <c r="J189" i="17"/>
  <c r="K189" i="17"/>
  <c r="L189" i="17"/>
  <c r="M189" i="17"/>
  <c r="G375" i="17"/>
  <c r="H375" i="17"/>
  <c r="I375" i="17"/>
  <c r="J375" i="17"/>
  <c r="K375" i="17"/>
  <c r="L375" i="17"/>
  <c r="M375" i="17"/>
  <c r="G474" i="17"/>
  <c r="H474" i="17"/>
  <c r="I474" i="17"/>
  <c r="J474" i="17"/>
  <c r="K474" i="17"/>
  <c r="L474" i="17"/>
  <c r="M474" i="17"/>
  <c r="G52" i="17"/>
  <c r="H52" i="17"/>
  <c r="I52" i="17"/>
  <c r="J52" i="17"/>
  <c r="K52" i="17"/>
  <c r="L52" i="17"/>
  <c r="M52" i="17"/>
  <c r="G253" i="17"/>
  <c r="H253" i="17"/>
  <c r="I253" i="17"/>
  <c r="J253" i="17"/>
  <c r="K253" i="17"/>
  <c r="L253" i="17"/>
  <c r="M253" i="17"/>
  <c r="G312" i="17"/>
  <c r="H312" i="17"/>
  <c r="I312" i="17"/>
  <c r="J312" i="17"/>
  <c r="K312" i="17"/>
  <c r="L312" i="17"/>
  <c r="M312" i="17"/>
  <c r="G542" i="17"/>
  <c r="H542" i="17"/>
  <c r="I542" i="17"/>
  <c r="J542" i="17"/>
  <c r="K542" i="17"/>
  <c r="L542" i="17"/>
  <c r="M542" i="17"/>
  <c r="G175" i="17"/>
  <c r="H175" i="17"/>
  <c r="I175" i="17"/>
  <c r="J175" i="17"/>
  <c r="K175" i="17"/>
  <c r="L175" i="17"/>
  <c r="M175" i="17"/>
  <c r="G187" i="17"/>
  <c r="H187" i="17"/>
  <c r="I187" i="17"/>
  <c r="J187" i="17"/>
  <c r="K187" i="17"/>
  <c r="L187" i="17"/>
  <c r="M187" i="17"/>
  <c r="G500" i="17"/>
  <c r="H500" i="17"/>
  <c r="I500" i="17"/>
  <c r="J500" i="17"/>
  <c r="K500" i="17"/>
  <c r="L500" i="17"/>
  <c r="M500" i="17"/>
  <c r="G543" i="17"/>
  <c r="H543" i="17"/>
  <c r="I543" i="17"/>
  <c r="J543" i="17"/>
  <c r="K543" i="17"/>
  <c r="L543" i="17"/>
  <c r="M543" i="17"/>
  <c r="G118" i="17"/>
  <c r="H118" i="17"/>
  <c r="I118" i="17"/>
  <c r="J118" i="17"/>
  <c r="K118" i="17"/>
  <c r="L118" i="17"/>
  <c r="M118" i="17"/>
  <c r="G280" i="17"/>
  <c r="H280" i="17"/>
  <c r="I280" i="17"/>
  <c r="J280" i="17"/>
  <c r="K280" i="17"/>
  <c r="L280" i="17"/>
  <c r="M280" i="17"/>
  <c r="G401" i="17"/>
  <c r="H401" i="17"/>
  <c r="I401" i="17"/>
  <c r="J401" i="17"/>
  <c r="K401" i="17"/>
  <c r="L401" i="17"/>
  <c r="M401" i="17"/>
  <c r="G517" i="17"/>
  <c r="H517" i="17"/>
  <c r="I517" i="17"/>
  <c r="J517" i="17"/>
  <c r="K517" i="17"/>
  <c r="L517" i="17"/>
  <c r="M517" i="17"/>
  <c r="G72" i="17"/>
  <c r="H72" i="17"/>
  <c r="I72" i="17"/>
  <c r="J72" i="17"/>
  <c r="K72" i="17"/>
  <c r="L72" i="17"/>
  <c r="M72" i="17"/>
  <c r="G146" i="17"/>
  <c r="H146" i="17"/>
  <c r="I146" i="17"/>
  <c r="J146" i="17"/>
  <c r="K146" i="17"/>
  <c r="L146" i="17"/>
  <c r="M146" i="17"/>
  <c r="G308" i="17"/>
  <c r="H308" i="17"/>
  <c r="I308" i="17"/>
  <c r="J308" i="17"/>
  <c r="K308" i="17"/>
  <c r="L308" i="17"/>
  <c r="M308" i="17"/>
  <c r="G481" i="17"/>
  <c r="H481" i="17"/>
  <c r="I481" i="17"/>
  <c r="J481" i="17"/>
  <c r="K481" i="17"/>
  <c r="L481" i="17"/>
  <c r="M481" i="17"/>
  <c r="G186" i="17"/>
  <c r="H186" i="17"/>
  <c r="I186" i="17"/>
  <c r="J186" i="17"/>
  <c r="K186" i="17"/>
  <c r="L186" i="17"/>
  <c r="M186" i="17"/>
  <c r="G442" i="17"/>
  <c r="H442" i="17"/>
  <c r="I442" i="17"/>
  <c r="J442" i="17"/>
  <c r="K442" i="17"/>
  <c r="L442" i="17"/>
  <c r="M442" i="17"/>
  <c r="G460" i="17"/>
  <c r="H460" i="17"/>
  <c r="I460" i="17"/>
  <c r="J460" i="17"/>
  <c r="K460" i="17"/>
  <c r="L460" i="17"/>
  <c r="M460" i="17"/>
  <c r="G443" i="17"/>
  <c r="H443" i="17"/>
  <c r="I443" i="17"/>
  <c r="J443" i="17"/>
  <c r="K443" i="17"/>
  <c r="L443" i="17"/>
  <c r="M443" i="17"/>
  <c r="G50" i="17"/>
  <c r="H50" i="17"/>
  <c r="I50" i="17"/>
  <c r="J50" i="17"/>
  <c r="K50" i="17"/>
  <c r="L50" i="17"/>
  <c r="M50" i="17"/>
  <c r="G87" i="17"/>
  <c r="H87" i="17"/>
  <c r="I87" i="17"/>
  <c r="J87" i="17"/>
  <c r="K87" i="17"/>
  <c r="L87" i="17"/>
  <c r="M87" i="17"/>
  <c r="G202" i="17"/>
  <c r="H202" i="17"/>
  <c r="I202" i="17"/>
  <c r="J202" i="17"/>
  <c r="K202" i="17"/>
  <c r="L202" i="17"/>
  <c r="M202" i="17"/>
  <c r="G389" i="17"/>
  <c r="H389" i="17"/>
  <c r="I389" i="17"/>
  <c r="J389" i="17"/>
  <c r="K389" i="17"/>
  <c r="M389" i="17"/>
  <c r="G76" i="17"/>
  <c r="H76" i="17"/>
  <c r="I76" i="17"/>
  <c r="J76" i="17"/>
  <c r="K76" i="17"/>
  <c r="L76" i="17"/>
  <c r="M76" i="17"/>
  <c r="G104" i="17"/>
  <c r="H104" i="17"/>
  <c r="I104" i="17"/>
  <c r="J104" i="17"/>
  <c r="K104" i="17"/>
  <c r="L104" i="17"/>
  <c r="M104" i="17"/>
  <c r="G304" i="17"/>
  <c r="H304" i="17"/>
  <c r="I304" i="17"/>
  <c r="J304" i="17"/>
  <c r="K304" i="17"/>
  <c r="L304" i="17"/>
  <c r="M304" i="17"/>
  <c r="G544" i="17"/>
  <c r="H544" i="17"/>
  <c r="I544" i="17"/>
  <c r="J544" i="17"/>
  <c r="K544" i="17"/>
  <c r="L544" i="17"/>
  <c r="M544" i="17"/>
  <c r="G91" i="17"/>
  <c r="H91" i="17"/>
  <c r="I91" i="17"/>
  <c r="J91" i="17"/>
  <c r="K91" i="17"/>
  <c r="L91" i="17"/>
  <c r="M91" i="17"/>
  <c r="G53" i="17"/>
  <c r="H53" i="17"/>
  <c r="I53" i="17"/>
  <c r="J53" i="17"/>
  <c r="K53" i="17"/>
  <c r="L53" i="17"/>
  <c r="M53" i="17"/>
  <c r="G274" i="17"/>
  <c r="H274" i="17"/>
  <c r="I274" i="17"/>
  <c r="J274" i="17"/>
  <c r="K274" i="17"/>
  <c r="L274" i="17"/>
  <c r="M274" i="17"/>
  <c r="G521" i="17"/>
  <c r="H521" i="17"/>
  <c r="I521" i="17"/>
  <c r="J521" i="17"/>
  <c r="K521" i="17"/>
  <c r="L521" i="17"/>
  <c r="M521" i="17"/>
  <c r="G321" i="17"/>
  <c r="H321" i="17"/>
  <c r="I321" i="17"/>
  <c r="J321" i="17"/>
  <c r="K321" i="17"/>
  <c r="L321" i="17"/>
  <c r="M321" i="17"/>
  <c r="G394" i="17"/>
  <c r="H394" i="17"/>
  <c r="I394" i="17"/>
  <c r="J394" i="17"/>
  <c r="K394" i="17"/>
  <c r="L394" i="17"/>
  <c r="M394" i="17"/>
  <c r="G127" i="17"/>
  <c r="H127" i="17"/>
  <c r="I127" i="17"/>
  <c r="J127" i="17"/>
  <c r="K127" i="17"/>
  <c r="L127" i="17"/>
  <c r="M127" i="17"/>
  <c r="G218" i="17"/>
  <c r="H218" i="17"/>
  <c r="I218" i="17"/>
  <c r="J218" i="17"/>
  <c r="K218" i="17"/>
  <c r="L218" i="17"/>
  <c r="M218" i="17"/>
  <c r="G156" i="17"/>
  <c r="H156" i="17"/>
  <c r="I156" i="17"/>
  <c r="J156" i="17"/>
  <c r="K156" i="17"/>
  <c r="L156" i="17"/>
  <c r="M156" i="17"/>
  <c r="G320" i="17"/>
  <c r="H320" i="17"/>
  <c r="I320" i="17"/>
  <c r="J320" i="17"/>
  <c r="K320" i="17"/>
  <c r="L320" i="17"/>
  <c r="M320" i="17"/>
  <c r="G482" i="17"/>
  <c r="H482" i="17"/>
  <c r="I482" i="17"/>
  <c r="J482" i="17"/>
  <c r="K482" i="17"/>
  <c r="L482" i="17"/>
  <c r="M482" i="17"/>
  <c r="G63" i="17"/>
  <c r="H63" i="17"/>
  <c r="I63" i="17"/>
  <c r="J63" i="17"/>
  <c r="K63" i="17"/>
  <c r="L63" i="17"/>
  <c r="M63" i="17"/>
  <c r="G322" i="17"/>
  <c r="H322" i="17"/>
  <c r="I322" i="17"/>
  <c r="J322" i="17"/>
  <c r="K322" i="17"/>
  <c r="L322" i="17"/>
  <c r="M322" i="17"/>
  <c r="G384" i="17"/>
  <c r="H384" i="17"/>
  <c r="I384" i="17"/>
  <c r="J384" i="17"/>
  <c r="K384" i="17"/>
  <c r="L384" i="17"/>
  <c r="M384" i="17"/>
  <c r="G545" i="17"/>
  <c r="H545" i="17"/>
  <c r="I545" i="17"/>
  <c r="J545" i="17"/>
  <c r="K545" i="17"/>
  <c r="L545" i="17"/>
  <c r="M545" i="17"/>
  <c r="G157" i="17"/>
  <c r="H157" i="17"/>
  <c r="I157" i="17"/>
  <c r="J157" i="17"/>
  <c r="K157" i="17"/>
  <c r="L157" i="17"/>
  <c r="M157" i="17"/>
  <c r="G493" i="17"/>
  <c r="H493" i="17"/>
  <c r="I493" i="17"/>
  <c r="J493" i="17"/>
  <c r="K493" i="17"/>
  <c r="L493" i="17"/>
  <c r="M493" i="17"/>
  <c r="G353" i="17"/>
  <c r="H353" i="17"/>
  <c r="I353" i="17"/>
  <c r="J353" i="17"/>
  <c r="K353" i="17"/>
  <c r="L353" i="17"/>
  <c r="M353" i="17"/>
  <c r="G391" i="17"/>
  <c r="H391" i="17"/>
  <c r="I391" i="17"/>
  <c r="J391" i="17"/>
  <c r="K391" i="17"/>
  <c r="L391" i="17"/>
  <c r="M391" i="17"/>
  <c r="G209" i="17"/>
  <c r="H209" i="17"/>
  <c r="I209" i="17"/>
  <c r="J209" i="17"/>
  <c r="K209" i="17"/>
  <c r="L209" i="17"/>
  <c r="M209" i="17"/>
  <c r="G89" i="17"/>
  <c r="H89" i="17"/>
  <c r="I89" i="17"/>
  <c r="J89" i="17"/>
  <c r="K89" i="17"/>
  <c r="L89" i="17"/>
  <c r="M89" i="17"/>
  <c r="G205" i="17"/>
  <c r="H205" i="17"/>
  <c r="I205" i="17"/>
  <c r="J205" i="17"/>
  <c r="K205" i="17"/>
  <c r="L205" i="17"/>
  <c r="M205" i="17"/>
  <c r="G466" i="17"/>
  <c r="H466" i="17"/>
  <c r="I466" i="17"/>
  <c r="J466" i="17"/>
  <c r="K466" i="17"/>
  <c r="L466" i="17"/>
  <c r="M466" i="17"/>
  <c r="G192" i="17"/>
  <c r="H192" i="17"/>
  <c r="I192" i="17"/>
  <c r="J192" i="17"/>
  <c r="K192" i="17"/>
  <c r="L192" i="17"/>
  <c r="M192" i="17"/>
  <c r="G223" i="17"/>
  <c r="H223" i="17"/>
  <c r="I223" i="17"/>
  <c r="J223" i="17"/>
  <c r="K223" i="17"/>
  <c r="L223" i="17"/>
  <c r="M223" i="17"/>
  <c r="G424" i="17"/>
  <c r="H424" i="17"/>
  <c r="I424" i="17"/>
  <c r="J424" i="17"/>
  <c r="K424" i="17"/>
  <c r="L424" i="17"/>
  <c r="M424" i="17"/>
  <c r="G513" i="17"/>
  <c r="H513" i="17"/>
  <c r="I513" i="17"/>
  <c r="J513" i="17"/>
  <c r="K513" i="17"/>
  <c r="L513" i="17"/>
  <c r="M513" i="17"/>
  <c r="G97" i="17"/>
  <c r="H97" i="17"/>
  <c r="I97" i="17"/>
  <c r="J97" i="17"/>
  <c r="K97" i="17"/>
  <c r="L97" i="17"/>
  <c r="M97" i="17"/>
  <c r="G276" i="17"/>
  <c r="H276" i="17"/>
  <c r="I276" i="17"/>
  <c r="J276" i="17"/>
  <c r="K276" i="17"/>
  <c r="L276" i="17"/>
  <c r="M276" i="17"/>
  <c r="G367" i="17"/>
  <c r="H367" i="17"/>
  <c r="I367" i="17"/>
  <c r="J367" i="17"/>
  <c r="K367" i="17"/>
  <c r="L367" i="17"/>
  <c r="M367" i="17"/>
  <c r="G487" i="17"/>
  <c r="H487" i="17"/>
  <c r="I487" i="17"/>
  <c r="J487" i="17"/>
  <c r="K487" i="17"/>
  <c r="L487" i="17"/>
  <c r="M487" i="17"/>
  <c r="G105" i="17"/>
  <c r="H105" i="17"/>
  <c r="I105" i="17"/>
  <c r="J105" i="17"/>
  <c r="K105" i="17"/>
  <c r="L105" i="17"/>
  <c r="M105" i="17"/>
  <c r="G480" i="17"/>
  <c r="H480" i="17"/>
  <c r="I480" i="17"/>
  <c r="J480" i="17"/>
  <c r="K480" i="17"/>
  <c r="L480" i="17"/>
  <c r="M480" i="17"/>
  <c r="G193" i="17"/>
  <c r="H193" i="17"/>
  <c r="I193" i="17"/>
  <c r="J193" i="17"/>
  <c r="K193" i="17"/>
  <c r="L193" i="17"/>
  <c r="M193" i="17"/>
  <c r="G272" i="17"/>
  <c r="H272" i="17"/>
  <c r="I272" i="17"/>
  <c r="J272" i="17"/>
  <c r="K272" i="17"/>
  <c r="L272" i="17"/>
  <c r="M272" i="17"/>
  <c r="G129" i="17"/>
  <c r="H129" i="17"/>
  <c r="I129" i="17"/>
  <c r="J129" i="17"/>
  <c r="K129" i="17"/>
  <c r="L129" i="17"/>
  <c r="M129" i="17"/>
  <c r="G79" i="17"/>
  <c r="H79" i="17"/>
  <c r="I79" i="17"/>
  <c r="J79" i="17"/>
  <c r="K79" i="17"/>
  <c r="L79" i="17"/>
  <c r="M79" i="17"/>
  <c r="G130" i="17"/>
  <c r="H130" i="17"/>
  <c r="I130" i="17"/>
  <c r="J130" i="17"/>
  <c r="K130" i="17"/>
  <c r="L130" i="17"/>
  <c r="M130" i="17"/>
  <c r="G546" i="17"/>
  <c r="H546" i="17"/>
  <c r="I546" i="17"/>
  <c r="J546" i="17"/>
  <c r="K546" i="17"/>
  <c r="L546" i="17"/>
  <c r="M546" i="17"/>
  <c r="G208" i="17"/>
  <c r="H208" i="17"/>
  <c r="I208" i="17"/>
  <c r="J208" i="17"/>
  <c r="K208" i="17"/>
  <c r="L208" i="17"/>
  <c r="M208" i="17"/>
  <c r="G270" i="17"/>
  <c r="H270" i="17"/>
  <c r="I270" i="17"/>
  <c r="J270" i="17"/>
  <c r="K270" i="17"/>
  <c r="L270" i="17"/>
  <c r="M270" i="17"/>
  <c r="G435" i="17"/>
  <c r="H435" i="17"/>
  <c r="I435" i="17"/>
  <c r="J435" i="17"/>
  <c r="K435" i="17"/>
  <c r="L435" i="17"/>
  <c r="M435" i="17"/>
  <c r="G372" i="17"/>
  <c r="H372" i="17"/>
  <c r="I372" i="17"/>
  <c r="J372" i="17"/>
  <c r="K372" i="17"/>
  <c r="L372" i="17"/>
  <c r="M372" i="17"/>
  <c r="G81" i="17"/>
  <c r="H81" i="17"/>
  <c r="I81" i="17"/>
  <c r="J81" i="17"/>
  <c r="K81" i="17"/>
  <c r="L81" i="17"/>
  <c r="M81" i="17"/>
  <c r="G162" i="17"/>
  <c r="H162" i="17"/>
  <c r="I162" i="17"/>
  <c r="J162" i="17"/>
  <c r="K162" i="17"/>
  <c r="L162" i="17"/>
  <c r="M162" i="17"/>
  <c r="G388" i="17"/>
  <c r="H388" i="17"/>
  <c r="I388" i="17"/>
  <c r="J388" i="17"/>
  <c r="K388" i="17"/>
  <c r="L388" i="17"/>
  <c r="M388" i="17"/>
  <c r="G501" i="17"/>
  <c r="H501" i="17"/>
  <c r="I501" i="17"/>
  <c r="J501" i="17"/>
  <c r="K501" i="17"/>
  <c r="L501" i="17"/>
  <c r="M501" i="17"/>
  <c r="G55" i="17"/>
  <c r="H55" i="17"/>
  <c r="I55" i="17"/>
  <c r="J55" i="17"/>
  <c r="K55" i="17"/>
  <c r="L55" i="17"/>
  <c r="M55" i="17"/>
  <c r="G198" i="17"/>
  <c r="H198" i="17"/>
  <c r="I198" i="17"/>
  <c r="J198" i="17"/>
  <c r="K198" i="17"/>
  <c r="L198" i="17"/>
  <c r="M198" i="17"/>
  <c r="G332" i="17"/>
  <c r="H332" i="17"/>
  <c r="I332" i="17"/>
  <c r="J332" i="17"/>
  <c r="K332" i="17"/>
  <c r="L332" i="17"/>
  <c r="M332" i="17"/>
  <c r="G475" i="17"/>
  <c r="H475" i="17"/>
  <c r="I475" i="17"/>
  <c r="J475" i="17"/>
  <c r="K475" i="17"/>
  <c r="L475" i="17"/>
  <c r="M475" i="17"/>
  <c r="G317" i="17"/>
  <c r="H317" i="17"/>
  <c r="I317" i="17"/>
  <c r="J317" i="17"/>
  <c r="K317" i="17"/>
  <c r="L317" i="17"/>
  <c r="M317" i="17"/>
  <c r="G361" i="17"/>
  <c r="H361" i="17"/>
  <c r="I361" i="17"/>
  <c r="J361" i="17"/>
  <c r="K361" i="17"/>
  <c r="L361" i="17"/>
  <c r="M361" i="17"/>
  <c r="G350" i="17"/>
  <c r="H350" i="17"/>
  <c r="I350" i="17"/>
  <c r="J350" i="17"/>
  <c r="K350" i="17"/>
  <c r="L350" i="17"/>
  <c r="M350" i="17"/>
  <c r="G254" i="17"/>
  <c r="H254" i="17"/>
  <c r="I254" i="17"/>
  <c r="J254" i="17"/>
  <c r="K254" i="17"/>
  <c r="L254" i="17"/>
  <c r="M254" i="17"/>
  <c r="G24" i="17"/>
  <c r="H24" i="17"/>
  <c r="I24" i="17"/>
  <c r="J24" i="17"/>
  <c r="K24" i="17"/>
  <c r="L24" i="17"/>
  <c r="M24" i="17"/>
  <c r="G188" i="17"/>
  <c r="H188" i="17"/>
  <c r="I188" i="17"/>
  <c r="J188" i="17"/>
  <c r="K188" i="17"/>
  <c r="L188" i="17"/>
  <c r="M188" i="17"/>
  <c r="G336" i="17"/>
  <c r="H336" i="17"/>
  <c r="I336" i="17"/>
  <c r="J336" i="17"/>
  <c r="K336" i="17"/>
  <c r="L336" i="17"/>
  <c r="M336" i="17"/>
  <c r="G347" i="17"/>
  <c r="H347" i="17"/>
  <c r="I347" i="17"/>
  <c r="J347" i="17"/>
  <c r="K347" i="17"/>
  <c r="L347" i="17"/>
  <c r="M347" i="17"/>
  <c r="G305" i="17"/>
  <c r="H305" i="17"/>
  <c r="I305" i="17"/>
  <c r="J305" i="17"/>
  <c r="K305" i="17"/>
  <c r="L305" i="17"/>
  <c r="M305" i="17"/>
  <c r="G354" i="17"/>
  <c r="H354" i="17"/>
  <c r="I354" i="17"/>
  <c r="J354" i="17"/>
  <c r="K354" i="17"/>
  <c r="L354" i="17"/>
  <c r="M354" i="17"/>
  <c r="G325" i="17"/>
  <c r="H325" i="17"/>
  <c r="I325" i="17"/>
  <c r="J325" i="17"/>
  <c r="K325" i="17"/>
  <c r="L325" i="17"/>
  <c r="M325" i="17"/>
  <c r="G451" i="17"/>
  <c r="H451" i="17"/>
  <c r="I451" i="17"/>
  <c r="J451" i="17"/>
  <c r="K451" i="17"/>
  <c r="L451" i="17"/>
  <c r="M451" i="17"/>
  <c r="G92" i="17"/>
  <c r="H92" i="17"/>
  <c r="I92" i="17"/>
  <c r="J92" i="17"/>
  <c r="K92" i="17"/>
  <c r="L92" i="17"/>
  <c r="M92" i="17"/>
  <c r="G195" i="17"/>
  <c r="H195" i="17"/>
  <c r="I195" i="17"/>
  <c r="J195" i="17"/>
  <c r="K195" i="17"/>
  <c r="L195" i="17"/>
  <c r="M195" i="17"/>
  <c r="G309" i="17"/>
  <c r="H309" i="17"/>
  <c r="I309" i="17"/>
  <c r="J309" i="17"/>
  <c r="K309" i="17"/>
  <c r="L309" i="17"/>
  <c r="M309" i="17"/>
  <c r="G456" i="17"/>
  <c r="H456" i="17"/>
  <c r="I456" i="17"/>
  <c r="J456" i="17"/>
  <c r="K456" i="17"/>
  <c r="L456" i="17"/>
  <c r="M456" i="17"/>
  <c r="G150" i="17"/>
  <c r="H150" i="17"/>
  <c r="I150" i="17"/>
  <c r="J150" i="17"/>
  <c r="K150" i="17"/>
  <c r="L150" i="17"/>
  <c r="M150" i="17"/>
  <c r="G282" i="17"/>
  <c r="H282" i="17"/>
  <c r="I282" i="17"/>
  <c r="J282" i="17"/>
  <c r="K282" i="17"/>
  <c r="L282" i="17"/>
  <c r="M282" i="17"/>
  <c r="G370" i="17"/>
  <c r="H370" i="17"/>
  <c r="I370" i="17"/>
  <c r="J370" i="17"/>
  <c r="K370" i="17"/>
  <c r="L370" i="17"/>
  <c r="M370" i="17"/>
  <c r="G527" i="17"/>
  <c r="H527" i="17"/>
  <c r="I527" i="17"/>
  <c r="J527" i="17"/>
  <c r="K527" i="17"/>
  <c r="L527" i="17"/>
  <c r="M527" i="17"/>
  <c r="G217" i="17"/>
  <c r="H217" i="17"/>
  <c r="I217" i="17"/>
  <c r="J217" i="17"/>
  <c r="K217" i="17"/>
  <c r="L217" i="17"/>
  <c r="M217" i="17"/>
  <c r="G467" i="17"/>
  <c r="H467" i="17"/>
  <c r="I467" i="17"/>
  <c r="J467" i="17"/>
  <c r="K467" i="17"/>
  <c r="L467" i="17"/>
  <c r="M467" i="17"/>
  <c r="G417" i="17"/>
  <c r="H417" i="17"/>
  <c r="I417" i="17"/>
  <c r="J417" i="17"/>
  <c r="K417" i="17"/>
  <c r="L417" i="17"/>
  <c r="M417" i="17"/>
  <c r="G331" i="17"/>
  <c r="H331" i="17"/>
  <c r="I331" i="17"/>
  <c r="J331" i="17"/>
  <c r="K331" i="17"/>
  <c r="L331" i="17"/>
  <c r="M331" i="17"/>
  <c r="G71" i="17"/>
  <c r="H71" i="17"/>
  <c r="I71" i="17"/>
  <c r="J71" i="17"/>
  <c r="K71" i="17"/>
  <c r="L71" i="17"/>
  <c r="M71" i="17"/>
  <c r="G181" i="17"/>
  <c r="H181" i="17"/>
  <c r="I181" i="17"/>
  <c r="J181" i="17"/>
  <c r="K181" i="17"/>
  <c r="L181" i="17"/>
  <c r="M181" i="17"/>
  <c r="G310" i="17"/>
  <c r="H310" i="17"/>
  <c r="I310" i="17"/>
  <c r="J310" i="17"/>
  <c r="K310" i="17"/>
  <c r="L310" i="17"/>
  <c r="M310" i="17"/>
  <c r="G355" i="17"/>
  <c r="H355" i="17"/>
  <c r="I355" i="17"/>
  <c r="J355" i="17"/>
  <c r="K355" i="17"/>
  <c r="L355" i="17"/>
  <c r="M355" i="17"/>
  <c r="G28" i="17"/>
  <c r="H28" i="17"/>
  <c r="I28" i="17"/>
  <c r="J28" i="17"/>
  <c r="K28" i="17"/>
  <c r="L28" i="17"/>
  <c r="M28" i="17"/>
  <c r="G222" i="17"/>
  <c r="H222" i="17"/>
  <c r="I222" i="17"/>
  <c r="J222" i="17"/>
  <c r="K222" i="17"/>
  <c r="L222" i="17"/>
  <c r="M222" i="17"/>
  <c r="G425" i="17"/>
  <c r="H425" i="17"/>
  <c r="I425" i="17"/>
  <c r="J425" i="17"/>
  <c r="K425" i="17"/>
  <c r="L425" i="17"/>
  <c r="M425" i="17"/>
  <c r="G255" i="17"/>
  <c r="H255" i="17"/>
  <c r="I255" i="17"/>
  <c r="J255" i="17"/>
  <c r="K255" i="17"/>
  <c r="L255" i="17"/>
  <c r="M255" i="17"/>
  <c r="G133" i="17"/>
  <c r="H133" i="17"/>
  <c r="I133" i="17"/>
  <c r="J133" i="17"/>
  <c r="K133" i="17"/>
  <c r="L133" i="17"/>
  <c r="M133" i="17"/>
  <c r="G293" i="17"/>
  <c r="H293" i="17"/>
  <c r="I293" i="17"/>
  <c r="J293" i="17"/>
  <c r="K293" i="17"/>
  <c r="L293" i="17"/>
  <c r="M293" i="17"/>
  <c r="G340" i="17"/>
  <c r="H340" i="17"/>
  <c r="I340" i="17"/>
  <c r="J340" i="17"/>
  <c r="K340" i="17"/>
  <c r="L340" i="17"/>
  <c r="M340" i="17"/>
  <c r="G547" i="17"/>
  <c r="H547" i="17"/>
  <c r="I547" i="17"/>
  <c r="J547" i="17"/>
  <c r="K547" i="17"/>
  <c r="L547" i="17"/>
  <c r="M547" i="17"/>
  <c r="G151" i="17"/>
  <c r="H151" i="17"/>
  <c r="I151" i="17"/>
  <c r="J151" i="17"/>
  <c r="K151" i="17"/>
  <c r="L151" i="17"/>
  <c r="M151" i="17"/>
  <c r="G166" i="17"/>
  <c r="H166" i="17"/>
  <c r="I166" i="17"/>
  <c r="J166" i="17"/>
  <c r="K166" i="17"/>
  <c r="L166" i="17"/>
  <c r="M166" i="17"/>
  <c r="G278" i="17"/>
  <c r="H278" i="17"/>
  <c r="I278" i="17"/>
  <c r="J278" i="17"/>
  <c r="K278" i="17"/>
  <c r="L278" i="17"/>
  <c r="M278" i="17"/>
  <c r="G516" i="17"/>
  <c r="H516" i="17"/>
  <c r="I516" i="17"/>
  <c r="J516" i="17"/>
  <c r="K516" i="17"/>
  <c r="L516" i="17"/>
  <c r="M516" i="17"/>
  <c r="G180" i="17"/>
  <c r="H180" i="17"/>
  <c r="I180" i="17"/>
  <c r="J180" i="17"/>
  <c r="K180" i="17"/>
  <c r="L180" i="17"/>
  <c r="M180" i="17"/>
  <c r="G363" i="17"/>
  <c r="H363" i="17"/>
  <c r="I363" i="17"/>
  <c r="J363" i="17"/>
  <c r="K363" i="17"/>
  <c r="L363" i="17"/>
  <c r="M363" i="17"/>
  <c r="G386" i="17"/>
  <c r="H386" i="17"/>
  <c r="I386" i="17"/>
  <c r="J386" i="17"/>
  <c r="K386" i="17"/>
  <c r="L386" i="17"/>
  <c r="M386" i="17"/>
  <c r="G357" i="17"/>
  <c r="H357" i="17"/>
  <c r="I357" i="17"/>
  <c r="J357" i="17"/>
  <c r="K357" i="17"/>
  <c r="L357" i="17"/>
  <c r="M357" i="17"/>
  <c r="G68" i="17"/>
  <c r="H68" i="17"/>
  <c r="I68" i="17"/>
  <c r="J68" i="17"/>
  <c r="K68" i="17"/>
  <c r="L68" i="17"/>
  <c r="M68" i="17"/>
  <c r="G176" i="17"/>
  <c r="H176" i="17"/>
  <c r="I176" i="17"/>
  <c r="J176" i="17"/>
  <c r="K176" i="17"/>
  <c r="L176" i="17"/>
  <c r="M176" i="17"/>
  <c r="G533" i="17"/>
  <c r="H533" i="17"/>
  <c r="I533" i="17"/>
  <c r="J533" i="17"/>
  <c r="K533" i="17"/>
  <c r="L533" i="17"/>
  <c r="M533" i="17"/>
  <c r="G337" i="17"/>
  <c r="H337" i="17"/>
  <c r="I337" i="17"/>
  <c r="J337" i="17"/>
  <c r="K337" i="17"/>
  <c r="L337" i="17"/>
  <c r="M337" i="17"/>
  <c r="G40" i="17"/>
  <c r="H40" i="17"/>
  <c r="I40" i="17"/>
  <c r="J40" i="17"/>
  <c r="K40" i="17"/>
  <c r="L40" i="17"/>
  <c r="M40" i="17"/>
  <c r="G524" i="17"/>
  <c r="H524" i="17"/>
  <c r="I524" i="17"/>
  <c r="J524" i="17"/>
  <c r="K524" i="17"/>
  <c r="L524" i="17"/>
  <c r="M524" i="17"/>
  <c r="G82" i="17"/>
  <c r="H82" i="17"/>
  <c r="I82" i="17"/>
  <c r="J82" i="17"/>
  <c r="K82" i="17"/>
  <c r="L82" i="17"/>
  <c r="M82" i="17"/>
  <c r="G457" i="17"/>
  <c r="H457" i="17"/>
  <c r="I457" i="17"/>
  <c r="J457" i="17"/>
  <c r="K457" i="17"/>
  <c r="L457" i="17"/>
  <c r="M457" i="17"/>
  <c r="G352" i="17"/>
  <c r="H352" i="17"/>
  <c r="I352" i="17"/>
  <c r="J352" i="17"/>
  <c r="K352" i="17"/>
  <c r="L352" i="17"/>
  <c r="M352" i="17"/>
  <c r="G300" i="17"/>
  <c r="H300" i="17"/>
  <c r="I300" i="17"/>
  <c r="J300" i="17"/>
  <c r="K300" i="17"/>
  <c r="L300" i="17"/>
  <c r="M300" i="17"/>
  <c r="G227" i="17"/>
  <c r="H227" i="17"/>
  <c r="I227" i="17"/>
  <c r="J227" i="17"/>
  <c r="K227" i="17"/>
  <c r="L227" i="17"/>
  <c r="M227" i="17"/>
  <c r="G492" i="17"/>
  <c r="H492" i="17"/>
  <c r="I492" i="17"/>
  <c r="J492" i="17"/>
  <c r="K492" i="17"/>
  <c r="L492" i="17"/>
  <c r="M492" i="17"/>
  <c r="G182" i="17"/>
  <c r="H182" i="17"/>
  <c r="I182" i="17"/>
  <c r="J182" i="17"/>
  <c r="K182" i="17"/>
  <c r="L182" i="17"/>
  <c r="M182" i="17"/>
  <c r="G213" i="17"/>
  <c r="H213" i="17"/>
  <c r="I213" i="17"/>
  <c r="J213" i="17"/>
  <c r="K213" i="17"/>
  <c r="L213" i="17"/>
  <c r="M213" i="17"/>
  <c r="G514" i="17"/>
  <c r="H514" i="17"/>
  <c r="I514" i="17"/>
  <c r="J514" i="17"/>
  <c r="K514" i="17"/>
  <c r="L514" i="17"/>
  <c r="M514" i="17"/>
  <c r="G548" i="17"/>
  <c r="H548" i="17"/>
  <c r="I548" i="17"/>
  <c r="J548" i="17"/>
  <c r="K548" i="17"/>
  <c r="L548" i="17"/>
  <c r="M548" i="17"/>
  <c r="G34" i="17"/>
  <c r="H34" i="17"/>
  <c r="I34" i="17"/>
  <c r="J34" i="17"/>
  <c r="K34" i="17"/>
  <c r="L34" i="17"/>
  <c r="M34" i="17"/>
  <c r="G147" i="17"/>
  <c r="H147" i="17"/>
  <c r="I147" i="17"/>
  <c r="J147" i="17"/>
  <c r="K147" i="17"/>
  <c r="L147" i="17"/>
  <c r="M147" i="17"/>
  <c r="G287" i="17"/>
  <c r="H287" i="17"/>
  <c r="I287" i="17"/>
  <c r="J287" i="17"/>
  <c r="K287" i="17"/>
  <c r="L287" i="17"/>
  <c r="M287" i="17"/>
  <c r="G477" i="17"/>
  <c r="H477" i="17"/>
  <c r="I477" i="17"/>
  <c r="J477" i="17"/>
  <c r="K477" i="17"/>
  <c r="L477" i="17"/>
  <c r="M477" i="17"/>
  <c r="G45" i="17"/>
  <c r="H45" i="17"/>
  <c r="I45" i="17"/>
  <c r="J45" i="17"/>
  <c r="K45" i="17"/>
  <c r="L45" i="17"/>
  <c r="M45" i="17"/>
  <c r="G447" i="17"/>
  <c r="H447" i="17"/>
  <c r="I447" i="17"/>
  <c r="J447" i="17"/>
  <c r="K447" i="17"/>
  <c r="L447" i="17"/>
  <c r="M447" i="17"/>
  <c r="G549" i="17"/>
  <c r="H549" i="17"/>
  <c r="I549" i="17"/>
  <c r="J549" i="17"/>
  <c r="K549" i="17"/>
  <c r="L549" i="17"/>
  <c r="M549" i="17"/>
  <c r="G265" i="17"/>
  <c r="H265" i="17"/>
  <c r="I265" i="17"/>
  <c r="J265" i="17"/>
  <c r="K265" i="17"/>
  <c r="L265" i="17"/>
  <c r="M265" i="17"/>
  <c r="G503" i="17"/>
  <c r="H503" i="17"/>
  <c r="I503" i="17"/>
  <c r="J503" i="17"/>
  <c r="K503" i="17"/>
  <c r="L503" i="17"/>
  <c r="M503" i="17"/>
  <c r="G279" i="17"/>
  <c r="H279" i="17"/>
  <c r="I279" i="17"/>
  <c r="J279" i="17"/>
  <c r="K279" i="17"/>
  <c r="L279" i="17"/>
  <c r="M279" i="17"/>
  <c r="G422" i="17"/>
  <c r="H422" i="17"/>
  <c r="I422" i="17"/>
  <c r="J422" i="17"/>
  <c r="K422" i="17"/>
  <c r="L422" i="17"/>
  <c r="M422" i="17"/>
  <c r="G135" i="17"/>
  <c r="H135" i="17"/>
  <c r="I135" i="17"/>
  <c r="J135" i="17"/>
  <c r="K135" i="17"/>
  <c r="L135" i="17"/>
  <c r="M135" i="17"/>
  <c r="G249" i="17"/>
  <c r="H249" i="17"/>
  <c r="I249" i="17"/>
  <c r="J249" i="17"/>
  <c r="K249" i="17"/>
  <c r="L249" i="17"/>
  <c r="M249" i="17"/>
  <c r="G267" i="17"/>
  <c r="H267" i="17"/>
  <c r="I267" i="17"/>
  <c r="J267" i="17"/>
  <c r="K267" i="17"/>
  <c r="L267" i="17"/>
  <c r="M267" i="17"/>
  <c r="G413" i="17"/>
  <c r="H413" i="17"/>
  <c r="I413" i="17"/>
  <c r="J413" i="17"/>
  <c r="K413" i="17"/>
  <c r="L413" i="17"/>
  <c r="M413" i="17"/>
  <c r="G483" i="17"/>
  <c r="H483" i="17"/>
  <c r="I483" i="17"/>
  <c r="J483" i="17"/>
  <c r="K483" i="17"/>
  <c r="L483" i="17"/>
  <c r="M483" i="17"/>
  <c r="G169" i="17"/>
  <c r="H169" i="17"/>
  <c r="I169" i="17"/>
  <c r="J169" i="17"/>
  <c r="K169" i="17"/>
  <c r="L169" i="17"/>
  <c r="M169" i="17"/>
  <c r="G294" i="17"/>
  <c r="H294" i="17"/>
  <c r="I294" i="17"/>
  <c r="J294" i="17"/>
  <c r="K294" i="17"/>
  <c r="L294" i="17"/>
  <c r="M294" i="17"/>
  <c r="G411" i="17"/>
  <c r="H411" i="17"/>
  <c r="I411" i="17"/>
  <c r="J411" i="17"/>
  <c r="K411" i="17"/>
  <c r="L411" i="17"/>
  <c r="M411" i="17"/>
  <c r="G464" i="17"/>
  <c r="H464" i="17"/>
  <c r="I464" i="17"/>
  <c r="J464" i="17"/>
  <c r="K464" i="17"/>
  <c r="L464" i="17"/>
  <c r="M464" i="17"/>
  <c r="G109" i="17"/>
  <c r="H109" i="17"/>
  <c r="I109" i="17"/>
  <c r="J109" i="17"/>
  <c r="K109" i="17"/>
  <c r="L109" i="17"/>
  <c r="M109" i="17"/>
  <c r="G260" i="17"/>
  <c r="H260" i="17"/>
  <c r="I260" i="17"/>
  <c r="J260" i="17"/>
  <c r="K260" i="17"/>
  <c r="L260" i="17"/>
  <c r="M260" i="17"/>
  <c r="G356" i="17"/>
  <c r="H356" i="17"/>
  <c r="I356" i="17"/>
  <c r="J356" i="17"/>
  <c r="K356" i="17"/>
  <c r="L356" i="17"/>
  <c r="M356" i="17"/>
  <c r="G341" i="17"/>
  <c r="H341" i="17"/>
  <c r="I341" i="17"/>
  <c r="J341" i="17"/>
  <c r="K341" i="17"/>
  <c r="L341" i="17"/>
  <c r="M341" i="17"/>
  <c r="G245" i="17"/>
  <c r="H245" i="17"/>
  <c r="I245" i="17"/>
  <c r="J245" i="17"/>
  <c r="K245" i="17"/>
  <c r="L245" i="17"/>
  <c r="M245" i="17"/>
  <c r="G122" i="17"/>
  <c r="H122" i="17"/>
  <c r="I122" i="17"/>
  <c r="J122" i="17"/>
  <c r="K122" i="17"/>
  <c r="L122" i="17"/>
  <c r="M122" i="17"/>
  <c r="G463" i="17"/>
  <c r="H463" i="17"/>
  <c r="I463" i="17"/>
  <c r="J463" i="17"/>
  <c r="K463" i="17"/>
  <c r="L463" i="17"/>
  <c r="M463" i="17"/>
  <c r="G349" i="17"/>
  <c r="H349" i="17"/>
  <c r="I349" i="17"/>
  <c r="J349" i="17"/>
  <c r="K349" i="17"/>
  <c r="L349" i="17"/>
  <c r="M349" i="17"/>
  <c r="G43" i="17"/>
  <c r="H43" i="17"/>
  <c r="I43" i="17"/>
  <c r="J43" i="17"/>
  <c r="K43" i="17"/>
  <c r="L43" i="17"/>
  <c r="M43" i="17"/>
  <c r="G471" i="17"/>
  <c r="H471" i="17"/>
  <c r="I471" i="17"/>
  <c r="J471" i="17"/>
  <c r="K471" i="17"/>
  <c r="L471" i="17"/>
  <c r="M471" i="17"/>
  <c r="G301" i="17"/>
  <c r="H301" i="17"/>
  <c r="I301" i="17"/>
  <c r="J301" i="17"/>
  <c r="K301" i="17"/>
  <c r="L301" i="17"/>
  <c r="M301" i="17"/>
  <c r="G323" i="17"/>
  <c r="H323" i="17"/>
  <c r="I323" i="17"/>
  <c r="J323" i="17"/>
  <c r="K323" i="17"/>
  <c r="L323" i="17"/>
  <c r="M323" i="17"/>
  <c r="G83" i="17"/>
  <c r="H83" i="17"/>
  <c r="I83" i="17"/>
  <c r="J83" i="17"/>
  <c r="K83" i="17"/>
  <c r="L83" i="17"/>
  <c r="M83" i="17"/>
  <c r="G196" i="17"/>
  <c r="H196" i="17"/>
  <c r="I196" i="17"/>
  <c r="J196" i="17"/>
  <c r="K196" i="17"/>
  <c r="L196" i="17"/>
  <c r="M196" i="17"/>
  <c r="G348" i="17"/>
  <c r="H348" i="17"/>
  <c r="I348" i="17"/>
  <c r="J348" i="17"/>
  <c r="K348" i="17"/>
  <c r="L348" i="17"/>
  <c r="M348" i="17"/>
  <c r="G396" i="17"/>
  <c r="H396" i="17"/>
  <c r="I396" i="17"/>
  <c r="J396" i="17"/>
  <c r="K396" i="17"/>
  <c r="L396" i="17"/>
  <c r="M396" i="17"/>
  <c r="G77" i="17"/>
  <c r="H77" i="17"/>
  <c r="I77" i="17"/>
  <c r="J77" i="17"/>
  <c r="K77" i="17"/>
  <c r="L77" i="17"/>
  <c r="M77" i="17"/>
  <c r="G107" i="17"/>
  <c r="H107" i="17"/>
  <c r="I107" i="17"/>
  <c r="J107" i="17"/>
  <c r="K107" i="17"/>
  <c r="L107" i="17"/>
  <c r="M107" i="17"/>
  <c r="G263" i="17"/>
  <c r="H263" i="17"/>
  <c r="I263" i="17"/>
  <c r="J263" i="17"/>
  <c r="K263" i="17"/>
  <c r="L263" i="17"/>
  <c r="M263" i="17"/>
  <c r="G436" i="17"/>
  <c r="H436" i="17"/>
  <c r="I436" i="17"/>
  <c r="J436" i="17"/>
  <c r="K436" i="17"/>
  <c r="L436" i="17"/>
  <c r="M436" i="17"/>
  <c r="G201" i="17"/>
  <c r="H201" i="17"/>
  <c r="I201" i="17"/>
  <c r="J201" i="17"/>
  <c r="K201" i="17"/>
  <c r="L201" i="17"/>
  <c r="M201" i="17"/>
  <c r="G302" i="17"/>
  <c r="H302" i="17"/>
  <c r="I302" i="17"/>
  <c r="J302" i="17"/>
  <c r="K302" i="17"/>
  <c r="L302" i="17"/>
  <c r="M302" i="17"/>
  <c r="G523" i="17"/>
  <c r="H523" i="17"/>
  <c r="I523" i="17"/>
  <c r="J523" i="17"/>
  <c r="K523" i="17"/>
  <c r="L523" i="17"/>
  <c r="M523" i="17"/>
  <c r="G439" i="17"/>
  <c r="H439" i="17"/>
  <c r="I439" i="17"/>
  <c r="J439" i="17"/>
  <c r="K439" i="17"/>
  <c r="L439" i="17"/>
  <c r="M439" i="17"/>
  <c r="G73" i="17"/>
  <c r="H73" i="17"/>
  <c r="I73" i="17"/>
  <c r="J73" i="17"/>
  <c r="K73" i="17"/>
  <c r="L73" i="17"/>
  <c r="M73" i="17"/>
  <c r="G199" i="17"/>
  <c r="H199" i="17"/>
  <c r="I199" i="17"/>
  <c r="J199" i="17"/>
  <c r="K199" i="17"/>
  <c r="L199" i="17"/>
  <c r="M199" i="17"/>
  <c r="G319" i="17"/>
  <c r="H319" i="17"/>
  <c r="I319" i="17"/>
  <c r="J319" i="17"/>
  <c r="K319" i="17"/>
  <c r="L319" i="17"/>
  <c r="M319" i="17"/>
  <c r="G392" i="17"/>
  <c r="H392" i="17"/>
  <c r="I392" i="17"/>
  <c r="J392" i="17"/>
  <c r="K392" i="17"/>
  <c r="L392" i="17"/>
  <c r="M392" i="17"/>
  <c r="G128" i="17"/>
  <c r="H128" i="17"/>
  <c r="I128" i="17"/>
  <c r="J128" i="17"/>
  <c r="K128" i="17"/>
  <c r="L128" i="17"/>
  <c r="M128" i="17"/>
  <c r="G214" i="17"/>
  <c r="H214" i="17"/>
  <c r="I214" i="17"/>
  <c r="J214" i="17"/>
  <c r="K214" i="17"/>
  <c r="L214" i="17"/>
  <c r="M214" i="17"/>
  <c r="G289" i="17"/>
  <c r="H289" i="17"/>
  <c r="I289" i="17"/>
  <c r="J289" i="17"/>
  <c r="K289" i="17"/>
  <c r="L289" i="17"/>
  <c r="M289" i="17"/>
  <c r="G416" i="17"/>
  <c r="H416" i="17"/>
  <c r="I416" i="17"/>
  <c r="J416" i="17"/>
  <c r="K416" i="17"/>
  <c r="L416" i="17"/>
  <c r="M416" i="17"/>
  <c r="G46" i="17"/>
  <c r="H46" i="17"/>
  <c r="I46" i="17"/>
  <c r="J46" i="17"/>
  <c r="K46" i="17"/>
  <c r="L46" i="17"/>
  <c r="M46" i="17"/>
  <c r="G149" i="17"/>
  <c r="H149" i="17"/>
  <c r="I149" i="17"/>
  <c r="J149" i="17"/>
  <c r="K149" i="17"/>
  <c r="L149" i="17"/>
  <c r="M149" i="17"/>
  <c r="G324" i="17"/>
  <c r="H324" i="17"/>
  <c r="I324" i="17"/>
  <c r="J324" i="17"/>
  <c r="K324" i="17"/>
  <c r="L324" i="17"/>
  <c r="M324" i="17"/>
  <c r="G550" i="17"/>
  <c r="H550" i="17"/>
  <c r="I550" i="17"/>
  <c r="J550" i="17"/>
  <c r="K550" i="17"/>
  <c r="L550" i="17"/>
  <c r="M550" i="17"/>
  <c r="G173" i="17"/>
  <c r="H173" i="17"/>
  <c r="I173" i="17"/>
  <c r="J173" i="17"/>
  <c r="K173" i="17"/>
  <c r="L173" i="17"/>
  <c r="M173" i="17"/>
  <c r="G398" i="17"/>
  <c r="H398" i="17"/>
  <c r="I398" i="17"/>
  <c r="J398" i="17"/>
  <c r="K398" i="17"/>
  <c r="L398" i="17"/>
  <c r="M398" i="17"/>
  <c r="G275" i="17"/>
  <c r="H275" i="17"/>
  <c r="I275" i="17"/>
  <c r="J275" i="17"/>
  <c r="K275" i="17"/>
  <c r="L275" i="17"/>
  <c r="M275" i="17"/>
  <c r="G397" i="17"/>
  <c r="H397" i="17"/>
  <c r="I397" i="17"/>
  <c r="J397" i="17"/>
  <c r="K397" i="17"/>
  <c r="L397" i="17"/>
  <c r="M397" i="17"/>
  <c r="G36" i="17"/>
  <c r="H36" i="17"/>
  <c r="I36" i="17"/>
  <c r="J36" i="17"/>
  <c r="K36" i="17"/>
  <c r="L36" i="17"/>
  <c r="M36" i="17"/>
  <c r="G185" i="17"/>
  <c r="H185" i="17"/>
  <c r="I185" i="17"/>
  <c r="J185" i="17"/>
  <c r="K185" i="17"/>
  <c r="L185" i="17"/>
  <c r="M185" i="17"/>
  <c r="G449" i="17"/>
  <c r="H449" i="17"/>
  <c r="I449" i="17"/>
  <c r="J449" i="17"/>
  <c r="K449" i="17"/>
  <c r="L449" i="17"/>
  <c r="M449" i="17"/>
  <c r="G333" i="17"/>
  <c r="H333" i="17"/>
  <c r="I333" i="17"/>
  <c r="J333" i="17"/>
  <c r="K333" i="17"/>
  <c r="L333" i="17"/>
  <c r="M333" i="17"/>
  <c r="G57" i="17"/>
  <c r="H57" i="17"/>
  <c r="I57" i="17"/>
  <c r="J57" i="17"/>
  <c r="K57" i="17"/>
  <c r="L57" i="17"/>
  <c r="M57" i="17"/>
  <c r="G190" i="17"/>
  <c r="H190" i="17"/>
  <c r="I190" i="17"/>
  <c r="J190" i="17"/>
  <c r="K190" i="17"/>
  <c r="L190" i="17"/>
  <c r="M190" i="17"/>
  <c r="G271" i="17"/>
  <c r="H271" i="17"/>
  <c r="I271" i="17"/>
  <c r="J271" i="17"/>
  <c r="K271" i="17"/>
  <c r="L271" i="17"/>
  <c r="M271" i="17"/>
  <c r="G390" i="17"/>
  <c r="H390" i="17"/>
  <c r="I390" i="17"/>
  <c r="J390" i="17"/>
  <c r="K390" i="17"/>
  <c r="L390" i="17"/>
  <c r="M390" i="17"/>
  <c r="G507" i="17"/>
  <c r="H507" i="17"/>
  <c r="I507" i="17"/>
  <c r="J507" i="17"/>
  <c r="K507" i="17"/>
  <c r="L507" i="17"/>
  <c r="M507" i="17"/>
  <c r="G51" i="17"/>
  <c r="H51" i="17"/>
  <c r="I51" i="17"/>
  <c r="J51" i="17"/>
  <c r="K51" i="17"/>
  <c r="L51" i="17"/>
  <c r="M51" i="17"/>
  <c r="G295" i="17"/>
  <c r="H295" i="17"/>
  <c r="I295" i="17"/>
  <c r="J295" i="17"/>
  <c r="K295" i="17"/>
  <c r="L295" i="17"/>
  <c r="M295" i="17"/>
  <c r="G326" i="17"/>
  <c r="H326" i="17"/>
  <c r="I326" i="17"/>
  <c r="J326" i="17"/>
  <c r="K326" i="17"/>
  <c r="L326" i="17"/>
  <c r="M326" i="17"/>
  <c r="G528" i="17"/>
  <c r="H528" i="17"/>
  <c r="I528" i="17"/>
  <c r="J528" i="17"/>
  <c r="K528" i="17"/>
  <c r="L528" i="17"/>
  <c r="M528" i="17"/>
  <c r="G346" i="17"/>
  <c r="H346" i="17"/>
  <c r="I346" i="17"/>
  <c r="J346" i="17"/>
  <c r="K346" i="17"/>
  <c r="L346" i="17"/>
  <c r="M346" i="17"/>
  <c r="G113" i="17"/>
  <c r="H113" i="17"/>
  <c r="I113" i="17"/>
  <c r="J113" i="17"/>
  <c r="K113" i="17"/>
  <c r="L113" i="17"/>
  <c r="M113" i="17"/>
  <c r="G200" i="17"/>
  <c r="H200" i="17"/>
  <c r="I200" i="17"/>
  <c r="J200" i="17"/>
  <c r="K200" i="17"/>
  <c r="L200" i="17"/>
  <c r="M200" i="17"/>
  <c r="G64" i="17"/>
  <c r="H64" i="17"/>
  <c r="I64" i="17"/>
  <c r="J64" i="17"/>
  <c r="K64" i="17"/>
  <c r="L64" i="17"/>
  <c r="M64" i="17"/>
  <c r="G366" i="17"/>
  <c r="H366" i="17"/>
  <c r="I366" i="17"/>
  <c r="J366" i="17"/>
  <c r="K366" i="17"/>
  <c r="L366" i="17"/>
  <c r="M366" i="17"/>
  <c r="G494" i="17"/>
  <c r="H494" i="17"/>
  <c r="I494" i="17"/>
  <c r="J494" i="17"/>
  <c r="K494" i="17"/>
  <c r="L494" i="17"/>
  <c r="M494" i="17"/>
  <c r="G428" i="17"/>
  <c r="H428" i="17"/>
  <c r="I428" i="17"/>
  <c r="J428" i="17"/>
  <c r="K428" i="17"/>
  <c r="L428" i="17"/>
  <c r="M428" i="17"/>
  <c r="G373" i="17"/>
  <c r="H373" i="17"/>
  <c r="I373" i="17"/>
  <c r="J373" i="17"/>
  <c r="K373" i="17"/>
  <c r="L373" i="17"/>
  <c r="M373" i="17"/>
  <c r="G184" i="17"/>
  <c r="H184" i="17"/>
  <c r="I184" i="17"/>
  <c r="J184" i="17"/>
  <c r="K184" i="17"/>
  <c r="L184" i="17"/>
  <c r="M184" i="17"/>
  <c r="G505" i="17"/>
  <c r="H505" i="17"/>
  <c r="I505" i="17"/>
  <c r="J505" i="17"/>
  <c r="K505" i="17"/>
  <c r="L505" i="17"/>
  <c r="M505" i="17"/>
  <c r="G99" i="17"/>
  <c r="H99" i="17"/>
  <c r="I99" i="17"/>
  <c r="J99" i="17"/>
  <c r="K99" i="17"/>
  <c r="L99" i="17"/>
  <c r="M99" i="17"/>
  <c r="G462" i="17"/>
  <c r="H462" i="17"/>
  <c r="I462" i="17"/>
  <c r="J462" i="17"/>
  <c r="K462" i="17"/>
  <c r="L462" i="17"/>
  <c r="M462" i="17"/>
  <c r="G519" i="17"/>
  <c r="H519" i="17"/>
  <c r="I519" i="17"/>
  <c r="J519" i="17"/>
  <c r="K519" i="17"/>
  <c r="L519" i="17"/>
  <c r="M519" i="17"/>
  <c r="G368" i="17"/>
  <c r="H368" i="17"/>
  <c r="I368" i="17"/>
  <c r="J368" i="17"/>
  <c r="K368" i="17"/>
  <c r="L368" i="17"/>
  <c r="M368" i="17"/>
  <c r="G74" i="17"/>
  <c r="H74" i="17"/>
  <c r="I74" i="17"/>
  <c r="J74" i="17"/>
  <c r="K74" i="17"/>
  <c r="L74" i="17"/>
  <c r="M74" i="17"/>
  <c r="G359" i="17"/>
  <c r="H359" i="17"/>
  <c r="I359" i="17"/>
  <c r="J359" i="17"/>
  <c r="K359" i="17"/>
  <c r="L359" i="17"/>
  <c r="M359" i="17"/>
  <c r="G344" i="17"/>
  <c r="H344" i="17"/>
  <c r="I344" i="17"/>
  <c r="J344" i="17"/>
  <c r="K344" i="17"/>
  <c r="L344" i="17"/>
  <c r="M344" i="17"/>
  <c r="G138" i="17"/>
  <c r="H138" i="17"/>
  <c r="I138" i="17"/>
  <c r="J138" i="17"/>
  <c r="K138" i="17"/>
  <c r="L138" i="17"/>
  <c r="M138" i="17"/>
  <c r="G207" i="17"/>
  <c r="H207" i="17"/>
  <c r="I207" i="17"/>
  <c r="J207" i="17"/>
  <c r="K207" i="17"/>
  <c r="L207" i="17"/>
  <c r="M207" i="17"/>
  <c r="G374" i="17"/>
  <c r="H374" i="17"/>
  <c r="I374" i="17"/>
  <c r="J374" i="17"/>
  <c r="K374" i="17"/>
  <c r="L374" i="17"/>
  <c r="M374" i="17"/>
  <c r="G522" i="17"/>
  <c r="H522" i="17"/>
  <c r="I522" i="17"/>
  <c r="J522" i="17"/>
  <c r="K522" i="17"/>
  <c r="L522" i="17"/>
  <c r="M522" i="17"/>
  <c r="G518" i="17"/>
  <c r="H518" i="17"/>
  <c r="I518" i="17"/>
  <c r="J518" i="17"/>
  <c r="K518" i="17"/>
  <c r="L518" i="17"/>
  <c r="M518" i="17"/>
  <c r="G264" i="17"/>
  <c r="H264" i="17"/>
  <c r="I264" i="17"/>
  <c r="J264" i="17"/>
  <c r="K264" i="17"/>
  <c r="L264" i="17"/>
  <c r="M264" i="17"/>
  <c r="G259" i="17"/>
  <c r="H259" i="17"/>
  <c r="I259" i="17"/>
  <c r="J259" i="17"/>
  <c r="K259" i="17"/>
  <c r="L259" i="17"/>
  <c r="M259" i="17"/>
  <c r="G351" i="17"/>
  <c r="H351" i="17"/>
  <c r="I351" i="17"/>
  <c r="J351" i="17"/>
  <c r="K351" i="17"/>
  <c r="L351" i="17"/>
  <c r="M351" i="17"/>
  <c r="G221" i="17"/>
  <c r="H221" i="17"/>
  <c r="I221" i="17"/>
  <c r="J221" i="17"/>
  <c r="K221" i="17"/>
  <c r="L221" i="17"/>
  <c r="M221" i="17"/>
  <c r="G415" i="17"/>
  <c r="H415" i="17"/>
  <c r="I415" i="17"/>
  <c r="J415" i="17"/>
  <c r="K415" i="17"/>
  <c r="L415" i="17"/>
  <c r="M415" i="17"/>
  <c r="G360" i="17"/>
  <c r="H360" i="17"/>
  <c r="I360" i="17"/>
  <c r="J360" i="17"/>
  <c r="K360" i="17"/>
  <c r="L360" i="17"/>
  <c r="M360" i="17"/>
  <c r="G419" i="17"/>
  <c r="H419" i="17"/>
  <c r="I419" i="17"/>
  <c r="J419" i="17"/>
  <c r="K419" i="17"/>
  <c r="L419" i="17"/>
  <c r="M419" i="17"/>
  <c r="G22" i="17"/>
  <c r="H22" i="17"/>
  <c r="I22" i="17"/>
  <c r="J22" i="17"/>
  <c r="K22" i="17"/>
  <c r="L22" i="17"/>
  <c r="M22" i="17"/>
  <c r="G461" i="17"/>
  <c r="H461" i="17"/>
  <c r="I461" i="17"/>
  <c r="J461" i="17"/>
  <c r="K461" i="17"/>
  <c r="L461" i="17"/>
  <c r="M461" i="17"/>
  <c r="G159" i="17"/>
  <c r="H159" i="17"/>
  <c r="I159" i="17"/>
  <c r="J159" i="17"/>
  <c r="K159" i="17"/>
  <c r="L159" i="17"/>
  <c r="M159" i="17"/>
  <c r="G536" i="17"/>
  <c r="H536" i="17"/>
  <c r="I536" i="17"/>
  <c r="J536" i="17"/>
  <c r="K536" i="17"/>
  <c r="L536" i="17"/>
  <c r="M536" i="17"/>
  <c r="G95" i="17"/>
  <c r="H95" i="17"/>
  <c r="I95" i="17"/>
  <c r="J95" i="17"/>
  <c r="K95" i="17"/>
  <c r="L95" i="17"/>
  <c r="M95" i="17"/>
  <c r="G121" i="17"/>
  <c r="H121" i="17"/>
  <c r="I121" i="17"/>
  <c r="J121" i="17"/>
  <c r="K121" i="17"/>
  <c r="L121" i="17"/>
  <c r="M121" i="17"/>
  <c r="G406" i="17"/>
  <c r="H406" i="17"/>
  <c r="I406" i="17"/>
  <c r="J406" i="17"/>
  <c r="K406" i="17"/>
  <c r="L406" i="17"/>
  <c r="M406" i="17"/>
  <c r="G252" i="17"/>
  <c r="H252" i="17"/>
  <c r="I252" i="17"/>
  <c r="J252" i="17"/>
  <c r="K252" i="17"/>
  <c r="L252" i="17"/>
  <c r="M252" i="17"/>
  <c r="G56" i="17"/>
  <c r="H56" i="17"/>
  <c r="I56" i="17"/>
  <c r="J56" i="17"/>
  <c r="K56" i="17"/>
  <c r="L56" i="17"/>
  <c r="M56" i="17"/>
  <c r="G125" i="17"/>
  <c r="H125" i="17"/>
  <c r="I125" i="17"/>
  <c r="J125" i="17"/>
  <c r="K125" i="17"/>
  <c r="L125" i="17"/>
  <c r="M125" i="17"/>
  <c r="G285" i="17"/>
  <c r="H285" i="17"/>
  <c r="I285" i="17"/>
  <c r="J285" i="17"/>
  <c r="K285" i="17"/>
  <c r="L285" i="17"/>
  <c r="M285" i="17"/>
  <c r="G420" i="17"/>
  <c r="H420" i="17"/>
  <c r="I420" i="17"/>
  <c r="J420" i="17"/>
  <c r="K420" i="17"/>
  <c r="L420" i="17"/>
  <c r="M420" i="17"/>
  <c r="G343" i="17"/>
  <c r="H343" i="17"/>
  <c r="I343" i="17"/>
  <c r="J343" i="17"/>
  <c r="K343" i="17"/>
  <c r="L343" i="17"/>
  <c r="M343" i="17"/>
  <c r="G88" i="17"/>
  <c r="H88" i="17"/>
  <c r="I88" i="17"/>
  <c r="J88" i="17"/>
  <c r="K88" i="17"/>
  <c r="L88" i="17"/>
  <c r="M88" i="17"/>
  <c r="G174" i="17"/>
  <c r="H174" i="17"/>
  <c r="I174" i="17"/>
  <c r="J174" i="17"/>
  <c r="K174" i="17"/>
  <c r="L174" i="17"/>
  <c r="M174" i="17"/>
  <c r="G410" i="17"/>
  <c r="H410" i="17"/>
  <c r="I410" i="17"/>
  <c r="J410" i="17"/>
  <c r="K410" i="17"/>
  <c r="L410" i="17"/>
  <c r="M410" i="17"/>
  <c r="G117" i="17"/>
  <c r="H117" i="17"/>
  <c r="I117" i="17"/>
  <c r="J117" i="17"/>
  <c r="K117" i="17"/>
  <c r="L117" i="17"/>
  <c r="M117" i="17"/>
  <c r="G307" i="17"/>
  <c r="H307" i="17"/>
  <c r="I307" i="17"/>
  <c r="J307" i="17"/>
  <c r="K307" i="17"/>
  <c r="L307" i="17"/>
  <c r="M307" i="17"/>
  <c r="G453" i="17"/>
  <c r="H453" i="17"/>
  <c r="I453" i="17"/>
  <c r="J453" i="17"/>
  <c r="K453" i="17"/>
  <c r="L453" i="17"/>
  <c r="M453" i="17"/>
  <c r="G551" i="17"/>
  <c r="H551" i="17"/>
  <c r="I551" i="17"/>
  <c r="J551" i="17"/>
  <c r="K551" i="17"/>
  <c r="L551" i="17"/>
  <c r="M551" i="17"/>
  <c r="G161" i="17"/>
  <c r="H161" i="17"/>
  <c r="I161" i="17"/>
  <c r="J161" i="17"/>
  <c r="K161" i="17"/>
  <c r="L161" i="17"/>
  <c r="M161" i="17"/>
  <c r="G334" i="17"/>
  <c r="H334" i="17"/>
  <c r="I334" i="17"/>
  <c r="J334" i="17"/>
  <c r="K334" i="17"/>
  <c r="L334" i="17"/>
  <c r="M334" i="17"/>
  <c r="G497" i="17"/>
  <c r="H497" i="17"/>
  <c r="I497" i="17"/>
  <c r="J497" i="17"/>
  <c r="K497" i="17"/>
  <c r="L497" i="17"/>
  <c r="M497" i="17"/>
  <c r="G243" i="17"/>
  <c r="H243" i="17"/>
  <c r="I243" i="17"/>
  <c r="J243" i="17"/>
  <c r="K243" i="17"/>
  <c r="L243" i="17"/>
  <c r="M243" i="17"/>
  <c r="G210" i="17"/>
  <c r="H210" i="17"/>
  <c r="I210" i="17"/>
  <c r="J210" i="17"/>
  <c r="K210" i="17"/>
  <c r="L210" i="17"/>
  <c r="M210" i="17"/>
  <c r="G315" i="17"/>
  <c r="H315" i="17"/>
  <c r="I315" i="17"/>
  <c r="J315" i="17"/>
  <c r="K315" i="17"/>
  <c r="L315" i="17"/>
  <c r="M315" i="17"/>
  <c r="G486" i="17"/>
  <c r="H486" i="17"/>
  <c r="I486" i="17"/>
  <c r="J486" i="17"/>
  <c r="K486" i="17"/>
  <c r="L486" i="17"/>
  <c r="M486" i="17"/>
  <c r="G423" i="17"/>
  <c r="H423" i="17"/>
  <c r="I423" i="17"/>
  <c r="J423" i="17"/>
  <c r="K423" i="17"/>
  <c r="L423" i="17"/>
  <c r="M423" i="17"/>
  <c r="G18" i="17"/>
  <c r="H18" i="17"/>
  <c r="I18" i="17"/>
  <c r="J18" i="17"/>
  <c r="K18" i="17"/>
  <c r="L18" i="17"/>
  <c r="M18" i="17"/>
  <c r="G41" i="17"/>
  <c r="H41" i="17"/>
  <c r="I41" i="17"/>
  <c r="J41" i="17"/>
  <c r="K41" i="17"/>
  <c r="L41" i="17"/>
  <c r="M41" i="17"/>
  <c r="G158" i="17"/>
  <c r="H158" i="17"/>
  <c r="I158" i="17"/>
  <c r="J158" i="17"/>
  <c r="K158" i="17"/>
  <c r="L158" i="17"/>
  <c r="M158" i="17"/>
  <c r="G288" i="17"/>
  <c r="H288" i="17"/>
  <c r="I288" i="17"/>
  <c r="J288" i="17"/>
  <c r="K288" i="17"/>
  <c r="L288" i="17"/>
  <c r="M288" i="17"/>
  <c r="G29" i="17"/>
  <c r="H29" i="17"/>
  <c r="I29" i="17"/>
  <c r="J29" i="17"/>
  <c r="K29" i="17"/>
  <c r="L29" i="17"/>
  <c r="M29" i="17"/>
  <c r="G172" i="17"/>
  <c r="H172" i="17"/>
  <c r="I172" i="17"/>
  <c r="J172" i="17"/>
  <c r="K172" i="17"/>
  <c r="L172" i="17"/>
  <c r="M172" i="17"/>
  <c r="G238" i="17"/>
  <c r="H238" i="17"/>
  <c r="I238" i="17"/>
  <c r="J238" i="17"/>
  <c r="K238" i="17"/>
  <c r="L238" i="17"/>
  <c r="M238" i="17"/>
  <c r="G444" i="17"/>
  <c r="H444" i="17"/>
  <c r="I444" i="17"/>
  <c r="J444" i="17"/>
  <c r="K444" i="17"/>
  <c r="L444" i="17"/>
  <c r="M444" i="17"/>
  <c r="G37" i="17"/>
  <c r="H37" i="17"/>
  <c r="I37" i="17"/>
  <c r="J37" i="17"/>
  <c r="K37" i="17"/>
  <c r="L37" i="17"/>
  <c r="M37" i="17"/>
  <c r="G94" i="17"/>
  <c r="H94" i="17"/>
  <c r="I94" i="17"/>
  <c r="J94" i="17"/>
  <c r="K94" i="17"/>
  <c r="L94" i="17"/>
  <c r="M94" i="17"/>
  <c r="G429" i="17"/>
  <c r="H429" i="17"/>
  <c r="I429" i="17"/>
  <c r="J429" i="17"/>
  <c r="K429" i="17"/>
  <c r="L429" i="17"/>
  <c r="M429" i="17"/>
  <c r="G403" i="17"/>
  <c r="H403" i="17"/>
  <c r="I403" i="17"/>
  <c r="J403" i="17"/>
  <c r="K403" i="17"/>
  <c r="L403" i="17"/>
  <c r="M403" i="17"/>
  <c r="G60" i="17"/>
  <c r="H60" i="17"/>
  <c r="I60" i="17"/>
  <c r="J60" i="17"/>
  <c r="K60" i="17"/>
  <c r="L60" i="17"/>
  <c r="M60" i="17"/>
  <c r="G478" i="17"/>
  <c r="H478" i="17"/>
  <c r="I478" i="17"/>
  <c r="J478" i="17"/>
  <c r="K478" i="17"/>
  <c r="L478" i="17"/>
  <c r="M478" i="17"/>
  <c r="G530" i="17"/>
  <c r="H530" i="17"/>
  <c r="I530" i="17"/>
  <c r="J530" i="17"/>
  <c r="K530" i="17"/>
  <c r="L530" i="17"/>
  <c r="M530" i="17"/>
  <c r="G552" i="17"/>
  <c r="H552" i="17"/>
  <c r="I552" i="17"/>
  <c r="J552" i="17"/>
  <c r="K552" i="17"/>
  <c r="L552" i="17"/>
  <c r="M552" i="17"/>
  <c r="G177" i="17"/>
  <c r="H177" i="17"/>
  <c r="I177" i="17"/>
  <c r="J177" i="17"/>
  <c r="K177" i="17"/>
  <c r="L177" i="17"/>
  <c r="M177" i="17"/>
  <c r="G371" i="17"/>
  <c r="H371" i="17"/>
  <c r="I371" i="17"/>
  <c r="J371" i="17"/>
  <c r="K371" i="17"/>
  <c r="L371" i="17"/>
  <c r="M371" i="17"/>
  <c r="G338" i="17"/>
  <c r="H338" i="17"/>
  <c r="I338" i="17"/>
  <c r="J338" i="17"/>
  <c r="K338" i="17"/>
  <c r="L338" i="17"/>
  <c r="M338" i="17"/>
  <c r="G440" i="17"/>
  <c r="H440" i="17"/>
  <c r="I440" i="17"/>
  <c r="J440" i="17"/>
  <c r="K440" i="17"/>
  <c r="L440" i="17"/>
  <c r="M440" i="17"/>
  <c r="G261" i="17"/>
  <c r="H261" i="17"/>
  <c r="I261" i="17"/>
  <c r="J261" i="17"/>
  <c r="K261" i="17"/>
  <c r="L261" i="17"/>
  <c r="M261" i="17"/>
  <c r="G132" i="17"/>
  <c r="H132" i="17"/>
  <c r="I132" i="17"/>
  <c r="J132" i="17"/>
  <c r="K132" i="17"/>
  <c r="L132" i="17"/>
  <c r="M132" i="17"/>
  <c r="G515" i="17"/>
  <c r="H515" i="17"/>
  <c r="I515" i="17"/>
  <c r="J515" i="17"/>
  <c r="K515" i="17"/>
  <c r="L515" i="17"/>
  <c r="M515" i="17"/>
  <c r="G250" i="17"/>
  <c r="H250" i="17"/>
  <c r="I250" i="17"/>
  <c r="J250" i="17"/>
  <c r="K250" i="17"/>
  <c r="L250" i="17"/>
  <c r="M250" i="17"/>
  <c r="G168" i="17"/>
  <c r="H168" i="17"/>
  <c r="I168" i="17"/>
  <c r="J168" i="17"/>
  <c r="K168" i="17"/>
  <c r="L168" i="17"/>
  <c r="M168" i="17"/>
  <c r="G178" i="17"/>
  <c r="H178" i="17"/>
  <c r="I178" i="17"/>
  <c r="J178" i="17"/>
  <c r="K178" i="17"/>
  <c r="L178" i="17"/>
  <c r="M178" i="17"/>
  <c r="G432" i="17"/>
  <c r="H432" i="17"/>
  <c r="I432" i="17"/>
  <c r="J432" i="17"/>
  <c r="K432" i="17"/>
  <c r="L432" i="17"/>
  <c r="M432" i="17"/>
  <c r="G329" i="17"/>
  <c r="H329" i="17"/>
  <c r="I329" i="17"/>
  <c r="J329" i="17"/>
  <c r="K329" i="17"/>
  <c r="L329" i="17"/>
  <c r="M329" i="17"/>
  <c r="G39" i="17"/>
  <c r="H39" i="17"/>
  <c r="I39" i="17"/>
  <c r="J39" i="17"/>
  <c r="K39" i="17"/>
  <c r="L39" i="17"/>
  <c r="M39" i="17"/>
  <c r="G98" i="17"/>
  <c r="H98" i="17"/>
  <c r="I98" i="17"/>
  <c r="J98" i="17"/>
  <c r="K98" i="17"/>
  <c r="L98" i="17"/>
  <c r="M98" i="17"/>
  <c r="G247" i="17"/>
  <c r="H247" i="17"/>
  <c r="I247" i="17"/>
  <c r="J247" i="17"/>
  <c r="K247" i="17"/>
  <c r="L247" i="17"/>
  <c r="M247" i="17"/>
  <c r="G553" i="17"/>
  <c r="H553" i="17"/>
  <c r="I553" i="17"/>
  <c r="J553" i="17"/>
  <c r="K553" i="17"/>
  <c r="L553" i="17"/>
  <c r="M553" i="17"/>
  <c r="G21" i="17"/>
  <c r="H21" i="17"/>
  <c r="I21" i="17"/>
  <c r="J21" i="17"/>
  <c r="K21" i="17"/>
  <c r="L21" i="17"/>
  <c r="M21" i="17"/>
  <c r="G80" i="17"/>
  <c r="H80" i="17"/>
  <c r="I80" i="17"/>
  <c r="J80" i="17"/>
  <c r="K80" i="17"/>
  <c r="L80" i="17"/>
  <c r="M80" i="17"/>
  <c r="G230" i="17"/>
  <c r="H230" i="17"/>
  <c r="I230" i="17"/>
  <c r="J230" i="17"/>
  <c r="K230" i="17"/>
  <c r="L230" i="17"/>
  <c r="M230" i="17"/>
  <c r="G387" i="17"/>
  <c r="H387" i="17"/>
  <c r="I387" i="17"/>
  <c r="J387" i="17"/>
  <c r="K387" i="17"/>
  <c r="L387" i="17"/>
  <c r="M387" i="17"/>
  <c r="G554" i="17"/>
  <c r="H554" i="17"/>
  <c r="I554" i="17"/>
  <c r="J554" i="17"/>
  <c r="K554" i="17"/>
  <c r="L554" i="17"/>
  <c r="M554" i="17"/>
  <c r="G42" i="17"/>
  <c r="H42" i="17"/>
  <c r="I42" i="17"/>
  <c r="J42" i="17"/>
  <c r="K42" i="17"/>
  <c r="L42" i="17"/>
  <c r="M42" i="17"/>
  <c r="G59" i="17"/>
  <c r="H59" i="17"/>
  <c r="I59" i="17"/>
  <c r="J59" i="17"/>
  <c r="K59" i="17"/>
  <c r="L59" i="17"/>
  <c r="M59" i="17"/>
  <c r="G206" i="17"/>
  <c r="H206" i="17"/>
  <c r="I206" i="17"/>
  <c r="J206" i="17"/>
  <c r="K206" i="17"/>
  <c r="L206" i="17"/>
  <c r="M206" i="17"/>
  <c r="G358" i="17"/>
  <c r="H358" i="17"/>
  <c r="I358" i="17"/>
  <c r="J358" i="17"/>
  <c r="K358" i="17"/>
  <c r="L358" i="17"/>
  <c r="M358" i="17"/>
  <c r="G124" i="17"/>
  <c r="H124" i="17"/>
  <c r="I124" i="17"/>
  <c r="J124" i="17"/>
  <c r="K124" i="17"/>
  <c r="L124" i="17"/>
  <c r="M124" i="17"/>
  <c r="G490" i="17"/>
  <c r="H490" i="17"/>
  <c r="I490" i="17"/>
  <c r="J490" i="17"/>
  <c r="K490" i="17"/>
  <c r="L490" i="17"/>
  <c r="M490" i="17"/>
  <c r="G215" i="17"/>
  <c r="H215" i="17"/>
  <c r="I215" i="17"/>
  <c r="J215" i="17"/>
  <c r="K215" i="17"/>
  <c r="L215" i="17"/>
  <c r="M215" i="17"/>
  <c r="G291" i="17"/>
  <c r="H291" i="17"/>
  <c r="I291" i="17"/>
  <c r="J291" i="17"/>
  <c r="K291" i="17"/>
  <c r="L291" i="17"/>
  <c r="M291" i="17"/>
  <c r="G194" i="17"/>
  <c r="H194" i="17"/>
  <c r="I194" i="17"/>
  <c r="J194" i="17"/>
  <c r="K194" i="17"/>
  <c r="L194" i="17"/>
  <c r="M194" i="17"/>
  <c r="G306" i="17"/>
  <c r="H306" i="17"/>
  <c r="I306" i="17"/>
  <c r="J306" i="17"/>
  <c r="K306" i="17"/>
  <c r="L306" i="17"/>
  <c r="M306" i="17"/>
  <c r="G258" i="17"/>
  <c r="H258" i="17"/>
  <c r="I258" i="17"/>
  <c r="J258" i="17"/>
  <c r="K258" i="17"/>
  <c r="L258" i="17"/>
  <c r="M258" i="17"/>
  <c r="G318" i="17"/>
  <c r="H318" i="17"/>
  <c r="I318" i="17"/>
  <c r="J318" i="17"/>
  <c r="K318" i="17"/>
  <c r="L318" i="17"/>
  <c r="M318" i="17"/>
  <c r="G100" i="17"/>
  <c r="H100" i="17"/>
  <c r="I100" i="17"/>
  <c r="J100" i="17"/>
  <c r="K100" i="17"/>
  <c r="L100" i="17"/>
  <c r="M100" i="17"/>
  <c r="G365" i="17"/>
  <c r="H365" i="17"/>
  <c r="I365" i="17"/>
  <c r="J365" i="17"/>
  <c r="K365" i="17"/>
  <c r="L365" i="17"/>
  <c r="M365" i="17"/>
  <c r="G430" i="17"/>
  <c r="H430" i="17"/>
  <c r="I430" i="17"/>
  <c r="J430" i="17"/>
  <c r="K430" i="17"/>
  <c r="L430" i="17"/>
  <c r="M430" i="17"/>
  <c r="G499" i="17"/>
  <c r="H499" i="17"/>
  <c r="I499" i="17"/>
  <c r="J499" i="17"/>
  <c r="K499" i="17"/>
  <c r="L499" i="17"/>
  <c r="M499" i="17"/>
  <c r="G86" i="17"/>
  <c r="H86" i="17"/>
  <c r="I86" i="17"/>
  <c r="J86" i="17"/>
  <c r="K86" i="17"/>
  <c r="L86" i="17"/>
  <c r="M86" i="17"/>
  <c r="G90" i="17"/>
  <c r="H90" i="17"/>
  <c r="I90" i="17"/>
  <c r="J90" i="17"/>
  <c r="K90" i="17"/>
  <c r="L90" i="17"/>
  <c r="M90" i="17"/>
  <c r="G292" i="17"/>
  <c r="H292" i="17"/>
  <c r="I292" i="17"/>
  <c r="J292" i="17"/>
  <c r="K292" i="17"/>
  <c r="L292" i="17"/>
  <c r="M292" i="17"/>
  <c r="G468" i="17"/>
  <c r="H468" i="17"/>
  <c r="I468" i="17"/>
  <c r="J468" i="17"/>
  <c r="K468" i="17"/>
  <c r="L468" i="17"/>
  <c r="M468" i="17"/>
  <c r="G30" i="17"/>
  <c r="H30" i="17"/>
  <c r="I30" i="17"/>
  <c r="J30" i="17"/>
  <c r="K30" i="17"/>
  <c r="L30" i="17"/>
  <c r="M30" i="17"/>
  <c r="G160" i="17"/>
  <c r="H160" i="17"/>
  <c r="I160" i="17"/>
  <c r="J160" i="17"/>
  <c r="K160" i="17"/>
  <c r="L160" i="17"/>
  <c r="M160" i="17"/>
  <c r="G395" i="17"/>
  <c r="H395" i="17"/>
  <c r="I395" i="17"/>
  <c r="J395" i="17"/>
  <c r="K395" i="17"/>
  <c r="L395" i="17"/>
  <c r="M395" i="17"/>
  <c r="G407" i="17"/>
  <c r="H407" i="17"/>
  <c r="I407" i="17"/>
  <c r="J407" i="17"/>
  <c r="K407" i="17"/>
  <c r="L407" i="17"/>
  <c r="M407" i="17"/>
  <c r="G266" i="17"/>
  <c r="H266" i="17"/>
  <c r="I266" i="17"/>
  <c r="J266" i="17"/>
  <c r="K266" i="17"/>
  <c r="L266" i="17"/>
  <c r="M266" i="17"/>
  <c r="G48" i="17"/>
  <c r="H48" i="17"/>
  <c r="I48" i="17"/>
  <c r="J48" i="17"/>
  <c r="K48" i="17"/>
  <c r="L48" i="17"/>
  <c r="M48" i="17"/>
  <c r="G489" i="17"/>
  <c r="H489" i="17"/>
  <c r="I489" i="17"/>
  <c r="J489" i="17"/>
  <c r="K489" i="17"/>
  <c r="L489" i="17"/>
  <c r="M489" i="17"/>
  <c r="G268" i="17"/>
  <c r="H268" i="17"/>
  <c r="I268" i="17"/>
  <c r="J268" i="17"/>
  <c r="K268" i="17"/>
  <c r="L268" i="17"/>
  <c r="M268" i="17"/>
  <c r="G298" i="17"/>
  <c r="H298" i="17"/>
  <c r="I298" i="17"/>
  <c r="J298" i="17"/>
  <c r="K298" i="17"/>
  <c r="L298" i="17"/>
  <c r="M298" i="17"/>
  <c r="G85" i="17"/>
  <c r="H85" i="17"/>
  <c r="I85" i="17"/>
  <c r="J85" i="17"/>
  <c r="K85" i="17"/>
  <c r="L85" i="17"/>
  <c r="M85" i="17"/>
  <c r="G228" i="17"/>
  <c r="H228" i="17"/>
  <c r="I228" i="17"/>
  <c r="J228" i="17"/>
  <c r="K228" i="17"/>
  <c r="L228" i="17"/>
  <c r="M228" i="17"/>
  <c r="G450" i="17"/>
  <c r="H450" i="17"/>
  <c r="I450" i="17"/>
  <c r="J450" i="17"/>
  <c r="K450" i="17"/>
  <c r="L450" i="17"/>
  <c r="M450" i="17"/>
  <c r="G345" i="17"/>
  <c r="H345" i="17"/>
  <c r="I345" i="17"/>
  <c r="J345" i="17"/>
  <c r="K345" i="17"/>
  <c r="L345" i="17"/>
  <c r="M345" i="17"/>
  <c r="G197" i="17"/>
  <c r="H197" i="17"/>
  <c r="I197" i="17"/>
  <c r="J197" i="17"/>
  <c r="K197" i="17"/>
  <c r="L197" i="17"/>
  <c r="M197" i="17"/>
  <c r="G286" i="17"/>
  <c r="H286" i="17"/>
  <c r="I286" i="17"/>
  <c r="J286" i="17"/>
  <c r="K286" i="17"/>
  <c r="L286" i="17"/>
  <c r="M286" i="17"/>
  <c r="G399" i="17"/>
  <c r="H399" i="17"/>
  <c r="I399" i="17"/>
  <c r="J399" i="17"/>
  <c r="K399" i="17"/>
  <c r="L399" i="17"/>
  <c r="M399" i="17"/>
  <c r="G421" i="17"/>
  <c r="H421" i="17"/>
  <c r="I421" i="17"/>
  <c r="J421" i="17"/>
  <c r="K421" i="17"/>
  <c r="L421" i="17"/>
  <c r="M421" i="17"/>
  <c r="G84" i="17"/>
  <c r="H84" i="17"/>
  <c r="I84" i="17"/>
  <c r="J84" i="17"/>
  <c r="K84" i="17"/>
  <c r="L84" i="17"/>
  <c r="M84" i="17"/>
  <c r="G330" i="17"/>
  <c r="H330" i="17"/>
  <c r="I330" i="17"/>
  <c r="J330" i="17"/>
  <c r="K330" i="17"/>
  <c r="L330" i="17"/>
  <c r="M330" i="17"/>
  <c r="G404" i="17"/>
  <c r="H404" i="17"/>
  <c r="I404" i="17"/>
  <c r="J404" i="17"/>
  <c r="K404" i="17"/>
  <c r="L404" i="17"/>
  <c r="M404" i="17"/>
  <c r="G555" i="17"/>
  <c r="H555" i="17"/>
  <c r="I555" i="17"/>
  <c r="J555" i="17"/>
  <c r="K555" i="17"/>
  <c r="L555" i="17"/>
  <c r="M555" i="17"/>
  <c r="G136" i="17"/>
  <c r="H136" i="17"/>
  <c r="I136" i="17"/>
  <c r="J136" i="17"/>
  <c r="K136" i="17"/>
  <c r="L136" i="17"/>
  <c r="M136" i="17"/>
  <c r="G203" i="17"/>
  <c r="H203" i="17"/>
  <c r="I203" i="17"/>
  <c r="J203" i="17"/>
  <c r="K203" i="17"/>
  <c r="L203" i="17"/>
  <c r="M203" i="17"/>
  <c r="G235" i="17"/>
  <c r="H235" i="17"/>
  <c r="I235" i="17"/>
  <c r="J235" i="17"/>
  <c r="K235" i="17"/>
  <c r="L235" i="17"/>
  <c r="M235" i="17"/>
  <c r="G469" i="17"/>
  <c r="H469" i="17"/>
  <c r="I469" i="17"/>
  <c r="J469" i="17"/>
  <c r="K469" i="17"/>
  <c r="L469" i="17"/>
  <c r="M469" i="17"/>
  <c r="G144" i="17"/>
  <c r="H144" i="17"/>
  <c r="I144" i="17"/>
  <c r="J144" i="17"/>
  <c r="K144" i="17"/>
  <c r="L144" i="17"/>
  <c r="M144" i="17"/>
  <c r="G110" i="17"/>
  <c r="H110" i="17"/>
  <c r="I110" i="17"/>
  <c r="J110" i="17"/>
  <c r="K110" i="17"/>
  <c r="L110" i="17"/>
  <c r="M110" i="17"/>
  <c r="G284" i="17"/>
  <c r="H284" i="17"/>
  <c r="I284" i="17"/>
  <c r="J284" i="17"/>
  <c r="K284" i="17"/>
  <c r="L284" i="17"/>
  <c r="M284" i="17"/>
  <c r="G502" i="17"/>
  <c r="H502" i="17"/>
  <c r="I502" i="17"/>
  <c r="J502" i="17"/>
  <c r="K502" i="17"/>
  <c r="L502" i="17"/>
  <c r="M502" i="17"/>
  <c r="G31" i="17"/>
  <c r="H31" i="17"/>
  <c r="I31" i="17"/>
  <c r="J31" i="17"/>
  <c r="K31" i="17"/>
  <c r="L31" i="17"/>
  <c r="M31" i="17"/>
  <c r="G219" i="17"/>
  <c r="H219" i="17"/>
  <c r="I219" i="17"/>
  <c r="J219" i="17"/>
  <c r="K219" i="17"/>
  <c r="L219" i="17"/>
  <c r="M219" i="17"/>
  <c r="G299" i="17"/>
  <c r="H299" i="17"/>
  <c r="I299" i="17"/>
  <c r="J299" i="17"/>
  <c r="K299" i="17"/>
  <c r="L299" i="17"/>
  <c r="M299" i="17"/>
  <c r="G441" i="17"/>
  <c r="H441" i="17"/>
  <c r="I441" i="17"/>
  <c r="J441" i="17"/>
  <c r="K441" i="17"/>
  <c r="L441" i="17"/>
  <c r="M441" i="17"/>
  <c r="G509" i="17"/>
  <c r="H509" i="17"/>
  <c r="I509" i="17"/>
  <c r="J509" i="17"/>
  <c r="K509" i="17"/>
  <c r="L509" i="17"/>
  <c r="M509" i="17"/>
  <c r="G220" i="17"/>
  <c r="H220" i="17"/>
  <c r="I220" i="17"/>
  <c r="J220" i="17"/>
  <c r="K220" i="17"/>
  <c r="L220" i="17"/>
  <c r="M220" i="17"/>
  <c r="G362" i="17"/>
  <c r="H362" i="17"/>
  <c r="I362" i="17"/>
  <c r="J362" i="17"/>
  <c r="K362" i="17"/>
  <c r="L362" i="17"/>
  <c r="M362" i="17"/>
  <c r="G526" i="17"/>
  <c r="H526" i="17"/>
  <c r="I526" i="17"/>
  <c r="J526" i="17"/>
  <c r="K526" i="17"/>
  <c r="L526" i="17"/>
  <c r="M526" i="17"/>
  <c r="G431" i="17"/>
  <c r="H431" i="17"/>
  <c r="I431" i="17"/>
  <c r="J431" i="17"/>
  <c r="K431" i="17"/>
  <c r="L431" i="17"/>
  <c r="M431" i="17"/>
  <c r="G26" i="17"/>
  <c r="H26" i="17"/>
  <c r="I26" i="17"/>
  <c r="J26" i="17"/>
  <c r="K26" i="17"/>
  <c r="L26" i="17"/>
  <c r="M26" i="17"/>
  <c r="G142" i="17"/>
  <c r="H142" i="17"/>
  <c r="I142" i="17"/>
  <c r="J142" i="17"/>
  <c r="K142" i="17"/>
  <c r="L142" i="17"/>
  <c r="M142" i="17"/>
  <c r="G458" i="17"/>
  <c r="H458" i="17"/>
  <c r="I458" i="17"/>
  <c r="J458" i="17"/>
  <c r="K458" i="17"/>
  <c r="L458" i="17"/>
  <c r="M458" i="17"/>
  <c r="G236" i="17"/>
  <c r="H236" i="17"/>
  <c r="I236" i="17"/>
  <c r="J236" i="17"/>
  <c r="K236" i="17"/>
  <c r="L236" i="17"/>
  <c r="M236" i="17"/>
  <c r="G20" i="17"/>
  <c r="H20" i="17"/>
  <c r="I20" i="17"/>
  <c r="J20" i="17"/>
  <c r="K20" i="17"/>
  <c r="L20" i="17"/>
  <c r="M20" i="17"/>
  <c r="G539" i="17"/>
  <c r="H539" i="17"/>
  <c r="I539" i="17"/>
  <c r="J539" i="17"/>
  <c r="K539" i="17"/>
  <c r="L539" i="17"/>
  <c r="M539" i="17"/>
  <c r="G328" i="17"/>
  <c r="H328" i="17"/>
  <c r="I328" i="17"/>
  <c r="J328" i="17"/>
  <c r="K328" i="17"/>
  <c r="L328" i="17"/>
  <c r="M328" i="17"/>
  <c r="G155" i="17"/>
  <c r="H155" i="17"/>
  <c r="I155" i="17"/>
  <c r="J155" i="17"/>
  <c r="K155" i="17"/>
  <c r="L155" i="17"/>
  <c r="M155" i="17"/>
  <c r="G114" i="17"/>
  <c r="H114" i="17"/>
  <c r="I114" i="17"/>
  <c r="J114" i="17"/>
  <c r="K114" i="17"/>
  <c r="L114" i="17"/>
  <c r="M114" i="17"/>
  <c r="G445" i="17"/>
  <c r="H445" i="17"/>
  <c r="I445" i="17"/>
  <c r="J445" i="17"/>
  <c r="K445" i="17"/>
  <c r="L445" i="17"/>
  <c r="M445" i="17"/>
  <c r="G303" i="17"/>
  <c r="H303" i="17"/>
  <c r="I303" i="17"/>
  <c r="J303" i="17"/>
  <c r="K303" i="17"/>
  <c r="L303" i="17"/>
  <c r="M303" i="17"/>
  <c r="G383" i="17"/>
  <c r="H383" i="17"/>
  <c r="I383" i="17"/>
  <c r="J383" i="17"/>
  <c r="K383" i="17"/>
  <c r="L383" i="17"/>
  <c r="M383" i="17"/>
  <c r="G93" i="17"/>
  <c r="H93" i="17"/>
  <c r="I93" i="17"/>
  <c r="J93" i="17"/>
  <c r="K93" i="17"/>
  <c r="L93" i="17"/>
  <c r="M93" i="17"/>
  <c r="G131" i="17"/>
  <c r="H131" i="17"/>
  <c r="I131" i="17"/>
  <c r="J131" i="17"/>
  <c r="K131" i="17"/>
  <c r="L131" i="17"/>
  <c r="M131" i="17"/>
  <c r="G459" i="17"/>
  <c r="H459" i="17"/>
  <c r="I459" i="17"/>
  <c r="J459" i="17"/>
  <c r="K459" i="17"/>
  <c r="L459" i="17"/>
  <c r="M459" i="17"/>
  <c r="G488" i="17"/>
  <c r="H488" i="17"/>
  <c r="I488" i="17"/>
  <c r="J488" i="17"/>
  <c r="K488" i="17"/>
  <c r="L488" i="17"/>
  <c r="M488" i="17"/>
  <c r="G369" i="17"/>
  <c r="H369" i="17"/>
  <c r="I369" i="17"/>
  <c r="J369" i="17"/>
  <c r="K369" i="17"/>
  <c r="L369" i="17"/>
  <c r="M369" i="17"/>
  <c r="G27" i="17"/>
  <c r="H27" i="17"/>
  <c r="I27" i="17"/>
  <c r="J27" i="17"/>
  <c r="K27" i="17"/>
  <c r="L27" i="17"/>
  <c r="M27" i="17"/>
  <c r="G229" i="17"/>
  <c r="H229" i="17"/>
  <c r="I229" i="17"/>
  <c r="J229" i="17"/>
  <c r="K229" i="17"/>
  <c r="L229" i="17"/>
  <c r="M229" i="17"/>
  <c r="G470" i="17"/>
  <c r="H470" i="17"/>
  <c r="I470" i="17"/>
  <c r="J470" i="17"/>
  <c r="K470" i="17"/>
  <c r="L470" i="17"/>
  <c r="M470" i="17"/>
  <c r="G204" i="17"/>
  <c r="H204" i="17"/>
  <c r="I204" i="17"/>
  <c r="J204" i="17"/>
  <c r="K204" i="17"/>
  <c r="L204" i="17"/>
  <c r="M204" i="17"/>
  <c r="G108" i="17"/>
  <c r="H108" i="17"/>
  <c r="I108" i="17"/>
  <c r="J108" i="17"/>
  <c r="K108" i="17"/>
  <c r="L108" i="17"/>
  <c r="M108" i="17"/>
  <c r="G472" i="17"/>
  <c r="H472" i="17"/>
  <c r="I472" i="17"/>
  <c r="J472" i="17"/>
  <c r="K472" i="17"/>
  <c r="L472" i="17"/>
  <c r="M472" i="17"/>
  <c r="G152" i="17"/>
  <c r="H152" i="17"/>
  <c r="I152" i="17"/>
  <c r="J152" i="17"/>
  <c r="K152" i="17"/>
  <c r="L152" i="17"/>
  <c r="M152" i="17"/>
  <c r="G234" i="17"/>
  <c r="H234" i="17"/>
  <c r="I234" i="17"/>
  <c r="J234" i="17"/>
  <c r="K234" i="17"/>
  <c r="L234" i="17"/>
  <c r="M234" i="17"/>
  <c r="G239" i="17"/>
  <c r="H239" i="17"/>
  <c r="I239" i="17"/>
  <c r="J239" i="17"/>
  <c r="K239" i="17"/>
  <c r="L239" i="17"/>
  <c r="M239" i="17"/>
  <c r="G134" i="17"/>
  <c r="H134" i="17"/>
  <c r="I134" i="17"/>
  <c r="J134" i="17"/>
  <c r="K134" i="17"/>
  <c r="L134" i="17"/>
  <c r="M134" i="17"/>
  <c r="G256" i="17"/>
  <c r="H256" i="17"/>
  <c r="I256" i="17"/>
  <c r="J256" i="17"/>
  <c r="K256" i="17"/>
  <c r="L256" i="17"/>
  <c r="M256" i="17"/>
  <c r="G414" i="17"/>
  <c r="H414" i="17"/>
  <c r="I414" i="17"/>
  <c r="J414" i="17"/>
  <c r="K414" i="17"/>
  <c r="L414" i="17"/>
  <c r="M414" i="17"/>
  <c r="G452" i="17"/>
  <c r="H452" i="17"/>
  <c r="I452" i="17"/>
  <c r="J452" i="17"/>
  <c r="K452" i="17"/>
  <c r="L452" i="17"/>
  <c r="M452" i="17"/>
  <c r="G78" i="17"/>
  <c r="H78" i="17"/>
  <c r="I78" i="17"/>
  <c r="J78" i="17"/>
  <c r="K78" i="17"/>
  <c r="L78" i="17"/>
  <c r="M78" i="17"/>
  <c r="G226" i="17"/>
  <c r="H226" i="17"/>
  <c r="I226" i="17"/>
  <c r="J226" i="17"/>
  <c r="K226" i="17"/>
  <c r="L226" i="17"/>
  <c r="M226" i="17"/>
  <c r="G316" i="17"/>
  <c r="H316" i="17"/>
  <c r="I316" i="17"/>
  <c r="J316" i="17"/>
  <c r="K316" i="17"/>
  <c r="L316" i="17"/>
  <c r="M316" i="17"/>
  <c r="G455" i="17"/>
  <c r="H455" i="17"/>
  <c r="I455" i="17"/>
  <c r="J455" i="17"/>
  <c r="K455" i="17"/>
  <c r="L455" i="17"/>
  <c r="M455" i="17"/>
  <c r="G126" i="17"/>
  <c r="H126" i="17"/>
  <c r="I126" i="17"/>
  <c r="J126" i="17"/>
  <c r="K126" i="17"/>
  <c r="L126" i="17"/>
  <c r="M126" i="17"/>
  <c r="G339" i="17"/>
  <c r="H339" i="17"/>
  <c r="I339" i="17"/>
  <c r="J339" i="17"/>
  <c r="K339" i="17"/>
  <c r="L339" i="17"/>
  <c r="M339" i="17"/>
  <c r="G296" i="17"/>
  <c r="H296" i="17"/>
  <c r="I296" i="17"/>
  <c r="J296" i="17"/>
  <c r="K296" i="17"/>
  <c r="L296" i="17"/>
  <c r="M296" i="17"/>
  <c r="G70" i="17"/>
  <c r="H70" i="17"/>
  <c r="I70" i="17"/>
  <c r="J70" i="17"/>
  <c r="K70" i="17"/>
  <c r="L70" i="17"/>
  <c r="M70" i="17"/>
  <c r="G111" i="17"/>
  <c r="H111" i="17"/>
  <c r="I111" i="17"/>
  <c r="J111" i="17"/>
  <c r="K111" i="17"/>
  <c r="L111" i="17"/>
  <c r="M111" i="17"/>
  <c r="G433" i="17"/>
  <c r="H433" i="17"/>
  <c r="I433" i="17"/>
  <c r="J433" i="17"/>
  <c r="K433" i="17"/>
  <c r="L433" i="17"/>
  <c r="M433" i="17"/>
  <c r="G448" i="17"/>
  <c r="H448" i="17"/>
  <c r="I448" i="17"/>
  <c r="J448" i="17"/>
  <c r="K448" i="17"/>
  <c r="L448" i="17"/>
  <c r="M448" i="17"/>
  <c r="G426" i="17"/>
  <c r="H426" i="17"/>
  <c r="I426" i="17"/>
  <c r="J426" i="17"/>
  <c r="K426" i="17"/>
  <c r="L426" i="17"/>
  <c r="M426" i="17"/>
  <c r="G103" i="17"/>
  <c r="H103" i="17"/>
  <c r="I103" i="17"/>
  <c r="J103" i="17"/>
  <c r="K103" i="17"/>
  <c r="L103" i="17"/>
  <c r="M103" i="17"/>
  <c r="G476" i="17"/>
  <c r="H476" i="17"/>
  <c r="I476" i="17"/>
  <c r="J476" i="17"/>
  <c r="K476" i="17"/>
  <c r="L476" i="17"/>
  <c r="M476" i="17"/>
  <c r="G297" i="17"/>
  <c r="H297" i="17"/>
  <c r="I297" i="17"/>
  <c r="J297" i="17"/>
  <c r="K297" i="17"/>
  <c r="L297" i="17"/>
  <c r="M297" i="17"/>
  <c r="G400" i="17"/>
  <c r="H400" i="17"/>
  <c r="I400" i="17"/>
  <c r="J400" i="17"/>
  <c r="K400" i="17"/>
  <c r="L400" i="17"/>
  <c r="M400" i="17"/>
  <c r="G510" i="17"/>
  <c r="H510" i="17"/>
  <c r="I510" i="17"/>
  <c r="J510" i="17"/>
  <c r="K510" i="17"/>
  <c r="L510" i="17"/>
  <c r="M510" i="17"/>
  <c r="G106" i="17"/>
  <c r="H106" i="17"/>
  <c r="I106" i="17"/>
  <c r="J106" i="17"/>
  <c r="K106" i="17"/>
  <c r="L106" i="17"/>
  <c r="M106" i="17"/>
  <c r="G171" i="17"/>
  <c r="H171" i="17"/>
  <c r="I171" i="17"/>
  <c r="J171" i="17"/>
  <c r="K171" i="17"/>
  <c r="L171" i="17"/>
  <c r="M171" i="17"/>
  <c r="G364" i="17"/>
  <c r="H364" i="17"/>
  <c r="I364" i="17"/>
  <c r="J364" i="17"/>
  <c r="K364" i="17"/>
  <c r="L364" i="17"/>
  <c r="M364" i="17"/>
  <c r="G167" i="17"/>
  <c r="H167" i="17"/>
  <c r="I167" i="17"/>
  <c r="J167" i="17"/>
  <c r="K167" i="17"/>
  <c r="L167" i="17"/>
  <c r="M167" i="17"/>
  <c r="G170" i="17"/>
  <c r="H170" i="17"/>
  <c r="I170" i="17"/>
  <c r="J170" i="17"/>
  <c r="K170" i="17"/>
  <c r="L170" i="17"/>
  <c r="M170" i="17"/>
  <c r="G408" i="17"/>
  <c r="H408" i="17"/>
  <c r="I408" i="17"/>
  <c r="J408" i="17"/>
  <c r="K408" i="17"/>
  <c r="L408" i="17"/>
  <c r="M408" i="17"/>
  <c r="G556" i="17"/>
  <c r="H556" i="17"/>
  <c r="I556" i="17"/>
  <c r="J556" i="17"/>
  <c r="K556" i="17"/>
  <c r="L556" i="17"/>
  <c r="M556" i="17"/>
  <c r="G495" i="17"/>
  <c r="H495" i="17"/>
  <c r="I495" i="17"/>
  <c r="J495" i="17"/>
  <c r="K495" i="17"/>
  <c r="L495" i="17"/>
  <c r="M495" i="17"/>
  <c r="G165" i="17"/>
  <c r="H165" i="17"/>
  <c r="I165" i="17"/>
  <c r="J165" i="17"/>
  <c r="K165" i="17"/>
  <c r="L165" i="17"/>
  <c r="M165" i="17"/>
  <c r="G385" i="17"/>
  <c r="H385" i="17"/>
  <c r="I385" i="17"/>
  <c r="J385" i="17"/>
  <c r="K385" i="17"/>
  <c r="L385" i="17"/>
  <c r="M385" i="17"/>
  <c r="G438" i="17"/>
  <c r="H438" i="17"/>
  <c r="I438" i="17"/>
  <c r="J438" i="17"/>
  <c r="K438" i="17"/>
  <c r="L438" i="17"/>
  <c r="M438" i="17"/>
  <c r="G511" i="17"/>
  <c r="H511" i="17"/>
  <c r="I511" i="17"/>
  <c r="J511" i="17"/>
  <c r="K511" i="17"/>
  <c r="L511" i="17"/>
  <c r="M511" i="17"/>
  <c r="G33" i="17"/>
  <c r="H33" i="17"/>
  <c r="I33" i="17"/>
  <c r="J33" i="17"/>
  <c r="K33" i="17"/>
  <c r="L33" i="17"/>
  <c r="M33" i="17"/>
  <c r="G212" i="17"/>
  <c r="H212" i="17"/>
  <c r="I212" i="17"/>
  <c r="J212" i="17"/>
  <c r="K212" i="17"/>
  <c r="L212" i="17"/>
  <c r="M212" i="17"/>
  <c r="G143" i="17"/>
  <c r="H143" i="17"/>
  <c r="I143" i="17"/>
  <c r="J143" i="17"/>
  <c r="K143" i="17"/>
  <c r="L143" i="17"/>
  <c r="M143" i="17"/>
  <c r="G164" i="17"/>
  <c r="H164" i="17"/>
  <c r="I164" i="17"/>
  <c r="J164" i="17"/>
  <c r="K164" i="17"/>
  <c r="L164" i="17"/>
  <c r="M164" i="17"/>
  <c r="G62" i="17"/>
  <c r="H62" i="17"/>
  <c r="I62" i="17"/>
  <c r="J62" i="17"/>
  <c r="K62" i="17"/>
  <c r="L62" i="17"/>
  <c r="M62" i="17"/>
  <c r="G504" i="17"/>
  <c r="H504" i="17"/>
  <c r="I504" i="17"/>
  <c r="J504" i="17"/>
  <c r="K504" i="17"/>
  <c r="L504" i="17"/>
  <c r="M504" i="17"/>
  <c r="G314" i="17"/>
  <c r="H314" i="17"/>
  <c r="I314" i="17"/>
  <c r="J314" i="17"/>
  <c r="K314" i="17"/>
  <c r="L314" i="17"/>
  <c r="M314" i="17"/>
  <c r="G216" i="17"/>
  <c r="H216" i="17"/>
  <c r="I216" i="17"/>
  <c r="J216" i="17"/>
  <c r="K216" i="17"/>
  <c r="L216" i="17"/>
  <c r="M216" i="17"/>
  <c r="G38" i="17"/>
  <c r="H38" i="17"/>
  <c r="I38" i="17"/>
  <c r="J38" i="17"/>
  <c r="K38" i="17"/>
  <c r="L38" i="17"/>
  <c r="M38" i="17"/>
  <c r="G140" i="17"/>
  <c r="H140" i="17"/>
  <c r="I140" i="17"/>
  <c r="J140" i="17"/>
  <c r="K140" i="17"/>
  <c r="L140" i="17"/>
  <c r="M140" i="17"/>
  <c r="G137" i="17"/>
  <c r="H137" i="17"/>
  <c r="I137" i="17"/>
  <c r="J137" i="17"/>
  <c r="K137" i="17"/>
  <c r="L137" i="17"/>
  <c r="M137" i="17"/>
  <c r="G525" i="17"/>
  <c r="H525" i="17"/>
  <c r="I525" i="17"/>
  <c r="J525" i="17"/>
  <c r="K525" i="17"/>
  <c r="L525" i="17"/>
  <c r="M525" i="17"/>
  <c r="G115" i="17"/>
  <c r="H115" i="17"/>
  <c r="I115" i="17"/>
  <c r="J115" i="17"/>
  <c r="K115" i="17"/>
  <c r="L115" i="17"/>
  <c r="M115" i="17"/>
  <c r="G484" i="17"/>
  <c r="H484" i="17"/>
  <c r="I484" i="17"/>
  <c r="J484" i="17"/>
  <c r="K484" i="17"/>
  <c r="L484" i="17"/>
  <c r="M484" i="17"/>
  <c r="G283" i="17"/>
  <c r="H283" i="17"/>
  <c r="I283" i="17"/>
  <c r="J283" i="17"/>
  <c r="K283" i="17"/>
  <c r="L283" i="17"/>
  <c r="M283" i="17"/>
  <c r="G313" i="17"/>
  <c r="H313" i="17"/>
  <c r="I313" i="17"/>
  <c r="J313" i="17"/>
  <c r="K313" i="17"/>
  <c r="L313" i="17"/>
  <c r="M313" i="17"/>
  <c r="G44" i="17"/>
  <c r="H44" i="17"/>
  <c r="I44" i="17"/>
  <c r="J44" i="17"/>
  <c r="K44" i="17"/>
  <c r="L44" i="17"/>
  <c r="M44" i="17"/>
  <c r="G67" i="17"/>
  <c r="H67" i="17"/>
  <c r="I67" i="17"/>
  <c r="J67" i="17"/>
  <c r="K67" i="17"/>
  <c r="L67" i="17"/>
  <c r="M67" i="17"/>
  <c r="G233" i="17"/>
  <c r="H233" i="17"/>
  <c r="I233" i="17"/>
  <c r="J233" i="17"/>
  <c r="K233" i="17"/>
  <c r="L233" i="17"/>
  <c r="M233" i="17"/>
  <c r="G225" i="17"/>
  <c r="H225" i="17"/>
  <c r="I225" i="17"/>
  <c r="J225" i="17"/>
  <c r="K225" i="17"/>
  <c r="L225" i="17"/>
  <c r="M225" i="17"/>
  <c r="G454" i="17"/>
  <c r="H454" i="17"/>
  <c r="I454" i="17"/>
  <c r="J454" i="17"/>
  <c r="K454" i="17"/>
  <c r="L454" i="17"/>
  <c r="M454" i="17"/>
  <c r="G123" i="17"/>
  <c r="H123" i="17"/>
  <c r="I123" i="17"/>
  <c r="J123" i="17"/>
  <c r="K123" i="17"/>
  <c r="L123" i="17"/>
  <c r="M123" i="17"/>
  <c r="G269" i="17"/>
  <c r="H269" i="17"/>
  <c r="I269" i="17"/>
  <c r="J269" i="17"/>
  <c r="K269" i="17"/>
  <c r="L269" i="17"/>
  <c r="M269" i="17"/>
  <c r="G437" i="17"/>
  <c r="H437" i="17"/>
  <c r="I437" i="17"/>
  <c r="J437" i="17"/>
  <c r="K437" i="17"/>
  <c r="L437" i="17"/>
  <c r="M437" i="17"/>
  <c r="G535" i="17"/>
  <c r="H535" i="17"/>
  <c r="I535" i="17"/>
  <c r="J535" i="17"/>
  <c r="K535" i="17"/>
  <c r="L535" i="17"/>
  <c r="M535" i="17"/>
  <c r="G19" i="17"/>
  <c r="H19" i="17"/>
  <c r="I19" i="17"/>
  <c r="J19" i="17"/>
  <c r="K19" i="17"/>
  <c r="L19" i="17"/>
  <c r="M19" i="17"/>
  <c r="G154" i="17"/>
  <c r="H154" i="17"/>
  <c r="I154" i="17"/>
  <c r="J154" i="17"/>
  <c r="K154" i="17"/>
  <c r="L154" i="17"/>
  <c r="M154" i="17"/>
  <c r="G281" i="17"/>
  <c r="H281" i="17"/>
  <c r="I281" i="17"/>
  <c r="J281" i="17"/>
  <c r="K281" i="17"/>
  <c r="L281" i="17"/>
  <c r="M281" i="17"/>
  <c r="G153" i="17"/>
  <c r="H153" i="17"/>
  <c r="I153" i="17"/>
  <c r="J153" i="17"/>
  <c r="K153" i="17"/>
  <c r="L153" i="17"/>
  <c r="M153" i="17"/>
  <c r="G485" i="17"/>
  <c r="H485" i="17"/>
  <c r="I485" i="17"/>
  <c r="J485" i="17"/>
  <c r="K485" i="17"/>
  <c r="L485" i="17"/>
  <c r="M485" i="17"/>
  <c r="G102" i="17"/>
  <c r="H102" i="17"/>
  <c r="I102" i="17"/>
  <c r="J102" i="17"/>
  <c r="K102" i="17"/>
  <c r="L102" i="17"/>
  <c r="M102" i="17"/>
  <c r="G231" i="17"/>
  <c r="H231" i="17"/>
  <c r="I231" i="17"/>
  <c r="J231" i="17"/>
  <c r="K231" i="17"/>
  <c r="L231" i="17"/>
  <c r="M231" i="17"/>
  <c r="G327" i="17"/>
  <c r="H327" i="17"/>
  <c r="I327" i="17"/>
  <c r="J327" i="17"/>
  <c r="K327" i="17"/>
  <c r="L327" i="17"/>
  <c r="M327" i="17"/>
  <c r="G479" i="17"/>
  <c r="H479" i="17"/>
  <c r="I479" i="17"/>
  <c r="J479" i="17"/>
  <c r="K479" i="17"/>
  <c r="L479" i="17"/>
  <c r="M479" i="17"/>
  <c r="G496" i="17"/>
  <c r="H496" i="17"/>
  <c r="I496" i="17"/>
  <c r="J496" i="17"/>
  <c r="K496" i="17"/>
  <c r="L496" i="17"/>
  <c r="M496" i="17"/>
  <c r="G112" i="17"/>
  <c r="H112" i="17"/>
  <c r="I112" i="17"/>
  <c r="J112" i="17"/>
  <c r="K112" i="17"/>
  <c r="L112" i="17"/>
  <c r="M112" i="17"/>
  <c r="G35" i="17"/>
  <c r="H35" i="17"/>
  <c r="I35" i="17"/>
  <c r="J35" i="17"/>
  <c r="K35" i="17"/>
  <c r="L35" i="17"/>
  <c r="M35" i="17"/>
  <c r="G237" i="17"/>
  <c r="H237" i="17"/>
  <c r="I237" i="17"/>
  <c r="J237" i="17"/>
  <c r="K237" i="17"/>
  <c r="L237" i="17"/>
  <c r="M237" i="17"/>
  <c r="G145" i="17"/>
  <c r="H145" i="17"/>
  <c r="I145" i="17"/>
  <c r="J145" i="17"/>
  <c r="K145" i="17"/>
  <c r="L145" i="17"/>
  <c r="M145" i="17"/>
  <c r="G491" i="17"/>
  <c r="H491" i="17"/>
  <c r="I491" i="17"/>
  <c r="J491" i="17"/>
  <c r="K491" i="17"/>
  <c r="L491" i="17"/>
  <c r="M491" i="17"/>
  <c r="G557" i="17"/>
  <c r="H557" i="17"/>
  <c r="I557" i="17"/>
  <c r="J557" i="17"/>
  <c r="K557" i="17"/>
  <c r="L557" i="17"/>
  <c r="M557" i="17"/>
  <c r="G54" i="17"/>
  <c r="H54" i="17"/>
  <c r="I54" i="17"/>
  <c r="J54" i="17"/>
  <c r="K54" i="17"/>
  <c r="L54" i="17"/>
  <c r="M54" i="17"/>
  <c r="G139" i="17"/>
  <c r="H139" i="17"/>
  <c r="I139" i="17"/>
  <c r="J139" i="17"/>
  <c r="K139" i="17"/>
  <c r="L139" i="17"/>
  <c r="M139" i="17"/>
  <c r="G120" i="17"/>
  <c r="H120" i="17"/>
  <c r="I120" i="17"/>
  <c r="J120" i="17"/>
  <c r="K120" i="17"/>
  <c r="L120" i="17"/>
  <c r="M120" i="17"/>
  <c r="G402" i="17"/>
  <c r="H402" i="17"/>
  <c r="I402" i="17"/>
  <c r="J402" i="17"/>
  <c r="K402" i="17"/>
  <c r="L402" i="17"/>
  <c r="M402" i="17"/>
  <c r="G534" i="17"/>
  <c r="H534" i="17"/>
  <c r="I534" i="17"/>
  <c r="J534" i="17"/>
  <c r="K534" i="17"/>
  <c r="L534" i="17"/>
  <c r="M534" i="17"/>
  <c r="G23" i="17"/>
  <c r="H23" i="17"/>
  <c r="I23" i="17"/>
  <c r="J23" i="17"/>
  <c r="K23" i="17"/>
  <c r="L23" i="17"/>
  <c r="M23" i="17"/>
  <c r="G58" i="17"/>
  <c r="H58" i="17"/>
  <c r="I58" i="17"/>
  <c r="J58" i="17"/>
  <c r="K58" i="17"/>
  <c r="L58" i="17"/>
  <c r="M58" i="17"/>
  <c r="G240" i="17"/>
  <c r="H240" i="17"/>
  <c r="I240" i="17"/>
  <c r="J240" i="17"/>
  <c r="K240" i="17"/>
  <c r="L240" i="17"/>
  <c r="M240" i="17"/>
  <c r="G405" i="17"/>
  <c r="H405" i="17"/>
  <c r="I405" i="17"/>
  <c r="J405" i="17"/>
  <c r="K405" i="17"/>
  <c r="L405" i="17"/>
  <c r="M405" i="17"/>
  <c r="G232" i="17"/>
  <c r="H232" i="17"/>
  <c r="I232" i="17"/>
  <c r="J232" i="17"/>
  <c r="K232" i="17"/>
  <c r="L232" i="17"/>
  <c r="M232" i="17"/>
  <c r="G49" i="17"/>
  <c r="H49" i="17"/>
  <c r="I49" i="17"/>
  <c r="J49" i="17"/>
  <c r="K49" i="17"/>
  <c r="L49" i="17"/>
  <c r="M49" i="17"/>
  <c r="G393" i="17"/>
  <c r="H393" i="17"/>
  <c r="I393" i="17"/>
  <c r="J393" i="17"/>
  <c r="K393" i="17"/>
  <c r="L393" i="17"/>
  <c r="M393" i="17"/>
  <c r="G277" i="17"/>
  <c r="H277" i="17"/>
  <c r="I277" i="17"/>
  <c r="J277" i="17"/>
  <c r="K277" i="17"/>
  <c r="L277" i="17"/>
  <c r="M277" i="17"/>
  <c r="G506" i="17"/>
  <c r="H506" i="17"/>
  <c r="I506" i="17"/>
  <c r="J506" i="17"/>
  <c r="K506" i="17"/>
  <c r="L506" i="17"/>
  <c r="M506" i="17"/>
  <c r="G224" i="17"/>
  <c r="H224" i="17"/>
  <c r="I224" i="17"/>
  <c r="J224" i="17"/>
  <c r="K224" i="17"/>
  <c r="L224" i="17"/>
  <c r="M224" i="17"/>
  <c r="G446" i="17"/>
  <c r="H446" i="17"/>
  <c r="I446" i="17"/>
  <c r="J446" i="17"/>
  <c r="K446" i="17"/>
  <c r="L446" i="17"/>
  <c r="M446" i="17"/>
  <c r="G342" i="17"/>
  <c r="H342" i="17"/>
  <c r="I342" i="17"/>
  <c r="J342" i="17"/>
  <c r="K342" i="17"/>
  <c r="L342" i="17"/>
  <c r="M342" i="17"/>
  <c r="G512" i="17"/>
  <c r="H512" i="17"/>
  <c r="I512" i="17"/>
  <c r="J512" i="17"/>
  <c r="K512" i="17"/>
  <c r="L512" i="17"/>
  <c r="M512" i="17"/>
  <c r="G241" i="17"/>
  <c r="H241" i="17"/>
  <c r="I241" i="17"/>
  <c r="J241" i="17"/>
  <c r="K241" i="17"/>
  <c r="L241" i="17"/>
  <c r="M241" i="17"/>
  <c r="G335" i="17"/>
  <c r="H335" i="17"/>
  <c r="I335" i="17"/>
  <c r="J335" i="17"/>
  <c r="K335" i="17"/>
  <c r="L335" i="17"/>
  <c r="M335" i="17"/>
  <c r="G465" i="17"/>
  <c r="H465" i="17"/>
  <c r="I465" i="17"/>
  <c r="J465" i="17"/>
  <c r="K465" i="17"/>
  <c r="L465" i="17"/>
  <c r="M465" i="17"/>
  <c r="G558" i="17"/>
  <c r="H558" i="17"/>
  <c r="I558" i="17"/>
  <c r="J558" i="17"/>
  <c r="K558" i="17"/>
  <c r="L558" i="17"/>
  <c r="M558" i="17"/>
  <c r="G281" i="16"/>
  <c r="H281" i="16"/>
  <c r="I281" i="16"/>
  <c r="J281" i="16"/>
  <c r="K281" i="16"/>
  <c r="L281" i="16"/>
  <c r="M281" i="16"/>
  <c r="G62" i="16"/>
  <c r="H62" i="16"/>
  <c r="I62" i="16"/>
  <c r="J62" i="16"/>
  <c r="K62" i="16"/>
  <c r="L62" i="16"/>
  <c r="M62" i="16"/>
  <c r="G135" i="16"/>
  <c r="H135" i="16"/>
  <c r="I135" i="16"/>
  <c r="J135" i="16"/>
  <c r="K135" i="16"/>
  <c r="L135" i="16"/>
  <c r="M135" i="16"/>
  <c r="G287" i="16"/>
  <c r="H287" i="16"/>
  <c r="I287" i="16"/>
  <c r="J287" i="16"/>
  <c r="K287" i="16"/>
  <c r="L287" i="16"/>
  <c r="M287" i="16"/>
  <c r="G340" i="16"/>
  <c r="H340" i="16"/>
  <c r="I340" i="16"/>
  <c r="J340" i="16"/>
  <c r="K340" i="16"/>
  <c r="L340" i="16"/>
  <c r="M340" i="16"/>
  <c r="G229" i="16"/>
  <c r="H229" i="16"/>
  <c r="I229" i="16"/>
  <c r="J229" i="16"/>
  <c r="K229" i="16"/>
  <c r="L229" i="16"/>
  <c r="M229" i="16"/>
  <c r="G195" i="16"/>
  <c r="H195" i="16"/>
  <c r="I195" i="16"/>
  <c r="J195" i="16"/>
  <c r="K195" i="16"/>
  <c r="L195" i="16"/>
  <c r="M195" i="16"/>
  <c r="G77" i="16"/>
  <c r="H77" i="16"/>
  <c r="I77" i="16"/>
  <c r="J77" i="16"/>
  <c r="K77" i="16"/>
  <c r="L77" i="16"/>
  <c r="M77" i="16"/>
  <c r="G160" i="16"/>
  <c r="H160" i="16"/>
  <c r="I160" i="16"/>
  <c r="J160" i="16"/>
  <c r="K160" i="16"/>
  <c r="L160" i="16"/>
  <c r="M160" i="16"/>
  <c r="G372" i="16"/>
  <c r="H372" i="16"/>
  <c r="I372" i="16"/>
  <c r="J372" i="16"/>
  <c r="K372" i="16"/>
  <c r="L372" i="16"/>
  <c r="M372" i="16"/>
  <c r="G63" i="16"/>
  <c r="H63" i="16"/>
  <c r="I63" i="16"/>
  <c r="J63" i="16"/>
  <c r="K63" i="16"/>
  <c r="L63" i="16"/>
  <c r="M63" i="16"/>
  <c r="G174" i="16"/>
  <c r="H174" i="16"/>
  <c r="I174" i="16"/>
  <c r="J174" i="16"/>
  <c r="K174" i="16"/>
  <c r="L174" i="16"/>
  <c r="M174" i="16"/>
  <c r="G296" i="16"/>
  <c r="H296" i="16"/>
  <c r="I296" i="16"/>
  <c r="J296" i="16"/>
  <c r="K296" i="16"/>
  <c r="L296" i="16"/>
  <c r="M296" i="16"/>
  <c r="G292" i="16"/>
  <c r="H292" i="16"/>
  <c r="I292" i="16"/>
  <c r="J292" i="16"/>
  <c r="K292" i="16"/>
  <c r="L292" i="16"/>
  <c r="M292" i="16"/>
  <c r="G225" i="16"/>
  <c r="H225" i="16"/>
  <c r="I225" i="16"/>
  <c r="J225" i="16"/>
  <c r="K225" i="16"/>
  <c r="L225" i="16"/>
  <c r="M225" i="16"/>
  <c r="G352" i="16"/>
  <c r="H352" i="16"/>
  <c r="I352" i="16"/>
  <c r="J352" i="16"/>
  <c r="K352" i="16"/>
  <c r="L352" i="16"/>
  <c r="M352" i="16"/>
  <c r="G152" i="16"/>
  <c r="H152" i="16"/>
  <c r="I152" i="16"/>
  <c r="J152" i="16"/>
  <c r="K152" i="16"/>
  <c r="L152" i="16"/>
  <c r="M152" i="16"/>
  <c r="G338" i="16"/>
  <c r="H338" i="16"/>
  <c r="I338" i="16"/>
  <c r="J338" i="16"/>
  <c r="K338" i="16"/>
  <c r="L338" i="16"/>
  <c r="M338" i="16"/>
  <c r="G290" i="16"/>
  <c r="H290" i="16"/>
  <c r="I290" i="16"/>
  <c r="J290" i="16"/>
  <c r="K290" i="16"/>
  <c r="L290" i="16"/>
  <c r="M290" i="16"/>
  <c r="G259" i="16"/>
  <c r="H259" i="16"/>
  <c r="I259" i="16"/>
  <c r="J259" i="16"/>
  <c r="K259" i="16"/>
  <c r="L259" i="16"/>
  <c r="M259" i="16"/>
  <c r="G33" i="16"/>
  <c r="H33" i="16"/>
  <c r="I33" i="16"/>
  <c r="J33" i="16"/>
  <c r="K33" i="16"/>
  <c r="L33" i="16"/>
  <c r="M33" i="16"/>
  <c r="G210" i="16"/>
  <c r="H210" i="16"/>
  <c r="I210" i="16"/>
  <c r="J210" i="16"/>
  <c r="K210" i="16"/>
  <c r="L210" i="16"/>
  <c r="M210" i="16"/>
  <c r="G373" i="16"/>
  <c r="H373" i="16"/>
  <c r="I373" i="16"/>
  <c r="J373" i="16"/>
  <c r="K373" i="16"/>
  <c r="L373" i="16"/>
  <c r="M373" i="16"/>
  <c r="G43" i="16"/>
  <c r="H43" i="16"/>
  <c r="I43" i="16"/>
  <c r="J43" i="16"/>
  <c r="K43" i="16"/>
  <c r="L43" i="16"/>
  <c r="M43" i="16"/>
  <c r="G374" i="16"/>
  <c r="H374" i="16"/>
  <c r="I374" i="16"/>
  <c r="J374" i="16"/>
  <c r="K374" i="16"/>
  <c r="L374" i="16"/>
  <c r="M374" i="16"/>
  <c r="G276" i="16"/>
  <c r="H276" i="16"/>
  <c r="I276" i="16"/>
  <c r="J276" i="16"/>
  <c r="K276" i="16"/>
  <c r="L276" i="16"/>
  <c r="M276" i="16"/>
  <c r="G50" i="16"/>
  <c r="H50" i="16"/>
  <c r="I50" i="16"/>
  <c r="J50" i="16"/>
  <c r="K50" i="16"/>
  <c r="L50" i="16"/>
  <c r="M50" i="16"/>
  <c r="G139" i="16"/>
  <c r="H139" i="16"/>
  <c r="I139" i="16"/>
  <c r="J139" i="16"/>
  <c r="K139" i="16"/>
  <c r="L139" i="16"/>
  <c r="M139" i="16"/>
  <c r="G375" i="16"/>
  <c r="H375" i="16"/>
  <c r="I375" i="16"/>
  <c r="J375" i="16"/>
  <c r="K375" i="16"/>
  <c r="L375" i="16"/>
  <c r="M375" i="16"/>
  <c r="G48" i="16"/>
  <c r="H48" i="16"/>
  <c r="I48" i="16"/>
  <c r="J48" i="16"/>
  <c r="K48" i="16"/>
  <c r="L48" i="16"/>
  <c r="M48" i="16"/>
  <c r="G376" i="16"/>
  <c r="H376" i="16"/>
  <c r="I376" i="16"/>
  <c r="J376" i="16"/>
  <c r="K376" i="16"/>
  <c r="L376" i="16"/>
  <c r="M376" i="16"/>
  <c r="G232" i="16"/>
  <c r="H232" i="16"/>
  <c r="I232" i="16"/>
  <c r="J232" i="16"/>
  <c r="K232" i="16"/>
  <c r="L232" i="16"/>
  <c r="M232" i="16"/>
  <c r="G101" i="16"/>
  <c r="H101" i="16"/>
  <c r="I101" i="16"/>
  <c r="J101" i="16"/>
  <c r="K101" i="16"/>
  <c r="L101" i="16"/>
  <c r="M101" i="16"/>
  <c r="G305" i="16"/>
  <c r="H305" i="16"/>
  <c r="I305" i="16"/>
  <c r="J305" i="16"/>
  <c r="K305" i="16"/>
  <c r="L305" i="16"/>
  <c r="M305" i="16"/>
  <c r="G320" i="16"/>
  <c r="H320" i="16"/>
  <c r="I320" i="16"/>
  <c r="J320" i="16"/>
  <c r="K320" i="16"/>
  <c r="L320" i="16"/>
  <c r="M320" i="16"/>
  <c r="G161" i="16"/>
  <c r="H161" i="16"/>
  <c r="I161" i="16"/>
  <c r="J161" i="16"/>
  <c r="K161" i="16"/>
  <c r="L161" i="16"/>
  <c r="M161" i="16"/>
  <c r="G242" i="16"/>
  <c r="H242" i="16"/>
  <c r="I242" i="16"/>
  <c r="J242" i="16"/>
  <c r="K242" i="16"/>
  <c r="L242" i="16"/>
  <c r="M242" i="16"/>
  <c r="G327" i="16"/>
  <c r="H327" i="16"/>
  <c r="I327" i="16"/>
  <c r="J327" i="16"/>
  <c r="K327" i="16"/>
  <c r="L327" i="16"/>
  <c r="M327" i="16"/>
  <c r="G70" i="16"/>
  <c r="H70" i="16"/>
  <c r="I70" i="16"/>
  <c r="J70" i="16"/>
  <c r="K70" i="16"/>
  <c r="L70" i="16"/>
  <c r="M70" i="16"/>
  <c r="G181" i="16"/>
  <c r="H181" i="16"/>
  <c r="I181" i="16"/>
  <c r="J181" i="16"/>
  <c r="K181" i="16"/>
  <c r="L181" i="16"/>
  <c r="M181" i="16"/>
  <c r="G49" i="16"/>
  <c r="H49" i="16"/>
  <c r="I49" i="16"/>
  <c r="J49" i="16"/>
  <c r="K49" i="16"/>
  <c r="L49" i="16"/>
  <c r="M49" i="16"/>
  <c r="G244" i="16"/>
  <c r="H244" i="16"/>
  <c r="I244" i="16"/>
  <c r="J244" i="16"/>
  <c r="K244" i="16"/>
  <c r="L244" i="16"/>
  <c r="M244" i="16"/>
  <c r="G354" i="16"/>
  <c r="H354" i="16"/>
  <c r="I354" i="16"/>
  <c r="J354" i="16"/>
  <c r="K354" i="16"/>
  <c r="L354" i="16"/>
  <c r="M354" i="16"/>
  <c r="G131" i="16"/>
  <c r="H131" i="16"/>
  <c r="I131" i="16"/>
  <c r="J131" i="16"/>
  <c r="K131" i="16"/>
  <c r="L131" i="16"/>
  <c r="M131" i="16"/>
  <c r="G252" i="16"/>
  <c r="H252" i="16"/>
  <c r="I252" i="16"/>
  <c r="J252" i="16"/>
  <c r="K252" i="16"/>
  <c r="L252" i="16"/>
  <c r="M252" i="16"/>
  <c r="G364" i="16"/>
  <c r="H364" i="16"/>
  <c r="I364" i="16"/>
  <c r="J364" i="16"/>
  <c r="K364" i="16"/>
  <c r="L364" i="16"/>
  <c r="M364" i="16"/>
  <c r="G39" i="16"/>
  <c r="H39" i="16"/>
  <c r="I39" i="16"/>
  <c r="J39" i="16"/>
  <c r="K39" i="16"/>
  <c r="L39" i="16"/>
  <c r="M39" i="16"/>
  <c r="G196" i="16"/>
  <c r="H196" i="16"/>
  <c r="I196" i="16"/>
  <c r="J196" i="16"/>
  <c r="K196" i="16"/>
  <c r="L196" i="16"/>
  <c r="M196" i="16"/>
  <c r="G345" i="16"/>
  <c r="H345" i="16"/>
  <c r="I345" i="16"/>
  <c r="J345" i="16"/>
  <c r="K345" i="16"/>
  <c r="L345" i="16"/>
  <c r="M345" i="16"/>
  <c r="G19" i="16"/>
  <c r="H19" i="16"/>
  <c r="I19" i="16"/>
  <c r="J19" i="16"/>
  <c r="K19" i="16"/>
  <c r="L19" i="16"/>
  <c r="M19" i="16"/>
  <c r="G147" i="16"/>
  <c r="H147" i="16"/>
  <c r="I147" i="16"/>
  <c r="J147" i="16"/>
  <c r="K147" i="16"/>
  <c r="L147" i="16"/>
  <c r="M147" i="16"/>
  <c r="G377" i="16"/>
  <c r="H377" i="16"/>
  <c r="I377" i="16"/>
  <c r="J377" i="16"/>
  <c r="K377" i="16"/>
  <c r="L377" i="16"/>
  <c r="M377" i="16"/>
  <c r="G134" i="16"/>
  <c r="H134" i="16"/>
  <c r="I134" i="16"/>
  <c r="J134" i="16"/>
  <c r="K134" i="16"/>
  <c r="L134" i="16"/>
  <c r="M134" i="16"/>
  <c r="G164" i="16"/>
  <c r="H164" i="16"/>
  <c r="I164" i="16"/>
  <c r="J164" i="16"/>
  <c r="K164" i="16"/>
  <c r="L164" i="16"/>
  <c r="M164" i="16"/>
  <c r="G378" i="16"/>
  <c r="H378" i="16"/>
  <c r="I378" i="16"/>
  <c r="J378" i="16"/>
  <c r="K378" i="16"/>
  <c r="L378" i="16"/>
  <c r="M378" i="16"/>
  <c r="G332" i="16"/>
  <c r="H332" i="16"/>
  <c r="I332" i="16"/>
  <c r="J332" i="16"/>
  <c r="K332" i="16"/>
  <c r="L332" i="16"/>
  <c r="M332" i="16"/>
  <c r="G233" i="16"/>
  <c r="H233" i="16"/>
  <c r="I233" i="16"/>
  <c r="J233" i="16"/>
  <c r="K233" i="16"/>
  <c r="L233" i="16"/>
  <c r="M233" i="16"/>
  <c r="G379" i="16"/>
  <c r="H379" i="16"/>
  <c r="I379" i="16"/>
  <c r="J379" i="16"/>
  <c r="K379" i="16"/>
  <c r="L379" i="16"/>
  <c r="M379" i="16"/>
  <c r="G30" i="16"/>
  <c r="H30" i="16"/>
  <c r="I30" i="16"/>
  <c r="J30" i="16"/>
  <c r="K30" i="16"/>
  <c r="L30" i="16"/>
  <c r="M30" i="16"/>
  <c r="G331" i="16"/>
  <c r="H331" i="16"/>
  <c r="I331" i="16"/>
  <c r="J331" i="16"/>
  <c r="K331" i="16"/>
  <c r="L331" i="16"/>
  <c r="M331" i="16"/>
  <c r="G187" i="16"/>
  <c r="H187" i="16"/>
  <c r="I187" i="16"/>
  <c r="J187" i="16"/>
  <c r="K187" i="16"/>
  <c r="L187" i="16"/>
  <c r="M187" i="16"/>
  <c r="G127" i="16"/>
  <c r="H127" i="16"/>
  <c r="I127" i="16"/>
  <c r="J127" i="16"/>
  <c r="K127" i="16"/>
  <c r="L127" i="16"/>
  <c r="M127" i="16"/>
  <c r="G31" i="16"/>
  <c r="H31" i="16"/>
  <c r="I31" i="16"/>
  <c r="J31" i="16"/>
  <c r="K31" i="16"/>
  <c r="L31" i="16"/>
  <c r="M31" i="16"/>
  <c r="G302" i="16"/>
  <c r="H302" i="16"/>
  <c r="I302" i="16"/>
  <c r="J302" i="16"/>
  <c r="K302" i="16"/>
  <c r="L302" i="16"/>
  <c r="M302" i="16"/>
  <c r="G117" i="16"/>
  <c r="H117" i="16"/>
  <c r="I117" i="16"/>
  <c r="J117" i="16"/>
  <c r="K117" i="16"/>
  <c r="L117" i="16"/>
  <c r="M117" i="16"/>
  <c r="G348" i="16"/>
  <c r="H348" i="16"/>
  <c r="I348" i="16"/>
  <c r="J348" i="16"/>
  <c r="K348" i="16"/>
  <c r="L348" i="16"/>
  <c r="M348" i="16"/>
  <c r="G380" i="16"/>
  <c r="H380" i="16"/>
  <c r="I380" i="16"/>
  <c r="J380" i="16"/>
  <c r="K380" i="16"/>
  <c r="L380" i="16"/>
  <c r="M380" i="16"/>
  <c r="G118" i="16"/>
  <c r="H118" i="16"/>
  <c r="I118" i="16"/>
  <c r="J118" i="16"/>
  <c r="K118" i="16"/>
  <c r="L118" i="16"/>
  <c r="M118" i="16"/>
  <c r="G235" i="16"/>
  <c r="H235" i="16"/>
  <c r="I235" i="16"/>
  <c r="J235" i="16"/>
  <c r="K235" i="16"/>
  <c r="L235" i="16"/>
  <c r="M235" i="16"/>
  <c r="G129" i="16"/>
  <c r="H129" i="16"/>
  <c r="I129" i="16"/>
  <c r="J129" i="16"/>
  <c r="K129" i="16"/>
  <c r="L129" i="16"/>
  <c r="M129" i="16"/>
  <c r="G325" i="16"/>
  <c r="H325" i="16"/>
  <c r="I325" i="16"/>
  <c r="J325" i="16"/>
  <c r="K325" i="16"/>
  <c r="L325" i="16"/>
  <c r="M325" i="16"/>
  <c r="G381" i="16"/>
  <c r="H381" i="16"/>
  <c r="I381" i="16"/>
  <c r="J381" i="16"/>
  <c r="K381" i="16"/>
  <c r="L381" i="16"/>
  <c r="M381" i="16"/>
  <c r="G104" i="16"/>
  <c r="H104" i="16"/>
  <c r="I104" i="16"/>
  <c r="J104" i="16"/>
  <c r="K104" i="16"/>
  <c r="L104" i="16"/>
  <c r="M104" i="16"/>
  <c r="G275" i="16"/>
  <c r="H275" i="16"/>
  <c r="I275" i="16"/>
  <c r="J275" i="16"/>
  <c r="K275" i="16"/>
  <c r="L275" i="16"/>
  <c r="M275" i="16"/>
  <c r="G382" i="16"/>
  <c r="H382" i="16"/>
  <c r="I382" i="16"/>
  <c r="J382" i="16"/>
  <c r="K382" i="16"/>
  <c r="L382" i="16"/>
  <c r="M382" i="16"/>
  <c r="G47" i="16"/>
  <c r="H47" i="16"/>
  <c r="I47" i="16"/>
  <c r="J47" i="16"/>
  <c r="K47" i="16"/>
  <c r="L47" i="16"/>
  <c r="M47" i="16"/>
  <c r="G180" i="16"/>
  <c r="H180" i="16"/>
  <c r="I180" i="16"/>
  <c r="J180" i="16"/>
  <c r="K180" i="16"/>
  <c r="L180" i="16"/>
  <c r="M180" i="16"/>
  <c r="G383" i="16"/>
  <c r="H383" i="16"/>
  <c r="I383" i="16"/>
  <c r="J383" i="16"/>
  <c r="K383" i="16"/>
  <c r="L383" i="16"/>
  <c r="M383" i="16"/>
  <c r="G140" i="16"/>
  <c r="H140" i="16"/>
  <c r="I140" i="16"/>
  <c r="J140" i="16"/>
  <c r="K140" i="16"/>
  <c r="L140" i="16"/>
  <c r="M140" i="16"/>
  <c r="G141" i="16"/>
  <c r="H141" i="16"/>
  <c r="I141" i="16"/>
  <c r="J141" i="16"/>
  <c r="K141" i="16"/>
  <c r="L141" i="16"/>
  <c r="M141" i="16"/>
  <c r="G357" i="16"/>
  <c r="H357" i="16"/>
  <c r="I357" i="16"/>
  <c r="J357" i="16"/>
  <c r="K357" i="16"/>
  <c r="L357" i="16"/>
  <c r="M357" i="16"/>
  <c r="G228" i="16"/>
  <c r="H228" i="16"/>
  <c r="I228" i="16"/>
  <c r="J228" i="16"/>
  <c r="K228" i="16"/>
  <c r="L228" i="16"/>
  <c r="M228" i="16"/>
  <c r="G366" i="16"/>
  <c r="H366" i="16"/>
  <c r="I366" i="16"/>
  <c r="J366" i="16"/>
  <c r="K366" i="16"/>
  <c r="L366" i="16"/>
  <c r="M366" i="16"/>
  <c r="G145" i="16"/>
  <c r="H145" i="16"/>
  <c r="I145" i="16"/>
  <c r="J145" i="16"/>
  <c r="K145" i="16"/>
  <c r="L145" i="16"/>
  <c r="M145" i="16"/>
  <c r="G72" i="16"/>
  <c r="H72" i="16"/>
  <c r="I72" i="16"/>
  <c r="J72" i="16"/>
  <c r="K72" i="16"/>
  <c r="L72" i="16"/>
  <c r="M72" i="16"/>
  <c r="G273" i="16"/>
  <c r="H273" i="16"/>
  <c r="I273" i="16"/>
  <c r="J273" i="16"/>
  <c r="K273" i="16"/>
  <c r="L273" i="16"/>
  <c r="M273" i="16"/>
  <c r="G384" i="16"/>
  <c r="H384" i="16"/>
  <c r="I384" i="16"/>
  <c r="J384" i="16"/>
  <c r="K384" i="16"/>
  <c r="L384" i="16"/>
  <c r="M384" i="16"/>
  <c r="G94" i="16"/>
  <c r="H94" i="16"/>
  <c r="I94" i="16"/>
  <c r="J94" i="16"/>
  <c r="K94" i="16"/>
  <c r="L94" i="16"/>
  <c r="M94" i="16"/>
  <c r="G250" i="16"/>
  <c r="H250" i="16"/>
  <c r="I250" i="16"/>
  <c r="J250" i="16"/>
  <c r="K250" i="16"/>
  <c r="L250" i="16"/>
  <c r="M250" i="16"/>
  <c r="G330" i="16"/>
  <c r="H330" i="16"/>
  <c r="I330" i="16"/>
  <c r="J330" i="16"/>
  <c r="K330" i="16"/>
  <c r="L330" i="16"/>
  <c r="M330" i="16"/>
  <c r="G295" i="16"/>
  <c r="H295" i="16"/>
  <c r="I295" i="16"/>
  <c r="J295" i="16"/>
  <c r="K295" i="16"/>
  <c r="L295" i="16"/>
  <c r="M295" i="16"/>
  <c r="G107" i="16"/>
  <c r="H107" i="16"/>
  <c r="I107" i="16"/>
  <c r="J107" i="16"/>
  <c r="K107" i="16"/>
  <c r="L107" i="16"/>
  <c r="M107" i="16"/>
  <c r="G257" i="16"/>
  <c r="H257" i="16"/>
  <c r="I257" i="16"/>
  <c r="J257" i="16"/>
  <c r="K257" i="16"/>
  <c r="L257" i="16"/>
  <c r="M257" i="16"/>
  <c r="G28" i="16"/>
  <c r="H28" i="16"/>
  <c r="I28" i="16"/>
  <c r="J28" i="16"/>
  <c r="K28" i="16"/>
  <c r="L28" i="16"/>
  <c r="M28" i="16"/>
  <c r="G385" i="16"/>
  <c r="H385" i="16"/>
  <c r="I385" i="16"/>
  <c r="J385" i="16"/>
  <c r="K385" i="16"/>
  <c r="L385" i="16"/>
  <c r="M385" i="16"/>
  <c r="G219" i="16"/>
  <c r="H219" i="16"/>
  <c r="I219" i="16"/>
  <c r="J219" i="16"/>
  <c r="K219" i="16"/>
  <c r="L219" i="16"/>
  <c r="M219" i="16"/>
  <c r="G86" i="16"/>
  <c r="H86" i="16"/>
  <c r="I86" i="16"/>
  <c r="J86" i="16"/>
  <c r="K86" i="16"/>
  <c r="L86" i="16"/>
  <c r="M86" i="16"/>
  <c r="G128" i="16"/>
  <c r="H128" i="16"/>
  <c r="I128" i="16"/>
  <c r="J128" i="16"/>
  <c r="K128" i="16"/>
  <c r="L128" i="16"/>
  <c r="M128" i="16"/>
  <c r="G231" i="16"/>
  <c r="H231" i="16"/>
  <c r="I231" i="16"/>
  <c r="J231" i="16"/>
  <c r="K231" i="16"/>
  <c r="L231" i="16"/>
  <c r="M231" i="16"/>
  <c r="G371" i="16"/>
  <c r="H371" i="16"/>
  <c r="I371" i="16"/>
  <c r="J371" i="16"/>
  <c r="K371" i="16"/>
  <c r="L371" i="16"/>
  <c r="M371" i="16"/>
  <c r="G239" i="16"/>
  <c r="H239" i="16"/>
  <c r="I239" i="16"/>
  <c r="J239" i="16"/>
  <c r="K239" i="16"/>
  <c r="L239" i="16"/>
  <c r="M239" i="16"/>
  <c r="G130" i="16"/>
  <c r="H130" i="16"/>
  <c r="I130" i="16"/>
  <c r="J130" i="16"/>
  <c r="K130" i="16"/>
  <c r="L130" i="16"/>
  <c r="M130" i="16"/>
  <c r="G120" i="16"/>
  <c r="H120" i="16"/>
  <c r="I120" i="16"/>
  <c r="J120" i="16"/>
  <c r="K120" i="16"/>
  <c r="L120" i="16"/>
  <c r="M120" i="16"/>
  <c r="G125" i="16"/>
  <c r="H125" i="16"/>
  <c r="I125" i="16"/>
  <c r="J125" i="16"/>
  <c r="K125" i="16"/>
  <c r="L125" i="16"/>
  <c r="M125" i="16"/>
  <c r="G386" i="16"/>
  <c r="H386" i="16"/>
  <c r="I386" i="16"/>
  <c r="J386" i="16"/>
  <c r="K386" i="16"/>
  <c r="L386" i="16"/>
  <c r="M386" i="16"/>
  <c r="G343" i="16"/>
  <c r="H343" i="16"/>
  <c r="I343" i="16"/>
  <c r="J343" i="16"/>
  <c r="K343" i="16"/>
  <c r="L343" i="16"/>
  <c r="M343" i="16"/>
  <c r="G236" i="16"/>
  <c r="H236" i="16"/>
  <c r="I236" i="16"/>
  <c r="J236" i="16"/>
  <c r="K236" i="16"/>
  <c r="L236" i="16"/>
  <c r="M236" i="16"/>
  <c r="G111" i="16"/>
  <c r="H111" i="16"/>
  <c r="I111" i="16"/>
  <c r="J111" i="16"/>
  <c r="K111" i="16"/>
  <c r="L111" i="16"/>
  <c r="M111" i="16"/>
  <c r="G51" i="16"/>
  <c r="H51" i="16"/>
  <c r="I51" i="16"/>
  <c r="J51" i="16"/>
  <c r="K51" i="16"/>
  <c r="L51" i="16"/>
  <c r="M51" i="16"/>
  <c r="G278" i="16"/>
  <c r="H278" i="16"/>
  <c r="I278" i="16"/>
  <c r="J278" i="16"/>
  <c r="K278" i="16"/>
  <c r="L278" i="16"/>
  <c r="M278" i="16"/>
  <c r="G387" i="16"/>
  <c r="H387" i="16"/>
  <c r="I387" i="16"/>
  <c r="J387" i="16"/>
  <c r="K387" i="16"/>
  <c r="L387" i="16"/>
  <c r="M387" i="16"/>
  <c r="G124" i="16"/>
  <c r="H124" i="16"/>
  <c r="I124" i="16"/>
  <c r="J124" i="16"/>
  <c r="K124" i="16"/>
  <c r="L124" i="16"/>
  <c r="M124" i="16"/>
  <c r="G172" i="16"/>
  <c r="H172" i="16"/>
  <c r="I172" i="16"/>
  <c r="J172" i="16"/>
  <c r="K172" i="16"/>
  <c r="L172" i="16"/>
  <c r="M172" i="16"/>
  <c r="G388" i="16"/>
  <c r="H388" i="16"/>
  <c r="I388" i="16"/>
  <c r="J388" i="16"/>
  <c r="K388" i="16"/>
  <c r="L388" i="16"/>
  <c r="M388" i="16"/>
  <c r="G42" i="16"/>
  <c r="H42" i="16"/>
  <c r="I42" i="16"/>
  <c r="J42" i="16"/>
  <c r="K42" i="16"/>
  <c r="L42" i="16"/>
  <c r="M42" i="16"/>
  <c r="G212" i="16"/>
  <c r="H212" i="16"/>
  <c r="I212" i="16"/>
  <c r="J212" i="16"/>
  <c r="K212" i="16"/>
  <c r="L212" i="16"/>
  <c r="M212" i="16"/>
  <c r="G363" i="16"/>
  <c r="H363" i="16"/>
  <c r="I363" i="16"/>
  <c r="J363" i="16"/>
  <c r="K363" i="16"/>
  <c r="L363" i="16"/>
  <c r="M363" i="16"/>
  <c r="G220" i="16"/>
  <c r="H220" i="16"/>
  <c r="I220" i="16"/>
  <c r="J220" i="16"/>
  <c r="K220" i="16"/>
  <c r="L220" i="16"/>
  <c r="M220" i="16"/>
  <c r="G136" i="16"/>
  <c r="H136" i="16"/>
  <c r="I136" i="16"/>
  <c r="J136" i="16"/>
  <c r="K136" i="16"/>
  <c r="L136" i="16"/>
  <c r="M136" i="16"/>
  <c r="G324" i="16"/>
  <c r="H324" i="16"/>
  <c r="I324" i="16"/>
  <c r="J324" i="16"/>
  <c r="K324" i="16"/>
  <c r="L324" i="16"/>
  <c r="M324" i="16"/>
  <c r="G60" i="16"/>
  <c r="H60" i="16"/>
  <c r="I60" i="16"/>
  <c r="J60" i="16"/>
  <c r="K60" i="16"/>
  <c r="L60" i="16"/>
  <c r="M60" i="16"/>
  <c r="G218" i="16"/>
  <c r="H218" i="16"/>
  <c r="I218" i="16"/>
  <c r="J218" i="16"/>
  <c r="K218" i="16"/>
  <c r="L218" i="16"/>
  <c r="M218" i="16"/>
  <c r="G389" i="16"/>
  <c r="H389" i="16"/>
  <c r="I389" i="16"/>
  <c r="J389" i="16"/>
  <c r="K389" i="16"/>
  <c r="L389" i="16"/>
  <c r="M389" i="16"/>
  <c r="G36" i="16"/>
  <c r="H36" i="16"/>
  <c r="I36" i="16"/>
  <c r="J36" i="16"/>
  <c r="K36" i="16"/>
  <c r="L36" i="16"/>
  <c r="M36" i="16"/>
  <c r="G266" i="16"/>
  <c r="H266" i="16"/>
  <c r="I266" i="16"/>
  <c r="J266" i="16"/>
  <c r="K266" i="16"/>
  <c r="L266" i="16"/>
  <c r="M266" i="16"/>
  <c r="G390" i="16"/>
  <c r="H390" i="16"/>
  <c r="I390" i="16"/>
  <c r="J390" i="16"/>
  <c r="K390" i="16"/>
  <c r="L390" i="16"/>
  <c r="M390" i="16"/>
  <c r="G255" i="16"/>
  <c r="H255" i="16"/>
  <c r="I255" i="16"/>
  <c r="J255" i="16"/>
  <c r="K255" i="16"/>
  <c r="L255" i="16"/>
  <c r="M255" i="16"/>
  <c r="G142" i="16"/>
  <c r="H142" i="16"/>
  <c r="I142" i="16"/>
  <c r="J142" i="16"/>
  <c r="K142" i="16"/>
  <c r="L142" i="16"/>
  <c r="M142" i="16"/>
  <c r="G308" i="16"/>
  <c r="H308" i="16"/>
  <c r="I308" i="16"/>
  <c r="J308" i="16"/>
  <c r="K308" i="16"/>
  <c r="L308" i="16"/>
  <c r="M308" i="16"/>
  <c r="G76" i="16"/>
  <c r="H76" i="16"/>
  <c r="I76" i="16"/>
  <c r="J76" i="16"/>
  <c r="K76" i="16"/>
  <c r="L76" i="16"/>
  <c r="M76" i="16"/>
  <c r="G144" i="16"/>
  <c r="H144" i="16"/>
  <c r="I144" i="16"/>
  <c r="J144" i="16"/>
  <c r="K144" i="16"/>
  <c r="L144" i="16"/>
  <c r="M144" i="16"/>
  <c r="G368" i="16"/>
  <c r="H368" i="16"/>
  <c r="I368" i="16"/>
  <c r="J368" i="16"/>
  <c r="K368" i="16"/>
  <c r="L368" i="16"/>
  <c r="M368" i="16"/>
  <c r="G21" i="16"/>
  <c r="H21" i="16"/>
  <c r="I21" i="16"/>
  <c r="J21" i="16"/>
  <c r="K21" i="16"/>
  <c r="L21" i="16"/>
  <c r="M21" i="16"/>
  <c r="G307" i="16"/>
  <c r="H307" i="16"/>
  <c r="I307" i="16"/>
  <c r="J307" i="16"/>
  <c r="K307" i="16"/>
  <c r="L307" i="16"/>
  <c r="M307" i="16"/>
  <c r="G391" i="16"/>
  <c r="H391" i="16"/>
  <c r="I391" i="16"/>
  <c r="J391" i="16"/>
  <c r="K391" i="16"/>
  <c r="L391" i="16"/>
  <c r="M391" i="16"/>
  <c r="G68" i="16"/>
  <c r="H68" i="16"/>
  <c r="I68" i="16"/>
  <c r="J68" i="16"/>
  <c r="K68" i="16"/>
  <c r="L68" i="16"/>
  <c r="M68" i="16"/>
  <c r="G193" i="16"/>
  <c r="H193" i="16"/>
  <c r="I193" i="16"/>
  <c r="J193" i="16"/>
  <c r="K193" i="16"/>
  <c r="L193" i="16"/>
  <c r="M193" i="16"/>
  <c r="G355" i="16"/>
  <c r="H355" i="16"/>
  <c r="I355" i="16"/>
  <c r="J355" i="16"/>
  <c r="K355" i="16"/>
  <c r="L355" i="16"/>
  <c r="M355" i="16"/>
  <c r="G102" i="16"/>
  <c r="H102" i="16"/>
  <c r="I102" i="16"/>
  <c r="J102" i="16"/>
  <c r="K102" i="16"/>
  <c r="L102" i="16"/>
  <c r="M102" i="16"/>
  <c r="G146" i="16"/>
  <c r="H146" i="16"/>
  <c r="I146" i="16"/>
  <c r="J146" i="16"/>
  <c r="K146" i="16"/>
  <c r="L146" i="16"/>
  <c r="M146" i="16"/>
  <c r="G310" i="16"/>
  <c r="H310" i="16"/>
  <c r="I310" i="16"/>
  <c r="J310" i="16"/>
  <c r="K310" i="16"/>
  <c r="L310" i="16"/>
  <c r="M310" i="16"/>
  <c r="G191" i="16"/>
  <c r="H191" i="16"/>
  <c r="I191" i="16"/>
  <c r="J191" i="16"/>
  <c r="K191" i="16"/>
  <c r="L191" i="16"/>
  <c r="M191" i="16"/>
  <c r="G176" i="16"/>
  <c r="H176" i="16"/>
  <c r="I176" i="16"/>
  <c r="J176" i="16"/>
  <c r="K176" i="16"/>
  <c r="L176" i="16"/>
  <c r="M176" i="16"/>
  <c r="G116" i="16"/>
  <c r="H116" i="16"/>
  <c r="I116" i="16"/>
  <c r="J116" i="16"/>
  <c r="K116" i="16"/>
  <c r="L116" i="16"/>
  <c r="M116" i="16"/>
  <c r="G41" i="16"/>
  <c r="H41" i="16"/>
  <c r="I41" i="16"/>
  <c r="J41" i="16"/>
  <c r="K41" i="16"/>
  <c r="L41" i="16"/>
  <c r="M41" i="16"/>
  <c r="G293" i="16"/>
  <c r="H293" i="16"/>
  <c r="I293" i="16"/>
  <c r="J293" i="16"/>
  <c r="K293" i="16"/>
  <c r="L293" i="16"/>
  <c r="M293" i="16"/>
  <c r="G208" i="16"/>
  <c r="H208" i="16"/>
  <c r="I208" i="16"/>
  <c r="J208" i="16"/>
  <c r="K208" i="16"/>
  <c r="L208" i="16"/>
  <c r="M208" i="16"/>
  <c r="G133" i="16"/>
  <c r="H133" i="16"/>
  <c r="I133" i="16"/>
  <c r="J133" i="16"/>
  <c r="K133" i="16"/>
  <c r="L133" i="16"/>
  <c r="M133" i="16"/>
  <c r="G301" i="16"/>
  <c r="H301" i="16"/>
  <c r="I301" i="16"/>
  <c r="J301" i="16"/>
  <c r="K301" i="16"/>
  <c r="L301" i="16"/>
  <c r="M301" i="16"/>
  <c r="G392" i="16"/>
  <c r="H392" i="16"/>
  <c r="I392" i="16"/>
  <c r="J392" i="16"/>
  <c r="K392" i="16"/>
  <c r="L392" i="16"/>
  <c r="M392" i="16"/>
  <c r="G185" i="16"/>
  <c r="H185" i="16"/>
  <c r="I185" i="16"/>
  <c r="J185" i="16"/>
  <c r="K185" i="16"/>
  <c r="L185" i="16"/>
  <c r="M185" i="16"/>
  <c r="G170" i="16"/>
  <c r="H170" i="16"/>
  <c r="I170" i="16"/>
  <c r="J170" i="16"/>
  <c r="K170" i="16"/>
  <c r="L170" i="16"/>
  <c r="M170" i="16"/>
  <c r="G326" i="16"/>
  <c r="H326" i="16"/>
  <c r="I326" i="16"/>
  <c r="J326" i="16"/>
  <c r="K326" i="16"/>
  <c r="L326" i="16"/>
  <c r="M326" i="16"/>
  <c r="G55" i="16"/>
  <c r="H55" i="16"/>
  <c r="I55" i="16"/>
  <c r="J55" i="16"/>
  <c r="K55" i="16"/>
  <c r="L55" i="16"/>
  <c r="M55" i="16"/>
  <c r="G243" i="16"/>
  <c r="H243" i="16"/>
  <c r="I243" i="16"/>
  <c r="J243" i="16"/>
  <c r="K243" i="16"/>
  <c r="L243" i="16"/>
  <c r="M243" i="16"/>
  <c r="G262" i="16"/>
  <c r="H262" i="16"/>
  <c r="I262" i="16"/>
  <c r="J262" i="16"/>
  <c r="K262" i="16"/>
  <c r="L262" i="16"/>
  <c r="M262" i="16"/>
  <c r="G91" i="16"/>
  <c r="H91" i="16"/>
  <c r="I91" i="16"/>
  <c r="J91" i="16"/>
  <c r="K91" i="16"/>
  <c r="L91" i="16"/>
  <c r="M91" i="16"/>
  <c r="G203" i="16"/>
  <c r="H203" i="16"/>
  <c r="I203" i="16"/>
  <c r="J203" i="16"/>
  <c r="K203" i="16"/>
  <c r="L203" i="16"/>
  <c r="M203" i="16"/>
  <c r="G44" i="16"/>
  <c r="H44" i="16"/>
  <c r="I44" i="16"/>
  <c r="J44" i="16"/>
  <c r="K44" i="16"/>
  <c r="L44" i="16"/>
  <c r="M44" i="16"/>
  <c r="G22" i="16"/>
  <c r="H22" i="16"/>
  <c r="I22" i="16"/>
  <c r="J22" i="16"/>
  <c r="K22" i="16"/>
  <c r="L22" i="16"/>
  <c r="M22" i="16"/>
  <c r="G269" i="16"/>
  <c r="H269" i="16"/>
  <c r="I269" i="16"/>
  <c r="J269" i="16"/>
  <c r="K269" i="16"/>
  <c r="L269" i="16"/>
  <c r="M269" i="16"/>
  <c r="G96" i="16"/>
  <c r="H96" i="16"/>
  <c r="I96" i="16"/>
  <c r="J96" i="16"/>
  <c r="K96" i="16"/>
  <c r="L96" i="16"/>
  <c r="M96" i="16"/>
  <c r="G223" i="16"/>
  <c r="H223" i="16"/>
  <c r="I223" i="16"/>
  <c r="J223" i="16"/>
  <c r="K223" i="16"/>
  <c r="L223" i="16"/>
  <c r="M223" i="16"/>
  <c r="G347" i="16"/>
  <c r="H347" i="16"/>
  <c r="I347" i="16"/>
  <c r="J347" i="16"/>
  <c r="K347" i="16"/>
  <c r="L347" i="16"/>
  <c r="M347" i="16"/>
  <c r="G84" i="16"/>
  <c r="H84" i="16"/>
  <c r="I84" i="16"/>
  <c r="J84" i="16"/>
  <c r="K84" i="16"/>
  <c r="L84" i="16"/>
  <c r="M84" i="16"/>
  <c r="G393" i="16"/>
  <c r="H393" i="16"/>
  <c r="I393" i="16"/>
  <c r="J393" i="16"/>
  <c r="K393" i="16"/>
  <c r="L393" i="16"/>
  <c r="M393" i="16"/>
  <c r="G288" i="16"/>
  <c r="H288" i="16"/>
  <c r="I288" i="16"/>
  <c r="J288" i="16"/>
  <c r="K288" i="16"/>
  <c r="L288" i="16"/>
  <c r="M288" i="16"/>
  <c r="G59" i="16"/>
  <c r="H59" i="16"/>
  <c r="I59" i="16"/>
  <c r="J59" i="16"/>
  <c r="K59" i="16"/>
  <c r="L59" i="16"/>
  <c r="M59" i="16"/>
  <c r="G248" i="16"/>
  <c r="H248" i="16"/>
  <c r="I248" i="16"/>
  <c r="J248" i="16"/>
  <c r="K248" i="16"/>
  <c r="L248" i="16"/>
  <c r="M248" i="16"/>
  <c r="G358" i="16"/>
  <c r="H358" i="16"/>
  <c r="I358" i="16"/>
  <c r="J358" i="16"/>
  <c r="K358" i="16"/>
  <c r="L358" i="16"/>
  <c r="M358" i="16"/>
  <c r="G61" i="16"/>
  <c r="H61" i="16"/>
  <c r="I61" i="16"/>
  <c r="J61" i="16"/>
  <c r="K61" i="16"/>
  <c r="L61" i="16"/>
  <c r="M61" i="16"/>
  <c r="G158" i="16"/>
  <c r="H158" i="16"/>
  <c r="I158" i="16"/>
  <c r="J158" i="16"/>
  <c r="K158" i="16"/>
  <c r="L158" i="16"/>
  <c r="M158" i="16"/>
  <c r="G280" i="16"/>
  <c r="H280" i="16"/>
  <c r="I280" i="16"/>
  <c r="J280" i="16"/>
  <c r="K280" i="16"/>
  <c r="L280" i="16"/>
  <c r="M280" i="16"/>
  <c r="G198" i="16"/>
  <c r="H198" i="16"/>
  <c r="I198" i="16"/>
  <c r="J198" i="16"/>
  <c r="K198" i="16"/>
  <c r="L198" i="16"/>
  <c r="M198" i="16"/>
  <c r="G192" i="16"/>
  <c r="H192" i="16"/>
  <c r="I192" i="16"/>
  <c r="J192" i="16"/>
  <c r="K192" i="16"/>
  <c r="L192" i="16"/>
  <c r="M192" i="16"/>
  <c r="G238" i="16"/>
  <c r="H238" i="16"/>
  <c r="I238" i="16"/>
  <c r="J238" i="16"/>
  <c r="K238" i="16"/>
  <c r="L238" i="16"/>
  <c r="M238" i="16"/>
  <c r="G46" i="16"/>
  <c r="H46" i="16"/>
  <c r="I46" i="16"/>
  <c r="J46" i="16"/>
  <c r="K46" i="16"/>
  <c r="L46" i="16"/>
  <c r="M46" i="16"/>
  <c r="G35" i="16"/>
  <c r="H35" i="16"/>
  <c r="I35" i="16"/>
  <c r="J35" i="16"/>
  <c r="K35" i="16"/>
  <c r="L35" i="16"/>
  <c r="M35" i="16"/>
  <c r="G312" i="16"/>
  <c r="H312" i="16"/>
  <c r="I312" i="16"/>
  <c r="J312" i="16"/>
  <c r="K312" i="16"/>
  <c r="L312" i="16"/>
  <c r="M312" i="16"/>
  <c r="G88" i="16"/>
  <c r="H88" i="16"/>
  <c r="I88" i="16"/>
  <c r="J88" i="16"/>
  <c r="K88" i="16"/>
  <c r="L88" i="16"/>
  <c r="M88" i="16"/>
  <c r="G224" i="16"/>
  <c r="H224" i="16"/>
  <c r="I224" i="16"/>
  <c r="J224" i="16"/>
  <c r="K224" i="16"/>
  <c r="L224" i="16"/>
  <c r="M224" i="16"/>
  <c r="G314" i="16"/>
  <c r="H314" i="16"/>
  <c r="I314" i="16"/>
  <c r="J314" i="16"/>
  <c r="K314" i="16"/>
  <c r="L314" i="16"/>
  <c r="M314" i="16"/>
  <c r="G272" i="16"/>
  <c r="H272" i="16"/>
  <c r="I272" i="16"/>
  <c r="J272" i="16"/>
  <c r="K272" i="16"/>
  <c r="L272" i="16"/>
  <c r="M272" i="16"/>
  <c r="G177" i="16"/>
  <c r="H177" i="16"/>
  <c r="I177" i="16"/>
  <c r="J177" i="16"/>
  <c r="K177" i="16"/>
  <c r="L177" i="16"/>
  <c r="M177" i="16"/>
  <c r="G367" i="16"/>
  <c r="H367" i="16"/>
  <c r="I367" i="16"/>
  <c r="J367" i="16"/>
  <c r="K367" i="16"/>
  <c r="L367" i="16"/>
  <c r="M367" i="16"/>
  <c r="G57" i="16"/>
  <c r="H57" i="16"/>
  <c r="I57" i="16"/>
  <c r="J57" i="16"/>
  <c r="K57" i="16"/>
  <c r="L57" i="16"/>
  <c r="M57" i="16"/>
  <c r="G169" i="16"/>
  <c r="H169" i="16"/>
  <c r="I169" i="16"/>
  <c r="J169" i="16"/>
  <c r="K169" i="16"/>
  <c r="L169" i="16"/>
  <c r="M169" i="16"/>
  <c r="G344" i="16"/>
  <c r="H344" i="16"/>
  <c r="I344" i="16"/>
  <c r="J344" i="16"/>
  <c r="K344" i="16"/>
  <c r="L344" i="16"/>
  <c r="M344" i="16"/>
  <c r="G69" i="16"/>
  <c r="H69" i="16"/>
  <c r="I69" i="16"/>
  <c r="J69" i="16"/>
  <c r="K69" i="16"/>
  <c r="L69" i="16"/>
  <c r="M69" i="16"/>
  <c r="G108" i="16"/>
  <c r="H108" i="16"/>
  <c r="I108" i="16"/>
  <c r="J108" i="16"/>
  <c r="K108" i="16"/>
  <c r="L108" i="16"/>
  <c r="M108" i="16"/>
  <c r="G394" i="16"/>
  <c r="H394" i="16"/>
  <c r="I394" i="16"/>
  <c r="J394" i="16"/>
  <c r="K394" i="16"/>
  <c r="L394" i="16"/>
  <c r="M394" i="16"/>
  <c r="G66" i="16"/>
  <c r="H66" i="16"/>
  <c r="I66" i="16"/>
  <c r="J66" i="16"/>
  <c r="K66" i="16"/>
  <c r="L66" i="16"/>
  <c r="M66" i="16"/>
  <c r="G230" i="16"/>
  <c r="H230" i="16"/>
  <c r="I230" i="16"/>
  <c r="J230" i="16"/>
  <c r="K230" i="16"/>
  <c r="L230" i="16"/>
  <c r="M230" i="16"/>
  <c r="G317" i="16"/>
  <c r="H317" i="16"/>
  <c r="I317" i="16"/>
  <c r="J317" i="16"/>
  <c r="K317" i="16"/>
  <c r="L317" i="16"/>
  <c r="M317" i="16"/>
  <c r="G189" i="16"/>
  <c r="H189" i="16"/>
  <c r="I189" i="16"/>
  <c r="J189" i="16"/>
  <c r="K189" i="16"/>
  <c r="L189" i="16"/>
  <c r="M189" i="16"/>
  <c r="G285" i="16"/>
  <c r="H285" i="16"/>
  <c r="I285" i="16"/>
  <c r="J285" i="16"/>
  <c r="K285" i="16"/>
  <c r="L285" i="16"/>
  <c r="M285" i="16"/>
  <c r="G349" i="16"/>
  <c r="H349" i="16"/>
  <c r="I349" i="16"/>
  <c r="J349" i="16"/>
  <c r="K349" i="16"/>
  <c r="L349" i="16"/>
  <c r="M349" i="16"/>
  <c r="G286" i="16"/>
  <c r="H286" i="16"/>
  <c r="I286" i="16"/>
  <c r="J286" i="16"/>
  <c r="K286" i="16"/>
  <c r="L286" i="16"/>
  <c r="M286" i="16"/>
  <c r="G395" i="16"/>
  <c r="H395" i="16"/>
  <c r="I395" i="16"/>
  <c r="J395" i="16"/>
  <c r="K395" i="16"/>
  <c r="L395" i="16"/>
  <c r="M395" i="16"/>
  <c r="G221" i="16"/>
  <c r="H221" i="16"/>
  <c r="I221" i="16"/>
  <c r="J221" i="16"/>
  <c r="K221" i="16"/>
  <c r="L221" i="16"/>
  <c r="M221" i="16"/>
  <c r="G283" i="16"/>
  <c r="H283" i="16"/>
  <c r="I283" i="16"/>
  <c r="J283" i="16"/>
  <c r="K283" i="16"/>
  <c r="L283" i="16"/>
  <c r="M283" i="16"/>
  <c r="G110" i="16"/>
  <c r="H110" i="16"/>
  <c r="I110" i="16"/>
  <c r="J110" i="16"/>
  <c r="K110" i="16"/>
  <c r="L110" i="16"/>
  <c r="M110" i="16"/>
  <c r="G85" i="16"/>
  <c r="H85" i="16"/>
  <c r="I85" i="16"/>
  <c r="J85" i="16"/>
  <c r="K85" i="16"/>
  <c r="L85" i="16"/>
  <c r="M85" i="16"/>
  <c r="G240" i="16"/>
  <c r="H240" i="16"/>
  <c r="I240" i="16"/>
  <c r="J240" i="16"/>
  <c r="K240" i="16"/>
  <c r="L240" i="16"/>
  <c r="M240" i="16"/>
  <c r="G396" i="16"/>
  <c r="H396" i="16"/>
  <c r="I396" i="16"/>
  <c r="J396" i="16"/>
  <c r="K396" i="16"/>
  <c r="L396" i="16"/>
  <c r="M396" i="16"/>
  <c r="G186" i="16"/>
  <c r="H186" i="16"/>
  <c r="I186" i="16"/>
  <c r="J186" i="16"/>
  <c r="K186" i="16"/>
  <c r="L186" i="16"/>
  <c r="M186" i="16"/>
  <c r="G313" i="16"/>
  <c r="H313" i="16"/>
  <c r="I313" i="16"/>
  <c r="J313" i="16"/>
  <c r="K313" i="16"/>
  <c r="L313" i="16"/>
  <c r="M313" i="16"/>
  <c r="G397" i="16"/>
  <c r="H397" i="16"/>
  <c r="I397" i="16"/>
  <c r="J397" i="16"/>
  <c r="K397" i="16"/>
  <c r="L397" i="16"/>
  <c r="M397" i="16"/>
  <c r="G294" i="16"/>
  <c r="H294" i="16"/>
  <c r="I294" i="16"/>
  <c r="J294" i="16"/>
  <c r="K294" i="16"/>
  <c r="L294" i="16"/>
  <c r="M294" i="16"/>
  <c r="G126" i="16"/>
  <c r="H126" i="16"/>
  <c r="I126" i="16"/>
  <c r="J126" i="16"/>
  <c r="K126" i="16"/>
  <c r="L126" i="16"/>
  <c r="M126" i="16"/>
  <c r="G247" i="16"/>
  <c r="H247" i="16"/>
  <c r="I247" i="16"/>
  <c r="J247" i="16"/>
  <c r="K247" i="16"/>
  <c r="L247" i="16"/>
  <c r="M247" i="16"/>
  <c r="G289" i="16"/>
  <c r="H289" i="16"/>
  <c r="I289" i="16"/>
  <c r="J289" i="16"/>
  <c r="K289" i="16"/>
  <c r="L289" i="16"/>
  <c r="M289" i="16"/>
  <c r="G93" i="16"/>
  <c r="H93" i="16"/>
  <c r="I93" i="16"/>
  <c r="J93" i="16"/>
  <c r="K93" i="16"/>
  <c r="L93" i="16"/>
  <c r="M93" i="16"/>
  <c r="G175" i="16"/>
  <c r="H175" i="16"/>
  <c r="I175" i="16"/>
  <c r="J175" i="16"/>
  <c r="K175" i="16"/>
  <c r="L175" i="16"/>
  <c r="M175" i="16"/>
  <c r="G99" i="16"/>
  <c r="H99" i="16"/>
  <c r="I99" i="16"/>
  <c r="J99" i="16"/>
  <c r="K99" i="16"/>
  <c r="L99" i="16"/>
  <c r="M99" i="16"/>
  <c r="G206" i="16"/>
  <c r="H206" i="16"/>
  <c r="I206" i="16"/>
  <c r="J206" i="16"/>
  <c r="K206" i="16"/>
  <c r="L206" i="16"/>
  <c r="M206" i="16"/>
  <c r="G346" i="16"/>
  <c r="H346" i="16"/>
  <c r="I346" i="16"/>
  <c r="J346" i="16"/>
  <c r="K346" i="16"/>
  <c r="L346" i="16"/>
  <c r="M346" i="16"/>
  <c r="G65" i="16"/>
  <c r="H65" i="16"/>
  <c r="I65" i="16"/>
  <c r="J65" i="16"/>
  <c r="K65" i="16"/>
  <c r="L65" i="16"/>
  <c r="M65" i="16"/>
  <c r="G165" i="16"/>
  <c r="H165" i="16"/>
  <c r="I165" i="16"/>
  <c r="J165" i="16"/>
  <c r="K165" i="16"/>
  <c r="L165" i="16"/>
  <c r="M165" i="16"/>
  <c r="G251" i="16"/>
  <c r="H251" i="16"/>
  <c r="I251" i="16"/>
  <c r="J251" i="16"/>
  <c r="K251" i="16"/>
  <c r="L251" i="16"/>
  <c r="M251" i="16"/>
  <c r="G53" i="16"/>
  <c r="H53" i="16"/>
  <c r="I53" i="16"/>
  <c r="J53" i="16"/>
  <c r="K53" i="16"/>
  <c r="L53" i="16"/>
  <c r="M53" i="16"/>
  <c r="G106" i="16"/>
  <c r="H106" i="16"/>
  <c r="I106" i="16"/>
  <c r="J106" i="16"/>
  <c r="K106" i="16"/>
  <c r="L106" i="16"/>
  <c r="M106" i="16"/>
  <c r="G299" i="16"/>
  <c r="H299" i="16"/>
  <c r="I299" i="16"/>
  <c r="J299" i="16"/>
  <c r="K299" i="16"/>
  <c r="L299" i="16"/>
  <c r="M299" i="16"/>
  <c r="G163" i="16"/>
  <c r="H163" i="16"/>
  <c r="I163" i="16"/>
  <c r="J163" i="16"/>
  <c r="K163" i="16"/>
  <c r="L163" i="16"/>
  <c r="M163" i="16"/>
  <c r="G75" i="16"/>
  <c r="H75" i="16"/>
  <c r="I75" i="16"/>
  <c r="J75" i="16"/>
  <c r="K75" i="16"/>
  <c r="L75" i="16"/>
  <c r="M75" i="16"/>
  <c r="G361" i="16"/>
  <c r="H361" i="16"/>
  <c r="I361" i="16"/>
  <c r="J361" i="16"/>
  <c r="K361" i="16"/>
  <c r="L361" i="16"/>
  <c r="M361" i="16"/>
  <c r="G151" i="16"/>
  <c r="H151" i="16"/>
  <c r="I151" i="16"/>
  <c r="J151" i="16"/>
  <c r="K151" i="16"/>
  <c r="L151" i="16"/>
  <c r="M151" i="16"/>
  <c r="G71" i="16"/>
  <c r="H71" i="16"/>
  <c r="I71" i="16"/>
  <c r="J71" i="16"/>
  <c r="K71" i="16"/>
  <c r="L71" i="16"/>
  <c r="M71" i="16"/>
  <c r="G271" i="16"/>
  <c r="H271" i="16"/>
  <c r="I271" i="16"/>
  <c r="J271" i="16"/>
  <c r="K271" i="16"/>
  <c r="L271" i="16"/>
  <c r="M271" i="16"/>
  <c r="G90" i="16"/>
  <c r="H90" i="16"/>
  <c r="I90" i="16"/>
  <c r="J90" i="16"/>
  <c r="K90" i="16"/>
  <c r="L90" i="16"/>
  <c r="M90" i="16"/>
  <c r="G153" i="16"/>
  <c r="H153" i="16"/>
  <c r="I153" i="16"/>
  <c r="J153" i="16"/>
  <c r="K153" i="16"/>
  <c r="L153" i="16"/>
  <c r="M153" i="16"/>
  <c r="G398" i="16"/>
  <c r="H398" i="16"/>
  <c r="I398" i="16"/>
  <c r="J398" i="16"/>
  <c r="K398" i="16"/>
  <c r="L398" i="16"/>
  <c r="M398" i="16"/>
  <c r="G20" i="16"/>
  <c r="H20" i="16"/>
  <c r="I20" i="16"/>
  <c r="J20" i="16"/>
  <c r="K20" i="16"/>
  <c r="L20" i="16"/>
  <c r="M20" i="16"/>
  <c r="G173" i="16"/>
  <c r="H173" i="16"/>
  <c r="I173" i="16"/>
  <c r="J173" i="16"/>
  <c r="K173" i="16"/>
  <c r="L173" i="16"/>
  <c r="M173" i="16"/>
  <c r="G323" i="16"/>
  <c r="H323" i="16"/>
  <c r="I323" i="16"/>
  <c r="J323" i="16"/>
  <c r="K323" i="16"/>
  <c r="L323" i="16"/>
  <c r="M323" i="16"/>
  <c r="G92" i="16"/>
  <c r="H92" i="16"/>
  <c r="I92" i="16"/>
  <c r="J92" i="16"/>
  <c r="K92" i="16"/>
  <c r="L92" i="16"/>
  <c r="M92" i="16"/>
  <c r="G159" i="16"/>
  <c r="H159" i="16"/>
  <c r="I159" i="16"/>
  <c r="J159" i="16"/>
  <c r="K159" i="16"/>
  <c r="L159" i="16"/>
  <c r="M159" i="16"/>
  <c r="G265" i="16"/>
  <c r="H265" i="16"/>
  <c r="I265" i="16"/>
  <c r="J265" i="16"/>
  <c r="K265" i="16"/>
  <c r="L265" i="16"/>
  <c r="M265" i="16"/>
  <c r="G34" i="16"/>
  <c r="H34" i="16"/>
  <c r="I34" i="16"/>
  <c r="J34" i="16"/>
  <c r="K34" i="16"/>
  <c r="L34" i="16"/>
  <c r="M34" i="16"/>
  <c r="G277" i="16"/>
  <c r="H277" i="16"/>
  <c r="I277" i="16"/>
  <c r="J277" i="16"/>
  <c r="K277" i="16"/>
  <c r="L277" i="16"/>
  <c r="M277" i="16"/>
  <c r="G399" i="16"/>
  <c r="H399" i="16"/>
  <c r="I399" i="16"/>
  <c r="J399" i="16"/>
  <c r="K399" i="16"/>
  <c r="L399" i="16"/>
  <c r="M399" i="16"/>
  <c r="G54" i="16"/>
  <c r="H54" i="16"/>
  <c r="I54" i="16"/>
  <c r="J54" i="16"/>
  <c r="K54" i="16"/>
  <c r="L54" i="16"/>
  <c r="M54" i="16"/>
  <c r="G258" i="16"/>
  <c r="H258" i="16"/>
  <c r="I258" i="16"/>
  <c r="J258" i="16"/>
  <c r="K258" i="16"/>
  <c r="L258" i="16"/>
  <c r="M258" i="16"/>
  <c r="G400" i="16"/>
  <c r="H400" i="16"/>
  <c r="I400" i="16"/>
  <c r="J400" i="16"/>
  <c r="K400" i="16"/>
  <c r="L400" i="16"/>
  <c r="M400" i="16"/>
  <c r="G37" i="16"/>
  <c r="H37" i="16"/>
  <c r="I37" i="16"/>
  <c r="J37" i="16"/>
  <c r="K37" i="16"/>
  <c r="L37" i="16"/>
  <c r="M37" i="16"/>
  <c r="G157" i="16"/>
  <c r="H157" i="16"/>
  <c r="I157" i="16"/>
  <c r="J157" i="16"/>
  <c r="K157" i="16"/>
  <c r="L157" i="16"/>
  <c r="M157" i="16"/>
  <c r="G303" i="16"/>
  <c r="H303" i="16"/>
  <c r="I303" i="16"/>
  <c r="J303" i="16"/>
  <c r="K303" i="16"/>
  <c r="L303" i="16"/>
  <c r="M303" i="16"/>
  <c r="G40" i="16"/>
  <c r="H40" i="16"/>
  <c r="I40" i="16"/>
  <c r="J40" i="16"/>
  <c r="K40" i="16"/>
  <c r="L40" i="16"/>
  <c r="M40" i="16"/>
  <c r="G335" i="16"/>
  <c r="H335" i="16"/>
  <c r="I335" i="16"/>
  <c r="J335" i="16"/>
  <c r="K335" i="16"/>
  <c r="L335" i="16"/>
  <c r="M335" i="16"/>
  <c r="G202" i="16"/>
  <c r="H202" i="16"/>
  <c r="I202" i="16"/>
  <c r="J202" i="16"/>
  <c r="K202" i="16"/>
  <c r="L202" i="16"/>
  <c r="M202" i="16"/>
  <c r="G178" i="16"/>
  <c r="H178" i="16"/>
  <c r="I178" i="16"/>
  <c r="J178" i="16"/>
  <c r="K178" i="16"/>
  <c r="L178" i="16"/>
  <c r="M178" i="16"/>
  <c r="G322" i="16"/>
  <c r="H322" i="16"/>
  <c r="I322" i="16"/>
  <c r="J322" i="16"/>
  <c r="K322" i="16"/>
  <c r="L322" i="16"/>
  <c r="M322" i="16"/>
  <c r="G112" i="16"/>
  <c r="H112" i="16"/>
  <c r="I112" i="16"/>
  <c r="J112" i="16"/>
  <c r="K112" i="16"/>
  <c r="L112" i="16"/>
  <c r="M112" i="16"/>
  <c r="G87" i="16"/>
  <c r="H87" i="16"/>
  <c r="I87" i="16"/>
  <c r="J87" i="16"/>
  <c r="K87" i="16"/>
  <c r="L87" i="16"/>
  <c r="M87" i="16"/>
  <c r="G253" i="16"/>
  <c r="H253" i="16"/>
  <c r="I253" i="16"/>
  <c r="J253" i="16"/>
  <c r="K253" i="16"/>
  <c r="L253" i="16"/>
  <c r="M253" i="16"/>
  <c r="G369" i="16"/>
  <c r="H369" i="16"/>
  <c r="I369" i="16"/>
  <c r="J369" i="16"/>
  <c r="K369" i="16"/>
  <c r="L369" i="16"/>
  <c r="M369" i="16"/>
  <c r="G105" i="16"/>
  <c r="H105" i="16"/>
  <c r="I105" i="16"/>
  <c r="J105" i="16"/>
  <c r="K105" i="16"/>
  <c r="L105" i="16"/>
  <c r="M105" i="16"/>
  <c r="G201" i="16"/>
  <c r="H201" i="16"/>
  <c r="I201" i="16"/>
  <c r="J201" i="16"/>
  <c r="K201" i="16"/>
  <c r="L201" i="16"/>
  <c r="M201" i="16"/>
  <c r="G254" i="16"/>
  <c r="H254" i="16"/>
  <c r="I254" i="16"/>
  <c r="J254" i="16"/>
  <c r="K254" i="16"/>
  <c r="L254" i="16"/>
  <c r="M254" i="16"/>
  <c r="G227" i="16"/>
  <c r="H227" i="16"/>
  <c r="I227" i="16"/>
  <c r="J227" i="16"/>
  <c r="K227" i="16"/>
  <c r="L227" i="16"/>
  <c r="M227" i="16"/>
  <c r="G370" i="16"/>
  <c r="H370" i="16"/>
  <c r="I370" i="16"/>
  <c r="J370" i="16"/>
  <c r="K370" i="16"/>
  <c r="L370" i="16"/>
  <c r="M370" i="16"/>
  <c r="G98" i="16"/>
  <c r="H98" i="16"/>
  <c r="I98" i="16"/>
  <c r="J98" i="16"/>
  <c r="K98" i="16"/>
  <c r="L98" i="16"/>
  <c r="M98" i="16"/>
  <c r="G279" i="16"/>
  <c r="H279" i="16"/>
  <c r="I279" i="16"/>
  <c r="J279" i="16"/>
  <c r="K279" i="16"/>
  <c r="L279" i="16"/>
  <c r="M279" i="16"/>
  <c r="G179" i="16"/>
  <c r="H179" i="16"/>
  <c r="I179" i="16"/>
  <c r="J179" i="16"/>
  <c r="K179" i="16"/>
  <c r="L179" i="16"/>
  <c r="M179" i="16"/>
  <c r="G351" i="16"/>
  <c r="H351" i="16"/>
  <c r="I351" i="16"/>
  <c r="J351" i="16"/>
  <c r="K351" i="16"/>
  <c r="L351" i="16"/>
  <c r="M351" i="16"/>
  <c r="G138" i="16"/>
  <c r="H138" i="16"/>
  <c r="I138" i="16"/>
  <c r="J138" i="16"/>
  <c r="K138" i="16"/>
  <c r="L138" i="16"/>
  <c r="M138" i="16"/>
  <c r="G237" i="16"/>
  <c r="H237" i="16"/>
  <c r="I237" i="16"/>
  <c r="J237" i="16"/>
  <c r="K237" i="16"/>
  <c r="L237" i="16"/>
  <c r="M237" i="16"/>
  <c r="G401" i="16"/>
  <c r="H401" i="16"/>
  <c r="I401" i="16"/>
  <c r="J401" i="16"/>
  <c r="K401" i="16"/>
  <c r="L401" i="16"/>
  <c r="M401" i="16"/>
  <c r="G204" i="16"/>
  <c r="H204" i="16"/>
  <c r="I204" i="16"/>
  <c r="J204" i="16"/>
  <c r="K204" i="16"/>
  <c r="L204" i="16"/>
  <c r="M204" i="16"/>
  <c r="G284" i="16"/>
  <c r="H284" i="16"/>
  <c r="I284" i="16"/>
  <c r="J284" i="16"/>
  <c r="K284" i="16"/>
  <c r="L284" i="16"/>
  <c r="M284" i="16"/>
  <c r="G132" i="16"/>
  <c r="H132" i="16"/>
  <c r="I132" i="16"/>
  <c r="J132" i="16"/>
  <c r="K132" i="16"/>
  <c r="L132" i="16"/>
  <c r="M132" i="16"/>
  <c r="G100" i="16"/>
  <c r="H100" i="16"/>
  <c r="I100" i="16"/>
  <c r="J100" i="16"/>
  <c r="K100" i="16"/>
  <c r="L100" i="16"/>
  <c r="M100" i="16"/>
  <c r="G321" i="16"/>
  <c r="H321" i="16"/>
  <c r="I321" i="16"/>
  <c r="J321" i="16"/>
  <c r="K321" i="16"/>
  <c r="L321" i="16"/>
  <c r="M321" i="16"/>
  <c r="G402" i="16"/>
  <c r="H402" i="16"/>
  <c r="I402" i="16"/>
  <c r="J402" i="16"/>
  <c r="K402" i="16"/>
  <c r="L402" i="16"/>
  <c r="M402" i="16"/>
  <c r="G194" i="16"/>
  <c r="H194" i="16"/>
  <c r="I194" i="16"/>
  <c r="J194" i="16"/>
  <c r="K194" i="16"/>
  <c r="L194" i="16"/>
  <c r="M194" i="16"/>
  <c r="G341" i="16"/>
  <c r="H341" i="16"/>
  <c r="I341" i="16"/>
  <c r="J341" i="16"/>
  <c r="K341" i="16"/>
  <c r="L341" i="16"/>
  <c r="M341" i="16"/>
  <c r="G256" i="16"/>
  <c r="H256" i="16"/>
  <c r="I256" i="16"/>
  <c r="J256" i="16"/>
  <c r="K256" i="16"/>
  <c r="L256" i="16"/>
  <c r="M256" i="16"/>
  <c r="G333" i="16"/>
  <c r="H333" i="16"/>
  <c r="I333" i="16"/>
  <c r="J333" i="16"/>
  <c r="K333" i="16"/>
  <c r="L333" i="16"/>
  <c r="M333" i="16"/>
  <c r="G103" i="16"/>
  <c r="H103" i="16"/>
  <c r="I103" i="16"/>
  <c r="J103" i="16"/>
  <c r="K103" i="16"/>
  <c r="L103" i="16"/>
  <c r="M103" i="16"/>
  <c r="G122" i="16"/>
  <c r="H122" i="16"/>
  <c r="I122" i="16"/>
  <c r="J122" i="16"/>
  <c r="K122" i="16"/>
  <c r="L122" i="16"/>
  <c r="M122" i="16"/>
  <c r="G291" i="16"/>
  <c r="H291" i="16"/>
  <c r="I291" i="16"/>
  <c r="J291" i="16"/>
  <c r="K291" i="16"/>
  <c r="L291" i="16"/>
  <c r="M291" i="16"/>
  <c r="G350" i="16"/>
  <c r="H350" i="16"/>
  <c r="I350" i="16"/>
  <c r="J350" i="16"/>
  <c r="K350" i="16"/>
  <c r="L350" i="16"/>
  <c r="M350" i="16"/>
  <c r="G80" i="16"/>
  <c r="H80" i="16"/>
  <c r="I80" i="16"/>
  <c r="J80" i="16"/>
  <c r="K80" i="16"/>
  <c r="L80" i="16"/>
  <c r="M80" i="16"/>
  <c r="G267" i="16"/>
  <c r="H267" i="16"/>
  <c r="I267" i="16"/>
  <c r="J267" i="16"/>
  <c r="K267" i="16"/>
  <c r="L267" i="16"/>
  <c r="M267" i="16"/>
  <c r="G315" i="16"/>
  <c r="H315" i="16"/>
  <c r="I315" i="16"/>
  <c r="J315" i="16"/>
  <c r="K315" i="16"/>
  <c r="L315" i="16"/>
  <c r="M315" i="16"/>
  <c r="G56" i="16"/>
  <c r="H56" i="16"/>
  <c r="I56" i="16"/>
  <c r="J56" i="16"/>
  <c r="K56" i="16"/>
  <c r="L56" i="16"/>
  <c r="M56" i="16"/>
  <c r="G217" i="16"/>
  <c r="H217" i="16"/>
  <c r="I217" i="16"/>
  <c r="J217" i="16"/>
  <c r="K217" i="16"/>
  <c r="L217" i="16"/>
  <c r="M217" i="16"/>
  <c r="G297" i="16"/>
  <c r="H297" i="16"/>
  <c r="I297" i="16"/>
  <c r="J297" i="16"/>
  <c r="K297" i="16"/>
  <c r="L297" i="16"/>
  <c r="M297" i="16"/>
  <c r="G79" i="16"/>
  <c r="H79" i="16"/>
  <c r="I79" i="16"/>
  <c r="J79" i="16"/>
  <c r="K79" i="16"/>
  <c r="L79" i="16"/>
  <c r="M79" i="16"/>
  <c r="G403" i="16"/>
  <c r="H403" i="16"/>
  <c r="I403" i="16"/>
  <c r="J403" i="16"/>
  <c r="K403" i="16"/>
  <c r="L403" i="16"/>
  <c r="M403" i="16"/>
  <c r="G304" i="16"/>
  <c r="H304" i="16"/>
  <c r="I304" i="16"/>
  <c r="J304" i="16"/>
  <c r="K304" i="16"/>
  <c r="L304" i="16"/>
  <c r="M304" i="16"/>
  <c r="G29" i="16"/>
  <c r="H29" i="16"/>
  <c r="I29" i="16"/>
  <c r="J29" i="16"/>
  <c r="K29" i="16"/>
  <c r="L29" i="16"/>
  <c r="M29" i="16"/>
  <c r="G245" i="16"/>
  <c r="H245" i="16"/>
  <c r="I245" i="16"/>
  <c r="J245" i="16"/>
  <c r="K245" i="16"/>
  <c r="L245" i="16"/>
  <c r="M245" i="16"/>
  <c r="G404" i="16"/>
  <c r="H404" i="16"/>
  <c r="I404" i="16"/>
  <c r="J404" i="16"/>
  <c r="K404" i="16"/>
  <c r="L404" i="16"/>
  <c r="M404" i="16"/>
  <c r="G52" i="16"/>
  <c r="H52" i="16"/>
  <c r="I52" i="16"/>
  <c r="J52" i="16"/>
  <c r="K52" i="16"/>
  <c r="L52" i="16"/>
  <c r="M52" i="16"/>
  <c r="G205" i="16"/>
  <c r="H205" i="16"/>
  <c r="I205" i="16"/>
  <c r="J205" i="16"/>
  <c r="K205" i="16"/>
  <c r="L205" i="16"/>
  <c r="M205" i="16"/>
  <c r="G282" i="16"/>
  <c r="H282" i="16"/>
  <c r="I282" i="16"/>
  <c r="J282" i="16"/>
  <c r="K282" i="16"/>
  <c r="L282" i="16"/>
  <c r="M282" i="16"/>
  <c r="G148" i="16"/>
  <c r="H148" i="16"/>
  <c r="I148" i="16"/>
  <c r="J148" i="16"/>
  <c r="K148" i="16"/>
  <c r="L148" i="16"/>
  <c r="M148" i="16"/>
  <c r="G261" i="16"/>
  <c r="H261" i="16"/>
  <c r="I261" i="16"/>
  <c r="J261" i="16"/>
  <c r="K261" i="16"/>
  <c r="L261" i="16"/>
  <c r="M261" i="16"/>
  <c r="G334" i="16"/>
  <c r="H334" i="16"/>
  <c r="I334" i="16"/>
  <c r="J334" i="16"/>
  <c r="K334" i="16"/>
  <c r="L334" i="16"/>
  <c r="M334" i="16"/>
  <c r="G67" i="16"/>
  <c r="H67" i="16"/>
  <c r="I67" i="16"/>
  <c r="J67" i="16"/>
  <c r="K67" i="16"/>
  <c r="L67" i="16"/>
  <c r="M67" i="16"/>
  <c r="G207" i="16"/>
  <c r="H207" i="16"/>
  <c r="I207" i="16"/>
  <c r="J207" i="16"/>
  <c r="K207" i="16"/>
  <c r="L207" i="16"/>
  <c r="M207" i="16"/>
  <c r="G311" i="16"/>
  <c r="H311" i="16"/>
  <c r="I311" i="16"/>
  <c r="J311" i="16"/>
  <c r="K311" i="16"/>
  <c r="L311" i="16"/>
  <c r="M311" i="16"/>
  <c r="G18" i="16"/>
  <c r="H18" i="16"/>
  <c r="I18" i="16"/>
  <c r="J18" i="16"/>
  <c r="K18" i="16"/>
  <c r="L18" i="16"/>
  <c r="M18" i="16"/>
  <c r="G264" i="16"/>
  <c r="H264" i="16"/>
  <c r="I264" i="16"/>
  <c r="J264" i="16"/>
  <c r="K264" i="16"/>
  <c r="L264" i="16"/>
  <c r="M264" i="16"/>
  <c r="G316" i="16"/>
  <c r="H316" i="16"/>
  <c r="I316" i="16"/>
  <c r="J316" i="16"/>
  <c r="K316" i="16"/>
  <c r="L316" i="16"/>
  <c r="M316" i="16"/>
  <c r="G26" i="16"/>
  <c r="H26" i="16"/>
  <c r="I26" i="16"/>
  <c r="J26" i="16"/>
  <c r="K26" i="16"/>
  <c r="L26" i="16"/>
  <c r="M26" i="16"/>
  <c r="G182" i="16"/>
  <c r="H182" i="16"/>
  <c r="I182" i="16"/>
  <c r="J182" i="16"/>
  <c r="K182" i="16"/>
  <c r="L182" i="16"/>
  <c r="M182" i="16"/>
  <c r="G337" i="16"/>
  <c r="H337" i="16"/>
  <c r="I337" i="16"/>
  <c r="J337" i="16"/>
  <c r="K337" i="16"/>
  <c r="L337" i="16"/>
  <c r="M337" i="16"/>
  <c r="G123" i="16"/>
  <c r="H123" i="16"/>
  <c r="I123" i="16"/>
  <c r="J123" i="16"/>
  <c r="K123" i="16"/>
  <c r="L123" i="16"/>
  <c r="M123" i="16"/>
  <c r="G188" i="16"/>
  <c r="H188" i="16"/>
  <c r="I188" i="16"/>
  <c r="J188" i="16"/>
  <c r="K188" i="16"/>
  <c r="L188" i="16"/>
  <c r="M188" i="16"/>
  <c r="G156" i="16"/>
  <c r="H156" i="16"/>
  <c r="I156" i="16"/>
  <c r="J156" i="16"/>
  <c r="K156" i="16"/>
  <c r="L156" i="16"/>
  <c r="M156" i="16"/>
  <c r="G197" i="16"/>
  <c r="H197" i="16"/>
  <c r="I197" i="16"/>
  <c r="J197" i="16"/>
  <c r="K197" i="16"/>
  <c r="L197" i="16"/>
  <c r="M197" i="16"/>
  <c r="G168" i="16"/>
  <c r="H168" i="16"/>
  <c r="I168" i="16"/>
  <c r="J168" i="16"/>
  <c r="K168" i="16"/>
  <c r="L168" i="16"/>
  <c r="M168" i="16"/>
  <c r="G226" i="16"/>
  <c r="H226" i="16"/>
  <c r="I226" i="16"/>
  <c r="J226" i="16"/>
  <c r="K226" i="16"/>
  <c r="L226" i="16"/>
  <c r="M226" i="16"/>
  <c r="G82" i="16"/>
  <c r="H82" i="16"/>
  <c r="I82" i="16"/>
  <c r="J82" i="16"/>
  <c r="K82" i="16"/>
  <c r="L82" i="16"/>
  <c r="M82" i="16"/>
  <c r="G268" i="16"/>
  <c r="H268" i="16"/>
  <c r="I268" i="16"/>
  <c r="J268" i="16"/>
  <c r="K268" i="16"/>
  <c r="L268" i="16"/>
  <c r="M268" i="16"/>
  <c r="G78" i="16"/>
  <c r="H78" i="16"/>
  <c r="I78" i="16"/>
  <c r="J78" i="16"/>
  <c r="K78" i="16"/>
  <c r="L78" i="16"/>
  <c r="M78" i="16"/>
  <c r="G360" i="16"/>
  <c r="H360" i="16"/>
  <c r="I360" i="16"/>
  <c r="J360" i="16"/>
  <c r="K360" i="16"/>
  <c r="L360" i="16"/>
  <c r="M360" i="16"/>
  <c r="G213" i="16"/>
  <c r="H213" i="16"/>
  <c r="I213" i="16"/>
  <c r="J213" i="16"/>
  <c r="K213" i="16"/>
  <c r="L213" i="16"/>
  <c r="M213" i="16"/>
  <c r="G73" i="16"/>
  <c r="H73" i="16"/>
  <c r="I73" i="16"/>
  <c r="J73" i="16"/>
  <c r="K73" i="16"/>
  <c r="L73" i="16"/>
  <c r="M73" i="16"/>
  <c r="G199" i="16"/>
  <c r="H199" i="16"/>
  <c r="I199" i="16"/>
  <c r="J199" i="16"/>
  <c r="K199" i="16"/>
  <c r="L199" i="16"/>
  <c r="M199" i="16"/>
  <c r="G329" i="16"/>
  <c r="H329" i="16"/>
  <c r="I329" i="16"/>
  <c r="J329" i="16"/>
  <c r="K329" i="16"/>
  <c r="L329" i="16"/>
  <c r="M329" i="16"/>
  <c r="G97" i="16"/>
  <c r="H97" i="16"/>
  <c r="I97" i="16"/>
  <c r="J97" i="16"/>
  <c r="K97" i="16"/>
  <c r="L97" i="16"/>
  <c r="M97" i="16"/>
  <c r="G167" i="16"/>
  <c r="H167" i="16"/>
  <c r="I167" i="16"/>
  <c r="J167" i="16"/>
  <c r="K167" i="16"/>
  <c r="L167" i="16"/>
  <c r="M167" i="16"/>
  <c r="G274" i="16"/>
  <c r="H274" i="16"/>
  <c r="I274" i="16"/>
  <c r="J274" i="16"/>
  <c r="K274" i="16"/>
  <c r="L274" i="16"/>
  <c r="M274" i="16"/>
  <c r="G38" i="16"/>
  <c r="H38" i="16"/>
  <c r="I38" i="16"/>
  <c r="J38" i="16"/>
  <c r="K38" i="16"/>
  <c r="L38" i="16"/>
  <c r="M38" i="16"/>
  <c r="G166" i="16"/>
  <c r="H166" i="16"/>
  <c r="I166" i="16"/>
  <c r="J166" i="16"/>
  <c r="K166" i="16"/>
  <c r="L166" i="16"/>
  <c r="M166" i="16"/>
  <c r="G405" i="16"/>
  <c r="H405" i="16"/>
  <c r="I405" i="16"/>
  <c r="J405" i="16"/>
  <c r="K405" i="16"/>
  <c r="L405" i="16"/>
  <c r="M405" i="16"/>
  <c r="G24" i="16"/>
  <c r="H24" i="16"/>
  <c r="I24" i="16"/>
  <c r="J24" i="16"/>
  <c r="K24" i="16"/>
  <c r="L24" i="16"/>
  <c r="M24" i="16"/>
  <c r="G211" i="16"/>
  <c r="H211" i="16"/>
  <c r="I211" i="16"/>
  <c r="J211" i="16"/>
  <c r="K211" i="16"/>
  <c r="L211" i="16"/>
  <c r="M211" i="16"/>
  <c r="G406" i="16"/>
  <c r="H406" i="16"/>
  <c r="I406" i="16"/>
  <c r="J406" i="16"/>
  <c r="K406" i="16"/>
  <c r="L406" i="16"/>
  <c r="M406" i="16"/>
  <c r="G113" i="16"/>
  <c r="H113" i="16"/>
  <c r="I113" i="16"/>
  <c r="J113" i="16"/>
  <c r="K113" i="16"/>
  <c r="L113" i="16"/>
  <c r="M113" i="16"/>
  <c r="G328" i="16"/>
  <c r="H328" i="16"/>
  <c r="I328" i="16"/>
  <c r="J328" i="16"/>
  <c r="K328" i="16"/>
  <c r="L328" i="16"/>
  <c r="M328" i="16"/>
  <c r="G407" i="16"/>
  <c r="H407" i="16"/>
  <c r="I407" i="16"/>
  <c r="J407" i="16"/>
  <c r="K407" i="16"/>
  <c r="L407" i="16"/>
  <c r="M407" i="16"/>
  <c r="G64" i="16"/>
  <c r="H64" i="16"/>
  <c r="I64" i="16"/>
  <c r="J64" i="16"/>
  <c r="K64" i="16"/>
  <c r="L64" i="16"/>
  <c r="M64" i="16"/>
  <c r="G183" i="16"/>
  <c r="H183" i="16"/>
  <c r="I183" i="16"/>
  <c r="J183" i="16"/>
  <c r="K183" i="16"/>
  <c r="L183" i="16"/>
  <c r="M183" i="16"/>
  <c r="G306" i="16"/>
  <c r="H306" i="16"/>
  <c r="I306" i="16"/>
  <c r="J306" i="16"/>
  <c r="K306" i="16"/>
  <c r="L306" i="16"/>
  <c r="M306" i="16"/>
  <c r="G25" i="16"/>
  <c r="H25" i="16"/>
  <c r="I25" i="16"/>
  <c r="J25" i="16"/>
  <c r="K25" i="16"/>
  <c r="L25" i="16"/>
  <c r="M25" i="16"/>
  <c r="G222" i="16"/>
  <c r="H222" i="16"/>
  <c r="I222" i="16"/>
  <c r="J222" i="16"/>
  <c r="K222" i="16"/>
  <c r="L222" i="16"/>
  <c r="M222" i="16"/>
  <c r="G260" i="16"/>
  <c r="H260" i="16"/>
  <c r="I260" i="16"/>
  <c r="J260" i="16"/>
  <c r="K260" i="16"/>
  <c r="L260" i="16"/>
  <c r="M260" i="16"/>
  <c r="G81" i="16"/>
  <c r="H81" i="16"/>
  <c r="I81" i="16"/>
  <c r="J81" i="16"/>
  <c r="K81" i="16"/>
  <c r="L81" i="16"/>
  <c r="M81" i="16"/>
  <c r="G249" i="16"/>
  <c r="H249" i="16"/>
  <c r="I249" i="16"/>
  <c r="J249" i="16"/>
  <c r="K249" i="16"/>
  <c r="L249" i="16"/>
  <c r="M249" i="16"/>
  <c r="G365" i="16"/>
  <c r="H365" i="16"/>
  <c r="I365" i="16"/>
  <c r="J365" i="16"/>
  <c r="K365" i="16"/>
  <c r="L365" i="16"/>
  <c r="M365" i="16"/>
  <c r="G137" i="16"/>
  <c r="H137" i="16"/>
  <c r="I137" i="16"/>
  <c r="J137" i="16"/>
  <c r="K137" i="16"/>
  <c r="L137" i="16"/>
  <c r="M137" i="16"/>
  <c r="G149" i="16"/>
  <c r="H149" i="16"/>
  <c r="I149" i="16"/>
  <c r="J149" i="16"/>
  <c r="K149" i="16"/>
  <c r="L149" i="16"/>
  <c r="M149" i="16"/>
  <c r="G408" i="16"/>
  <c r="H408" i="16"/>
  <c r="I408" i="16"/>
  <c r="J408" i="16"/>
  <c r="K408" i="16"/>
  <c r="L408" i="16"/>
  <c r="M408" i="16"/>
  <c r="G214" i="16"/>
  <c r="H214" i="16"/>
  <c r="I214" i="16"/>
  <c r="J214" i="16"/>
  <c r="K214" i="16"/>
  <c r="L214" i="16"/>
  <c r="M214" i="16"/>
  <c r="G74" i="16"/>
  <c r="H74" i="16"/>
  <c r="I74" i="16"/>
  <c r="J74" i="16"/>
  <c r="K74" i="16"/>
  <c r="L74" i="16"/>
  <c r="M74" i="16"/>
  <c r="G319" i="16"/>
  <c r="H319" i="16"/>
  <c r="I319" i="16"/>
  <c r="J319" i="16"/>
  <c r="K319" i="16"/>
  <c r="L319" i="16"/>
  <c r="M319" i="16"/>
  <c r="G150" i="16"/>
  <c r="H150" i="16"/>
  <c r="I150" i="16"/>
  <c r="J150" i="16"/>
  <c r="K150" i="16"/>
  <c r="L150" i="16"/>
  <c r="M150" i="16"/>
  <c r="G298" i="16"/>
  <c r="H298" i="16"/>
  <c r="I298" i="16"/>
  <c r="J298" i="16"/>
  <c r="K298" i="16"/>
  <c r="L298" i="16"/>
  <c r="M298" i="16"/>
  <c r="G409" i="16"/>
  <c r="H409" i="16"/>
  <c r="I409" i="16"/>
  <c r="J409" i="16"/>
  <c r="K409" i="16"/>
  <c r="L409" i="16"/>
  <c r="M409" i="16"/>
  <c r="G154" i="16"/>
  <c r="H154" i="16"/>
  <c r="I154" i="16"/>
  <c r="J154" i="16"/>
  <c r="K154" i="16"/>
  <c r="L154" i="16"/>
  <c r="M154" i="16"/>
  <c r="G318" i="16"/>
  <c r="H318" i="16"/>
  <c r="I318" i="16"/>
  <c r="J318" i="16"/>
  <c r="K318" i="16"/>
  <c r="L318" i="16"/>
  <c r="M318" i="16"/>
  <c r="G263" i="16"/>
  <c r="H263" i="16"/>
  <c r="I263" i="16"/>
  <c r="J263" i="16"/>
  <c r="K263" i="16"/>
  <c r="L263" i="16"/>
  <c r="M263" i="16"/>
  <c r="G89" i="16"/>
  <c r="H89" i="16"/>
  <c r="I89" i="16"/>
  <c r="J89" i="16"/>
  <c r="K89" i="16"/>
  <c r="L89" i="16"/>
  <c r="M89" i="16"/>
  <c r="G362" i="16"/>
  <c r="H362" i="16"/>
  <c r="I362" i="16"/>
  <c r="J362" i="16"/>
  <c r="K362" i="16"/>
  <c r="L362" i="16"/>
  <c r="M362" i="16"/>
  <c r="G241" i="16"/>
  <c r="H241" i="16"/>
  <c r="I241" i="16"/>
  <c r="J241" i="16"/>
  <c r="K241" i="16"/>
  <c r="L241" i="16"/>
  <c r="M241" i="16"/>
  <c r="G121" i="16"/>
  <c r="H121" i="16"/>
  <c r="I121" i="16"/>
  <c r="J121" i="16"/>
  <c r="K121" i="16"/>
  <c r="L121" i="16"/>
  <c r="M121" i="16"/>
  <c r="G200" i="16"/>
  <c r="H200" i="16"/>
  <c r="I200" i="16"/>
  <c r="J200" i="16"/>
  <c r="K200" i="16"/>
  <c r="L200" i="16"/>
  <c r="M200" i="16"/>
  <c r="G336" i="16"/>
  <c r="H336" i="16"/>
  <c r="I336" i="16"/>
  <c r="J336" i="16"/>
  <c r="K336" i="16"/>
  <c r="L336" i="16"/>
  <c r="M336" i="16"/>
  <c r="G95" i="16"/>
  <c r="H95" i="16"/>
  <c r="I95" i="16"/>
  <c r="J95" i="16"/>
  <c r="K95" i="16"/>
  <c r="L95" i="16"/>
  <c r="M95" i="16"/>
  <c r="G190" i="16"/>
  <c r="H190" i="16"/>
  <c r="I190" i="16"/>
  <c r="J190" i="16"/>
  <c r="K190" i="16"/>
  <c r="L190" i="16"/>
  <c r="M190" i="16"/>
  <c r="G342" i="16"/>
  <c r="H342" i="16"/>
  <c r="I342" i="16"/>
  <c r="J342" i="16"/>
  <c r="K342" i="16"/>
  <c r="L342" i="16"/>
  <c r="M342" i="16"/>
  <c r="G115" i="16"/>
  <c r="H115" i="16"/>
  <c r="I115" i="16"/>
  <c r="J115" i="16"/>
  <c r="K115" i="16"/>
  <c r="L115" i="16"/>
  <c r="M115" i="16"/>
  <c r="G410" i="16"/>
  <c r="H410" i="16"/>
  <c r="I410" i="16"/>
  <c r="J410" i="16"/>
  <c r="K410" i="16"/>
  <c r="L410" i="16"/>
  <c r="M410" i="16"/>
  <c r="G215" i="16"/>
  <c r="H215" i="16"/>
  <c r="I215" i="16"/>
  <c r="J215" i="16"/>
  <c r="K215" i="16"/>
  <c r="L215" i="16"/>
  <c r="M215" i="16"/>
  <c r="G83" i="16"/>
  <c r="H83" i="16"/>
  <c r="I83" i="16"/>
  <c r="J83" i="16"/>
  <c r="K83" i="16"/>
  <c r="L83" i="16"/>
  <c r="M83" i="16"/>
  <c r="G234" i="16"/>
  <c r="H234" i="16"/>
  <c r="I234" i="16"/>
  <c r="J234" i="16"/>
  <c r="K234" i="16"/>
  <c r="L234" i="16"/>
  <c r="M234" i="16"/>
  <c r="G339" i="16"/>
  <c r="H339" i="16"/>
  <c r="I339" i="16"/>
  <c r="J339" i="16"/>
  <c r="K339" i="16"/>
  <c r="L339" i="16"/>
  <c r="M339" i="16"/>
  <c r="G216" i="16"/>
  <c r="H216" i="16"/>
  <c r="I216" i="16"/>
  <c r="J216" i="16"/>
  <c r="K216" i="16"/>
  <c r="L216" i="16"/>
  <c r="M216" i="16"/>
  <c r="G155" i="16"/>
  <c r="H155" i="16"/>
  <c r="I155" i="16"/>
  <c r="J155" i="16"/>
  <c r="K155" i="16"/>
  <c r="L155" i="16"/>
  <c r="M155" i="16"/>
  <c r="G411" i="16"/>
  <c r="H411" i="16"/>
  <c r="I411" i="16"/>
  <c r="J411" i="16"/>
  <c r="K411" i="16"/>
  <c r="L411" i="16"/>
  <c r="M411" i="16"/>
  <c r="G58" i="16"/>
  <c r="H58" i="16"/>
  <c r="I58" i="16"/>
  <c r="J58" i="16"/>
  <c r="K58" i="16"/>
  <c r="L58" i="16"/>
  <c r="M58" i="16"/>
  <c r="G119" i="16"/>
  <c r="H119" i="16"/>
  <c r="I119" i="16"/>
  <c r="J119" i="16"/>
  <c r="K119" i="16"/>
  <c r="L119" i="16"/>
  <c r="M119" i="16"/>
  <c r="G309" i="16"/>
  <c r="H309" i="16"/>
  <c r="I309" i="16"/>
  <c r="J309" i="16"/>
  <c r="K309" i="16"/>
  <c r="L309" i="16"/>
  <c r="M309" i="16"/>
  <c r="G27" i="16"/>
  <c r="H27" i="16"/>
  <c r="I27" i="16"/>
  <c r="J27" i="16"/>
  <c r="K27" i="16"/>
  <c r="L27" i="16"/>
  <c r="M27" i="16"/>
  <c r="G162" i="16"/>
  <c r="H162" i="16"/>
  <c r="I162" i="16"/>
  <c r="J162" i="16"/>
  <c r="K162" i="16"/>
  <c r="L162" i="16"/>
  <c r="M162" i="16"/>
  <c r="G300" i="16"/>
  <c r="H300" i="16"/>
  <c r="I300" i="16"/>
  <c r="J300" i="16"/>
  <c r="K300" i="16"/>
  <c r="L300" i="16"/>
  <c r="M300" i="16"/>
  <c r="G32" i="16"/>
  <c r="H32" i="16"/>
  <c r="I32" i="16"/>
  <c r="J32" i="16"/>
  <c r="K32" i="16"/>
  <c r="L32" i="16"/>
  <c r="M32" i="16"/>
  <c r="G246" i="16"/>
  <c r="H246" i="16"/>
  <c r="I246" i="16"/>
  <c r="J246" i="16"/>
  <c r="K246" i="16"/>
  <c r="L246" i="16"/>
  <c r="M246" i="16"/>
  <c r="G359" i="16"/>
  <c r="H359" i="16"/>
  <c r="I359" i="16"/>
  <c r="J359" i="16"/>
  <c r="K359" i="16"/>
  <c r="L359" i="16"/>
  <c r="M359" i="16"/>
  <c r="G209" i="16"/>
  <c r="H209" i="16"/>
  <c r="I209" i="16"/>
  <c r="J209" i="16"/>
  <c r="K209" i="16"/>
  <c r="L209" i="16"/>
  <c r="M209" i="16"/>
  <c r="G171" i="16"/>
  <c r="H171" i="16"/>
  <c r="I171" i="16"/>
  <c r="J171" i="16"/>
  <c r="K171" i="16"/>
  <c r="L171" i="16"/>
  <c r="M171" i="16"/>
  <c r="G109" i="16"/>
  <c r="H109" i="16"/>
  <c r="I109" i="16"/>
  <c r="J109" i="16"/>
  <c r="K109" i="16"/>
  <c r="L109" i="16"/>
  <c r="M109" i="16"/>
  <c r="G270" i="16"/>
  <c r="H270" i="16"/>
  <c r="I270" i="16"/>
  <c r="J270" i="16"/>
  <c r="K270" i="16"/>
  <c r="L270" i="16"/>
  <c r="M270" i="16"/>
  <c r="G353" i="16"/>
  <c r="H353" i="16"/>
  <c r="I353" i="16"/>
  <c r="J353" i="16"/>
  <c r="K353" i="16"/>
  <c r="L353" i="16"/>
  <c r="M353" i="16"/>
  <c r="G23" i="16"/>
  <c r="H23" i="16"/>
  <c r="I23" i="16"/>
  <c r="J23" i="16"/>
  <c r="K23" i="16"/>
  <c r="L23" i="16"/>
  <c r="M23" i="16"/>
  <c r="G184" i="16"/>
  <c r="H184" i="16"/>
  <c r="I184" i="16"/>
  <c r="J184" i="16"/>
  <c r="K184" i="16"/>
  <c r="L184" i="16"/>
  <c r="M184" i="16"/>
  <c r="M143" i="16"/>
  <c r="L143" i="16"/>
  <c r="K143" i="16"/>
  <c r="J143" i="16"/>
  <c r="I143" i="16"/>
  <c r="H143" i="16"/>
  <c r="G143" i="16"/>
  <c r="G56" i="18"/>
  <c r="H56" i="18"/>
  <c r="I56" i="18"/>
  <c r="J56" i="18"/>
  <c r="K56" i="18"/>
  <c r="L56" i="18"/>
  <c r="M56" i="18"/>
  <c r="G165" i="18"/>
  <c r="H165" i="18"/>
  <c r="I165" i="18"/>
  <c r="J165" i="18"/>
  <c r="K165" i="18"/>
  <c r="L165" i="18"/>
  <c r="M165" i="18"/>
  <c r="G43" i="18"/>
  <c r="H43" i="18"/>
  <c r="I43" i="18"/>
  <c r="J43" i="18"/>
  <c r="K43" i="18"/>
  <c r="L43" i="18"/>
  <c r="M43" i="18"/>
  <c r="G166" i="18"/>
  <c r="H166" i="18"/>
  <c r="I166" i="18"/>
  <c r="J166" i="18"/>
  <c r="K166" i="18"/>
  <c r="L166" i="18"/>
  <c r="M166" i="18"/>
  <c r="G67" i="18"/>
  <c r="H67" i="18"/>
  <c r="I67" i="18"/>
  <c r="J67" i="18"/>
  <c r="K67" i="18"/>
  <c r="L67" i="18"/>
  <c r="M67" i="18"/>
  <c r="G167" i="18"/>
  <c r="H167" i="18"/>
  <c r="I167" i="18"/>
  <c r="J167" i="18"/>
  <c r="K167" i="18"/>
  <c r="L167" i="18"/>
  <c r="M167" i="18"/>
  <c r="G147" i="18"/>
  <c r="H147" i="18"/>
  <c r="I147" i="18"/>
  <c r="J147" i="18"/>
  <c r="K147" i="18"/>
  <c r="L147" i="18"/>
  <c r="M147" i="18"/>
  <c r="G150" i="18"/>
  <c r="H150" i="18"/>
  <c r="I150" i="18"/>
  <c r="J150" i="18"/>
  <c r="K150" i="18"/>
  <c r="L150" i="18"/>
  <c r="M150" i="18"/>
  <c r="G131" i="18"/>
  <c r="H131" i="18"/>
  <c r="I131" i="18"/>
  <c r="J131" i="18"/>
  <c r="K131" i="18"/>
  <c r="L131" i="18"/>
  <c r="M131" i="18"/>
  <c r="G168" i="18"/>
  <c r="H168" i="18"/>
  <c r="I168" i="18"/>
  <c r="J168" i="18"/>
  <c r="K168" i="18"/>
  <c r="L168" i="18"/>
  <c r="M168" i="18"/>
  <c r="G169" i="18"/>
  <c r="H169" i="18"/>
  <c r="I169" i="18"/>
  <c r="J169" i="18"/>
  <c r="K169" i="18"/>
  <c r="L169" i="18"/>
  <c r="M169" i="18"/>
  <c r="G133" i="18"/>
  <c r="H133" i="18"/>
  <c r="I133" i="18"/>
  <c r="J133" i="18"/>
  <c r="K133" i="18"/>
  <c r="L133" i="18"/>
  <c r="M133" i="18"/>
  <c r="G170" i="18"/>
  <c r="H170" i="18"/>
  <c r="I170" i="18"/>
  <c r="J170" i="18"/>
  <c r="K170" i="18"/>
  <c r="L170" i="18"/>
  <c r="M170" i="18"/>
  <c r="G109" i="18"/>
  <c r="H109" i="18"/>
  <c r="I109" i="18"/>
  <c r="J109" i="18"/>
  <c r="K109" i="18"/>
  <c r="L109" i="18"/>
  <c r="M109" i="18"/>
  <c r="G99" i="18"/>
  <c r="H99" i="18"/>
  <c r="I99" i="18"/>
  <c r="J99" i="18"/>
  <c r="K99" i="18"/>
  <c r="L99" i="18"/>
  <c r="M99" i="18"/>
  <c r="G171" i="18"/>
  <c r="H171" i="18"/>
  <c r="I171" i="18"/>
  <c r="J171" i="18"/>
  <c r="K171" i="18"/>
  <c r="L171" i="18"/>
  <c r="M171" i="18"/>
  <c r="G90" i="18"/>
  <c r="H90" i="18"/>
  <c r="I90" i="18"/>
  <c r="J90" i="18"/>
  <c r="K90" i="18"/>
  <c r="L90" i="18"/>
  <c r="M90" i="18"/>
  <c r="G172" i="18"/>
  <c r="H172" i="18"/>
  <c r="I172" i="18"/>
  <c r="J172" i="18"/>
  <c r="K172" i="18"/>
  <c r="L172" i="18"/>
  <c r="M172" i="18"/>
  <c r="G139" i="18"/>
  <c r="H139" i="18"/>
  <c r="I139" i="18"/>
  <c r="J139" i="18"/>
  <c r="K139" i="18"/>
  <c r="L139" i="18"/>
  <c r="M139" i="18"/>
  <c r="G173" i="18"/>
  <c r="H173" i="18"/>
  <c r="I173" i="18"/>
  <c r="J173" i="18"/>
  <c r="K173" i="18"/>
  <c r="L173" i="18"/>
  <c r="M173" i="18"/>
  <c r="G117" i="18"/>
  <c r="H117" i="18"/>
  <c r="I117" i="18"/>
  <c r="J117" i="18"/>
  <c r="K117" i="18"/>
  <c r="L117" i="18"/>
  <c r="M117" i="18"/>
  <c r="G174" i="18"/>
  <c r="H174" i="18"/>
  <c r="I174" i="18"/>
  <c r="J174" i="18"/>
  <c r="K174" i="18"/>
  <c r="L174" i="18"/>
  <c r="M174" i="18"/>
  <c r="G36" i="18"/>
  <c r="H36" i="18"/>
  <c r="I36" i="18"/>
  <c r="J36" i="18"/>
  <c r="K36" i="18"/>
  <c r="L36" i="18"/>
  <c r="M36" i="18"/>
  <c r="G175" i="18"/>
  <c r="H175" i="18"/>
  <c r="I175" i="18"/>
  <c r="J175" i="18"/>
  <c r="K175" i="18"/>
  <c r="L175" i="18"/>
  <c r="M175" i="18"/>
  <c r="G115" i="18"/>
  <c r="H115" i="18"/>
  <c r="I115" i="18"/>
  <c r="J115" i="18"/>
  <c r="K115" i="18"/>
  <c r="L115" i="18"/>
  <c r="M115" i="18"/>
  <c r="G176" i="18"/>
  <c r="H176" i="18"/>
  <c r="I176" i="18"/>
  <c r="J176" i="18"/>
  <c r="K176" i="18"/>
  <c r="L176" i="18"/>
  <c r="M176" i="18"/>
  <c r="G29" i="18"/>
  <c r="H29" i="18"/>
  <c r="I29" i="18"/>
  <c r="J29" i="18"/>
  <c r="K29" i="18"/>
  <c r="L29" i="18"/>
  <c r="M29" i="18"/>
  <c r="G177" i="18"/>
  <c r="H177" i="18"/>
  <c r="I177" i="18"/>
  <c r="J177" i="18"/>
  <c r="K177" i="18"/>
  <c r="L177" i="18"/>
  <c r="M177" i="18"/>
  <c r="G114" i="18"/>
  <c r="H114" i="18"/>
  <c r="I114" i="18"/>
  <c r="J114" i="18"/>
  <c r="K114" i="18"/>
  <c r="L114" i="18"/>
  <c r="M114" i="18"/>
  <c r="G178" i="18"/>
  <c r="H178" i="18"/>
  <c r="I178" i="18"/>
  <c r="J178" i="18"/>
  <c r="K178" i="18"/>
  <c r="L178" i="18"/>
  <c r="M178" i="18"/>
  <c r="G54" i="18"/>
  <c r="H54" i="18"/>
  <c r="I54" i="18"/>
  <c r="J54" i="18"/>
  <c r="K54" i="18"/>
  <c r="L54" i="18"/>
  <c r="M54" i="18"/>
  <c r="G179" i="18"/>
  <c r="H179" i="18"/>
  <c r="I179" i="18"/>
  <c r="J179" i="18"/>
  <c r="K179" i="18"/>
  <c r="L179" i="18"/>
  <c r="M179" i="18"/>
  <c r="G61" i="18"/>
  <c r="H61" i="18"/>
  <c r="I61" i="18"/>
  <c r="J61" i="18"/>
  <c r="K61" i="18"/>
  <c r="L61" i="18"/>
  <c r="M61" i="18"/>
  <c r="G180" i="18"/>
  <c r="H180" i="18"/>
  <c r="I180" i="18"/>
  <c r="J180" i="18"/>
  <c r="K180" i="18"/>
  <c r="L180" i="18"/>
  <c r="M180" i="18"/>
  <c r="G75" i="18"/>
  <c r="H75" i="18"/>
  <c r="I75" i="18"/>
  <c r="J75" i="18"/>
  <c r="K75" i="18"/>
  <c r="L75" i="18"/>
  <c r="M75" i="18"/>
  <c r="G181" i="18"/>
  <c r="H181" i="18"/>
  <c r="I181" i="18"/>
  <c r="J181" i="18"/>
  <c r="K181" i="18"/>
  <c r="L181" i="18"/>
  <c r="M181" i="18"/>
  <c r="G50" i="18"/>
  <c r="H50" i="18"/>
  <c r="I50" i="18"/>
  <c r="J50" i="18"/>
  <c r="K50" i="18"/>
  <c r="L50" i="18"/>
  <c r="M50" i="18"/>
  <c r="G182" i="18"/>
  <c r="H182" i="18"/>
  <c r="I182" i="18"/>
  <c r="J182" i="18"/>
  <c r="K182" i="18"/>
  <c r="L182" i="18"/>
  <c r="M182" i="18"/>
  <c r="G142" i="18"/>
  <c r="H142" i="18"/>
  <c r="I142" i="18"/>
  <c r="J142" i="18"/>
  <c r="K142" i="18"/>
  <c r="L142" i="18"/>
  <c r="M142" i="18"/>
  <c r="G183" i="18"/>
  <c r="H183" i="18"/>
  <c r="I183" i="18"/>
  <c r="J183" i="18"/>
  <c r="K183" i="18"/>
  <c r="L183" i="18"/>
  <c r="M183" i="18"/>
  <c r="G110" i="18"/>
  <c r="H110" i="18"/>
  <c r="I110" i="18"/>
  <c r="J110" i="18"/>
  <c r="K110" i="18"/>
  <c r="L110" i="18"/>
  <c r="M110" i="18"/>
  <c r="G184" i="18"/>
  <c r="H184" i="18"/>
  <c r="I184" i="18"/>
  <c r="J184" i="18"/>
  <c r="K184" i="18"/>
  <c r="L184" i="18"/>
  <c r="M184" i="18"/>
  <c r="G130" i="18"/>
  <c r="H130" i="18"/>
  <c r="I130" i="18"/>
  <c r="J130" i="18"/>
  <c r="K130" i="18"/>
  <c r="L130" i="18"/>
  <c r="M130" i="18"/>
  <c r="G185" i="18"/>
  <c r="H185" i="18"/>
  <c r="I185" i="18"/>
  <c r="J185" i="18"/>
  <c r="K185" i="18"/>
  <c r="L185" i="18"/>
  <c r="M185" i="18"/>
  <c r="G106" i="18"/>
  <c r="H106" i="18"/>
  <c r="I106" i="18"/>
  <c r="J106" i="18"/>
  <c r="K106" i="18"/>
  <c r="L106" i="18"/>
  <c r="M106" i="18"/>
  <c r="G186" i="18"/>
  <c r="H186" i="18"/>
  <c r="I186" i="18"/>
  <c r="J186" i="18"/>
  <c r="K186" i="18"/>
  <c r="L186" i="18"/>
  <c r="M186" i="18"/>
  <c r="G55" i="18"/>
  <c r="H55" i="18"/>
  <c r="I55" i="18"/>
  <c r="J55" i="18"/>
  <c r="K55" i="18"/>
  <c r="L55" i="18"/>
  <c r="M55" i="18"/>
  <c r="G187" i="18"/>
  <c r="H187" i="18"/>
  <c r="I187" i="18"/>
  <c r="J187" i="18"/>
  <c r="K187" i="18"/>
  <c r="L187" i="18"/>
  <c r="M187" i="18"/>
  <c r="G111" i="18"/>
  <c r="H111" i="18"/>
  <c r="I111" i="18"/>
  <c r="J111" i="18"/>
  <c r="K111" i="18"/>
  <c r="L111" i="18"/>
  <c r="M111" i="18"/>
  <c r="G188" i="18"/>
  <c r="H188" i="18"/>
  <c r="I188" i="18"/>
  <c r="J188" i="18"/>
  <c r="K188" i="18"/>
  <c r="L188" i="18"/>
  <c r="M188" i="18"/>
  <c r="G48" i="18"/>
  <c r="H48" i="18"/>
  <c r="I48" i="18"/>
  <c r="J48" i="18"/>
  <c r="K48" i="18"/>
  <c r="L48" i="18"/>
  <c r="M48" i="18"/>
  <c r="G189" i="18"/>
  <c r="H189" i="18"/>
  <c r="I189" i="18"/>
  <c r="J189" i="18"/>
  <c r="K189" i="18"/>
  <c r="L189" i="18"/>
  <c r="M189" i="18"/>
  <c r="G88" i="18"/>
  <c r="H88" i="18"/>
  <c r="I88" i="18"/>
  <c r="J88" i="18"/>
  <c r="K88" i="18"/>
  <c r="L88" i="18"/>
  <c r="M88" i="18"/>
  <c r="G190" i="18"/>
  <c r="H190" i="18"/>
  <c r="I190" i="18"/>
  <c r="J190" i="18"/>
  <c r="K190" i="18"/>
  <c r="L190" i="18"/>
  <c r="M190" i="18"/>
  <c r="G81" i="18"/>
  <c r="H81" i="18"/>
  <c r="I81" i="18"/>
  <c r="J81" i="18"/>
  <c r="K81" i="18"/>
  <c r="L81" i="18"/>
  <c r="M81" i="18"/>
  <c r="G191" i="18"/>
  <c r="H191" i="18"/>
  <c r="I191" i="18"/>
  <c r="J191" i="18"/>
  <c r="K191" i="18"/>
  <c r="L191" i="18"/>
  <c r="M191" i="18"/>
  <c r="G34" i="18"/>
  <c r="H34" i="18"/>
  <c r="I34" i="18"/>
  <c r="J34" i="18"/>
  <c r="K34" i="18"/>
  <c r="L34" i="18"/>
  <c r="M34" i="18"/>
  <c r="G192" i="18"/>
  <c r="H192" i="18"/>
  <c r="I192" i="18"/>
  <c r="J192" i="18"/>
  <c r="K192" i="18"/>
  <c r="L192" i="18"/>
  <c r="M192" i="18"/>
  <c r="G41" i="18"/>
  <c r="H41" i="18"/>
  <c r="I41" i="18"/>
  <c r="J41" i="18"/>
  <c r="K41" i="18"/>
  <c r="L41" i="18"/>
  <c r="M41" i="18"/>
  <c r="G193" i="18"/>
  <c r="H193" i="18"/>
  <c r="I193" i="18"/>
  <c r="J193" i="18"/>
  <c r="K193" i="18"/>
  <c r="L193" i="18"/>
  <c r="M193" i="18"/>
  <c r="G73" i="18"/>
  <c r="H73" i="18"/>
  <c r="I73" i="18"/>
  <c r="J73" i="18"/>
  <c r="K73" i="18"/>
  <c r="L73" i="18"/>
  <c r="M73" i="18"/>
  <c r="G194" i="18"/>
  <c r="H194" i="18"/>
  <c r="I194" i="18"/>
  <c r="J194" i="18"/>
  <c r="K194" i="18"/>
  <c r="L194" i="18"/>
  <c r="M194" i="18"/>
  <c r="G122" i="18"/>
  <c r="H122" i="18"/>
  <c r="I122" i="18"/>
  <c r="J122" i="18"/>
  <c r="K122" i="18"/>
  <c r="L122" i="18"/>
  <c r="M122" i="18"/>
  <c r="G195" i="18"/>
  <c r="H195" i="18"/>
  <c r="I195" i="18"/>
  <c r="J195" i="18"/>
  <c r="K195" i="18"/>
  <c r="L195" i="18"/>
  <c r="M195" i="18"/>
  <c r="G69" i="18"/>
  <c r="H69" i="18"/>
  <c r="I69" i="18"/>
  <c r="J69" i="18"/>
  <c r="K69" i="18"/>
  <c r="L69" i="18"/>
  <c r="M69" i="18"/>
  <c r="G196" i="18"/>
  <c r="H196" i="18"/>
  <c r="I196" i="18"/>
  <c r="J196" i="18"/>
  <c r="K196" i="18"/>
  <c r="L196" i="18"/>
  <c r="M196" i="18"/>
  <c r="G68" i="18"/>
  <c r="H68" i="18"/>
  <c r="I68" i="18"/>
  <c r="J68" i="18"/>
  <c r="K68" i="18"/>
  <c r="L68" i="18"/>
  <c r="M68" i="18"/>
  <c r="G197" i="18"/>
  <c r="H197" i="18"/>
  <c r="I197" i="18"/>
  <c r="J197" i="18"/>
  <c r="K197" i="18"/>
  <c r="L197" i="18"/>
  <c r="M197" i="18"/>
  <c r="G158" i="18"/>
  <c r="H158" i="18"/>
  <c r="I158" i="18"/>
  <c r="J158" i="18"/>
  <c r="K158" i="18"/>
  <c r="L158" i="18"/>
  <c r="M158" i="18"/>
  <c r="G65" i="18"/>
  <c r="H65" i="18"/>
  <c r="I65" i="18"/>
  <c r="J65" i="18"/>
  <c r="K65" i="18"/>
  <c r="L65" i="18"/>
  <c r="M65" i="18"/>
  <c r="G44" i="18"/>
  <c r="H44" i="18"/>
  <c r="I44" i="18"/>
  <c r="J44" i="18"/>
  <c r="K44" i="18"/>
  <c r="L44" i="18"/>
  <c r="M44" i="18"/>
  <c r="G198" i="18"/>
  <c r="H198" i="18"/>
  <c r="I198" i="18"/>
  <c r="J198" i="18"/>
  <c r="K198" i="18"/>
  <c r="L198" i="18"/>
  <c r="M198" i="18"/>
  <c r="G143" i="18"/>
  <c r="H143" i="18"/>
  <c r="I143" i="18"/>
  <c r="J143" i="18"/>
  <c r="K143" i="18"/>
  <c r="L143" i="18"/>
  <c r="M143" i="18"/>
  <c r="G199" i="18"/>
  <c r="H199" i="18"/>
  <c r="I199" i="18"/>
  <c r="J199" i="18"/>
  <c r="K199" i="18"/>
  <c r="L199" i="18"/>
  <c r="M199" i="18"/>
  <c r="G129" i="18"/>
  <c r="H129" i="18"/>
  <c r="I129" i="18"/>
  <c r="J129" i="18"/>
  <c r="K129" i="18"/>
  <c r="L129" i="18"/>
  <c r="M129" i="18"/>
  <c r="G155" i="18"/>
  <c r="H155" i="18"/>
  <c r="I155" i="18"/>
  <c r="J155" i="18"/>
  <c r="K155" i="18"/>
  <c r="L155" i="18"/>
  <c r="M155" i="18"/>
  <c r="G138" i="18"/>
  <c r="H138" i="18"/>
  <c r="I138" i="18"/>
  <c r="J138" i="18"/>
  <c r="K138" i="18"/>
  <c r="L138" i="18"/>
  <c r="M138" i="18"/>
  <c r="G200" i="18"/>
  <c r="H200" i="18"/>
  <c r="I200" i="18"/>
  <c r="J200" i="18"/>
  <c r="K200" i="18"/>
  <c r="L200" i="18"/>
  <c r="M200" i="18"/>
  <c r="G83" i="18"/>
  <c r="H83" i="18"/>
  <c r="I83" i="18"/>
  <c r="J83" i="18"/>
  <c r="K83" i="18"/>
  <c r="L83" i="18"/>
  <c r="M83" i="18"/>
  <c r="G201" i="18"/>
  <c r="H201" i="18"/>
  <c r="I201" i="18"/>
  <c r="J201" i="18"/>
  <c r="K201" i="18"/>
  <c r="L201" i="18"/>
  <c r="M201" i="18"/>
  <c r="G63" i="18"/>
  <c r="H63" i="18"/>
  <c r="I63" i="18"/>
  <c r="J63" i="18"/>
  <c r="K63" i="18"/>
  <c r="L63" i="18"/>
  <c r="M63" i="18"/>
  <c r="G202" i="18"/>
  <c r="H202" i="18"/>
  <c r="I202" i="18"/>
  <c r="J202" i="18"/>
  <c r="K202" i="18"/>
  <c r="L202" i="18"/>
  <c r="M202" i="18"/>
  <c r="G121" i="18"/>
  <c r="H121" i="18"/>
  <c r="I121" i="18"/>
  <c r="J121" i="18"/>
  <c r="K121" i="18"/>
  <c r="L121" i="18"/>
  <c r="M121" i="18"/>
  <c r="G203" i="18"/>
  <c r="H203" i="18"/>
  <c r="I203" i="18"/>
  <c r="J203" i="18"/>
  <c r="K203" i="18"/>
  <c r="L203" i="18"/>
  <c r="M203" i="18"/>
  <c r="G51" i="18"/>
  <c r="H51" i="18"/>
  <c r="I51" i="18"/>
  <c r="J51" i="18"/>
  <c r="K51" i="18"/>
  <c r="L51" i="18"/>
  <c r="M51" i="18"/>
  <c r="G204" i="18"/>
  <c r="H204" i="18"/>
  <c r="I204" i="18"/>
  <c r="J204" i="18"/>
  <c r="K204" i="18"/>
  <c r="L204" i="18"/>
  <c r="M204" i="18"/>
  <c r="G37" i="18"/>
  <c r="H37" i="18"/>
  <c r="I37" i="18"/>
  <c r="J37" i="18"/>
  <c r="K37" i="18"/>
  <c r="L37" i="18"/>
  <c r="M37" i="18"/>
  <c r="G205" i="18"/>
  <c r="H205" i="18"/>
  <c r="I205" i="18"/>
  <c r="J205" i="18"/>
  <c r="K205" i="18"/>
  <c r="L205" i="18"/>
  <c r="M205" i="18"/>
  <c r="G49" i="18"/>
  <c r="H49" i="18"/>
  <c r="I49" i="18"/>
  <c r="J49" i="18"/>
  <c r="K49" i="18"/>
  <c r="L49" i="18"/>
  <c r="M49" i="18"/>
  <c r="G206" i="18"/>
  <c r="H206" i="18"/>
  <c r="I206" i="18"/>
  <c r="J206" i="18"/>
  <c r="K206" i="18"/>
  <c r="L206" i="18"/>
  <c r="M206" i="18"/>
  <c r="G70" i="18"/>
  <c r="H70" i="18"/>
  <c r="I70" i="18"/>
  <c r="J70" i="18"/>
  <c r="K70" i="18"/>
  <c r="L70" i="18"/>
  <c r="M70" i="18"/>
  <c r="G207" i="18"/>
  <c r="H207" i="18"/>
  <c r="I207" i="18"/>
  <c r="J207" i="18"/>
  <c r="K207" i="18"/>
  <c r="L207" i="18"/>
  <c r="M207" i="18"/>
  <c r="G119" i="18"/>
  <c r="H119" i="18"/>
  <c r="I119" i="18"/>
  <c r="J119" i="18"/>
  <c r="K119" i="18"/>
  <c r="L119" i="18"/>
  <c r="M119" i="18"/>
  <c r="G208" i="18"/>
  <c r="H208" i="18"/>
  <c r="I208" i="18"/>
  <c r="J208" i="18"/>
  <c r="K208" i="18"/>
  <c r="L208" i="18"/>
  <c r="M208" i="18"/>
  <c r="G85" i="18"/>
  <c r="H85" i="18"/>
  <c r="I85" i="18"/>
  <c r="J85" i="18"/>
  <c r="K85" i="18"/>
  <c r="L85" i="18"/>
  <c r="M85" i="18"/>
  <c r="G209" i="18"/>
  <c r="H209" i="18"/>
  <c r="I209" i="18"/>
  <c r="J209" i="18"/>
  <c r="K209" i="18"/>
  <c r="L209" i="18"/>
  <c r="M209" i="18"/>
  <c r="G96" i="18"/>
  <c r="H96" i="18"/>
  <c r="I96" i="18"/>
  <c r="J96" i="18"/>
  <c r="K96" i="18"/>
  <c r="L96" i="18"/>
  <c r="M96" i="18"/>
  <c r="G210" i="18"/>
  <c r="H210" i="18"/>
  <c r="I210" i="18"/>
  <c r="J210" i="18"/>
  <c r="K210" i="18"/>
  <c r="L210" i="18"/>
  <c r="M210" i="18"/>
  <c r="G18" i="18"/>
  <c r="H18" i="18"/>
  <c r="I18" i="18"/>
  <c r="J18" i="18"/>
  <c r="K18" i="18"/>
  <c r="L18" i="18"/>
  <c r="M18" i="18"/>
  <c r="G211" i="18"/>
  <c r="H211" i="18"/>
  <c r="I211" i="18"/>
  <c r="J211" i="18"/>
  <c r="K211" i="18"/>
  <c r="L211" i="18"/>
  <c r="M211" i="18"/>
  <c r="G212" i="18"/>
  <c r="H212" i="18"/>
  <c r="I212" i="18"/>
  <c r="J212" i="18"/>
  <c r="K212" i="18"/>
  <c r="L212" i="18"/>
  <c r="M212" i="18"/>
  <c r="G82" i="18"/>
  <c r="H82" i="18"/>
  <c r="I82" i="18"/>
  <c r="J82" i="18"/>
  <c r="K82" i="18"/>
  <c r="L82" i="18"/>
  <c r="M82" i="18"/>
  <c r="G79" i="18"/>
  <c r="H79" i="18"/>
  <c r="I79" i="18"/>
  <c r="J79" i="18"/>
  <c r="K79" i="18"/>
  <c r="L79" i="18"/>
  <c r="M79" i="18"/>
  <c r="G213" i="18"/>
  <c r="H213" i="18"/>
  <c r="I213" i="18"/>
  <c r="J213" i="18"/>
  <c r="K213" i="18"/>
  <c r="L213" i="18"/>
  <c r="M213" i="18"/>
  <c r="G74" i="18"/>
  <c r="H74" i="18"/>
  <c r="I74" i="18"/>
  <c r="J74" i="18"/>
  <c r="K74" i="18"/>
  <c r="L74" i="18"/>
  <c r="M74" i="18"/>
  <c r="G214" i="18"/>
  <c r="H214" i="18"/>
  <c r="I214" i="18"/>
  <c r="J214" i="18"/>
  <c r="K214" i="18"/>
  <c r="L214" i="18"/>
  <c r="M214" i="18"/>
  <c r="G215" i="18"/>
  <c r="H215" i="18"/>
  <c r="I215" i="18"/>
  <c r="J215" i="18"/>
  <c r="K215" i="18"/>
  <c r="L215" i="18"/>
  <c r="M215" i="18"/>
  <c r="G124" i="18"/>
  <c r="H124" i="18"/>
  <c r="I124" i="18"/>
  <c r="J124" i="18"/>
  <c r="K124" i="18"/>
  <c r="L124" i="18"/>
  <c r="M124" i="18"/>
  <c r="G59" i="18"/>
  <c r="H59" i="18"/>
  <c r="I59" i="18"/>
  <c r="J59" i="18"/>
  <c r="K59" i="18"/>
  <c r="L59" i="18"/>
  <c r="M59" i="18"/>
  <c r="G76" i="18"/>
  <c r="H76" i="18"/>
  <c r="I76" i="18"/>
  <c r="J76" i="18"/>
  <c r="K76" i="18"/>
  <c r="L76" i="18"/>
  <c r="M76" i="18"/>
  <c r="G66" i="18"/>
  <c r="H66" i="18"/>
  <c r="I66" i="18"/>
  <c r="J66" i="18"/>
  <c r="K66" i="18"/>
  <c r="L66" i="18"/>
  <c r="M66" i="18"/>
  <c r="G216" i="18"/>
  <c r="H216" i="18"/>
  <c r="I216" i="18"/>
  <c r="J216" i="18"/>
  <c r="K216" i="18"/>
  <c r="L216" i="18"/>
  <c r="M216" i="18"/>
  <c r="G72" i="18"/>
  <c r="H72" i="18"/>
  <c r="I72" i="18"/>
  <c r="J72" i="18"/>
  <c r="K72" i="18"/>
  <c r="L72" i="18"/>
  <c r="M72" i="18"/>
  <c r="G217" i="18"/>
  <c r="H217" i="18"/>
  <c r="I217" i="18"/>
  <c r="J217" i="18"/>
  <c r="K217" i="18"/>
  <c r="L217" i="18"/>
  <c r="M217" i="18"/>
  <c r="G152" i="18"/>
  <c r="H152" i="18"/>
  <c r="I152" i="18"/>
  <c r="J152" i="18"/>
  <c r="K152" i="18"/>
  <c r="L152" i="18"/>
  <c r="M152" i="18"/>
  <c r="G134" i="18"/>
  <c r="H134" i="18"/>
  <c r="I134" i="18"/>
  <c r="J134" i="18"/>
  <c r="K134" i="18"/>
  <c r="L134" i="18"/>
  <c r="M134" i="18"/>
  <c r="G71" i="18"/>
  <c r="H71" i="18"/>
  <c r="I71" i="18"/>
  <c r="J71" i="18"/>
  <c r="K71" i="18"/>
  <c r="L71" i="18"/>
  <c r="M71" i="18"/>
  <c r="G218" i="18"/>
  <c r="H218" i="18"/>
  <c r="I218" i="18"/>
  <c r="J218" i="18"/>
  <c r="K218" i="18"/>
  <c r="L218" i="18"/>
  <c r="M218" i="18"/>
  <c r="G91" i="18"/>
  <c r="H91" i="18"/>
  <c r="I91" i="18"/>
  <c r="J91" i="18"/>
  <c r="K91" i="18"/>
  <c r="L91" i="18"/>
  <c r="M91" i="18"/>
  <c r="G219" i="18"/>
  <c r="H219" i="18"/>
  <c r="I219" i="18"/>
  <c r="J219" i="18"/>
  <c r="K219" i="18"/>
  <c r="L219" i="18"/>
  <c r="M219" i="18"/>
  <c r="G135" i="18"/>
  <c r="H135" i="18"/>
  <c r="I135" i="18"/>
  <c r="J135" i="18"/>
  <c r="K135" i="18"/>
  <c r="L135" i="18"/>
  <c r="M135" i="18"/>
  <c r="G220" i="18"/>
  <c r="H220" i="18"/>
  <c r="I220" i="18"/>
  <c r="J220" i="18"/>
  <c r="K220" i="18"/>
  <c r="L220" i="18"/>
  <c r="M220" i="18"/>
  <c r="G25" i="18"/>
  <c r="H25" i="18"/>
  <c r="I25" i="18"/>
  <c r="J25" i="18"/>
  <c r="K25" i="18"/>
  <c r="L25" i="18"/>
  <c r="M25" i="18"/>
  <c r="G221" i="18"/>
  <c r="H221" i="18"/>
  <c r="I221" i="18"/>
  <c r="J221" i="18"/>
  <c r="K221" i="18"/>
  <c r="L221" i="18"/>
  <c r="M221" i="18"/>
  <c r="G87" i="18"/>
  <c r="H87" i="18"/>
  <c r="I87" i="18"/>
  <c r="J87" i="18"/>
  <c r="K87" i="18"/>
  <c r="L87" i="18"/>
  <c r="M87" i="18"/>
  <c r="G222" i="18"/>
  <c r="H222" i="18"/>
  <c r="I222" i="18"/>
  <c r="J222" i="18"/>
  <c r="K222" i="18"/>
  <c r="L222" i="18"/>
  <c r="M222" i="18"/>
  <c r="G140" i="18"/>
  <c r="H140" i="18"/>
  <c r="I140" i="18"/>
  <c r="J140" i="18"/>
  <c r="K140" i="18"/>
  <c r="L140" i="18"/>
  <c r="M140" i="18"/>
  <c r="G153" i="18"/>
  <c r="H153" i="18"/>
  <c r="I153" i="18"/>
  <c r="J153" i="18"/>
  <c r="K153" i="18"/>
  <c r="L153" i="18"/>
  <c r="M153" i="18"/>
  <c r="G78" i="18"/>
  <c r="H78" i="18"/>
  <c r="I78" i="18"/>
  <c r="J78" i="18"/>
  <c r="K78" i="18"/>
  <c r="L78" i="18"/>
  <c r="M78" i="18"/>
  <c r="G223" i="18"/>
  <c r="H223" i="18"/>
  <c r="I223" i="18"/>
  <c r="J223" i="18"/>
  <c r="K223" i="18"/>
  <c r="L223" i="18"/>
  <c r="M223" i="18"/>
  <c r="G127" i="18"/>
  <c r="H127" i="18"/>
  <c r="I127" i="18"/>
  <c r="J127" i="18"/>
  <c r="K127" i="18"/>
  <c r="L127" i="18"/>
  <c r="M127" i="18"/>
  <c r="G224" i="18"/>
  <c r="H224" i="18"/>
  <c r="I224" i="18"/>
  <c r="J224" i="18"/>
  <c r="K224" i="18"/>
  <c r="L224" i="18"/>
  <c r="M224" i="18"/>
  <c r="G159" i="18"/>
  <c r="H159" i="18"/>
  <c r="I159" i="18"/>
  <c r="J159" i="18"/>
  <c r="K159" i="18"/>
  <c r="L159" i="18"/>
  <c r="M159" i="18"/>
  <c r="G144" i="18"/>
  <c r="H144" i="18"/>
  <c r="I144" i="18"/>
  <c r="J144" i="18"/>
  <c r="K144" i="18"/>
  <c r="L144" i="18"/>
  <c r="M144" i="18"/>
  <c r="G225" i="18"/>
  <c r="H225" i="18"/>
  <c r="I225" i="18"/>
  <c r="J225" i="18"/>
  <c r="K225" i="18"/>
  <c r="L225" i="18"/>
  <c r="M225" i="18"/>
  <c r="G116" i="18"/>
  <c r="H116" i="18"/>
  <c r="I116" i="18"/>
  <c r="J116" i="18"/>
  <c r="K116" i="18"/>
  <c r="L116" i="18"/>
  <c r="M116" i="18"/>
  <c r="G226" i="18"/>
  <c r="H226" i="18"/>
  <c r="I226" i="18"/>
  <c r="J226" i="18"/>
  <c r="K226" i="18"/>
  <c r="L226" i="18"/>
  <c r="M226" i="18"/>
  <c r="G60" i="18"/>
  <c r="H60" i="18"/>
  <c r="I60" i="18"/>
  <c r="J60" i="18"/>
  <c r="K60" i="18"/>
  <c r="L60" i="18"/>
  <c r="M60" i="18"/>
  <c r="G64" i="18"/>
  <c r="H64" i="18"/>
  <c r="I64" i="18"/>
  <c r="J64" i="18"/>
  <c r="K64" i="18"/>
  <c r="L64" i="18"/>
  <c r="M64" i="18"/>
  <c r="G227" i="18"/>
  <c r="H227" i="18"/>
  <c r="I227" i="18"/>
  <c r="J227" i="18"/>
  <c r="K227" i="18"/>
  <c r="L227" i="18"/>
  <c r="M227" i="18"/>
  <c r="G228" i="18"/>
  <c r="H228" i="18"/>
  <c r="I228" i="18"/>
  <c r="J228" i="18"/>
  <c r="K228" i="18"/>
  <c r="L228" i="18"/>
  <c r="M228" i="18"/>
  <c r="G229" i="18"/>
  <c r="H229" i="18"/>
  <c r="I229" i="18"/>
  <c r="J229" i="18"/>
  <c r="K229" i="18"/>
  <c r="L229" i="18"/>
  <c r="M229" i="18"/>
  <c r="G57" i="18"/>
  <c r="H57" i="18"/>
  <c r="I57" i="18"/>
  <c r="J57" i="18"/>
  <c r="K57" i="18"/>
  <c r="L57" i="18"/>
  <c r="M57" i="18"/>
  <c r="G230" i="18"/>
  <c r="H230" i="18"/>
  <c r="I230" i="18"/>
  <c r="J230" i="18"/>
  <c r="K230" i="18"/>
  <c r="L230" i="18"/>
  <c r="M230" i="18"/>
  <c r="G146" i="18"/>
  <c r="H146" i="18"/>
  <c r="I146" i="18"/>
  <c r="J146" i="18"/>
  <c r="K146" i="18"/>
  <c r="L146" i="18"/>
  <c r="M146" i="18"/>
  <c r="G231" i="18"/>
  <c r="H231" i="18"/>
  <c r="I231" i="18"/>
  <c r="J231" i="18"/>
  <c r="K231" i="18"/>
  <c r="L231" i="18"/>
  <c r="M231" i="18"/>
  <c r="G38" i="18"/>
  <c r="H38" i="18"/>
  <c r="I38" i="18"/>
  <c r="J38" i="18"/>
  <c r="K38" i="18"/>
  <c r="L38" i="18"/>
  <c r="M38" i="18"/>
  <c r="G232" i="18"/>
  <c r="H232" i="18"/>
  <c r="I232" i="18"/>
  <c r="J232" i="18"/>
  <c r="K232" i="18"/>
  <c r="L232" i="18"/>
  <c r="M232" i="18"/>
  <c r="G104" i="18"/>
  <c r="H104" i="18"/>
  <c r="I104" i="18"/>
  <c r="J104" i="18"/>
  <c r="K104" i="18"/>
  <c r="L104" i="18"/>
  <c r="M104" i="18"/>
  <c r="G233" i="18"/>
  <c r="H233" i="18"/>
  <c r="I233" i="18"/>
  <c r="J233" i="18"/>
  <c r="K233" i="18"/>
  <c r="L233" i="18"/>
  <c r="M233" i="18"/>
  <c r="G20" i="18"/>
  <c r="H20" i="18"/>
  <c r="I20" i="18"/>
  <c r="J20" i="18"/>
  <c r="K20" i="18"/>
  <c r="L20" i="18"/>
  <c r="M20" i="18"/>
  <c r="G234" i="18"/>
  <c r="H234" i="18"/>
  <c r="I234" i="18"/>
  <c r="J234" i="18"/>
  <c r="K234" i="18"/>
  <c r="L234" i="18"/>
  <c r="M234" i="18"/>
  <c r="G30" i="18"/>
  <c r="H30" i="18"/>
  <c r="I30" i="18"/>
  <c r="J30" i="18"/>
  <c r="K30" i="18"/>
  <c r="L30" i="18"/>
  <c r="M30" i="18"/>
  <c r="G235" i="18"/>
  <c r="H235" i="18"/>
  <c r="I235" i="18"/>
  <c r="J235" i="18"/>
  <c r="K235" i="18"/>
  <c r="L235" i="18"/>
  <c r="M235" i="18"/>
  <c r="G35" i="18"/>
  <c r="H35" i="18"/>
  <c r="I35" i="18"/>
  <c r="J35" i="18"/>
  <c r="K35" i="18"/>
  <c r="L35" i="18"/>
  <c r="M35" i="18"/>
  <c r="G236" i="18"/>
  <c r="H236" i="18"/>
  <c r="I236" i="18"/>
  <c r="J236" i="18"/>
  <c r="K236" i="18"/>
  <c r="L236" i="18"/>
  <c r="M236" i="18"/>
  <c r="G105" i="18"/>
  <c r="H105" i="18"/>
  <c r="I105" i="18"/>
  <c r="J105" i="18"/>
  <c r="K105" i="18"/>
  <c r="L105" i="18"/>
  <c r="M105" i="18"/>
  <c r="G237" i="18"/>
  <c r="H237" i="18"/>
  <c r="I237" i="18"/>
  <c r="J237" i="18"/>
  <c r="K237" i="18"/>
  <c r="L237" i="18"/>
  <c r="M237" i="18"/>
  <c r="G40" i="18"/>
  <c r="H40" i="18"/>
  <c r="I40" i="18"/>
  <c r="J40" i="18"/>
  <c r="K40" i="18"/>
  <c r="L40" i="18"/>
  <c r="M40" i="18"/>
  <c r="G238" i="18"/>
  <c r="H238" i="18"/>
  <c r="I238" i="18"/>
  <c r="J238" i="18"/>
  <c r="K238" i="18"/>
  <c r="L238" i="18"/>
  <c r="M238" i="18"/>
  <c r="G77" i="18"/>
  <c r="H77" i="18"/>
  <c r="I77" i="18"/>
  <c r="J77" i="18"/>
  <c r="K77" i="18"/>
  <c r="L77" i="18"/>
  <c r="M77" i="18"/>
  <c r="G239" i="18"/>
  <c r="H239" i="18"/>
  <c r="I239" i="18"/>
  <c r="J239" i="18"/>
  <c r="K239" i="18"/>
  <c r="L239" i="18"/>
  <c r="M239" i="18"/>
  <c r="G103" i="18"/>
  <c r="H103" i="18"/>
  <c r="I103" i="18"/>
  <c r="J103" i="18"/>
  <c r="K103" i="18"/>
  <c r="L103" i="18"/>
  <c r="M103" i="18"/>
  <c r="G240" i="18"/>
  <c r="H240" i="18"/>
  <c r="I240" i="18"/>
  <c r="J240" i="18"/>
  <c r="K240" i="18"/>
  <c r="L240" i="18"/>
  <c r="M240" i="18"/>
  <c r="G58" i="18"/>
  <c r="H58" i="18"/>
  <c r="I58" i="18"/>
  <c r="J58" i="18"/>
  <c r="K58" i="18"/>
  <c r="L58" i="18"/>
  <c r="M58" i="18"/>
  <c r="G241" i="18"/>
  <c r="H241" i="18"/>
  <c r="I241" i="18"/>
  <c r="J241" i="18"/>
  <c r="K241" i="18"/>
  <c r="L241" i="18"/>
  <c r="M241" i="18"/>
  <c r="G92" i="18"/>
  <c r="H92" i="18"/>
  <c r="I92" i="18"/>
  <c r="J92" i="18"/>
  <c r="K92" i="18"/>
  <c r="L92" i="18"/>
  <c r="M92" i="18"/>
  <c r="G242" i="18"/>
  <c r="H242" i="18"/>
  <c r="I242" i="18"/>
  <c r="J242" i="18"/>
  <c r="K242" i="18"/>
  <c r="L242" i="18"/>
  <c r="M242" i="18"/>
  <c r="G31" i="18"/>
  <c r="H31" i="18"/>
  <c r="I31" i="18"/>
  <c r="J31" i="18"/>
  <c r="K31" i="18"/>
  <c r="L31" i="18"/>
  <c r="M31" i="18"/>
  <c r="G243" i="18"/>
  <c r="H243" i="18"/>
  <c r="I243" i="18"/>
  <c r="J243" i="18"/>
  <c r="K243" i="18"/>
  <c r="L243" i="18"/>
  <c r="M243" i="18"/>
  <c r="G154" i="18"/>
  <c r="H154" i="18"/>
  <c r="I154" i="18"/>
  <c r="J154" i="18"/>
  <c r="K154" i="18"/>
  <c r="L154" i="18"/>
  <c r="M154" i="18"/>
  <c r="G148" i="18"/>
  <c r="H148" i="18"/>
  <c r="I148" i="18"/>
  <c r="J148" i="18"/>
  <c r="K148" i="18"/>
  <c r="L148" i="18"/>
  <c r="M148" i="18"/>
  <c r="G128" i="18"/>
  <c r="H128" i="18"/>
  <c r="I128" i="18"/>
  <c r="J128" i="18"/>
  <c r="K128" i="18"/>
  <c r="L128" i="18"/>
  <c r="M128" i="18"/>
  <c r="G244" i="18"/>
  <c r="H244" i="18"/>
  <c r="I244" i="18"/>
  <c r="J244" i="18"/>
  <c r="K244" i="18"/>
  <c r="L244" i="18"/>
  <c r="M244" i="18"/>
  <c r="G94" i="18"/>
  <c r="H94" i="18"/>
  <c r="I94" i="18"/>
  <c r="J94" i="18"/>
  <c r="K94" i="18"/>
  <c r="L94" i="18"/>
  <c r="M94" i="18"/>
  <c r="G245" i="18"/>
  <c r="H245" i="18"/>
  <c r="I245" i="18"/>
  <c r="J245" i="18"/>
  <c r="K245" i="18"/>
  <c r="L245" i="18"/>
  <c r="M245" i="18"/>
  <c r="G45" i="18"/>
  <c r="H45" i="18"/>
  <c r="I45" i="18"/>
  <c r="J45" i="18"/>
  <c r="K45" i="18"/>
  <c r="L45" i="18"/>
  <c r="M45" i="18"/>
  <c r="G246" i="18"/>
  <c r="H246" i="18"/>
  <c r="I246" i="18"/>
  <c r="J246" i="18"/>
  <c r="K246" i="18"/>
  <c r="L246" i="18"/>
  <c r="M246" i="18"/>
  <c r="G24" i="18"/>
  <c r="H24" i="18"/>
  <c r="I24" i="18"/>
  <c r="J24" i="18"/>
  <c r="K24" i="18"/>
  <c r="L24" i="18"/>
  <c r="M24" i="18"/>
  <c r="G247" i="18"/>
  <c r="H247" i="18"/>
  <c r="I247" i="18"/>
  <c r="J247" i="18"/>
  <c r="K247" i="18"/>
  <c r="L247" i="18"/>
  <c r="M247" i="18"/>
  <c r="G248" i="18"/>
  <c r="H248" i="18"/>
  <c r="I248" i="18"/>
  <c r="J248" i="18"/>
  <c r="K248" i="18"/>
  <c r="L248" i="18"/>
  <c r="M248" i="18"/>
  <c r="G102" i="18"/>
  <c r="H102" i="18"/>
  <c r="I102" i="18"/>
  <c r="J102" i="18"/>
  <c r="K102" i="18"/>
  <c r="L102" i="18"/>
  <c r="M102" i="18"/>
  <c r="G89" i="18"/>
  <c r="H89" i="18"/>
  <c r="I89" i="18"/>
  <c r="J89" i="18"/>
  <c r="K89" i="18"/>
  <c r="L89" i="18"/>
  <c r="M89" i="18"/>
  <c r="G249" i="18"/>
  <c r="H249" i="18"/>
  <c r="I249" i="18"/>
  <c r="J249" i="18"/>
  <c r="K249" i="18"/>
  <c r="L249" i="18"/>
  <c r="M249" i="18"/>
  <c r="G95" i="18"/>
  <c r="H95" i="18"/>
  <c r="I95" i="18"/>
  <c r="J95" i="18"/>
  <c r="K95" i="18"/>
  <c r="L95" i="18"/>
  <c r="M95" i="18"/>
  <c r="G250" i="18"/>
  <c r="H250" i="18"/>
  <c r="I250" i="18"/>
  <c r="J250" i="18"/>
  <c r="K250" i="18"/>
  <c r="L250" i="18"/>
  <c r="M250" i="18"/>
  <c r="G151" i="18"/>
  <c r="H151" i="18"/>
  <c r="I151" i="18"/>
  <c r="J151" i="18"/>
  <c r="K151" i="18"/>
  <c r="L151" i="18"/>
  <c r="M151" i="18"/>
  <c r="G123" i="18"/>
  <c r="H123" i="18"/>
  <c r="I123" i="18"/>
  <c r="J123" i="18"/>
  <c r="K123" i="18"/>
  <c r="L123" i="18"/>
  <c r="M123" i="18"/>
  <c r="G86" i="18"/>
  <c r="H86" i="18"/>
  <c r="I86" i="18"/>
  <c r="J86" i="18"/>
  <c r="K86" i="18"/>
  <c r="L86" i="18"/>
  <c r="M86" i="18"/>
  <c r="G251" i="18"/>
  <c r="H251" i="18"/>
  <c r="I251" i="18"/>
  <c r="J251" i="18"/>
  <c r="K251" i="18"/>
  <c r="L251" i="18"/>
  <c r="M251" i="18"/>
  <c r="G27" i="18"/>
  <c r="H27" i="18"/>
  <c r="I27" i="18"/>
  <c r="J27" i="18"/>
  <c r="K27" i="18"/>
  <c r="L27" i="18"/>
  <c r="M27" i="18"/>
  <c r="G252" i="18"/>
  <c r="H252" i="18"/>
  <c r="I252" i="18"/>
  <c r="J252" i="18"/>
  <c r="K252" i="18"/>
  <c r="L252" i="18"/>
  <c r="M252" i="18"/>
  <c r="G47" i="18"/>
  <c r="H47" i="18"/>
  <c r="I47" i="18"/>
  <c r="J47" i="18"/>
  <c r="K47" i="18"/>
  <c r="L47" i="18"/>
  <c r="M47" i="18"/>
  <c r="G253" i="18"/>
  <c r="H253" i="18"/>
  <c r="I253" i="18"/>
  <c r="J253" i="18"/>
  <c r="K253" i="18"/>
  <c r="L253" i="18"/>
  <c r="M253" i="18"/>
  <c r="G136" i="18"/>
  <c r="H136" i="18"/>
  <c r="I136" i="18"/>
  <c r="J136" i="18"/>
  <c r="K136" i="18"/>
  <c r="L136" i="18"/>
  <c r="M136" i="18"/>
  <c r="G254" i="18"/>
  <c r="H254" i="18"/>
  <c r="I254" i="18"/>
  <c r="J254" i="18"/>
  <c r="K254" i="18"/>
  <c r="L254" i="18"/>
  <c r="M254" i="18"/>
  <c r="G22" i="18"/>
  <c r="H22" i="18"/>
  <c r="I22" i="18"/>
  <c r="J22" i="18"/>
  <c r="K22" i="18"/>
  <c r="L22" i="18"/>
  <c r="M22" i="18"/>
  <c r="G255" i="18"/>
  <c r="H255" i="18"/>
  <c r="I255" i="18"/>
  <c r="J255" i="18"/>
  <c r="K255" i="18"/>
  <c r="L255" i="18"/>
  <c r="M255" i="18"/>
  <c r="G39" i="18"/>
  <c r="H39" i="18"/>
  <c r="I39" i="18"/>
  <c r="J39" i="18"/>
  <c r="K39" i="18"/>
  <c r="L39" i="18"/>
  <c r="M39" i="18"/>
  <c r="G256" i="18"/>
  <c r="H256" i="18"/>
  <c r="I256" i="18"/>
  <c r="J256" i="18"/>
  <c r="K256" i="18"/>
  <c r="L256" i="18"/>
  <c r="M256" i="18"/>
  <c r="G257" i="18"/>
  <c r="H257" i="18"/>
  <c r="I257" i="18"/>
  <c r="J257" i="18"/>
  <c r="K257" i="18"/>
  <c r="L257" i="18"/>
  <c r="M257" i="18"/>
  <c r="G98" i="18"/>
  <c r="H98" i="18"/>
  <c r="I98" i="18"/>
  <c r="J98" i="18"/>
  <c r="K98" i="18"/>
  <c r="L98" i="18"/>
  <c r="M98" i="18"/>
  <c r="G100" i="18"/>
  <c r="H100" i="18"/>
  <c r="I100" i="18"/>
  <c r="J100" i="18"/>
  <c r="K100" i="18"/>
  <c r="L100" i="18"/>
  <c r="M100" i="18"/>
  <c r="G258" i="18"/>
  <c r="H258" i="18"/>
  <c r="I258" i="18"/>
  <c r="J258" i="18"/>
  <c r="K258" i="18"/>
  <c r="L258" i="18"/>
  <c r="M258" i="18"/>
  <c r="G33" i="18"/>
  <c r="H33" i="18"/>
  <c r="I33" i="18"/>
  <c r="J33" i="18"/>
  <c r="K33" i="18"/>
  <c r="L33" i="18"/>
  <c r="M33" i="18"/>
  <c r="G156" i="18"/>
  <c r="H156" i="18"/>
  <c r="I156" i="18"/>
  <c r="J156" i="18"/>
  <c r="K156" i="18"/>
  <c r="L156" i="18"/>
  <c r="M156" i="18"/>
  <c r="G46" i="18"/>
  <c r="H46" i="18"/>
  <c r="I46" i="18"/>
  <c r="J46" i="18"/>
  <c r="K46" i="18"/>
  <c r="L46" i="18"/>
  <c r="M46" i="18"/>
  <c r="G259" i="18"/>
  <c r="H259" i="18"/>
  <c r="I259" i="18"/>
  <c r="J259" i="18"/>
  <c r="K259" i="18"/>
  <c r="L259" i="18"/>
  <c r="M259" i="18"/>
  <c r="G132" i="18"/>
  <c r="H132" i="18"/>
  <c r="I132" i="18"/>
  <c r="J132" i="18"/>
  <c r="K132" i="18"/>
  <c r="L132" i="18"/>
  <c r="M132" i="18"/>
  <c r="G260" i="18"/>
  <c r="H260" i="18"/>
  <c r="I260" i="18"/>
  <c r="J260" i="18"/>
  <c r="K260" i="18"/>
  <c r="L260" i="18"/>
  <c r="M260" i="18"/>
  <c r="G52" i="18"/>
  <c r="H52" i="18"/>
  <c r="I52" i="18"/>
  <c r="J52" i="18"/>
  <c r="K52" i="18"/>
  <c r="L52" i="18"/>
  <c r="M52" i="18"/>
  <c r="G261" i="18"/>
  <c r="H261" i="18"/>
  <c r="I261" i="18"/>
  <c r="J261" i="18"/>
  <c r="K261" i="18"/>
  <c r="L261" i="18"/>
  <c r="M261" i="18"/>
  <c r="G126" i="18"/>
  <c r="H126" i="18"/>
  <c r="I126" i="18"/>
  <c r="J126" i="18"/>
  <c r="K126" i="18"/>
  <c r="L126" i="18"/>
  <c r="M126" i="18"/>
  <c r="G262" i="18"/>
  <c r="H262" i="18"/>
  <c r="I262" i="18"/>
  <c r="J262" i="18"/>
  <c r="K262" i="18"/>
  <c r="L262" i="18"/>
  <c r="M262" i="18"/>
  <c r="G125" i="18"/>
  <c r="H125" i="18"/>
  <c r="I125" i="18"/>
  <c r="J125" i="18"/>
  <c r="K125" i="18"/>
  <c r="L125" i="18"/>
  <c r="M125" i="18"/>
  <c r="G263" i="18"/>
  <c r="H263" i="18"/>
  <c r="I263" i="18"/>
  <c r="J263" i="18"/>
  <c r="K263" i="18"/>
  <c r="L263" i="18"/>
  <c r="M263" i="18"/>
  <c r="G28" i="18"/>
  <c r="H28" i="18"/>
  <c r="I28" i="18"/>
  <c r="J28" i="18"/>
  <c r="K28" i="18"/>
  <c r="L28" i="18"/>
  <c r="M28" i="18"/>
  <c r="G264" i="18"/>
  <c r="H264" i="18"/>
  <c r="I264" i="18"/>
  <c r="J264" i="18"/>
  <c r="K264" i="18"/>
  <c r="L264" i="18"/>
  <c r="M264" i="18"/>
  <c r="G141" i="18"/>
  <c r="H141" i="18"/>
  <c r="I141" i="18"/>
  <c r="J141" i="18"/>
  <c r="K141" i="18"/>
  <c r="L141" i="18"/>
  <c r="M141" i="18"/>
  <c r="G265" i="18"/>
  <c r="H265" i="18"/>
  <c r="I265" i="18"/>
  <c r="J265" i="18"/>
  <c r="K265" i="18"/>
  <c r="L265" i="18"/>
  <c r="M265" i="18"/>
  <c r="G19" i="18"/>
  <c r="H19" i="18"/>
  <c r="I19" i="18"/>
  <c r="J19" i="18"/>
  <c r="K19" i="18"/>
  <c r="L19" i="18"/>
  <c r="M19" i="18"/>
  <c r="G266" i="18"/>
  <c r="H266" i="18"/>
  <c r="I266" i="18"/>
  <c r="J266" i="18"/>
  <c r="K266" i="18"/>
  <c r="L266" i="18"/>
  <c r="M266" i="18"/>
  <c r="G62" i="18"/>
  <c r="H62" i="18"/>
  <c r="I62" i="18"/>
  <c r="J62" i="18"/>
  <c r="K62" i="18"/>
  <c r="L62" i="18"/>
  <c r="M62" i="18"/>
  <c r="G267" i="18"/>
  <c r="H267" i="18"/>
  <c r="I267" i="18"/>
  <c r="J267" i="18"/>
  <c r="K267" i="18"/>
  <c r="L267" i="18"/>
  <c r="M267" i="18"/>
  <c r="G53" i="18"/>
  <c r="H53" i="18"/>
  <c r="I53" i="18"/>
  <c r="J53" i="18"/>
  <c r="K53" i="18"/>
  <c r="L53" i="18"/>
  <c r="M53" i="18"/>
  <c r="G268" i="18"/>
  <c r="H268" i="18"/>
  <c r="I268" i="18"/>
  <c r="J268" i="18"/>
  <c r="K268" i="18"/>
  <c r="L268" i="18"/>
  <c r="M268" i="18"/>
  <c r="G137" i="18"/>
  <c r="H137" i="18"/>
  <c r="I137" i="18"/>
  <c r="J137" i="18"/>
  <c r="K137" i="18"/>
  <c r="L137" i="18"/>
  <c r="M137" i="18"/>
  <c r="G269" i="18"/>
  <c r="H269" i="18"/>
  <c r="I269" i="18"/>
  <c r="J269" i="18"/>
  <c r="K269" i="18"/>
  <c r="L269" i="18"/>
  <c r="M269" i="18"/>
  <c r="G26" i="18"/>
  <c r="H26" i="18"/>
  <c r="I26" i="18"/>
  <c r="J26" i="18"/>
  <c r="K26" i="18"/>
  <c r="L26" i="18"/>
  <c r="M26" i="18"/>
  <c r="G270" i="18"/>
  <c r="H270" i="18"/>
  <c r="I270" i="18"/>
  <c r="J270" i="18"/>
  <c r="K270" i="18"/>
  <c r="L270" i="18"/>
  <c r="M270" i="18"/>
  <c r="G118" i="18"/>
  <c r="H118" i="18"/>
  <c r="I118" i="18"/>
  <c r="J118" i="18"/>
  <c r="K118" i="18"/>
  <c r="L118" i="18"/>
  <c r="M118" i="18"/>
  <c r="G271" i="18"/>
  <c r="H271" i="18"/>
  <c r="I271" i="18"/>
  <c r="J271" i="18"/>
  <c r="K271" i="18"/>
  <c r="L271" i="18"/>
  <c r="M271" i="18"/>
  <c r="G23" i="18"/>
  <c r="H23" i="18"/>
  <c r="I23" i="18"/>
  <c r="J23" i="18"/>
  <c r="K23" i="18"/>
  <c r="L23" i="18"/>
  <c r="M23" i="18"/>
  <c r="G272" i="18"/>
  <c r="H272" i="18"/>
  <c r="I272" i="18"/>
  <c r="J272" i="18"/>
  <c r="K272" i="18"/>
  <c r="L272" i="18"/>
  <c r="M272" i="18"/>
  <c r="G93" i="18"/>
  <c r="H93" i="18"/>
  <c r="I93" i="18"/>
  <c r="J93" i="18"/>
  <c r="K93" i="18"/>
  <c r="L93" i="18"/>
  <c r="M93" i="18"/>
  <c r="G273" i="18"/>
  <c r="H273" i="18"/>
  <c r="I273" i="18"/>
  <c r="J273" i="18"/>
  <c r="K273" i="18"/>
  <c r="L273" i="18"/>
  <c r="M273" i="18"/>
  <c r="G97" i="18"/>
  <c r="H97" i="18"/>
  <c r="I97" i="18"/>
  <c r="J97" i="18"/>
  <c r="K97" i="18"/>
  <c r="L97" i="18"/>
  <c r="M97" i="18"/>
  <c r="G149" i="18"/>
  <c r="H149" i="18"/>
  <c r="I149" i="18"/>
  <c r="J149" i="18"/>
  <c r="K149" i="18"/>
  <c r="L149" i="18"/>
  <c r="M149" i="18"/>
  <c r="G274" i="18"/>
  <c r="H274" i="18"/>
  <c r="I274" i="18"/>
  <c r="J274" i="18"/>
  <c r="K274" i="18"/>
  <c r="L274" i="18"/>
  <c r="M274" i="18"/>
  <c r="G112" i="18"/>
  <c r="H112" i="18"/>
  <c r="I112" i="18"/>
  <c r="J112" i="18"/>
  <c r="K112" i="18"/>
  <c r="L112" i="18"/>
  <c r="M112" i="18"/>
  <c r="G42" i="18"/>
  <c r="H42" i="18"/>
  <c r="I42" i="18"/>
  <c r="J42" i="18"/>
  <c r="K42" i="18"/>
  <c r="L42" i="18"/>
  <c r="M42" i="18"/>
  <c r="G275" i="18"/>
  <c r="H275" i="18"/>
  <c r="I275" i="18"/>
  <c r="J275" i="18"/>
  <c r="K275" i="18"/>
  <c r="L275" i="18"/>
  <c r="M275" i="18"/>
  <c r="G276" i="18"/>
  <c r="H276" i="18"/>
  <c r="I276" i="18"/>
  <c r="J276" i="18"/>
  <c r="K276" i="18"/>
  <c r="L276" i="18"/>
  <c r="M276" i="18"/>
  <c r="G84" i="18"/>
  <c r="H84" i="18"/>
  <c r="I84" i="18"/>
  <c r="J84" i="18"/>
  <c r="K84" i="18"/>
  <c r="L84" i="18"/>
  <c r="M84" i="18"/>
  <c r="G157" i="18"/>
  <c r="H157" i="18"/>
  <c r="I157" i="18"/>
  <c r="J157" i="18"/>
  <c r="K157" i="18"/>
  <c r="L157" i="18"/>
  <c r="M157" i="18"/>
  <c r="G32" i="18"/>
  <c r="H32" i="18"/>
  <c r="I32" i="18"/>
  <c r="J32" i="18"/>
  <c r="K32" i="18"/>
  <c r="L32" i="18"/>
  <c r="M32" i="18"/>
  <c r="G120" i="18"/>
  <c r="H120" i="18"/>
  <c r="I120" i="18"/>
  <c r="J120" i="18"/>
  <c r="K120" i="18"/>
  <c r="L120" i="18"/>
  <c r="M120" i="18"/>
  <c r="G277" i="18"/>
  <c r="H277" i="18"/>
  <c r="I277" i="18"/>
  <c r="J277" i="18"/>
  <c r="K277" i="18"/>
  <c r="L277" i="18"/>
  <c r="M277" i="18"/>
  <c r="G145" i="18"/>
  <c r="H145" i="18"/>
  <c r="I145" i="18"/>
  <c r="J145" i="18"/>
  <c r="K145" i="18"/>
  <c r="L145" i="18"/>
  <c r="M145" i="18"/>
  <c r="G278" i="18"/>
  <c r="H278" i="18"/>
  <c r="I278" i="18"/>
  <c r="J278" i="18"/>
  <c r="K278" i="18"/>
  <c r="L278" i="18"/>
  <c r="M278" i="18"/>
  <c r="G113" i="18"/>
  <c r="H113" i="18"/>
  <c r="I113" i="18"/>
  <c r="J113" i="18"/>
  <c r="K113" i="18"/>
  <c r="L113" i="18"/>
  <c r="M113" i="18"/>
  <c r="G279" i="18"/>
  <c r="H279" i="18"/>
  <c r="I279" i="18"/>
  <c r="J279" i="18"/>
  <c r="K279" i="18"/>
  <c r="L279" i="18"/>
  <c r="M279" i="18"/>
  <c r="G160" i="18"/>
  <c r="H160" i="18"/>
  <c r="I160" i="18"/>
  <c r="J160" i="18"/>
  <c r="K160" i="18"/>
  <c r="L160" i="18"/>
  <c r="M160" i="18"/>
  <c r="G107" i="18"/>
  <c r="H107" i="18"/>
  <c r="I107" i="18"/>
  <c r="J107" i="18"/>
  <c r="K107" i="18"/>
  <c r="L107" i="18"/>
  <c r="M107" i="18"/>
  <c r="G161" i="18"/>
  <c r="H161" i="18"/>
  <c r="I161" i="18"/>
  <c r="J161" i="18"/>
  <c r="K161" i="18"/>
  <c r="L161" i="18"/>
  <c r="M161" i="18"/>
  <c r="G21" i="18"/>
  <c r="H21" i="18"/>
  <c r="I21" i="18"/>
  <c r="J21" i="18"/>
  <c r="K21" i="18"/>
  <c r="L21" i="18"/>
  <c r="M21" i="18"/>
  <c r="G162" i="18"/>
  <c r="H162" i="18"/>
  <c r="I162" i="18"/>
  <c r="J162" i="18"/>
  <c r="K162" i="18"/>
  <c r="L162" i="18"/>
  <c r="M162" i="18"/>
  <c r="G80" i="18"/>
  <c r="H80" i="18"/>
  <c r="I80" i="18"/>
  <c r="J80" i="18"/>
  <c r="K80" i="18"/>
  <c r="L80" i="18"/>
  <c r="M80" i="18"/>
  <c r="G163" i="18"/>
  <c r="H163" i="18"/>
  <c r="I163" i="18"/>
  <c r="J163" i="18"/>
  <c r="K163" i="18"/>
  <c r="L163" i="18"/>
  <c r="M163" i="18"/>
  <c r="G108" i="18"/>
  <c r="H108" i="18"/>
  <c r="I108" i="18"/>
  <c r="J108" i="18"/>
  <c r="K108" i="18"/>
  <c r="L108" i="18"/>
  <c r="M108" i="18"/>
  <c r="G164" i="18"/>
  <c r="H164" i="18"/>
  <c r="I164" i="18"/>
  <c r="J164" i="18"/>
  <c r="K164" i="18"/>
  <c r="L164" i="18"/>
  <c r="M164" i="18"/>
  <c r="M101" i="18"/>
  <c r="L101" i="18"/>
  <c r="K101" i="18"/>
  <c r="J101" i="18"/>
  <c r="I101" i="18"/>
  <c r="H101" i="18"/>
  <c r="G101" i="18"/>
  <c r="G440" i="15"/>
  <c r="H440" i="15"/>
  <c r="I440" i="15"/>
  <c r="J440" i="15"/>
  <c r="K440" i="15"/>
  <c r="L440" i="15"/>
  <c r="M440" i="15"/>
  <c r="G187" i="15"/>
  <c r="H187" i="15"/>
  <c r="I187" i="15"/>
  <c r="J187" i="15"/>
  <c r="K187" i="15"/>
  <c r="L187" i="15"/>
  <c r="M187" i="15"/>
  <c r="G83" i="15"/>
  <c r="H83" i="15"/>
  <c r="I83" i="15"/>
  <c r="J83" i="15"/>
  <c r="K83" i="15"/>
  <c r="L83" i="15"/>
  <c r="M83" i="15"/>
  <c r="G631" i="15"/>
  <c r="H631" i="15"/>
  <c r="I631" i="15"/>
  <c r="J631" i="15"/>
  <c r="K631" i="15"/>
  <c r="L631" i="15"/>
  <c r="M631" i="15"/>
  <c r="G545" i="15"/>
  <c r="H545" i="15"/>
  <c r="I545" i="15"/>
  <c r="J545" i="15"/>
  <c r="K545" i="15"/>
  <c r="L545" i="15"/>
  <c r="M545" i="15"/>
  <c r="G341" i="15"/>
  <c r="H341" i="15"/>
  <c r="I341" i="15"/>
  <c r="J341" i="15"/>
  <c r="K341" i="15"/>
  <c r="L341" i="15"/>
  <c r="M341" i="15"/>
  <c r="G283" i="15"/>
  <c r="H283" i="15"/>
  <c r="I283" i="15"/>
  <c r="J283" i="15"/>
  <c r="K283" i="15"/>
  <c r="L283" i="15"/>
  <c r="M283" i="15"/>
  <c r="G632" i="15"/>
  <c r="H632" i="15"/>
  <c r="I632" i="15"/>
  <c r="J632" i="15"/>
  <c r="K632" i="15"/>
  <c r="L632" i="15"/>
  <c r="M632" i="15"/>
  <c r="G537" i="15"/>
  <c r="H537" i="15"/>
  <c r="I537" i="15"/>
  <c r="J537" i="15"/>
  <c r="K537" i="15"/>
  <c r="L537" i="15"/>
  <c r="M537" i="15"/>
  <c r="G159" i="15"/>
  <c r="H159" i="15"/>
  <c r="I159" i="15"/>
  <c r="J159" i="15"/>
  <c r="K159" i="15"/>
  <c r="L159" i="15"/>
  <c r="M159" i="15"/>
  <c r="G307" i="15"/>
  <c r="H307" i="15"/>
  <c r="I307" i="15"/>
  <c r="J307" i="15"/>
  <c r="K307" i="15"/>
  <c r="L307" i="15"/>
  <c r="M307" i="15"/>
  <c r="G536" i="15"/>
  <c r="H536" i="15"/>
  <c r="I536" i="15"/>
  <c r="J536" i="15"/>
  <c r="K536" i="15"/>
  <c r="L536" i="15"/>
  <c r="M536" i="15"/>
  <c r="G435" i="15"/>
  <c r="H435" i="15"/>
  <c r="I435" i="15"/>
  <c r="J435" i="15"/>
  <c r="K435" i="15"/>
  <c r="L435" i="15"/>
  <c r="M435" i="15"/>
  <c r="G45" i="15"/>
  <c r="H45" i="15"/>
  <c r="I45" i="15"/>
  <c r="J45" i="15"/>
  <c r="K45" i="15"/>
  <c r="L45" i="15"/>
  <c r="M45" i="15"/>
  <c r="G633" i="15"/>
  <c r="H633" i="15"/>
  <c r="I633" i="15"/>
  <c r="J633" i="15"/>
  <c r="K633" i="15"/>
  <c r="L633" i="15"/>
  <c r="M633" i="15"/>
  <c r="G131" i="15"/>
  <c r="H131" i="15"/>
  <c r="I131" i="15"/>
  <c r="J131" i="15"/>
  <c r="K131" i="15"/>
  <c r="L131" i="15"/>
  <c r="M131" i="15"/>
  <c r="G221" i="15"/>
  <c r="H221" i="15"/>
  <c r="I221" i="15"/>
  <c r="J221" i="15"/>
  <c r="K221" i="15"/>
  <c r="L221" i="15"/>
  <c r="M221" i="15"/>
  <c r="G634" i="15"/>
  <c r="H634" i="15"/>
  <c r="I634" i="15"/>
  <c r="J634" i="15"/>
  <c r="K634" i="15"/>
  <c r="L634" i="15"/>
  <c r="M634" i="15"/>
  <c r="G548" i="15"/>
  <c r="H548" i="15"/>
  <c r="I548" i="15"/>
  <c r="J548" i="15"/>
  <c r="K548" i="15"/>
  <c r="L548" i="15"/>
  <c r="M548" i="15"/>
  <c r="G635" i="15"/>
  <c r="H635" i="15"/>
  <c r="I635" i="15"/>
  <c r="J635" i="15"/>
  <c r="K635" i="15"/>
  <c r="L635" i="15"/>
  <c r="M635" i="15"/>
  <c r="G311" i="15"/>
  <c r="H311" i="15"/>
  <c r="I311" i="15"/>
  <c r="J311" i="15"/>
  <c r="K311" i="15"/>
  <c r="L311" i="15"/>
  <c r="M311" i="15"/>
  <c r="G359" i="15"/>
  <c r="H359" i="15"/>
  <c r="I359" i="15"/>
  <c r="J359" i="15"/>
  <c r="K359" i="15"/>
  <c r="L359" i="15"/>
  <c r="M359" i="15"/>
  <c r="G38" i="15"/>
  <c r="H38" i="15"/>
  <c r="I38" i="15"/>
  <c r="J38" i="15"/>
  <c r="K38" i="15"/>
  <c r="L38" i="15"/>
  <c r="M38" i="15"/>
  <c r="G636" i="15"/>
  <c r="H636" i="15"/>
  <c r="I636" i="15"/>
  <c r="J636" i="15"/>
  <c r="K636" i="15"/>
  <c r="L636" i="15"/>
  <c r="M636" i="15"/>
  <c r="G115" i="15"/>
  <c r="H115" i="15"/>
  <c r="I115" i="15"/>
  <c r="J115" i="15"/>
  <c r="K115" i="15"/>
  <c r="L115" i="15"/>
  <c r="M115" i="15"/>
  <c r="G246" i="15"/>
  <c r="H246" i="15"/>
  <c r="I246" i="15"/>
  <c r="J246" i="15"/>
  <c r="K246" i="15"/>
  <c r="L246" i="15"/>
  <c r="M246" i="15"/>
  <c r="G461" i="15"/>
  <c r="H461" i="15"/>
  <c r="I461" i="15"/>
  <c r="J461" i="15"/>
  <c r="K461" i="15"/>
  <c r="L461" i="15"/>
  <c r="M461" i="15"/>
  <c r="G493" i="15"/>
  <c r="H493" i="15"/>
  <c r="I493" i="15"/>
  <c r="J493" i="15"/>
  <c r="K493" i="15"/>
  <c r="L493" i="15"/>
  <c r="M493" i="15"/>
  <c r="G637" i="15"/>
  <c r="H637" i="15"/>
  <c r="I637" i="15"/>
  <c r="J637" i="15"/>
  <c r="K637" i="15"/>
  <c r="L637" i="15"/>
  <c r="M637" i="15"/>
  <c r="G150" i="15"/>
  <c r="H150" i="15"/>
  <c r="I150" i="15"/>
  <c r="J150" i="15"/>
  <c r="K150" i="15"/>
  <c r="L150" i="15"/>
  <c r="M150" i="15"/>
  <c r="G314" i="15"/>
  <c r="H314" i="15"/>
  <c r="I314" i="15"/>
  <c r="J314" i="15"/>
  <c r="K314" i="15"/>
  <c r="L314" i="15"/>
  <c r="M314" i="15"/>
  <c r="G600" i="15"/>
  <c r="H600" i="15"/>
  <c r="I600" i="15"/>
  <c r="J600" i="15"/>
  <c r="K600" i="15"/>
  <c r="L600" i="15"/>
  <c r="M600" i="15"/>
  <c r="G439" i="15"/>
  <c r="H439" i="15"/>
  <c r="I439" i="15"/>
  <c r="J439" i="15"/>
  <c r="K439" i="15"/>
  <c r="L439" i="15"/>
  <c r="M439" i="15"/>
  <c r="G110" i="15"/>
  <c r="H110" i="15"/>
  <c r="I110" i="15"/>
  <c r="J110" i="15"/>
  <c r="K110" i="15"/>
  <c r="L110" i="15"/>
  <c r="M110" i="15"/>
  <c r="G638" i="15"/>
  <c r="H638" i="15"/>
  <c r="I638" i="15"/>
  <c r="J638" i="15"/>
  <c r="K638" i="15"/>
  <c r="L638" i="15"/>
  <c r="M638" i="15"/>
  <c r="G86" i="15"/>
  <c r="H86" i="15"/>
  <c r="I86" i="15"/>
  <c r="J86" i="15"/>
  <c r="K86" i="15"/>
  <c r="L86" i="15"/>
  <c r="M86" i="15"/>
  <c r="G312" i="15"/>
  <c r="H312" i="15"/>
  <c r="I312" i="15"/>
  <c r="J312" i="15"/>
  <c r="K312" i="15"/>
  <c r="L312" i="15"/>
  <c r="M312" i="15"/>
  <c r="G639" i="15"/>
  <c r="H639" i="15"/>
  <c r="I639" i="15"/>
  <c r="J639" i="15"/>
  <c r="K639" i="15"/>
  <c r="L639" i="15"/>
  <c r="M639" i="15"/>
  <c r="G494" i="15"/>
  <c r="H494" i="15"/>
  <c r="I494" i="15"/>
  <c r="J494" i="15"/>
  <c r="K494" i="15"/>
  <c r="L494" i="15"/>
  <c r="M494" i="15"/>
  <c r="G526" i="15"/>
  <c r="H526" i="15"/>
  <c r="I526" i="15"/>
  <c r="J526" i="15"/>
  <c r="K526" i="15"/>
  <c r="L526" i="15"/>
  <c r="M526" i="15"/>
  <c r="G202" i="15"/>
  <c r="H202" i="15"/>
  <c r="I202" i="15"/>
  <c r="J202" i="15"/>
  <c r="K202" i="15"/>
  <c r="L202" i="15"/>
  <c r="M202" i="15"/>
  <c r="G222" i="15"/>
  <c r="H222" i="15"/>
  <c r="I222" i="15"/>
  <c r="J222" i="15"/>
  <c r="K222" i="15"/>
  <c r="L222" i="15"/>
  <c r="M222" i="15"/>
  <c r="G482" i="15"/>
  <c r="H482" i="15"/>
  <c r="I482" i="15"/>
  <c r="J482" i="15"/>
  <c r="K482" i="15"/>
  <c r="L482" i="15"/>
  <c r="M482" i="15"/>
  <c r="G601" i="15"/>
  <c r="H601" i="15"/>
  <c r="I601" i="15"/>
  <c r="J601" i="15"/>
  <c r="K601" i="15"/>
  <c r="L601" i="15"/>
  <c r="M601" i="15"/>
  <c r="G640" i="15"/>
  <c r="H640" i="15"/>
  <c r="I640" i="15"/>
  <c r="J640" i="15"/>
  <c r="K640" i="15"/>
  <c r="L640" i="15"/>
  <c r="M640" i="15"/>
  <c r="G84" i="15"/>
  <c r="H84" i="15"/>
  <c r="I84" i="15"/>
  <c r="J84" i="15"/>
  <c r="K84" i="15"/>
  <c r="L84" i="15"/>
  <c r="M84" i="15"/>
  <c r="G106" i="15"/>
  <c r="H106" i="15"/>
  <c r="I106" i="15"/>
  <c r="J106" i="15"/>
  <c r="K106" i="15"/>
  <c r="L106" i="15"/>
  <c r="M106" i="15"/>
  <c r="G195" i="15"/>
  <c r="H195" i="15"/>
  <c r="I195" i="15"/>
  <c r="J195" i="15"/>
  <c r="K195" i="15"/>
  <c r="L195" i="15"/>
  <c r="M195" i="15"/>
  <c r="G641" i="15"/>
  <c r="H641" i="15"/>
  <c r="I641" i="15"/>
  <c r="J641" i="15"/>
  <c r="K641" i="15"/>
  <c r="L641" i="15"/>
  <c r="M641" i="15"/>
  <c r="G354" i="15"/>
  <c r="H354" i="15"/>
  <c r="I354" i="15"/>
  <c r="J354" i="15"/>
  <c r="K354" i="15"/>
  <c r="L354" i="15"/>
  <c r="M354" i="15"/>
  <c r="G605" i="15"/>
  <c r="H605" i="15"/>
  <c r="I605" i="15"/>
  <c r="J605" i="15"/>
  <c r="K605" i="15"/>
  <c r="L605" i="15"/>
  <c r="M605" i="15"/>
  <c r="G261" i="15"/>
  <c r="H261" i="15"/>
  <c r="I261" i="15"/>
  <c r="J261" i="15"/>
  <c r="K261" i="15"/>
  <c r="L261" i="15"/>
  <c r="M261" i="15"/>
  <c r="G582" i="15"/>
  <c r="H582" i="15"/>
  <c r="I582" i="15"/>
  <c r="J582" i="15"/>
  <c r="K582" i="15"/>
  <c r="L582" i="15"/>
  <c r="M582" i="15"/>
  <c r="G277" i="15"/>
  <c r="H277" i="15"/>
  <c r="I277" i="15"/>
  <c r="J277" i="15"/>
  <c r="K277" i="15"/>
  <c r="L277" i="15"/>
  <c r="M277" i="15"/>
  <c r="G375" i="15"/>
  <c r="H375" i="15"/>
  <c r="I375" i="15"/>
  <c r="J375" i="15"/>
  <c r="K375" i="15"/>
  <c r="L375" i="15"/>
  <c r="M375" i="15"/>
  <c r="G69" i="15"/>
  <c r="H69" i="15"/>
  <c r="I69" i="15"/>
  <c r="J69" i="15"/>
  <c r="K69" i="15"/>
  <c r="L69" i="15"/>
  <c r="M69" i="15"/>
  <c r="G642" i="15"/>
  <c r="H642" i="15"/>
  <c r="I642" i="15"/>
  <c r="J642" i="15"/>
  <c r="K642" i="15"/>
  <c r="L642" i="15"/>
  <c r="M642" i="15"/>
  <c r="G154" i="15"/>
  <c r="H154" i="15"/>
  <c r="I154" i="15"/>
  <c r="J154" i="15"/>
  <c r="K154" i="15"/>
  <c r="L154" i="15"/>
  <c r="M154" i="15"/>
  <c r="G476" i="15"/>
  <c r="H476" i="15"/>
  <c r="I476" i="15"/>
  <c r="J476" i="15"/>
  <c r="K476" i="15"/>
  <c r="L476" i="15"/>
  <c r="M476" i="15"/>
  <c r="G500" i="15"/>
  <c r="H500" i="15"/>
  <c r="I500" i="15"/>
  <c r="J500" i="15"/>
  <c r="K500" i="15"/>
  <c r="L500" i="15"/>
  <c r="M500" i="15"/>
  <c r="G643" i="15"/>
  <c r="H643" i="15"/>
  <c r="I643" i="15"/>
  <c r="J643" i="15"/>
  <c r="K643" i="15"/>
  <c r="L643" i="15"/>
  <c r="M643" i="15"/>
  <c r="G421" i="15"/>
  <c r="H421" i="15"/>
  <c r="I421" i="15"/>
  <c r="J421" i="15"/>
  <c r="K421" i="15"/>
  <c r="L421" i="15"/>
  <c r="M421" i="15"/>
  <c r="G135" i="15"/>
  <c r="H135" i="15"/>
  <c r="I135" i="15"/>
  <c r="J135" i="15"/>
  <c r="K135" i="15"/>
  <c r="L135" i="15"/>
  <c r="M135" i="15"/>
  <c r="G316" i="15"/>
  <c r="H316" i="15"/>
  <c r="I316" i="15"/>
  <c r="J316" i="15"/>
  <c r="K316" i="15"/>
  <c r="L316" i="15"/>
  <c r="M316" i="15"/>
  <c r="G374" i="15"/>
  <c r="H374" i="15"/>
  <c r="I374" i="15"/>
  <c r="J374" i="15"/>
  <c r="K374" i="15"/>
  <c r="L374" i="15"/>
  <c r="M374" i="15"/>
  <c r="G644" i="15"/>
  <c r="H644" i="15"/>
  <c r="I644" i="15"/>
  <c r="J644" i="15"/>
  <c r="K644" i="15"/>
  <c r="L644" i="15"/>
  <c r="M644" i="15"/>
  <c r="G32" i="15"/>
  <c r="H32" i="15"/>
  <c r="I32" i="15"/>
  <c r="J32" i="15"/>
  <c r="K32" i="15"/>
  <c r="L32" i="15"/>
  <c r="M32" i="15"/>
  <c r="G645" i="15"/>
  <c r="H645" i="15"/>
  <c r="I645" i="15"/>
  <c r="J645" i="15"/>
  <c r="K645" i="15"/>
  <c r="L645" i="15"/>
  <c r="M645" i="15"/>
  <c r="G104" i="15"/>
  <c r="H104" i="15"/>
  <c r="I104" i="15"/>
  <c r="J104" i="15"/>
  <c r="K104" i="15"/>
  <c r="L104" i="15"/>
  <c r="M104" i="15"/>
  <c r="G360" i="15"/>
  <c r="H360" i="15"/>
  <c r="I360" i="15"/>
  <c r="J360" i="15"/>
  <c r="K360" i="15"/>
  <c r="L360" i="15"/>
  <c r="M360" i="15"/>
  <c r="G576" i="15"/>
  <c r="H576" i="15"/>
  <c r="I576" i="15"/>
  <c r="J576" i="15"/>
  <c r="K576" i="15"/>
  <c r="L576" i="15"/>
  <c r="M576" i="15"/>
  <c r="G478" i="15"/>
  <c r="H478" i="15"/>
  <c r="I478" i="15"/>
  <c r="J478" i="15"/>
  <c r="K478" i="15"/>
  <c r="L478" i="15"/>
  <c r="M478" i="15"/>
  <c r="G590" i="15"/>
  <c r="H590" i="15"/>
  <c r="I590" i="15"/>
  <c r="J590" i="15"/>
  <c r="K590" i="15"/>
  <c r="L590" i="15"/>
  <c r="M590" i="15"/>
  <c r="G164" i="15"/>
  <c r="H164" i="15"/>
  <c r="I164" i="15"/>
  <c r="J164" i="15"/>
  <c r="K164" i="15"/>
  <c r="L164" i="15"/>
  <c r="M164" i="15"/>
  <c r="G227" i="15"/>
  <c r="H227" i="15"/>
  <c r="I227" i="15"/>
  <c r="J227" i="15"/>
  <c r="K227" i="15"/>
  <c r="L227" i="15"/>
  <c r="M227" i="15"/>
  <c r="G373" i="15"/>
  <c r="H373" i="15"/>
  <c r="I373" i="15"/>
  <c r="J373" i="15"/>
  <c r="K373" i="15"/>
  <c r="L373" i="15"/>
  <c r="M373" i="15"/>
  <c r="G547" i="15"/>
  <c r="H547" i="15"/>
  <c r="I547" i="15"/>
  <c r="J547" i="15"/>
  <c r="K547" i="15"/>
  <c r="L547" i="15"/>
  <c r="M547" i="15"/>
  <c r="G88" i="15"/>
  <c r="H88" i="15"/>
  <c r="I88" i="15"/>
  <c r="J88" i="15"/>
  <c r="K88" i="15"/>
  <c r="L88" i="15"/>
  <c r="M88" i="15"/>
  <c r="G646" i="15"/>
  <c r="H646" i="15"/>
  <c r="I646" i="15"/>
  <c r="J646" i="15"/>
  <c r="K646" i="15"/>
  <c r="L646" i="15"/>
  <c r="M646" i="15"/>
  <c r="G180" i="15"/>
  <c r="H180" i="15"/>
  <c r="I180" i="15"/>
  <c r="J180" i="15"/>
  <c r="K180" i="15"/>
  <c r="L180" i="15"/>
  <c r="M180" i="15"/>
  <c r="G378" i="15"/>
  <c r="H378" i="15"/>
  <c r="I378" i="15"/>
  <c r="J378" i="15"/>
  <c r="K378" i="15"/>
  <c r="L378" i="15"/>
  <c r="M378" i="15"/>
  <c r="G599" i="15"/>
  <c r="H599" i="15"/>
  <c r="I599" i="15"/>
  <c r="J599" i="15"/>
  <c r="K599" i="15"/>
  <c r="L599" i="15"/>
  <c r="M599" i="15"/>
  <c r="G626" i="15"/>
  <c r="H626" i="15"/>
  <c r="I626" i="15"/>
  <c r="J626" i="15"/>
  <c r="K626" i="15"/>
  <c r="L626" i="15"/>
  <c r="M626" i="15"/>
  <c r="G446" i="15"/>
  <c r="H446" i="15"/>
  <c r="I446" i="15"/>
  <c r="J446" i="15"/>
  <c r="K446" i="15"/>
  <c r="L446" i="15"/>
  <c r="M446" i="15"/>
  <c r="G260" i="15"/>
  <c r="H260" i="15"/>
  <c r="I260" i="15"/>
  <c r="J260" i="15"/>
  <c r="K260" i="15"/>
  <c r="L260" i="15"/>
  <c r="M260" i="15"/>
  <c r="G505" i="15"/>
  <c r="H505" i="15"/>
  <c r="I505" i="15"/>
  <c r="J505" i="15"/>
  <c r="K505" i="15"/>
  <c r="L505" i="15"/>
  <c r="M505" i="15"/>
  <c r="G522" i="15"/>
  <c r="H522" i="15"/>
  <c r="I522" i="15"/>
  <c r="J522" i="15"/>
  <c r="K522" i="15"/>
  <c r="L522" i="15"/>
  <c r="M522" i="15"/>
  <c r="G506" i="15"/>
  <c r="H506" i="15"/>
  <c r="I506" i="15"/>
  <c r="J506" i="15"/>
  <c r="K506" i="15"/>
  <c r="L506" i="15"/>
  <c r="M506" i="15"/>
  <c r="G57" i="15"/>
  <c r="H57" i="15"/>
  <c r="I57" i="15"/>
  <c r="J57" i="15"/>
  <c r="K57" i="15"/>
  <c r="L57" i="15"/>
  <c r="M57" i="15"/>
  <c r="G647" i="15"/>
  <c r="H647" i="15"/>
  <c r="I647" i="15"/>
  <c r="J647" i="15"/>
  <c r="K647" i="15"/>
  <c r="L647" i="15"/>
  <c r="M647" i="15"/>
  <c r="G80" i="15"/>
  <c r="H80" i="15"/>
  <c r="I80" i="15"/>
  <c r="J80" i="15"/>
  <c r="K80" i="15"/>
  <c r="L80" i="15"/>
  <c r="M80" i="15"/>
  <c r="G534" i="15"/>
  <c r="H534" i="15"/>
  <c r="I534" i="15"/>
  <c r="J534" i="15"/>
  <c r="K534" i="15"/>
  <c r="L534" i="15"/>
  <c r="M534" i="15"/>
  <c r="G271" i="15"/>
  <c r="H271" i="15"/>
  <c r="I271" i="15"/>
  <c r="J271" i="15"/>
  <c r="K271" i="15"/>
  <c r="L271" i="15"/>
  <c r="M271" i="15"/>
  <c r="G457" i="15"/>
  <c r="H457" i="15"/>
  <c r="I457" i="15"/>
  <c r="J457" i="15"/>
  <c r="K457" i="15"/>
  <c r="L457" i="15"/>
  <c r="M457" i="15"/>
  <c r="G648" i="15"/>
  <c r="H648" i="15"/>
  <c r="I648" i="15"/>
  <c r="J648" i="15"/>
  <c r="K648" i="15"/>
  <c r="L648" i="15"/>
  <c r="M648" i="15"/>
  <c r="G282" i="15"/>
  <c r="H282" i="15"/>
  <c r="I282" i="15"/>
  <c r="J282" i="15"/>
  <c r="K282" i="15"/>
  <c r="L282" i="15"/>
  <c r="M282" i="15"/>
  <c r="G233" i="15"/>
  <c r="H233" i="15"/>
  <c r="I233" i="15"/>
  <c r="J233" i="15"/>
  <c r="K233" i="15"/>
  <c r="L233" i="15"/>
  <c r="M233" i="15"/>
  <c r="G384" i="15"/>
  <c r="H384" i="15"/>
  <c r="I384" i="15"/>
  <c r="J384" i="15"/>
  <c r="K384" i="15"/>
  <c r="L384" i="15"/>
  <c r="M384" i="15"/>
  <c r="G549" i="15"/>
  <c r="H549" i="15"/>
  <c r="I549" i="15"/>
  <c r="J549" i="15"/>
  <c r="K549" i="15"/>
  <c r="L549" i="15"/>
  <c r="M549" i="15"/>
  <c r="G140" i="15"/>
  <c r="H140" i="15"/>
  <c r="I140" i="15"/>
  <c r="J140" i="15"/>
  <c r="K140" i="15"/>
  <c r="L140" i="15"/>
  <c r="M140" i="15"/>
  <c r="G649" i="15"/>
  <c r="H649" i="15"/>
  <c r="I649" i="15"/>
  <c r="J649" i="15"/>
  <c r="K649" i="15"/>
  <c r="L649" i="15"/>
  <c r="M649" i="15"/>
  <c r="G173" i="15"/>
  <c r="H173" i="15"/>
  <c r="I173" i="15"/>
  <c r="J173" i="15"/>
  <c r="K173" i="15"/>
  <c r="L173" i="15"/>
  <c r="M173" i="15"/>
  <c r="G563" i="15"/>
  <c r="H563" i="15"/>
  <c r="I563" i="15"/>
  <c r="J563" i="15"/>
  <c r="K563" i="15"/>
  <c r="L563" i="15"/>
  <c r="M563" i="15"/>
  <c r="G450" i="15"/>
  <c r="H450" i="15"/>
  <c r="I450" i="15"/>
  <c r="J450" i="15"/>
  <c r="K450" i="15"/>
  <c r="L450" i="15"/>
  <c r="M450" i="15"/>
  <c r="G650" i="15"/>
  <c r="H650" i="15"/>
  <c r="I650" i="15"/>
  <c r="J650" i="15"/>
  <c r="K650" i="15"/>
  <c r="L650" i="15"/>
  <c r="M650" i="15"/>
  <c r="G234" i="15"/>
  <c r="H234" i="15"/>
  <c r="I234" i="15"/>
  <c r="J234" i="15"/>
  <c r="K234" i="15"/>
  <c r="L234" i="15"/>
  <c r="M234" i="15"/>
  <c r="G570" i="15"/>
  <c r="H570" i="15"/>
  <c r="I570" i="15"/>
  <c r="J570" i="15"/>
  <c r="K570" i="15"/>
  <c r="L570" i="15"/>
  <c r="M570" i="15"/>
  <c r="G414" i="15"/>
  <c r="H414" i="15"/>
  <c r="I414" i="15"/>
  <c r="J414" i="15"/>
  <c r="K414" i="15"/>
  <c r="L414" i="15"/>
  <c r="M414" i="15"/>
  <c r="G448" i="15"/>
  <c r="H448" i="15"/>
  <c r="I448" i="15"/>
  <c r="J448" i="15"/>
  <c r="K448" i="15"/>
  <c r="L448" i="15"/>
  <c r="M448" i="15"/>
  <c r="G81" i="15"/>
  <c r="H81" i="15"/>
  <c r="I81" i="15"/>
  <c r="J81" i="15"/>
  <c r="K81" i="15"/>
  <c r="L81" i="15"/>
  <c r="M81" i="15"/>
  <c r="G651" i="15"/>
  <c r="H651" i="15"/>
  <c r="I651" i="15"/>
  <c r="J651" i="15"/>
  <c r="K651" i="15"/>
  <c r="L651" i="15"/>
  <c r="M651" i="15"/>
  <c r="G156" i="15"/>
  <c r="H156" i="15"/>
  <c r="I156" i="15"/>
  <c r="J156" i="15"/>
  <c r="K156" i="15"/>
  <c r="L156" i="15"/>
  <c r="M156" i="15"/>
  <c r="G422" i="15"/>
  <c r="H422" i="15"/>
  <c r="I422" i="15"/>
  <c r="J422" i="15"/>
  <c r="K422" i="15"/>
  <c r="L422" i="15"/>
  <c r="M422" i="15"/>
  <c r="G652" i="15"/>
  <c r="H652" i="15"/>
  <c r="I652" i="15"/>
  <c r="J652" i="15"/>
  <c r="K652" i="15"/>
  <c r="L652" i="15"/>
  <c r="M652" i="15"/>
  <c r="G558" i="15"/>
  <c r="H558" i="15"/>
  <c r="I558" i="15"/>
  <c r="J558" i="15"/>
  <c r="K558" i="15"/>
  <c r="L558" i="15"/>
  <c r="M558" i="15"/>
  <c r="G653" i="15"/>
  <c r="H653" i="15"/>
  <c r="I653" i="15"/>
  <c r="J653" i="15"/>
  <c r="K653" i="15"/>
  <c r="L653" i="15"/>
  <c r="M653" i="15"/>
  <c r="G183" i="15"/>
  <c r="H183" i="15"/>
  <c r="I183" i="15"/>
  <c r="J183" i="15"/>
  <c r="K183" i="15"/>
  <c r="L183" i="15"/>
  <c r="M183" i="15"/>
  <c r="G345" i="15"/>
  <c r="H345" i="15"/>
  <c r="I345" i="15"/>
  <c r="J345" i="15"/>
  <c r="K345" i="15"/>
  <c r="L345" i="15"/>
  <c r="M345" i="15"/>
  <c r="G427" i="15"/>
  <c r="H427" i="15"/>
  <c r="I427" i="15"/>
  <c r="J427" i="15"/>
  <c r="K427" i="15"/>
  <c r="L427" i="15"/>
  <c r="M427" i="15"/>
  <c r="G560" i="15"/>
  <c r="H560" i="15"/>
  <c r="I560" i="15"/>
  <c r="J560" i="15"/>
  <c r="K560" i="15"/>
  <c r="L560" i="15"/>
  <c r="M560" i="15"/>
  <c r="G40" i="15"/>
  <c r="H40" i="15"/>
  <c r="I40" i="15"/>
  <c r="J40" i="15"/>
  <c r="K40" i="15"/>
  <c r="L40" i="15"/>
  <c r="M40" i="15"/>
  <c r="G654" i="15"/>
  <c r="H654" i="15"/>
  <c r="I654" i="15"/>
  <c r="J654" i="15"/>
  <c r="K654" i="15"/>
  <c r="L654" i="15"/>
  <c r="M654" i="15"/>
  <c r="G340" i="15"/>
  <c r="H340" i="15"/>
  <c r="I340" i="15"/>
  <c r="J340" i="15"/>
  <c r="K340" i="15"/>
  <c r="L340" i="15"/>
  <c r="M340" i="15"/>
  <c r="G602" i="15"/>
  <c r="H602" i="15"/>
  <c r="I602" i="15"/>
  <c r="J602" i="15"/>
  <c r="K602" i="15"/>
  <c r="L602" i="15"/>
  <c r="M602" i="15"/>
  <c r="G204" i="15"/>
  <c r="H204" i="15"/>
  <c r="I204" i="15"/>
  <c r="J204" i="15"/>
  <c r="K204" i="15"/>
  <c r="L204" i="15"/>
  <c r="M204" i="15"/>
  <c r="G571" i="15"/>
  <c r="H571" i="15"/>
  <c r="I571" i="15"/>
  <c r="J571" i="15"/>
  <c r="K571" i="15"/>
  <c r="L571" i="15"/>
  <c r="M571" i="15"/>
  <c r="G655" i="15"/>
  <c r="H655" i="15"/>
  <c r="I655" i="15"/>
  <c r="J655" i="15"/>
  <c r="K655" i="15"/>
  <c r="L655" i="15"/>
  <c r="M655" i="15"/>
  <c r="G275" i="15"/>
  <c r="H275" i="15"/>
  <c r="I275" i="15"/>
  <c r="J275" i="15"/>
  <c r="K275" i="15"/>
  <c r="L275" i="15"/>
  <c r="M275" i="15"/>
  <c r="G334" i="15"/>
  <c r="H334" i="15"/>
  <c r="I334" i="15"/>
  <c r="J334" i="15"/>
  <c r="K334" i="15"/>
  <c r="L334" i="15"/>
  <c r="M334" i="15"/>
  <c r="G495" i="15"/>
  <c r="H495" i="15"/>
  <c r="I495" i="15"/>
  <c r="J495" i="15"/>
  <c r="K495" i="15"/>
  <c r="L495" i="15"/>
  <c r="M495" i="15"/>
  <c r="G431" i="15"/>
  <c r="H431" i="15"/>
  <c r="I431" i="15"/>
  <c r="J431" i="15"/>
  <c r="K431" i="15"/>
  <c r="L431" i="15"/>
  <c r="M431" i="15"/>
  <c r="G30" i="15"/>
  <c r="H30" i="15"/>
  <c r="I30" i="15"/>
  <c r="J30" i="15"/>
  <c r="K30" i="15"/>
  <c r="L30" i="15"/>
  <c r="M30" i="15"/>
  <c r="G656" i="15"/>
  <c r="H656" i="15"/>
  <c r="I656" i="15"/>
  <c r="J656" i="15"/>
  <c r="K656" i="15"/>
  <c r="L656" i="15"/>
  <c r="M656" i="15"/>
  <c r="G460" i="15"/>
  <c r="H460" i="15"/>
  <c r="I460" i="15"/>
  <c r="J460" i="15"/>
  <c r="K460" i="15"/>
  <c r="L460" i="15"/>
  <c r="M460" i="15"/>
  <c r="G162" i="15"/>
  <c r="H162" i="15"/>
  <c r="I162" i="15"/>
  <c r="J162" i="15"/>
  <c r="K162" i="15"/>
  <c r="L162" i="15"/>
  <c r="M162" i="15"/>
  <c r="G381" i="15"/>
  <c r="H381" i="15"/>
  <c r="I381" i="15"/>
  <c r="J381" i="15"/>
  <c r="K381" i="15"/>
  <c r="L381" i="15"/>
  <c r="M381" i="15"/>
  <c r="G481" i="15"/>
  <c r="H481" i="15"/>
  <c r="I481" i="15"/>
  <c r="J481" i="15"/>
  <c r="K481" i="15"/>
  <c r="L481" i="15"/>
  <c r="M481" i="15"/>
  <c r="G657" i="15"/>
  <c r="H657" i="15"/>
  <c r="I657" i="15"/>
  <c r="J657" i="15"/>
  <c r="K657" i="15"/>
  <c r="L657" i="15"/>
  <c r="M657" i="15"/>
  <c r="G382" i="15"/>
  <c r="H382" i="15"/>
  <c r="I382" i="15"/>
  <c r="J382" i="15"/>
  <c r="K382" i="15"/>
  <c r="L382" i="15"/>
  <c r="M382" i="15"/>
  <c r="G419" i="15"/>
  <c r="H419" i="15"/>
  <c r="I419" i="15"/>
  <c r="J419" i="15"/>
  <c r="K419" i="15"/>
  <c r="L419" i="15"/>
  <c r="M419" i="15"/>
  <c r="G411" i="15"/>
  <c r="H411" i="15"/>
  <c r="I411" i="15"/>
  <c r="J411" i="15"/>
  <c r="K411" i="15"/>
  <c r="L411" i="15"/>
  <c r="M411" i="15"/>
  <c r="G317" i="15"/>
  <c r="H317" i="15"/>
  <c r="I317" i="15"/>
  <c r="J317" i="15"/>
  <c r="K317" i="15"/>
  <c r="L317" i="15"/>
  <c r="M317" i="15"/>
  <c r="G55" i="15"/>
  <c r="H55" i="15"/>
  <c r="I55" i="15"/>
  <c r="J55" i="15"/>
  <c r="K55" i="15"/>
  <c r="L55" i="15"/>
  <c r="M55" i="15"/>
  <c r="G658" i="15"/>
  <c r="H658" i="15"/>
  <c r="I658" i="15"/>
  <c r="J658" i="15"/>
  <c r="K658" i="15"/>
  <c r="L658" i="15"/>
  <c r="M658" i="15"/>
  <c r="G138" i="15"/>
  <c r="H138" i="15"/>
  <c r="I138" i="15"/>
  <c r="J138" i="15"/>
  <c r="K138" i="15"/>
  <c r="L138" i="15"/>
  <c r="M138" i="15"/>
  <c r="G179" i="15"/>
  <c r="H179" i="15"/>
  <c r="I179" i="15"/>
  <c r="J179" i="15"/>
  <c r="K179" i="15"/>
  <c r="L179" i="15"/>
  <c r="M179" i="15"/>
  <c r="G343" i="15"/>
  <c r="H343" i="15"/>
  <c r="I343" i="15"/>
  <c r="J343" i="15"/>
  <c r="K343" i="15"/>
  <c r="L343" i="15"/>
  <c r="M343" i="15"/>
  <c r="G192" i="15"/>
  <c r="H192" i="15"/>
  <c r="I192" i="15"/>
  <c r="J192" i="15"/>
  <c r="K192" i="15"/>
  <c r="L192" i="15"/>
  <c r="M192" i="15"/>
  <c r="G328" i="15"/>
  <c r="H328" i="15"/>
  <c r="I328" i="15"/>
  <c r="J328" i="15"/>
  <c r="K328" i="15"/>
  <c r="L328" i="15"/>
  <c r="M328" i="15"/>
  <c r="G370" i="15"/>
  <c r="H370" i="15"/>
  <c r="I370" i="15"/>
  <c r="J370" i="15"/>
  <c r="K370" i="15"/>
  <c r="L370" i="15"/>
  <c r="M370" i="15"/>
  <c r="G415" i="15"/>
  <c r="H415" i="15"/>
  <c r="I415" i="15"/>
  <c r="J415" i="15"/>
  <c r="K415" i="15"/>
  <c r="L415" i="15"/>
  <c r="M415" i="15"/>
  <c r="G389" i="15"/>
  <c r="H389" i="15"/>
  <c r="I389" i="15"/>
  <c r="J389" i="15"/>
  <c r="K389" i="15"/>
  <c r="L389" i="15"/>
  <c r="M389" i="15"/>
  <c r="G514" i="15"/>
  <c r="H514" i="15"/>
  <c r="I514" i="15"/>
  <c r="J514" i="15"/>
  <c r="K514" i="15"/>
  <c r="L514" i="15"/>
  <c r="M514" i="15"/>
  <c r="G53" i="15"/>
  <c r="H53" i="15"/>
  <c r="I53" i="15"/>
  <c r="J53" i="15"/>
  <c r="K53" i="15"/>
  <c r="L53" i="15"/>
  <c r="M53" i="15"/>
  <c r="G659" i="15"/>
  <c r="H659" i="15"/>
  <c r="I659" i="15"/>
  <c r="J659" i="15"/>
  <c r="K659" i="15"/>
  <c r="L659" i="15"/>
  <c r="M659" i="15"/>
  <c r="G553" i="15"/>
  <c r="H553" i="15"/>
  <c r="I553" i="15"/>
  <c r="J553" i="15"/>
  <c r="K553" i="15"/>
  <c r="L553" i="15"/>
  <c r="M553" i="15"/>
  <c r="G349" i="15"/>
  <c r="H349" i="15"/>
  <c r="I349" i="15"/>
  <c r="J349" i="15"/>
  <c r="K349" i="15"/>
  <c r="L349" i="15"/>
  <c r="M349" i="15"/>
  <c r="G166" i="15"/>
  <c r="H166" i="15"/>
  <c r="I166" i="15"/>
  <c r="J166" i="15"/>
  <c r="K166" i="15"/>
  <c r="L166" i="15"/>
  <c r="M166" i="15"/>
  <c r="G483" i="15"/>
  <c r="H483" i="15"/>
  <c r="I483" i="15"/>
  <c r="J483" i="15"/>
  <c r="K483" i="15"/>
  <c r="L483" i="15"/>
  <c r="M483" i="15"/>
  <c r="G622" i="15"/>
  <c r="H622" i="15"/>
  <c r="I622" i="15"/>
  <c r="J622" i="15"/>
  <c r="K622" i="15"/>
  <c r="L622" i="15"/>
  <c r="M622" i="15"/>
  <c r="G281" i="15"/>
  <c r="H281" i="15"/>
  <c r="I281" i="15"/>
  <c r="J281" i="15"/>
  <c r="K281" i="15"/>
  <c r="L281" i="15"/>
  <c r="M281" i="15"/>
  <c r="G531" i="15"/>
  <c r="H531" i="15"/>
  <c r="I531" i="15"/>
  <c r="J531" i="15"/>
  <c r="K531" i="15"/>
  <c r="L531" i="15"/>
  <c r="M531" i="15"/>
  <c r="G471" i="15"/>
  <c r="H471" i="15"/>
  <c r="I471" i="15"/>
  <c r="J471" i="15"/>
  <c r="K471" i="15"/>
  <c r="L471" i="15"/>
  <c r="M471" i="15"/>
  <c r="G396" i="15"/>
  <c r="H396" i="15"/>
  <c r="I396" i="15"/>
  <c r="J396" i="15"/>
  <c r="K396" i="15"/>
  <c r="L396" i="15"/>
  <c r="M396" i="15"/>
  <c r="G143" i="15"/>
  <c r="H143" i="15"/>
  <c r="I143" i="15"/>
  <c r="J143" i="15"/>
  <c r="K143" i="15"/>
  <c r="L143" i="15"/>
  <c r="M143" i="15"/>
  <c r="G660" i="15"/>
  <c r="H660" i="15"/>
  <c r="I660" i="15"/>
  <c r="J660" i="15"/>
  <c r="K660" i="15"/>
  <c r="L660" i="15"/>
  <c r="M660" i="15"/>
  <c r="G100" i="15"/>
  <c r="H100" i="15"/>
  <c r="I100" i="15"/>
  <c r="J100" i="15"/>
  <c r="K100" i="15"/>
  <c r="L100" i="15"/>
  <c r="M100" i="15"/>
  <c r="G322" i="15"/>
  <c r="H322" i="15"/>
  <c r="I322" i="15"/>
  <c r="J322" i="15"/>
  <c r="K322" i="15"/>
  <c r="L322" i="15"/>
  <c r="M322" i="15"/>
  <c r="G597" i="15"/>
  <c r="H597" i="15"/>
  <c r="I597" i="15"/>
  <c r="J597" i="15"/>
  <c r="K597" i="15"/>
  <c r="L597" i="15"/>
  <c r="M597" i="15"/>
  <c r="G420" i="15"/>
  <c r="H420" i="15"/>
  <c r="I420" i="15"/>
  <c r="J420" i="15"/>
  <c r="K420" i="15"/>
  <c r="L420" i="15"/>
  <c r="M420" i="15"/>
  <c r="G661" i="15"/>
  <c r="H661" i="15"/>
  <c r="I661" i="15"/>
  <c r="J661" i="15"/>
  <c r="K661" i="15"/>
  <c r="L661" i="15"/>
  <c r="M661" i="15"/>
  <c r="G213" i="15"/>
  <c r="H213" i="15"/>
  <c r="I213" i="15"/>
  <c r="J213" i="15"/>
  <c r="K213" i="15"/>
  <c r="L213" i="15"/>
  <c r="M213" i="15"/>
  <c r="G362" i="15"/>
  <c r="H362" i="15"/>
  <c r="I362" i="15"/>
  <c r="J362" i="15"/>
  <c r="K362" i="15"/>
  <c r="L362" i="15"/>
  <c r="M362" i="15"/>
  <c r="G404" i="15"/>
  <c r="H404" i="15"/>
  <c r="I404" i="15"/>
  <c r="J404" i="15"/>
  <c r="K404" i="15"/>
  <c r="L404" i="15"/>
  <c r="M404" i="15"/>
  <c r="G662" i="15"/>
  <c r="H662" i="15"/>
  <c r="I662" i="15"/>
  <c r="J662" i="15"/>
  <c r="K662" i="15"/>
  <c r="L662" i="15"/>
  <c r="M662" i="15"/>
  <c r="G102" i="15"/>
  <c r="H102" i="15"/>
  <c r="I102" i="15"/>
  <c r="J102" i="15"/>
  <c r="K102" i="15"/>
  <c r="L102" i="15"/>
  <c r="M102" i="15"/>
  <c r="G333" i="15"/>
  <c r="H333" i="15"/>
  <c r="I333" i="15"/>
  <c r="J333" i="15"/>
  <c r="K333" i="15"/>
  <c r="L333" i="15"/>
  <c r="M333" i="15"/>
  <c r="G188" i="15"/>
  <c r="H188" i="15"/>
  <c r="I188" i="15"/>
  <c r="J188" i="15"/>
  <c r="K188" i="15"/>
  <c r="L188" i="15"/>
  <c r="M188" i="15"/>
  <c r="G517" i="15"/>
  <c r="H517" i="15"/>
  <c r="I517" i="15"/>
  <c r="J517" i="15"/>
  <c r="K517" i="15"/>
  <c r="L517" i="15"/>
  <c r="M517" i="15"/>
  <c r="G455" i="15"/>
  <c r="H455" i="15"/>
  <c r="I455" i="15"/>
  <c r="J455" i="15"/>
  <c r="K455" i="15"/>
  <c r="L455" i="15"/>
  <c r="M455" i="15"/>
  <c r="G663" i="15"/>
  <c r="H663" i="15"/>
  <c r="I663" i="15"/>
  <c r="J663" i="15"/>
  <c r="K663" i="15"/>
  <c r="L663" i="15"/>
  <c r="M663" i="15"/>
  <c r="G229" i="15"/>
  <c r="H229" i="15"/>
  <c r="I229" i="15"/>
  <c r="J229" i="15"/>
  <c r="K229" i="15"/>
  <c r="L229" i="15"/>
  <c r="M229" i="15"/>
  <c r="G243" i="15"/>
  <c r="H243" i="15"/>
  <c r="I243" i="15"/>
  <c r="J243" i="15"/>
  <c r="K243" i="15"/>
  <c r="L243" i="15"/>
  <c r="M243" i="15"/>
  <c r="G346" i="15"/>
  <c r="H346" i="15"/>
  <c r="I346" i="15"/>
  <c r="J346" i="15"/>
  <c r="K346" i="15"/>
  <c r="L346" i="15"/>
  <c r="M346" i="15"/>
  <c r="G589" i="15"/>
  <c r="H589" i="15"/>
  <c r="I589" i="15"/>
  <c r="J589" i="15"/>
  <c r="K589" i="15"/>
  <c r="L589" i="15"/>
  <c r="M589" i="15"/>
  <c r="G132" i="15"/>
  <c r="H132" i="15"/>
  <c r="I132" i="15"/>
  <c r="J132" i="15"/>
  <c r="K132" i="15"/>
  <c r="L132" i="15"/>
  <c r="M132" i="15"/>
  <c r="G664" i="15"/>
  <c r="H664" i="15"/>
  <c r="I664" i="15"/>
  <c r="J664" i="15"/>
  <c r="K664" i="15"/>
  <c r="L664" i="15"/>
  <c r="M664" i="15"/>
  <c r="G113" i="15"/>
  <c r="H113" i="15"/>
  <c r="I113" i="15"/>
  <c r="J113" i="15"/>
  <c r="K113" i="15"/>
  <c r="L113" i="15"/>
  <c r="M113" i="15"/>
  <c r="G331" i="15"/>
  <c r="H331" i="15"/>
  <c r="I331" i="15"/>
  <c r="J331" i="15"/>
  <c r="K331" i="15"/>
  <c r="L331" i="15"/>
  <c r="M331" i="15"/>
  <c r="G665" i="15"/>
  <c r="H665" i="15"/>
  <c r="I665" i="15"/>
  <c r="J665" i="15"/>
  <c r="K665" i="15"/>
  <c r="L665" i="15"/>
  <c r="M665" i="15"/>
  <c r="G264" i="15"/>
  <c r="H264" i="15"/>
  <c r="I264" i="15"/>
  <c r="J264" i="15"/>
  <c r="K264" i="15"/>
  <c r="L264" i="15"/>
  <c r="M264" i="15"/>
  <c r="G625" i="15"/>
  <c r="H625" i="15"/>
  <c r="I625" i="15"/>
  <c r="J625" i="15"/>
  <c r="K625" i="15"/>
  <c r="L625" i="15"/>
  <c r="M625" i="15"/>
  <c r="G254" i="15"/>
  <c r="H254" i="15"/>
  <c r="I254" i="15"/>
  <c r="J254" i="15"/>
  <c r="K254" i="15"/>
  <c r="L254" i="15"/>
  <c r="M254" i="15"/>
  <c r="G423" i="15"/>
  <c r="H423" i="15"/>
  <c r="I423" i="15"/>
  <c r="J423" i="15"/>
  <c r="K423" i="15"/>
  <c r="L423" i="15"/>
  <c r="M423" i="15"/>
  <c r="G444" i="15"/>
  <c r="H444" i="15"/>
  <c r="I444" i="15"/>
  <c r="J444" i="15"/>
  <c r="K444" i="15"/>
  <c r="L444" i="15"/>
  <c r="M444" i="15"/>
  <c r="G416" i="15"/>
  <c r="H416" i="15"/>
  <c r="I416" i="15"/>
  <c r="J416" i="15"/>
  <c r="K416" i="15"/>
  <c r="L416" i="15"/>
  <c r="M416" i="15"/>
  <c r="G63" i="15"/>
  <c r="H63" i="15"/>
  <c r="I63" i="15"/>
  <c r="J63" i="15"/>
  <c r="K63" i="15"/>
  <c r="L63" i="15"/>
  <c r="M63" i="15"/>
  <c r="G667" i="15"/>
  <c r="H667" i="15"/>
  <c r="I667" i="15"/>
  <c r="J667" i="15"/>
  <c r="K667" i="15"/>
  <c r="L667" i="15"/>
  <c r="M667" i="15"/>
  <c r="G92" i="15"/>
  <c r="H92" i="15"/>
  <c r="I92" i="15"/>
  <c r="J92" i="15"/>
  <c r="K92" i="15"/>
  <c r="L92" i="15"/>
  <c r="M92" i="15"/>
  <c r="G405" i="15"/>
  <c r="H405" i="15"/>
  <c r="I405" i="15"/>
  <c r="J405" i="15"/>
  <c r="K405" i="15"/>
  <c r="L405" i="15"/>
  <c r="M405" i="15"/>
  <c r="G666" i="15"/>
  <c r="H666" i="15"/>
  <c r="I666" i="15"/>
  <c r="J666" i="15"/>
  <c r="K666" i="15"/>
  <c r="L666" i="15"/>
  <c r="M666" i="15"/>
  <c r="G464" i="15"/>
  <c r="H464" i="15"/>
  <c r="I464" i="15"/>
  <c r="J464" i="15"/>
  <c r="K464" i="15"/>
  <c r="L464" i="15"/>
  <c r="M464" i="15"/>
  <c r="G620" i="15"/>
  <c r="H620" i="15"/>
  <c r="I620" i="15"/>
  <c r="J620" i="15"/>
  <c r="K620" i="15"/>
  <c r="L620" i="15"/>
  <c r="M620" i="15"/>
  <c r="G161" i="15"/>
  <c r="H161" i="15"/>
  <c r="I161" i="15"/>
  <c r="J161" i="15"/>
  <c r="K161" i="15"/>
  <c r="L161" i="15"/>
  <c r="M161" i="15"/>
  <c r="G251" i="15"/>
  <c r="H251" i="15"/>
  <c r="I251" i="15"/>
  <c r="J251" i="15"/>
  <c r="K251" i="15"/>
  <c r="L251" i="15"/>
  <c r="M251" i="15"/>
  <c r="G603" i="15"/>
  <c r="H603" i="15"/>
  <c r="I603" i="15"/>
  <c r="J603" i="15"/>
  <c r="K603" i="15"/>
  <c r="L603" i="15"/>
  <c r="M603" i="15"/>
  <c r="G402" i="15"/>
  <c r="H402" i="15"/>
  <c r="I402" i="15"/>
  <c r="J402" i="15"/>
  <c r="K402" i="15"/>
  <c r="L402" i="15"/>
  <c r="M402" i="15"/>
  <c r="G96" i="15"/>
  <c r="H96" i="15"/>
  <c r="I96" i="15"/>
  <c r="J96" i="15"/>
  <c r="K96" i="15"/>
  <c r="L96" i="15"/>
  <c r="M96" i="15"/>
  <c r="G668" i="15"/>
  <c r="H668" i="15"/>
  <c r="I668" i="15"/>
  <c r="J668" i="15"/>
  <c r="K668" i="15"/>
  <c r="L668" i="15"/>
  <c r="M668" i="15"/>
  <c r="G130" i="15"/>
  <c r="H130" i="15"/>
  <c r="I130" i="15"/>
  <c r="J130" i="15"/>
  <c r="K130" i="15"/>
  <c r="L130" i="15"/>
  <c r="M130" i="15"/>
  <c r="G200" i="15"/>
  <c r="H200" i="15"/>
  <c r="I200" i="15"/>
  <c r="J200" i="15"/>
  <c r="K200" i="15"/>
  <c r="L200" i="15"/>
  <c r="M200" i="15"/>
  <c r="G604" i="15"/>
  <c r="H604" i="15"/>
  <c r="I604" i="15"/>
  <c r="J604" i="15"/>
  <c r="K604" i="15"/>
  <c r="L604" i="15"/>
  <c r="M604" i="15"/>
  <c r="G577" i="15"/>
  <c r="H577" i="15"/>
  <c r="I577" i="15"/>
  <c r="J577" i="15"/>
  <c r="K577" i="15"/>
  <c r="L577" i="15"/>
  <c r="M577" i="15"/>
  <c r="G617" i="15"/>
  <c r="H617" i="15"/>
  <c r="I617" i="15"/>
  <c r="J617" i="15"/>
  <c r="K617" i="15"/>
  <c r="L617" i="15"/>
  <c r="M617" i="15"/>
  <c r="G412" i="15"/>
  <c r="H412" i="15"/>
  <c r="I412" i="15"/>
  <c r="J412" i="15"/>
  <c r="K412" i="15"/>
  <c r="L412" i="15"/>
  <c r="M412" i="15"/>
  <c r="G367" i="15"/>
  <c r="H367" i="15"/>
  <c r="I367" i="15"/>
  <c r="J367" i="15"/>
  <c r="K367" i="15"/>
  <c r="L367" i="15"/>
  <c r="M367" i="15"/>
  <c r="G288" i="15"/>
  <c r="H288" i="15"/>
  <c r="I288" i="15"/>
  <c r="J288" i="15"/>
  <c r="K288" i="15"/>
  <c r="L288" i="15"/>
  <c r="M288" i="15"/>
  <c r="G565" i="15"/>
  <c r="H565" i="15"/>
  <c r="I565" i="15"/>
  <c r="J565" i="15"/>
  <c r="K565" i="15"/>
  <c r="L565" i="15"/>
  <c r="M565" i="15"/>
  <c r="G44" i="15"/>
  <c r="H44" i="15"/>
  <c r="I44" i="15"/>
  <c r="J44" i="15"/>
  <c r="K44" i="15"/>
  <c r="L44" i="15"/>
  <c r="M44" i="15"/>
  <c r="G669" i="15"/>
  <c r="H669" i="15"/>
  <c r="I669" i="15"/>
  <c r="J669" i="15"/>
  <c r="K669" i="15"/>
  <c r="L669" i="15"/>
  <c r="M669" i="15"/>
  <c r="G43" i="15"/>
  <c r="H43" i="15"/>
  <c r="I43" i="15"/>
  <c r="J43" i="15"/>
  <c r="K43" i="15"/>
  <c r="L43" i="15"/>
  <c r="M43" i="15"/>
  <c r="G479" i="15"/>
  <c r="H479" i="15"/>
  <c r="I479" i="15"/>
  <c r="J479" i="15"/>
  <c r="K479" i="15"/>
  <c r="L479" i="15"/>
  <c r="M479" i="15"/>
  <c r="G670" i="15"/>
  <c r="H670" i="15"/>
  <c r="I670" i="15"/>
  <c r="J670" i="15"/>
  <c r="K670" i="15"/>
  <c r="L670" i="15"/>
  <c r="M670" i="15"/>
  <c r="G520" i="15"/>
  <c r="H520" i="15"/>
  <c r="I520" i="15"/>
  <c r="J520" i="15"/>
  <c r="K520" i="15"/>
  <c r="L520" i="15"/>
  <c r="M520" i="15"/>
  <c r="G671" i="15"/>
  <c r="H671" i="15"/>
  <c r="I671" i="15"/>
  <c r="J671" i="15"/>
  <c r="K671" i="15"/>
  <c r="L671" i="15"/>
  <c r="M671" i="15"/>
  <c r="G255" i="15"/>
  <c r="H255" i="15"/>
  <c r="I255" i="15"/>
  <c r="J255" i="15"/>
  <c r="K255" i="15"/>
  <c r="L255" i="15"/>
  <c r="M255" i="15"/>
  <c r="G279" i="15"/>
  <c r="H279" i="15"/>
  <c r="I279" i="15"/>
  <c r="J279" i="15"/>
  <c r="K279" i="15"/>
  <c r="L279" i="15"/>
  <c r="M279" i="15"/>
  <c r="G587" i="15"/>
  <c r="H587" i="15"/>
  <c r="I587" i="15"/>
  <c r="J587" i="15"/>
  <c r="K587" i="15"/>
  <c r="L587" i="15"/>
  <c r="M587" i="15"/>
  <c r="G672" i="15"/>
  <c r="H672" i="15"/>
  <c r="I672" i="15"/>
  <c r="J672" i="15"/>
  <c r="K672" i="15"/>
  <c r="L672" i="15"/>
  <c r="M672" i="15"/>
  <c r="G41" i="15"/>
  <c r="H41" i="15"/>
  <c r="I41" i="15"/>
  <c r="J41" i="15"/>
  <c r="K41" i="15"/>
  <c r="L41" i="15"/>
  <c r="M41" i="15"/>
  <c r="G673" i="15"/>
  <c r="H673" i="15"/>
  <c r="I673" i="15"/>
  <c r="J673" i="15"/>
  <c r="K673" i="15"/>
  <c r="L673" i="15"/>
  <c r="M673" i="15"/>
  <c r="G125" i="15"/>
  <c r="H125" i="15"/>
  <c r="I125" i="15"/>
  <c r="J125" i="15"/>
  <c r="K125" i="15"/>
  <c r="L125" i="15"/>
  <c r="M125" i="15"/>
  <c r="G268" i="15"/>
  <c r="H268" i="15"/>
  <c r="I268" i="15"/>
  <c r="J268" i="15"/>
  <c r="K268" i="15"/>
  <c r="L268" i="15"/>
  <c r="M268" i="15"/>
  <c r="G487" i="15"/>
  <c r="H487" i="15"/>
  <c r="I487" i="15"/>
  <c r="J487" i="15"/>
  <c r="K487" i="15"/>
  <c r="L487" i="15"/>
  <c r="M487" i="15"/>
  <c r="G490" i="15"/>
  <c r="H490" i="15"/>
  <c r="I490" i="15"/>
  <c r="J490" i="15"/>
  <c r="K490" i="15"/>
  <c r="L490" i="15"/>
  <c r="M490" i="15"/>
  <c r="G598" i="15"/>
  <c r="H598" i="15"/>
  <c r="I598" i="15"/>
  <c r="J598" i="15"/>
  <c r="K598" i="15"/>
  <c r="L598" i="15"/>
  <c r="M598" i="15"/>
  <c r="G128" i="15"/>
  <c r="H128" i="15"/>
  <c r="I128" i="15"/>
  <c r="J128" i="15"/>
  <c r="K128" i="15"/>
  <c r="L128" i="15"/>
  <c r="M128" i="15"/>
  <c r="G510" i="15"/>
  <c r="H510" i="15"/>
  <c r="I510" i="15"/>
  <c r="J510" i="15"/>
  <c r="K510" i="15"/>
  <c r="L510" i="15"/>
  <c r="M510" i="15"/>
  <c r="G674" i="15"/>
  <c r="H674" i="15"/>
  <c r="I674" i="15"/>
  <c r="J674" i="15"/>
  <c r="K674" i="15"/>
  <c r="L674" i="15"/>
  <c r="M674" i="15"/>
  <c r="G330" i="15"/>
  <c r="H330" i="15"/>
  <c r="I330" i="15"/>
  <c r="J330" i="15"/>
  <c r="K330" i="15"/>
  <c r="L330" i="15"/>
  <c r="M330" i="15"/>
  <c r="G18" i="15"/>
  <c r="H18" i="15"/>
  <c r="I18" i="15"/>
  <c r="J18" i="15"/>
  <c r="K18" i="15"/>
  <c r="L18" i="15"/>
  <c r="M18" i="15"/>
  <c r="G675" i="15"/>
  <c r="H675" i="15"/>
  <c r="I675" i="15"/>
  <c r="J675" i="15"/>
  <c r="K675" i="15"/>
  <c r="L675" i="15"/>
  <c r="M675" i="15"/>
  <c r="G109" i="15"/>
  <c r="H109" i="15"/>
  <c r="I109" i="15"/>
  <c r="J109" i="15"/>
  <c r="K109" i="15"/>
  <c r="L109" i="15"/>
  <c r="M109" i="15"/>
  <c r="G357" i="15"/>
  <c r="H357" i="15"/>
  <c r="I357" i="15"/>
  <c r="J357" i="15"/>
  <c r="K357" i="15"/>
  <c r="L357" i="15"/>
  <c r="M357" i="15"/>
  <c r="G390" i="15"/>
  <c r="H390" i="15"/>
  <c r="I390" i="15"/>
  <c r="J390" i="15"/>
  <c r="K390" i="15"/>
  <c r="L390" i="15"/>
  <c r="M390" i="15"/>
  <c r="G301" i="15"/>
  <c r="H301" i="15"/>
  <c r="I301" i="15"/>
  <c r="J301" i="15"/>
  <c r="K301" i="15"/>
  <c r="L301" i="15"/>
  <c r="M301" i="15"/>
  <c r="G676" i="15"/>
  <c r="H676" i="15"/>
  <c r="I676" i="15"/>
  <c r="J676" i="15"/>
  <c r="K676" i="15"/>
  <c r="L676" i="15"/>
  <c r="M676" i="15"/>
  <c r="G309" i="15"/>
  <c r="H309" i="15"/>
  <c r="I309" i="15"/>
  <c r="J309" i="15"/>
  <c r="K309" i="15"/>
  <c r="L309" i="15"/>
  <c r="M309" i="15"/>
  <c r="G207" i="15"/>
  <c r="H207" i="15"/>
  <c r="I207" i="15"/>
  <c r="J207" i="15"/>
  <c r="K207" i="15"/>
  <c r="L207" i="15"/>
  <c r="M207" i="15"/>
  <c r="G528" i="15"/>
  <c r="H528" i="15"/>
  <c r="I528" i="15"/>
  <c r="J528" i="15"/>
  <c r="K528" i="15"/>
  <c r="L528" i="15"/>
  <c r="M528" i="15"/>
  <c r="G410" i="15"/>
  <c r="H410" i="15"/>
  <c r="I410" i="15"/>
  <c r="J410" i="15"/>
  <c r="K410" i="15"/>
  <c r="L410" i="15"/>
  <c r="M410" i="15"/>
  <c r="G678" i="15"/>
  <c r="H678" i="15"/>
  <c r="I678" i="15"/>
  <c r="J678" i="15"/>
  <c r="K678" i="15"/>
  <c r="L678" i="15"/>
  <c r="M678" i="15"/>
  <c r="G677" i="15"/>
  <c r="H677" i="15"/>
  <c r="I677" i="15"/>
  <c r="J677" i="15"/>
  <c r="K677" i="15"/>
  <c r="L677" i="15"/>
  <c r="M677" i="15"/>
  <c r="G144" i="15"/>
  <c r="H144" i="15"/>
  <c r="I144" i="15"/>
  <c r="J144" i="15"/>
  <c r="K144" i="15"/>
  <c r="L144" i="15"/>
  <c r="M144" i="15"/>
  <c r="G295" i="15"/>
  <c r="H295" i="15"/>
  <c r="I295" i="15"/>
  <c r="J295" i="15"/>
  <c r="K295" i="15"/>
  <c r="L295" i="15"/>
  <c r="M295" i="15"/>
  <c r="G320" i="15"/>
  <c r="H320" i="15"/>
  <c r="I320" i="15"/>
  <c r="J320" i="15"/>
  <c r="K320" i="15"/>
  <c r="L320" i="15"/>
  <c r="M320" i="15"/>
  <c r="G615" i="15"/>
  <c r="H615" i="15"/>
  <c r="I615" i="15"/>
  <c r="J615" i="15"/>
  <c r="K615" i="15"/>
  <c r="L615" i="15"/>
  <c r="M615" i="15"/>
  <c r="G126" i="15"/>
  <c r="H126" i="15"/>
  <c r="I126" i="15"/>
  <c r="J126" i="15"/>
  <c r="K126" i="15"/>
  <c r="L126" i="15"/>
  <c r="M126" i="15"/>
  <c r="G535" i="15"/>
  <c r="H535" i="15"/>
  <c r="I535" i="15"/>
  <c r="J535" i="15"/>
  <c r="K535" i="15"/>
  <c r="L535" i="15"/>
  <c r="M535" i="15"/>
  <c r="G368" i="15"/>
  <c r="H368" i="15"/>
  <c r="I368" i="15"/>
  <c r="J368" i="15"/>
  <c r="K368" i="15"/>
  <c r="L368" i="15"/>
  <c r="M368" i="15"/>
  <c r="G386" i="15"/>
  <c r="H386" i="15"/>
  <c r="I386" i="15"/>
  <c r="J386" i="15"/>
  <c r="K386" i="15"/>
  <c r="L386" i="15"/>
  <c r="M386" i="15"/>
  <c r="G56" i="15"/>
  <c r="H56" i="15"/>
  <c r="I56" i="15"/>
  <c r="J56" i="15"/>
  <c r="K56" i="15"/>
  <c r="L56" i="15"/>
  <c r="M56" i="15"/>
  <c r="G679" i="15"/>
  <c r="H679" i="15"/>
  <c r="I679" i="15"/>
  <c r="J679" i="15"/>
  <c r="K679" i="15"/>
  <c r="L679" i="15"/>
  <c r="M679" i="15"/>
  <c r="G149" i="15"/>
  <c r="H149" i="15"/>
  <c r="I149" i="15"/>
  <c r="J149" i="15"/>
  <c r="K149" i="15"/>
  <c r="L149" i="15"/>
  <c r="M149" i="15"/>
  <c r="G337" i="15"/>
  <c r="H337" i="15"/>
  <c r="I337" i="15"/>
  <c r="J337" i="15"/>
  <c r="K337" i="15"/>
  <c r="L337" i="15"/>
  <c r="M337" i="15"/>
  <c r="G562" i="15"/>
  <c r="H562" i="15"/>
  <c r="I562" i="15"/>
  <c r="J562" i="15"/>
  <c r="K562" i="15"/>
  <c r="L562" i="15"/>
  <c r="M562" i="15"/>
  <c r="G329" i="15"/>
  <c r="H329" i="15"/>
  <c r="I329" i="15"/>
  <c r="J329" i="15"/>
  <c r="K329" i="15"/>
  <c r="L329" i="15"/>
  <c r="M329" i="15"/>
  <c r="G680" i="15"/>
  <c r="H680" i="15"/>
  <c r="I680" i="15"/>
  <c r="J680" i="15"/>
  <c r="K680" i="15"/>
  <c r="L680" i="15"/>
  <c r="M680" i="15"/>
  <c r="G172" i="15"/>
  <c r="H172" i="15"/>
  <c r="I172" i="15"/>
  <c r="J172" i="15"/>
  <c r="K172" i="15"/>
  <c r="L172" i="15"/>
  <c r="M172" i="15"/>
  <c r="G191" i="15"/>
  <c r="H191" i="15"/>
  <c r="I191" i="15"/>
  <c r="J191" i="15"/>
  <c r="K191" i="15"/>
  <c r="L191" i="15"/>
  <c r="M191" i="15"/>
  <c r="G327" i="15"/>
  <c r="H327" i="15"/>
  <c r="I327" i="15"/>
  <c r="J327" i="15"/>
  <c r="K327" i="15"/>
  <c r="L327" i="15"/>
  <c r="M327" i="15"/>
  <c r="G496" i="15"/>
  <c r="H496" i="15"/>
  <c r="I496" i="15"/>
  <c r="J496" i="15"/>
  <c r="K496" i="15"/>
  <c r="L496" i="15"/>
  <c r="M496" i="15"/>
  <c r="G51" i="15"/>
  <c r="H51" i="15"/>
  <c r="I51" i="15"/>
  <c r="J51" i="15"/>
  <c r="K51" i="15"/>
  <c r="L51" i="15"/>
  <c r="M51" i="15"/>
  <c r="G681" i="15"/>
  <c r="H681" i="15"/>
  <c r="I681" i="15"/>
  <c r="J681" i="15"/>
  <c r="K681" i="15"/>
  <c r="L681" i="15"/>
  <c r="M681" i="15"/>
  <c r="G114" i="15"/>
  <c r="H114" i="15"/>
  <c r="I114" i="15"/>
  <c r="J114" i="15"/>
  <c r="K114" i="15"/>
  <c r="L114" i="15"/>
  <c r="M114" i="15"/>
  <c r="G219" i="15"/>
  <c r="H219" i="15"/>
  <c r="I219" i="15"/>
  <c r="J219" i="15"/>
  <c r="K219" i="15"/>
  <c r="L219" i="15"/>
  <c r="M219" i="15"/>
  <c r="G433" i="15"/>
  <c r="H433" i="15"/>
  <c r="I433" i="15"/>
  <c r="J433" i="15"/>
  <c r="K433" i="15"/>
  <c r="L433" i="15"/>
  <c r="M433" i="15"/>
  <c r="G393" i="15"/>
  <c r="H393" i="15"/>
  <c r="I393" i="15"/>
  <c r="J393" i="15"/>
  <c r="K393" i="15"/>
  <c r="L393" i="15"/>
  <c r="M393" i="15"/>
  <c r="G554" i="15"/>
  <c r="H554" i="15"/>
  <c r="I554" i="15"/>
  <c r="J554" i="15"/>
  <c r="K554" i="15"/>
  <c r="L554" i="15"/>
  <c r="M554" i="15"/>
  <c r="G209" i="15"/>
  <c r="H209" i="15"/>
  <c r="I209" i="15"/>
  <c r="J209" i="15"/>
  <c r="K209" i="15"/>
  <c r="L209" i="15"/>
  <c r="M209" i="15"/>
  <c r="G280" i="15"/>
  <c r="H280" i="15"/>
  <c r="I280" i="15"/>
  <c r="J280" i="15"/>
  <c r="K280" i="15"/>
  <c r="L280" i="15"/>
  <c r="M280" i="15"/>
  <c r="G358" i="15"/>
  <c r="H358" i="15"/>
  <c r="I358" i="15"/>
  <c r="J358" i="15"/>
  <c r="K358" i="15"/>
  <c r="L358" i="15"/>
  <c r="M358" i="15"/>
  <c r="G470" i="15"/>
  <c r="H470" i="15"/>
  <c r="I470" i="15"/>
  <c r="J470" i="15"/>
  <c r="K470" i="15"/>
  <c r="L470" i="15"/>
  <c r="M470" i="15"/>
  <c r="G527" i="15"/>
  <c r="H527" i="15"/>
  <c r="I527" i="15"/>
  <c r="J527" i="15"/>
  <c r="K527" i="15"/>
  <c r="L527" i="15"/>
  <c r="M527" i="15"/>
  <c r="G118" i="15"/>
  <c r="H118" i="15"/>
  <c r="I118" i="15"/>
  <c r="J118" i="15"/>
  <c r="K118" i="15"/>
  <c r="L118" i="15"/>
  <c r="M118" i="15"/>
  <c r="G103" i="15"/>
  <c r="H103" i="15"/>
  <c r="I103" i="15"/>
  <c r="J103" i="15"/>
  <c r="K103" i="15"/>
  <c r="L103" i="15"/>
  <c r="M103" i="15"/>
  <c r="G89" i="15"/>
  <c r="H89" i="15"/>
  <c r="I89" i="15"/>
  <c r="J89" i="15"/>
  <c r="K89" i="15"/>
  <c r="L89" i="15"/>
  <c r="M89" i="15"/>
  <c r="G491" i="15"/>
  <c r="H491" i="15"/>
  <c r="I491" i="15"/>
  <c r="J491" i="15"/>
  <c r="K491" i="15"/>
  <c r="L491" i="15"/>
  <c r="M491" i="15"/>
  <c r="G387" i="15"/>
  <c r="H387" i="15"/>
  <c r="I387" i="15"/>
  <c r="J387" i="15"/>
  <c r="K387" i="15"/>
  <c r="L387" i="15"/>
  <c r="M387" i="15"/>
  <c r="G613" i="15"/>
  <c r="H613" i="15"/>
  <c r="I613" i="15"/>
  <c r="J613" i="15"/>
  <c r="K613" i="15"/>
  <c r="L613" i="15"/>
  <c r="M613" i="15"/>
  <c r="G250" i="15"/>
  <c r="H250" i="15"/>
  <c r="I250" i="15"/>
  <c r="J250" i="15"/>
  <c r="K250" i="15"/>
  <c r="L250" i="15"/>
  <c r="M250" i="15"/>
  <c r="G452" i="15"/>
  <c r="H452" i="15"/>
  <c r="I452" i="15"/>
  <c r="J452" i="15"/>
  <c r="K452" i="15"/>
  <c r="L452" i="15"/>
  <c r="M452" i="15"/>
  <c r="G344" i="15"/>
  <c r="H344" i="15"/>
  <c r="I344" i="15"/>
  <c r="J344" i="15"/>
  <c r="K344" i="15"/>
  <c r="L344" i="15"/>
  <c r="M344" i="15"/>
  <c r="G451" i="15"/>
  <c r="H451" i="15"/>
  <c r="I451" i="15"/>
  <c r="J451" i="15"/>
  <c r="K451" i="15"/>
  <c r="L451" i="15"/>
  <c r="M451" i="15"/>
  <c r="G54" i="15"/>
  <c r="H54" i="15"/>
  <c r="I54" i="15"/>
  <c r="J54" i="15"/>
  <c r="K54" i="15"/>
  <c r="L54" i="15"/>
  <c r="M54" i="15"/>
  <c r="G682" i="15"/>
  <c r="H682" i="15"/>
  <c r="I682" i="15"/>
  <c r="J682" i="15"/>
  <c r="K682" i="15"/>
  <c r="L682" i="15"/>
  <c r="M682" i="15"/>
  <c r="G141" i="15"/>
  <c r="H141" i="15"/>
  <c r="I141" i="15"/>
  <c r="J141" i="15"/>
  <c r="K141" i="15"/>
  <c r="L141" i="15"/>
  <c r="M141" i="15"/>
  <c r="G338" i="15"/>
  <c r="H338" i="15"/>
  <c r="I338" i="15"/>
  <c r="J338" i="15"/>
  <c r="K338" i="15"/>
  <c r="L338" i="15"/>
  <c r="M338" i="15"/>
  <c r="G492" i="15"/>
  <c r="H492" i="15"/>
  <c r="I492" i="15"/>
  <c r="J492" i="15"/>
  <c r="K492" i="15"/>
  <c r="L492" i="15"/>
  <c r="M492" i="15"/>
  <c r="G543" i="15"/>
  <c r="H543" i="15"/>
  <c r="I543" i="15"/>
  <c r="J543" i="15"/>
  <c r="K543" i="15"/>
  <c r="L543" i="15"/>
  <c r="M543" i="15"/>
  <c r="G614" i="15"/>
  <c r="H614" i="15"/>
  <c r="I614" i="15"/>
  <c r="J614" i="15"/>
  <c r="K614" i="15"/>
  <c r="L614" i="15"/>
  <c r="M614" i="15"/>
  <c r="G105" i="15"/>
  <c r="H105" i="15"/>
  <c r="I105" i="15"/>
  <c r="J105" i="15"/>
  <c r="K105" i="15"/>
  <c r="L105" i="15"/>
  <c r="M105" i="15"/>
  <c r="G259" i="15"/>
  <c r="H259" i="15"/>
  <c r="I259" i="15"/>
  <c r="J259" i="15"/>
  <c r="K259" i="15"/>
  <c r="L259" i="15"/>
  <c r="M259" i="15"/>
  <c r="G511" i="15"/>
  <c r="H511" i="15"/>
  <c r="I511" i="15"/>
  <c r="J511" i="15"/>
  <c r="K511" i="15"/>
  <c r="L511" i="15"/>
  <c r="M511" i="15"/>
  <c r="G398" i="15"/>
  <c r="H398" i="15"/>
  <c r="I398" i="15"/>
  <c r="J398" i="15"/>
  <c r="K398" i="15"/>
  <c r="L398" i="15"/>
  <c r="M398" i="15"/>
  <c r="G123" i="15"/>
  <c r="H123" i="15"/>
  <c r="I123" i="15"/>
  <c r="J123" i="15"/>
  <c r="K123" i="15"/>
  <c r="L123" i="15"/>
  <c r="M123" i="15"/>
  <c r="G683" i="15"/>
  <c r="H683" i="15"/>
  <c r="I683" i="15"/>
  <c r="J683" i="15"/>
  <c r="K683" i="15"/>
  <c r="L683" i="15"/>
  <c r="M683" i="15"/>
  <c r="G111" i="15"/>
  <c r="H111" i="15"/>
  <c r="I111" i="15"/>
  <c r="J111" i="15"/>
  <c r="K111" i="15"/>
  <c r="L111" i="15"/>
  <c r="M111" i="15"/>
  <c r="G237" i="15"/>
  <c r="H237" i="15"/>
  <c r="I237" i="15"/>
  <c r="J237" i="15"/>
  <c r="K237" i="15"/>
  <c r="L237" i="15"/>
  <c r="M237" i="15"/>
  <c r="G555" i="15"/>
  <c r="H555" i="15"/>
  <c r="I555" i="15"/>
  <c r="J555" i="15"/>
  <c r="K555" i="15"/>
  <c r="L555" i="15"/>
  <c r="M555" i="15"/>
  <c r="G610" i="15"/>
  <c r="H610" i="15"/>
  <c r="I610" i="15"/>
  <c r="J610" i="15"/>
  <c r="K610" i="15"/>
  <c r="L610" i="15"/>
  <c r="M610" i="15"/>
  <c r="G684" i="15"/>
  <c r="H684" i="15"/>
  <c r="I684" i="15"/>
  <c r="J684" i="15"/>
  <c r="K684" i="15"/>
  <c r="L684" i="15"/>
  <c r="M684" i="15"/>
  <c r="G134" i="15"/>
  <c r="H134" i="15"/>
  <c r="I134" i="15"/>
  <c r="J134" i="15"/>
  <c r="K134" i="15"/>
  <c r="L134" i="15"/>
  <c r="M134" i="15"/>
  <c r="G363" i="15"/>
  <c r="H363" i="15"/>
  <c r="I363" i="15"/>
  <c r="J363" i="15"/>
  <c r="K363" i="15"/>
  <c r="L363" i="15"/>
  <c r="M363" i="15"/>
  <c r="G391" i="15"/>
  <c r="H391" i="15"/>
  <c r="I391" i="15"/>
  <c r="J391" i="15"/>
  <c r="K391" i="15"/>
  <c r="L391" i="15"/>
  <c r="M391" i="15"/>
  <c r="G596" i="15"/>
  <c r="H596" i="15"/>
  <c r="I596" i="15"/>
  <c r="J596" i="15"/>
  <c r="K596" i="15"/>
  <c r="L596" i="15"/>
  <c r="M596" i="15"/>
  <c r="G24" i="15"/>
  <c r="H24" i="15"/>
  <c r="I24" i="15"/>
  <c r="J24" i="15"/>
  <c r="K24" i="15"/>
  <c r="L24" i="15"/>
  <c r="M24" i="15"/>
  <c r="G685" i="15"/>
  <c r="H685" i="15"/>
  <c r="I685" i="15"/>
  <c r="J685" i="15"/>
  <c r="K685" i="15"/>
  <c r="L685" i="15"/>
  <c r="M685" i="15"/>
  <c r="G120" i="15"/>
  <c r="H120" i="15"/>
  <c r="I120" i="15"/>
  <c r="J120" i="15"/>
  <c r="K120" i="15"/>
  <c r="L120" i="15"/>
  <c r="M120" i="15"/>
  <c r="G163" i="15"/>
  <c r="H163" i="15"/>
  <c r="I163" i="15"/>
  <c r="J163" i="15"/>
  <c r="K163" i="15"/>
  <c r="L163" i="15"/>
  <c r="M163" i="15"/>
  <c r="G686" i="15"/>
  <c r="H686" i="15"/>
  <c r="I686" i="15"/>
  <c r="J686" i="15"/>
  <c r="K686" i="15"/>
  <c r="L686" i="15"/>
  <c r="M686" i="15"/>
  <c r="G409" i="15"/>
  <c r="H409" i="15"/>
  <c r="I409" i="15"/>
  <c r="J409" i="15"/>
  <c r="K409" i="15"/>
  <c r="L409" i="15"/>
  <c r="M409" i="15"/>
  <c r="G198" i="15"/>
  <c r="H198" i="15"/>
  <c r="I198" i="15"/>
  <c r="J198" i="15"/>
  <c r="K198" i="15"/>
  <c r="L198" i="15"/>
  <c r="M198" i="15"/>
  <c r="G269" i="15"/>
  <c r="H269" i="15"/>
  <c r="I269" i="15"/>
  <c r="J269" i="15"/>
  <c r="K269" i="15"/>
  <c r="L269" i="15"/>
  <c r="M269" i="15"/>
  <c r="G155" i="15"/>
  <c r="H155" i="15"/>
  <c r="I155" i="15"/>
  <c r="J155" i="15"/>
  <c r="K155" i="15"/>
  <c r="L155" i="15"/>
  <c r="M155" i="15"/>
  <c r="G426" i="15"/>
  <c r="H426" i="15"/>
  <c r="I426" i="15"/>
  <c r="J426" i="15"/>
  <c r="K426" i="15"/>
  <c r="L426" i="15"/>
  <c r="M426" i="15"/>
  <c r="G572" i="15"/>
  <c r="H572" i="15"/>
  <c r="I572" i="15"/>
  <c r="J572" i="15"/>
  <c r="K572" i="15"/>
  <c r="L572" i="15"/>
  <c r="M572" i="15"/>
  <c r="G67" i="15"/>
  <c r="H67" i="15"/>
  <c r="I67" i="15"/>
  <c r="J67" i="15"/>
  <c r="K67" i="15"/>
  <c r="L67" i="15"/>
  <c r="M67" i="15"/>
  <c r="G687" i="15"/>
  <c r="H687" i="15"/>
  <c r="I687" i="15"/>
  <c r="J687" i="15"/>
  <c r="K687" i="15"/>
  <c r="L687" i="15"/>
  <c r="M687" i="15"/>
  <c r="G117" i="15"/>
  <c r="H117" i="15"/>
  <c r="I117" i="15"/>
  <c r="J117" i="15"/>
  <c r="K117" i="15"/>
  <c r="L117" i="15"/>
  <c r="M117" i="15"/>
  <c r="G342" i="15"/>
  <c r="H342" i="15"/>
  <c r="I342" i="15"/>
  <c r="J342" i="15"/>
  <c r="K342" i="15"/>
  <c r="L342" i="15"/>
  <c r="M342" i="15"/>
  <c r="G498" i="15"/>
  <c r="H498" i="15"/>
  <c r="I498" i="15"/>
  <c r="J498" i="15"/>
  <c r="K498" i="15"/>
  <c r="L498" i="15"/>
  <c r="M498" i="15"/>
  <c r="G581" i="15"/>
  <c r="H581" i="15"/>
  <c r="I581" i="15"/>
  <c r="J581" i="15"/>
  <c r="K581" i="15"/>
  <c r="L581" i="15"/>
  <c r="M581" i="15"/>
  <c r="G484" i="15"/>
  <c r="H484" i="15"/>
  <c r="I484" i="15"/>
  <c r="J484" i="15"/>
  <c r="K484" i="15"/>
  <c r="L484" i="15"/>
  <c r="M484" i="15"/>
  <c r="G432" i="15"/>
  <c r="H432" i="15"/>
  <c r="I432" i="15"/>
  <c r="J432" i="15"/>
  <c r="K432" i="15"/>
  <c r="L432" i="15"/>
  <c r="M432" i="15"/>
  <c r="G258" i="15"/>
  <c r="H258" i="15"/>
  <c r="I258" i="15"/>
  <c r="J258" i="15"/>
  <c r="K258" i="15"/>
  <c r="L258" i="15"/>
  <c r="M258" i="15"/>
  <c r="G580" i="15"/>
  <c r="H580" i="15"/>
  <c r="I580" i="15"/>
  <c r="J580" i="15"/>
  <c r="K580" i="15"/>
  <c r="L580" i="15"/>
  <c r="M580" i="15"/>
  <c r="G185" i="15"/>
  <c r="H185" i="15"/>
  <c r="I185" i="15"/>
  <c r="J185" i="15"/>
  <c r="K185" i="15"/>
  <c r="L185" i="15"/>
  <c r="M185" i="15"/>
  <c r="G60" i="15"/>
  <c r="H60" i="15"/>
  <c r="I60" i="15"/>
  <c r="J60" i="15"/>
  <c r="K60" i="15"/>
  <c r="L60" i="15"/>
  <c r="M60" i="15"/>
  <c r="G688" i="15"/>
  <c r="H688" i="15"/>
  <c r="I688" i="15"/>
  <c r="J688" i="15"/>
  <c r="K688" i="15"/>
  <c r="L688" i="15"/>
  <c r="M688" i="15"/>
  <c r="G335" i="15"/>
  <c r="H335" i="15"/>
  <c r="I335" i="15"/>
  <c r="J335" i="15"/>
  <c r="K335" i="15"/>
  <c r="L335" i="15"/>
  <c r="M335" i="15"/>
  <c r="G437" i="15"/>
  <c r="H437" i="15"/>
  <c r="I437" i="15"/>
  <c r="J437" i="15"/>
  <c r="K437" i="15"/>
  <c r="L437" i="15"/>
  <c r="M437" i="15"/>
  <c r="G165" i="15"/>
  <c r="H165" i="15"/>
  <c r="I165" i="15"/>
  <c r="J165" i="15"/>
  <c r="K165" i="15"/>
  <c r="L165" i="15"/>
  <c r="M165" i="15"/>
  <c r="G611" i="15"/>
  <c r="H611" i="15"/>
  <c r="I611" i="15"/>
  <c r="J611" i="15"/>
  <c r="K611" i="15"/>
  <c r="L611" i="15"/>
  <c r="M611" i="15"/>
  <c r="G459" i="15"/>
  <c r="H459" i="15"/>
  <c r="I459" i="15"/>
  <c r="J459" i="15"/>
  <c r="K459" i="15"/>
  <c r="L459" i="15"/>
  <c r="M459" i="15"/>
  <c r="G428" i="15"/>
  <c r="H428" i="15"/>
  <c r="I428" i="15"/>
  <c r="J428" i="15"/>
  <c r="K428" i="15"/>
  <c r="L428" i="15"/>
  <c r="M428" i="15"/>
  <c r="G167" i="15"/>
  <c r="H167" i="15"/>
  <c r="I167" i="15"/>
  <c r="J167" i="15"/>
  <c r="K167" i="15"/>
  <c r="L167" i="15"/>
  <c r="M167" i="15"/>
  <c r="G418" i="15"/>
  <c r="H418" i="15"/>
  <c r="I418" i="15"/>
  <c r="J418" i="15"/>
  <c r="K418" i="15"/>
  <c r="L418" i="15"/>
  <c r="M418" i="15"/>
  <c r="G407" i="15"/>
  <c r="H407" i="15"/>
  <c r="I407" i="15"/>
  <c r="J407" i="15"/>
  <c r="K407" i="15"/>
  <c r="L407" i="15"/>
  <c r="M407" i="15"/>
  <c r="G689" i="15"/>
  <c r="H689" i="15"/>
  <c r="I689" i="15"/>
  <c r="J689" i="15"/>
  <c r="K689" i="15"/>
  <c r="L689" i="15"/>
  <c r="M689" i="15"/>
  <c r="G47" i="15"/>
  <c r="H47" i="15"/>
  <c r="I47" i="15"/>
  <c r="J47" i="15"/>
  <c r="K47" i="15"/>
  <c r="L47" i="15"/>
  <c r="M47" i="15"/>
  <c r="G449" i="15"/>
  <c r="H449" i="15"/>
  <c r="I449" i="15"/>
  <c r="J449" i="15"/>
  <c r="K449" i="15"/>
  <c r="L449" i="15"/>
  <c r="M449" i="15"/>
  <c r="G146" i="15"/>
  <c r="H146" i="15"/>
  <c r="I146" i="15"/>
  <c r="J146" i="15"/>
  <c r="K146" i="15"/>
  <c r="L146" i="15"/>
  <c r="M146" i="15"/>
  <c r="G248" i="15"/>
  <c r="H248" i="15"/>
  <c r="I248" i="15"/>
  <c r="J248" i="15"/>
  <c r="K248" i="15"/>
  <c r="L248" i="15"/>
  <c r="M248" i="15"/>
  <c r="G586" i="15"/>
  <c r="H586" i="15"/>
  <c r="I586" i="15"/>
  <c r="J586" i="15"/>
  <c r="K586" i="15"/>
  <c r="L586" i="15"/>
  <c r="M586" i="15"/>
  <c r="G388" i="15"/>
  <c r="H388" i="15"/>
  <c r="I388" i="15"/>
  <c r="J388" i="15"/>
  <c r="K388" i="15"/>
  <c r="L388" i="15"/>
  <c r="M388" i="15"/>
  <c r="G82" i="15"/>
  <c r="H82" i="15"/>
  <c r="I82" i="15"/>
  <c r="J82" i="15"/>
  <c r="K82" i="15"/>
  <c r="L82" i="15"/>
  <c r="M82" i="15"/>
  <c r="G524" i="15"/>
  <c r="H524" i="15"/>
  <c r="I524" i="15"/>
  <c r="J524" i="15"/>
  <c r="K524" i="15"/>
  <c r="L524" i="15"/>
  <c r="M524" i="15"/>
  <c r="G238" i="15"/>
  <c r="H238" i="15"/>
  <c r="I238" i="15"/>
  <c r="J238" i="15"/>
  <c r="K238" i="15"/>
  <c r="L238" i="15"/>
  <c r="M238" i="15"/>
  <c r="G609" i="15"/>
  <c r="H609" i="15"/>
  <c r="I609" i="15"/>
  <c r="J609" i="15"/>
  <c r="K609" i="15"/>
  <c r="L609" i="15"/>
  <c r="M609" i="15"/>
  <c r="G50" i="15"/>
  <c r="H50" i="15"/>
  <c r="I50" i="15"/>
  <c r="J50" i="15"/>
  <c r="K50" i="15"/>
  <c r="L50" i="15"/>
  <c r="M50" i="15"/>
  <c r="G690" i="15"/>
  <c r="H690" i="15"/>
  <c r="I690" i="15"/>
  <c r="J690" i="15"/>
  <c r="K690" i="15"/>
  <c r="L690" i="15"/>
  <c r="M690" i="15"/>
  <c r="G152" i="15"/>
  <c r="H152" i="15"/>
  <c r="I152" i="15"/>
  <c r="J152" i="15"/>
  <c r="K152" i="15"/>
  <c r="L152" i="15"/>
  <c r="M152" i="15"/>
  <c r="G303" i="15"/>
  <c r="H303" i="15"/>
  <c r="I303" i="15"/>
  <c r="J303" i="15"/>
  <c r="K303" i="15"/>
  <c r="L303" i="15"/>
  <c r="M303" i="15"/>
  <c r="G559" i="15"/>
  <c r="H559" i="15"/>
  <c r="I559" i="15"/>
  <c r="J559" i="15"/>
  <c r="K559" i="15"/>
  <c r="L559" i="15"/>
  <c r="M559" i="15"/>
  <c r="G465" i="15"/>
  <c r="H465" i="15"/>
  <c r="I465" i="15"/>
  <c r="J465" i="15"/>
  <c r="K465" i="15"/>
  <c r="L465" i="15"/>
  <c r="M465" i="15"/>
  <c r="G691" i="15"/>
  <c r="H691" i="15"/>
  <c r="I691" i="15"/>
  <c r="J691" i="15"/>
  <c r="K691" i="15"/>
  <c r="L691" i="15"/>
  <c r="M691" i="15"/>
  <c r="G182" i="15"/>
  <c r="H182" i="15"/>
  <c r="I182" i="15"/>
  <c r="J182" i="15"/>
  <c r="K182" i="15"/>
  <c r="L182" i="15"/>
  <c r="M182" i="15"/>
  <c r="G206" i="15"/>
  <c r="H206" i="15"/>
  <c r="I206" i="15"/>
  <c r="J206" i="15"/>
  <c r="K206" i="15"/>
  <c r="L206" i="15"/>
  <c r="M206" i="15"/>
  <c r="G462" i="15"/>
  <c r="H462" i="15"/>
  <c r="I462" i="15"/>
  <c r="J462" i="15"/>
  <c r="K462" i="15"/>
  <c r="L462" i="15"/>
  <c r="M462" i="15"/>
  <c r="G315" i="15"/>
  <c r="H315" i="15"/>
  <c r="I315" i="15"/>
  <c r="J315" i="15"/>
  <c r="K315" i="15"/>
  <c r="L315" i="15"/>
  <c r="M315" i="15"/>
  <c r="G158" i="15"/>
  <c r="H158" i="15"/>
  <c r="I158" i="15"/>
  <c r="J158" i="15"/>
  <c r="K158" i="15"/>
  <c r="L158" i="15"/>
  <c r="M158" i="15"/>
  <c r="G692" i="15"/>
  <c r="H692" i="15"/>
  <c r="I692" i="15"/>
  <c r="J692" i="15"/>
  <c r="K692" i="15"/>
  <c r="L692" i="15"/>
  <c r="M692" i="15"/>
  <c r="G228" i="15"/>
  <c r="H228" i="15"/>
  <c r="I228" i="15"/>
  <c r="J228" i="15"/>
  <c r="K228" i="15"/>
  <c r="L228" i="15"/>
  <c r="M228" i="15"/>
  <c r="G129" i="15"/>
  <c r="H129" i="15"/>
  <c r="I129" i="15"/>
  <c r="J129" i="15"/>
  <c r="K129" i="15"/>
  <c r="L129" i="15"/>
  <c r="M129" i="15"/>
  <c r="G592" i="15"/>
  <c r="H592" i="15"/>
  <c r="I592" i="15"/>
  <c r="J592" i="15"/>
  <c r="K592" i="15"/>
  <c r="L592" i="15"/>
  <c r="M592" i="15"/>
  <c r="G525" i="15"/>
  <c r="H525" i="15"/>
  <c r="I525" i="15"/>
  <c r="J525" i="15"/>
  <c r="K525" i="15"/>
  <c r="L525" i="15"/>
  <c r="M525" i="15"/>
  <c r="G619" i="15"/>
  <c r="H619" i="15"/>
  <c r="I619" i="15"/>
  <c r="J619" i="15"/>
  <c r="K619" i="15"/>
  <c r="L619" i="15"/>
  <c r="M619" i="15"/>
  <c r="G203" i="15"/>
  <c r="H203" i="15"/>
  <c r="I203" i="15"/>
  <c r="J203" i="15"/>
  <c r="K203" i="15"/>
  <c r="L203" i="15"/>
  <c r="M203" i="15"/>
  <c r="G372" i="15"/>
  <c r="H372" i="15"/>
  <c r="I372" i="15"/>
  <c r="J372" i="15"/>
  <c r="K372" i="15"/>
  <c r="L372" i="15"/>
  <c r="M372" i="15"/>
  <c r="G518" i="15"/>
  <c r="H518" i="15"/>
  <c r="I518" i="15"/>
  <c r="J518" i="15"/>
  <c r="K518" i="15"/>
  <c r="L518" i="15"/>
  <c r="M518" i="15"/>
  <c r="G693" i="15"/>
  <c r="H693" i="15"/>
  <c r="I693" i="15"/>
  <c r="J693" i="15"/>
  <c r="K693" i="15"/>
  <c r="L693" i="15"/>
  <c r="M693" i="15"/>
  <c r="G33" i="15"/>
  <c r="H33" i="15"/>
  <c r="I33" i="15"/>
  <c r="J33" i="15"/>
  <c r="K33" i="15"/>
  <c r="L33" i="15"/>
  <c r="M33" i="15"/>
  <c r="G694" i="15"/>
  <c r="H694" i="15"/>
  <c r="I694" i="15"/>
  <c r="J694" i="15"/>
  <c r="K694" i="15"/>
  <c r="L694" i="15"/>
  <c r="M694" i="15"/>
  <c r="G211" i="15"/>
  <c r="H211" i="15"/>
  <c r="I211" i="15"/>
  <c r="J211" i="15"/>
  <c r="K211" i="15"/>
  <c r="L211" i="15"/>
  <c r="M211" i="15"/>
  <c r="G124" i="15"/>
  <c r="H124" i="15"/>
  <c r="I124" i="15"/>
  <c r="J124" i="15"/>
  <c r="K124" i="15"/>
  <c r="L124" i="15"/>
  <c r="M124" i="15"/>
  <c r="G413" i="15"/>
  <c r="H413" i="15"/>
  <c r="I413" i="15"/>
  <c r="J413" i="15"/>
  <c r="K413" i="15"/>
  <c r="L413" i="15"/>
  <c r="M413" i="15"/>
  <c r="G186" i="15"/>
  <c r="H186" i="15"/>
  <c r="I186" i="15"/>
  <c r="J186" i="15"/>
  <c r="K186" i="15"/>
  <c r="L186" i="15"/>
  <c r="M186" i="15"/>
  <c r="G239" i="15"/>
  <c r="H239" i="15"/>
  <c r="I239" i="15"/>
  <c r="J239" i="15"/>
  <c r="K239" i="15"/>
  <c r="L239" i="15"/>
  <c r="M239" i="15"/>
  <c r="G399" i="15"/>
  <c r="H399" i="15"/>
  <c r="I399" i="15"/>
  <c r="J399" i="15"/>
  <c r="K399" i="15"/>
  <c r="L399" i="15"/>
  <c r="M399" i="15"/>
  <c r="G575" i="15"/>
  <c r="H575" i="15"/>
  <c r="I575" i="15"/>
  <c r="J575" i="15"/>
  <c r="K575" i="15"/>
  <c r="L575" i="15"/>
  <c r="M575" i="15"/>
  <c r="G308" i="15"/>
  <c r="H308" i="15"/>
  <c r="I308" i="15"/>
  <c r="J308" i="15"/>
  <c r="K308" i="15"/>
  <c r="L308" i="15"/>
  <c r="M308" i="15"/>
  <c r="G20" i="15"/>
  <c r="H20" i="15"/>
  <c r="I20" i="15"/>
  <c r="J20" i="15"/>
  <c r="K20" i="15"/>
  <c r="L20" i="15"/>
  <c r="M20" i="15"/>
  <c r="G695" i="15"/>
  <c r="H695" i="15"/>
  <c r="I695" i="15"/>
  <c r="J695" i="15"/>
  <c r="K695" i="15"/>
  <c r="L695" i="15"/>
  <c r="M695" i="15"/>
  <c r="G42" i="15"/>
  <c r="H42" i="15"/>
  <c r="I42" i="15"/>
  <c r="J42" i="15"/>
  <c r="K42" i="15"/>
  <c r="L42" i="15"/>
  <c r="M42" i="15"/>
  <c r="G241" i="15"/>
  <c r="H241" i="15"/>
  <c r="I241" i="15"/>
  <c r="J241" i="15"/>
  <c r="K241" i="15"/>
  <c r="L241" i="15"/>
  <c r="M241" i="15"/>
  <c r="G627" i="15"/>
  <c r="H627" i="15"/>
  <c r="I627" i="15"/>
  <c r="J627" i="15"/>
  <c r="K627" i="15"/>
  <c r="L627" i="15"/>
  <c r="M627" i="15"/>
  <c r="G529" i="15"/>
  <c r="H529" i="15"/>
  <c r="I529" i="15"/>
  <c r="J529" i="15"/>
  <c r="K529" i="15"/>
  <c r="L529" i="15"/>
  <c r="M529" i="15"/>
  <c r="G530" i="15"/>
  <c r="H530" i="15"/>
  <c r="I530" i="15"/>
  <c r="J530" i="15"/>
  <c r="K530" i="15"/>
  <c r="L530" i="15"/>
  <c r="M530" i="15"/>
  <c r="G59" i="15"/>
  <c r="H59" i="15"/>
  <c r="I59" i="15"/>
  <c r="J59" i="15"/>
  <c r="K59" i="15"/>
  <c r="L59" i="15"/>
  <c r="M59" i="15"/>
  <c r="G121" i="15"/>
  <c r="H121" i="15"/>
  <c r="I121" i="15"/>
  <c r="J121" i="15"/>
  <c r="K121" i="15"/>
  <c r="L121" i="15"/>
  <c r="M121" i="15"/>
  <c r="G236" i="15"/>
  <c r="H236" i="15"/>
  <c r="I236" i="15"/>
  <c r="J236" i="15"/>
  <c r="K236" i="15"/>
  <c r="L236" i="15"/>
  <c r="M236" i="15"/>
  <c r="G356" i="15"/>
  <c r="H356" i="15"/>
  <c r="I356" i="15"/>
  <c r="J356" i="15"/>
  <c r="K356" i="15"/>
  <c r="L356" i="15"/>
  <c r="M356" i="15"/>
  <c r="G27" i="15"/>
  <c r="H27" i="15"/>
  <c r="I27" i="15"/>
  <c r="J27" i="15"/>
  <c r="K27" i="15"/>
  <c r="L27" i="15"/>
  <c r="M27" i="15"/>
  <c r="G696" i="15"/>
  <c r="H696" i="15"/>
  <c r="I696" i="15"/>
  <c r="J696" i="15"/>
  <c r="K696" i="15"/>
  <c r="L696" i="15"/>
  <c r="M696" i="15"/>
  <c r="G145" i="15"/>
  <c r="H145" i="15"/>
  <c r="I145" i="15"/>
  <c r="J145" i="15"/>
  <c r="K145" i="15"/>
  <c r="L145" i="15"/>
  <c r="M145" i="15"/>
  <c r="G220" i="15"/>
  <c r="H220" i="15"/>
  <c r="I220" i="15"/>
  <c r="J220" i="15"/>
  <c r="K220" i="15"/>
  <c r="L220" i="15"/>
  <c r="M220" i="15"/>
  <c r="G401" i="15"/>
  <c r="H401" i="15"/>
  <c r="I401" i="15"/>
  <c r="J401" i="15"/>
  <c r="K401" i="15"/>
  <c r="L401" i="15"/>
  <c r="M401" i="15"/>
  <c r="G468" i="15"/>
  <c r="H468" i="15"/>
  <c r="I468" i="15"/>
  <c r="J468" i="15"/>
  <c r="K468" i="15"/>
  <c r="L468" i="15"/>
  <c r="M468" i="15"/>
  <c r="G697" i="15"/>
  <c r="H697" i="15"/>
  <c r="I697" i="15"/>
  <c r="J697" i="15"/>
  <c r="K697" i="15"/>
  <c r="L697" i="15"/>
  <c r="M697" i="15"/>
  <c r="G95" i="15"/>
  <c r="H95" i="15"/>
  <c r="I95" i="15"/>
  <c r="J95" i="15"/>
  <c r="K95" i="15"/>
  <c r="L95" i="15"/>
  <c r="M95" i="15"/>
  <c r="G249" i="15"/>
  <c r="H249" i="15"/>
  <c r="I249" i="15"/>
  <c r="J249" i="15"/>
  <c r="K249" i="15"/>
  <c r="L249" i="15"/>
  <c r="M249" i="15"/>
  <c r="G306" i="15"/>
  <c r="H306" i="15"/>
  <c r="I306" i="15"/>
  <c r="J306" i="15"/>
  <c r="K306" i="15"/>
  <c r="L306" i="15"/>
  <c r="M306" i="15"/>
  <c r="G507" i="15"/>
  <c r="H507" i="15"/>
  <c r="I507" i="15"/>
  <c r="J507" i="15"/>
  <c r="K507" i="15"/>
  <c r="L507" i="15"/>
  <c r="M507" i="15"/>
  <c r="G31" i="15"/>
  <c r="H31" i="15"/>
  <c r="I31" i="15"/>
  <c r="J31" i="15"/>
  <c r="K31" i="15"/>
  <c r="L31" i="15"/>
  <c r="M31" i="15"/>
  <c r="G698" i="15"/>
  <c r="H698" i="15"/>
  <c r="I698" i="15"/>
  <c r="J698" i="15"/>
  <c r="K698" i="15"/>
  <c r="L698" i="15"/>
  <c r="M698" i="15"/>
  <c r="G87" i="15"/>
  <c r="H87" i="15"/>
  <c r="I87" i="15"/>
  <c r="J87" i="15"/>
  <c r="K87" i="15"/>
  <c r="L87" i="15"/>
  <c r="M87" i="15"/>
  <c r="G425" i="15"/>
  <c r="H425" i="15"/>
  <c r="I425" i="15"/>
  <c r="J425" i="15"/>
  <c r="K425" i="15"/>
  <c r="L425" i="15"/>
  <c r="M425" i="15"/>
  <c r="G699" i="15"/>
  <c r="H699" i="15"/>
  <c r="I699" i="15"/>
  <c r="J699" i="15"/>
  <c r="K699" i="15"/>
  <c r="L699" i="15"/>
  <c r="M699" i="15"/>
  <c r="G700" i="15"/>
  <c r="H700" i="15"/>
  <c r="I700" i="15"/>
  <c r="J700" i="15"/>
  <c r="K700" i="15"/>
  <c r="L700" i="15"/>
  <c r="M700" i="15"/>
  <c r="G701" i="15"/>
  <c r="H701" i="15"/>
  <c r="I701" i="15"/>
  <c r="J701" i="15"/>
  <c r="K701" i="15"/>
  <c r="L701" i="15"/>
  <c r="M701" i="15"/>
  <c r="G108" i="15"/>
  <c r="H108" i="15"/>
  <c r="I108" i="15"/>
  <c r="J108" i="15"/>
  <c r="K108" i="15"/>
  <c r="L108" i="15"/>
  <c r="M108" i="15"/>
  <c r="G181" i="15"/>
  <c r="H181" i="15"/>
  <c r="I181" i="15"/>
  <c r="J181" i="15"/>
  <c r="K181" i="15"/>
  <c r="L181" i="15"/>
  <c r="M181" i="15"/>
  <c r="G485" i="15"/>
  <c r="H485" i="15"/>
  <c r="I485" i="15"/>
  <c r="J485" i="15"/>
  <c r="K485" i="15"/>
  <c r="L485" i="15"/>
  <c r="M485" i="15"/>
  <c r="G458" i="15"/>
  <c r="H458" i="15"/>
  <c r="I458" i="15"/>
  <c r="J458" i="15"/>
  <c r="K458" i="15"/>
  <c r="L458" i="15"/>
  <c r="M458" i="15"/>
  <c r="G36" i="15"/>
  <c r="H36" i="15"/>
  <c r="I36" i="15"/>
  <c r="J36" i="15"/>
  <c r="K36" i="15"/>
  <c r="L36" i="15"/>
  <c r="M36" i="15"/>
  <c r="G702" i="15"/>
  <c r="H702" i="15"/>
  <c r="I702" i="15"/>
  <c r="J702" i="15"/>
  <c r="K702" i="15"/>
  <c r="L702" i="15"/>
  <c r="M702" i="15"/>
  <c r="G556" i="15"/>
  <c r="H556" i="15"/>
  <c r="I556" i="15"/>
  <c r="J556" i="15"/>
  <c r="K556" i="15"/>
  <c r="L556" i="15"/>
  <c r="M556" i="15"/>
  <c r="G218" i="15"/>
  <c r="H218" i="15"/>
  <c r="I218" i="15"/>
  <c r="J218" i="15"/>
  <c r="K218" i="15"/>
  <c r="L218" i="15"/>
  <c r="M218" i="15"/>
  <c r="G473" i="15"/>
  <c r="H473" i="15"/>
  <c r="I473" i="15"/>
  <c r="J473" i="15"/>
  <c r="K473" i="15"/>
  <c r="L473" i="15"/>
  <c r="M473" i="15"/>
  <c r="G256" i="15"/>
  <c r="H256" i="15"/>
  <c r="I256" i="15"/>
  <c r="J256" i="15"/>
  <c r="K256" i="15"/>
  <c r="L256" i="15"/>
  <c r="M256" i="15"/>
  <c r="G624" i="15"/>
  <c r="H624" i="15"/>
  <c r="I624" i="15"/>
  <c r="J624" i="15"/>
  <c r="K624" i="15"/>
  <c r="L624" i="15"/>
  <c r="M624" i="15"/>
  <c r="G252" i="15"/>
  <c r="H252" i="15"/>
  <c r="I252" i="15"/>
  <c r="J252" i="15"/>
  <c r="K252" i="15"/>
  <c r="L252" i="15"/>
  <c r="M252" i="15"/>
  <c r="G430" i="15"/>
  <c r="H430" i="15"/>
  <c r="I430" i="15"/>
  <c r="J430" i="15"/>
  <c r="K430" i="15"/>
  <c r="L430" i="15"/>
  <c r="M430" i="15"/>
  <c r="G403" i="15"/>
  <c r="H403" i="15"/>
  <c r="I403" i="15"/>
  <c r="J403" i="15"/>
  <c r="K403" i="15"/>
  <c r="L403" i="15"/>
  <c r="M403" i="15"/>
  <c r="G178" i="15"/>
  <c r="H178" i="15"/>
  <c r="I178" i="15"/>
  <c r="J178" i="15"/>
  <c r="K178" i="15"/>
  <c r="L178" i="15"/>
  <c r="M178" i="15"/>
  <c r="G58" i="15"/>
  <c r="H58" i="15"/>
  <c r="I58" i="15"/>
  <c r="J58" i="15"/>
  <c r="K58" i="15"/>
  <c r="L58" i="15"/>
  <c r="M58" i="15"/>
  <c r="G703" i="15"/>
  <c r="H703" i="15"/>
  <c r="I703" i="15"/>
  <c r="J703" i="15"/>
  <c r="K703" i="15"/>
  <c r="L703" i="15"/>
  <c r="M703" i="15"/>
  <c r="G99" i="15"/>
  <c r="H99" i="15"/>
  <c r="I99" i="15"/>
  <c r="J99" i="15"/>
  <c r="K99" i="15"/>
  <c r="L99" i="15"/>
  <c r="M99" i="15"/>
  <c r="G538" i="15"/>
  <c r="H538" i="15"/>
  <c r="I538" i="15"/>
  <c r="J538" i="15"/>
  <c r="K538" i="15"/>
  <c r="L538" i="15"/>
  <c r="M538" i="15"/>
  <c r="G294" i="15"/>
  <c r="H294" i="15"/>
  <c r="I294" i="15"/>
  <c r="J294" i="15"/>
  <c r="K294" i="15"/>
  <c r="L294" i="15"/>
  <c r="M294" i="15"/>
  <c r="G550" i="15"/>
  <c r="H550" i="15"/>
  <c r="I550" i="15"/>
  <c r="J550" i="15"/>
  <c r="K550" i="15"/>
  <c r="L550" i="15"/>
  <c r="M550" i="15"/>
  <c r="G621" i="15"/>
  <c r="H621" i="15"/>
  <c r="I621" i="15"/>
  <c r="J621" i="15"/>
  <c r="K621" i="15"/>
  <c r="L621" i="15"/>
  <c r="M621" i="15"/>
  <c r="G326" i="15"/>
  <c r="H326" i="15"/>
  <c r="I326" i="15"/>
  <c r="J326" i="15"/>
  <c r="K326" i="15"/>
  <c r="L326" i="15"/>
  <c r="M326" i="15"/>
  <c r="G212" i="15"/>
  <c r="H212" i="15"/>
  <c r="I212" i="15"/>
  <c r="J212" i="15"/>
  <c r="K212" i="15"/>
  <c r="L212" i="15"/>
  <c r="M212" i="15"/>
  <c r="G588" i="15"/>
  <c r="H588" i="15"/>
  <c r="I588" i="15"/>
  <c r="J588" i="15"/>
  <c r="K588" i="15"/>
  <c r="L588" i="15"/>
  <c r="M588" i="15"/>
  <c r="G313" i="15"/>
  <c r="H313" i="15"/>
  <c r="I313" i="15"/>
  <c r="J313" i="15"/>
  <c r="K313" i="15"/>
  <c r="L313" i="15"/>
  <c r="M313" i="15"/>
  <c r="G78" i="15"/>
  <c r="H78" i="15"/>
  <c r="I78" i="15"/>
  <c r="J78" i="15"/>
  <c r="K78" i="15"/>
  <c r="L78" i="15"/>
  <c r="M78" i="15"/>
  <c r="G704" i="15"/>
  <c r="H704" i="15"/>
  <c r="I704" i="15"/>
  <c r="J704" i="15"/>
  <c r="K704" i="15"/>
  <c r="L704" i="15"/>
  <c r="M704" i="15"/>
  <c r="G257" i="15"/>
  <c r="H257" i="15"/>
  <c r="I257" i="15"/>
  <c r="J257" i="15"/>
  <c r="K257" i="15"/>
  <c r="L257" i="15"/>
  <c r="M257" i="15"/>
  <c r="G501" i="15"/>
  <c r="H501" i="15"/>
  <c r="I501" i="15"/>
  <c r="J501" i="15"/>
  <c r="K501" i="15"/>
  <c r="L501" i="15"/>
  <c r="M501" i="15"/>
  <c r="G169" i="15"/>
  <c r="H169" i="15"/>
  <c r="I169" i="15"/>
  <c r="J169" i="15"/>
  <c r="K169" i="15"/>
  <c r="L169" i="15"/>
  <c r="M169" i="15"/>
  <c r="G424" i="15"/>
  <c r="H424" i="15"/>
  <c r="I424" i="15"/>
  <c r="J424" i="15"/>
  <c r="K424" i="15"/>
  <c r="L424" i="15"/>
  <c r="M424" i="15"/>
  <c r="G705" i="15"/>
  <c r="H705" i="15"/>
  <c r="I705" i="15"/>
  <c r="J705" i="15"/>
  <c r="K705" i="15"/>
  <c r="L705" i="15"/>
  <c r="M705" i="15"/>
  <c r="G245" i="15"/>
  <c r="H245" i="15"/>
  <c r="I245" i="15"/>
  <c r="J245" i="15"/>
  <c r="K245" i="15"/>
  <c r="L245" i="15"/>
  <c r="M245" i="15"/>
  <c r="G253" i="15"/>
  <c r="H253" i="15"/>
  <c r="I253" i="15"/>
  <c r="J253" i="15"/>
  <c r="K253" i="15"/>
  <c r="L253" i="15"/>
  <c r="M253" i="15"/>
  <c r="G488" i="15"/>
  <c r="H488" i="15"/>
  <c r="I488" i="15"/>
  <c r="J488" i="15"/>
  <c r="K488" i="15"/>
  <c r="L488" i="15"/>
  <c r="M488" i="15"/>
  <c r="G395" i="15"/>
  <c r="H395" i="15"/>
  <c r="I395" i="15"/>
  <c r="J395" i="15"/>
  <c r="K395" i="15"/>
  <c r="L395" i="15"/>
  <c r="M395" i="15"/>
  <c r="G46" i="15"/>
  <c r="H46" i="15"/>
  <c r="I46" i="15"/>
  <c r="J46" i="15"/>
  <c r="K46" i="15"/>
  <c r="L46" i="15"/>
  <c r="M46" i="15"/>
  <c r="G706" i="15"/>
  <c r="H706" i="15"/>
  <c r="I706" i="15"/>
  <c r="J706" i="15"/>
  <c r="K706" i="15"/>
  <c r="L706" i="15"/>
  <c r="M706" i="15"/>
  <c r="G139" i="15"/>
  <c r="H139" i="15"/>
  <c r="I139" i="15"/>
  <c r="J139" i="15"/>
  <c r="K139" i="15"/>
  <c r="L139" i="15"/>
  <c r="M139" i="15"/>
  <c r="G379" i="15"/>
  <c r="H379" i="15"/>
  <c r="I379" i="15"/>
  <c r="J379" i="15"/>
  <c r="K379" i="15"/>
  <c r="L379" i="15"/>
  <c r="M379" i="15"/>
  <c r="G606" i="15"/>
  <c r="H606" i="15"/>
  <c r="I606" i="15"/>
  <c r="J606" i="15"/>
  <c r="K606" i="15"/>
  <c r="L606" i="15"/>
  <c r="M606" i="15"/>
  <c r="G513" i="15"/>
  <c r="H513" i="15"/>
  <c r="I513" i="15"/>
  <c r="J513" i="15"/>
  <c r="K513" i="15"/>
  <c r="L513" i="15"/>
  <c r="M513" i="15"/>
  <c r="G567" i="15"/>
  <c r="H567" i="15"/>
  <c r="I567" i="15"/>
  <c r="J567" i="15"/>
  <c r="K567" i="15"/>
  <c r="L567" i="15"/>
  <c r="M567" i="15"/>
  <c r="G112" i="15"/>
  <c r="H112" i="15"/>
  <c r="I112" i="15"/>
  <c r="J112" i="15"/>
  <c r="K112" i="15"/>
  <c r="L112" i="15"/>
  <c r="M112" i="15"/>
  <c r="G184" i="15"/>
  <c r="H184" i="15"/>
  <c r="I184" i="15"/>
  <c r="J184" i="15"/>
  <c r="K184" i="15"/>
  <c r="L184" i="15"/>
  <c r="M184" i="15"/>
  <c r="G310" i="15"/>
  <c r="H310" i="15"/>
  <c r="I310" i="15"/>
  <c r="J310" i="15"/>
  <c r="K310" i="15"/>
  <c r="L310" i="15"/>
  <c r="M310" i="15"/>
  <c r="G707" i="15"/>
  <c r="H707" i="15"/>
  <c r="I707" i="15"/>
  <c r="J707" i="15"/>
  <c r="K707" i="15"/>
  <c r="L707" i="15"/>
  <c r="M707" i="15"/>
  <c r="G71" i="15"/>
  <c r="H71" i="15"/>
  <c r="I71" i="15"/>
  <c r="J71" i="15"/>
  <c r="K71" i="15"/>
  <c r="L71" i="15"/>
  <c r="M71" i="15"/>
  <c r="G708" i="15"/>
  <c r="H708" i="15"/>
  <c r="I708" i="15"/>
  <c r="J708" i="15"/>
  <c r="K708" i="15"/>
  <c r="L708" i="15"/>
  <c r="M708" i="15"/>
  <c r="G157" i="15"/>
  <c r="H157" i="15"/>
  <c r="I157" i="15"/>
  <c r="J157" i="15"/>
  <c r="K157" i="15"/>
  <c r="L157" i="15"/>
  <c r="M157" i="15"/>
  <c r="G292" i="15"/>
  <c r="H292" i="15"/>
  <c r="I292" i="15"/>
  <c r="J292" i="15"/>
  <c r="K292" i="15"/>
  <c r="L292" i="15"/>
  <c r="M292" i="15"/>
  <c r="G380" i="15"/>
  <c r="H380" i="15"/>
  <c r="I380" i="15"/>
  <c r="J380" i="15"/>
  <c r="K380" i="15"/>
  <c r="L380" i="15"/>
  <c r="M380" i="15"/>
  <c r="G302" i="15"/>
  <c r="H302" i="15"/>
  <c r="I302" i="15"/>
  <c r="J302" i="15"/>
  <c r="K302" i="15"/>
  <c r="L302" i="15"/>
  <c r="M302" i="15"/>
  <c r="G709" i="15"/>
  <c r="H709" i="15"/>
  <c r="I709" i="15"/>
  <c r="J709" i="15"/>
  <c r="K709" i="15"/>
  <c r="L709" i="15"/>
  <c r="M709" i="15"/>
  <c r="G79" i="15"/>
  <c r="H79" i="15"/>
  <c r="I79" i="15"/>
  <c r="J79" i="15"/>
  <c r="K79" i="15"/>
  <c r="L79" i="15"/>
  <c r="M79" i="15"/>
  <c r="G174" i="15"/>
  <c r="H174" i="15"/>
  <c r="I174" i="15"/>
  <c r="J174" i="15"/>
  <c r="K174" i="15"/>
  <c r="L174" i="15"/>
  <c r="M174" i="15"/>
  <c r="G293" i="15"/>
  <c r="H293" i="15"/>
  <c r="I293" i="15"/>
  <c r="J293" i="15"/>
  <c r="K293" i="15"/>
  <c r="L293" i="15"/>
  <c r="M293" i="15"/>
  <c r="G445" i="15"/>
  <c r="H445" i="15"/>
  <c r="I445" i="15"/>
  <c r="J445" i="15"/>
  <c r="K445" i="15"/>
  <c r="L445" i="15"/>
  <c r="M445" i="15"/>
  <c r="G28" i="15"/>
  <c r="H28" i="15"/>
  <c r="I28" i="15"/>
  <c r="J28" i="15"/>
  <c r="K28" i="15"/>
  <c r="L28" i="15"/>
  <c r="M28" i="15"/>
  <c r="G710" i="15"/>
  <c r="H710" i="15"/>
  <c r="I710" i="15"/>
  <c r="J710" i="15"/>
  <c r="K710" i="15"/>
  <c r="L710" i="15"/>
  <c r="M710" i="15"/>
  <c r="G339" i="15"/>
  <c r="H339" i="15"/>
  <c r="I339" i="15"/>
  <c r="J339" i="15"/>
  <c r="K339" i="15"/>
  <c r="L339" i="15"/>
  <c r="M339" i="15"/>
  <c r="G612" i="15"/>
  <c r="H612" i="15"/>
  <c r="I612" i="15"/>
  <c r="J612" i="15"/>
  <c r="K612" i="15"/>
  <c r="L612" i="15"/>
  <c r="M612" i="15"/>
  <c r="G151" i="15"/>
  <c r="H151" i="15"/>
  <c r="I151" i="15"/>
  <c r="J151" i="15"/>
  <c r="K151" i="15"/>
  <c r="L151" i="15"/>
  <c r="M151" i="15"/>
  <c r="G276" i="15"/>
  <c r="H276" i="15"/>
  <c r="I276" i="15"/>
  <c r="J276" i="15"/>
  <c r="K276" i="15"/>
  <c r="L276" i="15"/>
  <c r="M276" i="15"/>
  <c r="G711" i="15"/>
  <c r="H711" i="15"/>
  <c r="I711" i="15"/>
  <c r="J711" i="15"/>
  <c r="K711" i="15"/>
  <c r="L711" i="15"/>
  <c r="M711" i="15"/>
  <c r="G122" i="15"/>
  <c r="H122" i="15"/>
  <c r="I122" i="15"/>
  <c r="J122" i="15"/>
  <c r="K122" i="15"/>
  <c r="L122" i="15"/>
  <c r="M122" i="15"/>
  <c r="G147" i="15"/>
  <c r="H147" i="15"/>
  <c r="I147" i="15"/>
  <c r="J147" i="15"/>
  <c r="K147" i="15"/>
  <c r="L147" i="15"/>
  <c r="M147" i="15"/>
  <c r="G273" i="15"/>
  <c r="H273" i="15"/>
  <c r="I273" i="15"/>
  <c r="J273" i="15"/>
  <c r="K273" i="15"/>
  <c r="L273" i="15"/>
  <c r="M273" i="15"/>
  <c r="G417" i="15"/>
  <c r="H417" i="15"/>
  <c r="I417" i="15"/>
  <c r="J417" i="15"/>
  <c r="K417" i="15"/>
  <c r="L417" i="15"/>
  <c r="M417" i="15"/>
  <c r="G101" i="15"/>
  <c r="H101" i="15"/>
  <c r="I101" i="15"/>
  <c r="J101" i="15"/>
  <c r="K101" i="15"/>
  <c r="L101" i="15"/>
  <c r="M101" i="15"/>
  <c r="G712" i="15"/>
  <c r="H712" i="15"/>
  <c r="I712" i="15"/>
  <c r="J712" i="15"/>
  <c r="K712" i="15"/>
  <c r="L712" i="15"/>
  <c r="M712" i="15"/>
  <c r="G193" i="15"/>
  <c r="H193" i="15"/>
  <c r="I193" i="15"/>
  <c r="J193" i="15"/>
  <c r="K193" i="15"/>
  <c r="L193" i="15"/>
  <c r="M193" i="15"/>
  <c r="G351" i="15"/>
  <c r="H351" i="15"/>
  <c r="I351" i="15"/>
  <c r="J351" i="15"/>
  <c r="K351" i="15"/>
  <c r="L351" i="15"/>
  <c r="M351" i="15"/>
  <c r="G713" i="15"/>
  <c r="H713" i="15"/>
  <c r="I713" i="15"/>
  <c r="J713" i="15"/>
  <c r="K713" i="15"/>
  <c r="L713" i="15"/>
  <c r="M713" i="15"/>
  <c r="G469" i="15"/>
  <c r="H469" i="15"/>
  <c r="I469" i="15"/>
  <c r="J469" i="15"/>
  <c r="K469" i="15"/>
  <c r="L469" i="15"/>
  <c r="M469" i="15"/>
  <c r="G714" i="15"/>
  <c r="H714" i="15"/>
  <c r="I714" i="15"/>
  <c r="J714" i="15"/>
  <c r="K714" i="15"/>
  <c r="L714" i="15"/>
  <c r="M714" i="15"/>
  <c r="G265" i="15"/>
  <c r="H265" i="15"/>
  <c r="I265" i="15"/>
  <c r="J265" i="15"/>
  <c r="K265" i="15"/>
  <c r="L265" i="15"/>
  <c r="M265" i="15"/>
  <c r="G371" i="15"/>
  <c r="H371" i="15"/>
  <c r="I371" i="15"/>
  <c r="J371" i="15"/>
  <c r="K371" i="15"/>
  <c r="L371" i="15"/>
  <c r="M371" i="15"/>
  <c r="G321" i="15"/>
  <c r="H321" i="15"/>
  <c r="I321" i="15"/>
  <c r="J321" i="15"/>
  <c r="K321" i="15"/>
  <c r="L321" i="15"/>
  <c r="M321" i="15"/>
  <c r="G383" i="15"/>
  <c r="H383" i="15"/>
  <c r="I383" i="15"/>
  <c r="J383" i="15"/>
  <c r="K383" i="15"/>
  <c r="L383" i="15"/>
  <c r="M383" i="15"/>
  <c r="G68" i="15"/>
  <c r="H68" i="15"/>
  <c r="I68" i="15"/>
  <c r="J68" i="15"/>
  <c r="K68" i="15"/>
  <c r="L68" i="15"/>
  <c r="M68" i="15"/>
  <c r="G715" i="15"/>
  <c r="H715" i="15"/>
  <c r="I715" i="15"/>
  <c r="J715" i="15"/>
  <c r="K715" i="15"/>
  <c r="L715" i="15"/>
  <c r="M715" i="15"/>
  <c r="G176" i="15"/>
  <c r="H176" i="15"/>
  <c r="I176" i="15"/>
  <c r="J176" i="15"/>
  <c r="K176" i="15"/>
  <c r="L176" i="15"/>
  <c r="M176" i="15"/>
  <c r="G454" i="15"/>
  <c r="H454" i="15"/>
  <c r="I454" i="15"/>
  <c r="J454" i="15"/>
  <c r="K454" i="15"/>
  <c r="L454" i="15"/>
  <c r="M454" i="15"/>
  <c r="G568" i="15"/>
  <c r="H568" i="15"/>
  <c r="I568" i="15"/>
  <c r="J568" i="15"/>
  <c r="K568" i="15"/>
  <c r="L568" i="15"/>
  <c r="M568" i="15"/>
  <c r="G325" i="15"/>
  <c r="H325" i="15"/>
  <c r="I325" i="15"/>
  <c r="J325" i="15"/>
  <c r="K325" i="15"/>
  <c r="L325" i="15"/>
  <c r="M325" i="15"/>
  <c r="G475" i="15"/>
  <c r="H475" i="15"/>
  <c r="I475" i="15"/>
  <c r="J475" i="15"/>
  <c r="K475" i="15"/>
  <c r="L475" i="15"/>
  <c r="M475" i="15"/>
  <c r="G177" i="15"/>
  <c r="H177" i="15"/>
  <c r="I177" i="15"/>
  <c r="J177" i="15"/>
  <c r="K177" i="15"/>
  <c r="L177" i="15"/>
  <c r="M177" i="15"/>
  <c r="G512" i="15"/>
  <c r="H512" i="15"/>
  <c r="I512" i="15"/>
  <c r="J512" i="15"/>
  <c r="K512" i="15"/>
  <c r="L512" i="15"/>
  <c r="M512" i="15"/>
  <c r="G290" i="15"/>
  <c r="H290" i="15"/>
  <c r="I290" i="15"/>
  <c r="J290" i="15"/>
  <c r="K290" i="15"/>
  <c r="L290" i="15"/>
  <c r="M290" i="15"/>
  <c r="G408" i="15"/>
  <c r="H408" i="15"/>
  <c r="I408" i="15"/>
  <c r="J408" i="15"/>
  <c r="K408" i="15"/>
  <c r="L408" i="15"/>
  <c r="M408" i="15"/>
  <c r="G66" i="15"/>
  <c r="H66" i="15"/>
  <c r="I66" i="15"/>
  <c r="J66" i="15"/>
  <c r="K66" i="15"/>
  <c r="L66" i="15"/>
  <c r="M66" i="15"/>
  <c r="G717" i="15"/>
  <c r="H717" i="15"/>
  <c r="I717" i="15"/>
  <c r="J717" i="15"/>
  <c r="K717" i="15"/>
  <c r="L717" i="15"/>
  <c r="M717" i="15"/>
  <c r="G133" i="15"/>
  <c r="H133" i="15"/>
  <c r="I133" i="15"/>
  <c r="J133" i="15"/>
  <c r="K133" i="15"/>
  <c r="L133" i="15"/>
  <c r="M133" i="15"/>
  <c r="G716" i="15"/>
  <c r="H716" i="15"/>
  <c r="I716" i="15"/>
  <c r="J716" i="15"/>
  <c r="K716" i="15"/>
  <c r="L716" i="15"/>
  <c r="M716" i="15"/>
  <c r="G474" i="15"/>
  <c r="H474" i="15"/>
  <c r="I474" i="15"/>
  <c r="J474" i="15"/>
  <c r="K474" i="15"/>
  <c r="L474" i="15"/>
  <c r="M474" i="15"/>
  <c r="G240" i="15"/>
  <c r="H240" i="15"/>
  <c r="I240" i="15"/>
  <c r="J240" i="15"/>
  <c r="K240" i="15"/>
  <c r="L240" i="15"/>
  <c r="M240" i="15"/>
  <c r="G718" i="15"/>
  <c r="H718" i="15"/>
  <c r="I718" i="15"/>
  <c r="J718" i="15"/>
  <c r="K718" i="15"/>
  <c r="L718" i="15"/>
  <c r="M718" i="15"/>
  <c r="G215" i="15"/>
  <c r="H215" i="15"/>
  <c r="I215" i="15"/>
  <c r="J215" i="15"/>
  <c r="K215" i="15"/>
  <c r="L215" i="15"/>
  <c r="M215" i="15"/>
  <c r="G270" i="15"/>
  <c r="H270" i="15"/>
  <c r="I270" i="15"/>
  <c r="J270" i="15"/>
  <c r="K270" i="15"/>
  <c r="L270" i="15"/>
  <c r="M270" i="15"/>
  <c r="G298" i="15"/>
  <c r="H298" i="15"/>
  <c r="I298" i="15"/>
  <c r="J298" i="15"/>
  <c r="K298" i="15"/>
  <c r="L298" i="15"/>
  <c r="M298" i="15"/>
  <c r="G532" i="15"/>
  <c r="H532" i="15"/>
  <c r="I532" i="15"/>
  <c r="J532" i="15"/>
  <c r="K532" i="15"/>
  <c r="L532" i="15"/>
  <c r="M532" i="15"/>
  <c r="G25" i="15"/>
  <c r="H25" i="15"/>
  <c r="I25" i="15"/>
  <c r="J25" i="15"/>
  <c r="K25" i="15"/>
  <c r="L25" i="15"/>
  <c r="M25" i="15"/>
  <c r="G719" i="15"/>
  <c r="H719" i="15"/>
  <c r="I719" i="15"/>
  <c r="J719" i="15"/>
  <c r="K719" i="15"/>
  <c r="L719" i="15"/>
  <c r="M719" i="15"/>
  <c r="G77" i="15"/>
  <c r="H77" i="15"/>
  <c r="I77" i="15"/>
  <c r="J77" i="15"/>
  <c r="K77" i="15"/>
  <c r="L77" i="15"/>
  <c r="M77" i="15"/>
  <c r="G364" i="15"/>
  <c r="H364" i="15"/>
  <c r="I364" i="15"/>
  <c r="J364" i="15"/>
  <c r="K364" i="15"/>
  <c r="L364" i="15"/>
  <c r="M364" i="15"/>
  <c r="G720" i="15"/>
  <c r="H720" i="15"/>
  <c r="I720" i="15"/>
  <c r="J720" i="15"/>
  <c r="K720" i="15"/>
  <c r="L720" i="15"/>
  <c r="M720" i="15"/>
  <c r="G618" i="15"/>
  <c r="H618" i="15"/>
  <c r="I618" i="15"/>
  <c r="J618" i="15"/>
  <c r="K618" i="15"/>
  <c r="L618" i="15"/>
  <c r="M618" i="15"/>
  <c r="G721" i="15"/>
  <c r="H721" i="15"/>
  <c r="I721" i="15"/>
  <c r="J721" i="15"/>
  <c r="K721" i="15"/>
  <c r="L721" i="15"/>
  <c r="M721" i="15"/>
  <c r="G224" i="15"/>
  <c r="H224" i="15"/>
  <c r="I224" i="15"/>
  <c r="J224" i="15"/>
  <c r="K224" i="15"/>
  <c r="L224" i="15"/>
  <c r="M224" i="15"/>
  <c r="G196" i="15"/>
  <c r="H196" i="15"/>
  <c r="I196" i="15"/>
  <c r="J196" i="15"/>
  <c r="K196" i="15"/>
  <c r="L196" i="15"/>
  <c r="M196" i="15"/>
  <c r="G353" i="15"/>
  <c r="H353" i="15"/>
  <c r="I353" i="15"/>
  <c r="J353" i="15"/>
  <c r="K353" i="15"/>
  <c r="L353" i="15"/>
  <c r="M353" i="15"/>
  <c r="G578" i="15"/>
  <c r="H578" i="15"/>
  <c r="I578" i="15"/>
  <c r="J578" i="15"/>
  <c r="K578" i="15"/>
  <c r="L578" i="15"/>
  <c r="M578" i="15"/>
  <c r="G39" i="15"/>
  <c r="H39" i="15"/>
  <c r="I39" i="15"/>
  <c r="J39" i="15"/>
  <c r="K39" i="15"/>
  <c r="L39" i="15"/>
  <c r="M39" i="15"/>
  <c r="G722" i="15"/>
  <c r="H722" i="15"/>
  <c r="I722" i="15"/>
  <c r="J722" i="15"/>
  <c r="K722" i="15"/>
  <c r="L722" i="15"/>
  <c r="M722" i="15"/>
  <c r="G107" i="15"/>
  <c r="H107" i="15"/>
  <c r="I107" i="15"/>
  <c r="J107" i="15"/>
  <c r="K107" i="15"/>
  <c r="L107" i="15"/>
  <c r="M107" i="15"/>
  <c r="G300" i="15"/>
  <c r="H300" i="15"/>
  <c r="I300" i="15"/>
  <c r="J300" i="15"/>
  <c r="K300" i="15"/>
  <c r="L300" i="15"/>
  <c r="M300" i="15"/>
  <c r="G436" i="15"/>
  <c r="H436" i="15"/>
  <c r="I436" i="15"/>
  <c r="J436" i="15"/>
  <c r="K436" i="15"/>
  <c r="L436" i="15"/>
  <c r="M436" i="15"/>
  <c r="G438" i="15"/>
  <c r="H438" i="15"/>
  <c r="I438" i="15"/>
  <c r="J438" i="15"/>
  <c r="K438" i="15"/>
  <c r="L438" i="15"/>
  <c r="M438" i="15"/>
  <c r="G97" i="15"/>
  <c r="H97" i="15"/>
  <c r="I97" i="15"/>
  <c r="J97" i="15"/>
  <c r="K97" i="15"/>
  <c r="L97" i="15"/>
  <c r="M97" i="15"/>
  <c r="G284" i="15"/>
  <c r="H284" i="15"/>
  <c r="I284" i="15"/>
  <c r="J284" i="15"/>
  <c r="K284" i="15"/>
  <c r="L284" i="15"/>
  <c r="M284" i="15"/>
  <c r="G366" i="15"/>
  <c r="H366" i="15"/>
  <c r="I366" i="15"/>
  <c r="J366" i="15"/>
  <c r="K366" i="15"/>
  <c r="L366" i="15"/>
  <c r="M366" i="15"/>
  <c r="G504" i="15"/>
  <c r="H504" i="15"/>
  <c r="I504" i="15"/>
  <c r="J504" i="15"/>
  <c r="K504" i="15"/>
  <c r="L504" i="15"/>
  <c r="M504" i="15"/>
  <c r="G583" i="15"/>
  <c r="H583" i="15"/>
  <c r="I583" i="15"/>
  <c r="J583" i="15"/>
  <c r="K583" i="15"/>
  <c r="L583" i="15"/>
  <c r="M583" i="15"/>
  <c r="G22" i="15"/>
  <c r="H22" i="15"/>
  <c r="I22" i="15"/>
  <c r="J22" i="15"/>
  <c r="K22" i="15"/>
  <c r="L22" i="15"/>
  <c r="M22" i="15"/>
  <c r="G723" i="15"/>
  <c r="H723" i="15"/>
  <c r="I723" i="15"/>
  <c r="J723" i="15"/>
  <c r="K723" i="15"/>
  <c r="L723" i="15"/>
  <c r="M723" i="15"/>
  <c r="G119" i="15"/>
  <c r="H119" i="15"/>
  <c r="I119" i="15"/>
  <c r="J119" i="15"/>
  <c r="K119" i="15"/>
  <c r="L119" i="15"/>
  <c r="M119" i="15"/>
  <c r="G305" i="15"/>
  <c r="H305" i="15"/>
  <c r="I305" i="15"/>
  <c r="J305" i="15"/>
  <c r="K305" i="15"/>
  <c r="L305" i="15"/>
  <c r="M305" i="15"/>
  <c r="G489" i="15"/>
  <c r="H489" i="15"/>
  <c r="I489" i="15"/>
  <c r="J489" i="15"/>
  <c r="K489" i="15"/>
  <c r="L489" i="15"/>
  <c r="M489" i="15"/>
  <c r="G566" i="15"/>
  <c r="H566" i="15"/>
  <c r="I566" i="15"/>
  <c r="J566" i="15"/>
  <c r="K566" i="15"/>
  <c r="L566" i="15"/>
  <c r="M566" i="15"/>
  <c r="G579" i="15"/>
  <c r="H579" i="15"/>
  <c r="I579" i="15"/>
  <c r="J579" i="15"/>
  <c r="K579" i="15"/>
  <c r="L579" i="15"/>
  <c r="M579" i="15"/>
  <c r="G91" i="15"/>
  <c r="H91" i="15"/>
  <c r="I91" i="15"/>
  <c r="J91" i="15"/>
  <c r="K91" i="15"/>
  <c r="L91" i="15"/>
  <c r="M91" i="15"/>
  <c r="G223" i="15"/>
  <c r="H223" i="15"/>
  <c r="I223" i="15"/>
  <c r="J223" i="15"/>
  <c r="K223" i="15"/>
  <c r="L223" i="15"/>
  <c r="M223" i="15"/>
  <c r="G521" i="15"/>
  <c r="H521" i="15"/>
  <c r="I521" i="15"/>
  <c r="J521" i="15"/>
  <c r="K521" i="15"/>
  <c r="L521" i="15"/>
  <c r="M521" i="15"/>
  <c r="G299" i="15"/>
  <c r="H299" i="15"/>
  <c r="I299" i="15"/>
  <c r="J299" i="15"/>
  <c r="K299" i="15"/>
  <c r="L299" i="15"/>
  <c r="M299" i="15"/>
  <c r="G35" i="15"/>
  <c r="H35" i="15"/>
  <c r="I35" i="15"/>
  <c r="J35" i="15"/>
  <c r="K35" i="15"/>
  <c r="L35" i="15"/>
  <c r="M35" i="15"/>
  <c r="G724" i="15"/>
  <c r="H724" i="15"/>
  <c r="I724" i="15"/>
  <c r="J724" i="15"/>
  <c r="K724" i="15"/>
  <c r="L724" i="15"/>
  <c r="M724" i="15"/>
  <c r="G34" i="15"/>
  <c r="H34" i="15"/>
  <c r="I34" i="15"/>
  <c r="J34" i="15"/>
  <c r="K34" i="15"/>
  <c r="L34" i="15"/>
  <c r="M34" i="15"/>
  <c r="G400" i="15"/>
  <c r="H400" i="15"/>
  <c r="I400" i="15"/>
  <c r="J400" i="15"/>
  <c r="K400" i="15"/>
  <c r="L400" i="15"/>
  <c r="M400" i="15"/>
  <c r="G497" i="15"/>
  <c r="H497" i="15"/>
  <c r="I497" i="15"/>
  <c r="J497" i="15"/>
  <c r="K497" i="15"/>
  <c r="L497" i="15"/>
  <c r="M497" i="15"/>
  <c r="G515" i="15"/>
  <c r="H515" i="15"/>
  <c r="I515" i="15"/>
  <c r="J515" i="15"/>
  <c r="K515" i="15"/>
  <c r="L515" i="15"/>
  <c r="M515" i="15"/>
  <c r="G523" i="15"/>
  <c r="H523" i="15"/>
  <c r="I523" i="15"/>
  <c r="J523" i="15"/>
  <c r="K523" i="15"/>
  <c r="L523" i="15"/>
  <c r="M523" i="15"/>
  <c r="G76" i="15"/>
  <c r="H76" i="15"/>
  <c r="I76" i="15"/>
  <c r="J76" i="15"/>
  <c r="K76" i="15"/>
  <c r="L76" i="15"/>
  <c r="M76" i="15"/>
  <c r="G628" i="15"/>
  <c r="H628" i="15"/>
  <c r="I628" i="15"/>
  <c r="J628" i="15"/>
  <c r="K628" i="15"/>
  <c r="L628" i="15"/>
  <c r="M628" i="15"/>
  <c r="G394" i="15"/>
  <c r="H394" i="15"/>
  <c r="I394" i="15"/>
  <c r="J394" i="15"/>
  <c r="K394" i="15"/>
  <c r="L394" i="15"/>
  <c r="M394" i="15"/>
  <c r="G232" i="15"/>
  <c r="H232" i="15"/>
  <c r="I232" i="15"/>
  <c r="J232" i="15"/>
  <c r="K232" i="15"/>
  <c r="L232" i="15"/>
  <c r="M232" i="15"/>
  <c r="G725" i="15"/>
  <c r="H725" i="15"/>
  <c r="I725" i="15"/>
  <c r="J725" i="15"/>
  <c r="K725" i="15"/>
  <c r="L725" i="15"/>
  <c r="M725" i="15"/>
  <c r="G75" i="15"/>
  <c r="H75" i="15"/>
  <c r="I75" i="15"/>
  <c r="J75" i="15"/>
  <c r="K75" i="15"/>
  <c r="L75" i="15"/>
  <c r="M75" i="15"/>
  <c r="G65" i="15"/>
  <c r="H65" i="15"/>
  <c r="I65" i="15"/>
  <c r="J65" i="15"/>
  <c r="K65" i="15"/>
  <c r="L65" i="15"/>
  <c r="M65" i="15"/>
  <c r="G263" i="15"/>
  <c r="H263" i="15"/>
  <c r="I263" i="15"/>
  <c r="J263" i="15"/>
  <c r="K263" i="15"/>
  <c r="L263" i="15"/>
  <c r="M263" i="15"/>
  <c r="G541" i="15"/>
  <c r="H541" i="15"/>
  <c r="I541" i="15"/>
  <c r="J541" i="15"/>
  <c r="K541" i="15"/>
  <c r="L541" i="15"/>
  <c r="M541" i="15"/>
  <c r="G486" i="15"/>
  <c r="H486" i="15"/>
  <c r="I486" i="15"/>
  <c r="J486" i="15"/>
  <c r="K486" i="15"/>
  <c r="L486" i="15"/>
  <c r="M486" i="15"/>
  <c r="G616" i="15"/>
  <c r="H616" i="15"/>
  <c r="I616" i="15"/>
  <c r="J616" i="15"/>
  <c r="K616" i="15"/>
  <c r="L616" i="15"/>
  <c r="M616" i="15"/>
  <c r="G199" i="15"/>
  <c r="H199" i="15"/>
  <c r="I199" i="15"/>
  <c r="J199" i="15"/>
  <c r="K199" i="15"/>
  <c r="L199" i="15"/>
  <c r="M199" i="15"/>
  <c r="G508" i="15"/>
  <c r="H508" i="15"/>
  <c r="I508" i="15"/>
  <c r="J508" i="15"/>
  <c r="K508" i="15"/>
  <c r="L508" i="15"/>
  <c r="M508" i="15"/>
  <c r="G369" i="15"/>
  <c r="H369" i="15"/>
  <c r="I369" i="15"/>
  <c r="J369" i="15"/>
  <c r="K369" i="15"/>
  <c r="L369" i="15"/>
  <c r="M369" i="15"/>
  <c r="G442" i="15"/>
  <c r="H442" i="15"/>
  <c r="I442" i="15"/>
  <c r="J442" i="15"/>
  <c r="K442" i="15"/>
  <c r="L442" i="15"/>
  <c r="M442" i="15"/>
  <c r="G29" i="15"/>
  <c r="H29" i="15"/>
  <c r="I29" i="15"/>
  <c r="J29" i="15"/>
  <c r="K29" i="15"/>
  <c r="L29" i="15"/>
  <c r="M29" i="15"/>
  <c r="G591" i="15"/>
  <c r="H591" i="15"/>
  <c r="I591" i="15"/>
  <c r="J591" i="15"/>
  <c r="K591" i="15"/>
  <c r="L591" i="15"/>
  <c r="M591" i="15"/>
  <c r="G216" i="15"/>
  <c r="H216" i="15"/>
  <c r="I216" i="15"/>
  <c r="J216" i="15"/>
  <c r="K216" i="15"/>
  <c r="L216" i="15"/>
  <c r="M216" i="15"/>
  <c r="G285" i="15"/>
  <c r="H285" i="15"/>
  <c r="I285" i="15"/>
  <c r="J285" i="15"/>
  <c r="K285" i="15"/>
  <c r="L285" i="15"/>
  <c r="M285" i="15"/>
  <c r="G235" i="15"/>
  <c r="H235" i="15"/>
  <c r="I235" i="15"/>
  <c r="J235" i="15"/>
  <c r="K235" i="15"/>
  <c r="L235" i="15"/>
  <c r="M235" i="15"/>
  <c r="G544" i="15"/>
  <c r="H544" i="15"/>
  <c r="I544" i="15"/>
  <c r="J544" i="15"/>
  <c r="K544" i="15"/>
  <c r="L544" i="15"/>
  <c r="M544" i="15"/>
  <c r="G93" i="15"/>
  <c r="H93" i="15"/>
  <c r="I93" i="15"/>
  <c r="J93" i="15"/>
  <c r="K93" i="15"/>
  <c r="L93" i="15"/>
  <c r="M93" i="15"/>
  <c r="G291" i="15"/>
  <c r="H291" i="15"/>
  <c r="I291" i="15"/>
  <c r="J291" i="15"/>
  <c r="K291" i="15"/>
  <c r="L291" i="15"/>
  <c r="M291" i="15"/>
  <c r="G533" i="15"/>
  <c r="H533" i="15"/>
  <c r="I533" i="15"/>
  <c r="J533" i="15"/>
  <c r="K533" i="15"/>
  <c r="L533" i="15"/>
  <c r="M533" i="15"/>
  <c r="G272" i="15"/>
  <c r="H272" i="15"/>
  <c r="I272" i="15"/>
  <c r="J272" i="15"/>
  <c r="K272" i="15"/>
  <c r="L272" i="15"/>
  <c r="M272" i="15"/>
  <c r="G194" i="15"/>
  <c r="H194" i="15"/>
  <c r="I194" i="15"/>
  <c r="J194" i="15"/>
  <c r="K194" i="15"/>
  <c r="L194" i="15"/>
  <c r="M194" i="15"/>
  <c r="G26" i="15"/>
  <c r="H26" i="15"/>
  <c r="I26" i="15"/>
  <c r="J26" i="15"/>
  <c r="K26" i="15"/>
  <c r="L26" i="15"/>
  <c r="M26" i="15"/>
  <c r="G727" i="15"/>
  <c r="H727" i="15"/>
  <c r="I727" i="15"/>
  <c r="J727" i="15"/>
  <c r="K727" i="15"/>
  <c r="L727" i="15"/>
  <c r="M727" i="15"/>
  <c r="G52" i="15"/>
  <c r="H52" i="15"/>
  <c r="I52" i="15"/>
  <c r="J52" i="15"/>
  <c r="K52" i="15"/>
  <c r="L52" i="15"/>
  <c r="M52" i="15"/>
  <c r="G318" i="15"/>
  <c r="H318" i="15"/>
  <c r="I318" i="15"/>
  <c r="J318" i="15"/>
  <c r="K318" i="15"/>
  <c r="L318" i="15"/>
  <c r="M318" i="15"/>
  <c r="G728" i="15"/>
  <c r="H728" i="15"/>
  <c r="I728" i="15"/>
  <c r="J728" i="15"/>
  <c r="K728" i="15"/>
  <c r="L728" i="15"/>
  <c r="M728" i="15"/>
  <c r="G278" i="15"/>
  <c r="H278" i="15"/>
  <c r="I278" i="15"/>
  <c r="J278" i="15"/>
  <c r="K278" i="15"/>
  <c r="L278" i="15"/>
  <c r="M278" i="15"/>
  <c r="G729" i="15"/>
  <c r="H729" i="15"/>
  <c r="I729" i="15"/>
  <c r="J729" i="15"/>
  <c r="K729" i="15"/>
  <c r="L729" i="15"/>
  <c r="M729" i="15"/>
  <c r="G190" i="15"/>
  <c r="H190" i="15"/>
  <c r="I190" i="15"/>
  <c r="J190" i="15"/>
  <c r="K190" i="15"/>
  <c r="L190" i="15"/>
  <c r="M190" i="15"/>
  <c r="G540" i="15"/>
  <c r="H540" i="15"/>
  <c r="I540" i="15"/>
  <c r="J540" i="15"/>
  <c r="K540" i="15"/>
  <c r="L540" i="15"/>
  <c r="M540" i="15"/>
  <c r="G365" i="15"/>
  <c r="H365" i="15"/>
  <c r="I365" i="15"/>
  <c r="J365" i="15"/>
  <c r="K365" i="15"/>
  <c r="L365" i="15"/>
  <c r="M365" i="15"/>
  <c r="G453" i="15"/>
  <c r="H453" i="15"/>
  <c r="I453" i="15"/>
  <c r="J453" i="15"/>
  <c r="K453" i="15"/>
  <c r="L453" i="15"/>
  <c r="M453" i="15"/>
  <c r="G19" i="15"/>
  <c r="H19" i="15"/>
  <c r="I19" i="15"/>
  <c r="J19" i="15"/>
  <c r="K19" i="15"/>
  <c r="L19" i="15"/>
  <c r="M19" i="15"/>
  <c r="G730" i="15"/>
  <c r="H730" i="15"/>
  <c r="I730" i="15"/>
  <c r="J730" i="15"/>
  <c r="K730" i="15"/>
  <c r="L730" i="15"/>
  <c r="M730" i="15"/>
  <c r="G116" i="15"/>
  <c r="H116" i="15"/>
  <c r="I116" i="15"/>
  <c r="J116" i="15"/>
  <c r="K116" i="15"/>
  <c r="L116" i="15"/>
  <c r="M116" i="15"/>
  <c r="G266" i="15"/>
  <c r="H266" i="15"/>
  <c r="I266" i="15"/>
  <c r="J266" i="15"/>
  <c r="K266" i="15"/>
  <c r="L266" i="15"/>
  <c r="M266" i="15"/>
  <c r="G477" i="15"/>
  <c r="H477" i="15"/>
  <c r="I477" i="15"/>
  <c r="J477" i="15"/>
  <c r="K477" i="15"/>
  <c r="L477" i="15"/>
  <c r="M477" i="15"/>
  <c r="G447" i="15"/>
  <c r="H447" i="15"/>
  <c r="I447" i="15"/>
  <c r="J447" i="15"/>
  <c r="K447" i="15"/>
  <c r="L447" i="15"/>
  <c r="M447" i="15"/>
  <c r="G244" i="15"/>
  <c r="H244" i="15"/>
  <c r="I244" i="15"/>
  <c r="J244" i="15"/>
  <c r="K244" i="15"/>
  <c r="L244" i="15"/>
  <c r="M244" i="15"/>
  <c r="G247" i="15"/>
  <c r="H247" i="15"/>
  <c r="I247" i="15"/>
  <c r="J247" i="15"/>
  <c r="K247" i="15"/>
  <c r="L247" i="15"/>
  <c r="M247" i="15"/>
  <c r="G463" i="15"/>
  <c r="H463" i="15"/>
  <c r="I463" i="15"/>
  <c r="J463" i="15"/>
  <c r="K463" i="15"/>
  <c r="L463" i="15"/>
  <c r="M463" i="15"/>
  <c r="G731" i="15"/>
  <c r="H731" i="15"/>
  <c r="I731" i="15"/>
  <c r="J731" i="15"/>
  <c r="K731" i="15"/>
  <c r="L731" i="15"/>
  <c r="M731" i="15"/>
  <c r="G573" i="15"/>
  <c r="H573" i="15"/>
  <c r="I573" i="15"/>
  <c r="J573" i="15"/>
  <c r="K573" i="15"/>
  <c r="L573" i="15"/>
  <c r="M573" i="15"/>
  <c r="G49" i="15"/>
  <c r="H49" i="15"/>
  <c r="I49" i="15"/>
  <c r="J49" i="15"/>
  <c r="K49" i="15"/>
  <c r="L49" i="15"/>
  <c r="M49" i="15"/>
  <c r="G732" i="15"/>
  <c r="H732" i="15"/>
  <c r="I732" i="15"/>
  <c r="J732" i="15"/>
  <c r="K732" i="15"/>
  <c r="L732" i="15"/>
  <c r="M732" i="15"/>
  <c r="G61" i="15"/>
  <c r="H61" i="15"/>
  <c r="I61" i="15"/>
  <c r="J61" i="15"/>
  <c r="K61" i="15"/>
  <c r="L61" i="15"/>
  <c r="M61" i="15"/>
  <c r="G336" i="15"/>
  <c r="H336" i="15"/>
  <c r="I336" i="15"/>
  <c r="J336" i="15"/>
  <c r="K336" i="15"/>
  <c r="L336" i="15"/>
  <c r="M336" i="15"/>
  <c r="G385" i="15"/>
  <c r="H385" i="15"/>
  <c r="I385" i="15"/>
  <c r="J385" i="15"/>
  <c r="K385" i="15"/>
  <c r="L385" i="15"/>
  <c r="M385" i="15"/>
  <c r="G262" i="15"/>
  <c r="H262" i="15"/>
  <c r="I262" i="15"/>
  <c r="J262" i="15"/>
  <c r="K262" i="15"/>
  <c r="L262" i="15"/>
  <c r="M262" i="15"/>
  <c r="G361" i="15"/>
  <c r="H361" i="15"/>
  <c r="I361" i="15"/>
  <c r="J361" i="15"/>
  <c r="K361" i="15"/>
  <c r="L361" i="15"/>
  <c r="M361" i="15"/>
  <c r="G242" i="15"/>
  <c r="H242" i="15"/>
  <c r="I242" i="15"/>
  <c r="J242" i="15"/>
  <c r="K242" i="15"/>
  <c r="L242" i="15"/>
  <c r="M242" i="15"/>
  <c r="G443" i="15"/>
  <c r="H443" i="15"/>
  <c r="I443" i="15"/>
  <c r="J443" i="15"/>
  <c r="K443" i="15"/>
  <c r="L443" i="15"/>
  <c r="M443" i="15"/>
  <c r="G503" i="15"/>
  <c r="H503" i="15"/>
  <c r="I503" i="15"/>
  <c r="J503" i="15"/>
  <c r="K503" i="15"/>
  <c r="L503" i="15"/>
  <c r="M503" i="15"/>
  <c r="G584" i="15"/>
  <c r="H584" i="15"/>
  <c r="I584" i="15"/>
  <c r="J584" i="15"/>
  <c r="K584" i="15"/>
  <c r="L584" i="15"/>
  <c r="M584" i="15"/>
  <c r="G94" i="15"/>
  <c r="H94" i="15"/>
  <c r="I94" i="15"/>
  <c r="J94" i="15"/>
  <c r="K94" i="15"/>
  <c r="L94" i="15"/>
  <c r="M94" i="15"/>
  <c r="G733" i="15"/>
  <c r="H733" i="15"/>
  <c r="I733" i="15"/>
  <c r="J733" i="15"/>
  <c r="K733" i="15"/>
  <c r="L733" i="15"/>
  <c r="M733" i="15"/>
  <c r="G210" i="15"/>
  <c r="H210" i="15"/>
  <c r="I210" i="15"/>
  <c r="J210" i="15"/>
  <c r="K210" i="15"/>
  <c r="L210" i="15"/>
  <c r="M210" i="15"/>
  <c r="G466" i="15"/>
  <c r="H466" i="15"/>
  <c r="I466" i="15"/>
  <c r="J466" i="15"/>
  <c r="K466" i="15"/>
  <c r="L466" i="15"/>
  <c r="M466" i="15"/>
  <c r="G734" i="15"/>
  <c r="H734" i="15"/>
  <c r="I734" i="15"/>
  <c r="J734" i="15"/>
  <c r="K734" i="15"/>
  <c r="L734" i="15"/>
  <c r="M734" i="15"/>
  <c r="G472" i="15"/>
  <c r="H472" i="15"/>
  <c r="I472" i="15"/>
  <c r="J472" i="15"/>
  <c r="K472" i="15"/>
  <c r="L472" i="15"/>
  <c r="M472" i="15"/>
  <c r="G735" i="15"/>
  <c r="H735" i="15"/>
  <c r="I735" i="15"/>
  <c r="J735" i="15"/>
  <c r="K735" i="15"/>
  <c r="L735" i="15"/>
  <c r="M735" i="15"/>
  <c r="G201" i="15"/>
  <c r="H201" i="15"/>
  <c r="I201" i="15"/>
  <c r="J201" i="15"/>
  <c r="K201" i="15"/>
  <c r="L201" i="15"/>
  <c r="M201" i="15"/>
  <c r="G552" i="15"/>
  <c r="H552" i="15"/>
  <c r="I552" i="15"/>
  <c r="J552" i="15"/>
  <c r="K552" i="15"/>
  <c r="L552" i="15"/>
  <c r="M552" i="15"/>
  <c r="G352" i="15"/>
  <c r="H352" i="15"/>
  <c r="I352" i="15"/>
  <c r="J352" i="15"/>
  <c r="K352" i="15"/>
  <c r="L352" i="15"/>
  <c r="M352" i="15"/>
  <c r="G376" i="15"/>
  <c r="H376" i="15"/>
  <c r="I376" i="15"/>
  <c r="J376" i="15"/>
  <c r="K376" i="15"/>
  <c r="L376" i="15"/>
  <c r="M376" i="15"/>
  <c r="G23" i="15"/>
  <c r="H23" i="15"/>
  <c r="I23" i="15"/>
  <c r="J23" i="15"/>
  <c r="K23" i="15"/>
  <c r="L23" i="15"/>
  <c r="M23" i="15"/>
  <c r="G736" i="15"/>
  <c r="H736" i="15"/>
  <c r="I736" i="15"/>
  <c r="J736" i="15"/>
  <c r="K736" i="15"/>
  <c r="L736" i="15"/>
  <c r="M736" i="15"/>
  <c r="G214" i="15"/>
  <c r="H214" i="15"/>
  <c r="I214" i="15"/>
  <c r="J214" i="15"/>
  <c r="K214" i="15"/>
  <c r="L214" i="15"/>
  <c r="M214" i="15"/>
  <c r="G499" i="15"/>
  <c r="H499" i="15"/>
  <c r="I499" i="15"/>
  <c r="J499" i="15"/>
  <c r="K499" i="15"/>
  <c r="L499" i="15"/>
  <c r="M499" i="15"/>
  <c r="G397" i="15"/>
  <c r="H397" i="15"/>
  <c r="I397" i="15"/>
  <c r="J397" i="15"/>
  <c r="K397" i="15"/>
  <c r="L397" i="15"/>
  <c r="M397" i="15"/>
  <c r="G623" i="15"/>
  <c r="H623" i="15"/>
  <c r="I623" i="15"/>
  <c r="J623" i="15"/>
  <c r="K623" i="15"/>
  <c r="L623" i="15"/>
  <c r="M623" i="15"/>
  <c r="G127" i="15"/>
  <c r="H127" i="15"/>
  <c r="I127" i="15"/>
  <c r="J127" i="15"/>
  <c r="K127" i="15"/>
  <c r="L127" i="15"/>
  <c r="M127" i="15"/>
  <c r="G160" i="15"/>
  <c r="H160" i="15"/>
  <c r="I160" i="15"/>
  <c r="J160" i="15"/>
  <c r="K160" i="15"/>
  <c r="L160" i="15"/>
  <c r="M160" i="15"/>
  <c r="G297" i="15"/>
  <c r="H297" i="15"/>
  <c r="I297" i="15"/>
  <c r="J297" i="15"/>
  <c r="K297" i="15"/>
  <c r="L297" i="15"/>
  <c r="M297" i="15"/>
  <c r="G287" i="15"/>
  <c r="H287" i="15"/>
  <c r="I287" i="15"/>
  <c r="J287" i="15"/>
  <c r="K287" i="15"/>
  <c r="L287" i="15"/>
  <c r="M287" i="15"/>
  <c r="G519" i="15"/>
  <c r="H519" i="15"/>
  <c r="I519" i="15"/>
  <c r="J519" i="15"/>
  <c r="K519" i="15"/>
  <c r="L519" i="15"/>
  <c r="M519" i="15"/>
  <c r="G72" i="15"/>
  <c r="H72" i="15"/>
  <c r="I72" i="15"/>
  <c r="J72" i="15"/>
  <c r="K72" i="15"/>
  <c r="L72" i="15"/>
  <c r="M72" i="15"/>
  <c r="G737" i="15"/>
  <c r="H737" i="15"/>
  <c r="I737" i="15"/>
  <c r="J737" i="15"/>
  <c r="K737" i="15"/>
  <c r="L737" i="15"/>
  <c r="M737" i="15"/>
  <c r="G142" i="15"/>
  <c r="H142" i="15"/>
  <c r="I142" i="15"/>
  <c r="J142" i="15"/>
  <c r="K142" i="15"/>
  <c r="L142" i="15"/>
  <c r="M142" i="15"/>
  <c r="G594" i="15"/>
  <c r="H594" i="15"/>
  <c r="I594" i="15"/>
  <c r="J594" i="15"/>
  <c r="K594" i="15"/>
  <c r="L594" i="15"/>
  <c r="M594" i="15"/>
  <c r="G355" i="15"/>
  <c r="H355" i="15"/>
  <c r="I355" i="15"/>
  <c r="J355" i="15"/>
  <c r="K355" i="15"/>
  <c r="L355" i="15"/>
  <c r="M355" i="15"/>
  <c r="G480" i="15"/>
  <c r="H480" i="15"/>
  <c r="I480" i="15"/>
  <c r="J480" i="15"/>
  <c r="K480" i="15"/>
  <c r="L480" i="15"/>
  <c r="M480" i="15"/>
  <c r="G595" i="15"/>
  <c r="H595" i="15"/>
  <c r="I595" i="15"/>
  <c r="J595" i="15"/>
  <c r="K595" i="15"/>
  <c r="L595" i="15"/>
  <c r="M595" i="15"/>
  <c r="G208" i="15"/>
  <c r="H208" i="15"/>
  <c r="I208" i="15"/>
  <c r="J208" i="15"/>
  <c r="K208" i="15"/>
  <c r="L208" i="15"/>
  <c r="M208" i="15"/>
  <c r="G332" i="15"/>
  <c r="H332" i="15"/>
  <c r="I332" i="15"/>
  <c r="J332" i="15"/>
  <c r="K332" i="15"/>
  <c r="L332" i="15"/>
  <c r="M332" i="15"/>
  <c r="G502" i="15"/>
  <c r="H502" i="15"/>
  <c r="I502" i="15"/>
  <c r="J502" i="15"/>
  <c r="K502" i="15"/>
  <c r="L502" i="15"/>
  <c r="M502" i="15"/>
  <c r="G608" i="15"/>
  <c r="H608" i="15"/>
  <c r="I608" i="15"/>
  <c r="J608" i="15"/>
  <c r="K608" i="15"/>
  <c r="L608" i="15"/>
  <c r="M608" i="15"/>
  <c r="G74" i="15"/>
  <c r="H74" i="15"/>
  <c r="I74" i="15"/>
  <c r="J74" i="15"/>
  <c r="K74" i="15"/>
  <c r="L74" i="15"/>
  <c r="M74" i="15"/>
  <c r="G323" i="15"/>
  <c r="H323" i="15"/>
  <c r="I323" i="15"/>
  <c r="J323" i="15"/>
  <c r="K323" i="15"/>
  <c r="L323" i="15"/>
  <c r="M323" i="15"/>
  <c r="G175" i="15"/>
  <c r="H175" i="15"/>
  <c r="I175" i="15"/>
  <c r="J175" i="15"/>
  <c r="K175" i="15"/>
  <c r="L175" i="15"/>
  <c r="M175" i="15"/>
  <c r="G289" i="15"/>
  <c r="H289" i="15"/>
  <c r="I289" i="15"/>
  <c r="J289" i="15"/>
  <c r="K289" i="15"/>
  <c r="L289" i="15"/>
  <c r="M289" i="15"/>
  <c r="G539" i="15"/>
  <c r="H539" i="15"/>
  <c r="I539" i="15"/>
  <c r="J539" i="15"/>
  <c r="K539" i="15"/>
  <c r="L539" i="15"/>
  <c r="M539" i="15"/>
  <c r="G561" i="15"/>
  <c r="H561" i="15"/>
  <c r="I561" i="15"/>
  <c r="J561" i="15"/>
  <c r="K561" i="15"/>
  <c r="L561" i="15"/>
  <c r="M561" i="15"/>
  <c r="G73" i="15"/>
  <c r="H73" i="15"/>
  <c r="I73" i="15"/>
  <c r="J73" i="15"/>
  <c r="K73" i="15"/>
  <c r="L73" i="15"/>
  <c r="M73" i="15"/>
  <c r="G231" i="15"/>
  <c r="H231" i="15"/>
  <c r="I231" i="15"/>
  <c r="J231" i="15"/>
  <c r="K231" i="15"/>
  <c r="L231" i="15"/>
  <c r="M231" i="15"/>
  <c r="G348" i="15"/>
  <c r="H348" i="15"/>
  <c r="I348" i="15"/>
  <c r="J348" i="15"/>
  <c r="K348" i="15"/>
  <c r="L348" i="15"/>
  <c r="M348" i="15"/>
  <c r="G230" i="15"/>
  <c r="H230" i="15"/>
  <c r="I230" i="15"/>
  <c r="J230" i="15"/>
  <c r="K230" i="15"/>
  <c r="L230" i="15"/>
  <c r="M230" i="15"/>
  <c r="G557" i="15"/>
  <c r="H557" i="15"/>
  <c r="I557" i="15"/>
  <c r="J557" i="15"/>
  <c r="K557" i="15"/>
  <c r="L557" i="15"/>
  <c r="M557" i="15"/>
  <c r="G738" i="15"/>
  <c r="H738" i="15"/>
  <c r="I738" i="15"/>
  <c r="J738" i="15"/>
  <c r="K738" i="15"/>
  <c r="L738" i="15"/>
  <c r="M738" i="15"/>
  <c r="G85" i="15"/>
  <c r="H85" i="15"/>
  <c r="I85" i="15"/>
  <c r="J85" i="15"/>
  <c r="K85" i="15"/>
  <c r="L85" i="15"/>
  <c r="M85" i="15"/>
  <c r="G274" i="15"/>
  <c r="H274" i="15"/>
  <c r="I274" i="15"/>
  <c r="J274" i="15"/>
  <c r="K274" i="15"/>
  <c r="L274" i="15"/>
  <c r="M274" i="15"/>
  <c r="G551" i="15"/>
  <c r="H551" i="15"/>
  <c r="I551" i="15"/>
  <c r="J551" i="15"/>
  <c r="K551" i="15"/>
  <c r="L551" i="15"/>
  <c r="M551" i="15"/>
  <c r="G148" i="15"/>
  <c r="H148" i="15"/>
  <c r="I148" i="15"/>
  <c r="J148" i="15"/>
  <c r="K148" i="15"/>
  <c r="L148" i="15"/>
  <c r="M148" i="15"/>
  <c r="G377" i="15"/>
  <c r="H377" i="15"/>
  <c r="I377" i="15"/>
  <c r="J377" i="15"/>
  <c r="K377" i="15"/>
  <c r="L377" i="15"/>
  <c r="M377" i="15"/>
  <c r="G189" i="15"/>
  <c r="H189" i="15"/>
  <c r="I189" i="15"/>
  <c r="J189" i="15"/>
  <c r="K189" i="15"/>
  <c r="L189" i="15"/>
  <c r="M189" i="15"/>
  <c r="G296" i="15"/>
  <c r="H296" i="15"/>
  <c r="I296" i="15"/>
  <c r="J296" i="15"/>
  <c r="K296" i="15"/>
  <c r="L296" i="15"/>
  <c r="M296" i="15"/>
  <c r="G392" i="15"/>
  <c r="H392" i="15"/>
  <c r="I392" i="15"/>
  <c r="J392" i="15"/>
  <c r="K392" i="15"/>
  <c r="L392" i="15"/>
  <c r="M392" i="15"/>
  <c r="G546" i="15"/>
  <c r="H546" i="15"/>
  <c r="I546" i="15"/>
  <c r="J546" i="15"/>
  <c r="K546" i="15"/>
  <c r="L546" i="15"/>
  <c r="M546" i="15"/>
  <c r="G574" i="15"/>
  <c r="H574" i="15"/>
  <c r="I574" i="15"/>
  <c r="J574" i="15"/>
  <c r="K574" i="15"/>
  <c r="L574" i="15"/>
  <c r="M574" i="15"/>
  <c r="G37" i="15"/>
  <c r="H37" i="15"/>
  <c r="I37" i="15"/>
  <c r="J37" i="15"/>
  <c r="K37" i="15"/>
  <c r="L37" i="15"/>
  <c r="M37" i="15"/>
  <c r="G740" i="15"/>
  <c r="H740" i="15"/>
  <c r="I740" i="15"/>
  <c r="J740" i="15"/>
  <c r="K740" i="15"/>
  <c r="L740" i="15"/>
  <c r="M740" i="15"/>
  <c r="G171" i="15"/>
  <c r="H171" i="15"/>
  <c r="I171" i="15"/>
  <c r="J171" i="15"/>
  <c r="K171" i="15"/>
  <c r="L171" i="15"/>
  <c r="M171" i="15"/>
  <c r="G739" i="15"/>
  <c r="H739" i="15"/>
  <c r="I739" i="15"/>
  <c r="J739" i="15"/>
  <c r="K739" i="15"/>
  <c r="L739" i="15"/>
  <c r="M739" i="15"/>
  <c r="G324" i="15"/>
  <c r="H324" i="15"/>
  <c r="I324" i="15"/>
  <c r="J324" i="15"/>
  <c r="K324" i="15"/>
  <c r="L324" i="15"/>
  <c r="M324" i="15"/>
  <c r="G197" i="15"/>
  <c r="H197" i="15"/>
  <c r="I197" i="15"/>
  <c r="J197" i="15"/>
  <c r="K197" i="15"/>
  <c r="L197" i="15"/>
  <c r="M197" i="15"/>
  <c r="G98" i="15"/>
  <c r="H98" i="15"/>
  <c r="I98" i="15"/>
  <c r="J98" i="15"/>
  <c r="K98" i="15"/>
  <c r="L98" i="15"/>
  <c r="M98" i="15"/>
  <c r="G304" i="15"/>
  <c r="H304" i="15"/>
  <c r="I304" i="15"/>
  <c r="J304" i="15"/>
  <c r="K304" i="15"/>
  <c r="L304" i="15"/>
  <c r="M304" i="15"/>
  <c r="G225" i="15"/>
  <c r="H225" i="15"/>
  <c r="I225" i="15"/>
  <c r="J225" i="15"/>
  <c r="K225" i="15"/>
  <c r="L225" i="15"/>
  <c r="M225" i="15"/>
  <c r="G564" i="15"/>
  <c r="H564" i="15"/>
  <c r="I564" i="15"/>
  <c r="J564" i="15"/>
  <c r="K564" i="15"/>
  <c r="L564" i="15"/>
  <c r="M564" i="15"/>
  <c r="G741" i="15"/>
  <c r="H741" i="15"/>
  <c r="I741" i="15"/>
  <c r="J741" i="15"/>
  <c r="K741" i="15"/>
  <c r="L741" i="15"/>
  <c r="M741" i="15"/>
  <c r="G742" i="15"/>
  <c r="H742" i="15"/>
  <c r="I742" i="15"/>
  <c r="J742" i="15"/>
  <c r="K742" i="15"/>
  <c r="L742" i="15"/>
  <c r="M742" i="15"/>
  <c r="G64" i="15"/>
  <c r="H64" i="15"/>
  <c r="I64" i="15"/>
  <c r="J64" i="15"/>
  <c r="K64" i="15"/>
  <c r="L64" i="15"/>
  <c r="M64" i="15"/>
  <c r="G137" i="15"/>
  <c r="H137" i="15"/>
  <c r="I137" i="15"/>
  <c r="J137" i="15"/>
  <c r="K137" i="15"/>
  <c r="L137" i="15"/>
  <c r="M137" i="15"/>
  <c r="G347" i="15"/>
  <c r="H347" i="15"/>
  <c r="I347" i="15"/>
  <c r="J347" i="15"/>
  <c r="K347" i="15"/>
  <c r="L347" i="15"/>
  <c r="M347" i="15"/>
  <c r="G542" i="15"/>
  <c r="H542" i="15"/>
  <c r="I542" i="15"/>
  <c r="J542" i="15"/>
  <c r="K542" i="15"/>
  <c r="L542" i="15"/>
  <c r="M542" i="15"/>
  <c r="G569" i="15"/>
  <c r="H569" i="15"/>
  <c r="I569" i="15"/>
  <c r="J569" i="15"/>
  <c r="K569" i="15"/>
  <c r="L569" i="15"/>
  <c r="M569" i="15"/>
  <c r="G136" i="15"/>
  <c r="H136" i="15"/>
  <c r="I136" i="15"/>
  <c r="J136" i="15"/>
  <c r="K136" i="15"/>
  <c r="L136" i="15"/>
  <c r="M136" i="15"/>
  <c r="G217" i="15"/>
  <c r="H217" i="15"/>
  <c r="I217" i="15"/>
  <c r="J217" i="15"/>
  <c r="K217" i="15"/>
  <c r="L217" i="15"/>
  <c r="M217" i="15"/>
  <c r="G205" i="15"/>
  <c r="H205" i="15"/>
  <c r="I205" i="15"/>
  <c r="J205" i="15"/>
  <c r="K205" i="15"/>
  <c r="L205" i="15"/>
  <c r="M205" i="15"/>
  <c r="G456" i="15"/>
  <c r="H456" i="15"/>
  <c r="I456" i="15"/>
  <c r="J456" i="15"/>
  <c r="K456" i="15"/>
  <c r="L456" i="15"/>
  <c r="M456" i="15"/>
  <c r="G607" i="15"/>
  <c r="H607" i="15"/>
  <c r="I607" i="15"/>
  <c r="J607" i="15"/>
  <c r="K607" i="15"/>
  <c r="L607" i="15"/>
  <c r="M607" i="15"/>
  <c r="G153" i="15"/>
  <c r="H153" i="15"/>
  <c r="I153" i="15"/>
  <c r="J153" i="15"/>
  <c r="K153" i="15"/>
  <c r="L153" i="15"/>
  <c r="M153" i="15"/>
  <c r="G743" i="15"/>
  <c r="H743" i="15"/>
  <c r="I743" i="15"/>
  <c r="J743" i="15"/>
  <c r="K743" i="15"/>
  <c r="L743" i="15"/>
  <c r="M743" i="15"/>
  <c r="G70" i="15"/>
  <c r="H70" i="15"/>
  <c r="I70" i="15"/>
  <c r="J70" i="15"/>
  <c r="K70" i="15"/>
  <c r="L70" i="15"/>
  <c r="M70" i="15"/>
  <c r="G226" i="15"/>
  <c r="H226" i="15"/>
  <c r="I226" i="15"/>
  <c r="J226" i="15"/>
  <c r="K226" i="15"/>
  <c r="L226" i="15"/>
  <c r="M226" i="15"/>
  <c r="G467" i="15"/>
  <c r="H467" i="15"/>
  <c r="I467" i="15"/>
  <c r="J467" i="15"/>
  <c r="K467" i="15"/>
  <c r="L467" i="15"/>
  <c r="M467" i="15"/>
  <c r="G429" i="15"/>
  <c r="H429" i="15"/>
  <c r="I429" i="15"/>
  <c r="J429" i="15"/>
  <c r="K429" i="15"/>
  <c r="L429" i="15"/>
  <c r="M429" i="15"/>
  <c r="G744" i="15"/>
  <c r="H744" i="15"/>
  <c r="I744" i="15"/>
  <c r="J744" i="15"/>
  <c r="K744" i="15"/>
  <c r="L744" i="15"/>
  <c r="M744" i="15"/>
  <c r="G286" i="15"/>
  <c r="H286" i="15"/>
  <c r="I286" i="15"/>
  <c r="J286" i="15"/>
  <c r="K286" i="15"/>
  <c r="L286" i="15"/>
  <c r="M286" i="15"/>
  <c r="G509" i="15"/>
  <c r="H509" i="15"/>
  <c r="I509" i="15"/>
  <c r="J509" i="15"/>
  <c r="K509" i="15"/>
  <c r="L509" i="15"/>
  <c r="M509" i="15"/>
  <c r="G406" i="15"/>
  <c r="H406" i="15"/>
  <c r="I406" i="15"/>
  <c r="J406" i="15"/>
  <c r="K406" i="15"/>
  <c r="L406" i="15"/>
  <c r="M406" i="15"/>
  <c r="G585" i="15"/>
  <c r="H585" i="15"/>
  <c r="I585" i="15"/>
  <c r="J585" i="15"/>
  <c r="K585" i="15"/>
  <c r="L585" i="15"/>
  <c r="M585" i="15"/>
  <c r="G629" i="15"/>
  <c r="H629" i="15"/>
  <c r="I629" i="15"/>
  <c r="J629" i="15"/>
  <c r="K629" i="15"/>
  <c r="L629" i="15"/>
  <c r="M629" i="15"/>
  <c r="G48" i="15"/>
  <c r="H48" i="15"/>
  <c r="I48" i="15"/>
  <c r="J48" i="15"/>
  <c r="K48" i="15"/>
  <c r="L48" i="15"/>
  <c r="M48" i="15"/>
  <c r="G267" i="15"/>
  <c r="H267" i="15"/>
  <c r="I267" i="15"/>
  <c r="J267" i="15"/>
  <c r="K267" i="15"/>
  <c r="L267" i="15"/>
  <c r="M267" i="15"/>
  <c r="G434" i="15"/>
  <c r="H434" i="15"/>
  <c r="I434" i="15"/>
  <c r="J434" i="15"/>
  <c r="K434" i="15"/>
  <c r="L434" i="15"/>
  <c r="M434" i="15"/>
  <c r="G350" i="15"/>
  <c r="H350" i="15"/>
  <c r="I350" i="15"/>
  <c r="J350" i="15"/>
  <c r="K350" i="15"/>
  <c r="L350" i="15"/>
  <c r="M350" i="15"/>
  <c r="G630" i="15"/>
  <c r="H630" i="15"/>
  <c r="I630" i="15"/>
  <c r="J630" i="15"/>
  <c r="K630" i="15"/>
  <c r="L630" i="15"/>
  <c r="M630" i="15"/>
  <c r="G90" i="15"/>
  <c r="H90" i="15"/>
  <c r="I90" i="15"/>
  <c r="J90" i="15"/>
  <c r="K90" i="15"/>
  <c r="L90" i="15"/>
  <c r="M90" i="15"/>
  <c r="G168" i="15"/>
  <c r="H168" i="15"/>
  <c r="I168" i="15"/>
  <c r="J168" i="15"/>
  <c r="K168" i="15"/>
  <c r="L168" i="15"/>
  <c r="M168" i="15"/>
  <c r="M21" i="15"/>
  <c r="L21" i="15"/>
  <c r="K21" i="15"/>
  <c r="J21" i="15"/>
  <c r="I21" i="15"/>
  <c r="H21" i="15"/>
  <c r="G21" i="15"/>
  <c r="N1311" i="22"/>
  <c r="O688" i="15" s="1"/>
  <c r="P114" i="16" l="1"/>
  <c r="E313" i="21" s="1"/>
  <c r="G313" i="21" s="1"/>
  <c r="P18" i="18"/>
  <c r="E12" i="21" s="1"/>
  <c r="G12" i="21" s="1"/>
  <c r="P335" i="17"/>
  <c r="P446" i="17"/>
  <c r="P393" i="17"/>
  <c r="P240" i="17"/>
  <c r="P402" i="17"/>
  <c r="P557" i="17"/>
  <c r="P35" i="17"/>
  <c r="E35" i="21" s="1"/>
  <c r="G35" i="21" s="1"/>
  <c r="P327" i="17"/>
  <c r="P153" i="17"/>
  <c r="P535" i="17"/>
  <c r="P454" i="17"/>
  <c r="P44" i="17"/>
  <c r="E99" i="21" s="1"/>
  <c r="G99" i="21" s="1"/>
  <c r="P115" i="17"/>
  <c r="E278" i="21" s="1"/>
  <c r="G278" i="21" s="1"/>
  <c r="P38" i="17"/>
  <c r="E44" i="21" s="1"/>
  <c r="G44" i="21" s="1"/>
  <c r="P62" i="17"/>
  <c r="E163" i="21" s="1"/>
  <c r="G163" i="21" s="1"/>
  <c r="P33" i="17"/>
  <c r="E29" i="21" s="1"/>
  <c r="G29" i="21" s="1"/>
  <c r="P165" i="17"/>
  <c r="P170" i="17"/>
  <c r="P106" i="17"/>
  <c r="E284" i="21" s="1"/>
  <c r="G284" i="21" s="1"/>
  <c r="P476" i="17"/>
  <c r="P433" i="17"/>
  <c r="P339" i="17"/>
  <c r="P226" i="17"/>
  <c r="P256" i="17"/>
  <c r="P152" i="17"/>
  <c r="P470" i="17"/>
  <c r="P488" i="17"/>
  <c r="P383" i="17"/>
  <c r="P155" i="17"/>
  <c r="P236" i="17"/>
  <c r="P431" i="17"/>
  <c r="P509" i="17"/>
  <c r="P31" i="17"/>
  <c r="E39" i="21" s="1"/>
  <c r="G39" i="21" s="1"/>
  <c r="P144" i="17"/>
  <c r="E318" i="21" s="1"/>
  <c r="G318" i="21" s="1"/>
  <c r="P136" i="17"/>
  <c r="E315" i="21" s="1"/>
  <c r="G315" i="21" s="1"/>
  <c r="P84" i="17"/>
  <c r="E215" i="21" s="1"/>
  <c r="G215" i="21" s="1"/>
  <c r="P197" i="17"/>
  <c r="P85" i="17"/>
  <c r="E225" i="21" s="1"/>
  <c r="G225" i="21" s="1"/>
  <c r="P48" i="17"/>
  <c r="E83" i="21" s="1"/>
  <c r="G83" i="21" s="1"/>
  <c r="P160" i="17"/>
  <c r="P90" i="17"/>
  <c r="E242" i="21" s="1"/>
  <c r="G242" i="21" s="1"/>
  <c r="P365" i="17"/>
  <c r="P306" i="17"/>
  <c r="P490" i="17"/>
  <c r="P59" i="17"/>
  <c r="E123" i="21" s="1"/>
  <c r="G123" i="21" s="1"/>
  <c r="P230" i="17"/>
  <c r="P247" i="17"/>
  <c r="P432" i="17"/>
  <c r="P515" i="17"/>
  <c r="P338" i="17"/>
  <c r="P530" i="17"/>
  <c r="P429" i="17"/>
  <c r="P238" i="17"/>
  <c r="P158" i="17"/>
  <c r="P486" i="17"/>
  <c r="P497" i="17"/>
  <c r="P453" i="17"/>
  <c r="P174" i="17"/>
  <c r="P285" i="17"/>
  <c r="P406" i="17"/>
  <c r="P159" i="17"/>
  <c r="P360" i="17"/>
  <c r="P259" i="17"/>
  <c r="P374" i="17"/>
  <c r="P359" i="17"/>
  <c r="P462" i="17"/>
  <c r="P373" i="17"/>
  <c r="P64" i="17"/>
  <c r="P528" i="17"/>
  <c r="P507" i="17"/>
  <c r="P57" i="17"/>
  <c r="E122" i="21" s="1"/>
  <c r="G122" i="21" s="1"/>
  <c r="P36" i="17"/>
  <c r="E52" i="21" s="1"/>
  <c r="G52" i="21" s="1"/>
  <c r="P173" i="17"/>
  <c r="P46" i="17"/>
  <c r="E95" i="21" s="1"/>
  <c r="G95" i="21" s="1"/>
  <c r="P128" i="17"/>
  <c r="P73" i="17"/>
  <c r="E180" i="21" s="1"/>
  <c r="G180" i="21" s="1"/>
  <c r="P201" i="17"/>
  <c r="P77" i="17"/>
  <c r="E205" i="21" s="1"/>
  <c r="G205" i="21" s="1"/>
  <c r="P83" i="17"/>
  <c r="E197" i="21" s="1"/>
  <c r="G197" i="21" s="1"/>
  <c r="P43" i="17"/>
  <c r="E82" i="21" s="1"/>
  <c r="G82" i="21" s="1"/>
  <c r="P245" i="17"/>
  <c r="P109" i="17"/>
  <c r="E276" i="21" s="1"/>
  <c r="G276" i="21" s="1"/>
  <c r="P169" i="17"/>
  <c r="P249" i="17"/>
  <c r="P503" i="17"/>
  <c r="P45" i="17"/>
  <c r="E78" i="21" s="1"/>
  <c r="G78" i="21" s="1"/>
  <c r="P34" i="17"/>
  <c r="E34" i="21" s="1"/>
  <c r="G34" i="21" s="1"/>
  <c r="P182" i="17"/>
  <c r="P352" i="17"/>
  <c r="P40" i="17"/>
  <c r="E62" i="21" s="1"/>
  <c r="G62" i="21" s="1"/>
  <c r="P68" i="17"/>
  <c r="E146" i="21" s="1"/>
  <c r="G146" i="21" s="1"/>
  <c r="P180" i="17"/>
  <c r="P151" i="17"/>
  <c r="P133" i="17"/>
  <c r="E314" i="21" s="1"/>
  <c r="G314" i="21" s="1"/>
  <c r="P28" i="17"/>
  <c r="E24" i="21" s="1"/>
  <c r="G24" i="21" s="1"/>
  <c r="P71" i="17"/>
  <c r="E178" i="21" s="1"/>
  <c r="G178" i="21" s="1"/>
  <c r="P217" i="17"/>
  <c r="P150" i="17"/>
  <c r="P92" i="17"/>
  <c r="E241" i="21" s="1"/>
  <c r="G241" i="21" s="1"/>
  <c r="P305" i="17"/>
  <c r="P24" i="17"/>
  <c r="E21" i="21" s="1"/>
  <c r="G21" i="21" s="1"/>
  <c r="P317" i="17"/>
  <c r="P55" i="17"/>
  <c r="E121" i="21" s="1"/>
  <c r="G121" i="21" s="1"/>
  <c r="P81" i="17"/>
  <c r="E186" i="21" s="1"/>
  <c r="G186" i="21" s="1"/>
  <c r="P208" i="17"/>
  <c r="P129" i="17"/>
  <c r="E305" i="21" s="1"/>
  <c r="G305" i="21" s="1"/>
  <c r="P105" i="17"/>
  <c r="E288" i="21" s="1"/>
  <c r="G288" i="21" s="1"/>
  <c r="P97" i="17"/>
  <c r="E251" i="21" s="1"/>
  <c r="G251" i="21" s="1"/>
  <c r="P192" i="17"/>
  <c r="P209" i="17"/>
  <c r="P157" i="17"/>
  <c r="P63" i="17"/>
  <c r="E160" i="21" s="1"/>
  <c r="G160" i="21" s="1"/>
  <c r="P218" i="17"/>
  <c r="P521" i="17"/>
  <c r="P544" i="17"/>
  <c r="P389" i="17"/>
  <c r="P443" i="17"/>
  <c r="P481" i="17"/>
  <c r="P517" i="17"/>
  <c r="P543" i="17"/>
  <c r="P542" i="17"/>
  <c r="P474" i="17"/>
  <c r="P311" i="17"/>
  <c r="P378" i="17"/>
  <c r="P532" i="17"/>
  <c r="P538" i="17"/>
  <c r="P69" i="17"/>
  <c r="E179" i="21" s="1"/>
  <c r="G179" i="21" s="1"/>
  <c r="P531" i="17"/>
  <c r="P248" i="17"/>
  <c r="P473" i="17"/>
  <c r="P412" i="17"/>
  <c r="P381" i="17"/>
  <c r="P434" i="17"/>
  <c r="P246" i="17"/>
  <c r="P465" i="17"/>
  <c r="P342" i="17"/>
  <c r="P277" i="17"/>
  <c r="P405" i="17"/>
  <c r="P534" i="17"/>
  <c r="P54" i="17"/>
  <c r="E100" i="21" s="1"/>
  <c r="G100" i="21" s="1"/>
  <c r="P237" i="17"/>
  <c r="P479" i="17"/>
  <c r="P485" i="17"/>
  <c r="P19" i="17"/>
  <c r="E14" i="21" s="1"/>
  <c r="G14" i="21" s="1"/>
  <c r="P123" i="17"/>
  <c r="E302" i="21" s="1"/>
  <c r="G302" i="21" s="1"/>
  <c r="P67" i="17"/>
  <c r="E156" i="21" s="1"/>
  <c r="G156" i="21" s="1"/>
  <c r="P484" i="17"/>
  <c r="P140" i="17"/>
  <c r="E316" i="21" s="1"/>
  <c r="G316" i="21" s="1"/>
  <c r="P504" i="17"/>
  <c r="P212" i="17"/>
  <c r="P385" i="17"/>
  <c r="P408" i="17"/>
  <c r="P171" i="17"/>
  <c r="P297" i="17"/>
  <c r="P448" i="17"/>
  <c r="P296" i="17"/>
  <c r="P316" i="17"/>
  <c r="P414" i="17"/>
  <c r="P234" i="17"/>
  <c r="P204" i="17"/>
  <c r="P369" i="17"/>
  <c r="P93" i="17"/>
  <c r="E237" i="21" s="1"/>
  <c r="G237" i="21" s="1"/>
  <c r="P114" i="17"/>
  <c r="E272" i="21" s="1"/>
  <c r="G272" i="21" s="1"/>
  <c r="P20" i="17"/>
  <c r="E15" i="21" s="1"/>
  <c r="G15" i="21" s="1"/>
  <c r="P26" i="17"/>
  <c r="E25" i="21" s="1"/>
  <c r="G25" i="21" s="1"/>
  <c r="P220" i="17"/>
  <c r="P219" i="17"/>
  <c r="P110" i="17"/>
  <c r="E291" i="21" s="1"/>
  <c r="G291" i="21" s="1"/>
  <c r="P203" i="17"/>
  <c r="P330" i="17"/>
  <c r="P286" i="17"/>
  <c r="P228" i="17"/>
  <c r="P489" i="17"/>
  <c r="P395" i="17"/>
  <c r="P292" i="17"/>
  <c r="P430" i="17"/>
  <c r="P258" i="17"/>
  <c r="P215" i="17"/>
  <c r="P206" i="17"/>
  <c r="P387" i="17"/>
  <c r="P553" i="17"/>
  <c r="P329" i="17"/>
  <c r="P250" i="17"/>
  <c r="P440" i="17"/>
  <c r="P552" i="17"/>
  <c r="P403" i="17"/>
  <c r="P444" i="17"/>
  <c r="P288" i="17"/>
  <c r="P423" i="17"/>
  <c r="P243" i="17"/>
  <c r="P551" i="17"/>
  <c r="P410" i="17"/>
  <c r="P420" i="17"/>
  <c r="P252" i="17"/>
  <c r="P536" i="17"/>
  <c r="P419" i="17"/>
  <c r="P351" i="17"/>
  <c r="P522" i="17"/>
  <c r="P344" i="17"/>
  <c r="P519" i="17"/>
  <c r="P184" i="17"/>
  <c r="P366" i="17"/>
  <c r="P346" i="17"/>
  <c r="P51" i="17"/>
  <c r="E102" i="21" s="1"/>
  <c r="G102" i="21" s="1"/>
  <c r="P190" i="17"/>
  <c r="P185" i="17"/>
  <c r="P398" i="17"/>
  <c r="P149" i="17"/>
  <c r="E351" i="21" s="1"/>
  <c r="G351" i="21" s="1"/>
  <c r="P214" i="17"/>
  <c r="P199" i="17"/>
  <c r="P302" i="17"/>
  <c r="P107" i="17"/>
  <c r="E286" i="21" s="1"/>
  <c r="G286" i="21" s="1"/>
  <c r="P196" i="17"/>
  <c r="P471" i="17"/>
  <c r="P122" i="17"/>
  <c r="E323" i="21" s="1"/>
  <c r="G323" i="21" s="1"/>
  <c r="P260" i="17"/>
  <c r="P294" i="17"/>
  <c r="P267" i="17"/>
  <c r="P279" i="17"/>
  <c r="P447" i="17"/>
  <c r="P147" i="17"/>
  <c r="E343" i="21" s="1"/>
  <c r="G343" i="21" s="1"/>
  <c r="P213" i="17"/>
  <c r="P300" i="17"/>
  <c r="P524" i="17"/>
  <c r="P176" i="17"/>
  <c r="P363" i="17"/>
  <c r="P166" i="17"/>
  <c r="P293" i="17"/>
  <c r="P222" i="17"/>
  <c r="P181" i="17"/>
  <c r="P467" i="17"/>
  <c r="P282" i="17"/>
  <c r="P195" i="17"/>
  <c r="P354" i="17"/>
  <c r="P188" i="17"/>
  <c r="P361" i="17"/>
  <c r="P198" i="17"/>
  <c r="P162" i="17"/>
  <c r="P270" i="17"/>
  <c r="P79" i="17"/>
  <c r="E181" i="21" s="1"/>
  <c r="G181" i="21" s="1"/>
  <c r="P480" i="17"/>
  <c r="P276" i="17"/>
  <c r="P223" i="17"/>
  <c r="P89" i="17"/>
  <c r="E229" i="21" s="1"/>
  <c r="G229" i="21" s="1"/>
  <c r="P493" i="17"/>
  <c r="P322" i="17"/>
  <c r="P156" i="17"/>
  <c r="P321" i="17"/>
  <c r="P91" i="17"/>
  <c r="E228" i="21" s="1"/>
  <c r="G228" i="21" s="1"/>
  <c r="P76" i="17"/>
  <c r="E198" i="21" s="1"/>
  <c r="G198" i="21" s="1"/>
  <c r="P50" i="17"/>
  <c r="E86" i="21" s="1"/>
  <c r="G86" i="21" s="1"/>
  <c r="P186" i="17"/>
  <c r="P72" i="17"/>
  <c r="E210" i="21" s="1"/>
  <c r="G210" i="21" s="1"/>
  <c r="P118" i="17"/>
  <c r="E289" i="21" s="1"/>
  <c r="G289" i="21" s="1"/>
  <c r="P175" i="17"/>
  <c r="P52" i="17"/>
  <c r="E112" i="21" s="1"/>
  <c r="G112" i="21" s="1"/>
  <c r="P32" i="17"/>
  <c r="E36" i="21" s="1"/>
  <c r="G36" i="21" s="1"/>
  <c r="P191" i="17"/>
  <c r="E377" i="21" s="1"/>
  <c r="G377" i="21" s="1"/>
  <c r="P148" i="17"/>
  <c r="E329" i="21" s="1"/>
  <c r="G329" i="21" s="1"/>
  <c r="P116" i="17"/>
  <c r="E297" i="21" s="1"/>
  <c r="G297" i="21" s="1"/>
  <c r="P418" i="17"/>
  <c r="P379" i="17"/>
  <c r="P290" i="17"/>
  <c r="P376" i="17"/>
  <c r="P244" i="17"/>
  <c r="P101" i="17"/>
  <c r="P529" i="17"/>
  <c r="P540" i="17"/>
  <c r="P558" i="17"/>
  <c r="P512" i="17"/>
  <c r="P506" i="17"/>
  <c r="P232" i="17"/>
  <c r="P23" i="17"/>
  <c r="E16" i="21" s="1"/>
  <c r="G16" i="21" s="1"/>
  <c r="P139" i="17"/>
  <c r="E325" i="21" s="1"/>
  <c r="G325" i="21" s="1"/>
  <c r="P145" i="17"/>
  <c r="E341" i="21" s="1"/>
  <c r="G341" i="21" s="1"/>
  <c r="P496" i="17"/>
  <c r="P102" i="17"/>
  <c r="E265" i="21" s="1"/>
  <c r="G265" i="21" s="1"/>
  <c r="P154" i="17"/>
  <c r="P269" i="17"/>
  <c r="P233" i="17"/>
  <c r="P283" i="17"/>
  <c r="P137" i="17"/>
  <c r="E333" i="21" s="1"/>
  <c r="G333" i="21" s="1"/>
  <c r="P314" i="17"/>
  <c r="P143" i="17"/>
  <c r="E331" i="21" s="1"/>
  <c r="G331" i="21" s="1"/>
  <c r="P438" i="17"/>
  <c r="P556" i="17"/>
  <c r="P364" i="17"/>
  <c r="P400" i="17"/>
  <c r="P426" i="17"/>
  <c r="P70" i="17"/>
  <c r="E175" i="21" s="1"/>
  <c r="G175" i="21" s="1"/>
  <c r="P455" i="17"/>
  <c r="P452" i="17"/>
  <c r="P239" i="17"/>
  <c r="P108" i="17"/>
  <c r="E279" i="21" s="1"/>
  <c r="G279" i="21" s="1"/>
  <c r="P27" i="17"/>
  <c r="E22" i="21" s="1"/>
  <c r="G22" i="21" s="1"/>
  <c r="P131" i="17"/>
  <c r="E328" i="21" s="1"/>
  <c r="G328" i="21" s="1"/>
  <c r="P445" i="17"/>
  <c r="P539" i="17"/>
  <c r="P142" i="17"/>
  <c r="E337" i="21" s="1"/>
  <c r="G337" i="21" s="1"/>
  <c r="P362" i="17"/>
  <c r="P299" i="17"/>
  <c r="P284" i="17"/>
  <c r="P235" i="17"/>
  <c r="P404" i="17"/>
  <c r="P399" i="17"/>
  <c r="P450" i="17"/>
  <c r="P268" i="17"/>
  <c r="P407" i="17"/>
  <c r="P468" i="17"/>
  <c r="P499" i="17"/>
  <c r="P318" i="17"/>
  <c r="P291" i="17"/>
  <c r="P358" i="17"/>
  <c r="P554" i="17"/>
  <c r="P21" i="17"/>
  <c r="E18" i="21" s="1"/>
  <c r="G18" i="21" s="1"/>
  <c r="P39" i="17"/>
  <c r="E48" i="21" s="1"/>
  <c r="G48" i="21" s="1"/>
  <c r="P168" i="17"/>
  <c r="P261" i="17"/>
  <c r="P177" i="17"/>
  <c r="P60" i="17"/>
  <c r="E157" i="21" s="1"/>
  <c r="G157" i="21" s="1"/>
  <c r="P37" i="17"/>
  <c r="E49" i="21" s="1"/>
  <c r="G49" i="21" s="1"/>
  <c r="P29" i="17"/>
  <c r="E32" i="21" s="1"/>
  <c r="G32" i="21" s="1"/>
  <c r="P18" i="17"/>
  <c r="E3" i="21" s="1"/>
  <c r="P210" i="17"/>
  <c r="P161" i="17"/>
  <c r="P117" i="17"/>
  <c r="E294" i="21" s="1"/>
  <c r="G294" i="21" s="1"/>
  <c r="P343" i="17"/>
  <c r="P56" i="17"/>
  <c r="E109" i="21" s="1"/>
  <c r="G109" i="21" s="1"/>
  <c r="P95" i="17"/>
  <c r="E231" i="21" s="1"/>
  <c r="G231" i="21" s="1"/>
  <c r="P22" i="17"/>
  <c r="E17" i="21" s="1"/>
  <c r="G17" i="21" s="1"/>
  <c r="P221" i="17"/>
  <c r="P518" i="17"/>
  <c r="P138" i="17"/>
  <c r="E312" i="21" s="1"/>
  <c r="G312" i="21" s="1"/>
  <c r="P368" i="17"/>
  <c r="P505" i="17"/>
  <c r="P494" i="17"/>
  <c r="P113" i="17"/>
  <c r="E258" i="21" s="1"/>
  <c r="G258" i="21" s="1"/>
  <c r="P295" i="17"/>
  <c r="P271" i="17"/>
  <c r="P449" i="17"/>
  <c r="P275" i="17"/>
  <c r="P324" i="17"/>
  <c r="P289" i="17"/>
  <c r="P319" i="17"/>
  <c r="P523" i="17"/>
  <c r="P263" i="17"/>
  <c r="P348" i="17"/>
  <c r="P301" i="17"/>
  <c r="P463" i="17"/>
  <c r="P356" i="17"/>
  <c r="P411" i="17"/>
  <c r="P413" i="17"/>
  <c r="P422" i="17"/>
  <c r="P549" i="17"/>
  <c r="P287" i="17"/>
  <c r="P514" i="17"/>
  <c r="P227" i="17"/>
  <c r="P82" i="17"/>
  <c r="E206" i="21" s="1"/>
  <c r="G206" i="21" s="1"/>
  <c r="P533" i="17"/>
  <c r="P386" i="17"/>
  <c r="P278" i="17"/>
  <c r="P340" i="17"/>
  <c r="P425" i="17"/>
  <c r="P310" i="17"/>
  <c r="P417" i="17"/>
  <c r="P370" i="17"/>
  <c r="P309" i="17"/>
  <c r="P325" i="17"/>
  <c r="P336" i="17"/>
  <c r="P350" i="17"/>
  <c r="P332" i="17"/>
  <c r="P388" i="17"/>
  <c r="P435" i="17"/>
  <c r="P130" i="17"/>
  <c r="E299" i="21" s="1"/>
  <c r="G299" i="21" s="1"/>
  <c r="P193" i="17"/>
  <c r="P367" i="17"/>
  <c r="P424" i="17"/>
  <c r="P205" i="17"/>
  <c r="P353" i="17"/>
  <c r="P384" i="17"/>
  <c r="P320" i="17"/>
  <c r="P394" i="17"/>
  <c r="P53" i="17"/>
  <c r="E107" i="21" s="1"/>
  <c r="G107" i="21" s="1"/>
  <c r="P104" i="17"/>
  <c r="E298" i="21" s="1"/>
  <c r="G298" i="21" s="1"/>
  <c r="P87" i="17"/>
  <c r="E220" i="21" s="1"/>
  <c r="G220" i="21" s="1"/>
  <c r="P442" i="17"/>
  <c r="P146" i="17"/>
  <c r="E352" i="21" s="1"/>
  <c r="G352" i="21" s="1"/>
  <c r="P280" i="17"/>
  <c r="P187" i="17"/>
  <c r="P253" i="17"/>
  <c r="P189" i="17"/>
  <c r="P508" i="17"/>
  <c r="P66" i="17"/>
  <c r="E150" i="21" s="1"/>
  <c r="G150" i="21" s="1"/>
  <c r="P141" i="17"/>
  <c r="E348" i="21" s="1"/>
  <c r="G348" i="21" s="1"/>
  <c r="P377" i="17"/>
  <c r="P273" i="17"/>
  <c r="P61" i="17"/>
  <c r="E140" i="21" s="1"/>
  <c r="G140" i="21" s="1"/>
  <c r="P498" i="17"/>
  <c r="P65" i="17"/>
  <c r="E158" i="21" s="1"/>
  <c r="G158" i="21" s="1"/>
  <c r="P96" i="17"/>
  <c r="E260" i="21" s="1"/>
  <c r="G260" i="21" s="1"/>
  <c r="P25" i="17"/>
  <c r="E26" i="21" s="1"/>
  <c r="G26" i="21" s="1"/>
  <c r="P262" i="17"/>
  <c r="P409" i="17"/>
  <c r="P241" i="17"/>
  <c r="P224" i="17"/>
  <c r="P49" i="17"/>
  <c r="E94" i="21" s="1"/>
  <c r="G94" i="21" s="1"/>
  <c r="P58" i="17"/>
  <c r="E137" i="21" s="1"/>
  <c r="G137" i="21" s="1"/>
  <c r="P120" i="17"/>
  <c r="E306" i="21" s="1"/>
  <c r="G306" i="21" s="1"/>
  <c r="P491" i="17"/>
  <c r="P112" i="17"/>
  <c r="E287" i="21" s="1"/>
  <c r="G287" i="21" s="1"/>
  <c r="P231" i="17"/>
  <c r="P281" i="17"/>
  <c r="P437" i="17"/>
  <c r="P225" i="17"/>
  <c r="P313" i="17"/>
  <c r="P525" i="17"/>
  <c r="P216" i="17"/>
  <c r="P164" i="17"/>
  <c r="P511" i="17"/>
  <c r="P495" i="17"/>
  <c r="P167" i="17"/>
  <c r="P510" i="17"/>
  <c r="P103" i="17"/>
  <c r="E263" i="21" s="1"/>
  <c r="G263" i="21" s="1"/>
  <c r="P111" i="17"/>
  <c r="E309" i="21" s="1"/>
  <c r="G309" i="21" s="1"/>
  <c r="P126" i="17"/>
  <c r="E322" i="21" s="1"/>
  <c r="G322" i="21" s="1"/>
  <c r="P78" i="17"/>
  <c r="E216" i="21" s="1"/>
  <c r="G216" i="21" s="1"/>
  <c r="P134" i="17"/>
  <c r="E311" i="21" s="1"/>
  <c r="G311" i="21" s="1"/>
  <c r="P472" i="17"/>
  <c r="P229" i="17"/>
  <c r="P459" i="17"/>
  <c r="P303" i="17"/>
  <c r="P328" i="17"/>
  <c r="P458" i="17"/>
  <c r="P526" i="17"/>
  <c r="P441" i="17"/>
  <c r="P502" i="17"/>
  <c r="P469" i="17"/>
  <c r="P555" i="17"/>
  <c r="P421" i="17"/>
  <c r="P345" i="17"/>
  <c r="P298" i="17"/>
  <c r="P266" i="17"/>
  <c r="P30" i="17"/>
  <c r="E30" i="21" s="1"/>
  <c r="G30" i="21" s="1"/>
  <c r="P86" i="17"/>
  <c r="E214" i="21" s="1"/>
  <c r="G214" i="21" s="1"/>
  <c r="P100" i="17"/>
  <c r="E254" i="21" s="1"/>
  <c r="G254" i="21" s="1"/>
  <c r="P194" i="17"/>
  <c r="P124" i="17"/>
  <c r="E321" i="21" s="1"/>
  <c r="G321" i="21" s="1"/>
  <c r="P42" i="17"/>
  <c r="E61" i="21" s="1"/>
  <c r="G61" i="21" s="1"/>
  <c r="P80" i="17"/>
  <c r="P98" i="17"/>
  <c r="E264" i="21" s="1"/>
  <c r="G264" i="21" s="1"/>
  <c r="P178" i="17"/>
  <c r="P132" i="17"/>
  <c r="E327" i="21" s="1"/>
  <c r="G327" i="21" s="1"/>
  <c r="P371" i="17"/>
  <c r="P478" i="17"/>
  <c r="P94" i="17"/>
  <c r="E248" i="21" s="1"/>
  <c r="G248" i="21" s="1"/>
  <c r="P172" i="17"/>
  <c r="P41" i="17"/>
  <c r="E64" i="21" s="1"/>
  <c r="G64" i="21" s="1"/>
  <c r="P315" i="17"/>
  <c r="P334" i="17"/>
  <c r="P307" i="17"/>
  <c r="P88" i="17"/>
  <c r="P125" i="17"/>
  <c r="E332" i="21" s="1"/>
  <c r="G332" i="21" s="1"/>
  <c r="P121" i="17"/>
  <c r="E303" i="21" s="1"/>
  <c r="G303" i="21" s="1"/>
  <c r="P461" i="17"/>
  <c r="P415" i="17"/>
  <c r="P264" i="17"/>
  <c r="P207" i="17"/>
  <c r="P74" i="17"/>
  <c r="E191" i="21" s="1"/>
  <c r="G191" i="21" s="1"/>
  <c r="P99" i="17"/>
  <c r="E274" i="21" s="1"/>
  <c r="G274" i="21" s="1"/>
  <c r="P428" i="17"/>
  <c r="P200" i="17"/>
  <c r="P326" i="17"/>
  <c r="P390" i="17"/>
  <c r="P333" i="17"/>
  <c r="P397" i="17"/>
  <c r="P550" i="17"/>
  <c r="P416" i="17"/>
  <c r="E433" i="21" s="1"/>
  <c r="G433" i="21" s="1"/>
  <c r="P392" i="17"/>
  <c r="P439" i="17"/>
  <c r="P436" i="17"/>
  <c r="P396" i="17"/>
  <c r="P323" i="17"/>
  <c r="P349" i="17"/>
  <c r="P341" i="17"/>
  <c r="P464" i="17"/>
  <c r="P483" i="17"/>
  <c r="P135" i="17"/>
  <c r="E346" i="21" s="1"/>
  <c r="G346" i="21" s="1"/>
  <c r="P265" i="17"/>
  <c r="P477" i="17"/>
  <c r="P548" i="17"/>
  <c r="P492" i="17"/>
  <c r="P457" i="17"/>
  <c r="P337" i="17"/>
  <c r="P357" i="17"/>
  <c r="P516" i="17"/>
  <c r="P547" i="17"/>
  <c r="P255" i="17"/>
  <c r="P355" i="17"/>
  <c r="P331" i="17"/>
  <c r="P527" i="17"/>
  <c r="P456" i="17"/>
  <c r="P451" i="17"/>
  <c r="P347" i="17"/>
  <c r="P254" i="17"/>
  <c r="P475" i="17"/>
  <c r="P501" i="17"/>
  <c r="P372" i="17"/>
  <c r="P546" i="17"/>
  <c r="P272" i="17"/>
  <c r="P487" i="17"/>
  <c r="P513" i="17"/>
  <c r="P466" i="17"/>
  <c r="P391" i="17"/>
  <c r="P545" i="17"/>
  <c r="P482" i="17"/>
  <c r="P127" i="17"/>
  <c r="P274" i="17"/>
  <c r="P304" i="17"/>
  <c r="P202" i="17"/>
  <c r="P460" i="17"/>
  <c r="P308" i="17"/>
  <c r="P401" i="17"/>
  <c r="P500" i="17"/>
  <c r="P312" i="17"/>
  <c r="P375" i="17"/>
  <c r="P211" i="17"/>
  <c r="E401" i="21" s="1"/>
  <c r="G401" i="21" s="1"/>
  <c r="P541" i="17"/>
  <c r="P427" i="17"/>
  <c r="P537" i="17"/>
  <c r="P47" i="17"/>
  <c r="E87" i="21" s="1"/>
  <c r="G87" i="21" s="1"/>
  <c r="P251" i="17"/>
  <c r="P183" i="17"/>
  <c r="P242" i="17"/>
  <c r="P179" i="17"/>
  <c r="P75" i="17"/>
  <c r="E192" i="21" s="1"/>
  <c r="G192" i="21" s="1"/>
  <c r="P380" i="17"/>
  <c r="P119" i="17"/>
  <c r="E361" i="21" s="1"/>
  <c r="G361" i="21" s="1"/>
  <c r="P163" i="17"/>
  <c r="E358" i="21" s="1"/>
  <c r="G358" i="21" s="1"/>
  <c r="P520" i="17"/>
  <c r="P248" i="19"/>
  <c r="N356" i="16"/>
  <c r="N170" i="15"/>
  <c r="N114" i="16"/>
  <c r="N520" i="17"/>
  <c r="N726" i="15"/>
  <c r="N248" i="19"/>
  <c r="N139" i="19"/>
  <c r="N593" i="15"/>
  <c r="N516" i="15"/>
  <c r="N409" i="17"/>
  <c r="N163" i="17"/>
  <c r="N688" i="15"/>
  <c r="E357" i="21" l="1"/>
  <c r="G357" i="21" s="1"/>
  <c r="E359" i="21"/>
  <c r="G359" i="21" s="1"/>
  <c r="E219" i="21"/>
  <c r="G219" i="21" s="1"/>
  <c r="E300" i="21"/>
  <c r="G300" i="21" s="1"/>
  <c r="E430" i="21"/>
  <c r="G430" i="21" s="1"/>
  <c r="N736" i="22"/>
  <c r="O393" i="15" s="1"/>
  <c r="N4221" i="22"/>
  <c r="P4221" i="22" s="1"/>
  <c r="N4220" i="22"/>
  <c r="P4220" i="22" s="1"/>
  <c r="N4219" i="22"/>
  <c r="N4218" i="22"/>
  <c r="P4218" i="22" s="1"/>
  <c r="N4217" i="22"/>
  <c r="P4217" i="22" s="1"/>
  <c r="N4216" i="22"/>
  <c r="P4216" i="22" s="1"/>
  <c r="N4215" i="22"/>
  <c r="N4214" i="22"/>
  <c r="P4214" i="22" s="1"/>
  <c r="N4213" i="22"/>
  <c r="P4213" i="22" s="1"/>
  <c r="N4212" i="22"/>
  <c r="P4212" i="22" s="1"/>
  <c r="N4211" i="22"/>
  <c r="N4210" i="22"/>
  <c r="P4210" i="22" s="1"/>
  <c r="N4209" i="22"/>
  <c r="P4209" i="22" s="1"/>
  <c r="N4208" i="22"/>
  <c r="P4208" i="22" s="1"/>
  <c r="N4207" i="22"/>
  <c r="N4206" i="22"/>
  <c r="P4206" i="22" s="1"/>
  <c r="N4205" i="22"/>
  <c r="P4205" i="22" s="1"/>
  <c r="N4204" i="22"/>
  <c r="P4204" i="22" s="1"/>
  <c r="N4203" i="22"/>
  <c r="N4202" i="22"/>
  <c r="P4202" i="22" s="1"/>
  <c r="N4201" i="22"/>
  <c r="P4201" i="22" s="1"/>
  <c r="N4200" i="22"/>
  <c r="P4200" i="22" s="1"/>
  <c r="N4199" i="22"/>
  <c r="N4198" i="22"/>
  <c r="P4198" i="22" s="1"/>
  <c r="N4197" i="22"/>
  <c r="P4197" i="22" s="1"/>
  <c r="N4196" i="22"/>
  <c r="P4196" i="22" s="1"/>
  <c r="N4195" i="22"/>
  <c r="N4194" i="22"/>
  <c r="P4194" i="22" s="1"/>
  <c r="N4193" i="22"/>
  <c r="P4193" i="22" s="1"/>
  <c r="N4192" i="22"/>
  <c r="P4192" i="22" s="1"/>
  <c r="N4191" i="22"/>
  <c r="N4190" i="22"/>
  <c r="P4190" i="22" s="1"/>
  <c r="N4189" i="22"/>
  <c r="P4189" i="22" s="1"/>
  <c r="N4188" i="22"/>
  <c r="P4188" i="22" s="1"/>
  <c r="N4187" i="22"/>
  <c r="N4186" i="22"/>
  <c r="P4186" i="22" s="1"/>
  <c r="N4185" i="22"/>
  <c r="P4185" i="22" s="1"/>
  <c r="N4184" i="22"/>
  <c r="P4184" i="22" s="1"/>
  <c r="N4183" i="22"/>
  <c r="N4182" i="22"/>
  <c r="P4182" i="22" s="1"/>
  <c r="N4181" i="22"/>
  <c r="P4181" i="22" s="1"/>
  <c r="N4180" i="22"/>
  <c r="P4180" i="22" s="1"/>
  <c r="N4179" i="22"/>
  <c r="N4178" i="22"/>
  <c r="P4178" i="22" s="1"/>
  <c r="N4177" i="22"/>
  <c r="P4177" i="22" s="1"/>
  <c r="N4176" i="22"/>
  <c r="P4176" i="22" s="1"/>
  <c r="N4175" i="22"/>
  <c r="N4174" i="22"/>
  <c r="P4174" i="22" s="1"/>
  <c r="N4173" i="22"/>
  <c r="P4173" i="22" s="1"/>
  <c r="N4172" i="22"/>
  <c r="P4172" i="22" s="1"/>
  <c r="N4171" i="22"/>
  <c r="N4170" i="22"/>
  <c r="P4170" i="22" s="1"/>
  <c r="N4169" i="22"/>
  <c r="P4169" i="22" s="1"/>
  <c r="N4168" i="22"/>
  <c r="P4168" i="22" s="1"/>
  <c r="N4167" i="22"/>
  <c r="N4166" i="22"/>
  <c r="P4166" i="22" s="1"/>
  <c r="N4165" i="22"/>
  <c r="P4165" i="22" s="1"/>
  <c r="N4164" i="22"/>
  <c r="P4164" i="22" s="1"/>
  <c r="N4163" i="22"/>
  <c r="N4162" i="22"/>
  <c r="P4162" i="22" s="1"/>
  <c r="N4161" i="22"/>
  <c r="P4161" i="22" s="1"/>
  <c r="N4160" i="22"/>
  <c r="P4160" i="22" s="1"/>
  <c r="N4159" i="22"/>
  <c r="N4158" i="22"/>
  <c r="P4158" i="22" s="1"/>
  <c r="N4157" i="22"/>
  <c r="P4157" i="22" s="1"/>
  <c r="N4156" i="22"/>
  <c r="P4156" i="22" s="1"/>
  <c r="N4155" i="22"/>
  <c r="N4154" i="22"/>
  <c r="P4154" i="22" s="1"/>
  <c r="N4153" i="22"/>
  <c r="P4153" i="22" s="1"/>
  <c r="N4152" i="22"/>
  <c r="P4152" i="22" s="1"/>
  <c r="N4151" i="22"/>
  <c r="N4150" i="22"/>
  <c r="P4150" i="22" s="1"/>
  <c r="N4149" i="22"/>
  <c r="P4149" i="22" s="1"/>
  <c r="N4148" i="22"/>
  <c r="P4148" i="22" s="1"/>
  <c r="N4147" i="22"/>
  <c r="N4146" i="22"/>
  <c r="P4146" i="22" s="1"/>
  <c r="N4145" i="22"/>
  <c r="P4145" i="22" s="1"/>
  <c r="N4144" i="22"/>
  <c r="P4144" i="22" s="1"/>
  <c r="N4143" i="22"/>
  <c r="N4142" i="22"/>
  <c r="P4142" i="22" s="1"/>
  <c r="N4141" i="22"/>
  <c r="P4141" i="22" s="1"/>
  <c r="N4140" i="22"/>
  <c r="P4140" i="22" s="1"/>
  <c r="N4139" i="22"/>
  <c r="N4138" i="22"/>
  <c r="P4138" i="22" s="1"/>
  <c r="N4137" i="22"/>
  <c r="P4137" i="22" s="1"/>
  <c r="N4136" i="22"/>
  <c r="P4136" i="22" s="1"/>
  <c r="N4135" i="22"/>
  <c r="N4134" i="22"/>
  <c r="P4134" i="22" s="1"/>
  <c r="N4133" i="22"/>
  <c r="P4133" i="22" s="1"/>
  <c r="N4132" i="22"/>
  <c r="P4132" i="22" s="1"/>
  <c r="N4131" i="22"/>
  <c r="N4130" i="22"/>
  <c r="P4130" i="22" s="1"/>
  <c r="N4129" i="22"/>
  <c r="P4129" i="22" s="1"/>
  <c r="N4128" i="22"/>
  <c r="P4128" i="22" s="1"/>
  <c r="N4127" i="22"/>
  <c r="N4126" i="22"/>
  <c r="P4126" i="22" s="1"/>
  <c r="N4125" i="22"/>
  <c r="P4125" i="22" s="1"/>
  <c r="N4124" i="22"/>
  <c r="P4124" i="22" s="1"/>
  <c r="N4123" i="22"/>
  <c r="N4122" i="22"/>
  <c r="P4122" i="22" s="1"/>
  <c r="N4121" i="22"/>
  <c r="P4121" i="22" s="1"/>
  <c r="N4120" i="22"/>
  <c r="P4120" i="22" s="1"/>
  <c r="N4119" i="22"/>
  <c r="N4118" i="22"/>
  <c r="P4118" i="22" s="1"/>
  <c r="N4117" i="22"/>
  <c r="P4117" i="22" s="1"/>
  <c r="N4116" i="22"/>
  <c r="P4116" i="22" s="1"/>
  <c r="N4115" i="22"/>
  <c r="N4114" i="22"/>
  <c r="P4114" i="22" s="1"/>
  <c r="N4113" i="22"/>
  <c r="P4113" i="22" s="1"/>
  <c r="N4112" i="22"/>
  <c r="P4112" i="22" s="1"/>
  <c r="N4111" i="22"/>
  <c r="N4110" i="22"/>
  <c r="P4110" i="22" s="1"/>
  <c r="N4109" i="22"/>
  <c r="P4109" i="22" s="1"/>
  <c r="N4108" i="22"/>
  <c r="P4108" i="22" s="1"/>
  <c r="N4107" i="22"/>
  <c r="N4106" i="22"/>
  <c r="P4106" i="22" s="1"/>
  <c r="N4105" i="22"/>
  <c r="P4105" i="22" s="1"/>
  <c r="N4104" i="22"/>
  <c r="P4104" i="22" s="1"/>
  <c r="N4103" i="22"/>
  <c r="N4102" i="22"/>
  <c r="P4102" i="22" s="1"/>
  <c r="N4101" i="22"/>
  <c r="P4101" i="22" s="1"/>
  <c r="N4100" i="22"/>
  <c r="P4100" i="22" s="1"/>
  <c r="N4099" i="22"/>
  <c r="N4098" i="22"/>
  <c r="P4098" i="22" s="1"/>
  <c r="N4097" i="22"/>
  <c r="P4097" i="22" s="1"/>
  <c r="N4096" i="22"/>
  <c r="P4096" i="22" s="1"/>
  <c r="N4095" i="22"/>
  <c r="N4094" i="22"/>
  <c r="P4094" i="22" s="1"/>
  <c r="N4093" i="22"/>
  <c r="P4093" i="22" s="1"/>
  <c r="N4092" i="22"/>
  <c r="P4092" i="22" s="1"/>
  <c r="N4091" i="22"/>
  <c r="N4090" i="22"/>
  <c r="P4090" i="22" s="1"/>
  <c r="N4089" i="22"/>
  <c r="P4089" i="22" s="1"/>
  <c r="N4088" i="22"/>
  <c r="P4088" i="22" s="1"/>
  <c r="N4087" i="22"/>
  <c r="N4086" i="22"/>
  <c r="P4086" i="22" s="1"/>
  <c r="N4085" i="22"/>
  <c r="P4085" i="22" s="1"/>
  <c r="N4084" i="22"/>
  <c r="P4084" i="22" s="1"/>
  <c r="N4083" i="22"/>
  <c r="N4082" i="22"/>
  <c r="P4082" i="22" s="1"/>
  <c r="N4081" i="22"/>
  <c r="N4080" i="22"/>
  <c r="P4080" i="22" s="1"/>
  <c r="N4079" i="22"/>
  <c r="N4078" i="22"/>
  <c r="P4078" i="22" s="1"/>
  <c r="N4077" i="22"/>
  <c r="N4076" i="22"/>
  <c r="P4076" i="22" s="1"/>
  <c r="N4075" i="22"/>
  <c r="N4074" i="22"/>
  <c r="P4074" i="22" s="1"/>
  <c r="N4073" i="22"/>
  <c r="N4072" i="22"/>
  <c r="P4072" i="22" s="1"/>
  <c r="N4071" i="22"/>
  <c r="N4070" i="22"/>
  <c r="P4070" i="22" s="1"/>
  <c r="N4069" i="22"/>
  <c r="N4068" i="22"/>
  <c r="P4068" i="22" s="1"/>
  <c r="N4067" i="22"/>
  <c r="N4066" i="22"/>
  <c r="P4066" i="22" s="1"/>
  <c r="N4065" i="22"/>
  <c r="N4064" i="22"/>
  <c r="P4064" i="22" s="1"/>
  <c r="N4063" i="22"/>
  <c r="N4062" i="22"/>
  <c r="P4062" i="22" s="1"/>
  <c r="N4061" i="22"/>
  <c r="N4060" i="22"/>
  <c r="P4060" i="22" s="1"/>
  <c r="N4059" i="22"/>
  <c r="N4058" i="22"/>
  <c r="P4058" i="22" s="1"/>
  <c r="N4057" i="22"/>
  <c r="P4057" i="22" s="1"/>
  <c r="N4056" i="22"/>
  <c r="P4056" i="22" s="1"/>
  <c r="N4055" i="22"/>
  <c r="P4055" i="22" s="1"/>
  <c r="N4054" i="22"/>
  <c r="P4054" i="22" s="1"/>
  <c r="N4053" i="22"/>
  <c r="P4053" i="22" s="1"/>
  <c r="N4052" i="22"/>
  <c r="P4052" i="22" s="1"/>
  <c r="N4051" i="22"/>
  <c r="N4050" i="22"/>
  <c r="P4050" i="22" s="1"/>
  <c r="N4049" i="22"/>
  <c r="P4049" i="22" s="1"/>
  <c r="N4048" i="22"/>
  <c r="P4048" i="22" s="1"/>
  <c r="N4047" i="22"/>
  <c r="P4047" i="22" s="1"/>
  <c r="N4046" i="22"/>
  <c r="P4046" i="22" s="1"/>
  <c r="N4045" i="22"/>
  <c r="P4045" i="22" s="1"/>
  <c r="N4044" i="22"/>
  <c r="P4044" i="22" s="1"/>
  <c r="N4043" i="22"/>
  <c r="N4042" i="22"/>
  <c r="P4042" i="22" s="1"/>
  <c r="N4041" i="22"/>
  <c r="P4041" i="22" s="1"/>
  <c r="N4040" i="22"/>
  <c r="P4040" i="22" s="1"/>
  <c r="N4039" i="22"/>
  <c r="P4039" i="22" s="1"/>
  <c r="N4038" i="22"/>
  <c r="N4037" i="22"/>
  <c r="P4037" i="22" s="1"/>
  <c r="N4036" i="22"/>
  <c r="P4036" i="22" s="1"/>
  <c r="N4035" i="22"/>
  <c r="P4035" i="22" s="1"/>
  <c r="N4034" i="22"/>
  <c r="P4034" i="22" s="1"/>
  <c r="N4033" i="22"/>
  <c r="P4033" i="22" s="1"/>
  <c r="N4032" i="22"/>
  <c r="P4032" i="22" s="1"/>
  <c r="N4031" i="22"/>
  <c r="P4031" i="22" s="1"/>
  <c r="N4030" i="22"/>
  <c r="P4030" i="22" s="1"/>
  <c r="N4029" i="22"/>
  <c r="P4029" i="22" s="1"/>
  <c r="N4028" i="22"/>
  <c r="N4027" i="22"/>
  <c r="P4027" i="22" s="1"/>
  <c r="N4026" i="22"/>
  <c r="P4026" i="22" s="1"/>
  <c r="N4025" i="22"/>
  <c r="P4025" i="22" s="1"/>
  <c r="N4024" i="22"/>
  <c r="N4023" i="22"/>
  <c r="N4022" i="22"/>
  <c r="P4022" i="22" s="1"/>
  <c r="N4021" i="22"/>
  <c r="P4021" i="22" s="1"/>
  <c r="N4020" i="22"/>
  <c r="N4019" i="22"/>
  <c r="P4019" i="22" s="1"/>
  <c r="N4018" i="22"/>
  <c r="P4018" i="22" s="1"/>
  <c r="N4017" i="22"/>
  <c r="P4017" i="22" s="1"/>
  <c r="N4016" i="22"/>
  <c r="P4016" i="22" s="1"/>
  <c r="N4015" i="22"/>
  <c r="P4015" i="22" s="1"/>
  <c r="N4014" i="22"/>
  <c r="P4014" i="22" s="1"/>
  <c r="N4013" i="22"/>
  <c r="P4013" i="22" s="1"/>
  <c r="N4012" i="22"/>
  <c r="N4011" i="22"/>
  <c r="P4011" i="22" s="1"/>
  <c r="N4010" i="22"/>
  <c r="P4010" i="22" s="1"/>
  <c r="N4009" i="22"/>
  <c r="P4009" i="22" s="1"/>
  <c r="N4008" i="22"/>
  <c r="N4007" i="22"/>
  <c r="N4006" i="22"/>
  <c r="P4006" i="22" s="1"/>
  <c r="N4005" i="22"/>
  <c r="P4005" i="22" s="1"/>
  <c r="N4004" i="22"/>
  <c r="N4003" i="22"/>
  <c r="P4003" i="22" s="1"/>
  <c r="N4002" i="22"/>
  <c r="P4002" i="22" s="1"/>
  <c r="N4001" i="22"/>
  <c r="P4001" i="22" s="1"/>
  <c r="N4000" i="22"/>
  <c r="P4000" i="22" s="1"/>
  <c r="N3999" i="22"/>
  <c r="N3998" i="22"/>
  <c r="P3998" i="22" s="1"/>
  <c r="N3997" i="22"/>
  <c r="P3997" i="22" s="1"/>
  <c r="N3996" i="22"/>
  <c r="N3995" i="22"/>
  <c r="N3994" i="22"/>
  <c r="P3994" i="22" s="1"/>
  <c r="N3993" i="22"/>
  <c r="P3993" i="22" s="1"/>
  <c r="N3992" i="22"/>
  <c r="N3991" i="22"/>
  <c r="N3990" i="22"/>
  <c r="P3990" i="22" s="1"/>
  <c r="N3989" i="22"/>
  <c r="P3989" i="22" s="1"/>
  <c r="N3988" i="22"/>
  <c r="N3987" i="22"/>
  <c r="P3987" i="22" s="1"/>
  <c r="N3986" i="22"/>
  <c r="P3986" i="22" s="1"/>
  <c r="N3985" i="22"/>
  <c r="P3985" i="22" s="1"/>
  <c r="N3984" i="22"/>
  <c r="P3984" i="22" s="1"/>
  <c r="N3983" i="22"/>
  <c r="P3983" i="22" s="1"/>
  <c r="N3982" i="22"/>
  <c r="P3982" i="22" s="1"/>
  <c r="N3981" i="22"/>
  <c r="P3981" i="22" s="1"/>
  <c r="N3980" i="22"/>
  <c r="N3979" i="22"/>
  <c r="P3979" i="22" s="1"/>
  <c r="N3978" i="22"/>
  <c r="P3978" i="22" s="1"/>
  <c r="N3977" i="22"/>
  <c r="P3977" i="22" s="1"/>
  <c r="N3976" i="22"/>
  <c r="P3976" i="22" s="1"/>
  <c r="N3975" i="22"/>
  <c r="N3974" i="22"/>
  <c r="P3974" i="22" s="1"/>
  <c r="N3973" i="22"/>
  <c r="P3973" i="22" s="1"/>
  <c r="N3972" i="22"/>
  <c r="P3972" i="22" s="1"/>
  <c r="N3971" i="22"/>
  <c r="P3971" i="22" s="1"/>
  <c r="N3970" i="22"/>
  <c r="P3970" i="22" s="1"/>
  <c r="N3969" i="22"/>
  <c r="P3969" i="22" s="1"/>
  <c r="N3968" i="22"/>
  <c r="P3968" i="22" s="1"/>
  <c r="N3967" i="22"/>
  <c r="P3967" i="22" s="1"/>
  <c r="N3966" i="22"/>
  <c r="P3966" i="22" s="1"/>
  <c r="N3965" i="22"/>
  <c r="P3965" i="22" s="1"/>
  <c r="N3964" i="22"/>
  <c r="N3963" i="22"/>
  <c r="P3963" i="22" s="1"/>
  <c r="N3962" i="22"/>
  <c r="P3962" i="22" s="1"/>
  <c r="N3961" i="22"/>
  <c r="P3961" i="22" s="1"/>
  <c r="N3960" i="22"/>
  <c r="N3959" i="22"/>
  <c r="N3958" i="22"/>
  <c r="P3958" i="22" s="1"/>
  <c r="N3957" i="22"/>
  <c r="P3957" i="22" s="1"/>
  <c r="N3956" i="22"/>
  <c r="N3955" i="22"/>
  <c r="P3955" i="22" s="1"/>
  <c r="N3954" i="22"/>
  <c r="P3954" i="22" s="1"/>
  <c r="N3953" i="22"/>
  <c r="P3953" i="22" s="1"/>
  <c r="N3952" i="22"/>
  <c r="P3952" i="22" s="1"/>
  <c r="N3951" i="22"/>
  <c r="P3951" i="22" s="1"/>
  <c r="N3950" i="22"/>
  <c r="P3950" i="22" s="1"/>
  <c r="N3949" i="22"/>
  <c r="P3949" i="22" s="1"/>
  <c r="N3948" i="22"/>
  <c r="N3947" i="22"/>
  <c r="P3947" i="22" s="1"/>
  <c r="N3946" i="22"/>
  <c r="P3946" i="22" s="1"/>
  <c r="N3945" i="22"/>
  <c r="P3945" i="22" s="1"/>
  <c r="N3944" i="22"/>
  <c r="P3944" i="22" s="1"/>
  <c r="N3943" i="22"/>
  <c r="P3943" i="22" s="1"/>
  <c r="N3942" i="22"/>
  <c r="P3942" i="22" s="1"/>
  <c r="N3941" i="22"/>
  <c r="N3940" i="22"/>
  <c r="P3940" i="22" s="1"/>
  <c r="N3939" i="22"/>
  <c r="N3938" i="22"/>
  <c r="P3938" i="22" s="1"/>
  <c r="N3937" i="22"/>
  <c r="P3937" i="22" s="1"/>
  <c r="N3936" i="22"/>
  <c r="P3936" i="22" s="1"/>
  <c r="N3935" i="22"/>
  <c r="P3935" i="22" s="1"/>
  <c r="N3934" i="22"/>
  <c r="P3934" i="22" s="1"/>
  <c r="N3933" i="22"/>
  <c r="P3933" i="22" s="1"/>
  <c r="N3932" i="22"/>
  <c r="P3932" i="22" s="1"/>
  <c r="N3931" i="22"/>
  <c r="N3930" i="22"/>
  <c r="P3930" i="22" s="1"/>
  <c r="N3929" i="22"/>
  <c r="P3929" i="22" s="1"/>
  <c r="N3928" i="22"/>
  <c r="P3928" i="22" s="1"/>
  <c r="N3927" i="22"/>
  <c r="P3927" i="22" s="1"/>
  <c r="N3926" i="22"/>
  <c r="P3926" i="22" s="1"/>
  <c r="N3925" i="22"/>
  <c r="P3925" i="22" s="1"/>
  <c r="N3924" i="22"/>
  <c r="P3924" i="22" s="1"/>
  <c r="N3923" i="22"/>
  <c r="N3922" i="22"/>
  <c r="P3922" i="22" s="1"/>
  <c r="N3921" i="22"/>
  <c r="P3921" i="22" s="1"/>
  <c r="N3920" i="22"/>
  <c r="P3920" i="22" s="1"/>
  <c r="N3919" i="22"/>
  <c r="P3919" i="22" s="1"/>
  <c r="N3918" i="22"/>
  <c r="P3918" i="22" s="1"/>
  <c r="N3917" i="22"/>
  <c r="P3917" i="22" s="1"/>
  <c r="N3916" i="22"/>
  <c r="P3916" i="22" s="1"/>
  <c r="N3915" i="22"/>
  <c r="N3914" i="22"/>
  <c r="P3914" i="22" s="1"/>
  <c r="N3913" i="22"/>
  <c r="P3913" i="22" s="1"/>
  <c r="N3912" i="22"/>
  <c r="P3912" i="22" s="1"/>
  <c r="N3911" i="22"/>
  <c r="P3911" i="22" s="1"/>
  <c r="N3910" i="22"/>
  <c r="P3910" i="22" s="1"/>
  <c r="N3909" i="22"/>
  <c r="P3909" i="22" s="1"/>
  <c r="N3908" i="22"/>
  <c r="P3908" i="22" s="1"/>
  <c r="N3907" i="22"/>
  <c r="N3906" i="22"/>
  <c r="P3906" i="22" s="1"/>
  <c r="N3905" i="22"/>
  <c r="P3905" i="22" s="1"/>
  <c r="N3904" i="22"/>
  <c r="P3904" i="22" s="1"/>
  <c r="N3903" i="22"/>
  <c r="P3903" i="22" s="1"/>
  <c r="N3902" i="22"/>
  <c r="P3902" i="22" s="1"/>
  <c r="N3901" i="22"/>
  <c r="P3901" i="22" s="1"/>
  <c r="N3900" i="22"/>
  <c r="P3900" i="22" s="1"/>
  <c r="N3899" i="22"/>
  <c r="N3898" i="22"/>
  <c r="P3898" i="22" s="1"/>
  <c r="N3897" i="22"/>
  <c r="P3897" i="22" s="1"/>
  <c r="N3896" i="22"/>
  <c r="P3896" i="22" s="1"/>
  <c r="N3895" i="22"/>
  <c r="P3895" i="22" s="1"/>
  <c r="N3894" i="22"/>
  <c r="P3894" i="22" s="1"/>
  <c r="N3893" i="22"/>
  <c r="P3893" i="22" s="1"/>
  <c r="N3892" i="22"/>
  <c r="P3892" i="22" s="1"/>
  <c r="N3891" i="22"/>
  <c r="N3890" i="22"/>
  <c r="P3890" i="22" s="1"/>
  <c r="N3889" i="22"/>
  <c r="P3889" i="22" s="1"/>
  <c r="N3888" i="22"/>
  <c r="P3888" i="22" s="1"/>
  <c r="N3887" i="22"/>
  <c r="P3887" i="22" s="1"/>
  <c r="N3886" i="22"/>
  <c r="P3886" i="22" s="1"/>
  <c r="N3885" i="22"/>
  <c r="P3885" i="22" s="1"/>
  <c r="N3884" i="22"/>
  <c r="P3884" i="22" s="1"/>
  <c r="N3883" i="22"/>
  <c r="N3882" i="22"/>
  <c r="P3882" i="22" s="1"/>
  <c r="N3881" i="22"/>
  <c r="P3881" i="22" s="1"/>
  <c r="N3880" i="22"/>
  <c r="P3880" i="22" s="1"/>
  <c r="N3879" i="22"/>
  <c r="P3879" i="22" s="1"/>
  <c r="N3878" i="22"/>
  <c r="P3878" i="22" s="1"/>
  <c r="N3877" i="22"/>
  <c r="P3877" i="22" s="1"/>
  <c r="N3876" i="22"/>
  <c r="P3876" i="22" s="1"/>
  <c r="N3875" i="22"/>
  <c r="N3874" i="22"/>
  <c r="P3874" i="22" s="1"/>
  <c r="N3873" i="22"/>
  <c r="P3873" i="22" s="1"/>
  <c r="N3872" i="22"/>
  <c r="P3872" i="22" s="1"/>
  <c r="N3871" i="22"/>
  <c r="P3871" i="22" s="1"/>
  <c r="N3870" i="22"/>
  <c r="P3870" i="22" s="1"/>
  <c r="N3869" i="22"/>
  <c r="P3869" i="22" s="1"/>
  <c r="N3868" i="22"/>
  <c r="P3868" i="22" s="1"/>
  <c r="N3867" i="22"/>
  <c r="N3866" i="22"/>
  <c r="P3866" i="22" s="1"/>
  <c r="N3865" i="22"/>
  <c r="P3865" i="22" s="1"/>
  <c r="N3864" i="22"/>
  <c r="P3864" i="22" s="1"/>
  <c r="N3863" i="22"/>
  <c r="P3863" i="22" s="1"/>
  <c r="N3862" i="22"/>
  <c r="P3862" i="22" s="1"/>
  <c r="N3861" i="22"/>
  <c r="P3861" i="22" s="1"/>
  <c r="N3860" i="22"/>
  <c r="P3860" i="22" s="1"/>
  <c r="N3859" i="22"/>
  <c r="N3858" i="22"/>
  <c r="P3858" i="22" s="1"/>
  <c r="N3857" i="22"/>
  <c r="P3857" i="22" s="1"/>
  <c r="N3856" i="22"/>
  <c r="P3856" i="22" s="1"/>
  <c r="N3855" i="22"/>
  <c r="P3855" i="22" s="1"/>
  <c r="N3854" i="22"/>
  <c r="P3854" i="22" s="1"/>
  <c r="N3853" i="22"/>
  <c r="P3853" i="22" s="1"/>
  <c r="N3852" i="22"/>
  <c r="P3852" i="22" s="1"/>
  <c r="N3851" i="22"/>
  <c r="N3850" i="22"/>
  <c r="P3850" i="22" s="1"/>
  <c r="N3849" i="22"/>
  <c r="P3849" i="22" s="1"/>
  <c r="N3848" i="22"/>
  <c r="P3848" i="22" s="1"/>
  <c r="N3847" i="22"/>
  <c r="P3847" i="22" s="1"/>
  <c r="N3846" i="22"/>
  <c r="P3846" i="22" s="1"/>
  <c r="N3845" i="22"/>
  <c r="P3845" i="22" s="1"/>
  <c r="N3844" i="22"/>
  <c r="P3844" i="22" s="1"/>
  <c r="N3843" i="22"/>
  <c r="N3842" i="22"/>
  <c r="P3842" i="22" s="1"/>
  <c r="N3841" i="22"/>
  <c r="P3841" i="22" s="1"/>
  <c r="N3840" i="22"/>
  <c r="P3840" i="22" s="1"/>
  <c r="N3839" i="22"/>
  <c r="P3839" i="22" s="1"/>
  <c r="N3838" i="22"/>
  <c r="P3838" i="22" s="1"/>
  <c r="N3837" i="22"/>
  <c r="P3837" i="22" s="1"/>
  <c r="N3836" i="22"/>
  <c r="P3836" i="22" s="1"/>
  <c r="N3835" i="22"/>
  <c r="N3834" i="22"/>
  <c r="P3834" i="22" s="1"/>
  <c r="N3833" i="22"/>
  <c r="P3833" i="22" s="1"/>
  <c r="N3832" i="22"/>
  <c r="P3832" i="22" s="1"/>
  <c r="N3831" i="22"/>
  <c r="P3831" i="22" s="1"/>
  <c r="N3830" i="22"/>
  <c r="P3830" i="22" s="1"/>
  <c r="N3829" i="22"/>
  <c r="P3829" i="22" s="1"/>
  <c r="N3828" i="22"/>
  <c r="P3828" i="22" s="1"/>
  <c r="N3827" i="22"/>
  <c r="P3827" i="22" s="1"/>
  <c r="N3826" i="22"/>
  <c r="P3826" i="22" s="1"/>
  <c r="N3825" i="22"/>
  <c r="P3825" i="22" s="1"/>
  <c r="N3824" i="22"/>
  <c r="P3824" i="22" s="1"/>
  <c r="N3823" i="22"/>
  <c r="P3823" i="22" s="1"/>
  <c r="N3822" i="22"/>
  <c r="P3822" i="22" s="1"/>
  <c r="N3821" i="22"/>
  <c r="P3821" i="22" s="1"/>
  <c r="N3820" i="22"/>
  <c r="P3820" i="22" s="1"/>
  <c r="N3819" i="22"/>
  <c r="N3818" i="22"/>
  <c r="P3818" i="22" s="1"/>
  <c r="N3817" i="22"/>
  <c r="P3817" i="22" s="1"/>
  <c r="N3816" i="22"/>
  <c r="P3816" i="22" s="1"/>
  <c r="N3815" i="22"/>
  <c r="P3815" i="22" s="1"/>
  <c r="N3814" i="22"/>
  <c r="N3813" i="22"/>
  <c r="P3813" i="22" s="1"/>
  <c r="N3812" i="22"/>
  <c r="P3812" i="22" s="1"/>
  <c r="N3811" i="22"/>
  <c r="P3811" i="22" s="1"/>
  <c r="N3810" i="22"/>
  <c r="P3810" i="22" s="1"/>
  <c r="N3809" i="22"/>
  <c r="P3809" i="22" s="1"/>
  <c r="N3808" i="22"/>
  <c r="P3808" i="22" s="1"/>
  <c r="N3807" i="22"/>
  <c r="P3807" i="22" s="1"/>
  <c r="N3806" i="22"/>
  <c r="P3806" i="22" s="1"/>
  <c r="N3805" i="22"/>
  <c r="P3805" i="22" s="1"/>
  <c r="N3804" i="22"/>
  <c r="P3804" i="22" s="1"/>
  <c r="N3803" i="22"/>
  <c r="N3802" i="22"/>
  <c r="P3802" i="22" s="1"/>
  <c r="N3801" i="22"/>
  <c r="P3801" i="22" s="1"/>
  <c r="N3800" i="22"/>
  <c r="P3800" i="22" s="1"/>
  <c r="N3799" i="22"/>
  <c r="P3799" i="22" s="1"/>
  <c r="N3798" i="22"/>
  <c r="P3798" i="22" s="1"/>
  <c r="N3797" i="22"/>
  <c r="P3797" i="22" s="1"/>
  <c r="N3796" i="22"/>
  <c r="P3796" i="22" s="1"/>
  <c r="N3795" i="22"/>
  <c r="P3795" i="22" s="1"/>
  <c r="N3794" i="22"/>
  <c r="P3794" i="22" s="1"/>
  <c r="N3793" i="22"/>
  <c r="P3793" i="22" s="1"/>
  <c r="N3792" i="22"/>
  <c r="P3792" i="22" s="1"/>
  <c r="N3791" i="22"/>
  <c r="P3791" i="22" s="1"/>
  <c r="N3790" i="22"/>
  <c r="P3790" i="22" s="1"/>
  <c r="N3789" i="22"/>
  <c r="P3789" i="22" s="1"/>
  <c r="N3788" i="22"/>
  <c r="P3788" i="22" s="1"/>
  <c r="N3787" i="22"/>
  <c r="N3786" i="22"/>
  <c r="P3786" i="22" s="1"/>
  <c r="N3785" i="22"/>
  <c r="P3785" i="22" s="1"/>
  <c r="N3784" i="22"/>
  <c r="P3784" i="22" s="1"/>
  <c r="N3783" i="22"/>
  <c r="P3783" i="22" s="1"/>
  <c r="N3782" i="22"/>
  <c r="N3781" i="22"/>
  <c r="P3781" i="22" s="1"/>
  <c r="N3780" i="22"/>
  <c r="P3780" i="22" s="1"/>
  <c r="N3779" i="22"/>
  <c r="P3779" i="22" s="1"/>
  <c r="N3778" i="22"/>
  <c r="P3778" i="22" s="1"/>
  <c r="N3777" i="22"/>
  <c r="P3777" i="22" s="1"/>
  <c r="N3776" i="22"/>
  <c r="P3776" i="22" s="1"/>
  <c r="N3775" i="22"/>
  <c r="P3775" i="22" s="1"/>
  <c r="N3774" i="22"/>
  <c r="P3774" i="22" s="1"/>
  <c r="N3773" i="22"/>
  <c r="P3773" i="22" s="1"/>
  <c r="N3772" i="22"/>
  <c r="P3772" i="22" s="1"/>
  <c r="N3771" i="22"/>
  <c r="N3770" i="22"/>
  <c r="P3770" i="22" s="1"/>
  <c r="N3769" i="22"/>
  <c r="P3769" i="22" s="1"/>
  <c r="N3768" i="22"/>
  <c r="P3768" i="22" s="1"/>
  <c r="N3767" i="22"/>
  <c r="P3767" i="22" s="1"/>
  <c r="N3766" i="22"/>
  <c r="P3766" i="22" s="1"/>
  <c r="N3765" i="22"/>
  <c r="P3765" i="22" s="1"/>
  <c r="N3764" i="22"/>
  <c r="P3764" i="22" s="1"/>
  <c r="N3763" i="22"/>
  <c r="P3763" i="22" s="1"/>
  <c r="N3762" i="22"/>
  <c r="P3762" i="22" s="1"/>
  <c r="N3761" i="22"/>
  <c r="P3761" i="22" s="1"/>
  <c r="N3760" i="22"/>
  <c r="P3760" i="22" s="1"/>
  <c r="N3759" i="22"/>
  <c r="P3759" i="22" s="1"/>
  <c r="N3758" i="22"/>
  <c r="P3758" i="22" s="1"/>
  <c r="N3757" i="22"/>
  <c r="P3757" i="22" s="1"/>
  <c r="N3756" i="22"/>
  <c r="P3756" i="22" s="1"/>
  <c r="N3755" i="22"/>
  <c r="N3754" i="22"/>
  <c r="P3754" i="22" s="1"/>
  <c r="N3753" i="22"/>
  <c r="P3753" i="22" s="1"/>
  <c r="N3752" i="22"/>
  <c r="P3752" i="22" s="1"/>
  <c r="N3751" i="22"/>
  <c r="P3751" i="22" s="1"/>
  <c r="N3750" i="22"/>
  <c r="N3749" i="22"/>
  <c r="P3749" i="22" s="1"/>
  <c r="N3748" i="22"/>
  <c r="P3748" i="22" s="1"/>
  <c r="N3747" i="22"/>
  <c r="N3746" i="22"/>
  <c r="P3746" i="22" s="1"/>
  <c r="N3745" i="22"/>
  <c r="P3745" i="22" s="1"/>
  <c r="N3744" i="22"/>
  <c r="P3744" i="22" s="1"/>
  <c r="N3743" i="22"/>
  <c r="P3743" i="22" s="1"/>
  <c r="N3742" i="22"/>
  <c r="P3742" i="22" s="1"/>
  <c r="N3741" i="22"/>
  <c r="P3741" i="22" s="1"/>
  <c r="N3740" i="22"/>
  <c r="P3740" i="22" s="1"/>
  <c r="N3739" i="22"/>
  <c r="P3739" i="22" s="1"/>
  <c r="N3738" i="22"/>
  <c r="P3738" i="22" s="1"/>
  <c r="N3737" i="22"/>
  <c r="P3737" i="22" s="1"/>
  <c r="N3736" i="22"/>
  <c r="P3736" i="22" s="1"/>
  <c r="N3735" i="22"/>
  <c r="P3735" i="22" s="1"/>
  <c r="N3734" i="22"/>
  <c r="P3734" i="22" s="1"/>
  <c r="N3733" i="22"/>
  <c r="P3733" i="22" s="1"/>
  <c r="N3732" i="22"/>
  <c r="P3732" i="22" s="1"/>
  <c r="N3731" i="22"/>
  <c r="P3731" i="22" s="1"/>
  <c r="N3730" i="22"/>
  <c r="P3730" i="22" s="1"/>
  <c r="N3729" i="22"/>
  <c r="P3729" i="22" s="1"/>
  <c r="N3728" i="22"/>
  <c r="P3728" i="22" s="1"/>
  <c r="N3727" i="22"/>
  <c r="P3727" i="22" s="1"/>
  <c r="N3726" i="22"/>
  <c r="P3726" i="22" s="1"/>
  <c r="N3725" i="22"/>
  <c r="P3725" i="22" s="1"/>
  <c r="N3724" i="22"/>
  <c r="P3724" i="22" s="1"/>
  <c r="N3723" i="22"/>
  <c r="N3722" i="22"/>
  <c r="P3722" i="22" s="1"/>
  <c r="N3721" i="22"/>
  <c r="P3721" i="22" s="1"/>
  <c r="N3720" i="22"/>
  <c r="P3720" i="22" s="1"/>
  <c r="N3719" i="22"/>
  <c r="P3719" i="22" s="1"/>
  <c r="N3718" i="22"/>
  <c r="N3717" i="22"/>
  <c r="P3717" i="22" s="1"/>
  <c r="N3716" i="22"/>
  <c r="P3716" i="22" s="1"/>
  <c r="N3715" i="22"/>
  <c r="N3714" i="22"/>
  <c r="P3714" i="22" s="1"/>
  <c r="N3713" i="22"/>
  <c r="P3713" i="22" s="1"/>
  <c r="N3712" i="22"/>
  <c r="P3712" i="22" s="1"/>
  <c r="N3711" i="22"/>
  <c r="P3711" i="22" s="1"/>
  <c r="N3710" i="22"/>
  <c r="P3710" i="22" s="1"/>
  <c r="N3709" i="22"/>
  <c r="P3709" i="22" s="1"/>
  <c r="N3708" i="22"/>
  <c r="P3708" i="22" s="1"/>
  <c r="N3707" i="22"/>
  <c r="P3707" i="22" s="1"/>
  <c r="N3706" i="22"/>
  <c r="P3706" i="22" s="1"/>
  <c r="N3705" i="22"/>
  <c r="P3705" i="22" s="1"/>
  <c r="N3704" i="22"/>
  <c r="P3704" i="22" s="1"/>
  <c r="N3703" i="22"/>
  <c r="P3703" i="22" s="1"/>
  <c r="N3702" i="22"/>
  <c r="P3702" i="22" s="1"/>
  <c r="N3701" i="22"/>
  <c r="P3701" i="22" s="1"/>
  <c r="N3700" i="22"/>
  <c r="P3700" i="22" s="1"/>
  <c r="N3699" i="22"/>
  <c r="P3699" i="22" s="1"/>
  <c r="N3698" i="22"/>
  <c r="P3698" i="22" s="1"/>
  <c r="N3697" i="22"/>
  <c r="P3697" i="22" s="1"/>
  <c r="N3696" i="22"/>
  <c r="P3696" i="22" s="1"/>
  <c r="N3695" i="22"/>
  <c r="P3695" i="22" s="1"/>
  <c r="N3694" i="22"/>
  <c r="P3694" i="22" s="1"/>
  <c r="N3693" i="22"/>
  <c r="P3693" i="22" s="1"/>
  <c r="N3692" i="22"/>
  <c r="P3692" i="22" s="1"/>
  <c r="N3691" i="22"/>
  <c r="N3690" i="22"/>
  <c r="P3690" i="22" s="1"/>
  <c r="N3689" i="22"/>
  <c r="P3689" i="22" s="1"/>
  <c r="N3688" i="22"/>
  <c r="P3688" i="22" s="1"/>
  <c r="N3687" i="22"/>
  <c r="P3687" i="22" s="1"/>
  <c r="N3686" i="22"/>
  <c r="N3685" i="22"/>
  <c r="P3685" i="22" s="1"/>
  <c r="N3684" i="22"/>
  <c r="P3684" i="22" s="1"/>
  <c r="N3683" i="22"/>
  <c r="N3682" i="22"/>
  <c r="P3682" i="22" s="1"/>
  <c r="N3681" i="22"/>
  <c r="P3681" i="22" s="1"/>
  <c r="N3680" i="22"/>
  <c r="P3680" i="22" s="1"/>
  <c r="N3679" i="22"/>
  <c r="P3679" i="22" s="1"/>
  <c r="N3678" i="22"/>
  <c r="N3677" i="22"/>
  <c r="P3677" i="22" s="1"/>
  <c r="N3676" i="22"/>
  <c r="P3676" i="22" s="1"/>
  <c r="N3675" i="22"/>
  <c r="P3675" i="22" s="1"/>
  <c r="N3674" i="22"/>
  <c r="P3674" i="22" s="1"/>
  <c r="N3673" i="22"/>
  <c r="P3673" i="22" s="1"/>
  <c r="N3672" i="22"/>
  <c r="P3672" i="22" s="1"/>
  <c r="N3671" i="22"/>
  <c r="P3671" i="22" s="1"/>
  <c r="N3670" i="22"/>
  <c r="N3669" i="22"/>
  <c r="P3669" i="22" s="1"/>
  <c r="N3668" i="22"/>
  <c r="P3668" i="22" s="1"/>
  <c r="N3667" i="22"/>
  <c r="P3667" i="22" s="1"/>
  <c r="N3666" i="22"/>
  <c r="P3666" i="22" s="1"/>
  <c r="N3665" i="22"/>
  <c r="P3665" i="22" s="1"/>
  <c r="N3664" i="22"/>
  <c r="P3664" i="22" s="1"/>
  <c r="N3663" i="22"/>
  <c r="P3663" i="22" s="1"/>
  <c r="N3662" i="22"/>
  <c r="N3661" i="22"/>
  <c r="P3661" i="22" s="1"/>
  <c r="N3660" i="22"/>
  <c r="P3660" i="22" s="1"/>
  <c r="N3659" i="22"/>
  <c r="P3659" i="22" s="1"/>
  <c r="N3658" i="22"/>
  <c r="P3658" i="22" s="1"/>
  <c r="N3657" i="22"/>
  <c r="P3657" i="22" s="1"/>
  <c r="N3656" i="22"/>
  <c r="P3656" i="22" s="1"/>
  <c r="N3655" i="22"/>
  <c r="P3655" i="22" s="1"/>
  <c r="N3654" i="22"/>
  <c r="N3653" i="22"/>
  <c r="P3653" i="22" s="1"/>
  <c r="N3652" i="22"/>
  <c r="P3652" i="22" s="1"/>
  <c r="N3651" i="22"/>
  <c r="P3651" i="22" s="1"/>
  <c r="N3650" i="22"/>
  <c r="P3650" i="22" s="1"/>
  <c r="N3649" i="22"/>
  <c r="P3649" i="22" s="1"/>
  <c r="N3648" i="22"/>
  <c r="P3648" i="22" s="1"/>
  <c r="N3647" i="22"/>
  <c r="P3647" i="22" s="1"/>
  <c r="N3646" i="22"/>
  <c r="N3645" i="22"/>
  <c r="P3645" i="22" s="1"/>
  <c r="N3644" i="22"/>
  <c r="P3644" i="22" s="1"/>
  <c r="N3643" i="22"/>
  <c r="P3643" i="22" s="1"/>
  <c r="N3642" i="22"/>
  <c r="P3642" i="22" s="1"/>
  <c r="N3641" i="22"/>
  <c r="P3641" i="22" s="1"/>
  <c r="N3640" i="22"/>
  <c r="P3640" i="22" s="1"/>
  <c r="N3639" i="22"/>
  <c r="P3639" i="22" s="1"/>
  <c r="N3638" i="22"/>
  <c r="N3637" i="22"/>
  <c r="P3637" i="22" s="1"/>
  <c r="N3636" i="22"/>
  <c r="P3636" i="22" s="1"/>
  <c r="N3635" i="22"/>
  <c r="P3635" i="22" s="1"/>
  <c r="N3634" i="22"/>
  <c r="P3634" i="22" s="1"/>
  <c r="N3633" i="22"/>
  <c r="P3633" i="22" s="1"/>
  <c r="N3632" i="22"/>
  <c r="P3632" i="22" s="1"/>
  <c r="N3631" i="22"/>
  <c r="P3631" i="22" s="1"/>
  <c r="N3630" i="22"/>
  <c r="N3629" i="22"/>
  <c r="P3629" i="22" s="1"/>
  <c r="N3628" i="22"/>
  <c r="P3628" i="22" s="1"/>
  <c r="N3627" i="22"/>
  <c r="P3627" i="22" s="1"/>
  <c r="N3626" i="22"/>
  <c r="P3626" i="22" s="1"/>
  <c r="N3625" i="22"/>
  <c r="P3625" i="22" s="1"/>
  <c r="N3624" i="22"/>
  <c r="P3624" i="22" s="1"/>
  <c r="N3623" i="22"/>
  <c r="P3623" i="22" s="1"/>
  <c r="N3622" i="22"/>
  <c r="N3621" i="22"/>
  <c r="P3621" i="22" s="1"/>
  <c r="N3620" i="22"/>
  <c r="P3620" i="22" s="1"/>
  <c r="N3619" i="22"/>
  <c r="P3619" i="22" s="1"/>
  <c r="N3618" i="22"/>
  <c r="P3618" i="22" s="1"/>
  <c r="N3617" i="22"/>
  <c r="P3617" i="22" s="1"/>
  <c r="N3616" i="22"/>
  <c r="P3616" i="22" s="1"/>
  <c r="N3615" i="22"/>
  <c r="P3615" i="22" s="1"/>
  <c r="N3614" i="22"/>
  <c r="N3613" i="22"/>
  <c r="P3613" i="22" s="1"/>
  <c r="N3612" i="22"/>
  <c r="P3612" i="22" s="1"/>
  <c r="N3611" i="22"/>
  <c r="P3611" i="22" s="1"/>
  <c r="N3610" i="22"/>
  <c r="P3610" i="22" s="1"/>
  <c r="N3609" i="22"/>
  <c r="P3609" i="22" s="1"/>
  <c r="N3608" i="22"/>
  <c r="P3608" i="22" s="1"/>
  <c r="N3607" i="22"/>
  <c r="P3607" i="22" s="1"/>
  <c r="N3606" i="22"/>
  <c r="N3605" i="22"/>
  <c r="P3605" i="22" s="1"/>
  <c r="N3604" i="22"/>
  <c r="P3604" i="22" s="1"/>
  <c r="N3603" i="22"/>
  <c r="P3603" i="22" s="1"/>
  <c r="N3602" i="22"/>
  <c r="P3602" i="22" s="1"/>
  <c r="N3601" i="22"/>
  <c r="P3601" i="22" s="1"/>
  <c r="N3600" i="22"/>
  <c r="P3600" i="22" s="1"/>
  <c r="N3599" i="22"/>
  <c r="P3599" i="22" s="1"/>
  <c r="N3598" i="22"/>
  <c r="N3597" i="22"/>
  <c r="P3597" i="22" s="1"/>
  <c r="N3596" i="22"/>
  <c r="P3596" i="22" s="1"/>
  <c r="N3595" i="22"/>
  <c r="P3595" i="22" s="1"/>
  <c r="N3594" i="22"/>
  <c r="P3594" i="22" s="1"/>
  <c r="N3593" i="22"/>
  <c r="P3593" i="22" s="1"/>
  <c r="N3592" i="22"/>
  <c r="P3592" i="22" s="1"/>
  <c r="N3591" i="22"/>
  <c r="P3591" i="22" s="1"/>
  <c r="N3590" i="22"/>
  <c r="N3589" i="22"/>
  <c r="P3589" i="22" s="1"/>
  <c r="N3588" i="22"/>
  <c r="P3588" i="22" s="1"/>
  <c r="N3587" i="22"/>
  <c r="P3587" i="22" s="1"/>
  <c r="N3586" i="22"/>
  <c r="P3586" i="22" s="1"/>
  <c r="N3585" i="22"/>
  <c r="N3584" i="22"/>
  <c r="P3584" i="22" s="1"/>
  <c r="N3583" i="22"/>
  <c r="P3583" i="22" s="1"/>
  <c r="N3582" i="22"/>
  <c r="N3581" i="22"/>
  <c r="P3581" i="22" s="1"/>
  <c r="N3580" i="22"/>
  <c r="N3579" i="22"/>
  <c r="P3579" i="22" s="1"/>
  <c r="N3578" i="22"/>
  <c r="P3578" i="22" s="1"/>
  <c r="N3577" i="22"/>
  <c r="P3577" i="22" s="1"/>
  <c r="N3576" i="22"/>
  <c r="P3576" i="22" s="1"/>
  <c r="N3575" i="22"/>
  <c r="P3575" i="22" s="1"/>
  <c r="N3574" i="22"/>
  <c r="N3573" i="22"/>
  <c r="P3573" i="22" s="1"/>
  <c r="N3572" i="22"/>
  <c r="P3572" i="22" s="1"/>
  <c r="N3571" i="22"/>
  <c r="P3571" i="22" s="1"/>
  <c r="N3570" i="22"/>
  <c r="P3570" i="22" s="1"/>
  <c r="N3569" i="22"/>
  <c r="P3569" i="22" s="1"/>
  <c r="N3568" i="22"/>
  <c r="P3568" i="22" s="1"/>
  <c r="N3567" i="22"/>
  <c r="P3567" i="22" s="1"/>
  <c r="N3566" i="22"/>
  <c r="N3565" i="22"/>
  <c r="P3565" i="22" s="1"/>
  <c r="N3564" i="22"/>
  <c r="P3564" i="22" s="1"/>
  <c r="N3563" i="22"/>
  <c r="P3563" i="22" s="1"/>
  <c r="N3562" i="22"/>
  <c r="P3562" i="22" s="1"/>
  <c r="N3561" i="22"/>
  <c r="P3561" i="22" s="1"/>
  <c r="N3560" i="22"/>
  <c r="P3560" i="22" s="1"/>
  <c r="N3559" i="22"/>
  <c r="P3559" i="22" s="1"/>
  <c r="N3558" i="22"/>
  <c r="N3557" i="22"/>
  <c r="P3557" i="22" s="1"/>
  <c r="N3556" i="22"/>
  <c r="P3556" i="22" s="1"/>
  <c r="N3555" i="22"/>
  <c r="P3555" i="22" s="1"/>
  <c r="N3554" i="22"/>
  <c r="P3554" i="22" s="1"/>
  <c r="N3553" i="22"/>
  <c r="N3552" i="22"/>
  <c r="P3552" i="22" s="1"/>
  <c r="N3551" i="22"/>
  <c r="P3551" i="22" s="1"/>
  <c r="N3550" i="22"/>
  <c r="N3549" i="22"/>
  <c r="P3549" i="22" s="1"/>
  <c r="N3548" i="22"/>
  <c r="N3547" i="22"/>
  <c r="P3547" i="22" s="1"/>
  <c r="N3546" i="22"/>
  <c r="N3545" i="22"/>
  <c r="P3545" i="22" s="1"/>
  <c r="N3544" i="22"/>
  <c r="N3543" i="22"/>
  <c r="P3543" i="22" s="1"/>
  <c r="N3542" i="22"/>
  <c r="N3541" i="22"/>
  <c r="P3541" i="22" s="1"/>
  <c r="N3540" i="22"/>
  <c r="N3539" i="22"/>
  <c r="P3539" i="22" s="1"/>
  <c r="N3538" i="22"/>
  <c r="N3537" i="22"/>
  <c r="P3537" i="22" s="1"/>
  <c r="N3536" i="22"/>
  <c r="N3535" i="22"/>
  <c r="P3535" i="22" s="1"/>
  <c r="N3534" i="22"/>
  <c r="N3533" i="22"/>
  <c r="P3533" i="22" s="1"/>
  <c r="N3532" i="22"/>
  <c r="N3531" i="22"/>
  <c r="P3531" i="22" s="1"/>
  <c r="N3530" i="22"/>
  <c r="N3529" i="22"/>
  <c r="P3529" i="22" s="1"/>
  <c r="N3528" i="22"/>
  <c r="N3527" i="22"/>
  <c r="P3527" i="22" s="1"/>
  <c r="N3526" i="22"/>
  <c r="N3525" i="22"/>
  <c r="P3525" i="22" s="1"/>
  <c r="N3524" i="22"/>
  <c r="N3523" i="22"/>
  <c r="P3523" i="22" s="1"/>
  <c r="N3522" i="22"/>
  <c r="N3521" i="22"/>
  <c r="N3520" i="22"/>
  <c r="P3520" i="22" s="1"/>
  <c r="N3519" i="22"/>
  <c r="P3519" i="22" s="1"/>
  <c r="N3518" i="22"/>
  <c r="N3517" i="22"/>
  <c r="P3517" i="22" s="1"/>
  <c r="N3516" i="22"/>
  <c r="N3515" i="22"/>
  <c r="P3515" i="22" s="1"/>
  <c r="N3514" i="22"/>
  <c r="N3513" i="22"/>
  <c r="N3512" i="22"/>
  <c r="P3512" i="22" s="1"/>
  <c r="N3511" i="22"/>
  <c r="P3511" i="22" s="1"/>
  <c r="N3510" i="22"/>
  <c r="N3509" i="22"/>
  <c r="P3509" i="22" s="1"/>
  <c r="N3508" i="22"/>
  <c r="N3507" i="22"/>
  <c r="P3507" i="22" s="1"/>
  <c r="N3506" i="22"/>
  <c r="N3505" i="22"/>
  <c r="N3504" i="22"/>
  <c r="P3504" i="22" s="1"/>
  <c r="N3503" i="22"/>
  <c r="P3503" i="22" s="1"/>
  <c r="N3502" i="22"/>
  <c r="N3501" i="22"/>
  <c r="P3501" i="22" s="1"/>
  <c r="N3500" i="22"/>
  <c r="N3499" i="22"/>
  <c r="P3499" i="22" s="1"/>
  <c r="N3498" i="22"/>
  <c r="N3497" i="22"/>
  <c r="N3496" i="22"/>
  <c r="P3496" i="22" s="1"/>
  <c r="N3495" i="22"/>
  <c r="P3495" i="22" s="1"/>
  <c r="N3494" i="22"/>
  <c r="N3493" i="22"/>
  <c r="P3493" i="22" s="1"/>
  <c r="N3492" i="22"/>
  <c r="N3491" i="22"/>
  <c r="P3491" i="22" s="1"/>
  <c r="N3490" i="22"/>
  <c r="N3489" i="22"/>
  <c r="N3488" i="22"/>
  <c r="P3488" i="22" s="1"/>
  <c r="N3487" i="22"/>
  <c r="P3487" i="22" s="1"/>
  <c r="N3486" i="22"/>
  <c r="N3485" i="22"/>
  <c r="P3485" i="22" s="1"/>
  <c r="N3484" i="22"/>
  <c r="N3483" i="22"/>
  <c r="P3483" i="22" s="1"/>
  <c r="N3482" i="22"/>
  <c r="N3481" i="22"/>
  <c r="N3480" i="22"/>
  <c r="P3480" i="22" s="1"/>
  <c r="N3479" i="22"/>
  <c r="P3479" i="22" s="1"/>
  <c r="N3478" i="22"/>
  <c r="N3477" i="22"/>
  <c r="P3477" i="22" s="1"/>
  <c r="N3476" i="22"/>
  <c r="N3475" i="22"/>
  <c r="P3475" i="22" s="1"/>
  <c r="N3474" i="22"/>
  <c r="N3473" i="22"/>
  <c r="N3472" i="22"/>
  <c r="P3472" i="22" s="1"/>
  <c r="N3471" i="22"/>
  <c r="P3471" i="22" s="1"/>
  <c r="N3470" i="22"/>
  <c r="N3469" i="22"/>
  <c r="P3469" i="22" s="1"/>
  <c r="N3468" i="22"/>
  <c r="N3467" i="22"/>
  <c r="P3467" i="22" s="1"/>
  <c r="N3466" i="22"/>
  <c r="N3465" i="22"/>
  <c r="N3464" i="22"/>
  <c r="P3464" i="22" s="1"/>
  <c r="N3463" i="22"/>
  <c r="P3463" i="22" s="1"/>
  <c r="N3462" i="22"/>
  <c r="N3461" i="22"/>
  <c r="P3461" i="22" s="1"/>
  <c r="N3460" i="22"/>
  <c r="N3459" i="22"/>
  <c r="P3459" i="22" s="1"/>
  <c r="N3458" i="22"/>
  <c r="N3457" i="22"/>
  <c r="N3456" i="22"/>
  <c r="P3456" i="22" s="1"/>
  <c r="N3455" i="22"/>
  <c r="P3455" i="22" s="1"/>
  <c r="N3454" i="22"/>
  <c r="N3453" i="22"/>
  <c r="P3453" i="22" s="1"/>
  <c r="N3452" i="22"/>
  <c r="N3451" i="22"/>
  <c r="P3451" i="22" s="1"/>
  <c r="N3450" i="22"/>
  <c r="N3449" i="22"/>
  <c r="N3448" i="22"/>
  <c r="N3447" i="22"/>
  <c r="P3447" i="22" s="1"/>
  <c r="N3446" i="22"/>
  <c r="N3445" i="22"/>
  <c r="N3444" i="22"/>
  <c r="N3443" i="22"/>
  <c r="P3443" i="22" s="1"/>
  <c r="N3442" i="22"/>
  <c r="N3441" i="22"/>
  <c r="N3440" i="22"/>
  <c r="N3439" i="22"/>
  <c r="P3439" i="22" s="1"/>
  <c r="N3438" i="22"/>
  <c r="N3437" i="22"/>
  <c r="N3436" i="22"/>
  <c r="N3435" i="22"/>
  <c r="P3435" i="22" s="1"/>
  <c r="N3434" i="22"/>
  <c r="N3433" i="22"/>
  <c r="N3432" i="22"/>
  <c r="N3431" i="22"/>
  <c r="P3431" i="22" s="1"/>
  <c r="N3430" i="22"/>
  <c r="N3429" i="22"/>
  <c r="N3428" i="22"/>
  <c r="N3427" i="22"/>
  <c r="P3427" i="22" s="1"/>
  <c r="N3426" i="22"/>
  <c r="N3425" i="22"/>
  <c r="N3424" i="22"/>
  <c r="N3423" i="22"/>
  <c r="P3423" i="22" s="1"/>
  <c r="N3422" i="22"/>
  <c r="N3421" i="22"/>
  <c r="N3420" i="22"/>
  <c r="N3419" i="22"/>
  <c r="P3419" i="22" s="1"/>
  <c r="N3418" i="22"/>
  <c r="N3417" i="22"/>
  <c r="N3416" i="22"/>
  <c r="N3415" i="22"/>
  <c r="P3415" i="22" s="1"/>
  <c r="N3414" i="22"/>
  <c r="N3413" i="22"/>
  <c r="N3412" i="22"/>
  <c r="N3411" i="22"/>
  <c r="P3411" i="22" s="1"/>
  <c r="N3410" i="22"/>
  <c r="N3409" i="22"/>
  <c r="N3408" i="22"/>
  <c r="N3407" i="22"/>
  <c r="P3407" i="22" s="1"/>
  <c r="N3406" i="22"/>
  <c r="N3405" i="22"/>
  <c r="N3404" i="22"/>
  <c r="N3403" i="22"/>
  <c r="P3403" i="22" s="1"/>
  <c r="N3402" i="22"/>
  <c r="N3401" i="22"/>
  <c r="N3400" i="22"/>
  <c r="N3399" i="22"/>
  <c r="P3399" i="22" s="1"/>
  <c r="N3398" i="22"/>
  <c r="N3397" i="22"/>
  <c r="N3396" i="22"/>
  <c r="N3395" i="22"/>
  <c r="P3395" i="22" s="1"/>
  <c r="N3394" i="22"/>
  <c r="N3393" i="22"/>
  <c r="N3392" i="22"/>
  <c r="N3391" i="22"/>
  <c r="P3391" i="22" s="1"/>
  <c r="N3390" i="22"/>
  <c r="N3389" i="22"/>
  <c r="N3388" i="22"/>
  <c r="N3387" i="22"/>
  <c r="P3387" i="22" s="1"/>
  <c r="N3386" i="22"/>
  <c r="N3385" i="22"/>
  <c r="N3384" i="22"/>
  <c r="N3383" i="22"/>
  <c r="P3383" i="22" s="1"/>
  <c r="N3382" i="22"/>
  <c r="N3381" i="22"/>
  <c r="N3380" i="22"/>
  <c r="N3379" i="22"/>
  <c r="P3379" i="22" s="1"/>
  <c r="N3378" i="22"/>
  <c r="N3377" i="22"/>
  <c r="N3376" i="22"/>
  <c r="N3375" i="22"/>
  <c r="P3375" i="22" s="1"/>
  <c r="N3374" i="22"/>
  <c r="N3373" i="22"/>
  <c r="N3372" i="22"/>
  <c r="N3371" i="22"/>
  <c r="P3371" i="22" s="1"/>
  <c r="N3370" i="22"/>
  <c r="N3369" i="22"/>
  <c r="N3368" i="22"/>
  <c r="N3367" i="22"/>
  <c r="P3367" i="22" s="1"/>
  <c r="N3366" i="22"/>
  <c r="N3365" i="22"/>
  <c r="N3364" i="22"/>
  <c r="N3363" i="22"/>
  <c r="P3363" i="22" s="1"/>
  <c r="N3362" i="22"/>
  <c r="N3361" i="22"/>
  <c r="N3360" i="22"/>
  <c r="N3359" i="22"/>
  <c r="P3359" i="22" s="1"/>
  <c r="N3358" i="22"/>
  <c r="N3357" i="22"/>
  <c r="N3356" i="22"/>
  <c r="N3355" i="22"/>
  <c r="P3355" i="22" s="1"/>
  <c r="N3354" i="22"/>
  <c r="N3353" i="22"/>
  <c r="N3352" i="22"/>
  <c r="N3351" i="22"/>
  <c r="P3351" i="22" s="1"/>
  <c r="N3350" i="22"/>
  <c r="N3349" i="22"/>
  <c r="N3348" i="22"/>
  <c r="N3347" i="22"/>
  <c r="P3347" i="22" s="1"/>
  <c r="N3346" i="22"/>
  <c r="N3345" i="22"/>
  <c r="N3344" i="22"/>
  <c r="N3343" i="22"/>
  <c r="P3343" i="22" s="1"/>
  <c r="N3342" i="22"/>
  <c r="N3341" i="22"/>
  <c r="N3340" i="22"/>
  <c r="N3339" i="22"/>
  <c r="P3339" i="22" s="1"/>
  <c r="N3338" i="22"/>
  <c r="N3337" i="22"/>
  <c r="N3336" i="22"/>
  <c r="N3335" i="22"/>
  <c r="P3335" i="22" s="1"/>
  <c r="N3334" i="22"/>
  <c r="N3333" i="22"/>
  <c r="N3332" i="22"/>
  <c r="N3331" i="22"/>
  <c r="P3331" i="22" s="1"/>
  <c r="N3330" i="22"/>
  <c r="N3329" i="22"/>
  <c r="N3328" i="22"/>
  <c r="N3327" i="22"/>
  <c r="P3327" i="22" s="1"/>
  <c r="N3326" i="22"/>
  <c r="N3325" i="22"/>
  <c r="N3324" i="22"/>
  <c r="N3323" i="22"/>
  <c r="P3323" i="22" s="1"/>
  <c r="N3322" i="22"/>
  <c r="N3321" i="22"/>
  <c r="N3320" i="22"/>
  <c r="N3319" i="22"/>
  <c r="P3319" i="22" s="1"/>
  <c r="N3318" i="22"/>
  <c r="N3317" i="22"/>
  <c r="N3316" i="22"/>
  <c r="N3315" i="22"/>
  <c r="P3315" i="22" s="1"/>
  <c r="N3314" i="22"/>
  <c r="N3313" i="22"/>
  <c r="N3312" i="22"/>
  <c r="N3311" i="22"/>
  <c r="P3311" i="22" s="1"/>
  <c r="N3310" i="22"/>
  <c r="N3309" i="22"/>
  <c r="N3308" i="22"/>
  <c r="N3307" i="22"/>
  <c r="P3307" i="22" s="1"/>
  <c r="N3306" i="22"/>
  <c r="N3305" i="22"/>
  <c r="N3304" i="22"/>
  <c r="N3303" i="22"/>
  <c r="P3303" i="22" s="1"/>
  <c r="N3302" i="22"/>
  <c r="N3301" i="22"/>
  <c r="P3301" i="22" s="1"/>
  <c r="N3300" i="22"/>
  <c r="N3299" i="22"/>
  <c r="P3299" i="22" s="1"/>
  <c r="N3298" i="22"/>
  <c r="N3297" i="22"/>
  <c r="P3297" i="22" s="1"/>
  <c r="N3296" i="22"/>
  <c r="N3295" i="22"/>
  <c r="P3295" i="22" s="1"/>
  <c r="N3294" i="22"/>
  <c r="N3293" i="22"/>
  <c r="P3293" i="22" s="1"/>
  <c r="N3292" i="22"/>
  <c r="N3291" i="22"/>
  <c r="P3291" i="22" s="1"/>
  <c r="N3290" i="22"/>
  <c r="N3289" i="22"/>
  <c r="P3289" i="22" s="1"/>
  <c r="N3288" i="22"/>
  <c r="N3287" i="22"/>
  <c r="P3287" i="22" s="1"/>
  <c r="N3286" i="22"/>
  <c r="N3285" i="22"/>
  <c r="P3285" i="22" s="1"/>
  <c r="N3284" i="22"/>
  <c r="N3283" i="22"/>
  <c r="P3283" i="22" s="1"/>
  <c r="N3282" i="22"/>
  <c r="N3281" i="22"/>
  <c r="P3281" i="22" s="1"/>
  <c r="N3280" i="22"/>
  <c r="N3279" i="22"/>
  <c r="P3279" i="22" s="1"/>
  <c r="N3278" i="22"/>
  <c r="N3277" i="22"/>
  <c r="P3277" i="22" s="1"/>
  <c r="N3276" i="22"/>
  <c r="N3275" i="22"/>
  <c r="P3275" i="22" s="1"/>
  <c r="N3274" i="22"/>
  <c r="N3273" i="22"/>
  <c r="P3273" i="22" s="1"/>
  <c r="N3272" i="22"/>
  <c r="N3271" i="22"/>
  <c r="P3271" i="22" s="1"/>
  <c r="N3270" i="22"/>
  <c r="N3269" i="22"/>
  <c r="P3269" i="22" s="1"/>
  <c r="N3268" i="22"/>
  <c r="N3267" i="22"/>
  <c r="P3267" i="22" s="1"/>
  <c r="N3266" i="22"/>
  <c r="N3265" i="22"/>
  <c r="P3265" i="22" s="1"/>
  <c r="N3264" i="22"/>
  <c r="N3263" i="22"/>
  <c r="P3263" i="22" s="1"/>
  <c r="N3262" i="22"/>
  <c r="N3261" i="22"/>
  <c r="P3261" i="22" s="1"/>
  <c r="N3260" i="22"/>
  <c r="N3259" i="22"/>
  <c r="P3259" i="22" s="1"/>
  <c r="N3258" i="22"/>
  <c r="N3257" i="22"/>
  <c r="P3257" i="22" s="1"/>
  <c r="N3256" i="22"/>
  <c r="N3255" i="22"/>
  <c r="P3255" i="22" s="1"/>
  <c r="N3254" i="22"/>
  <c r="N3253" i="22"/>
  <c r="P3253" i="22" s="1"/>
  <c r="N3252" i="22"/>
  <c r="N3251" i="22"/>
  <c r="P3251" i="22" s="1"/>
  <c r="N3250" i="22"/>
  <c r="N3249" i="22"/>
  <c r="P3249" i="22" s="1"/>
  <c r="N3248" i="22"/>
  <c r="N3247" i="22"/>
  <c r="P3247" i="22" s="1"/>
  <c r="N3246" i="22"/>
  <c r="N3245" i="22"/>
  <c r="P3245" i="22" s="1"/>
  <c r="N3244" i="22"/>
  <c r="N3243" i="22"/>
  <c r="P3243" i="22" s="1"/>
  <c r="N3242" i="22"/>
  <c r="N3241" i="22"/>
  <c r="P3241" i="22" s="1"/>
  <c r="N3240" i="22"/>
  <c r="N3239" i="22"/>
  <c r="P3239" i="22" s="1"/>
  <c r="N3238" i="22"/>
  <c r="N3237" i="22"/>
  <c r="P3237" i="22" s="1"/>
  <c r="N3236" i="22"/>
  <c r="N3235" i="22"/>
  <c r="P3235" i="22" s="1"/>
  <c r="N3234" i="22"/>
  <c r="N3233" i="22"/>
  <c r="P3233" i="22" s="1"/>
  <c r="N3232" i="22"/>
  <c r="N3231" i="22"/>
  <c r="P3231" i="22" s="1"/>
  <c r="N3230" i="22"/>
  <c r="N3229" i="22"/>
  <c r="P3229" i="22" s="1"/>
  <c r="N3228" i="22"/>
  <c r="N3227" i="22"/>
  <c r="P3227" i="22" s="1"/>
  <c r="N3226" i="22"/>
  <c r="N3225" i="22"/>
  <c r="P3225" i="22" s="1"/>
  <c r="N3224" i="22"/>
  <c r="N3223" i="22"/>
  <c r="P3223" i="22" s="1"/>
  <c r="N3222" i="22"/>
  <c r="N3221" i="22"/>
  <c r="P3221" i="22" s="1"/>
  <c r="N3220" i="22"/>
  <c r="N3219" i="22"/>
  <c r="P3219" i="22" s="1"/>
  <c r="N3218" i="22"/>
  <c r="P3218" i="22" s="1"/>
  <c r="N3217" i="22"/>
  <c r="P3217" i="22" s="1"/>
  <c r="N3216" i="22"/>
  <c r="P3216" i="22" s="1"/>
  <c r="N3215" i="22"/>
  <c r="P3215" i="22" s="1"/>
  <c r="N3214" i="22"/>
  <c r="P3214" i="22" s="1"/>
  <c r="N3213" i="22"/>
  <c r="P3213" i="22" s="1"/>
  <c r="N3212" i="22"/>
  <c r="P3212" i="22" s="1"/>
  <c r="N3211" i="22"/>
  <c r="P3211" i="22" s="1"/>
  <c r="N3210" i="22"/>
  <c r="P3210" i="22" s="1"/>
  <c r="N3209" i="22"/>
  <c r="P3209" i="22" s="1"/>
  <c r="N3208" i="22"/>
  <c r="P3208" i="22" s="1"/>
  <c r="N3207" i="22"/>
  <c r="P3207" i="22" s="1"/>
  <c r="N3206" i="22"/>
  <c r="P3206" i="22" s="1"/>
  <c r="N3205" i="22"/>
  <c r="P3205" i="22" s="1"/>
  <c r="N3204" i="22"/>
  <c r="P3204" i="22" s="1"/>
  <c r="N3203" i="22"/>
  <c r="P3203" i="22" s="1"/>
  <c r="N3202" i="22"/>
  <c r="P3202" i="22" s="1"/>
  <c r="N3201" i="22"/>
  <c r="P3201" i="22" s="1"/>
  <c r="N3200" i="22"/>
  <c r="P3200" i="22" s="1"/>
  <c r="N3199" i="22"/>
  <c r="P3199" i="22" s="1"/>
  <c r="N3198" i="22"/>
  <c r="P3198" i="22" s="1"/>
  <c r="N3197" i="22"/>
  <c r="P3197" i="22" s="1"/>
  <c r="N3196" i="22"/>
  <c r="P3196" i="22" s="1"/>
  <c r="N3195" i="22"/>
  <c r="P3195" i="22" s="1"/>
  <c r="N3194" i="22"/>
  <c r="P3194" i="22" s="1"/>
  <c r="N3193" i="22"/>
  <c r="P3193" i="22" s="1"/>
  <c r="N3192" i="22"/>
  <c r="P3192" i="22" s="1"/>
  <c r="N3191" i="22"/>
  <c r="P3191" i="22" s="1"/>
  <c r="N3190" i="22"/>
  <c r="P3190" i="22" s="1"/>
  <c r="N3189" i="22"/>
  <c r="P3189" i="22" s="1"/>
  <c r="N3188" i="22"/>
  <c r="P3188" i="22" s="1"/>
  <c r="N3187" i="22"/>
  <c r="P3187" i="22" s="1"/>
  <c r="N3186" i="22"/>
  <c r="P3186" i="22" s="1"/>
  <c r="N3185" i="22"/>
  <c r="P3185" i="22" s="1"/>
  <c r="N3184" i="22"/>
  <c r="P3184" i="22" s="1"/>
  <c r="N3183" i="22"/>
  <c r="P3183" i="22" s="1"/>
  <c r="N3182" i="22"/>
  <c r="P3182" i="22" s="1"/>
  <c r="N3181" i="22"/>
  <c r="P3181" i="22" s="1"/>
  <c r="N3180" i="22"/>
  <c r="P3180" i="22" s="1"/>
  <c r="N3179" i="22"/>
  <c r="P3179" i="22" s="1"/>
  <c r="N3178" i="22"/>
  <c r="P3178" i="22" s="1"/>
  <c r="N3177" i="22"/>
  <c r="P3177" i="22" s="1"/>
  <c r="N3176" i="22"/>
  <c r="P3176" i="22" s="1"/>
  <c r="N3175" i="22"/>
  <c r="P3175" i="22" s="1"/>
  <c r="N3174" i="22"/>
  <c r="P3174" i="22" s="1"/>
  <c r="N3173" i="22"/>
  <c r="P3173" i="22" s="1"/>
  <c r="N3172" i="22"/>
  <c r="P3172" i="22" s="1"/>
  <c r="N3171" i="22"/>
  <c r="N3170" i="22"/>
  <c r="P3170" i="22" s="1"/>
  <c r="N3169" i="22"/>
  <c r="P3169" i="22" s="1"/>
  <c r="N3168" i="22"/>
  <c r="P3168" i="22" s="1"/>
  <c r="N3167" i="22"/>
  <c r="P3167" i="22" s="1"/>
  <c r="N3166" i="22"/>
  <c r="P3166" i="22" s="1"/>
  <c r="N3165" i="22"/>
  <c r="P3165" i="22" s="1"/>
  <c r="N3164" i="22"/>
  <c r="P3164" i="22" s="1"/>
  <c r="N3163" i="22"/>
  <c r="N3162" i="22"/>
  <c r="P3162" i="22" s="1"/>
  <c r="N3161" i="22"/>
  <c r="P3161" i="22" s="1"/>
  <c r="N3160" i="22"/>
  <c r="P3160" i="22" s="1"/>
  <c r="N3159" i="22"/>
  <c r="P3159" i="22" s="1"/>
  <c r="N3158" i="22"/>
  <c r="N3157" i="22"/>
  <c r="P3157" i="22" s="1"/>
  <c r="N3156" i="22"/>
  <c r="P3156" i="22" s="1"/>
  <c r="N3155" i="22"/>
  <c r="P3155" i="22" s="1"/>
  <c r="N3154" i="22"/>
  <c r="N3153" i="22"/>
  <c r="P3153" i="22" s="1"/>
  <c r="N3152" i="22"/>
  <c r="P3152" i="22" s="1"/>
  <c r="N3151" i="22"/>
  <c r="P3151" i="22" s="1"/>
  <c r="N3150" i="22"/>
  <c r="N3149" i="22"/>
  <c r="P3149" i="22" s="1"/>
  <c r="N3148" i="22"/>
  <c r="P3148" i="22" s="1"/>
  <c r="N3147" i="22"/>
  <c r="P3147" i="22" s="1"/>
  <c r="N3146" i="22"/>
  <c r="N3145" i="22"/>
  <c r="P3145" i="22" s="1"/>
  <c r="N3144" i="22"/>
  <c r="P3144" i="22" s="1"/>
  <c r="N3143" i="22"/>
  <c r="P3143" i="22" s="1"/>
  <c r="N3142" i="22"/>
  <c r="N3141" i="22"/>
  <c r="P3141" i="22" s="1"/>
  <c r="N3140" i="22"/>
  <c r="P3140" i="22" s="1"/>
  <c r="N3139" i="22"/>
  <c r="P3139" i="22" s="1"/>
  <c r="N3138" i="22"/>
  <c r="N3137" i="22"/>
  <c r="P3137" i="22" s="1"/>
  <c r="N3136" i="22"/>
  <c r="P3136" i="22" s="1"/>
  <c r="N3135" i="22"/>
  <c r="P3135" i="22" s="1"/>
  <c r="N3134" i="22"/>
  <c r="N3133" i="22"/>
  <c r="P3133" i="22" s="1"/>
  <c r="N3132" i="22"/>
  <c r="P3132" i="22" s="1"/>
  <c r="N3131" i="22"/>
  <c r="P3131" i="22" s="1"/>
  <c r="N3130" i="22"/>
  <c r="N3129" i="22"/>
  <c r="P3129" i="22" s="1"/>
  <c r="N3128" i="22"/>
  <c r="P3128" i="22" s="1"/>
  <c r="N3127" i="22"/>
  <c r="P3127" i="22" s="1"/>
  <c r="N3126" i="22"/>
  <c r="N3125" i="22"/>
  <c r="P3125" i="22" s="1"/>
  <c r="N3124" i="22"/>
  <c r="P3124" i="22" s="1"/>
  <c r="N3123" i="22"/>
  <c r="P3123" i="22" s="1"/>
  <c r="N3122" i="22"/>
  <c r="N3121" i="22"/>
  <c r="P3121" i="22" s="1"/>
  <c r="N3120" i="22"/>
  <c r="P3120" i="22" s="1"/>
  <c r="N3119" i="22"/>
  <c r="P3119" i="22" s="1"/>
  <c r="N3118" i="22"/>
  <c r="N3117" i="22"/>
  <c r="P3117" i="22" s="1"/>
  <c r="N3116" i="22"/>
  <c r="P3116" i="22" s="1"/>
  <c r="N3115" i="22"/>
  <c r="P3115" i="22" s="1"/>
  <c r="N3114" i="22"/>
  <c r="N3113" i="22"/>
  <c r="P3113" i="22" s="1"/>
  <c r="N3112" i="22"/>
  <c r="P3112" i="22" s="1"/>
  <c r="N3111" i="22"/>
  <c r="P3111" i="22" s="1"/>
  <c r="N3110" i="22"/>
  <c r="N3109" i="22"/>
  <c r="P3109" i="22" s="1"/>
  <c r="N3108" i="22"/>
  <c r="P3108" i="22" s="1"/>
  <c r="N3107" i="22"/>
  <c r="P3107" i="22" s="1"/>
  <c r="N3106" i="22"/>
  <c r="N3105" i="22"/>
  <c r="P3105" i="22" s="1"/>
  <c r="N3104" i="22"/>
  <c r="P3104" i="22" s="1"/>
  <c r="N3103" i="22"/>
  <c r="P3103" i="22" s="1"/>
  <c r="N3102" i="22"/>
  <c r="N3101" i="22"/>
  <c r="P3101" i="22" s="1"/>
  <c r="N3100" i="22"/>
  <c r="P3100" i="22" s="1"/>
  <c r="N3099" i="22"/>
  <c r="P3099" i="22" s="1"/>
  <c r="N3098" i="22"/>
  <c r="N3097" i="22"/>
  <c r="P3097" i="22" s="1"/>
  <c r="N3096" i="22"/>
  <c r="P3096" i="22" s="1"/>
  <c r="N3095" i="22"/>
  <c r="P3095" i="22" s="1"/>
  <c r="N3094" i="22"/>
  <c r="N3093" i="22"/>
  <c r="P3093" i="22" s="1"/>
  <c r="N3092" i="22"/>
  <c r="P3092" i="22" s="1"/>
  <c r="N3091" i="22"/>
  <c r="P3091" i="22" s="1"/>
  <c r="N3090" i="22"/>
  <c r="N3089" i="22"/>
  <c r="P3089" i="22" s="1"/>
  <c r="N3088" i="22"/>
  <c r="P3088" i="22" s="1"/>
  <c r="N3087" i="22"/>
  <c r="P3087" i="22" s="1"/>
  <c r="N3086" i="22"/>
  <c r="N3085" i="22"/>
  <c r="P3085" i="22" s="1"/>
  <c r="N3084" i="22"/>
  <c r="P3084" i="22" s="1"/>
  <c r="N3083" i="22"/>
  <c r="P3083" i="22" s="1"/>
  <c r="N3082" i="22"/>
  <c r="N3081" i="22"/>
  <c r="P3081" i="22" s="1"/>
  <c r="N3080" i="22"/>
  <c r="P3080" i="22" s="1"/>
  <c r="N3079" i="22"/>
  <c r="P3079" i="22" s="1"/>
  <c r="N3078" i="22"/>
  <c r="N3077" i="22"/>
  <c r="P3077" i="22" s="1"/>
  <c r="N3076" i="22"/>
  <c r="P3076" i="22" s="1"/>
  <c r="N3075" i="22"/>
  <c r="P3075" i="22" s="1"/>
  <c r="N3074" i="22"/>
  <c r="N3073" i="22"/>
  <c r="P3073" i="22" s="1"/>
  <c r="N3072" i="22"/>
  <c r="P3072" i="22" s="1"/>
  <c r="N3071" i="22"/>
  <c r="P3071" i="22" s="1"/>
  <c r="N3070" i="22"/>
  <c r="N3069" i="22"/>
  <c r="P3069" i="22" s="1"/>
  <c r="N3068" i="22"/>
  <c r="P3068" i="22" s="1"/>
  <c r="N3067" i="22"/>
  <c r="P3067" i="22" s="1"/>
  <c r="N3066" i="22"/>
  <c r="N3065" i="22"/>
  <c r="P3065" i="22" s="1"/>
  <c r="N3064" i="22"/>
  <c r="P3064" i="22" s="1"/>
  <c r="N3063" i="22"/>
  <c r="P3063" i="22" s="1"/>
  <c r="N3062" i="22"/>
  <c r="N3061" i="22"/>
  <c r="P3061" i="22" s="1"/>
  <c r="N3060" i="22"/>
  <c r="P3060" i="22" s="1"/>
  <c r="N3059" i="22"/>
  <c r="P3059" i="22" s="1"/>
  <c r="N3058" i="22"/>
  <c r="N3057" i="22"/>
  <c r="P3057" i="22" s="1"/>
  <c r="N3056" i="22"/>
  <c r="P3056" i="22" s="1"/>
  <c r="N3055" i="22"/>
  <c r="P3055" i="22" s="1"/>
  <c r="N3054" i="22"/>
  <c r="N3053" i="22"/>
  <c r="P3053" i="22" s="1"/>
  <c r="N3052" i="22"/>
  <c r="P3052" i="22" s="1"/>
  <c r="N3051" i="22"/>
  <c r="P3051" i="22" s="1"/>
  <c r="N3050" i="22"/>
  <c r="N3049" i="22"/>
  <c r="P3049" i="22" s="1"/>
  <c r="N3048" i="22"/>
  <c r="P3048" i="22" s="1"/>
  <c r="N3047" i="22"/>
  <c r="P3047" i="22" s="1"/>
  <c r="N3046" i="22"/>
  <c r="N3045" i="22"/>
  <c r="P3045" i="22" s="1"/>
  <c r="N3044" i="22"/>
  <c r="P3044" i="22" s="1"/>
  <c r="N3043" i="22"/>
  <c r="P3043" i="22" s="1"/>
  <c r="N3042" i="22"/>
  <c r="N3041" i="22"/>
  <c r="P3041" i="22" s="1"/>
  <c r="N3040" i="22"/>
  <c r="P3040" i="22" s="1"/>
  <c r="N3039" i="22"/>
  <c r="P3039" i="22" s="1"/>
  <c r="N3038" i="22"/>
  <c r="N3037" i="22"/>
  <c r="P3037" i="22" s="1"/>
  <c r="N3036" i="22"/>
  <c r="P3036" i="22" s="1"/>
  <c r="N3035" i="22"/>
  <c r="P3035" i="22" s="1"/>
  <c r="N3034" i="22"/>
  <c r="N3033" i="22"/>
  <c r="P3033" i="22" s="1"/>
  <c r="N3032" i="22"/>
  <c r="P3032" i="22" s="1"/>
  <c r="N3031" i="22"/>
  <c r="P3031" i="22" s="1"/>
  <c r="N3030" i="22"/>
  <c r="N3029" i="22"/>
  <c r="P3029" i="22" s="1"/>
  <c r="N3028" i="22"/>
  <c r="P3028" i="22" s="1"/>
  <c r="N3027" i="22"/>
  <c r="P3027" i="22" s="1"/>
  <c r="N3026" i="22"/>
  <c r="N3025" i="22"/>
  <c r="P3025" i="22" s="1"/>
  <c r="N3024" i="22"/>
  <c r="P3024" i="22" s="1"/>
  <c r="N3023" i="22"/>
  <c r="P3023" i="22" s="1"/>
  <c r="N3022" i="22"/>
  <c r="N3021" i="22"/>
  <c r="P3021" i="22" s="1"/>
  <c r="N3020" i="22"/>
  <c r="P3020" i="22" s="1"/>
  <c r="N3019" i="22"/>
  <c r="P3019" i="22" s="1"/>
  <c r="N3018" i="22"/>
  <c r="N3017" i="22"/>
  <c r="P3017" i="22" s="1"/>
  <c r="N3016" i="22"/>
  <c r="P3016" i="22" s="1"/>
  <c r="N3015" i="22"/>
  <c r="P3015" i="22" s="1"/>
  <c r="N3014" i="22"/>
  <c r="N3013" i="22"/>
  <c r="P3013" i="22" s="1"/>
  <c r="N3012" i="22"/>
  <c r="P3012" i="22" s="1"/>
  <c r="N3011" i="22"/>
  <c r="P3011" i="22" s="1"/>
  <c r="N3010" i="22"/>
  <c r="N3009" i="22"/>
  <c r="P3009" i="22" s="1"/>
  <c r="N3008" i="22"/>
  <c r="P3008" i="22" s="1"/>
  <c r="N3007" i="22"/>
  <c r="P3007" i="22" s="1"/>
  <c r="N3006" i="22"/>
  <c r="N3005" i="22"/>
  <c r="P3005" i="22" s="1"/>
  <c r="N3004" i="22"/>
  <c r="P3004" i="22" s="1"/>
  <c r="N3003" i="22"/>
  <c r="P3003" i="22" s="1"/>
  <c r="N3002" i="22"/>
  <c r="N3001" i="22"/>
  <c r="P3001" i="22" s="1"/>
  <c r="N3000" i="22"/>
  <c r="P3000" i="22" s="1"/>
  <c r="N2999" i="22"/>
  <c r="P2999" i="22" s="1"/>
  <c r="N2998" i="22"/>
  <c r="N2997" i="22"/>
  <c r="P2997" i="22" s="1"/>
  <c r="N2996" i="22"/>
  <c r="P2996" i="22" s="1"/>
  <c r="N2995" i="22"/>
  <c r="P2995" i="22" s="1"/>
  <c r="N2994" i="22"/>
  <c r="N2993" i="22"/>
  <c r="P2993" i="22" s="1"/>
  <c r="N2992" i="22"/>
  <c r="P2992" i="22" s="1"/>
  <c r="N2991" i="22"/>
  <c r="P2991" i="22" s="1"/>
  <c r="N2990" i="22"/>
  <c r="N2989" i="22"/>
  <c r="P2989" i="22" s="1"/>
  <c r="N2988" i="22"/>
  <c r="P2988" i="22" s="1"/>
  <c r="N2987" i="22"/>
  <c r="P2987" i="22" s="1"/>
  <c r="N2986" i="22"/>
  <c r="N2985" i="22"/>
  <c r="P2985" i="22" s="1"/>
  <c r="N2984" i="22"/>
  <c r="P2984" i="22" s="1"/>
  <c r="N2983" i="22"/>
  <c r="P2983" i="22" s="1"/>
  <c r="N2982" i="22"/>
  <c r="N2981" i="22"/>
  <c r="P2981" i="22" s="1"/>
  <c r="N2980" i="22"/>
  <c r="P2980" i="22" s="1"/>
  <c r="N2979" i="22"/>
  <c r="P2979" i="22" s="1"/>
  <c r="N2978" i="22"/>
  <c r="N2977" i="22"/>
  <c r="P2977" i="22" s="1"/>
  <c r="N2976" i="22"/>
  <c r="P2976" i="22" s="1"/>
  <c r="N2975" i="22"/>
  <c r="P2975" i="22" s="1"/>
  <c r="N2974" i="22"/>
  <c r="N2973" i="22"/>
  <c r="P2973" i="22" s="1"/>
  <c r="N2972" i="22"/>
  <c r="P2972" i="22" s="1"/>
  <c r="N2971" i="22"/>
  <c r="P2971" i="22" s="1"/>
  <c r="N2970" i="22"/>
  <c r="N2969" i="22"/>
  <c r="P2969" i="22" s="1"/>
  <c r="N2968" i="22"/>
  <c r="P2968" i="22" s="1"/>
  <c r="N2967" i="22"/>
  <c r="P2967" i="22" s="1"/>
  <c r="N2966" i="22"/>
  <c r="N2965" i="22"/>
  <c r="P2965" i="22" s="1"/>
  <c r="N2964" i="22"/>
  <c r="P2964" i="22" s="1"/>
  <c r="N2963" i="22"/>
  <c r="P2963" i="22" s="1"/>
  <c r="N2962" i="22"/>
  <c r="N2961" i="22"/>
  <c r="P2961" i="22" s="1"/>
  <c r="N2960" i="22"/>
  <c r="P2960" i="22" s="1"/>
  <c r="N2959" i="22"/>
  <c r="P2959" i="22" s="1"/>
  <c r="N2958" i="22"/>
  <c r="N2957" i="22"/>
  <c r="P2957" i="22" s="1"/>
  <c r="N2956" i="22"/>
  <c r="P2956" i="22" s="1"/>
  <c r="N2955" i="22"/>
  <c r="P2955" i="22" s="1"/>
  <c r="N2954" i="22"/>
  <c r="N2953" i="22"/>
  <c r="P2953" i="22" s="1"/>
  <c r="N2952" i="22"/>
  <c r="P2952" i="22" s="1"/>
  <c r="N2951" i="22"/>
  <c r="P2951" i="22" s="1"/>
  <c r="N2950" i="22"/>
  <c r="N2949" i="22"/>
  <c r="P2949" i="22" s="1"/>
  <c r="N2948" i="22"/>
  <c r="P2948" i="22" s="1"/>
  <c r="N2947" i="22"/>
  <c r="P2947" i="22" s="1"/>
  <c r="N2946" i="22"/>
  <c r="N2945" i="22"/>
  <c r="P2945" i="22" s="1"/>
  <c r="N2944" i="22"/>
  <c r="P2944" i="22" s="1"/>
  <c r="N2943" i="22"/>
  <c r="P2943" i="22" s="1"/>
  <c r="N2942" i="22"/>
  <c r="N2941" i="22"/>
  <c r="P2941" i="22" s="1"/>
  <c r="N2940" i="22"/>
  <c r="P2940" i="22" s="1"/>
  <c r="N2939" i="22"/>
  <c r="P2939" i="22" s="1"/>
  <c r="N2938" i="22"/>
  <c r="N2937" i="22"/>
  <c r="P2937" i="22" s="1"/>
  <c r="N2936" i="22"/>
  <c r="P2936" i="22" s="1"/>
  <c r="N2935" i="22"/>
  <c r="P2935" i="22" s="1"/>
  <c r="N2934" i="22"/>
  <c r="N2933" i="22"/>
  <c r="P2933" i="22" s="1"/>
  <c r="N2932" i="22"/>
  <c r="P2932" i="22" s="1"/>
  <c r="N2931" i="22"/>
  <c r="P2931" i="22" s="1"/>
  <c r="N2930" i="22"/>
  <c r="N2929" i="22"/>
  <c r="P2929" i="22" s="1"/>
  <c r="N2928" i="22"/>
  <c r="P2928" i="22" s="1"/>
  <c r="N2927" i="22"/>
  <c r="P2927" i="22" s="1"/>
  <c r="N2926" i="22"/>
  <c r="N2925" i="22"/>
  <c r="P2925" i="22" s="1"/>
  <c r="N2924" i="22"/>
  <c r="P2924" i="22" s="1"/>
  <c r="N2923" i="22"/>
  <c r="P2923" i="22" s="1"/>
  <c r="N2922" i="22"/>
  <c r="N2921" i="22"/>
  <c r="P2921" i="22" s="1"/>
  <c r="N2920" i="22"/>
  <c r="P2920" i="22" s="1"/>
  <c r="N2919" i="22"/>
  <c r="P2919" i="22" s="1"/>
  <c r="N2918" i="22"/>
  <c r="N2917" i="22"/>
  <c r="P2917" i="22" s="1"/>
  <c r="N2916" i="22"/>
  <c r="P2916" i="22" s="1"/>
  <c r="N2915" i="22"/>
  <c r="P2915" i="22" s="1"/>
  <c r="N2914" i="22"/>
  <c r="N2913" i="22"/>
  <c r="P2913" i="22" s="1"/>
  <c r="N2912" i="22"/>
  <c r="P2912" i="22" s="1"/>
  <c r="N2911" i="22"/>
  <c r="P2911" i="22" s="1"/>
  <c r="N2910" i="22"/>
  <c r="N2909" i="22"/>
  <c r="P2909" i="22" s="1"/>
  <c r="N2908" i="22"/>
  <c r="P2908" i="22" s="1"/>
  <c r="N2907" i="22"/>
  <c r="P2907" i="22" s="1"/>
  <c r="N2906" i="22"/>
  <c r="N2905" i="22"/>
  <c r="P2905" i="22" s="1"/>
  <c r="N2904" i="22"/>
  <c r="P2904" i="22" s="1"/>
  <c r="N2903" i="22"/>
  <c r="P2903" i="22" s="1"/>
  <c r="N2902" i="22"/>
  <c r="N2901" i="22"/>
  <c r="P2901" i="22" s="1"/>
  <c r="N2900" i="22"/>
  <c r="P2900" i="22" s="1"/>
  <c r="N2899" i="22"/>
  <c r="P2899" i="22" s="1"/>
  <c r="N2898" i="22"/>
  <c r="N2897" i="22"/>
  <c r="P2897" i="22" s="1"/>
  <c r="N2896" i="22"/>
  <c r="P2896" i="22" s="1"/>
  <c r="N2895" i="22"/>
  <c r="P2895" i="22" s="1"/>
  <c r="N2894" i="22"/>
  <c r="N2893" i="22"/>
  <c r="P2893" i="22" s="1"/>
  <c r="N2892" i="22"/>
  <c r="P2892" i="22" s="1"/>
  <c r="N2891" i="22"/>
  <c r="P2891" i="22" s="1"/>
  <c r="N2890" i="22"/>
  <c r="N2889" i="22"/>
  <c r="P2889" i="22" s="1"/>
  <c r="N2888" i="22"/>
  <c r="P2888" i="22" s="1"/>
  <c r="N2887" i="22"/>
  <c r="P2887" i="22" s="1"/>
  <c r="N2886" i="22"/>
  <c r="N2885" i="22"/>
  <c r="P2885" i="22" s="1"/>
  <c r="N2884" i="22"/>
  <c r="P2884" i="22" s="1"/>
  <c r="N2883" i="22"/>
  <c r="P2883" i="22" s="1"/>
  <c r="N2882" i="22"/>
  <c r="N2881" i="22"/>
  <c r="P2881" i="22" s="1"/>
  <c r="N2880" i="22"/>
  <c r="P2880" i="22" s="1"/>
  <c r="N2879" i="22"/>
  <c r="P2879" i="22" s="1"/>
  <c r="N2878" i="22"/>
  <c r="N2877" i="22"/>
  <c r="P2877" i="22" s="1"/>
  <c r="N2876" i="22"/>
  <c r="P2876" i="22" s="1"/>
  <c r="N2875" i="22"/>
  <c r="P2875" i="22" s="1"/>
  <c r="N2874" i="22"/>
  <c r="N2873" i="22"/>
  <c r="P2873" i="22" s="1"/>
  <c r="N2872" i="22"/>
  <c r="P2872" i="22" s="1"/>
  <c r="N2871" i="22"/>
  <c r="P2871" i="22" s="1"/>
  <c r="N2870" i="22"/>
  <c r="N2869" i="22"/>
  <c r="P2869" i="22" s="1"/>
  <c r="N2868" i="22"/>
  <c r="P2868" i="22" s="1"/>
  <c r="N2867" i="22"/>
  <c r="P2867" i="22" s="1"/>
  <c r="N2866" i="22"/>
  <c r="N2865" i="22"/>
  <c r="P2865" i="22" s="1"/>
  <c r="N2864" i="22"/>
  <c r="P2864" i="22" s="1"/>
  <c r="N2863" i="22"/>
  <c r="P2863" i="22" s="1"/>
  <c r="N2862" i="22"/>
  <c r="N2861" i="22"/>
  <c r="P2861" i="22" s="1"/>
  <c r="N2860" i="22"/>
  <c r="P2860" i="22" s="1"/>
  <c r="N2859" i="22"/>
  <c r="P2859" i="22" s="1"/>
  <c r="N2858" i="22"/>
  <c r="N2857" i="22"/>
  <c r="P2857" i="22" s="1"/>
  <c r="N2856" i="22"/>
  <c r="P2856" i="22" s="1"/>
  <c r="N2855" i="22"/>
  <c r="P2855" i="22" s="1"/>
  <c r="N2854" i="22"/>
  <c r="N2853" i="22"/>
  <c r="P2853" i="22" s="1"/>
  <c r="N2852" i="22"/>
  <c r="P2852" i="22" s="1"/>
  <c r="N2851" i="22"/>
  <c r="P2851" i="22" s="1"/>
  <c r="N2850" i="22"/>
  <c r="N2849" i="22"/>
  <c r="P2849" i="22" s="1"/>
  <c r="N2848" i="22"/>
  <c r="P2848" i="22" s="1"/>
  <c r="N2847" i="22"/>
  <c r="P2847" i="22" s="1"/>
  <c r="N2846" i="22"/>
  <c r="N2845" i="22"/>
  <c r="P2845" i="22" s="1"/>
  <c r="N2844" i="22"/>
  <c r="P2844" i="22" s="1"/>
  <c r="N2843" i="22"/>
  <c r="P2843" i="22" s="1"/>
  <c r="N2842" i="22"/>
  <c r="N2841" i="22"/>
  <c r="P2841" i="22" s="1"/>
  <c r="N2840" i="22"/>
  <c r="P2840" i="22" s="1"/>
  <c r="N2839" i="22"/>
  <c r="P2839" i="22" s="1"/>
  <c r="N2838" i="22"/>
  <c r="N2837" i="22"/>
  <c r="P2837" i="22" s="1"/>
  <c r="N2836" i="22"/>
  <c r="P2836" i="22" s="1"/>
  <c r="N2835" i="22"/>
  <c r="P2835" i="22" s="1"/>
  <c r="N2834" i="22"/>
  <c r="N2833" i="22"/>
  <c r="P2833" i="22" s="1"/>
  <c r="N2832" i="22"/>
  <c r="P2832" i="22" s="1"/>
  <c r="N2831" i="22"/>
  <c r="P2831" i="22" s="1"/>
  <c r="N2830" i="22"/>
  <c r="N2829" i="22"/>
  <c r="P2829" i="22" s="1"/>
  <c r="N2828" i="22"/>
  <c r="P2828" i="22" s="1"/>
  <c r="N2827" i="22"/>
  <c r="P2827" i="22" s="1"/>
  <c r="N2826" i="22"/>
  <c r="N2825" i="22"/>
  <c r="P2825" i="22" s="1"/>
  <c r="N2824" i="22"/>
  <c r="P2824" i="22" s="1"/>
  <c r="N2823" i="22"/>
  <c r="P2823" i="22" s="1"/>
  <c r="N2822" i="22"/>
  <c r="N2821" i="22"/>
  <c r="P2821" i="22" s="1"/>
  <c r="N2820" i="22"/>
  <c r="P2820" i="22" s="1"/>
  <c r="N2819" i="22"/>
  <c r="P2819" i="22" s="1"/>
  <c r="N2818" i="22"/>
  <c r="N2817" i="22"/>
  <c r="P2817" i="22" s="1"/>
  <c r="N2816" i="22"/>
  <c r="P2816" i="22" s="1"/>
  <c r="N2815" i="22"/>
  <c r="P2815" i="22" s="1"/>
  <c r="N2814" i="22"/>
  <c r="N2813" i="22"/>
  <c r="P2813" i="22" s="1"/>
  <c r="N2812" i="22"/>
  <c r="P2812" i="22" s="1"/>
  <c r="N2811" i="22"/>
  <c r="P2811" i="22" s="1"/>
  <c r="N2810" i="22"/>
  <c r="N2809" i="22"/>
  <c r="P2809" i="22" s="1"/>
  <c r="N2808" i="22"/>
  <c r="P2808" i="22" s="1"/>
  <c r="N2807" i="22"/>
  <c r="P2807" i="22" s="1"/>
  <c r="N2806" i="22"/>
  <c r="N2805" i="22"/>
  <c r="P2805" i="22" s="1"/>
  <c r="N2804" i="22"/>
  <c r="P2804" i="22" s="1"/>
  <c r="N2803" i="22"/>
  <c r="P2803" i="22" s="1"/>
  <c r="N2802" i="22"/>
  <c r="N2801" i="22"/>
  <c r="P2801" i="22" s="1"/>
  <c r="N2800" i="22"/>
  <c r="P2800" i="22" s="1"/>
  <c r="N2799" i="22"/>
  <c r="P2799" i="22" s="1"/>
  <c r="N2798" i="22"/>
  <c r="N2797" i="22"/>
  <c r="P2797" i="22" s="1"/>
  <c r="N2796" i="22"/>
  <c r="P2796" i="22" s="1"/>
  <c r="N2795" i="22"/>
  <c r="P2795" i="22" s="1"/>
  <c r="N2794" i="22"/>
  <c r="N2793" i="22"/>
  <c r="P2793" i="22" s="1"/>
  <c r="N2792" i="22"/>
  <c r="P2792" i="22" s="1"/>
  <c r="N2791" i="22"/>
  <c r="P2791" i="22" s="1"/>
  <c r="N2790" i="22"/>
  <c r="N2789" i="22"/>
  <c r="P2789" i="22" s="1"/>
  <c r="N2788" i="22"/>
  <c r="P2788" i="22" s="1"/>
  <c r="N2787" i="22"/>
  <c r="P2787" i="22" s="1"/>
  <c r="N2786" i="22"/>
  <c r="N2785" i="22"/>
  <c r="P2785" i="22" s="1"/>
  <c r="N2784" i="22"/>
  <c r="P2784" i="22" s="1"/>
  <c r="N2783" i="22"/>
  <c r="P2783" i="22" s="1"/>
  <c r="N2782" i="22"/>
  <c r="N2781" i="22"/>
  <c r="P2781" i="22" s="1"/>
  <c r="N2780" i="22"/>
  <c r="P2780" i="22" s="1"/>
  <c r="N2779" i="22"/>
  <c r="P2779" i="22" s="1"/>
  <c r="N2778" i="22"/>
  <c r="N2777" i="22"/>
  <c r="P2777" i="22" s="1"/>
  <c r="N2776" i="22"/>
  <c r="P2776" i="22" s="1"/>
  <c r="N2775" i="22"/>
  <c r="P2775" i="22" s="1"/>
  <c r="N2774" i="22"/>
  <c r="N2773" i="22"/>
  <c r="P2773" i="22" s="1"/>
  <c r="N2772" i="22"/>
  <c r="P2772" i="22" s="1"/>
  <c r="N2771" i="22"/>
  <c r="P2771" i="22" s="1"/>
  <c r="N2770" i="22"/>
  <c r="N2769" i="22"/>
  <c r="P2769" i="22" s="1"/>
  <c r="N2768" i="22"/>
  <c r="P2768" i="22" s="1"/>
  <c r="N2767" i="22"/>
  <c r="P2767" i="22" s="1"/>
  <c r="N2766" i="22"/>
  <c r="N2765" i="22"/>
  <c r="P2765" i="22" s="1"/>
  <c r="N2764" i="22"/>
  <c r="P2764" i="22" s="1"/>
  <c r="N2763" i="22"/>
  <c r="P2763" i="22" s="1"/>
  <c r="N2762" i="22"/>
  <c r="N2761" i="22"/>
  <c r="P2761" i="22" s="1"/>
  <c r="N2760" i="22"/>
  <c r="P2760" i="22" s="1"/>
  <c r="N2759" i="22"/>
  <c r="P2759" i="22" s="1"/>
  <c r="N2758" i="22"/>
  <c r="N2757" i="22"/>
  <c r="P2757" i="22" s="1"/>
  <c r="N2756" i="22"/>
  <c r="P2756" i="22" s="1"/>
  <c r="N2755" i="22"/>
  <c r="P2755" i="22" s="1"/>
  <c r="N2754" i="22"/>
  <c r="N2753" i="22"/>
  <c r="P2753" i="22" s="1"/>
  <c r="N2752" i="22"/>
  <c r="N2751" i="22"/>
  <c r="P2751" i="22" s="1"/>
  <c r="N2750" i="22"/>
  <c r="N2749" i="22"/>
  <c r="P2749" i="22" s="1"/>
  <c r="N2748" i="22"/>
  <c r="N2747" i="22"/>
  <c r="P2747" i="22" s="1"/>
  <c r="N2746" i="22"/>
  <c r="N2745" i="22"/>
  <c r="P2745" i="22" s="1"/>
  <c r="N2744" i="22"/>
  <c r="N2743" i="22"/>
  <c r="P2743" i="22" s="1"/>
  <c r="N2742" i="22"/>
  <c r="N2741" i="22"/>
  <c r="P2741" i="22" s="1"/>
  <c r="N2740" i="22"/>
  <c r="N2739" i="22"/>
  <c r="P2739" i="22" s="1"/>
  <c r="N2738" i="22"/>
  <c r="N2737" i="22"/>
  <c r="P2737" i="22" s="1"/>
  <c r="N2736" i="22"/>
  <c r="N2735" i="22"/>
  <c r="P2735" i="22" s="1"/>
  <c r="N2734" i="22"/>
  <c r="N2733" i="22"/>
  <c r="P2733" i="22" s="1"/>
  <c r="N2732" i="22"/>
  <c r="N2731" i="22"/>
  <c r="P2731" i="22" s="1"/>
  <c r="N2730" i="22"/>
  <c r="N2729" i="22"/>
  <c r="P2729" i="22" s="1"/>
  <c r="N2728" i="22"/>
  <c r="N2727" i="22"/>
  <c r="P2727" i="22" s="1"/>
  <c r="N2726" i="22"/>
  <c r="N2725" i="22"/>
  <c r="P2725" i="22" s="1"/>
  <c r="N2724" i="22"/>
  <c r="N2723" i="22"/>
  <c r="P2723" i="22" s="1"/>
  <c r="N2722" i="22"/>
  <c r="N2721" i="22"/>
  <c r="P2721" i="22" s="1"/>
  <c r="N2720" i="22"/>
  <c r="N2719" i="22"/>
  <c r="P2719" i="22" s="1"/>
  <c r="N2718" i="22"/>
  <c r="N2717" i="22"/>
  <c r="P2717" i="22" s="1"/>
  <c r="N2716" i="22"/>
  <c r="N2715" i="22"/>
  <c r="P2715" i="22" s="1"/>
  <c r="N2714" i="22"/>
  <c r="N2713" i="22"/>
  <c r="P2713" i="22" s="1"/>
  <c r="N2712" i="22"/>
  <c r="N2711" i="22"/>
  <c r="P2711" i="22" s="1"/>
  <c r="N2710" i="22"/>
  <c r="N2709" i="22"/>
  <c r="P2709" i="22" s="1"/>
  <c r="N2708" i="22"/>
  <c r="N2707" i="22"/>
  <c r="P2707" i="22" s="1"/>
  <c r="N2706" i="22"/>
  <c r="N2705" i="22"/>
  <c r="P2705" i="22" s="1"/>
  <c r="N2704" i="22"/>
  <c r="N2703" i="22"/>
  <c r="P2703" i="22" s="1"/>
  <c r="N2702" i="22"/>
  <c r="N2701" i="22"/>
  <c r="P2701" i="22" s="1"/>
  <c r="N2700" i="22"/>
  <c r="N2699" i="22"/>
  <c r="P2699" i="22" s="1"/>
  <c r="N2698" i="22"/>
  <c r="N2697" i="22"/>
  <c r="P2697" i="22" s="1"/>
  <c r="N2696" i="22"/>
  <c r="N2695" i="22"/>
  <c r="P2695" i="22" s="1"/>
  <c r="N2694" i="22"/>
  <c r="N2693" i="22"/>
  <c r="P2693" i="22" s="1"/>
  <c r="N2692" i="22"/>
  <c r="N2691" i="22"/>
  <c r="P2691" i="22" s="1"/>
  <c r="N2690" i="22"/>
  <c r="N2689" i="22"/>
  <c r="P2689" i="22" s="1"/>
  <c r="N2688" i="22"/>
  <c r="N2687" i="22"/>
  <c r="P2687" i="22" s="1"/>
  <c r="N2686" i="22"/>
  <c r="N2685" i="22"/>
  <c r="P2685" i="22" s="1"/>
  <c r="N2684" i="22"/>
  <c r="N2683" i="22"/>
  <c r="P2683" i="22" s="1"/>
  <c r="N2682" i="22"/>
  <c r="N2681" i="22"/>
  <c r="P2681" i="22" s="1"/>
  <c r="N2680" i="22"/>
  <c r="N2679" i="22"/>
  <c r="P2679" i="22" s="1"/>
  <c r="N2678" i="22"/>
  <c r="N2677" i="22"/>
  <c r="P2677" i="22" s="1"/>
  <c r="N2676" i="22"/>
  <c r="N2675" i="22"/>
  <c r="P2675" i="22" s="1"/>
  <c r="N2674" i="22"/>
  <c r="N2673" i="22"/>
  <c r="P2673" i="22" s="1"/>
  <c r="N2672" i="22"/>
  <c r="N2671" i="22"/>
  <c r="P2671" i="22" s="1"/>
  <c r="N2670" i="22"/>
  <c r="N2669" i="22"/>
  <c r="P2669" i="22" s="1"/>
  <c r="N2668" i="22"/>
  <c r="N2667" i="22"/>
  <c r="P2667" i="22" s="1"/>
  <c r="N2666" i="22"/>
  <c r="N2665" i="22"/>
  <c r="P2665" i="22" s="1"/>
  <c r="N2664" i="22"/>
  <c r="N2663" i="22"/>
  <c r="P2663" i="22" s="1"/>
  <c r="N2662" i="22"/>
  <c r="N2661" i="22"/>
  <c r="P2661" i="22" s="1"/>
  <c r="N2660" i="22"/>
  <c r="N2659" i="22"/>
  <c r="P2659" i="22" s="1"/>
  <c r="N2658" i="22"/>
  <c r="N2657" i="22"/>
  <c r="P2657" i="22" s="1"/>
  <c r="N2656" i="22"/>
  <c r="N2655" i="22"/>
  <c r="P2655" i="22" s="1"/>
  <c r="N2654" i="22"/>
  <c r="N2653" i="22"/>
  <c r="P2653" i="22" s="1"/>
  <c r="N2652" i="22"/>
  <c r="N2651" i="22"/>
  <c r="P2651" i="22" s="1"/>
  <c r="N2650" i="22"/>
  <c r="N2649" i="22"/>
  <c r="P2649" i="22" s="1"/>
  <c r="N2648" i="22"/>
  <c r="N2647" i="22"/>
  <c r="P2647" i="22" s="1"/>
  <c r="N2646" i="22"/>
  <c r="N2645" i="22"/>
  <c r="P2645" i="22" s="1"/>
  <c r="N2644" i="22"/>
  <c r="N2643" i="22"/>
  <c r="P2643" i="22" s="1"/>
  <c r="N2642" i="22"/>
  <c r="N2641" i="22"/>
  <c r="P2641" i="22" s="1"/>
  <c r="N2640" i="22"/>
  <c r="N2639" i="22"/>
  <c r="P2639" i="22" s="1"/>
  <c r="N2638" i="22"/>
  <c r="N2637" i="22"/>
  <c r="P2637" i="22" s="1"/>
  <c r="N2636" i="22"/>
  <c r="N2635" i="22"/>
  <c r="P2635" i="22" s="1"/>
  <c r="N2634" i="22"/>
  <c r="N2633" i="22"/>
  <c r="P2633" i="22" s="1"/>
  <c r="N2632" i="22"/>
  <c r="N2631" i="22"/>
  <c r="P2631" i="22" s="1"/>
  <c r="N2630" i="22"/>
  <c r="N2629" i="22"/>
  <c r="P2629" i="22" s="1"/>
  <c r="N2628" i="22"/>
  <c r="N2627" i="22"/>
  <c r="P2627" i="22" s="1"/>
  <c r="N2626" i="22"/>
  <c r="N2625" i="22"/>
  <c r="P2625" i="22" s="1"/>
  <c r="N2624" i="22"/>
  <c r="N2623" i="22"/>
  <c r="P2623" i="22" s="1"/>
  <c r="N2622" i="22"/>
  <c r="N2621" i="22"/>
  <c r="P2621" i="22" s="1"/>
  <c r="N2620" i="22"/>
  <c r="N2619" i="22"/>
  <c r="P2619" i="22" s="1"/>
  <c r="N2618" i="22"/>
  <c r="N2617" i="22"/>
  <c r="P2617" i="22" s="1"/>
  <c r="N2616" i="22"/>
  <c r="N2615" i="22"/>
  <c r="P2615" i="22" s="1"/>
  <c r="N2614" i="22"/>
  <c r="N2613" i="22"/>
  <c r="P2613" i="22" s="1"/>
  <c r="N2612" i="22"/>
  <c r="N2611" i="22"/>
  <c r="P2611" i="22" s="1"/>
  <c r="N2610" i="22"/>
  <c r="N2609" i="22"/>
  <c r="P2609" i="22" s="1"/>
  <c r="N2608" i="22"/>
  <c r="N2607" i="22"/>
  <c r="P2607" i="22" s="1"/>
  <c r="N2606" i="22"/>
  <c r="N2605" i="22"/>
  <c r="P2605" i="22" s="1"/>
  <c r="N2604" i="22"/>
  <c r="N2603" i="22"/>
  <c r="P2603" i="22" s="1"/>
  <c r="N2602" i="22"/>
  <c r="N2601" i="22"/>
  <c r="P2601" i="22" s="1"/>
  <c r="N2600" i="22"/>
  <c r="N2599" i="22"/>
  <c r="P2599" i="22" s="1"/>
  <c r="N2598" i="22"/>
  <c r="N2597" i="22"/>
  <c r="P2597" i="22" s="1"/>
  <c r="N2596" i="22"/>
  <c r="N2595" i="22"/>
  <c r="P2595" i="22" s="1"/>
  <c r="N2594" i="22"/>
  <c r="N2593" i="22"/>
  <c r="P2593" i="22" s="1"/>
  <c r="N2592" i="22"/>
  <c r="N2591" i="22"/>
  <c r="P2591" i="22" s="1"/>
  <c r="N2590" i="22"/>
  <c r="N2589" i="22"/>
  <c r="P2589" i="22" s="1"/>
  <c r="N2588" i="22"/>
  <c r="N2587" i="22"/>
  <c r="P2587" i="22" s="1"/>
  <c r="N2586" i="22"/>
  <c r="N2585" i="22"/>
  <c r="P2585" i="22" s="1"/>
  <c r="N2584" i="22"/>
  <c r="N2583" i="22"/>
  <c r="P2583" i="22" s="1"/>
  <c r="N2582" i="22"/>
  <c r="N2581" i="22"/>
  <c r="P2581" i="22" s="1"/>
  <c r="N2580" i="22"/>
  <c r="N2579" i="22"/>
  <c r="P2579" i="22" s="1"/>
  <c r="N2578" i="22"/>
  <c r="N2577" i="22"/>
  <c r="P2577" i="22" s="1"/>
  <c r="N2576" i="22"/>
  <c r="N2575" i="22"/>
  <c r="P2575" i="22" s="1"/>
  <c r="N2574" i="22"/>
  <c r="N2573" i="22"/>
  <c r="P2573" i="22" s="1"/>
  <c r="N2572" i="22"/>
  <c r="N2571" i="22"/>
  <c r="P2571" i="22" s="1"/>
  <c r="N2570" i="22"/>
  <c r="N2569" i="22"/>
  <c r="P2569" i="22" s="1"/>
  <c r="N2568" i="22"/>
  <c r="N2567" i="22"/>
  <c r="P2567" i="22" s="1"/>
  <c r="N2566" i="22"/>
  <c r="N2565" i="22"/>
  <c r="P2565" i="22" s="1"/>
  <c r="N2564" i="22"/>
  <c r="N2563" i="22"/>
  <c r="P2563" i="22" s="1"/>
  <c r="N2562" i="22"/>
  <c r="N2561" i="22"/>
  <c r="P2561" i="22" s="1"/>
  <c r="N2560" i="22"/>
  <c r="N2559" i="22"/>
  <c r="P2559" i="22" s="1"/>
  <c r="N2558" i="22"/>
  <c r="N2557" i="22"/>
  <c r="P2557" i="22" s="1"/>
  <c r="N2556" i="22"/>
  <c r="N2555" i="22"/>
  <c r="P2555" i="22" s="1"/>
  <c r="N2554" i="22"/>
  <c r="N2553" i="22"/>
  <c r="P2553" i="22" s="1"/>
  <c r="N2552" i="22"/>
  <c r="N2551" i="22"/>
  <c r="P2551" i="22" s="1"/>
  <c r="N2550" i="22"/>
  <c r="N2549" i="22"/>
  <c r="P2549" i="22" s="1"/>
  <c r="N2548" i="22"/>
  <c r="N2547" i="22"/>
  <c r="P2547" i="22" s="1"/>
  <c r="N2546" i="22"/>
  <c r="N2545" i="22"/>
  <c r="P2545" i="22" s="1"/>
  <c r="N2544" i="22"/>
  <c r="N2543" i="22"/>
  <c r="P2543" i="22" s="1"/>
  <c r="N2542" i="22"/>
  <c r="N2541" i="22"/>
  <c r="P2541" i="22" s="1"/>
  <c r="N2540" i="22"/>
  <c r="N2539" i="22"/>
  <c r="P2539" i="22" s="1"/>
  <c r="N2538" i="22"/>
  <c r="N2537" i="22"/>
  <c r="P2537" i="22" s="1"/>
  <c r="N2536" i="22"/>
  <c r="N2535" i="22"/>
  <c r="P2535" i="22" s="1"/>
  <c r="N2534" i="22"/>
  <c r="N2533" i="22"/>
  <c r="P2533" i="22" s="1"/>
  <c r="N2532" i="22"/>
  <c r="N2531" i="22"/>
  <c r="P2531" i="22" s="1"/>
  <c r="N2530" i="22"/>
  <c r="N2529" i="22"/>
  <c r="P2529" i="22" s="1"/>
  <c r="N2528" i="22"/>
  <c r="N2527" i="22"/>
  <c r="N2526" i="22"/>
  <c r="N2525" i="22"/>
  <c r="P2525" i="22" s="1"/>
  <c r="N2524" i="22"/>
  <c r="P2524" i="22" s="1"/>
  <c r="N2523" i="22"/>
  <c r="N2522" i="22"/>
  <c r="P2522" i="22" s="1"/>
  <c r="N2521" i="22"/>
  <c r="P2521" i="22" s="1"/>
  <c r="N2520" i="22"/>
  <c r="N2519" i="22"/>
  <c r="N2518" i="22"/>
  <c r="N2517" i="22"/>
  <c r="P2517" i="22" s="1"/>
  <c r="N2516" i="22"/>
  <c r="P2516" i="22" s="1"/>
  <c r="N2515" i="22"/>
  <c r="N2514" i="22"/>
  <c r="P2514" i="22" s="1"/>
  <c r="N2513" i="22"/>
  <c r="P2513" i="22" s="1"/>
  <c r="N2512" i="22"/>
  <c r="N2511" i="22"/>
  <c r="N2510" i="22"/>
  <c r="N2509" i="22"/>
  <c r="P2509" i="22" s="1"/>
  <c r="N2508" i="22"/>
  <c r="P2508" i="22" s="1"/>
  <c r="N2507" i="22"/>
  <c r="N2506" i="22"/>
  <c r="P2506" i="22" s="1"/>
  <c r="N2505" i="22"/>
  <c r="P2505" i="22" s="1"/>
  <c r="N2504" i="22"/>
  <c r="N2503" i="22"/>
  <c r="N2502" i="22"/>
  <c r="N2501" i="22"/>
  <c r="P2501" i="22" s="1"/>
  <c r="N2500" i="22"/>
  <c r="P2500" i="22" s="1"/>
  <c r="N2499" i="22"/>
  <c r="N2498" i="22"/>
  <c r="P2498" i="22" s="1"/>
  <c r="N2497" i="22"/>
  <c r="P2497" i="22" s="1"/>
  <c r="N2496" i="22"/>
  <c r="N2495" i="22"/>
  <c r="N2494" i="22"/>
  <c r="N2493" i="22"/>
  <c r="P2493" i="22" s="1"/>
  <c r="N2492" i="22"/>
  <c r="P2492" i="22" s="1"/>
  <c r="N2491" i="22"/>
  <c r="N2490" i="22"/>
  <c r="P2490" i="22" s="1"/>
  <c r="N2489" i="22"/>
  <c r="P2489" i="22" s="1"/>
  <c r="N2488" i="22"/>
  <c r="N2487" i="22"/>
  <c r="N2486" i="22"/>
  <c r="N2485" i="22"/>
  <c r="P2485" i="22" s="1"/>
  <c r="N2484" i="22"/>
  <c r="P2484" i="22" s="1"/>
  <c r="N2483" i="22"/>
  <c r="N2482" i="22"/>
  <c r="P2482" i="22" s="1"/>
  <c r="N2481" i="22"/>
  <c r="P2481" i="22" s="1"/>
  <c r="N2480" i="22"/>
  <c r="N2479" i="22"/>
  <c r="N2478" i="22"/>
  <c r="N2477" i="22"/>
  <c r="P2477" i="22" s="1"/>
  <c r="N2476" i="22"/>
  <c r="P2476" i="22" s="1"/>
  <c r="N2475" i="22"/>
  <c r="N2474" i="22"/>
  <c r="P2474" i="22" s="1"/>
  <c r="N2473" i="22"/>
  <c r="P2473" i="22" s="1"/>
  <c r="N2472" i="22"/>
  <c r="N2471" i="22"/>
  <c r="N2470" i="22"/>
  <c r="N2469" i="22"/>
  <c r="P2469" i="22" s="1"/>
  <c r="N2468" i="22"/>
  <c r="P2468" i="22" s="1"/>
  <c r="N2467" i="22"/>
  <c r="N2466" i="22"/>
  <c r="P2466" i="22" s="1"/>
  <c r="N2465" i="22"/>
  <c r="P2465" i="22" s="1"/>
  <c r="N2464" i="22"/>
  <c r="N2463" i="22"/>
  <c r="N2462" i="22"/>
  <c r="N2461" i="22"/>
  <c r="P2461" i="22" s="1"/>
  <c r="N2460" i="22"/>
  <c r="P2460" i="22" s="1"/>
  <c r="N2459" i="22"/>
  <c r="N2458" i="22"/>
  <c r="P2458" i="22" s="1"/>
  <c r="N2457" i="22"/>
  <c r="P2457" i="22" s="1"/>
  <c r="N2456" i="22"/>
  <c r="N2455" i="22"/>
  <c r="N2454" i="22"/>
  <c r="N2453" i="22"/>
  <c r="P2453" i="22" s="1"/>
  <c r="N2452" i="22"/>
  <c r="P2452" i="22" s="1"/>
  <c r="N2451" i="22"/>
  <c r="N2450" i="22"/>
  <c r="P2450" i="22" s="1"/>
  <c r="N2449" i="22"/>
  <c r="P2449" i="22" s="1"/>
  <c r="N2448" i="22"/>
  <c r="N2447" i="22"/>
  <c r="N2446" i="22"/>
  <c r="N2445" i="22"/>
  <c r="P2445" i="22" s="1"/>
  <c r="N2444" i="22"/>
  <c r="P2444" i="22" s="1"/>
  <c r="N2443" i="22"/>
  <c r="N2442" i="22"/>
  <c r="P2442" i="22" s="1"/>
  <c r="N2441" i="22"/>
  <c r="P2441" i="22" s="1"/>
  <c r="N2440" i="22"/>
  <c r="N2439" i="22"/>
  <c r="N2438" i="22"/>
  <c r="N2437" i="22"/>
  <c r="P2437" i="22" s="1"/>
  <c r="N2436" i="22"/>
  <c r="P2436" i="22" s="1"/>
  <c r="N2435" i="22"/>
  <c r="N2434" i="22"/>
  <c r="P2434" i="22" s="1"/>
  <c r="N2433" i="22"/>
  <c r="P2433" i="22" s="1"/>
  <c r="N2432" i="22"/>
  <c r="N2431" i="22"/>
  <c r="N2430" i="22"/>
  <c r="N2429" i="22"/>
  <c r="P2429" i="22" s="1"/>
  <c r="N2428" i="22"/>
  <c r="P2428" i="22" s="1"/>
  <c r="N2427" i="22"/>
  <c r="N2426" i="22"/>
  <c r="P2426" i="22" s="1"/>
  <c r="N2425" i="22"/>
  <c r="P2425" i="22" s="1"/>
  <c r="N2424" i="22"/>
  <c r="N2423" i="22"/>
  <c r="N2422" i="22"/>
  <c r="N2421" i="22"/>
  <c r="P2421" i="22" s="1"/>
  <c r="N2420" i="22"/>
  <c r="P2420" i="22" s="1"/>
  <c r="N2419" i="22"/>
  <c r="N2418" i="22"/>
  <c r="P2418" i="22" s="1"/>
  <c r="N2417" i="22"/>
  <c r="P2417" i="22" s="1"/>
  <c r="N2416" i="22"/>
  <c r="N2415" i="22"/>
  <c r="N2414" i="22"/>
  <c r="N2413" i="22"/>
  <c r="P2413" i="22" s="1"/>
  <c r="N2412" i="22"/>
  <c r="P2412" i="22" s="1"/>
  <c r="N2411" i="22"/>
  <c r="N2410" i="22"/>
  <c r="P2410" i="22" s="1"/>
  <c r="N2409" i="22"/>
  <c r="P2409" i="22" s="1"/>
  <c r="N2408" i="22"/>
  <c r="N2407" i="22"/>
  <c r="N2406" i="22"/>
  <c r="N2405" i="22"/>
  <c r="P2405" i="22" s="1"/>
  <c r="N2404" i="22"/>
  <c r="P2404" i="22" s="1"/>
  <c r="N2403" i="22"/>
  <c r="N2402" i="22"/>
  <c r="P2402" i="22" s="1"/>
  <c r="N2401" i="22"/>
  <c r="P2401" i="22" s="1"/>
  <c r="N2400" i="22"/>
  <c r="N2399" i="22"/>
  <c r="N2398" i="22"/>
  <c r="N2397" i="22"/>
  <c r="P2397" i="22" s="1"/>
  <c r="N2396" i="22"/>
  <c r="P2396" i="22" s="1"/>
  <c r="N2395" i="22"/>
  <c r="N2394" i="22"/>
  <c r="P2394" i="22" s="1"/>
  <c r="N2393" i="22"/>
  <c r="P2393" i="22" s="1"/>
  <c r="N2392" i="22"/>
  <c r="N2391" i="22"/>
  <c r="N2390" i="22"/>
  <c r="N2389" i="22"/>
  <c r="P2389" i="22" s="1"/>
  <c r="N2388" i="22"/>
  <c r="P2388" i="22" s="1"/>
  <c r="N2387" i="22"/>
  <c r="N2386" i="22"/>
  <c r="P2386" i="22" s="1"/>
  <c r="N2385" i="22"/>
  <c r="P2385" i="22" s="1"/>
  <c r="N2384" i="22"/>
  <c r="N2383" i="22"/>
  <c r="N2382" i="22"/>
  <c r="N2381" i="22"/>
  <c r="P2381" i="22" s="1"/>
  <c r="N2380" i="22"/>
  <c r="P2380" i="22" s="1"/>
  <c r="N2379" i="22"/>
  <c r="N2378" i="22"/>
  <c r="P2378" i="22" s="1"/>
  <c r="N2377" i="22"/>
  <c r="P2377" i="22" s="1"/>
  <c r="N2376" i="22"/>
  <c r="N2375" i="22"/>
  <c r="N2374" i="22"/>
  <c r="N2373" i="22"/>
  <c r="P2373" i="22" s="1"/>
  <c r="N2372" i="22"/>
  <c r="P2372" i="22" s="1"/>
  <c r="N2371" i="22"/>
  <c r="N2370" i="22"/>
  <c r="P2370" i="22" s="1"/>
  <c r="N2369" i="22"/>
  <c r="P2369" i="22" s="1"/>
  <c r="N2368" i="22"/>
  <c r="N2367" i="22"/>
  <c r="N2366" i="22"/>
  <c r="N2365" i="22"/>
  <c r="P2365" i="22" s="1"/>
  <c r="N2364" i="22"/>
  <c r="P2364" i="22" s="1"/>
  <c r="N2363" i="22"/>
  <c r="N2362" i="22"/>
  <c r="P2362" i="22" s="1"/>
  <c r="N2361" i="22"/>
  <c r="P2361" i="22" s="1"/>
  <c r="N2360" i="22"/>
  <c r="N2359" i="22"/>
  <c r="N2358" i="22"/>
  <c r="N2357" i="22"/>
  <c r="P2357" i="22" s="1"/>
  <c r="N2356" i="22"/>
  <c r="P2356" i="22" s="1"/>
  <c r="N2355" i="22"/>
  <c r="N2354" i="22"/>
  <c r="P2354" i="22" s="1"/>
  <c r="N2353" i="22"/>
  <c r="P2353" i="22" s="1"/>
  <c r="N2352" i="22"/>
  <c r="N2351" i="22"/>
  <c r="N2350" i="22"/>
  <c r="N2349" i="22"/>
  <c r="P2349" i="22" s="1"/>
  <c r="N2348" i="22"/>
  <c r="P2348" i="22" s="1"/>
  <c r="N2347" i="22"/>
  <c r="N2346" i="22"/>
  <c r="P2346" i="22" s="1"/>
  <c r="N2345" i="22"/>
  <c r="P2345" i="22" s="1"/>
  <c r="N2344" i="22"/>
  <c r="N2343" i="22"/>
  <c r="N2342" i="22"/>
  <c r="N2341" i="22"/>
  <c r="P2341" i="22" s="1"/>
  <c r="N2340" i="22"/>
  <c r="P2340" i="22" s="1"/>
  <c r="N2339" i="22"/>
  <c r="N2338" i="22"/>
  <c r="P2338" i="22" s="1"/>
  <c r="N2337" i="22"/>
  <c r="P2337" i="22" s="1"/>
  <c r="N2336" i="22"/>
  <c r="N2335" i="22"/>
  <c r="N2334" i="22"/>
  <c r="N2333" i="22"/>
  <c r="P2333" i="22" s="1"/>
  <c r="N2332" i="22"/>
  <c r="P2332" i="22" s="1"/>
  <c r="N2331" i="22"/>
  <c r="N2330" i="22"/>
  <c r="P2330" i="22" s="1"/>
  <c r="N2329" i="22"/>
  <c r="P2329" i="22" s="1"/>
  <c r="N2328" i="22"/>
  <c r="N2327" i="22"/>
  <c r="N2326" i="22"/>
  <c r="N2325" i="22"/>
  <c r="P2325" i="22" s="1"/>
  <c r="N2324" i="22"/>
  <c r="P2324" i="22" s="1"/>
  <c r="N2323" i="22"/>
  <c r="N2322" i="22"/>
  <c r="P2322" i="22" s="1"/>
  <c r="N2321" i="22"/>
  <c r="P2321" i="22" s="1"/>
  <c r="N2320" i="22"/>
  <c r="N2319" i="22"/>
  <c r="N2318" i="22"/>
  <c r="N2317" i="22"/>
  <c r="P2317" i="22" s="1"/>
  <c r="N2316" i="22"/>
  <c r="P2316" i="22" s="1"/>
  <c r="N2315" i="22"/>
  <c r="N2314" i="22"/>
  <c r="P2314" i="22" s="1"/>
  <c r="N2313" i="22"/>
  <c r="P2313" i="22" s="1"/>
  <c r="N2312" i="22"/>
  <c r="N2311" i="22"/>
  <c r="N2310" i="22"/>
  <c r="N2309" i="22"/>
  <c r="P2309" i="22" s="1"/>
  <c r="N2308" i="22"/>
  <c r="P2308" i="22" s="1"/>
  <c r="N2307" i="22"/>
  <c r="N2306" i="22"/>
  <c r="P2306" i="22" s="1"/>
  <c r="N2305" i="22"/>
  <c r="P2305" i="22" s="1"/>
  <c r="N2304" i="22"/>
  <c r="N2303" i="22"/>
  <c r="N2302" i="22"/>
  <c r="N2301" i="22"/>
  <c r="P2301" i="22" s="1"/>
  <c r="N2300" i="22"/>
  <c r="P2300" i="22" s="1"/>
  <c r="N2299" i="22"/>
  <c r="N2298" i="22"/>
  <c r="P2298" i="22" s="1"/>
  <c r="N2297" i="22"/>
  <c r="P2297" i="22" s="1"/>
  <c r="N2296" i="22"/>
  <c r="N2295" i="22"/>
  <c r="N2294" i="22"/>
  <c r="N2293" i="22"/>
  <c r="P2293" i="22" s="1"/>
  <c r="N2292" i="22"/>
  <c r="P2292" i="22" s="1"/>
  <c r="N2291" i="22"/>
  <c r="N2290" i="22"/>
  <c r="P2290" i="22" s="1"/>
  <c r="N2289" i="22"/>
  <c r="P2289" i="22" s="1"/>
  <c r="N2288" i="22"/>
  <c r="N2287" i="22"/>
  <c r="N2286" i="22"/>
  <c r="N2285" i="22"/>
  <c r="P2285" i="22" s="1"/>
  <c r="N2284" i="22"/>
  <c r="P2284" i="22" s="1"/>
  <c r="N2283" i="22"/>
  <c r="N2282" i="22"/>
  <c r="P2282" i="22" s="1"/>
  <c r="N2281" i="22"/>
  <c r="P2281" i="22" s="1"/>
  <c r="N2280" i="22"/>
  <c r="N2279" i="22"/>
  <c r="N2278" i="22"/>
  <c r="N2277" i="22"/>
  <c r="P2277" i="22" s="1"/>
  <c r="N2276" i="22"/>
  <c r="P2276" i="22" s="1"/>
  <c r="N2275" i="22"/>
  <c r="N2274" i="22"/>
  <c r="P2274" i="22" s="1"/>
  <c r="N2273" i="22"/>
  <c r="P2273" i="22" s="1"/>
  <c r="N2272" i="22"/>
  <c r="N2271" i="22"/>
  <c r="N2270" i="22"/>
  <c r="N2269" i="22"/>
  <c r="P2269" i="22" s="1"/>
  <c r="N2268" i="22"/>
  <c r="P2268" i="22" s="1"/>
  <c r="N2267" i="22"/>
  <c r="N2266" i="22"/>
  <c r="P2266" i="22" s="1"/>
  <c r="N2265" i="22"/>
  <c r="N2264" i="22"/>
  <c r="P2264" i="22" s="1"/>
  <c r="N2263" i="22"/>
  <c r="N2262" i="22"/>
  <c r="P2262" i="22" s="1"/>
  <c r="N2261" i="22"/>
  <c r="N2260" i="22"/>
  <c r="P2260" i="22" s="1"/>
  <c r="N2259" i="22"/>
  <c r="N2258" i="22"/>
  <c r="P2258" i="22" s="1"/>
  <c r="N2257" i="22"/>
  <c r="N2256" i="22"/>
  <c r="P2256" i="22" s="1"/>
  <c r="N2255" i="22"/>
  <c r="N2254" i="22"/>
  <c r="P2254" i="22" s="1"/>
  <c r="N2253" i="22"/>
  <c r="N2252" i="22"/>
  <c r="P2252" i="22" s="1"/>
  <c r="N2251" i="22"/>
  <c r="N2250" i="22"/>
  <c r="P2250" i="22" s="1"/>
  <c r="N2249" i="22"/>
  <c r="N2248" i="22"/>
  <c r="P2248" i="22" s="1"/>
  <c r="N2247" i="22"/>
  <c r="N2246" i="22"/>
  <c r="P2246" i="22" s="1"/>
  <c r="N2245" i="22"/>
  <c r="N2244" i="22"/>
  <c r="P2244" i="22" s="1"/>
  <c r="N2243" i="22"/>
  <c r="N2242" i="22"/>
  <c r="P2242" i="22" s="1"/>
  <c r="N2241" i="22"/>
  <c r="N2240" i="22"/>
  <c r="P2240" i="22" s="1"/>
  <c r="N2239" i="22"/>
  <c r="N2238" i="22"/>
  <c r="P2238" i="22" s="1"/>
  <c r="N2237" i="22"/>
  <c r="N2236" i="22"/>
  <c r="P2236" i="22" s="1"/>
  <c r="N2235" i="22"/>
  <c r="N2234" i="22"/>
  <c r="P2234" i="22" s="1"/>
  <c r="N2233" i="22"/>
  <c r="N2232" i="22"/>
  <c r="P2232" i="22" s="1"/>
  <c r="N2231" i="22"/>
  <c r="N2230" i="22"/>
  <c r="P2230" i="22" s="1"/>
  <c r="N2229" i="22"/>
  <c r="N2228" i="22"/>
  <c r="P2228" i="22" s="1"/>
  <c r="N2227" i="22"/>
  <c r="N2226" i="22"/>
  <c r="P2226" i="22" s="1"/>
  <c r="N2225" i="22"/>
  <c r="N2224" i="22"/>
  <c r="P2224" i="22" s="1"/>
  <c r="N2223" i="22"/>
  <c r="N2222" i="22"/>
  <c r="P2222" i="22" s="1"/>
  <c r="N2221" i="22"/>
  <c r="N2220" i="22"/>
  <c r="P2220" i="22" s="1"/>
  <c r="N2219" i="22"/>
  <c r="N2218" i="22"/>
  <c r="P2218" i="22" s="1"/>
  <c r="N2217" i="22"/>
  <c r="N2216" i="22"/>
  <c r="P2216" i="22" s="1"/>
  <c r="N2215" i="22"/>
  <c r="N2214" i="22"/>
  <c r="P2214" i="22" s="1"/>
  <c r="N2213" i="22"/>
  <c r="N2212" i="22"/>
  <c r="P2212" i="22" s="1"/>
  <c r="N2211" i="22"/>
  <c r="N2210" i="22"/>
  <c r="P2210" i="22" s="1"/>
  <c r="N2209" i="22"/>
  <c r="N2208" i="22"/>
  <c r="P2208" i="22" s="1"/>
  <c r="N2207" i="22"/>
  <c r="N2206" i="22"/>
  <c r="P2206" i="22" s="1"/>
  <c r="N2205" i="22"/>
  <c r="N2204" i="22"/>
  <c r="P2204" i="22" s="1"/>
  <c r="N2203" i="22"/>
  <c r="N2202" i="22"/>
  <c r="P2202" i="22" s="1"/>
  <c r="N2201" i="22"/>
  <c r="N2200" i="22"/>
  <c r="P2200" i="22" s="1"/>
  <c r="N2199" i="22"/>
  <c r="N2198" i="22"/>
  <c r="P2198" i="22" s="1"/>
  <c r="N2197" i="22"/>
  <c r="N2196" i="22"/>
  <c r="P2196" i="22" s="1"/>
  <c r="N2195" i="22"/>
  <c r="N2194" i="22"/>
  <c r="P2194" i="22" s="1"/>
  <c r="N2193" i="22"/>
  <c r="N2192" i="22"/>
  <c r="P2192" i="22" s="1"/>
  <c r="N2191" i="22"/>
  <c r="N2190" i="22"/>
  <c r="P2190" i="22" s="1"/>
  <c r="N2189" i="22"/>
  <c r="N2188" i="22"/>
  <c r="P2188" i="22" s="1"/>
  <c r="N2187" i="22"/>
  <c r="N2186" i="22"/>
  <c r="P2186" i="22" s="1"/>
  <c r="N2185" i="22"/>
  <c r="N2184" i="22"/>
  <c r="P2184" i="22" s="1"/>
  <c r="N2183" i="22"/>
  <c r="N2182" i="22"/>
  <c r="P2182" i="22" s="1"/>
  <c r="N2181" i="22"/>
  <c r="N2180" i="22"/>
  <c r="P2180" i="22" s="1"/>
  <c r="N2179" i="22"/>
  <c r="N2178" i="22"/>
  <c r="P2178" i="22" s="1"/>
  <c r="N2177" i="22"/>
  <c r="N2176" i="22"/>
  <c r="P2176" i="22" s="1"/>
  <c r="N2175" i="22"/>
  <c r="N2174" i="22"/>
  <c r="P2174" i="22" s="1"/>
  <c r="N2173" i="22"/>
  <c r="N2172" i="22"/>
  <c r="P2172" i="22" s="1"/>
  <c r="N2171" i="22"/>
  <c r="N2170" i="22"/>
  <c r="P2170" i="22" s="1"/>
  <c r="N2169" i="22"/>
  <c r="N2168" i="22"/>
  <c r="P2168" i="22" s="1"/>
  <c r="N2167" i="22"/>
  <c r="N2166" i="22"/>
  <c r="P2166" i="22" s="1"/>
  <c r="N2165" i="22"/>
  <c r="N2164" i="22"/>
  <c r="P2164" i="22" s="1"/>
  <c r="N2163" i="22"/>
  <c r="N2162" i="22"/>
  <c r="P2162" i="22" s="1"/>
  <c r="N2161" i="22"/>
  <c r="N2160" i="22"/>
  <c r="P2160" i="22" s="1"/>
  <c r="N2159" i="22"/>
  <c r="N2158" i="22"/>
  <c r="P2158" i="22" s="1"/>
  <c r="N2157" i="22"/>
  <c r="N2156" i="22"/>
  <c r="P2156" i="22" s="1"/>
  <c r="N2155" i="22"/>
  <c r="N2154" i="22"/>
  <c r="P2154" i="22" s="1"/>
  <c r="N2153" i="22"/>
  <c r="N2152" i="22"/>
  <c r="P2152" i="22" s="1"/>
  <c r="N2151" i="22"/>
  <c r="N2150" i="22"/>
  <c r="P2150" i="22" s="1"/>
  <c r="N2149" i="22"/>
  <c r="N2148" i="22"/>
  <c r="P2148" i="22" s="1"/>
  <c r="N2147" i="22"/>
  <c r="N2146" i="22"/>
  <c r="P2146" i="22" s="1"/>
  <c r="N2145" i="22"/>
  <c r="N2144" i="22"/>
  <c r="P2144" i="22" s="1"/>
  <c r="N2143" i="22"/>
  <c r="N2142" i="22"/>
  <c r="P2142" i="22" s="1"/>
  <c r="N2141" i="22"/>
  <c r="N2140" i="22"/>
  <c r="P2140" i="22" s="1"/>
  <c r="N2139" i="22"/>
  <c r="N2138" i="22"/>
  <c r="P2138" i="22" s="1"/>
  <c r="N2137" i="22"/>
  <c r="N2136" i="22"/>
  <c r="P2136" i="22" s="1"/>
  <c r="N2135" i="22"/>
  <c r="N2134" i="22"/>
  <c r="P2134" i="22" s="1"/>
  <c r="N2133" i="22"/>
  <c r="N2132" i="22"/>
  <c r="P2132" i="22" s="1"/>
  <c r="N2131" i="22"/>
  <c r="N2130" i="22"/>
  <c r="P2130" i="22" s="1"/>
  <c r="N2129" i="22"/>
  <c r="N2128" i="22"/>
  <c r="P2128" i="22" s="1"/>
  <c r="N2127" i="22"/>
  <c r="N2126" i="22"/>
  <c r="P2126" i="22" s="1"/>
  <c r="N2125" i="22"/>
  <c r="N2124" i="22"/>
  <c r="P2124" i="22" s="1"/>
  <c r="N2123" i="22"/>
  <c r="N2122" i="22"/>
  <c r="P2122" i="22" s="1"/>
  <c r="N2121" i="22"/>
  <c r="N2120" i="22"/>
  <c r="P2120" i="22" s="1"/>
  <c r="N2119" i="22"/>
  <c r="N2118" i="22"/>
  <c r="P2118" i="22" s="1"/>
  <c r="N2117" i="22"/>
  <c r="N2116" i="22"/>
  <c r="P2116" i="22" s="1"/>
  <c r="N2115" i="22"/>
  <c r="N2114" i="22"/>
  <c r="P2114" i="22" s="1"/>
  <c r="N2113" i="22"/>
  <c r="N2112" i="22"/>
  <c r="P2112" i="22" s="1"/>
  <c r="N2111" i="22"/>
  <c r="N2110" i="22"/>
  <c r="P2110" i="22" s="1"/>
  <c r="N2109" i="22"/>
  <c r="N2108" i="22"/>
  <c r="P2108" i="22" s="1"/>
  <c r="N2107" i="22"/>
  <c r="N2106" i="22"/>
  <c r="P2106" i="22" s="1"/>
  <c r="N2105" i="22"/>
  <c r="N2104" i="22"/>
  <c r="P2104" i="22" s="1"/>
  <c r="N2103" i="22"/>
  <c r="N2102" i="22"/>
  <c r="P2102" i="22" s="1"/>
  <c r="N2101" i="22"/>
  <c r="N2100" i="22"/>
  <c r="P2100" i="22" s="1"/>
  <c r="N2099" i="22"/>
  <c r="N2098" i="22"/>
  <c r="P2098" i="22" s="1"/>
  <c r="N2097" i="22"/>
  <c r="N2096" i="22"/>
  <c r="P2096" i="22" s="1"/>
  <c r="N2095" i="22"/>
  <c r="N2094" i="22"/>
  <c r="P2094" i="22" s="1"/>
  <c r="N2093" i="22"/>
  <c r="N2092" i="22"/>
  <c r="P2092" i="22" s="1"/>
  <c r="N2091" i="22"/>
  <c r="N2090" i="22"/>
  <c r="P2090" i="22" s="1"/>
  <c r="N2089" i="22"/>
  <c r="N2088" i="22"/>
  <c r="P2088" i="22" s="1"/>
  <c r="N2087" i="22"/>
  <c r="N2086" i="22"/>
  <c r="P2086" i="22" s="1"/>
  <c r="N2085" i="22"/>
  <c r="N2084" i="22"/>
  <c r="P2084" i="22" s="1"/>
  <c r="N2083" i="22"/>
  <c r="N2082" i="22"/>
  <c r="P2082" i="22" s="1"/>
  <c r="N2081" i="22"/>
  <c r="N2080" i="22"/>
  <c r="P2080" i="22" s="1"/>
  <c r="N2079" i="22"/>
  <c r="N2078" i="22"/>
  <c r="P2078" i="22" s="1"/>
  <c r="N2077" i="22"/>
  <c r="N2076" i="22"/>
  <c r="P2076" i="22" s="1"/>
  <c r="N2075" i="22"/>
  <c r="N2074" i="22"/>
  <c r="P2074" i="22" s="1"/>
  <c r="N2073" i="22"/>
  <c r="N2072" i="22"/>
  <c r="P2072" i="22" s="1"/>
  <c r="N2071" i="22"/>
  <c r="N2070" i="22"/>
  <c r="P2070" i="22" s="1"/>
  <c r="N2069" i="22"/>
  <c r="N2068" i="22"/>
  <c r="P2068" i="22" s="1"/>
  <c r="N2067" i="22"/>
  <c r="N2066" i="22"/>
  <c r="P2066" i="22" s="1"/>
  <c r="N2065" i="22"/>
  <c r="N2064" i="22"/>
  <c r="P2064" i="22" s="1"/>
  <c r="N2063" i="22"/>
  <c r="N2062" i="22"/>
  <c r="P2062" i="22" s="1"/>
  <c r="N2061" i="22"/>
  <c r="N2060" i="22"/>
  <c r="P2060" i="22" s="1"/>
  <c r="N2059" i="22"/>
  <c r="N2058" i="22"/>
  <c r="P2058" i="22" s="1"/>
  <c r="N2057" i="22"/>
  <c r="N2056" i="22"/>
  <c r="P2056" i="22" s="1"/>
  <c r="N2055" i="22"/>
  <c r="N2054" i="22"/>
  <c r="P2054" i="22" s="1"/>
  <c r="N2053" i="22"/>
  <c r="N2052" i="22"/>
  <c r="P2052" i="22" s="1"/>
  <c r="N2051" i="22"/>
  <c r="N2050" i="22"/>
  <c r="P2050" i="22" s="1"/>
  <c r="N2049" i="22"/>
  <c r="N2048" i="22"/>
  <c r="P2048" i="22" s="1"/>
  <c r="N2047" i="22"/>
  <c r="N2046" i="22"/>
  <c r="P2046" i="22" s="1"/>
  <c r="N2045" i="22"/>
  <c r="N2044" i="22"/>
  <c r="P2044" i="22" s="1"/>
  <c r="N2043" i="22"/>
  <c r="N2042" i="22"/>
  <c r="P2042" i="22" s="1"/>
  <c r="N2041" i="22"/>
  <c r="N2040" i="22"/>
  <c r="P2040" i="22" s="1"/>
  <c r="N2039" i="22"/>
  <c r="N2038" i="22"/>
  <c r="P2038" i="22" s="1"/>
  <c r="N2037" i="22"/>
  <c r="N2036" i="22"/>
  <c r="P2036" i="22" s="1"/>
  <c r="N2035" i="22"/>
  <c r="N2034" i="22"/>
  <c r="P2034" i="22" s="1"/>
  <c r="N2033" i="22"/>
  <c r="N2032" i="22"/>
  <c r="P2032" i="22" s="1"/>
  <c r="N2031" i="22"/>
  <c r="N2030" i="22"/>
  <c r="P2030" i="22" s="1"/>
  <c r="N2029" i="22"/>
  <c r="N2028" i="22"/>
  <c r="P2028" i="22" s="1"/>
  <c r="N2027" i="22"/>
  <c r="N2026" i="22"/>
  <c r="P2026" i="22" s="1"/>
  <c r="N2025" i="22"/>
  <c r="N2024" i="22"/>
  <c r="P2024" i="22" s="1"/>
  <c r="N2023" i="22"/>
  <c r="N2022" i="22"/>
  <c r="P2022" i="22" s="1"/>
  <c r="N2021" i="22"/>
  <c r="N2020" i="22"/>
  <c r="P2020" i="22" s="1"/>
  <c r="N2019" i="22"/>
  <c r="N2018" i="22"/>
  <c r="P2018" i="22" s="1"/>
  <c r="N2017" i="22"/>
  <c r="N2016" i="22"/>
  <c r="P2016" i="22" s="1"/>
  <c r="N2015" i="22"/>
  <c r="N2014" i="22"/>
  <c r="P2014" i="22" s="1"/>
  <c r="N2013" i="22"/>
  <c r="N2012" i="22"/>
  <c r="P2012" i="22" s="1"/>
  <c r="N2011" i="22"/>
  <c r="N2010" i="22"/>
  <c r="P2010" i="22" s="1"/>
  <c r="N2009" i="22"/>
  <c r="N2008" i="22"/>
  <c r="P2008" i="22" s="1"/>
  <c r="N2007" i="22"/>
  <c r="N2006" i="22"/>
  <c r="P2006" i="22" s="1"/>
  <c r="N2005" i="22"/>
  <c r="N2004" i="22"/>
  <c r="P2004" i="22" s="1"/>
  <c r="N2003" i="22"/>
  <c r="N2002" i="22"/>
  <c r="P2002" i="22" s="1"/>
  <c r="N2001" i="22"/>
  <c r="N2000" i="22"/>
  <c r="P2000" i="22" s="1"/>
  <c r="N1999" i="22"/>
  <c r="N1998" i="22"/>
  <c r="P1998" i="22" s="1"/>
  <c r="N1997" i="22"/>
  <c r="N1996" i="22"/>
  <c r="P1996" i="22" s="1"/>
  <c r="N1995" i="22"/>
  <c r="N1994" i="22"/>
  <c r="P1994" i="22" s="1"/>
  <c r="N1993" i="22"/>
  <c r="N1992" i="22"/>
  <c r="P1992" i="22" s="1"/>
  <c r="N1991" i="22"/>
  <c r="N1990" i="22"/>
  <c r="P1990" i="22" s="1"/>
  <c r="N1989" i="22"/>
  <c r="N1988" i="22"/>
  <c r="P1988" i="22" s="1"/>
  <c r="N1987" i="22"/>
  <c r="N1986" i="22"/>
  <c r="P1986" i="22" s="1"/>
  <c r="N1985" i="22"/>
  <c r="N1984" i="22"/>
  <c r="P1984" i="22" s="1"/>
  <c r="N1983" i="22"/>
  <c r="N1982" i="22"/>
  <c r="P1982" i="22" s="1"/>
  <c r="N1981" i="22"/>
  <c r="N1980" i="22"/>
  <c r="P1980" i="22" s="1"/>
  <c r="N1979" i="22"/>
  <c r="N1978" i="22"/>
  <c r="P1978" i="22" s="1"/>
  <c r="N1977" i="22"/>
  <c r="N1976" i="22"/>
  <c r="P1976" i="22" s="1"/>
  <c r="N1975" i="22"/>
  <c r="N1974" i="22"/>
  <c r="P1974" i="22" s="1"/>
  <c r="N1973" i="22"/>
  <c r="N1972" i="22"/>
  <c r="P1972" i="22" s="1"/>
  <c r="N1971" i="22"/>
  <c r="N1970" i="22"/>
  <c r="P1970" i="22" s="1"/>
  <c r="N1969" i="22"/>
  <c r="N1968" i="22"/>
  <c r="P1968" i="22" s="1"/>
  <c r="N1967" i="22"/>
  <c r="N1966" i="22"/>
  <c r="P1966" i="22" s="1"/>
  <c r="N1965" i="22"/>
  <c r="N1964" i="22"/>
  <c r="P1964" i="22" s="1"/>
  <c r="N1963" i="22"/>
  <c r="N1962" i="22"/>
  <c r="P1962" i="22" s="1"/>
  <c r="N1961" i="22"/>
  <c r="N1960" i="22"/>
  <c r="P1960" i="22" s="1"/>
  <c r="N1959" i="22"/>
  <c r="N1958" i="22"/>
  <c r="P1958" i="22" s="1"/>
  <c r="N1957" i="22"/>
  <c r="N1956" i="22"/>
  <c r="P1956" i="22" s="1"/>
  <c r="N1955" i="22"/>
  <c r="N1954" i="22"/>
  <c r="P1954" i="22" s="1"/>
  <c r="N1953" i="22"/>
  <c r="N1952" i="22"/>
  <c r="P1952" i="22" s="1"/>
  <c r="N1951" i="22"/>
  <c r="N1950" i="22"/>
  <c r="P1950" i="22" s="1"/>
  <c r="N1949" i="22"/>
  <c r="N1948" i="22"/>
  <c r="P1948" i="22" s="1"/>
  <c r="N1947" i="22"/>
  <c r="N1946" i="22"/>
  <c r="P1946" i="22" s="1"/>
  <c r="N1945" i="22"/>
  <c r="N1944" i="22"/>
  <c r="P1944" i="22" s="1"/>
  <c r="N1943" i="22"/>
  <c r="N1942" i="22"/>
  <c r="P1942" i="22" s="1"/>
  <c r="N1941" i="22"/>
  <c r="N1940" i="22"/>
  <c r="P1940" i="22" s="1"/>
  <c r="N1939" i="22"/>
  <c r="N1938" i="22"/>
  <c r="P1938" i="22" s="1"/>
  <c r="N1937" i="22"/>
  <c r="N1936" i="22"/>
  <c r="P1936" i="22" s="1"/>
  <c r="N1935" i="22"/>
  <c r="N1934" i="22"/>
  <c r="P1934" i="22" s="1"/>
  <c r="N1933" i="22"/>
  <c r="N1932" i="22"/>
  <c r="P1932" i="22" s="1"/>
  <c r="N1931" i="22"/>
  <c r="N1930" i="22"/>
  <c r="P1930" i="22" s="1"/>
  <c r="N1929" i="22"/>
  <c r="N1928" i="22"/>
  <c r="P1928" i="22" s="1"/>
  <c r="N1927" i="22"/>
  <c r="N1926" i="22"/>
  <c r="P1926" i="22" s="1"/>
  <c r="N1925" i="22"/>
  <c r="N1924" i="22"/>
  <c r="P1924" i="22" s="1"/>
  <c r="N1923" i="22"/>
  <c r="N1922" i="22"/>
  <c r="P1922" i="22" s="1"/>
  <c r="N1921" i="22"/>
  <c r="N1920" i="22"/>
  <c r="P1920" i="22" s="1"/>
  <c r="N1919" i="22"/>
  <c r="N1918" i="22"/>
  <c r="P1918" i="22" s="1"/>
  <c r="N1917" i="22"/>
  <c r="N1916" i="22"/>
  <c r="P1916" i="22" s="1"/>
  <c r="N1915" i="22"/>
  <c r="N1914" i="22"/>
  <c r="P1914" i="22" s="1"/>
  <c r="N1913" i="22"/>
  <c r="N1912" i="22"/>
  <c r="P1912" i="22" s="1"/>
  <c r="N1911" i="22"/>
  <c r="N1910" i="22"/>
  <c r="P1910" i="22" s="1"/>
  <c r="N1909" i="22"/>
  <c r="N1908" i="22"/>
  <c r="P1908" i="22" s="1"/>
  <c r="N1907" i="22"/>
  <c r="N1906" i="22"/>
  <c r="P1906" i="22" s="1"/>
  <c r="N1905" i="22"/>
  <c r="N1904" i="22"/>
  <c r="P1904" i="22" s="1"/>
  <c r="N1903" i="22"/>
  <c r="N1902" i="22"/>
  <c r="P1902" i="22" s="1"/>
  <c r="N1901" i="22"/>
  <c r="N1900" i="22"/>
  <c r="P1900" i="22" s="1"/>
  <c r="N1899" i="22"/>
  <c r="N1898" i="22"/>
  <c r="P1898" i="22" s="1"/>
  <c r="N1897" i="22"/>
  <c r="N1896" i="22"/>
  <c r="P1896" i="22" s="1"/>
  <c r="N1895" i="22"/>
  <c r="N1894" i="22"/>
  <c r="P1894" i="22" s="1"/>
  <c r="N1893" i="22"/>
  <c r="N1892" i="22"/>
  <c r="P1892" i="22" s="1"/>
  <c r="N1891" i="22"/>
  <c r="N1890" i="22"/>
  <c r="P1890" i="22" s="1"/>
  <c r="N1889" i="22"/>
  <c r="N1888" i="22"/>
  <c r="P1888" i="22" s="1"/>
  <c r="N1887" i="22"/>
  <c r="N1886" i="22"/>
  <c r="P1886" i="22" s="1"/>
  <c r="N1885" i="22"/>
  <c r="N1884" i="22"/>
  <c r="P1884" i="22" s="1"/>
  <c r="N1883" i="22"/>
  <c r="N1882" i="22"/>
  <c r="P1882" i="22" s="1"/>
  <c r="N1881" i="22"/>
  <c r="N1880" i="22"/>
  <c r="P1880" i="22" s="1"/>
  <c r="N1879" i="22"/>
  <c r="N1878" i="22"/>
  <c r="P1878" i="22" s="1"/>
  <c r="N1877" i="22"/>
  <c r="N1876" i="22"/>
  <c r="P1876" i="22" s="1"/>
  <c r="N1875" i="22"/>
  <c r="N1874" i="22"/>
  <c r="P1874" i="22" s="1"/>
  <c r="N1873" i="22"/>
  <c r="N1872" i="22"/>
  <c r="P1872" i="22" s="1"/>
  <c r="N1871" i="22"/>
  <c r="N1870" i="22"/>
  <c r="P1870" i="22" s="1"/>
  <c r="N1869" i="22"/>
  <c r="N1868" i="22"/>
  <c r="P1868" i="22" s="1"/>
  <c r="N1867" i="22"/>
  <c r="N1866" i="22"/>
  <c r="P1866" i="22" s="1"/>
  <c r="N1865" i="22"/>
  <c r="N1864" i="22"/>
  <c r="P1864" i="22" s="1"/>
  <c r="N1863" i="22"/>
  <c r="P1863" i="22" s="1"/>
  <c r="N1862" i="22"/>
  <c r="P1862" i="22" s="1"/>
  <c r="N1861" i="22"/>
  <c r="P1861" i="22" s="1"/>
  <c r="N1860" i="22"/>
  <c r="P1860" i="22" s="1"/>
  <c r="N1859" i="22"/>
  <c r="P1859" i="22" s="1"/>
  <c r="N1858" i="22"/>
  <c r="P1858" i="22" s="1"/>
  <c r="N1857" i="22"/>
  <c r="P1857" i="22" s="1"/>
  <c r="N1856" i="22"/>
  <c r="P1856" i="22" s="1"/>
  <c r="N1855" i="22"/>
  <c r="P1855" i="22" s="1"/>
  <c r="N1854" i="22"/>
  <c r="P1854" i="22" s="1"/>
  <c r="N1853" i="22"/>
  <c r="P1853" i="22" s="1"/>
  <c r="N1852" i="22"/>
  <c r="P1852" i="22" s="1"/>
  <c r="N1851" i="22"/>
  <c r="P1851" i="22" s="1"/>
  <c r="N1850" i="22"/>
  <c r="P1850" i="22" s="1"/>
  <c r="N1849" i="22"/>
  <c r="P1849" i="22" s="1"/>
  <c r="N1848" i="22"/>
  <c r="P1848" i="22" s="1"/>
  <c r="N1847" i="22"/>
  <c r="P1847" i="22" s="1"/>
  <c r="N1846" i="22"/>
  <c r="P1846" i="22" s="1"/>
  <c r="N1845" i="22"/>
  <c r="P1845" i="22" s="1"/>
  <c r="N1844" i="22"/>
  <c r="P1844" i="22" s="1"/>
  <c r="N1843" i="22"/>
  <c r="P1843" i="22" s="1"/>
  <c r="N1842" i="22"/>
  <c r="P1842" i="22" s="1"/>
  <c r="N1841" i="22"/>
  <c r="P1841" i="22" s="1"/>
  <c r="N1840" i="22"/>
  <c r="P1840" i="22" s="1"/>
  <c r="N1839" i="22"/>
  <c r="P1839" i="22" s="1"/>
  <c r="N1838" i="22"/>
  <c r="P1838" i="22" s="1"/>
  <c r="N1837" i="22"/>
  <c r="P1837" i="22" s="1"/>
  <c r="N1836" i="22"/>
  <c r="P1836" i="22" s="1"/>
  <c r="N1835" i="22"/>
  <c r="P1835" i="22" s="1"/>
  <c r="N1834" i="22"/>
  <c r="P1834" i="22" s="1"/>
  <c r="N1833" i="22"/>
  <c r="P1833" i="22" s="1"/>
  <c r="N1832" i="22"/>
  <c r="P1832" i="22" s="1"/>
  <c r="N1831" i="22"/>
  <c r="P1831" i="22" s="1"/>
  <c r="N1830" i="22"/>
  <c r="P1830" i="22" s="1"/>
  <c r="N1829" i="22"/>
  <c r="P1829" i="22" s="1"/>
  <c r="N1828" i="22"/>
  <c r="P1828" i="22" s="1"/>
  <c r="N1827" i="22"/>
  <c r="P1827" i="22" s="1"/>
  <c r="N1826" i="22"/>
  <c r="P1826" i="22" s="1"/>
  <c r="N1825" i="22"/>
  <c r="P1825" i="22" s="1"/>
  <c r="N1824" i="22"/>
  <c r="P1824" i="22" s="1"/>
  <c r="N1823" i="22"/>
  <c r="P1823" i="22" s="1"/>
  <c r="N1822" i="22"/>
  <c r="P1822" i="22" s="1"/>
  <c r="N1821" i="22"/>
  <c r="P1821" i="22" s="1"/>
  <c r="N1820" i="22"/>
  <c r="P1820" i="22" s="1"/>
  <c r="N1819" i="22"/>
  <c r="P1819" i="22" s="1"/>
  <c r="N1818" i="22"/>
  <c r="P1818" i="22" s="1"/>
  <c r="N1817" i="22"/>
  <c r="P1817" i="22" s="1"/>
  <c r="N1816" i="22"/>
  <c r="P1816" i="22" s="1"/>
  <c r="N1815" i="22"/>
  <c r="P1815" i="22" s="1"/>
  <c r="N1814" i="22"/>
  <c r="P1814" i="22" s="1"/>
  <c r="N1813" i="22"/>
  <c r="P1813" i="22" s="1"/>
  <c r="N1812" i="22"/>
  <c r="P1812" i="22" s="1"/>
  <c r="N1811" i="22"/>
  <c r="P1811" i="22" s="1"/>
  <c r="N1810" i="22"/>
  <c r="P1810" i="22" s="1"/>
  <c r="N1809" i="22"/>
  <c r="P1809" i="22" s="1"/>
  <c r="N1808" i="22"/>
  <c r="P1808" i="22" s="1"/>
  <c r="N1807" i="22"/>
  <c r="P1807" i="22" s="1"/>
  <c r="N1806" i="22"/>
  <c r="P1806" i="22" s="1"/>
  <c r="N1805" i="22"/>
  <c r="P1805" i="22" s="1"/>
  <c r="N1804" i="22"/>
  <c r="P1804" i="22" s="1"/>
  <c r="N1803" i="22"/>
  <c r="P1803" i="22" s="1"/>
  <c r="N1802" i="22"/>
  <c r="P1802" i="22" s="1"/>
  <c r="N1801" i="22"/>
  <c r="P1801" i="22" s="1"/>
  <c r="N1800" i="22"/>
  <c r="P1800" i="22" s="1"/>
  <c r="N1799" i="22"/>
  <c r="P1799" i="22" s="1"/>
  <c r="N1798" i="22"/>
  <c r="P1798" i="22" s="1"/>
  <c r="N1797" i="22"/>
  <c r="P1797" i="22" s="1"/>
  <c r="N1796" i="22"/>
  <c r="P1796" i="22" s="1"/>
  <c r="N1795" i="22"/>
  <c r="P1795" i="22" s="1"/>
  <c r="N1794" i="22"/>
  <c r="P1794" i="22" s="1"/>
  <c r="N1793" i="22"/>
  <c r="P1793" i="22" s="1"/>
  <c r="N1792" i="22"/>
  <c r="P1792" i="22" s="1"/>
  <c r="N1791" i="22"/>
  <c r="P1791" i="22" s="1"/>
  <c r="N1790" i="22"/>
  <c r="P1790" i="22" s="1"/>
  <c r="N1789" i="22"/>
  <c r="P1789" i="22" s="1"/>
  <c r="N1788" i="22"/>
  <c r="P1788" i="22" s="1"/>
  <c r="N1787" i="22"/>
  <c r="P1787" i="22" s="1"/>
  <c r="N1786" i="22"/>
  <c r="P1786" i="22" s="1"/>
  <c r="N1785" i="22"/>
  <c r="P1785" i="22" s="1"/>
  <c r="N1784" i="22"/>
  <c r="P1784" i="22" s="1"/>
  <c r="N1783" i="22"/>
  <c r="P1783" i="22" s="1"/>
  <c r="N1782" i="22"/>
  <c r="P1782" i="22" s="1"/>
  <c r="N1781" i="22"/>
  <c r="P1781" i="22" s="1"/>
  <c r="N1780" i="22"/>
  <c r="P1780" i="22" s="1"/>
  <c r="N1779" i="22"/>
  <c r="P1779" i="22" s="1"/>
  <c r="N1778" i="22"/>
  <c r="P1778" i="22" s="1"/>
  <c r="N1777" i="22"/>
  <c r="P1777" i="22" s="1"/>
  <c r="N1776" i="22"/>
  <c r="P1776" i="22" s="1"/>
  <c r="N1775" i="22"/>
  <c r="P1775" i="22" s="1"/>
  <c r="N1774" i="22"/>
  <c r="P1774" i="22" s="1"/>
  <c r="N1773" i="22"/>
  <c r="P1773" i="22" s="1"/>
  <c r="N1772" i="22"/>
  <c r="P1772" i="22" s="1"/>
  <c r="N1771" i="22"/>
  <c r="P1771" i="22" s="1"/>
  <c r="N1770" i="22"/>
  <c r="P1770" i="22" s="1"/>
  <c r="N1769" i="22"/>
  <c r="P1769" i="22" s="1"/>
  <c r="N1768" i="22"/>
  <c r="P1768" i="22" s="1"/>
  <c r="N1767" i="22"/>
  <c r="P1767" i="22" s="1"/>
  <c r="N1766" i="22"/>
  <c r="P1766" i="22" s="1"/>
  <c r="N1765" i="22"/>
  <c r="P1765" i="22" s="1"/>
  <c r="N1764" i="22"/>
  <c r="P1764" i="22" s="1"/>
  <c r="N1763" i="22"/>
  <c r="P1763" i="22" s="1"/>
  <c r="N1762" i="22"/>
  <c r="P1762" i="22" s="1"/>
  <c r="N1761" i="22"/>
  <c r="P1761" i="22" s="1"/>
  <c r="N1760" i="22"/>
  <c r="P1760" i="22" s="1"/>
  <c r="N1759" i="22"/>
  <c r="P1759" i="22" s="1"/>
  <c r="N1758" i="22"/>
  <c r="P1758" i="22" s="1"/>
  <c r="N1757" i="22"/>
  <c r="P1757" i="22" s="1"/>
  <c r="N1756" i="22"/>
  <c r="P1756" i="22" s="1"/>
  <c r="N1755" i="22"/>
  <c r="P1755" i="22" s="1"/>
  <c r="N1754" i="22"/>
  <c r="P1754" i="22" s="1"/>
  <c r="N1753" i="22"/>
  <c r="P1753" i="22" s="1"/>
  <c r="N1752" i="22"/>
  <c r="P1752" i="22" s="1"/>
  <c r="N1751" i="22"/>
  <c r="P1751" i="22" s="1"/>
  <c r="N1750" i="22"/>
  <c r="P1750" i="22" s="1"/>
  <c r="N1749" i="22"/>
  <c r="P1749" i="22" s="1"/>
  <c r="N1748" i="22"/>
  <c r="P1748" i="22" s="1"/>
  <c r="N1747" i="22"/>
  <c r="P1747" i="22" s="1"/>
  <c r="N1746" i="22"/>
  <c r="P1746" i="22" s="1"/>
  <c r="N1745" i="22"/>
  <c r="P1745" i="22" s="1"/>
  <c r="N1744" i="22"/>
  <c r="P1744" i="22" s="1"/>
  <c r="N1743" i="22"/>
  <c r="P1743" i="22" s="1"/>
  <c r="N1742" i="22"/>
  <c r="P1742" i="22" s="1"/>
  <c r="N1741" i="22"/>
  <c r="P1741" i="22" s="1"/>
  <c r="N1740" i="22"/>
  <c r="P1740" i="22" s="1"/>
  <c r="N1739" i="22"/>
  <c r="P1739" i="22" s="1"/>
  <c r="N1738" i="22"/>
  <c r="P1738" i="22" s="1"/>
  <c r="N1737" i="22"/>
  <c r="P1737" i="22" s="1"/>
  <c r="N1736" i="22"/>
  <c r="P1736" i="22" s="1"/>
  <c r="N1735" i="22"/>
  <c r="P1735" i="22" s="1"/>
  <c r="N1734" i="22"/>
  <c r="P1734" i="22" s="1"/>
  <c r="N1733" i="22"/>
  <c r="P1733" i="22" s="1"/>
  <c r="N1732" i="22"/>
  <c r="P1732" i="22" s="1"/>
  <c r="N1731" i="22"/>
  <c r="P1731" i="22" s="1"/>
  <c r="N1730" i="22"/>
  <c r="P1730" i="22" s="1"/>
  <c r="N1729" i="22"/>
  <c r="P1729" i="22" s="1"/>
  <c r="N1728" i="22"/>
  <c r="P1728" i="22" s="1"/>
  <c r="N1727" i="22"/>
  <c r="P1727" i="22" s="1"/>
  <c r="N1726" i="22"/>
  <c r="P1726" i="22" s="1"/>
  <c r="N1725" i="22"/>
  <c r="P1725" i="22" s="1"/>
  <c r="N1724" i="22"/>
  <c r="P1724" i="22" s="1"/>
  <c r="N1723" i="22"/>
  <c r="P1723" i="22" s="1"/>
  <c r="N1722" i="22"/>
  <c r="P1722" i="22" s="1"/>
  <c r="N1721" i="22"/>
  <c r="P1721" i="22" s="1"/>
  <c r="N1720" i="22"/>
  <c r="P1720" i="22" s="1"/>
  <c r="N1719" i="22"/>
  <c r="P1719" i="22" s="1"/>
  <c r="N1718" i="22"/>
  <c r="P1718" i="22" s="1"/>
  <c r="N1717" i="22"/>
  <c r="P1717" i="22" s="1"/>
  <c r="N1716" i="22"/>
  <c r="P1716" i="22" s="1"/>
  <c r="N1715" i="22"/>
  <c r="P1715" i="22" s="1"/>
  <c r="N1714" i="22"/>
  <c r="P1714" i="22" s="1"/>
  <c r="N1713" i="22"/>
  <c r="P1713" i="22" s="1"/>
  <c r="N1712" i="22"/>
  <c r="P1712" i="22" s="1"/>
  <c r="N1711" i="22"/>
  <c r="P1711" i="22" s="1"/>
  <c r="N1710" i="22"/>
  <c r="P1710" i="22" s="1"/>
  <c r="N1709" i="22"/>
  <c r="P1709" i="22" s="1"/>
  <c r="N1708" i="22"/>
  <c r="P1708" i="22" s="1"/>
  <c r="N1707" i="22"/>
  <c r="P1707" i="22" s="1"/>
  <c r="N1706" i="22"/>
  <c r="P1706" i="22" s="1"/>
  <c r="N1705" i="22"/>
  <c r="P1705" i="22" s="1"/>
  <c r="N1704" i="22"/>
  <c r="P1704" i="22" s="1"/>
  <c r="N1703" i="22"/>
  <c r="P1703" i="22" s="1"/>
  <c r="N1702" i="22"/>
  <c r="P1702" i="22" s="1"/>
  <c r="N1701" i="22"/>
  <c r="P1701" i="22" s="1"/>
  <c r="N1700" i="22"/>
  <c r="P1700" i="22" s="1"/>
  <c r="N1699" i="22"/>
  <c r="P1699" i="22" s="1"/>
  <c r="N1698" i="22"/>
  <c r="P1698" i="22" s="1"/>
  <c r="N1697" i="22"/>
  <c r="P1697" i="22" s="1"/>
  <c r="N1696" i="22"/>
  <c r="P1696" i="22" s="1"/>
  <c r="N1695" i="22"/>
  <c r="P1695" i="22" s="1"/>
  <c r="N1694" i="22"/>
  <c r="P1694" i="22" s="1"/>
  <c r="N1693" i="22"/>
  <c r="P1693" i="22" s="1"/>
  <c r="N1692" i="22"/>
  <c r="P1692" i="22" s="1"/>
  <c r="N1691" i="22"/>
  <c r="P1691" i="22" s="1"/>
  <c r="N1690" i="22"/>
  <c r="P1690" i="22" s="1"/>
  <c r="N1689" i="22"/>
  <c r="P1689" i="22" s="1"/>
  <c r="N1688" i="22"/>
  <c r="P1688" i="22" s="1"/>
  <c r="N1687" i="22"/>
  <c r="P1687" i="22" s="1"/>
  <c r="N1686" i="22"/>
  <c r="P1686" i="22" s="1"/>
  <c r="N1685" i="22"/>
  <c r="P1685" i="22" s="1"/>
  <c r="N1684" i="22"/>
  <c r="P1684" i="22" s="1"/>
  <c r="N1683" i="22"/>
  <c r="P1683" i="22" s="1"/>
  <c r="N1682" i="22"/>
  <c r="P1682" i="22" s="1"/>
  <c r="N1681" i="22"/>
  <c r="P1681" i="22" s="1"/>
  <c r="N1680" i="22"/>
  <c r="P1680" i="22" s="1"/>
  <c r="N1679" i="22"/>
  <c r="P1679" i="22" s="1"/>
  <c r="N1678" i="22"/>
  <c r="P1678" i="22" s="1"/>
  <c r="N1677" i="22"/>
  <c r="P1677" i="22" s="1"/>
  <c r="N1676" i="22"/>
  <c r="P1676" i="22" s="1"/>
  <c r="N1675" i="22"/>
  <c r="N1674" i="22"/>
  <c r="P1674" i="22" s="1"/>
  <c r="N1673" i="22"/>
  <c r="P1673" i="22" s="1"/>
  <c r="N1672" i="22"/>
  <c r="P1672" i="22" s="1"/>
  <c r="N1671" i="22"/>
  <c r="N1670" i="22"/>
  <c r="P1670" i="22" s="1"/>
  <c r="N1669" i="22"/>
  <c r="P1669" i="22" s="1"/>
  <c r="N1668" i="22"/>
  <c r="P1668" i="22" s="1"/>
  <c r="N1667" i="22"/>
  <c r="N1666" i="22"/>
  <c r="P1666" i="22" s="1"/>
  <c r="N1665" i="22"/>
  <c r="P1665" i="22" s="1"/>
  <c r="N1664" i="22"/>
  <c r="P1664" i="22" s="1"/>
  <c r="N1663" i="22"/>
  <c r="N1662" i="22"/>
  <c r="P1662" i="22" s="1"/>
  <c r="N1661" i="22"/>
  <c r="P1661" i="22" s="1"/>
  <c r="N1660" i="22"/>
  <c r="P1660" i="22" s="1"/>
  <c r="N1659" i="22"/>
  <c r="N1658" i="22"/>
  <c r="P1658" i="22" s="1"/>
  <c r="N1657" i="22"/>
  <c r="P1657" i="22" s="1"/>
  <c r="N1656" i="22"/>
  <c r="P1656" i="22" s="1"/>
  <c r="N1655" i="22"/>
  <c r="N1654" i="22"/>
  <c r="P1654" i="22" s="1"/>
  <c r="N1653" i="22"/>
  <c r="P1653" i="22" s="1"/>
  <c r="N1652" i="22"/>
  <c r="P1652" i="22" s="1"/>
  <c r="N1651" i="22"/>
  <c r="N1650" i="22"/>
  <c r="P1650" i="22" s="1"/>
  <c r="N1649" i="22"/>
  <c r="P1649" i="22" s="1"/>
  <c r="N1648" i="22"/>
  <c r="P1648" i="22" s="1"/>
  <c r="N1647" i="22"/>
  <c r="N1646" i="22"/>
  <c r="P1646" i="22" s="1"/>
  <c r="N1645" i="22"/>
  <c r="P1645" i="22" s="1"/>
  <c r="N1644" i="22"/>
  <c r="P1644" i="22" s="1"/>
  <c r="N1643" i="22"/>
  <c r="N1642" i="22"/>
  <c r="P1642" i="22" s="1"/>
  <c r="N1641" i="22"/>
  <c r="P1641" i="22" s="1"/>
  <c r="N1640" i="22"/>
  <c r="P1640" i="22" s="1"/>
  <c r="N1639" i="22"/>
  <c r="N1638" i="22"/>
  <c r="N1637" i="22"/>
  <c r="P1637" i="22" s="1"/>
  <c r="N1636" i="22"/>
  <c r="N1635" i="22"/>
  <c r="N1634" i="22"/>
  <c r="N1633" i="22"/>
  <c r="P1633" i="22" s="1"/>
  <c r="N1632" i="22"/>
  <c r="N1631" i="22"/>
  <c r="N1630" i="22"/>
  <c r="N1629" i="22"/>
  <c r="P1629" i="22" s="1"/>
  <c r="N1628" i="22"/>
  <c r="N1627" i="22"/>
  <c r="N1626" i="22"/>
  <c r="N1625" i="22"/>
  <c r="P1625" i="22" s="1"/>
  <c r="N1624" i="22"/>
  <c r="N1623" i="22"/>
  <c r="N1622" i="22"/>
  <c r="N1621" i="22"/>
  <c r="P1621" i="22" s="1"/>
  <c r="N1620" i="22"/>
  <c r="N1619" i="22"/>
  <c r="N1618" i="22"/>
  <c r="N1617" i="22"/>
  <c r="P1617" i="22" s="1"/>
  <c r="N1616" i="22"/>
  <c r="N1615" i="22"/>
  <c r="N1614" i="22"/>
  <c r="N1613" i="22"/>
  <c r="P1613" i="22" s="1"/>
  <c r="N1612" i="22"/>
  <c r="N1611" i="22"/>
  <c r="N1610" i="22"/>
  <c r="N1609" i="22"/>
  <c r="P1609" i="22" s="1"/>
  <c r="N1608" i="22"/>
  <c r="N1607" i="22"/>
  <c r="N1606" i="22"/>
  <c r="N1605" i="22"/>
  <c r="P1605" i="22" s="1"/>
  <c r="N1604" i="22"/>
  <c r="N1603" i="22"/>
  <c r="N1602" i="22"/>
  <c r="N1601" i="22"/>
  <c r="P1601" i="22" s="1"/>
  <c r="N1600" i="22"/>
  <c r="N1599" i="22"/>
  <c r="N1598" i="22"/>
  <c r="N1597" i="22"/>
  <c r="P1597" i="22" s="1"/>
  <c r="N1596" i="22"/>
  <c r="N1595" i="22"/>
  <c r="N1594" i="22"/>
  <c r="N1593" i="22"/>
  <c r="P1593" i="22" s="1"/>
  <c r="N1592" i="22"/>
  <c r="N1591" i="22"/>
  <c r="N1590" i="22"/>
  <c r="N1589" i="22"/>
  <c r="P1589" i="22" s="1"/>
  <c r="N1588" i="22"/>
  <c r="N1587" i="22"/>
  <c r="N1586" i="22"/>
  <c r="N1585" i="22"/>
  <c r="P1585" i="22" s="1"/>
  <c r="N1584" i="22"/>
  <c r="N1583" i="22"/>
  <c r="N1582" i="22"/>
  <c r="N1581" i="22"/>
  <c r="P1581" i="22" s="1"/>
  <c r="N1580" i="22"/>
  <c r="N1579" i="22"/>
  <c r="N1578" i="22"/>
  <c r="N1577" i="22"/>
  <c r="P1577" i="22" s="1"/>
  <c r="N1576" i="22"/>
  <c r="N1575" i="22"/>
  <c r="N1574" i="22"/>
  <c r="N1573" i="22"/>
  <c r="P1573" i="22" s="1"/>
  <c r="N1572" i="22"/>
  <c r="N1571" i="22"/>
  <c r="N1570" i="22"/>
  <c r="N1569" i="22"/>
  <c r="P1569" i="22" s="1"/>
  <c r="N1568" i="22"/>
  <c r="N1567" i="22"/>
  <c r="N1566" i="22"/>
  <c r="N1565" i="22"/>
  <c r="P1565" i="22" s="1"/>
  <c r="N1564" i="22"/>
  <c r="N1563" i="22"/>
  <c r="N1562" i="22"/>
  <c r="N1561" i="22"/>
  <c r="P1561" i="22" s="1"/>
  <c r="N1560" i="22"/>
  <c r="N1559" i="22"/>
  <c r="N1558" i="22"/>
  <c r="N1557" i="22"/>
  <c r="P1557" i="22" s="1"/>
  <c r="N1556" i="22"/>
  <c r="N1555" i="22"/>
  <c r="N1554" i="22"/>
  <c r="N1553" i="22"/>
  <c r="P1553" i="22" s="1"/>
  <c r="N1552" i="22"/>
  <c r="N1551" i="22"/>
  <c r="N1550" i="22"/>
  <c r="N1549" i="22"/>
  <c r="P1549" i="22" s="1"/>
  <c r="N1548" i="22"/>
  <c r="N1547" i="22"/>
  <c r="N1546" i="22"/>
  <c r="N1545" i="22"/>
  <c r="P1545" i="22" s="1"/>
  <c r="N1544" i="22"/>
  <c r="N1543" i="22"/>
  <c r="N1542" i="22"/>
  <c r="N1541" i="22"/>
  <c r="P1541" i="22" s="1"/>
  <c r="N1540" i="22"/>
  <c r="N1539" i="22"/>
  <c r="N1538" i="22"/>
  <c r="N1537" i="22"/>
  <c r="P1537" i="22" s="1"/>
  <c r="N1536" i="22"/>
  <c r="N1535" i="22"/>
  <c r="N1534" i="22"/>
  <c r="N1533" i="22"/>
  <c r="P1533" i="22" s="1"/>
  <c r="N1532" i="22"/>
  <c r="N1531" i="22"/>
  <c r="N1530" i="22"/>
  <c r="N1529" i="22"/>
  <c r="P1529" i="22" s="1"/>
  <c r="N1528" i="22"/>
  <c r="N1527" i="22"/>
  <c r="N1526" i="22"/>
  <c r="N1525" i="22"/>
  <c r="P1525" i="22" s="1"/>
  <c r="N1524" i="22"/>
  <c r="N1523" i="22"/>
  <c r="N1522" i="22"/>
  <c r="N1521" i="22"/>
  <c r="P1521" i="22" s="1"/>
  <c r="N1520" i="22"/>
  <c r="N1519" i="22"/>
  <c r="N1518" i="22"/>
  <c r="N1517" i="22"/>
  <c r="P1517" i="22" s="1"/>
  <c r="N1516" i="22"/>
  <c r="N1515" i="22"/>
  <c r="N1514" i="22"/>
  <c r="N1513" i="22"/>
  <c r="P1513" i="22" s="1"/>
  <c r="N1512" i="22"/>
  <c r="N1511" i="22"/>
  <c r="N1510" i="22"/>
  <c r="N1509" i="22"/>
  <c r="P1509" i="22" s="1"/>
  <c r="N1508" i="22"/>
  <c r="N1507" i="22"/>
  <c r="N1506" i="22"/>
  <c r="N1505" i="22"/>
  <c r="P1505" i="22" s="1"/>
  <c r="N1504" i="22"/>
  <c r="N1503" i="22"/>
  <c r="N1502" i="22"/>
  <c r="N1501" i="22"/>
  <c r="P1501" i="22" s="1"/>
  <c r="N1500" i="22"/>
  <c r="N1499" i="22"/>
  <c r="N1498" i="22"/>
  <c r="N1497" i="22"/>
  <c r="P1497" i="22" s="1"/>
  <c r="N1496" i="22"/>
  <c r="N1495" i="22"/>
  <c r="N1494" i="22"/>
  <c r="N1493" i="22"/>
  <c r="P1493" i="22" s="1"/>
  <c r="N1492" i="22"/>
  <c r="N1491" i="22"/>
  <c r="N1490" i="22"/>
  <c r="N1489" i="22"/>
  <c r="P1489" i="22" s="1"/>
  <c r="N1488" i="22"/>
  <c r="N1487" i="22"/>
  <c r="N1486" i="22"/>
  <c r="N1485" i="22"/>
  <c r="P1485" i="22" s="1"/>
  <c r="N1484" i="22"/>
  <c r="N1483" i="22"/>
  <c r="N1482" i="22"/>
  <c r="N1481" i="22"/>
  <c r="P1481" i="22" s="1"/>
  <c r="N1480" i="22"/>
  <c r="N1479" i="22"/>
  <c r="N1478" i="22"/>
  <c r="N1477" i="22"/>
  <c r="P1477" i="22" s="1"/>
  <c r="N1476" i="22"/>
  <c r="N1475" i="22"/>
  <c r="N1474" i="22"/>
  <c r="N1473" i="22"/>
  <c r="P1473" i="22" s="1"/>
  <c r="N1472" i="22"/>
  <c r="N1471" i="22"/>
  <c r="N1470" i="22"/>
  <c r="N1469" i="22"/>
  <c r="P1469" i="22" s="1"/>
  <c r="N1468" i="22"/>
  <c r="N1467" i="22"/>
  <c r="N1466" i="22"/>
  <c r="N1465" i="22"/>
  <c r="P1465" i="22" s="1"/>
  <c r="N1464" i="22"/>
  <c r="N1463" i="22"/>
  <c r="N1462" i="22"/>
  <c r="N1461" i="22"/>
  <c r="P1461" i="22" s="1"/>
  <c r="N1460" i="22"/>
  <c r="N1459" i="22"/>
  <c r="N990" i="22"/>
  <c r="N746" i="22"/>
  <c r="N575" i="22"/>
  <c r="N1172" i="22"/>
  <c r="N940" i="22"/>
  <c r="N1104" i="22"/>
  <c r="N683" i="22"/>
  <c r="N124" i="22"/>
  <c r="N1198" i="22"/>
  <c r="P1199" i="22" s="1"/>
  <c r="N133" i="22"/>
  <c r="N1101" i="22"/>
  <c r="O585" i="15" s="1"/>
  <c r="N754" i="22"/>
  <c r="O406" i="15" s="1"/>
  <c r="N953" i="22"/>
  <c r="O509" i="15" s="1"/>
  <c r="N546" i="22"/>
  <c r="O286" i="15" s="1"/>
  <c r="N1201" i="22"/>
  <c r="O744" i="15" s="1"/>
  <c r="N801" i="22"/>
  <c r="O429" i="15" s="1"/>
  <c r="N878" i="22"/>
  <c r="O467" i="15" s="1"/>
  <c r="N423" i="22"/>
  <c r="O226" i="15" s="1"/>
  <c r="N102" i="22"/>
  <c r="O70" i="15" s="1"/>
  <c r="N1200" i="22"/>
  <c r="O743" i="15" s="1"/>
  <c r="N273" i="22"/>
  <c r="O153" i="15" s="1"/>
  <c r="N844" i="22"/>
  <c r="N642" i="22"/>
  <c r="N1088" i="22"/>
  <c r="N229" i="22"/>
  <c r="N1203" i="22"/>
  <c r="N1161" i="22"/>
  <c r="N908" i="22"/>
  <c r="N310" i="22"/>
  <c r="N193" i="22"/>
  <c r="N1202" i="22"/>
  <c r="N153" i="22"/>
  <c r="N561" i="22"/>
  <c r="N863" i="22"/>
  <c r="N576" i="22"/>
  <c r="N255" i="22"/>
  <c r="N135" i="22"/>
  <c r="N774" i="22"/>
  <c r="N1205" i="22"/>
  <c r="N407" i="22"/>
  <c r="N605" i="22"/>
  <c r="N32" i="22"/>
  <c r="N1204" i="22"/>
  <c r="N1156" i="22"/>
  <c r="O607" i="15" s="1"/>
  <c r="N857" i="22"/>
  <c r="O456" i="15" s="1"/>
  <c r="N382" i="22"/>
  <c r="O205" i="15" s="1"/>
  <c r="N410" i="22"/>
  <c r="O217" i="15" s="1"/>
  <c r="N244" i="22"/>
  <c r="O136" i="15" s="1"/>
  <c r="N1061" i="22"/>
  <c r="O569" i="15" s="1"/>
  <c r="N1017" i="22"/>
  <c r="O542" i="15" s="1"/>
  <c r="N647" i="22"/>
  <c r="O347" i="15" s="1"/>
  <c r="N245" i="22"/>
  <c r="O137" i="15" s="1"/>
  <c r="N93" i="22"/>
  <c r="O64" i="15" s="1"/>
  <c r="N1206" i="22"/>
  <c r="O742" i="15" s="1"/>
  <c r="N1209" i="22"/>
  <c r="O741" i="15" s="1"/>
  <c r="N1057" i="22"/>
  <c r="O564" i="15" s="1"/>
  <c r="N420" i="22"/>
  <c r="O225" i="15" s="1"/>
  <c r="N570" i="22"/>
  <c r="O304" i="15" s="1"/>
  <c r="N163" i="22"/>
  <c r="O98" i="15" s="1"/>
  <c r="N372" i="22"/>
  <c r="O197" i="15" s="1"/>
  <c r="N602" i="22"/>
  <c r="O324" i="15" s="1"/>
  <c r="N1208" i="22"/>
  <c r="O739" i="15" s="1"/>
  <c r="N304" i="22"/>
  <c r="O171" i="15" s="1"/>
  <c r="N1207" i="22"/>
  <c r="O740" i="15" s="1"/>
  <c r="N44" i="22"/>
  <c r="O37" i="15" s="1"/>
  <c r="N1069" i="22"/>
  <c r="O574" i="15" s="1"/>
  <c r="N1026" i="22"/>
  <c r="O546" i="15" s="1"/>
  <c r="N734" i="22"/>
  <c r="O392" i="15" s="1"/>
  <c r="N559" i="22"/>
  <c r="O296" i="15" s="1"/>
  <c r="N353" i="22"/>
  <c r="O189" i="15" s="1"/>
  <c r="N706" i="22"/>
  <c r="O377" i="15" s="1"/>
  <c r="N1035" i="22"/>
  <c r="N520" i="22"/>
  <c r="N265" i="22"/>
  <c r="N132" i="22"/>
  <c r="O85" i="15" s="1"/>
  <c r="N1210" i="22"/>
  <c r="O738" i="15" s="1"/>
  <c r="N1044" i="22"/>
  <c r="O557" i="15" s="1"/>
  <c r="N435" i="22"/>
  <c r="O230" i="15" s="1"/>
  <c r="N651" i="22"/>
  <c r="O348" i="15" s="1"/>
  <c r="N436" i="22"/>
  <c r="O231" i="15" s="1"/>
  <c r="N108" i="22"/>
  <c r="O73" i="15" s="1"/>
  <c r="N1051" i="22"/>
  <c r="O561" i="15" s="1"/>
  <c r="N1011" i="22"/>
  <c r="O539" i="15" s="1"/>
  <c r="N552" i="22"/>
  <c r="O289" i="15" s="1"/>
  <c r="N314" i="22"/>
  <c r="O175" i="15" s="1"/>
  <c r="N599" i="22"/>
  <c r="O323" i="15" s="1"/>
  <c r="N110" i="22"/>
  <c r="O74" i="15" s="1"/>
  <c r="N1158" i="22"/>
  <c r="O608" i="15" s="1"/>
  <c r="N943" i="22"/>
  <c r="O502" i="15" s="1"/>
  <c r="N620" i="22"/>
  <c r="O332" i="15" s="1"/>
  <c r="N385" i="22"/>
  <c r="O208" i="15" s="1"/>
  <c r="N1132" i="22"/>
  <c r="O595" i="15" s="1"/>
  <c r="N903" i="22"/>
  <c r="O480" i="15" s="1"/>
  <c r="N667" i="22"/>
  <c r="O355" i="15" s="1"/>
  <c r="N1131" i="22"/>
  <c r="O594" i="15" s="1"/>
  <c r="N254" i="22"/>
  <c r="O142" i="15" s="1"/>
  <c r="N1211" i="22"/>
  <c r="O737" i="15" s="1"/>
  <c r="N105" i="22"/>
  <c r="O72" i="15" s="1"/>
  <c r="N967" i="22"/>
  <c r="O519" i="15" s="1"/>
  <c r="N549" i="22"/>
  <c r="O287" i="15" s="1"/>
  <c r="N562" i="22"/>
  <c r="O297" i="15" s="1"/>
  <c r="N283" i="22"/>
  <c r="O160" i="15" s="1"/>
  <c r="N222" i="22"/>
  <c r="O127" i="15" s="1"/>
  <c r="N1185" i="22"/>
  <c r="O623" i="15" s="1"/>
  <c r="N741" i="22"/>
  <c r="O397" i="15" s="1"/>
  <c r="N937" i="22"/>
  <c r="O499" i="15" s="1"/>
  <c r="N403" i="22"/>
  <c r="O214" i="15" s="1"/>
  <c r="N1212" i="22"/>
  <c r="O736" i="15" s="1"/>
  <c r="N23" i="22"/>
  <c r="O23" i="15" s="1"/>
  <c r="N707" i="22"/>
  <c r="O376" i="15" s="1"/>
  <c r="N657" i="22"/>
  <c r="O352" i="15" s="1"/>
  <c r="N1036" i="22"/>
  <c r="O552" i="15" s="1"/>
  <c r="N375" i="22"/>
  <c r="O201" i="15" s="1"/>
  <c r="N1215" i="22"/>
  <c r="O735" i="15" s="1"/>
  <c r="N890" i="22"/>
  <c r="O472" i="15" s="1"/>
  <c r="N1214" i="22"/>
  <c r="O734" i="15" s="1"/>
  <c r="N875" i="22"/>
  <c r="O466" i="15" s="1"/>
  <c r="N393" i="22"/>
  <c r="O210" i="15" s="1"/>
  <c r="N1213" i="22"/>
  <c r="O733" i="15" s="1"/>
  <c r="N148" i="22"/>
  <c r="O94" i="15" s="1"/>
  <c r="N1125" i="22"/>
  <c r="N408" i="22"/>
  <c r="N414" i="22"/>
  <c r="N190" i="22"/>
  <c r="N1195" i="22"/>
  <c r="N1037" i="22"/>
  <c r="N938" i="22"/>
  <c r="N220" i="22"/>
  <c r="N600" i="22"/>
  <c r="N1216" i="22"/>
  <c r="N26" i="22"/>
  <c r="N532" i="22"/>
  <c r="N708" i="22"/>
  <c r="N1087" i="22"/>
  <c r="N269" i="22"/>
  <c r="N1219" i="22"/>
  <c r="N1147" i="22"/>
  <c r="N1218" i="22"/>
  <c r="N394" i="22"/>
  <c r="N355" i="22"/>
  <c r="N1217" i="22"/>
  <c r="N221" i="22"/>
  <c r="N454" i="22"/>
  <c r="N419" i="22"/>
  <c r="N640" i="22"/>
  <c r="N160" i="22"/>
  <c r="N1221" i="22"/>
  <c r="N1134" i="22"/>
  <c r="N1142" i="22"/>
  <c r="N692" i="22"/>
  <c r="N242" i="22"/>
  <c r="N1220" i="22"/>
  <c r="N57" i="22"/>
  <c r="N1102" i="22"/>
  <c r="O584" i="15" s="1"/>
  <c r="N945" i="22"/>
  <c r="O503" i="15" s="1"/>
  <c r="N827" i="22"/>
  <c r="O443" i="15" s="1"/>
  <c r="N456" i="22"/>
  <c r="O242" i="15" s="1"/>
  <c r="N674" i="22"/>
  <c r="O361" i="15" s="1"/>
  <c r="N491" i="22"/>
  <c r="O262" i="15" s="1"/>
  <c r="N723" i="22"/>
  <c r="O385" i="15" s="1"/>
  <c r="N627" i="22"/>
  <c r="O336" i="15" s="1"/>
  <c r="N90" i="22"/>
  <c r="O61" i="15" s="1"/>
  <c r="N1222" i="22"/>
  <c r="O732" i="15" s="1"/>
  <c r="N68" i="22"/>
  <c r="O49" i="15" s="1"/>
  <c r="N1070" i="22"/>
  <c r="O573" i="15" s="1"/>
  <c r="N1224" i="22"/>
  <c r="O731" i="15" s="1"/>
  <c r="N870" i="22"/>
  <c r="O463" i="15" s="1"/>
  <c r="N463" i="22"/>
  <c r="O247" i="15" s="1"/>
  <c r="N458" i="22"/>
  <c r="O244" i="15" s="1"/>
  <c r="N835" i="22"/>
  <c r="O447" i="15" s="1"/>
  <c r="N898" i="22"/>
  <c r="O477" i="15" s="1"/>
  <c r="N498" i="22"/>
  <c r="O266" i="15" s="1"/>
  <c r="N202" i="22"/>
  <c r="O116" i="15" s="1"/>
  <c r="N1223" i="22"/>
  <c r="O730" i="15" s="1"/>
  <c r="N19" i="22"/>
  <c r="O19" i="15" s="1"/>
  <c r="N789" i="22"/>
  <c r="N464" i="22"/>
  <c r="N359" i="22"/>
  <c r="N1100" i="22"/>
  <c r="N1227" i="22"/>
  <c r="N1107" i="22"/>
  <c r="N1226" i="22"/>
  <c r="N987" i="22"/>
  <c r="N301" i="22"/>
  <c r="N1225" i="22"/>
  <c r="N237" i="22"/>
  <c r="N849" i="22"/>
  <c r="O453" i="15" s="1"/>
  <c r="N685" i="22"/>
  <c r="O365" i="15" s="1"/>
  <c r="N1013" i="22"/>
  <c r="O540" i="15" s="1"/>
  <c r="N356" i="22"/>
  <c r="O190" i="15" s="1"/>
  <c r="N1230" i="22"/>
  <c r="O729" i="15" s="1"/>
  <c r="N528" i="22"/>
  <c r="O278" i="15" s="1"/>
  <c r="N1229" i="22"/>
  <c r="N592" i="22"/>
  <c r="O318" i="15" s="1"/>
  <c r="N74" i="22"/>
  <c r="O52" i="15" s="1"/>
  <c r="N1228" i="22"/>
  <c r="O727" i="15" s="1"/>
  <c r="N28" i="22"/>
  <c r="O26" i="15" s="1"/>
  <c r="N1085" i="22"/>
  <c r="N956" i="22"/>
  <c r="N919" i="22"/>
  <c r="N370" i="22"/>
  <c r="N802" i="22"/>
  <c r="N1160" i="22"/>
  <c r="N1232" i="22"/>
  <c r="N438" i="22"/>
  <c r="N151" i="22"/>
  <c r="N1231" i="22"/>
  <c r="N164" i="22"/>
  <c r="N292" i="22"/>
  <c r="N682" i="22"/>
  <c r="N751" i="22"/>
  <c r="N388" i="22"/>
  <c r="N1234" i="22"/>
  <c r="N1188" i="22"/>
  <c r="N782" i="22"/>
  <c r="N440" i="22"/>
  <c r="N270" i="22"/>
  <c r="N1233" i="22"/>
  <c r="N166" i="22"/>
  <c r="N972" i="22"/>
  <c r="N716" i="22"/>
  <c r="N550" i="22"/>
  <c r="N305" i="22"/>
  <c r="N1236" i="22"/>
  <c r="N606" i="22"/>
  <c r="N994" i="22"/>
  <c r="N547" i="22"/>
  <c r="N219" i="22"/>
  <c r="N1235" i="22"/>
  <c r="N56" i="22"/>
  <c r="N966" i="22"/>
  <c r="N882" i="22"/>
  <c r="N593" i="22"/>
  <c r="N404" i="22"/>
  <c r="N810" i="22"/>
  <c r="N1238" i="22"/>
  <c r="N598" i="22"/>
  <c r="N1121" i="22"/>
  <c r="N235" i="22"/>
  <c r="N1237" i="22"/>
  <c r="N196" i="22"/>
  <c r="N572" i="22"/>
  <c r="N563" i="22"/>
  <c r="N434" i="22"/>
  <c r="N1000" i="22"/>
  <c r="N1240" i="22"/>
  <c r="N1148" i="22"/>
  <c r="N761" i="22"/>
  <c r="N243" i="22"/>
  <c r="N631" i="22"/>
  <c r="N1239" i="22"/>
  <c r="N48" i="22"/>
  <c r="N363" i="22"/>
  <c r="O194" i="15" s="1"/>
  <c r="N514" i="22"/>
  <c r="O272" i="15" s="1"/>
  <c r="N996" i="22"/>
  <c r="O533" i="15" s="1"/>
  <c r="N554" i="22"/>
  <c r="O291" i="15" s="1"/>
  <c r="N146" i="22"/>
  <c r="O93" i="15" s="1"/>
  <c r="N1023" i="22"/>
  <c r="O544" i="15" s="1"/>
  <c r="N442" i="22"/>
  <c r="O235" i="15" s="1"/>
  <c r="N541" i="22"/>
  <c r="O285" i="15" s="1"/>
  <c r="N409" i="22"/>
  <c r="O216" i="15" s="1"/>
  <c r="N1122" i="22"/>
  <c r="O591" i="15" s="1"/>
  <c r="N33" i="22"/>
  <c r="O29" i="15" s="1"/>
  <c r="N1049" i="22"/>
  <c r="N976" i="22"/>
  <c r="N799" i="22"/>
  <c r="N399" i="22"/>
  <c r="N336" i="22"/>
  <c r="N1196" i="22"/>
  <c r="N859" i="22"/>
  <c r="N516" i="22"/>
  <c r="N320" i="22"/>
  <c r="N1242" i="22"/>
  <c r="N115" i="22"/>
  <c r="N826" i="22"/>
  <c r="O442" i="15" s="1"/>
  <c r="N693" i="22"/>
  <c r="O369" i="15" s="1"/>
  <c r="N954" i="22"/>
  <c r="O508" i="15" s="1"/>
  <c r="N374" i="22"/>
  <c r="O199" i="15" s="1"/>
  <c r="N1169" i="22"/>
  <c r="O616" i="15" s="1"/>
  <c r="N916" i="22"/>
  <c r="O486" i="15" s="1"/>
  <c r="N1015" i="22"/>
  <c r="O541" i="15" s="1"/>
  <c r="N494" i="22"/>
  <c r="O263" i="15" s="1"/>
  <c r="N95" i="22"/>
  <c r="O65" i="15" s="1"/>
  <c r="N111" i="22"/>
  <c r="O75" i="15" s="1"/>
  <c r="N1243" i="22"/>
  <c r="O725" i="15" s="1"/>
  <c r="N437" i="22"/>
  <c r="O232" i="15" s="1"/>
  <c r="N735" i="22"/>
  <c r="O394" i="15" s="1"/>
  <c r="N1244" i="22"/>
  <c r="O628" i="15" s="1"/>
  <c r="N113" i="22"/>
  <c r="O76" i="15" s="1"/>
  <c r="N979" i="22"/>
  <c r="O523" i="15" s="1"/>
  <c r="N962" i="22"/>
  <c r="O515" i="15" s="1"/>
  <c r="N935" i="22"/>
  <c r="O497" i="15" s="1"/>
  <c r="N744" i="22"/>
  <c r="O400" i="15" s="1"/>
  <c r="N39" i="22"/>
  <c r="O34" i="15" s="1"/>
  <c r="N1245" i="22"/>
  <c r="O724" i="15" s="1"/>
  <c r="N40" i="22"/>
  <c r="O35" i="15" s="1"/>
  <c r="N565" i="22"/>
  <c r="O299" i="15" s="1"/>
  <c r="N977" i="22"/>
  <c r="O521" i="15" s="1"/>
  <c r="N417" i="22"/>
  <c r="O223" i="15" s="1"/>
  <c r="N143" i="22"/>
  <c r="O91" i="15" s="1"/>
  <c r="N1084" i="22"/>
  <c r="O579" i="15" s="1"/>
  <c r="N1058" i="22"/>
  <c r="O566" i="15" s="1"/>
  <c r="N920" i="22"/>
  <c r="O489" i="15" s="1"/>
  <c r="N571" i="22"/>
  <c r="O305" i="15" s="1"/>
  <c r="N207" i="22"/>
  <c r="O119" i="15" s="1"/>
  <c r="N1246" i="22"/>
  <c r="O723" i="15" s="1"/>
  <c r="N22" i="22"/>
  <c r="O22" i="15" s="1"/>
  <c r="N1126" i="22"/>
  <c r="N915" i="22"/>
  <c r="N786" i="22"/>
  <c r="N542" i="22"/>
  <c r="N1248" i="22"/>
  <c r="N1103" i="22"/>
  <c r="N1007" i="22"/>
  <c r="N727" i="22"/>
  <c r="N391" i="22"/>
  <c r="N1247" i="22"/>
  <c r="N216" i="22"/>
  <c r="N1098" i="22"/>
  <c r="O583" i="15" s="1"/>
  <c r="N947" i="22"/>
  <c r="O504" i="15" s="1"/>
  <c r="N687" i="22"/>
  <c r="O366" i="15" s="1"/>
  <c r="N538" i="22"/>
  <c r="O284" i="15" s="1"/>
  <c r="N157" i="22"/>
  <c r="O97" i="15" s="1"/>
  <c r="N816" i="22"/>
  <c r="O438" i="15" s="1"/>
  <c r="N812" i="22"/>
  <c r="O436" i="15" s="1"/>
  <c r="N566" i="22"/>
  <c r="O300" i="15" s="1"/>
  <c r="N184" i="22"/>
  <c r="O107" i="15" s="1"/>
  <c r="N1249" i="22"/>
  <c r="O722" i="15" s="1"/>
  <c r="N49" i="22"/>
  <c r="O39" i="15" s="1"/>
  <c r="N1082" i="22"/>
  <c r="O578" i="15" s="1"/>
  <c r="N658" i="22"/>
  <c r="O353" i="15" s="1"/>
  <c r="N368" i="22"/>
  <c r="O196" i="15" s="1"/>
  <c r="N421" i="22"/>
  <c r="O224" i="15" s="1"/>
  <c r="N1252" i="22"/>
  <c r="O721" i="15" s="1"/>
  <c r="N1175" i="22"/>
  <c r="O618" i="15" s="1"/>
  <c r="N1251" i="22"/>
  <c r="O720" i="15" s="1"/>
  <c r="N681" i="22"/>
  <c r="O364" i="15" s="1"/>
  <c r="N114" i="22"/>
  <c r="O77" i="15" s="1"/>
  <c r="N1250" i="22"/>
  <c r="O719" i="15" s="1"/>
  <c r="N27" i="22"/>
  <c r="O25" i="15" s="1"/>
  <c r="N997" i="22"/>
  <c r="O532" i="15" s="1"/>
  <c r="N564" i="22"/>
  <c r="O298" i="15" s="1"/>
  <c r="N511" i="22"/>
  <c r="O270" i="15" s="1"/>
  <c r="N406" i="22"/>
  <c r="O215" i="15" s="1"/>
  <c r="N1255" i="22"/>
  <c r="O718" i="15" s="1"/>
  <c r="N448" i="22"/>
  <c r="O240" i="15" s="1"/>
  <c r="N892" i="22"/>
  <c r="O474" i="15" s="1"/>
  <c r="N1254" i="22"/>
  <c r="O716" i="15" s="1"/>
  <c r="N236" i="22"/>
  <c r="O133" i="15" s="1"/>
  <c r="N1253" i="22"/>
  <c r="O717" i="15" s="1"/>
  <c r="N96" i="22"/>
  <c r="O66" i="15" s="1"/>
  <c r="N1258" i="22"/>
  <c r="N861" i="22"/>
  <c r="N738" i="22"/>
  <c r="N319" i="22"/>
  <c r="N1257" i="22"/>
  <c r="N1140" i="22"/>
  <c r="N874" i="22"/>
  <c r="N610" i="22"/>
  <c r="N189" i="22"/>
  <c r="N158" i="22"/>
  <c r="N1256" i="22"/>
  <c r="N897" i="22"/>
  <c r="N850" i="22"/>
  <c r="N661" i="22"/>
  <c r="N503" i="22"/>
  <c r="N1260" i="22"/>
  <c r="N1047" i="22"/>
  <c r="N930" i="22"/>
  <c r="N759" i="22"/>
  <c r="N241" i="22"/>
  <c r="N1259" i="22"/>
  <c r="N107" i="22"/>
  <c r="N756" i="22"/>
  <c r="O408" i="15" s="1"/>
  <c r="N960" i="22"/>
  <c r="O512" i="15" s="1"/>
  <c r="N553" i="22"/>
  <c r="O290" i="15" s="1"/>
  <c r="N322" i="22"/>
  <c r="O177" i="15" s="1"/>
  <c r="N894" i="22"/>
  <c r="O475" i="15" s="1"/>
  <c r="N604" i="22"/>
  <c r="O325" i="15" s="1"/>
  <c r="N1062" i="22"/>
  <c r="O568" i="15" s="1"/>
  <c r="N853" i="22"/>
  <c r="O454" i="15" s="1"/>
  <c r="N318" i="22"/>
  <c r="O176" i="15" s="1"/>
  <c r="N1261" i="22"/>
  <c r="O715" i="15" s="1"/>
  <c r="N99" i="22"/>
  <c r="O68" i="15" s="1"/>
  <c r="N686" i="22"/>
  <c r="N619" i="22"/>
  <c r="N1052" i="22"/>
  <c r="N228" i="22"/>
  <c r="N1183" i="22"/>
  <c r="N783" i="22"/>
  <c r="N278" i="22"/>
  <c r="N1001" i="22"/>
  <c r="N714" i="22"/>
  <c r="N117" i="22"/>
  <c r="N1262" i="22"/>
  <c r="N616" i="22"/>
  <c r="N871" i="22"/>
  <c r="N846" i="22"/>
  <c r="N447" i="22"/>
  <c r="N156" i="22"/>
  <c r="N699" i="22"/>
  <c r="N1025" i="22"/>
  <c r="N536" i="22"/>
  <c r="N175" i="22"/>
  <c r="N1263" i="22"/>
  <c r="N24" i="22"/>
  <c r="N998" i="22"/>
  <c r="N676" i="22"/>
  <c r="N330" i="22"/>
  <c r="N324" i="22"/>
  <c r="N1266" i="22"/>
  <c r="N664" i="22"/>
  <c r="N1265" i="22"/>
  <c r="N941" i="22"/>
  <c r="N274" i="22"/>
  <c r="N1264" i="22"/>
  <c r="N47" i="22"/>
  <c r="N1078" i="22"/>
  <c r="N914" i="22"/>
  <c r="N794" i="22"/>
  <c r="N349" i="22"/>
  <c r="N1268" i="22"/>
  <c r="N921" i="22"/>
  <c r="N343" i="22"/>
  <c r="N821" i="22"/>
  <c r="N560" i="22"/>
  <c r="N1267" i="22"/>
  <c r="N106" i="22"/>
  <c r="N718" i="22"/>
  <c r="O383" i="15" s="1"/>
  <c r="N596" i="22"/>
  <c r="O321" i="15" s="1"/>
  <c r="N696" i="22"/>
  <c r="O371" i="15" s="1"/>
  <c r="N499" i="22"/>
  <c r="O265" i="15" s="1"/>
  <c r="N1271" i="22"/>
  <c r="O714" i="15" s="1"/>
  <c r="N884" i="22"/>
  <c r="O469" i="15" s="1"/>
  <c r="N1270" i="22"/>
  <c r="O713" i="15" s="1"/>
  <c r="N656" i="22"/>
  <c r="O351" i="15" s="1"/>
  <c r="N362" i="22"/>
  <c r="O193" i="15" s="1"/>
  <c r="N1269" i="22"/>
  <c r="O712" i="15" s="1"/>
  <c r="N172" i="22"/>
  <c r="O101" i="15" s="1"/>
  <c r="N675" i="22"/>
  <c r="N533" i="22"/>
  <c r="N1053" i="22"/>
  <c r="N386" i="22"/>
  <c r="N1157" i="22"/>
  <c r="N1029" i="22"/>
  <c r="N1067" i="22"/>
  <c r="N487" i="22"/>
  <c r="N807" i="22"/>
  <c r="N333" i="22"/>
  <c r="N1060" i="22"/>
  <c r="N777" i="22"/>
  <c r="N517" i="22"/>
  <c r="O273" i="15" s="1"/>
  <c r="N262" i="22"/>
  <c r="O147" i="15" s="1"/>
  <c r="N212" i="22"/>
  <c r="O122" i="15" s="1"/>
  <c r="N1273" i="22"/>
  <c r="O711" i="15" s="1"/>
  <c r="N521" i="22"/>
  <c r="O276" i="15" s="1"/>
  <c r="N271" i="22"/>
  <c r="O151" i="15" s="1"/>
  <c r="N1164" i="22"/>
  <c r="O612" i="15" s="1"/>
  <c r="N632" i="22"/>
  <c r="O339" i="15" s="1"/>
  <c r="N1272" i="22"/>
  <c r="O710" i="15" s="1"/>
  <c r="N31" i="22"/>
  <c r="O28" i="15" s="1"/>
  <c r="N831" i="22"/>
  <c r="O445" i="15" s="1"/>
  <c r="N556" i="22"/>
  <c r="O293" i="15" s="1"/>
  <c r="N312" i="22"/>
  <c r="O174" i="15" s="1"/>
  <c r="N119" i="22"/>
  <c r="O79" i="15" s="1"/>
  <c r="N1275" i="22"/>
  <c r="O709" i="15" s="1"/>
  <c r="N567" i="22"/>
  <c r="O302" i="15" s="1"/>
  <c r="N712" i="22"/>
  <c r="O380" i="15" s="1"/>
  <c r="N555" i="22"/>
  <c r="O292" i="15" s="1"/>
  <c r="N280" i="22"/>
  <c r="O157" i="15" s="1"/>
  <c r="N1274" i="22"/>
  <c r="O708" i="15" s="1"/>
  <c r="N103" i="22"/>
  <c r="O71" i="15" s="1"/>
  <c r="N1277" i="22"/>
  <c r="O707" i="15" s="1"/>
  <c r="N582" i="22"/>
  <c r="O310" i="15" s="1"/>
  <c r="N346" i="22"/>
  <c r="O184" i="15" s="1"/>
  <c r="N195" i="22"/>
  <c r="O112" i="15" s="1"/>
  <c r="N1063" i="22"/>
  <c r="O567" i="15" s="1"/>
  <c r="N961" i="22"/>
  <c r="O513" i="15" s="1"/>
  <c r="N1155" i="22"/>
  <c r="O606" i="15" s="1"/>
  <c r="N710" i="22"/>
  <c r="O379" i="15" s="1"/>
  <c r="N251" i="22"/>
  <c r="O139" i="15" s="1"/>
  <c r="N1276" i="22"/>
  <c r="O706" i="15" s="1"/>
  <c r="N63" i="22"/>
  <c r="O46" i="15" s="1"/>
  <c r="N737" i="22"/>
  <c r="O395" i="15" s="1"/>
  <c r="N917" i="22"/>
  <c r="O488" i="15" s="1"/>
  <c r="N472" i="22"/>
  <c r="O253" i="15" s="1"/>
  <c r="N460" i="22"/>
  <c r="O245" i="15" s="1"/>
  <c r="N1279" i="22"/>
  <c r="O705" i="15" s="1"/>
  <c r="N791" i="22"/>
  <c r="O424" i="15" s="1"/>
  <c r="N300" i="22"/>
  <c r="O169" i="15" s="1"/>
  <c r="N944" i="22"/>
  <c r="O501" i="15" s="1"/>
  <c r="N480" i="22"/>
  <c r="O257" i="15" s="1"/>
  <c r="N1278" i="22"/>
  <c r="O704" i="15" s="1"/>
  <c r="N118" i="22"/>
  <c r="O78" i="15" s="1"/>
  <c r="N586" i="22"/>
  <c r="O313" i="15" s="1"/>
  <c r="N1108" i="22"/>
  <c r="O588" i="15" s="1"/>
  <c r="N400" i="22"/>
  <c r="O212" i="15" s="1"/>
  <c r="N607" i="22"/>
  <c r="O326" i="15" s="1"/>
  <c r="N1179" i="22"/>
  <c r="O621" i="15" s="1"/>
  <c r="N1031" i="22"/>
  <c r="O550" i="15" s="1"/>
  <c r="N1008" i="22"/>
  <c r="O538" i="15" s="1"/>
  <c r="N557" i="22"/>
  <c r="O294" i="15" s="1"/>
  <c r="N167" i="22"/>
  <c r="O99" i="15" s="1"/>
  <c r="N1280" i="22"/>
  <c r="O703" i="15" s="1"/>
  <c r="N84" i="22"/>
  <c r="O58" i="15" s="1"/>
  <c r="N948" i="22"/>
  <c r="N750" i="22"/>
  <c r="O403" i="15" s="1"/>
  <c r="N804" i="22"/>
  <c r="O430" i="15" s="1"/>
  <c r="N469" i="22"/>
  <c r="O252" i="15" s="1"/>
  <c r="N1186" i="22"/>
  <c r="O624" i="15" s="1"/>
  <c r="N481" i="22"/>
  <c r="O256" i="15" s="1"/>
  <c r="N891" i="22"/>
  <c r="O473" i="15" s="1"/>
  <c r="N412" i="22"/>
  <c r="O218" i="15" s="1"/>
  <c r="N149" i="22"/>
  <c r="N1281" i="22"/>
  <c r="O702" i="15" s="1"/>
  <c r="N42" i="22"/>
  <c r="O36" i="15" s="1"/>
  <c r="N1284" i="22"/>
  <c r="N1138" i="22"/>
  <c r="N1020" i="22"/>
  <c r="N267" i="22"/>
  <c r="N1184" i="22"/>
  <c r="N432" i="22"/>
  <c r="N1283" i="22"/>
  <c r="N719" i="22"/>
  <c r="N187" i="22"/>
  <c r="N1282" i="22"/>
  <c r="N123" i="22"/>
  <c r="N913" i="22"/>
  <c r="N860" i="22"/>
  <c r="N340" i="22"/>
  <c r="O181" i="15" s="1"/>
  <c r="N185" i="22"/>
  <c r="O108" i="15" s="1"/>
  <c r="N1288" i="22"/>
  <c r="O701" i="15" s="1"/>
  <c r="N1287" i="22"/>
  <c r="O700" i="15" s="1"/>
  <c r="N1286" i="22"/>
  <c r="O699" i="15" s="1"/>
  <c r="N793" i="22"/>
  <c r="O425" i="15" s="1"/>
  <c r="N137" i="22"/>
  <c r="O87" i="15" s="1"/>
  <c r="N1285" i="22"/>
  <c r="O698" i="15" s="1"/>
  <c r="N35" i="22"/>
  <c r="O31" i="15" s="1"/>
  <c r="N950" i="22"/>
  <c r="O507" i="15" s="1"/>
  <c r="N573" i="22"/>
  <c r="O306" i="15" s="1"/>
  <c r="N466" i="22"/>
  <c r="O249" i="15" s="1"/>
  <c r="N152" i="22"/>
  <c r="O95" i="15" s="1"/>
  <c r="N1290" i="22"/>
  <c r="O697" i="15" s="1"/>
  <c r="N880" i="22"/>
  <c r="O468" i="15" s="1"/>
  <c r="N747" i="22"/>
  <c r="O401" i="15" s="1"/>
  <c r="N415" i="22"/>
  <c r="O220" i="15" s="1"/>
  <c r="N260" i="22"/>
  <c r="O145" i="15" s="1"/>
  <c r="N1289" i="22"/>
  <c r="O696" i="15" s="1"/>
  <c r="N30" i="22"/>
  <c r="O27" i="15" s="1"/>
  <c r="N668" i="22"/>
  <c r="O356" i="15" s="1"/>
  <c r="N443" i="22"/>
  <c r="O236" i="15" s="1"/>
  <c r="N211" i="22"/>
  <c r="O121" i="15" s="1"/>
  <c r="N85" i="22"/>
  <c r="O59" i="15" s="1"/>
  <c r="N988" i="22"/>
  <c r="N1197" i="22"/>
  <c r="O627" i="15" s="1"/>
  <c r="N964" i="22"/>
  <c r="O516" i="15" s="1"/>
  <c r="N455" i="22"/>
  <c r="O241" i="15" s="1"/>
  <c r="N53" i="22"/>
  <c r="O42" i="15" s="1"/>
  <c r="N1291" i="22"/>
  <c r="O695" i="15" s="1"/>
  <c r="N20" i="22"/>
  <c r="O20" i="15" s="1"/>
  <c r="N902" i="22"/>
  <c r="N1046" i="22"/>
  <c r="N713" i="22"/>
  <c r="N525" i="22"/>
  <c r="N1294" i="22"/>
  <c r="N1129" i="22"/>
  <c r="N1293" i="22"/>
  <c r="N401" i="22"/>
  <c r="N258" i="22"/>
  <c r="N1292" i="22"/>
  <c r="N122" i="22"/>
  <c r="N577" i="22"/>
  <c r="O308" i="15" s="1"/>
  <c r="N1071" i="22"/>
  <c r="O575" i="15" s="1"/>
  <c r="N745" i="22"/>
  <c r="O399" i="15" s="1"/>
  <c r="N449" i="22"/>
  <c r="O239" i="15" s="1"/>
  <c r="N351" i="22"/>
  <c r="O186" i="15" s="1"/>
  <c r="N769" i="22"/>
  <c r="O413" i="15" s="1"/>
  <c r="N214" i="22"/>
  <c r="O124" i="15" s="1"/>
  <c r="N397" i="22"/>
  <c r="O211" i="15" s="1"/>
  <c r="N1295" i="22"/>
  <c r="O694" i="15" s="1"/>
  <c r="N38" i="22"/>
  <c r="O33" i="15" s="1"/>
  <c r="N1297" i="22"/>
  <c r="O693" i="15" s="1"/>
  <c r="N968" i="22"/>
  <c r="O518" i="15" s="1"/>
  <c r="N698" i="22"/>
  <c r="O372" i="15" s="1"/>
  <c r="N378" i="22"/>
  <c r="O203" i="15" s="1"/>
  <c r="N1176" i="22"/>
  <c r="O619" i="15" s="1"/>
  <c r="N983" i="22"/>
  <c r="O525" i="15" s="1"/>
  <c r="N1127" i="22"/>
  <c r="O592" i="15" s="1"/>
  <c r="N223" i="22"/>
  <c r="O129" i="15" s="1"/>
  <c r="N426" i="22"/>
  <c r="O228" i="15" s="1"/>
  <c r="N1296" i="22"/>
  <c r="O692" i="15" s="1"/>
  <c r="N281" i="22"/>
  <c r="O158" i="15" s="1"/>
  <c r="N876" i="22"/>
  <c r="N467" i="22"/>
  <c r="N326" i="22"/>
  <c r="N757" i="22"/>
  <c r="N1194" i="22"/>
  <c r="N1093" i="22"/>
  <c r="N805" i="22"/>
  <c r="N287" i="22"/>
  <c r="N186" i="22"/>
  <c r="N1298" i="22"/>
  <c r="N62" i="22"/>
  <c r="N895" i="22"/>
  <c r="N662" i="22"/>
  <c r="N387" i="22"/>
  <c r="N249" i="22"/>
  <c r="N1301" i="22"/>
  <c r="N1014" i="22"/>
  <c r="N702" i="22"/>
  <c r="N427" i="22"/>
  <c r="N203" i="22"/>
  <c r="N1300" i="22"/>
  <c r="N1299" i="22"/>
  <c r="N868" i="22"/>
  <c r="O462" i="15" s="1"/>
  <c r="N589" i="22"/>
  <c r="O315" i="15" s="1"/>
  <c r="N383" i="22"/>
  <c r="O206" i="15" s="1"/>
  <c r="N341" i="22"/>
  <c r="O182" i="15" s="1"/>
  <c r="N1303" i="22"/>
  <c r="O691" i="15" s="1"/>
  <c r="N872" i="22"/>
  <c r="O465" i="15" s="1"/>
  <c r="N1048" i="22"/>
  <c r="O559" i="15" s="1"/>
  <c r="N569" i="22"/>
  <c r="O303" i="15" s="1"/>
  <c r="N272" i="22"/>
  <c r="O152" i="15" s="1"/>
  <c r="N1302" i="22"/>
  <c r="O690" i="15" s="1"/>
  <c r="N70" i="22"/>
  <c r="O50" i="15" s="1"/>
  <c r="N1159" i="22"/>
  <c r="O609" i="15" s="1"/>
  <c r="N445" i="22"/>
  <c r="O238" i="15" s="1"/>
  <c r="N980" i="22"/>
  <c r="O524" i="15" s="1"/>
  <c r="N126" i="22"/>
  <c r="O82" i="15" s="1"/>
  <c r="N730" i="22"/>
  <c r="O388" i="15" s="1"/>
  <c r="N1105" i="22"/>
  <c r="O586" i="15" s="1"/>
  <c r="N465" i="22"/>
  <c r="O248" i="15" s="1"/>
  <c r="N261" i="22"/>
  <c r="O146" i="15" s="1"/>
  <c r="N841" i="22"/>
  <c r="O449" i="15" s="1"/>
  <c r="N65" i="22"/>
  <c r="O47" i="15" s="1"/>
  <c r="N1304" i="22"/>
  <c r="O689" i="15" s="1"/>
  <c r="N896" i="22"/>
  <c r="N779" i="22"/>
  <c r="N885" i="22"/>
  <c r="N543" i="22"/>
  <c r="N1306" i="22"/>
  <c r="N1019" i="22"/>
  <c r="N684" i="22"/>
  <c r="N327" i="22"/>
  <c r="N864" i="22"/>
  <c r="N142" i="22"/>
  <c r="N1305" i="22"/>
  <c r="N768" i="22"/>
  <c r="N601" i="22"/>
  <c r="N611" i="22"/>
  <c r="N1009" i="22"/>
  <c r="N1181" i="22"/>
  <c r="N1114" i="22"/>
  <c r="N1308" i="22"/>
  <c r="N924" i="22"/>
  <c r="N505" i="22"/>
  <c r="N263" i="22"/>
  <c r="N1307" i="22"/>
  <c r="N1118" i="22"/>
  <c r="N808" i="22"/>
  <c r="N518" i="22"/>
  <c r="N411" i="22"/>
  <c r="N1150" i="22"/>
  <c r="N984" i="22"/>
  <c r="N1310" i="22"/>
  <c r="N663" i="22"/>
  <c r="N248" i="22"/>
  <c r="N1309" i="22"/>
  <c r="N171" i="22"/>
  <c r="N778" i="22"/>
  <c r="O418" i="15" s="1"/>
  <c r="N298" i="22"/>
  <c r="O167" i="15" s="1"/>
  <c r="N758" i="22"/>
  <c r="O407" i="15" s="1"/>
  <c r="N797" i="22"/>
  <c r="O428" i="15" s="1"/>
  <c r="N865" i="22"/>
  <c r="O459" i="15" s="1"/>
  <c r="N1163" i="22"/>
  <c r="O611" i="15" s="1"/>
  <c r="N296" i="22"/>
  <c r="O165" i="15" s="1"/>
  <c r="N817" i="22"/>
  <c r="O437" i="15" s="1"/>
  <c r="N626" i="22"/>
  <c r="O335" i="15" s="1"/>
  <c r="N86" i="22"/>
  <c r="O60" i="15" s="1"/>
  <c r="N1116" i="22"/>
  <c r="N981" i="22"/>
  <c r="N1313" i="22"/>
  <c r="N1312" i="22"/>
  <c r="N1055" i="22"/>
  <c r="N830" i="22"/>
  <c r="N822" i="22"/>
  <c r="N519" i="22"/>
  <c r="N1012" i="22"/>
  <c r="N234" i="22"/>
  <c r="N348" i="22"/>
  <c r="O185" i="15" s="1"/>
  <c r="N1089" i="22"/>
  <c r="O580" i="15" s="1"/>
  <c r="N482" i="22"/>
  <c r="O258" i="15" s="1"/>
  <c r="N809" i="22"/>
  <c r="O432" i="15" s="1"/>
  <c r="N912" i="22"/>
  <c r="O484" i="15" s="1"/>
  <c r="N1094" i="22"/>
  <c r="O581" i="15" s="1"/>
  <c r="N936" i="22"/>
  <c r="O498" i="15" s="1"/>
  <c r="N636" i="22"/>
  <c r="O342" i="15" s="1"/>
  <c r="N204" i="22"/>
  <c r="O117" i="15" s="1"/>
  <c r="N1314" i="22"/>
  <c r="O687" i="15" s="1"/>
  <c r="N97" i="22"/>
  <c r="O67" i="15" s="1"/>
  <c r="N1068" i="22"/>
  <c r="O572" i="15" s="1"/>
  <c r="N795" i="22"/>
  <c r="O426" i="15" s="1"/>
  <c r="N760" i="22"/>
  <c r="N509" i="22"/>
  <c r="O269" i="15" s="1"/>
  <c r="N373" i="22"/>
  <c r="O198" i="15" s="1"/>
  <c r="N277" i="22"/>
  <c r="N1316" i="22"/>
  <c r="O686" i="15" s="1"/>
  <c r="N290" i="22"/>
  <c r="O163" i="15" s="1"/>
  <c r="N209" i="22"/>
  <c r="O120" i="15" s="1"/>
  <c r="N1315" i="22"/>
  <c r="O685" i="15" s="1"/>
  <c r="N25" i="22"/>
  <c r="O24" i="15" s="1"/>
  <c r="N1133" i="22"/>
  <c r="O596" i="15" s="1"/>
  <c r="N733" i="22"/>
  <c r="O391" i="15" s="1"/>
  <c r="N678" i="22"/>
  <c r="O363" i="15" s="1"/>
  <c r="N238" i="22"/>
  <c r="O134" i="15" s="1"/>
  <c r="N1318" i="22"/>
  <c r="O684" i="15" s="1"/>
  <c r="N1162" i="22"/>
  <c r="O610" i="15" s="1"/>
  <c r="N1041" i="22"/>
  <c r="N444" i="22"/>
  <c r="O237" i="15" s="1"/>
  <c r="N192" i="22"/>
  <c r="O111" i="15" s="1"/>
  <c r="N1317" i="22"/>
  <c r="O683" i="15" s="1"/>
  <c r="N213" i="22"/>
  <c r="O123" i="15" s="1"/>
  <c r="N1091" i="22"/>
  <c r="N836" i="22"/>
  <c r="N623" i="22"/>
  <c r="N488" i="22"/>
  <c r="N256" i="22"/>
  <c r="N1320" i="22"/>
  <c r="N1149" i="22"/>
  <c r="N474" i="22"/>
  <c r="N776" i="22"/>
  <c r="N1319" i="22"/>
  <c r="N101" i="22"/>
  <c r="N742" i="22"/>
  <c r="O398" i="15" s="1"/>
  <c r="N957" i="22"/>
  <c r="O511" i="15" s="1"/>
  <c r="N483" i="22"/>
  <c r="O259" i="15" s="1"/>
  <c r="N181" i="22"/>
  <c r="O105" i="15" s="1"/>
  <c r="N1166" i="22"/>
  <c r="N1018" i="22"/>
  <c r="O543" i="15" s="1"/>
  <c r="N925" i="22"/>
  <c r="O492" i="15" s="1"/>
  <c r="N628" i="22"/>
  <c r="O338" i="15" s="1"/>
  <c r="N253" i="22"/>
  <c r="O141" i="15" s="1"/>
  <c r="N1321" i="22"/>
  <c r="O682" i="15" s="1"/>
  <c r="N78" i="22"/>
  <c r="O54" i="15" s="1"/>
  <c r="N848" i="22"/>
  <c r="O451" i="15" s="1"/>
  <c r="N639" i="22"/>
  <c r="O344" i="15" s="1"/>
  <c r="N851" i="22"/>
  <c r="O452" i="15" s="1"/>
  <c r="N468" i="22"/>
  <c r="O250" i="15" s="1"/>
  <c r="N1165" i="22"/>
  <c r="O613" i="15" s="1"/>
  <c r="N728" i="22"/>
  <c r="O387" i="15" s="1"/>
  <c r="N923" i="22"/>
  <c r="O491" i="15" s="1"/>
  <c r="N140" i="22"/>
  <c r="O89" i="15" s="1"/>
  <c r="N176" i="22"/>
  <c r="O103" i="15" s="1"/>
  <c r="N205" i="22"/>
  <c r="O118" i="15" s="1"/>
  <c r="N986" i="22"/>
  <c r="O527" i="15" s="1"/>
  <c r="N1323" i="22"/>
  <c r="N729" i="22"/>
  <c r="N430" i="22"/>
  <c r="N226" i="22"/>
  <c r="N1112" i="22"/>
  <c r="N800" i="22"/>
  <c r="N659" i="22"/>
  <c r="N523" i="22"/>
  <c r="N544" i="22"/>
  <c r="N1322" i="22"/>
  <c r="N79" i="22"/>
  <c r="N888" i="22"/>
  <c r="O470" i="15" s="1"/>
  <c r="N671" i="22"/>
  <c r="O358" i="15" s="1"/>
  <c r="N530" i="22"/>
  <c r="O280" i="15" s="1"/>
  <c r="N392" i="22"/>
  <c r="O209" i="15" s="1"/>
  <c r="N1039" i="22"/>
  <c r="O554" i="15" s="1"/>
  <c r="N813" i="22"/>
  <c r="O433" i="15" s="1"/>
  <c r="N413" i="22"/>
  <c r="O219" i="15" s="1"/>
  <c r="N198" i="22"/>
  <c r="O114" i="15" s="1"/>
  <c r="N1324" i="22"/>
  <c r="O681" i="15" s="1"/>
  <c r="N72" i="22"/>
  <c r="O51" i="15" s="1"/>
  <c r="N839" i="22"/>
  <c r="N720" i="22"/>
  <c r="N508" i="22"/>
  <c r="N294" i="22"/>
  <c r="N781" i="22"/>
  <c r="N1325" i="22"/>
  <c r="N1099" i="22"/>
  <c r="N688" i="22"/>
  <c r="N194" i="22"/>
  <c r="N83" i="22"/>
  <c r="N64" i="22"/>
  <c r="N949" i="22"/>
  <c r="N1123" i="22"/>
  <c r="N691" i="22"/>
  <c r="N510" i="22"/>
  <c r="N1328" i="22"/>
  <c r="N1092" i="22"/>
  <c r="N837" i="22"/>
  <c r="N1327" i="22"/>
  <c r="N246" i="22"/>
  <c r="N162" i="22"/>
  <c r="N1326" i="22"/>
  <c r="N934" i="22"/>
  <c r="O496" i="15" s="1"/>
  <c r="N608" i="22"/>
  <c r="O327" i="15" s="1"/>
  <c r="N360" i="22"/>
  <c r="O191" i="15" s="1"/>
  <c r="N306" i="22"/>
  <c r="O172" i="15" s="1"/>
  <c r="N1330" i="22"/>
  <c r="O680" i="15" s="1"/>
  <c r="N613" i="22"/>
  <c r="O329" i="15" s="1"/>
  <c r="N1054" i="22"/>
  <c r="O562" i="15" s="1"/>
  <c r="N629" i="22"/>
  <c r="O337" i="15" s="1"/>
  <c r="N266" i="22"/>
  <c r="O149" i="15" s="1"/>
  <c r="N1329" i="22"/>
  <c r="O679" i="15" s="1"/>
  <c r="N81" i="22"/>
  <c r="O56" i="15" s="1"/>
  <c r="N847" i="22"/>
  <c r="N763" i="22"/>
  <c r="N504" i="22"/>
  <c r="N317" i="22"/>
  <c r="N1332" i="22"/>
  <c r="N931" i="22"/>
  <c r="N762" i="22"/>
  <c r="N59" i="22"/>
  <c r="N1331" i="22"/>
  <c r="N87" i="22"/>
  <c r="N725" i="22"/>
  <c r="O386" i="15" s="1"/>
  <c r="N689" i="22"/>
  <c r="O368" i="15" s="1"/>
  <c r="N1002" i="22"/>
  <c r="O535" i="15" s="1"/>
  <c r="N218" i="22"/>
  <c r="O126" i="15" s="1"/>
  <c r="N1167" i="22"/>
  <c r="O615" i="15" s="1"/>
  <c r="N595" i="22"/>
  <c r="N173" i="22"/>
  <c r="N558" i="22"/>
  <c r="O295" i="15" s="1"/>
  <c r="N259" i="22"/>
  <c r="O144" i="15" s="1"/>
  <c r="N1333" i="22"/>
  <c r="N1334" i="22"/>
  <c r="O678" i="15" s="1"/>
  <c r="N766" i="22"/>
  <c r="O410" i="15" s="1"/>
  <c r="N989" i="22"/>
  <c r="O528" i="15" s="1"/>
  <c r="N384" i="22"/>
  <c r="O207" i="15" s="1"/>
  <c r="N579" i="22"/>
  <c r="O309" i="15" s="1"/>
  <c r="N1336" i="22"/>
  <c r="O676" i="15" s="1"/>
  <c r="N568" i="22"/>
  <c r="O301" i="15" s="1"/>
  <c r="N732" i="22"/>
  <c r="O390" i="15" s="1"/>
  <c r="N670" i="22"/>
  <c r="O357" i="15" s="1"/>
  <c r="N188" i="22"/>
  <c r="O109" i="15" s="1"/>
  <c r="N1335" i="22"/>
  <c r="O675" i="15" s="1"/>
  <c r="N18" i="22"/>
  <c r="O18" i="15" s="1"/>
  <c r="N1073" i="22"/>
  <c r="N755" i="22"/>
  <c r="N775" i="22"/>
  <c r="N603" i="22"/>
  <c r="N367" i="22"/>
  <c r="N1338" i="22"/>
  <c r="N970" i="22"/>
  <c r="N446" i="22"/>
  <c r="N502" i="22"/>
  <c r="N1337" i="22"/>
  <c r="N109" i="22"/>
  <c r="N991" i="22"/>
  <c r="N877" i="22"/>
  <c r="N679" i="22"/>
  <c r="N462" i="22"/>
  <c r="N1341" i="22"/>
  <c r="N1151" i="22"/>
  <c r="N1340" i="22"/>
  <c r="N883" i="22"/>
  <c r="N344" i="22"/>
  <c r="N1339" i="22"/>
  <c r="N94" i="22"/>
  <c r="N1032" i="22"/>
  <c r="N881" i="22"/>
  <c r="N617" i="22"/>
  <c r="N584" i="22"/>
  <c r="N1178" i="22"/>
  <c r="N1022" i="22"/>
  <c r="N574" i="22"/>
  <c r="N862" i="22"/>
  <c r="N168" i="22"/>
  <c r="N1342" i="22"/>
  <c r="N150" i="22"/>
  <c r="N405" i="22"/>
  <c r="N899" i="22"/>
  <c r="N644" i="22"/>
  <c r="N1083" i="22"/>
  <c r="N1344" i="22"/>
  <c r="N1064" i="22"/>
  <c r="N307" i="22"/>
  <c r="N473" i="22"/>
  <c r="N524" i="22"/>
  <c r="N1343" i="22"/>
  <c r="N77" i="22"/>
  <c r="N614" i="22"/>
  <c r="O330" i="15" s="1"/>
  <c r="N1346" i="22"/>
  <c r="O674" i="15" s="1"/>
  <c r="N955" i="22"/>
  <c r="O510" i="15" s="1"/>
  <c r="N224" i="22"/>
  <c r="O128" i="15" s="1"/>
  <c r="N1136" i="22"/>
  <c r="O598" i="15" s="1"/>
  <c r="N922" i="22"/>
  <c r="O490" i="15" s="1"/>
  <c r="N918" i="22"/>
  <c r="O487" i="15" s="1"/>
  <c r="N507" i="22"/>
  <c r="O268" i="15" s="1"/>
  <c r="N215" i="22"/>
  <c r="O125" i="15" s="1"/>
  <c r="N1345" i="22"/>
  <c r="O673" i="15" s="1"/>
  <c r="N51" i="22"/>
  <c r="O41" i="15" s="1"/>
  <c r="N1021" i="22"/>
  <c r="N665" i="22"/>
  <c r="N424" i="22"/>
  <c r="N161" i="22"/>
  <c r="N1349" i="22"/>
  <c r="N1348" i="22"/>
  <c r="N1080" i="22"/>
  <c r="N529" i="22"/>
  <c r="N208" i="22"/>
  <c r="N1347" i="22"/>
  <c r="N37" i="22"/>
  <c r="N1353" i="22"/>
  <c r="O672" i="15" s="1"/>
  <c r="N1109" i="22"/>
  <c r="O587" i="15" s="1"/>
  <c r="N531" i="22"/>
  <c r="O279" i="15" s="1"/>
  <c r="N478" i="22"/>
  <c r="O255" i="15" s="1"/>
  <c r="N1352" i="22"/>
  <c r="O671" i="15" s="1"/>
  <c r="N973" i="22"/>
  <c r="O520" i="15" s="1"/>
  <c r="N1351" i="22"/>
  <c r="O670" i="15" s="1"/>
  <c r="N904" i="22"/>
  <c r="O479" i="15" s="1"/>
  <c r="N54" i="22"/>
  <c r="O43" i="15" s="1"/>
  <c r="N1350" i="22"/>
  <c r="O669" i="15" s="1"/>
  <c r="N55" i="22"/>
  <c r="O44" i="15" s="1"/>
  <c r="N1059" i="22"/>
  <c r="O565" i="15" s="1"/>
  <c r="N551" i="22"/>
  <c r="O288" i="15" s="1"/>
  <c r="N690" i="22"/>
  <c r="O367" i="15" s="1"/>
  <c r="N770" i="22"/>
  <c r="O412" i="15" s="1"/>
  <c r="N1170" i="22"/>
  <c r="O617" i="15" s="1"/>
  <c r="N1076" i="22"/>
  <c r="O577" i="15" s="1"/>
  <c r="N1153" i="22"/>
  <c r="O604" i="15" s="1"/>
  <c r="N376" i="22"/>
  <c r="O200" i="15" s="1"/>
  <c r="N225" i="22"/>
  <c r="O130" i="15" s="1"/>
  <c r="N1354" i="22"/>
  <c r="O668" i="15" s="1"/>
  <c r="N154" i="22"/>
  <c r="O96" i="15" s="1"/>
  <c r="N974" i="22"/>
  <c r="N316" i="22"/>
  <c r="N1124" i="22"/>
  <c r="N206" i="22"/>
  <c r="N1356" i="22"/>
  <c r="N1152" i="22"/>
  <c r="N909" i="22"/>
  <c r="N369" i="22"/>
  <c r="N715" i="22"/>
  <c r="N1355" i="22"/>
  <c r="N69" i="22"/>
  <c r="N748" i="22"/>
  <c r="O402" i="15" s="1"/>
  <c r="N1144" i="22"/>
  <c r="O603" i="15" s="1"/>
  <c r="N470" i="22"/>
  <c r="O251" i="15" s="1"/>
  <c r="N285" i="22"/>
  <c r="O161" i="15" s="1"/>
  <c r="N1177" i="22"/>
  <c r="O620" i="15" s="1"/>
  <c r="N873" i="22"/>
  <c r="O464" i="15" s="1"/>
  <c r="N1358" i="22"/>
  <c r="O666" i="15" s="1"/>
  <c r="N753" i="22"/>
  <c r="O405" i="15" s="1"/>
  <c r="N144" i="22"/>
  <c r="O92" i="15" s="1"/>
  <c r="N1357" i="22"/>
  <c r="O667" i="15" s="1"/>
  <c r="N92" i="22"/>
  <c r="O63" i="15" s="1"/>
  <c r="N829" i="22"/>
  <c r="O444" i="15" s="1"/>
  <c r="N790" i="22"/>
  <c r="O423" i="15" s="1"/>
  <c r="N476" i="22"/>
  <c r="N1187" i="22"/>
  <c r="O625" i="15" s="1"/>
  <c r="N497" i="22"/>
  <c r="O264" i="15" s="1"/>
  <c r="N1360" i="22"/>
  <c r="O665" i="15" s="1"/>
  <c r="N615" i="22"/>
  <c r="O331" i="15" s="1"/>
  <c r="N197" i="22"/>
  <c r="O113" i="15" s="1"/>
  <c r="N1359" i="22"/>
  <c r="O664" i="15" s="1"/>
  <c r="N232" i="22"/>
  <c r="O132" i="15" s="1"/>
  <c r="N1110" i="22"/>
  <c r="O589" i="15" s="1"/>
  <c r="N645" i="22"/>
  <c r="O346" i="15" s="1"/>
  <c r="N457" i="22"/>
  <c r="O243" i="15" s="1"/>
  <c r="N433" i="22"/>
  <c r="O229" i="15" s="1"/>
  <c r="N1362" i="22"/>
  <c r="O663" i="15" s="1"/>
  <c r="N855" i="22"/>
  <c r="O455" i="15" s="1"/>
  <c r="N965" i="22"/>
  <c r="O517" i="15" s="1"/>
  <c r="N354" i="22"/>
  <c r="O188" i="15" s="1"/>
  <c r="N621" i="22"/>
  <c r="O333" i="15" s="1"/>
  <c r="N174" i="22"/>
  <c r="O102" i="15" s="1"/>
  <c r="N1365" i="22"/>
  <c r="O662" i="15" s="1"/>
  <c r="N752" i="22"/>
  <c r="O404" i="15" s="1"/>
  <c r="N680" i="22"/>
  <c r="O362" i="15" s="1"/>
  <c r="N402" i="22"/>
  <c r="O213" i="15" s="1"/>
  <c r="N1364" i="22"/>
  <c r="O661" i="15" s="1"/>
  <c r="N785" i="22"/>
  <c r="O420" i="15" s="1"/>
  <c r="N1135" i="22"/>
  <c r="O597" i="15" s="1"/>
  <c r="N597" i="22"/>
  <c r="O322" i="15" s="1"/>
  <c r="N169" i="22"/>
  <c r="O100" i="15" s="1"/>
  <c r="N1363" i="22"/>
  <c r="O660" i="15" s="1"/>
  <c r="N257" i="22"/>
  <c r="O143" i="15" s="1"/>
  <c r="N594" i="22"/>
  <c r="N905" i="22"/>
  <c r="N545" i="22"/>
  <c r="N147" i="22"/>
  <c r="N1368" i="22"/>
  <c r="N740" i="22"/>
  <c r="N1367" i="22"/>
  <c r="N453" i="22"/>
  <c r="N321" i="22"/>
  <c r="N1366" i="22"/>
  <c r="N46" i="22"/>
  <c r="N772" i="22"/>
  <c r="N703" i="22"/>
  <c r="N477" i="22"/>
  <c r="N293" i="22"/>
  <c r="N958" i="22"/>
  <c r="N1189" i="22"/>
  <c r="N1370" i="22"/>
  <c r="N798" i="22"/>
  <c r="N182" i="22"/>
  <c r="N71" i="22"/>
  <c r="N1369" i="22"/>
  <c r="N739" i="22"/>
  <c r="O396" i="15" s="1"/>
  <c r="N889" i="22"/>
  <c r="O471" i="15" s="1"/>
  <c r="N993" i="22"/>
  <c r="O531" i="15" s="1"/>
  <c r="N535" i="22"/>
  <c r="O281" i="15" s="1"/>
  <c r="N1182" i="22"/>
  <c r="O622" i="15" s="1"/>
  <c r="N911" i="22"/>
  <c r="O483" i="15" s="1"/>
  <c r="N297" i="22"/>
  <c r="O166" i="15" s="1"/>
  <c r="N652" i="22"/>
  <c r="O349" i="15" s="1"/>
  <c r="N1038" i="22"/>
  <c r="O553" i="15" s="1"/>
  <c r="N1371" i="22"/>
  <c r="O659" i="15" s="1"/>
  <c r="N75" i="22"/>
  <c r="O53" i="15" s="1"/>
  <c r="N1130" i="22"/>
  <c r="N803" i="22"/>
  <c r="N653" i="22"/>
  <c r="N431" i="22"/>
  <c r="N1090" i="22"/>
  <c r="N869" i="22"/>
  <c r="N1373" i="22"/>
  <c r="N323" i="22"/>
  <c r="N313" i="22"/>
  <c r="N1372" i="22"/>
  <c r="N76" i="22"/>
  <c r="N975" i="22"/>
  <c r="N701" i="22"/>
  <c r="N500" i="22"/>
  <c r="N335" i="22"/>
  <c r="N1376" i="22"/>
  <c r="N939" i="22"/>
  <c r="N338" i="22"/>
  <c r="N660" i="22"/>
  <c r="N1374" i="22"/>
  <c r="N1375" i="22"/>
  <c r="N155" i="22"/>
  <c r="N963" i="22"/>
  <c r="O514" i="15" s="1"/>
  <c r="N731" i="22"/>
  <c r="O389" i="15" s="1"/>
  <c r="N773" i="22"/>
  <c r="O415" i="15" s="1"/>
  <c r="N694" i="22"/>
  <c r="O370" i="15" s="1"/>
  <c r="N612" i="22"/>
  <c r="O328" i="15" s="1"/>
  <c r="N361" i="22"/>
  <c r="O192" i="15" s="1"/>
  <c r="N637" i="22"/>
  <c r="O343" i="15" s="1"/>
  <c r="N334" i="22"/>
  <c r="O179" i="15" s="1"/>
  <c r="N250" i="22"/>
  <c r="O138" i="15" s="1"/>
  <c r="N1377" i="22"/>
  <c r="O658" i="15" s="1"/>
  <c r="N80" i="22"/>
  <c r="O55" i="15" s="1"/>
  <c r="N764" i="22"/>
  <c r="N749" i="22"/>
  <c r="N486" i="22"/>
  <c r="N139" i="22"/>
  <c r="N1139" i="22"/>
  <c r="N959" i="22"/>
  <c r="N618" i="22"/>
  <c r="N1379" i="22"/>
  <c r="N104" i="22"/>
  <c r="N1378" i="22"/>
  <c r="N43" i="22"/>
  <c r="N590" i="22"/>
  <c r="O317" i="15" s="1"/>
  <c r="N767" i="22"/>
  <c r="O411" i="15" s="1"/>
  <c r="N784" i="22"/>
  <c r="O419" i="15" s="1"/>
  <c r="N717" i="22"/>
  <c r="N1381" i="22"/>
  <c r="O657" i="15" s="1"/>
  <c r="N907" i="22"/>
  <c r="O481" i="15" s="1"/>
  <c r="N332" i="22"/>
  <c r="N289" i="22"/>
  <c r="O162" i="15" s="1"/>
  <c r="N866" i="22"/>
  <c r="O460" i="15" s="1"/>
  <c r="N1380" i="22"/>
  <c r="O656" i="15" s="1"/>
  <c r="N34" i="22"/>
  <c r="O30" i="15" s="1"/>
  <c r="N1010" i="22"/>
  <c r="N743" i="22"/>
  <c r="N506" i="22"/>
  <c r="N247" i="22"/>
  <c r="N1383" i="22"/>
  <c r="N886" i="22"/>
  <c r="N995" i="22"/>
  <c r="N697" i="22"/>
  <c r="N264" i="22"/>
  <c r="N1382" i="22"/>
  <c r="N89" i="22"/>
  <c r="N1081" i="22"/>
  <c r="N834" i="22"/>
  <c r="N450" i="22"/>
  <c r="N315" i="22"/>
  <c r="N1386" i="22"/>
  <c r="N1168" i="22"/>
  <c r="N1385" i="22"/>
  <c r="N780" i="22"/>
  <c r="N217" i="22"/>
  <c r="N1384" i="22"/>
  <c r="N806" i="22"/>
  <c r="O431" i="15" s="1"/>
  <c r="N933" i="22"/>
  <c r="O495" i="15" s="1"/>
  <c r="N624" i="22"/>
  <c r="O334" i="15" s="1"/>
  <c r="N522" i="22"/>
  <c r="O275" i="15" s="1"/>
  <c r="N1388" i="22"/>
  <c r="O655" i="15" s="1"/>
  <c r="N1066" i="22"/>
  <c r="O571" i="15" s="1"/>
  <c r="N381" i="22"/>
  <c r="O204" i="15" s="1"/>
  <c r="N1145" i="22"/>
  <c r="O602" i="15" s="1"/>
  <c r="N633" i="22"/>
  <c r="O340" i="15" s="1"/>
  <c r="N1387" i="22"/>
  <c r="N50" i="22"/>
  <c r="O40" i="15" s="1"/>
  <c r="N1390" i="22"/>
  <c r="N396" i="22"/>
  <c r="N311" i="22"/>
  <c r="N395" i="22"/>
  <c r="N1173" i="22"/>
  <c r="N852" i="22"/>
  <c r="N1095" i="22"/>
  <c r="N365" i="22"/>
  <c r="N364" i="22"/>
  <c r="N1389" i="22"/>
  <c r="N131" i="22"/>
  <c r="N625" i="22"/>
  <c r="N495" i="22"/>
  <c r="N1027" i="22"/>
  <c r="N358" i="22"/>
  <c r="N1171" i="22"/>
  <c r="N641" i="22"/>
  <c r="N1392" i="22"/>
  <c r="N492" i="22"/>
  <c r="N177" i="22"/>
  <c r="N1391" i="22"/>
  <c r="N60" i="22"/>
  <c r="N1050" i="22"/>
  <c r="O560" i="15" s="1"/>
  <c r="N796" i="22"/>
  <c r="O427" i="15" s="1"/>
  <c r="N643" i="22"/>
  <c r="O345" i="15" s="1"/>
  <c r="N345" i="22"/>
  <c r="O183" i="15" s="1"/>
  <c r="N1395" i="22"/>
  <c r="O653" i="15" s="1"/>
  <c r="N1045" i="22"/>
  <c r="O558" i="15" s="1"/>
  <c r="N1394" i="22"/>
  <c r="N788" i="22"/>
  <c r="O422" i="15" s="1"/>
  <c r="N279" i="22"/>
  <c r="O156" i="15" s="1"/>
  <c r="N1393" i="22"/>
  <c r="O651" i="15" s="1"/>
  <c r="N125" i="22"/>
  <c r="O81" i="15" s="1"/>
  <c r="N1106" i="22"/>
  <c r="N906" i="22"/>
  <c r="N548" i="22"/>
  <c r="N496" i="22"/>
  <c r="N1398" i="22"/>
  <c r="N1034" i="22"/>
  <c r="N1397" i="22"/>
  <c r="N969" i="22"/>
  <c r="N337" i="22"/>
  <c r="N1396" i="22"/>
  <c r="N179" i="22"/>
  <c r="N992" i="22"/>
  <c r="N515" i="22"/>
  <c r="N329" i="22"/>
  <c r="N526" i="22"/>
  <c r="N534" i="22"/>
  <c r="N1401" i="22"/>
  <c r="N649" i="22"/>
  <c r="N309" i="22"/>
  <c r="N1400" i="22"/>
  <c r="N1399" i="22"/>
  <c r="N130" i="22"/>
  <c r="N840" i="22"/>
  <c r="O448" i="15" s="1"/>
  <c r="N771" i="22"/>
  <c r="O414" i="15" s="1"/>
  <c r="N1065" i="22"/>
  <c r="O570" i="15" s="1"/>
  <c r="N441" i="22"/>
  <c r="O234" i="15" s="1"/>
  <c r="N1403" i="22"/>
  <c r="O650" i="15" s="1"/>
  <c r="N842" i="22"/>
  <c r="O450" i="15" s="1"/>
  <c r="N1056" i="22"/>
  <c r="O563" i="15" s="1"/>
  <c r="N308" i="22"/>
  <c r="O173" i="15" s="1"/>
  <c r="N1402" i="22"/>
  <c r="O649" i="15" s="1"/>
  <c r="N252" i="22"/>
  <c r="O140" i="15" s="1"/>
  <c r="N1406" i="22"/>
  <c r="N828" i="22"/>
  <c r="N726" i="22"/>
  <c r="N276" i="22"/>
  <c r="N1405" i="22"/>
  <c r="N622" i="22"/>
  <c r="N887" i="22"/>
  <c r="N121" i="22"/>
  <c r="N328" i="22"/>
  <c r="N1404" i="22"/>
  <c r="N52" i="22"/>
  <c r="N1033" i="22"/>
  <c r="O549" i="15" s="1"/>
  <c r="N721" i="22"/>
  <c r="O384" i="15" s="1"/>
  <c r="N439" i="22"/>
  <c r="O233" i="15" s="1"/>
  <c r="N537" i="22"/>
  <c r="O282" i="15" s="1"/>
  <c r="N1408" i="22"/>
  <c r="O648" i="15" s="1"/>
  <c r="N858" i="22"/>
  <c r="N513" i="22"/>
  <c r="N999" i="22"/>
  <c r="O534" i="15" s="1"/>
  <c r="N120" i="22"/>
  <c r="O80" i="15" s="1"/>
  <c r="N1407" i="22"/>
  <c r="O647" i="15" s="1"/>
  <c r="N82" i="22"/>
  <c r="O57" i="15" s="1"/>
  <c r="N389" i="22"/>
  <c r="N845" i="22"/>
  <c r="N724" i="22"/>
  <c r="N1119" i="22"/>
  <c r="N1040" i="22"/>
  <c r="N832" i="22"/>
  <c r="N1410" i="22"/>
  <c r="N648" i="22"/>
  <c r="N1003" i="22"/>
  <c r="N1409" i="22"/>
  <c r="N66" i="22"/>
  <c r="N634" i="22"/>
  <c r="N239" i="22"/>
  <c r="N331" i="22"/>
  <c r="N1413" i="22"/>
  <c r="N1042" i="22"/>
  <c r="N1412" i="22"/>
  <c r="N428" i="22"/>
  <c r="N347" i="22"/>
  <c r="N1411" i="22"/>
  <c r="N58" i="22"/>
  <c r="N1417" i="22"/>
  <c r="N695" i="22"/>
  <c r="N357" i="22"/>
  <c r="N302" i="22"/>
  <c r="N1416" i="22"/>
  <c r="N711" i="22"/>
  <c r="N1415" i="22"/>
  <c r="N390" i="22"/>
  <c r="N41" i="22"/>
  <c r="N1414" i="22"/>
  <c r="N136" i="22"/>
  <c r="N932" i="22"/>
  <c r="N512" i="22"/>
  <c r="N325" i="22"/>
  <c r="O178" i="15" s="1"/>
  <c r="N230" i="22"/>
  <c r="N1419" i="22"/>
  <c r="N971" i="22"/>
  <c r="N1043" i="22"/>
  <c r="N540" i="22"/>
  <c r="N165" i="22"/>
  <c r="N1418" i="22"/>
  <c r="N29" i="22"/>
  <c r="N952" i="22"/>
  <c r="O505" i="15" s="1"/>
  <c r="N978" i="22"/>
  <c r="O522" i="15" s="1"/>
  <c r="N951" i="22"/>
  <c r="O506" i="15" s="1"/>
  <c r="N484" i="22"/>
  <c r="O260" i="15" s="1"/>
  <c r="N833" i="22"/>
  <c r="O446" i="15" s="1"/>
  <c r="N1193" i="22"/>
  <c r="O626" i="15" s="1"/>
  <c r="N1141" i="22"/>
  <c r="O599" i="15" s="1"/>
  <c r="N709" i="22"/>
  <c r="O378" i="15" s="1"/>
  <c r="N339" i="22"/>
  <c r="O180" i="15" s="1"/>
  <c r="N1420" i="22"/>
  <c r="O646" i="15" s="1"/>
  <c r="N138" i="22"/>
  <c r="O88" i="15" s="1"/>
  <c r="N1028" i="22"/>
  <c r="O547" i="15" s="1"/>
  <c r="N700" i="22"/>
  <c r="O373" i="15" s="1"/>
  <c r="N425" i="22"/>
  <c r="O227" i="15" s="1"/>
  <c r="N295" i="22"/>
  <c r="O164" i="15" s="1"/>
  <c r="N1111" i="22"/>
  <c r="O590" i="15" s="1"/>
  <c r="N901" i="22"/>
  <c r="O478" i="15" s="1"/>
  <c r="N1075" i="22"/>
  <c r="O576" i="15" s="1"/>
  <c r="N673" i="22"/>
  <c r="O360" i="15" s="1"/>
  <c r="N180" i="22"/>
  <c r="O104" i="15" s="1"/>
  <c r="N1421" i="22"/>
  <c r="O645" i="15" s="1"/>
  <c r="N36" i="22"/>
  <c r="O32" i="15" s="1"/>
  <c r="N1113" i="22"/>
  <c r="N854" i="22"/>
  <c r="N650" i="22"/>
  <c r="N379" i="22"/>
  <c r="N1423" i="22"/>
  <c r="N1086" i="22"/>
  <c r="N493" i="22"/>
  <c r="N210" i="22"/>
  <c r="N1422" i="22"/>
  <c r="N145" i="22"/>
  <c r="N1425" i="22"/>
  <c r="N1079" i="22"/>
  <c r="N485" i="22"/>
  <c r="N471" i="22"/>
  <c r="N1180" i="22"/>
  <c r="N677" i="22"/>
  <c r="N982" i="22"/>
  <c r="N669" i="22"/>
  <c r="N422" i="22"/>
  <c r="N1424" i="22"/>
  <c r="N233" i="22"/>
  <c r="N1428" i="22"/>
  <c r="O644" i="15" s="1"/>
  <c r="N704" i="22"/>
  <c r="O374" i="15" s="1"/>
  <c r="N591" i="22"/>
  <c r="O316" i="15" s="1"/>
  <c r="N240" i="22"/>
  <c r="O135" i="15" s="1"/>
  <c r="N787" i="22"/>
  <c r="O421" i="15" s="1"/>
  <c r="N1427" i="22"/>
  <c r="N942" i="22"/>
  <c r="O500" i="15" s="1"/>
  <c r="N900" i="22"/>
  <c r="O476" i="15" s="1"/>
  <c r="N275" i="22"/>
  <c r="O154" i="15" s="1"/>
  <c r="N1426" i="22"/>
  <c r="O642" i="15" s="1"/>
  <c r="N100" i="22"/>
  <c r="O69" i="15" s="1"/>
  <c r="N1004" i="22"/>
  <c r="N811" i="22"/>
  <c r="N489" i="22"/>
  <c r="N159" i="22"/>
  <c r="N1431" i="22"/>
  <c r="N1115" i="22"/>
  <c r="N646" i="22"/>
  <c r="N1430" i="22"/>
  <c r="N178" i="22"/>
  <c r="N1429" i="22"/>
  <c r="N112" i="22"/>
  <c r="N705" i="22"/>
  <c r="O375" i="15" s="1"/>
  <c r="N527" i="22"/>
  <c r="O277" i="15" s="1"/>
  <c r="N1097" i="22"/>
  <c r="O582" i="15" s="1"/>
  <c r="N490" i="22"/>
  <c r="O261" i="15" s="1"/>
  <c r="N1154" i="22"/>
  <c r="O605" i="15" s="1"/>
  <c r="N666" i="22"/>
  <c r="O354" i="15" s="1"/>
  <c r="N1433" i="22"/>
  <c r="O641" i="15" s="1"/>
  <c r="N366" i="22"/>
  <c r="O195" i="15" s="1"/>
  <c r="N183" i="22"/>
  <c r="O106" i="15" s="1"/>
  <c r="N129" i="22"/>
  <c r="O84" i="15" s="1"/>
  <c r="N1432" i="22"/>
  <c r="N818" i="22"/>
  <c r="N1437" i="22"/>
  <c r="N284" i="22"/>
  <c r="N429" i="22"/>
  <c r="N1436" i="22"/>
  <c r="N1190" i="22"/>
  <c r="N792" i="22"/>
  <c r="N1435" i="22"/>
  <c r="N170" i="22"/>
  <c r="N201" i="22"/>
  <c r="N1434" i="22"/>
  <c r="N1146" i="22"/>
  <c r="O601" i="15" s="1"/>
  <c r="N910" i="22"/>
  <c r="O482" i="15" s="1"/>
  <c r="N418" i="22"/>
  <c r="O222" i="15" s="1"/>
  <c r="N377" i="22"/>
  <c r="O202" i="15" s="1"/>
  <c r="N985" i="22"/>
  <c r="O526" i="15" s="1"/>
  <c r="N927" i="22"/>
  <c r="O494" i="15" s="1"/>
  <c r="N1439" i="22"/>
  <c r="O639" i="15" s="1"/>
  <c r="N587" i="22"/>
  <c r="O312" i="15" s="1"/>
  <c r="N134" i="22"/>
  <c r="O86" i="15" s="1"/>
  <c r="N1438" i="22"/>
  <c r="O638" i="15" s="1"/>
  <c r="N191" i="22"/>
  <c r="O110" i="15" s="1"/>
  <c r="N1191" i="22"/>
  <c r="N1174" i="22"/>
  <c r="N819" i="22"/>
  <c r="N1441" i="22"/>
  <c r="N1440" i="22"/>
  <c r="N722" i="22"/>
  <c r="N843" i="22"/>
  <c r="N1016" i="22"/>
  <c r="N398" i="22"/>
  <c r="N638" i="22"/>
  <c r="N286" i="22"/>
  <c r="N893" i="22"/>
  <c r="N288" i="22"/>
  <c r="N227" i="22"/>
  <c r="N654" i="22"/>
  <c r="N928" i="22"/>
  <c r="N1443" i="22"/>
  <c r="N1072" i="22"/>
  <c r="N630" i="22"/>
  <c r="N459" i="22"/>
  <c r="N1442" i="22"/>
  <c r="N73" i="22"/>
  <c r="N820" i="22"/>
  <c r="O439" i="15" s="1"/>
  <c r="N1143" i="22"/>
  <c r="O600" i="15" s="1"/>
  <c r="N588" i="22"/>
  <c r="O314" i="15" s="1"/>
  <c r="N268" i="22"/>
  <c r="O150" i="15" s="1"/>
  <c r="N1445" i="22"/>
  <c r="O637" i="15" s="1"/>
  <c r="N926" i="22"/>
  <c r="O493" i="15" s="1"/>
  <c r="N867" i="22"/>
  <c r="N461" i="22"/>
  <c r="O246" i="15" s="1"/>
  <c r="N200" i="22"/>
  <c r="O115" i="15" s="1"/>
  <c r="N1444" i="22"/>
  <c r="O636" i="15" s="1"/>
  <c r="N45" i="22"/>
  <c r="O38" i="15" s="1"/>
  <c r="N672" i="22"/>
  <c r="O359" i="15" s="1"/>
  <c r="N583" i="22"/>
  <c r="O311" i="15" s="1"/>
  <c r="N479" i="22"/>
  <c r="N1077" i="22"/>
  <c r="N1448" i="22"/>
  <c r="O635" i="15" s="1"/>
  <c r="N1030" i="22"/>
  <c r="O548" i="15" s="1"/>
  <c r="N1447" i="22"/>
  <c r="O634" i="15" s="1"/>
  <c r="N416" i="22"/>
  <c r="O221" i="15" s="1"/>
  <c r="N231" i="22"/>
  <c r="O131" i="15" s="1"/>
  <c r="N1446" i="22"/>
  <c r="O633" i="15" s="1"/>
  <c r="N61" i="22"/>
  <c r="O45" i="15" s="1"/>
  <c r="N814" i="22"/>
  <c r="O435" i="15" s="1"/>
  <c r="N1005" i="22"/>
  <c r="O536" i="15" s="1"/>
  <c r="N578" i="22"/>
  <c r="O307" i="15" s="1"/>
  <c r="N282" i="22"/>
  <c r="O159" i="15" s="1"/>
  <c r="N1006" i="22"/>
  <c r="O537" i="15" s="1"/>
  <c r="N1450" i="22"/>
  <c r="O632" i="15" s="1"/>
  <c r="N539" i="22"/>
  <c r="O283" i="15" s="1"/>
  <c r="N635" i="22"/>
  <c r="O341" i="15" s="1"/>
  <c r="N1024" i="22"/>
  <c r="O545" i="15" s="1"/>
  <c r="N1449" i="22"/>
  <c r="O631" i="15" s="1"/>
  <c r="N128" i="22"/>
  <c r="O83" i="15" s="1"/>
  <c r="N580" i="22"/>
  <c r="N879" i="22"/>
  <c r="N475" i="22"/>
  <c r="N342" i="22"/>
  <c r="N1192" i="22"/>
  <c r="N1120" i="22"/>
  <c r="N838" i="22"/>
  <c r="N350" i="22"/>
  <c r="N199" i="22"/>
  <c r="N1451" i="22"/>
  <c r="N88" i="22"/>
  <c r="N352" i="22"/>
  <c r="O187" i="15" s="1"/>
  <c r="N825" i="22"/>
  <c r="O440" i="15" s="1"/>
  <c r="N299" i="22"/>
  <c r="O168" i="15" s="1"/>
  <c r="N141" i="22"/>
  <c r="O90" i="15" s="1"/>
  <c r="N1453" i="22"/>
  <c r="O630" i="15" s="1"/>
  <c r="N655" i="22"/>
  <c r="O350" i="15" s="1"/>
  <c r="N815" i="22"/>
  <c r="O434" i="15" s="1"/>
  <c r="N501" i="22"/>
  <c r="O267" i="15" s="1"/>
  <c r="N67" i="22"/>
  <c r="O48" i="15" s="1"/>
  <c r="N1452" i="22"/>
  <c r="O629" i="15" s="1"/>
  <c r="N21" i="22"/>
  <c r="O21" i="15" s="1"/>
  <c r="N1137" i="22"/>
  <c r="N929" i="22"/>
  <c r="N823" i="22"/>
  <c r="N609" i="22"/>
  <c r="N1455" i="22"/>
  <c r="N856" i="22"/>
  <c r="N1074" i="22"/>
  <c r="N765" i="22"/>
  <c r="N291" i="22"/>
  <c r="N1454" i="22"/>
  <c r="N127" i="22"/>
  <c r="N1458" i="22"/>
  <c r="N581" i="22"/>
  <c r="N380" i="22"/>
  <c r="N1457" i="22"/>
  <c r="N946" i="22"/>
  <c r="N452" i="22"/>
  <c r="N585" i="22"/>
  <c r="N371" i="22"/>
  <c r="N1456" i="22"/>
  <c r="N116" i="22"/>
  <c r="N475" i="17"/>
  <c r="O274" i="15" l="1"/>
  <c r="O485" i="15"/>
  <c r="O458" i="15"/>
  <c r="O148" i="15"/>
  <c r="O551" i="15"/>
  <c r="P118" i="22"/>
  <c r="P1282" i="22"/>
  <c r="O640" i="15"/>
  <c r="O417" i="15"/>
  <c r="O416" i="15"/>
  <c r="O320" i="15"/>
  <c r="O319" i="15"/>
  <c r="O677" i="15"/>
  <c r="A454" i="22"/>
  <c r="O654" i="15"/>
  <c r="P356" i="22"/>
  <c r="P202" i="22"/>
  <c r="P1105" i="22"/>
  <c r="P1034" i="22"/>
  <c r="P1077" i="22"/>
  <c r="P866" i="22"/>
  <c r="P60" i="22"/>
  <c r="P159" i="22"/>
  <c r="P273" i="22"/>
  <c r="P707" i="22"/>
  <c r="P435" i="22"/>
  <c r="O155" i="15"/>
  <c r="O409" i="15"/>
  <c r="P88" i="22"/>
  <c r="O652" i="15"/>
  <c r="P55" i="22"/>
  <c r="O461" i="15"/>
  <c r="O381" i="15"/>
  <c r="O382" i="15"/>
  <c r="P782" i="22"/>
  <c r="O643" i="15"/>
  <c r="P1246" i="22"/>
  <c r="O271" i="15"/>
  <c r="P939" i="22"/>
  <c r="O254" i="15"/>
  <c r="P322" i="22"/>
  <c r="O614" i="15"/>
  <c r="O555" i="15"/>
  <c r="O556" i="15"/>
  <c r="O529" i="15"/>
  <c r="O530" i="15"/>
  <c r="P230" i="22"/>
  <c r="O457" i="15"/>
  <c r="P593" i="22"/>
  <c r="O728" i="15"/>
  <c r="P761" i="22"/>
  <c r="P1010" i="22"/>
  <c r="P150" i="22"/>
  <c r="P422" i="22"/>
  <c r="P470" i="22"/>
  <c r="P482" i="22"/>
  <c r="P1088" i="22"/>
  <c r="P34" i="22"/>
  <c r="P313" i="22"/>
  <c r="P1419" i="22"/>
  <c r="P234" i="22"/>
  <c r="P419" i="22"/>
  <c r="P421" i="22"/>
  <c r="P910" i="22"/>
  <c r="P145" i="22"/>
  <c r="P1440" i="22"/>
  <c r="P716" i="22"/>
  <c r="P1143" i="22"/>
  <c r="P270" i="22"/>
  <c r="P1072" i="22"/>
  <c r="P1170" i="22"/>
  <c r="P546" i="22"/>
  <c r="P1255" i="22"/>
  <c r="P1270" i="22"/>
  <c r="P1155" i="22"/>
  <c r="P184" i="22"/>
  <c r="P1128" i="22"/>
  <c r="P1148" i="22"/>
  <c r="P25" i="22"/>
  <c r="P1035" i="22"/>
  <c r="P1171" i="22"/>
  <c r="P247" i="22"/>
  <c r="P21" i="22"/>
  <c r="P359" i="22"/>
  <c r="P826" i="22"/>
  <c r="P543" i="22"/>
  <c r="P50" i="22"/>
  <c r="P734" i="22"/>
  <c r="P186" i="22"/>
  <c r="P1405" i="22"/>
  <c r="P169" i="22"/>
  <c r="P549" i="22"/>
  <c r="P1311" i="22"/>
  <c r="P1439" i="22"/>
  <c r="P944" i="22"/>
  <c r="P1058" i="22"/>
  <c r="P1349" i="22"/>
  <c r="P1099" i="22"/>
  <c r="P823" i="22"/>
  <c r="P224" i="22"/>
  <c r="P1244" i="22"/>
  <c r="P396" i="22"/>
  <c r="P1046" i="22"/>
  <c r="P1238" i="22"/>
  <c r="P857" i="22"/>
  <c r="P338" i="22"/>
  <c r="P976" i="22"/>
  <c r="P987" i="22"/>
  <c r="P953" i="22"/>
  <c r="P413" i="22"/>
  <c r="P460" i="22"/>
  <c r="P1109" i="22"/>
  <c r="A322" i="22"/>
  <c r="P1267" i="22"/>
  <c r="P591" i="22"/>
  <c r="P339" i="22"/>
  <c r="P37" i="22"/>
  <c r="P28" i="22"/>
  <c r="P383" i="22"/>
  <c r="P947" i="22"/>
  <c r="P1389" i="22"/>
  <c r="P637" i="22"/>
  <c r="P733" i="22"/>
  <c r="P764" i="22"/>
  <c r="P725" i="22"/>
  <c r="P326" i="22"/>
  <c r="P708" i="22"/>
  <c r="P108" i="22"/>
  <c r="P387" i="22"/>
  <c r="P538" i="22"/>
  <c r="P289" i="22"/>
  <c r="P286" i="22"/>
  <c r="P1345" i="22"/>
  <c r="P719" i="22"/>
  <c r="P239" i="22"/>
  <c r="P1008" i="22"/>
  <c r="P656" i="22"/>
  <c r="P918" i="22"/>
  <c r="P1093" i="22"/>
  <c r="P198" i="22"/>
  <c r="P838" i="22"/>
  <c r="P283" i="22"/>
  <c r="P43" i="22"/>
  <c r="P415" i="22"/>
  <c r="P653" i="22"/>
  <c r="P655" i="22"/>
  <c r="P398" i="22"/>
  <c r="P638" i="22"/>
  <c r="P568" i="22"/>
  <c r="P510" i="22"/>
  <c r="P575" i="22"/>
  <c r="P1283" i="22"/>
  <c r="P661" i="22"/>
  <c r="P1319" i="22"/>
  <c r="P71" i="22"/>
  <c r="P981" i="22"/>
  <c r="P1289" i="22"/>
  <c r="P629" i="22"/>
  <c r="P471" i="22"/>
  <c r="P451" i="22"/>
  <c r="P501" i="22"/>
  <c r="P868" i="22"/>
  <c r="P649" i="22"/>
  <c r="P746" i="22"/>
  <c r="P872" i="22"/>
  <c r="P231" i="22"/>
  <c r="P1040" i="22"/>
  <c r="P895" i="22"/>
  <c r="P1424" i="22"/>
  <c r="P594" i="22"/>
  <c r="P26" i="22"/>
  <c r="P1455" i="22"/>
  <c r="P672" i="22"/>
  <c r="P1392" i="22"/>
  <c r="P149" i="22"/>
  <c r="P880" i="22"/>
  <c r="P1145" i="22"/>
  <c r="P433" i="22"/>
  <c r="P578" i="22"/>
  <c r="P76" i="22"/>
  <c r="P1321" i="22"/>
  <c r="P1006" i="22"/>
  <c r="P120" i="22"/>
  <c r="P1153" i="22"/>
  <c r="P929" i="22"/>
  <c r="P619" i="22"/>
  <c r="P436" i="22"/>
  <c r="P341" i="22"/>
  <c r="P1414" i="22"/>
  <c r="P802" i="22"/>
  <c r="P492" i="22"/>
  <c r="P374" i="22"/>
  <c r="P1013" i="22"/>
  <c r="P275" i="22"/>
  <c r="P243" i="22"/>
  <c r="P889" i="22"/>
  <c r="P1133" i="22"/>
  <c r="P402" i="22"/>
  <c r="P937" i="22"/>
  <c r="P999" i="22"/>
  <c r="P1197" i="22"/>
  <c r="P1416" i="22"/>
  <c r="P701" i="22"/>
  <c r="A1244" i="22"/>
  <c r="A1392" i="22"/>
  <c r="P319" i="22"/>
  <c r="P314" i="22"/>
  <c r="A848" i="22"/>
  <c r="P788" i="22"/>
  <c r="P671" i="22"/>
  <c r="P293" i="22"/>
  <c r="A51" i="22"/>
  <c r="P1450" i="22"/>
  <c r="P1029" i="22"/>
  <c r="P993" i="22"/>
  <c r="A145" i="22"/>
  <c r="P1036" i="22"/>
  <c r="P453" i="22"/>
  <c r="P434" i="22"/>
  <c r="P1410" i="22"/>
  <c r="P744" i="22"/>
  <c r="P336" i="22"/>
  <c r="P1354" i="22"/>
  <c r="P1208" i="22"/>
  <c r="P755" i="22"/>
  <c r="P938" i="22"/>
  <c r="P955" i="22"/>
  <c r="P166" i="22"/>
  <c r="P1112" i="22"/>
  <c r="P1063" i="22"/>
  <c r="P573" i="22"/>
  <c r="P942" i="22"/>
  <c r="P1226" i="22"/>
  <c r="P178" i="22"/>
  <c r="P606" i="22"/>
  <c r="P253" i="22"/>
  <c r="P284" i="22"/>
  <c r="P1049" i="22"/>
  <c r="P630" i="22"/>
  <c r="P472" i="22"/>
  <c r="P1075" i="22"/>
  <c r="P1188" i="22"/>
  <c r="P548" i="22"/>
  <c r="P119" i="22"/>
  <c r="P1173" i="22"/>
  <c r="P551" i="22"/>
  <c r="P44" i="22"/>
  <c r="P789" i="22"/>
  <c r="P1106" i="22"/>
  <c r="P1138" i="22"/>
  <c r="P79" i="22"/>
  <c r="P1457" i="22"/>
  <c r="P906" i="22"/>
  <c r="P1451" i="22"/>
  <c r="P1007" i="22"/>
  <c r="P1136" i="22"/>
  <c r="P1158" i="22"/>
  <c r="P559" i="22"/>
  <c r="P836" i="22"/>
  <c r="P530" i="22"/>
  <c r="P557" i="22"/>
  <c r="P249" i="22"/>
  <c r="P282" i="22"/>
  <c r="P1101" i="22"/>
  <c r="P1387" i="22"/>
  <c r="P1021" i="22"/>
  <c r="P257" i="22"/>
  <c r="P596" i="22"/>
  <c r="P934" i="22"/>
  <c r="P218" i="22"/>
  <c r="P954" i="22"/>
  <c r="P1224" i="22"/>
  <c r="P881" i="22"/>
  <c r="P808" i="22"/>
  <c r="P968" i="22"/>
  <c r="P1324" i="22"/>
  <c r="P266" i="22"/>
  <c r="P162" i="22"/>
  <c r="P446" i="22"/>
  <c r="P154" i="22"/>
  <c r="P116" i="22"/>
  <c r="P785" i="22"/>
  <c r="P438" i="22"/>
  <c r="P1176" i="22"/>
  <c r="P1104" i="22"/>
  <c r="P1415" i="22"/>
  <c r="P480" i="22"/>
  <c r="P123" i="22"/>
  <c r="P507" i="22"/>
  <c r="P720" i="22"/>
  <c r="P56" i="22"/>
  <c r="P1437" i="22"/>
  <c r="P462" i="22"/>
  <c r="P921" i="22"/>
  <c r="P1393" i="22"/>
  <c r="P1422" i="22"/>
  <c r="P750" i="22"/>
  <c r="P92" i="22"/>
  <c r="P1427" i="22"/>
  <c r="P1181" i="22"/>
  <c r="P879" i="22"/>
  <c r="P437" i="22"/>
  <c r="P1221" i="22"/>
  <c r="P1329" i="22"/>
  <c r="P288" i="22"/>
  <c r="P1141" i="22"/>
  <c r="P173" i="22"/>
  <c r="P686" i="22"/>
  <c r="P1174" i="22"/>
  <c r="P1256" i="22"/>
  <c r="P928" i="22"/>
  <c r="P400" i="22"/>
  <c r="P242" i="22"/>
  <c r="P859" i="22"/>
  <c r="P1300" i="22"/>
  <c r="P1125" i="22"/>
  <c r="P449" i="22"/>
  <c r="P1084" i="22"/>
  <c r="P292" i="22"/>
  <c r="P1433" i="22"/>
  <c r="P1187" i="22"/>
  <c r="P1018" i="22"/>
  <c r="A235" i="22"/>
  <c r="P957" i="22"/>
  <c r="P617" i="22"/>
  <c r="P509" i="22"/>
  <c r="P27" i="22"/>
  <c r="P194" i="22"/>
  <c r="P1261" i="22"/>
  <c r="P1090" i="22"/>
  <c r="P491" i="22"/>
  <c r="P854" i="22"/>
  <c r="P90" i="22"/>
  <c r="P511" i="22"/>
  <c r="P364" i="22"/>
  <c r="P1069" i="22"/>
  <c r="P450" i="22"/>
  <c r="P873" i="22"/>
  <c r="P1097" i="22"/>
  <c r="P834" i="22"/>
  <c r="P1196" i="22"/>
  <c r="P484" i="22"/>
  <c r="P683" i="22"/>
  <c r="P1447" i="22"/>
  <c r="P355" i="22"/>
  <c r="P1193" i="22"/>
  <c r="P811" i="22"/>
  <c r="P442" i="22"/>
  <c r="P643" i="22"/>
  <c r="P952" i="22"/>
  <c r="P367" i="22"/>
  <c r="P804" i="22"/>
  <c r="P667" i="22"/>
  <c r="P59" i="22"/>
  <c r="P1248" i="22"/>
  <c r="P753" i="22"/>
  <c r="P965" i="22"/>
  <c r="P1095" i="22"/>
  <c r="P1314" i="22"/>
  <c r="P616" i="22"/>
  <c r="P1223" i="22"/>
  <c r="P325" i="22"/>
  <c r="P812" i="22"/>
  <c r="P362" i="22"/>
  <c r="P151" i="22"/>
  <c r="P142" i="22"/>
  <c r="P639" i="22"/>
  <c r="P902" i="22"/>
  <c r="P950" i="22"/>
  <c r="P713" i="22"/>
  <c r="P562" i="22"/>
  <c r="P1286" i="22"/>
  <c r="P1203" i="22"/>
  <c r="P1213" i="22"/>
  <c r="P1142" i="22"/>
  <c r="P1304" i="22"/>
  <c r="P333" i="22"/>
  <c r="P352" i="22"/>
  <c r="P1068" i="22"/>
  <c r="P82" i="22"/>
  <c r="P302" i="22"/>
  <c r="P1026" i="22"/>
  <c r="P49" i="22"/>
  <c r="P896" i="22"/>
  <c r="P345" i="22"/>
  <c r="P360" i="22"/>
  <c r="P1350" i="22"/>
  <c r="P1421" i="22"/>
  <c r="P236" i="22"/>
  <c r="P301" i="22"/>
  <c r="P1315" i="22"/>
  <c r="P65" i="22"/>
  <c r="P1340" i="22"/>
  <c r="P738" i="22"/>
  <c r="P508" i="22"/>
  <c r="P187" i="22"/>
  <c r="P418" i="22"/>
  <c r="P1364" i="22"/>
  <c r="P588" i="22"/>
  <c r="P748" i="22"/>
  <c r="P381" i="22"/>
  <c r="P277" i="22"/>
  <c r="P614" i="22"/>
  <c r="P1233" i="22"/>
  <c r="P500" i="22"/>
  <c r="P1352" i="22"/>
  <c r="P810" i="22"/>
  <c r="P1115" i="22"/>
  <c r="P541" i="22"/>
  <c r="P215" i="22"/>
  <c r="P806" i="22"/>
  <c r="P770" i="22"/>
  <c r="P324" i="22"/>
  <c r="P205" i="22"/>
  <c r="P769" i="22"/>
  <c r="P232" i="22"/>
  <c r="P1442" i="22"/>
  <c r="P420" i="22"/>
  <c r="P801" i="22"/>
  <c r="P978" i="22"/>
  <c r="P831" i="22"/>
  <c r="P1118" i="22"/>
  <c r="P464" i="22"/>
  <c r="P900" i="22"/>
  <c r="P456" i="22"/>
  <c r="P342" i="22"/>
  <c r="P665" i="22"/>
  <c r="P1318" i="22"/>
  <c r="P692" i="22"/>
  <c r="P344" i="22"/>
  <c r="P372" i="22"/>
  <c r="P1009" i="22"/>
  <c r="P533" i="22"/>
  <c r="P1082" i="22"/>
  <c r="P167" i="22"/>
  <c r="P864" i="22"/>
  <c r="P567" i="22"/>
  <c r="P913" i="22"/>
  <c r="P1001" i="22"/>
  <c r="P727" i="22"/>
  <c r="P1055" i="22"/>
  <c r="P1372" i="22"/>
  <c r="P1033" i="22"/>
  <c r="P271" i="22"/>
  <c r="P1185" i="22"/>
  <c r="P690" i="22"/>
  <c r="P340" i="22"/>
  <c r="P1253" i="22"/>
  <c r="P304" i="22"/>
  <c r="P1298" i="22"/>
  <c r="P1396" i="22"/>
  <c r="P350" i="22"/>
  <c r="P607" i="22"/>
  <c r="P465" i="22"/>
  <c r="P328" i="22"/>
  <c r="P945" i="22"/>
  <c r="P1017" i="22"/>
  <c r="P134" i="22"/>
  <c r="P416" i="22"/>
  <c r="P1330" i="22"/>
  <c r="P228" i="22"/>
  <c r="P1120" i="22"/>
  <c r="P104" i="22"/>
  <c r="P85" i="22"/>
  <c r="P1425" i="22"/>
  <c r="P107" i="22"/>
  <c r="P51" i="22"/>
  <c r="P479" i="22"/>
  <c r="P1167" i="22"/>
  <c r="P1172" i="22"/>
  <c r="P1210" i="22"/>
  <c r="P845" i="22"/>
  <c r="P382" i="22"/>
  <c r="P385" i="22"/>
  <c r="P483" i="22"/>
  <c r="P1123" i="22"/>
  <c r="P1076" i="22"/>
  <c r="P246" i="22"/>
  <c r="P1397" i="22"/>
  <c r="P1347" i="22"/>
  <c r="P766" i="22"/>
  <c r="P295" i="22"/>
  <c r="P552" i="22"/>
  <c r="P219" i="22"/>
  <c r="P1356" i="22"/>
  <c r="P306" i="22"/>
  <c r="P773" i="22"/>
  <c r="P1168" i="22"/>
  <c r="P1236" i="22"/>
  <c r="P1265" i="22"/>
  <c r="P1220" i="22"/>
  <c r="P235" i="22"/>
  <c r="P772" i="22"/>
  <c r="P181" i="22"/>
  <c r="P498" i="22"/>
  <c r="P807" i="22"/>
  <c r="P80" i="22"/>
  <c r="P695" i="22"/>
  <c r="P1124" i="22"/>
  <c r="P1325" i="22"/>
  <c r="P724" i="22"/>
  <c r="P309" i="22"/>
  <c r="P783" i="22"/>
  <c r="P1119" i="22"/>
  <c r="P1420" i="22"/>
  <c r="P926" i="22"/>
  <c r="P1184" i="22"/>
  <c r="P712" i="22"/>
  <c r="P1146" i="22"/>
  <c r="P1293" i="22"/>
  <c r="P463" i="22"/>
  <c r="P1247" i="22"/>
  <c r="P1299" i="22"/>
  <c r="P265" i="22"/>
  <c r="P36" i="22"/>
  <c r="P631" i="22"/>
  <c r="P731" i="22"/>
  <c r="P188" i="22"/>
  <c r="P948" i="22"/>
  <c r="P710" i="22"/>
  <c r="P751" i="22"/>
  <c r="P670" i="22"/>
  <c r="P138" i="22"/>
  <c r="P898" i="22"/>
  <c r="P871" i="22"/>
  <c r="P556" i="22"/>
  <c r="P504" i="22"/>
  <c r="P192" i="22"/>
  <c r="P214" i="22"/>
  <c r="P1047" i="22"/>
  <c r="P923" i="22"/>
  <c r="P536" i="22"/>
  <c r="P585" i="22"/>
  <c r="P532" i="22"/>
  <c r="P377" i="22"/>
  <c r="P223" i="22"/>
  <c r="P1050" i="22"/>
  <c r="P157" i="22"/>
  <c r="P1043" i="22"/>
  <c r="P506" i="22"/>
  <c r="P1160" i="22"/>
  <c r="P281" i="22"/>
  <c r="P969" i="22"/>
  <c r="P1254" i="22"/>
  <c r="P1322" i="22"/>
  <c r="P392" i="22"/>
  <c r="P694" i="22"/>
  <c r="P907" i="22"/>
  <c r="P1169" i="22"/>
  <c r="P1214" i="22"/>
  <c r="P1065" i="22"/>
  <c r="P883" i="22"/>
  <c r="P1413" i="22"/>
  <c r="P1116" i="22"/>
  <c r="P1384" i="22"/>
  <c r="P1380" i="22"/>
  <c r="P1229" i="22"/>
  <c r="P254" i="22"/>
  <c r="P1165" i="22"/>
  <c r="P658" i="22"/>
  <c r="P426" i="22"/>
  <c r="P973" i="22"/>
  <c r="P765" i="22"/>
  <c r="P185" i="22"/>
  <c r="P1100" i="22"/>
  <c r="P687" i="22"/>
  <c r="P193" i="22"/>
  <c r="P1365" i="22"/>
  <c r="P777" i="22"/>
  <c r="P1159" i="22"/>
  <c r="P1161" i="22"/>
  <c r="P155" i="22"/>
  <c r="P1074" i="22"/>
  <c r="P1313" i="22"/>
  <c r="P1369" i="22"/>
  <c r="P74" i="22"/>
  <c r="P1108" i="22"/>
  <c r="P31" i="22"/>
  <c r="P967" i="22"/>
  <c r="P824" i="22"/>
  <c r="P565" i="22"/>
  <c r="P124" i="22"/>
  <c r="P792" i="22"/>
  <c r="P311" i="22"/>
  <c r="P820" i="22"/>
  <c r="P660" i="22"/>
  <c r="P1432" i="22"/>
  <c r="P1190" i="22"/>
  <c r="P611" i="22"/>
  <c r="P1353" i="22"/>
  <c r="P909" i="22"/>
  <c r="P1338" i="22"/>
  <c r="P662" i="22"/>
  <c r="P490" i="22"/>
  <c r="P168" i="22"/>
  <c r="P317" i="22"/>
  <c r="P747" i="22"/>
  <c r="P29" i="22"/>
  <c r="P1191" i="22"/>
  <c r="P303" i="22"/>
  <c r="P441" i="22"/>
  <c r="P458" i="22"/>
  <c r="P513" i="22"/>
  <c r="P274" i="22"/>
  <c r="P1379" i="22"/>
  <c r="P1434" i="22"/>
  <c r="P378" i="22"/>
  <c r="P1275" i="22"/>
  <c r="P894" i="22"/>
  <c r="P394" i="22"/>
  <c r="P285" i="22"/>
  <c r="P1290" i="22"/>
  <c r="P986" i="22"/>
  <c r="P563" i="22"/>
  <c r="P610" i="22"/>
  <c r="P759" i="22"/>
  <c r="P1445" i="22"/>
  <c r="P203" i="22"/>
  <c r="P763" i="22"/>
  <c r="P220" i="22"/>
  <c r="P226" i="22"/>
  <c r="P332" i="22"/>
  <c r="P1385" i="22"/>
  <c r="P1402" i="22"/>
  <c r="P860" i="22"/>
  <c r="P1175" i="22"/>
  <c r="P749" i="22"/>
  <c r="P1359" i="22"/>
  <c r="P605" i="22"/>
  <c r="P431" i="22"/>
  <c r="P752" i="22"/>
  <c r="P327" i="22"/>
  <c r="P440" i="22"/>
  <c r="P673" i="22"/>
  <c r="P1127" i="22"/>
  <c r="P1430" i="22"/>
  <c r="P334" i="22"/>
  <c r="P171" i="22"/>
  <c r="P1222" i="22"/>
  <c r="P579" i="22"/>
  <c r="P1003" i="22"/>
  <c r="P1078" i="22"/>
  <c r="P331" i="22"/>
  <c r="P1151" i="22"/>
  <c r="P1056" i="22"/>
  <c r="P1005" i="22"/>
  <c r="P855" i="22"/>
  <c r="P1274" i="22"/>
  <c r="P52" i="22"/>
  <c r="P210" i="22"/>
  <c r="P1098" i="22"/>
  <c r="P837" i="22"/>
  <c r="P63" i="22"/>
  <c r="P1144" i="22"/>
  <c r="P323" i="22"/>
  <c r="P758" i="22"/>
  <c r="P1375" i="22"/>
  <c r="P717" i="22"/>
  <c r="P276" i="22"/>
  <c r="P1020" i="22"/>
  <c r="P172" i="22"/>
  <c r="P830" i="22"/>
  <c r="P517" i="22"/>
  <c r="P887" i="22"/>
  <c r="P1401" i="22"/>
  <c r="P1310" i="22"/>
  <c r="P679" i="22"/>
  <c r="P1037" i="22"/>
  <c r="P1194" i="22"/>
  <c r="P1454" i="22"/>
  <c r="P221" i="22"/>
  <c r="P1418" i="22"/>
  <c r="P61" i="22"/>
  <c r="P447" i="22"/>
  <c r="P1061" i="22"/>
  <c r="P1303" i="22"/>
  <c r="P1134" i="22"/>
  <c r="P1394" i="22"/>
  <c r="P18" i="22"/>
  <c r="P1294" i="22"/>
  <c r="P1287" i="22"/>
  <c r="P1081" i="22"/>
  <c r="P1333" i="22"/>
  <c r="P1204" i="22"/>
  <c r="P225" i="22"/>
  <c r="P819" i="22"/>
  <c r="P430" i="22"/>
  <c r="P1062" i="22"/>
  <c r="P941" i="22"/>
  <c r="P68" i="22"/>
  <c r="P407" i="22"/>
  <c r="P130" i="22"/>
  <c r="P882" i="22"/>
  <c r="P915" i="22"/>
  <c r="P1259" i="22"/>
  <c r="P554" i="22"/>
  <c r="P310" i="22"/>
  <c r="P555" i="22"/>
  <c r="P291" i="22"/>
  <c r="P1429" i="22"/>
  <c r="P787" i="22"/>
  <c r="P1091" i="22"/>
  <c r="P623" i="22"/>
  <c r="P395" i="22"/>
  <c r="P1308" i="22"/>
  <c r="P922" i="22"/>
  <c r="P1285" i="22"/>
  <c r="P1409" i="22"/>
  <c r="P933" i="22"/>
  <c r="P1288" i="22"/>
  <c r="P539" i="22"/>
  <c r="P1085" i="22"/>
  <c r="P493" i="22"/>
  <c r="P903" i="22"/>
  <c r="P595" i="22"/>
  <c r="P663" i="22"/>
  <c r="P951" i="22"/>
  <c r="P196" i="22"/>
  <c r="P111" i="22"/>
  <c r="P211" i="22"/>
  <c r="P298" i="22"/>
  <c r="P77" i="22"/>
  <c r="P201" i="22"/>
  <c r="P1351" i="22"/>
  <c r="P1070" i="22"/>
  <c r="P137" i="22"/>
  <c r="P580" i="22"/>
  <c r="P272" i="22"/>
  <c r="P590" i="22"/>
  <c r="P427" i="22"/>
  <c r="P191" i="22"/>
  <c r="P401" i="22"/>
  <c r="P487" i="22"/>
  <c r="P161" i="22"/>
  <c r="P992" i="22"/>
  <c r="P373" i="22"/>
  <c r="P703" i="22"/>
  <c r="P795" i="22"/>
  <c r="P745" i="22"/>
  <c r="P1107" i="22"/>
  <c r="P1383" i="22"/>
  <c r="P417" i="22"/>
  <c r="P1000" i="22"/>
  <c r="P496" i="22"/>
  <c r="P448" i="22"/>
  <c r="P255" i="22"/>
  <c r="P165" i="22"/>
  <c r="P100" i="22"/>
  <c r="P424" i="22"/>
  <c r="P41" i="22"/>
  <c r="P1079" i="22"/>
  <c r="P357" i="22"/>
  <c r="P1179" i="22"/>
  <c r="P1111" i="22"/>
  <c r="P182" i="22"/>
  <c r="P1386" i="22"/>
  <c r="P688" i="22"/>
  <c r="P1337" i="22"/>
  <c r="P1404" i="22"/>
  <c r="P1376" i="22"/>
  <c r="P851" i="22"/>
  <c r="P790" i="22"/>
  <c r="P1092" i="22"/>
  <c r="P633" i="22"/>
  <c r="P803" i="22"/>
  <c r="P1137" i="22"/>
  <c r="P1195" i="22"/>
  <c r="P1110" i="22"/>
  <c r="P786" i="22"/>
  <c r="P112" i="22"/>
  <c r="P386" i="22"/>
  <c r="P411" i="22"/>
  <c r="P423" i="22"/>
  <c r="P920" i="22"/>
  <c r="P268" i="22"/>
  <c r="P925" i="22"/>
  <c r="P700" i="22"/>
  <c r="P825" i="22"/>
  <c r="P698" i="22"/>
  <c r="P163" i="22"/>
  <c r="P972" i="22"/>
  <c r="P714" i="22"/>
  <c r="P110" i="22"/>
  <c r="P425" i="22"/>
  <c r="P612" i="22"/>
  <c r="P375" i="22"/>
  <c r="P1245" i="22"/>
  <c r="P237" i="22"/>
  <c r="P199" i="22"/>
  <c r="P125" i="22"/>
  <c r="P1225" i="22"/>
  <c r="P1400" i="22"/>
  <c r="P1232" i="22"/>
  <c r="P54" i="22"/>
  <c r="P1262" i="22"/>
  <c r="P474" i="22"/>
  <c r="P998" i="22"/>
  <c r="P1004" i="22"/>
  <c r="P853" i="22"/>
  <c r="P529" i="22"/>
  <c r="P601" i="22"/>
  <c r="P994" i="22"/>
  <c r="P846" i="22"/>
  <c r="P876" i="22"/>
  <c r="P158" i="22"/>
  <c r="P774" i="22"/>
  <c r="P1395" i="22"/>
  <c r="P760" i="22"/>
  <c r="P974" i="22"/>
  <c r="P732" i="22"/>
  <c r="P180" i="22"/>
  <c r="P315" i="22"/>
  <c r="P835" i="22"/>
  <c r="P261" i="22"/>
  <c r="P1147" i="22"/>
  <c r="P87" i="22"/>
  <c r="P966" i="22"/>
  <c r="P1192" i="22"/>
  <c r="P363" i="22"/>
  <c r="P69" i="22"/>
  <c r="P397" i="22"/>
  <c r="P258" i="22"/>
  <c r="P297" i="22"/>
  <c r="P1212" i="22"/>
  <c r="P376" i="22"/>
  <c r="P521" i="22"/>
  <c r="P127" i="22"/>
  <c r="P337" i="22"/>
  <c r="P126" i="22"/>
  <c r="P525" i="22"/>
  <c r="P244" i="22"/>
  <c r="P796" i="22"/>
  <c r="P542" i="22"/>
  <c r="P250" i="22"/>
  <c r="P94" i="22"/>
  <c r="P1239" i="22"/>
  <c r="P1057" i="22"/>
  <c r="P625" i="22"/>
  <c r="P650" i="22"/>
  <c r="P962" i="22"/>
  <c r="P399" i="22"/>
  <c r="P640" i="22"/>
  <c r="P1089" i="22"/>
  <c r="P39" i="22"/>
  <c r="P875" i="22"/>
  <c r="P613" i="22"/>
  <c r="P335" i="22"/>
  <c r="P696" i="22"/>
  <c r="P842" i="22"/>
  <c r="P280" i="22"/>
  <c r="P848" i="22"/>
  <c r="P1342" i="22"/>
  <c r="P817" i="22"/>
  <c r="P1453" i="22"/>
  <c r="P1336" i="22"/>
  <c r="P78" i="22"/>
  <c r="P959" i="22"/>
  <c r="P1278" i="22"/>
  <c r="P1177" i="22"/>
  <c r="P290" i="22"/>
  <c r="P1234" i="22"/>
  <c r="P841" i="22"/>
  <c r="P1164" i="22"/>
  <c r="P604" i="22"/>
  <c r="P1019" i="22"/>
  <c r="P566" i="22"/>
  <c r="P888" i="22"/>
  <c r="P651" i="22"/>
  <c r="P1458" i="22"/>
  <c r="P800" i="22"/>
  <c r="P677" i="22"/>
  <c r="P958" i="22"/>
  <c r="P1087" i="22"/>
  <c r="P1156" i="22"/>
  <c r="P723" i="22"/>
  <c r="P95" i="22"/>
  <c r="P1025" i="22"/>
  <c r="P384" i="22"/>
  <c r="P884" i="22"/>
  <c r="P676" i="22"/>
  <c r="P1388" i="22"/>
  <c r="P177" i="22"/>
  <c r="P1305" i="22"/>
  <c r="P497" i="22"/>
  <c r="P737" i="22"/>
  <c r="P320" i="22"/>
  <c r="P1152" i="22"/>
  <c r="P659" i="22"/>
  <c r="P1291" i="22"/>
  <c r="P67" i="22"/>
  <c r="P917" i="22"/>
  <c r="P1391" i="22"/>
  <c r="P1227" i="22"/>
  <c r="P1412" i="22"/>
  <c r="P1399" i="22"/>
  <c r="P136" i="22"/>
  <c r="P1198" i="22"/>
  <c r="P1054" i="22"/>
  <c r="P771" i="22"/>
  <c r="P805" i="22"/>
  <c r="P371" i="22"/>
  <c r="P642" i="22"/>
  <c r="P1252" i="22"/>
  <c r="P767" i="22"/>
  <c r="P916" i="22"/>
  <c r="P1131" i="22"/>
  <c r="P781" i="22"/>
  <c r="P809" i="22"/>
  <c r="P924" i="22"/>
  <c r="P827" i="22"/>
  <c r="P1334" i="22"/>
  <c r="P132" i="22"/>
  <c r="P621" i="22"/>
  <c r="P1406" i="22"/>
  <c r="P141" i="22"/>
  <c r="P1260" i="22"/>
  <c r="P1250" i="22"/>
  <c r="P1039" i="22"/>
  <c r="P892" i="22"/>
  <c r="P207" i="22"/>
  <c r="P971" i="22"/>
  <c r="P1444" i="22"/>
  <c r="P1358" i="22"/>
  <c r="P495" i="22"/>
  <c r="P1163" i="22"/>
  <c r="P799" i="22"/>
  <c r="P742" i="22"/>
  <c r="P128" i="22"/>
  <c r="P1207" i="22"/>
  <c r="P170" i="22"/>
  <c r="P743" i="22"/>
  <c r="P1237" i="22"/>
  <c r="P369" i="22"/>
  <c r="P329" i="22"/>
  <c r="P175" i="22"/>
  <c r="P489" i="22"/>
  <c r="P473" i="22"/>
  <c r="P476" i="22"/>
  <c r="P264" i="22"/>
  <c r="P794" i="22"/>
  <c r="P1284" i="22"/>
  <c r="P814" i="22"/>
  <c r="P1266" i="22"/>
  <c r="P1381" i="22"/>
  <c r="P58" i="22"/>
  <c r="P279" i="22"/>
  <c r="P1126" i="22"/>
  <c r="P209" i="22"/>
  <c r="P730" i="22"/>
  <c r="P813" i="22"/>
  <c r="P267" i="22"/>
  <c r="P406" i="22"/>
  <c r="P762" i="22"/>
  <c r="P850" i="22"/>
  <c r="P1211" i="22"/>
  <c r="P1264" i="22"/>
  <c r="P979" i="22"/>
  <c r="P1371" i="22"/>
  <c r="P70" i="22"/>
  <c r="P793" i="22"/>
  <c r="P105" i="22"/>
  <c r="P208" i="22"/>
  <c r="P1355" i="22"/>
  <c r="P1320" i="22"/>
  <c r="P361" i="22"/>
  <c r="P615" i="22"/>
  <c r="P534" i="22"/>
  <c r="P858" i="22"/>
  <c r="P779" i="22"/>
  <c r="P821" i="22"/>
  <c r="P429" i="22"/>
  <c r="P963" i="22"/>
  <c r="P897" i="22"/>
  <c r="P389" i="22"/>
  <c r="P64" i="22"/>
  <c r="P816" i="22"/>
  <c r="P1367" i="22"/>
  <c r="P822" i="22"/>
  <c r="P648" i="22"/>
  <c r="P1398" i="22"/>
  <c r="P919" i="22"/>
  <c r="P516" i="22"/>
  <c r="P251" i="22"/>
  <c r="P312" i="22"/>
  <c r="P1162" i="22"/>
  <c r="P544" i="22"/>
  <c r="P391" i="22"/>
  <c r="P829" i="22"/>
  <c r="P1240" i="22"/>
  <c r="P1002" i="22"/>
  <c r="P403" i="22"/>
  <c r="P414" i="22"/>
  <c r="P305" i="22"/>
  <c r="P121" i="22"/>
  <c r="P505" i="22"/>
  <c r="P73" i="22"/>
  <c r="P666" i="22"/>
  <c r="P1080" i="22"/>
  <c r="P408" i="22"/>
  <c r="P685" i="22"/>
  <c r="P1059" i="22"/>
  <c r="P697" i="22"/>
  <c r="P256" i="22"/>
  <c r="P122" i="22"/>
  <c r="P1048" i="22"/>
  <c r="P1403" i="22"/>
  <c r="P741" i="22"/>
  <c r="P143" i="22"/>
  <c r="P89" i="22"/>
  <c r="P664" i="22"/>
  <c r="P715" i="22"/>
  <c r="P943" i="22"/>
  <c r="P1113" i="22"/>
  <c r="P691" i="22"/>
  <c r="P321" i="22"/>
  <c r="P996" i="22"/>
  <c r="P839" i="22"/>
  <c r="P1436" i="22"/>
  <c r="P890" i="22"/>
  <c r="P1377" i="22"/>
  <c r="P156" i="22"/>
  <c r="P1052" i="22"/>
  <c r="P241" i="22"/>
  <c r="P1251" i="22"/>
  <c r="P722" i="22"/>
  <c r="P1456" i="22"/>
  <c r="P1024" i="22"/>
  <c r="P535" i="22"/>
  <c r="P514" i="22"/>
  <c r="P1441" i="22"/>
  <c r="P299" i="22"/>
  <c r="P106" i="22"/>
  <c r="P1348" i="22"/>
  <c r="A74" i="22"/>
  <c r="A576" i="22"/>
  <c r="P1268" i="22"/>
  <c r="A682" i="22"/>
  <c r="A1128" i="22"/>
  <c r="A148" i="22"/>
  <c r="A205" i="22"/>
  <c r="A889" i="22"/>
  <c r="P370" i="22"/>
  <c r="A570" i="22"/>
  <c r="A1103" i="22"/>
  <c r="P780" i="22"/>
  <c r="A1324" i="22"/>
  <c r="P99" i="22"/>
  <c r="A1192" i="22"/>
  <c r="A936" i="22"/>
  <c r="A1176" i="22"/>
  <c r="P583" i="22"/>
  <c r="A585" i="22"/>
  <c r="P1186" i="22"/>
  <c r="A911" i="22"/>
  <c r="A20" i="22"/>
  <c r="P1028" i="22"/>
  <c r="A726" i="22"/>
  <c r="A1345" i="22"/>
  <c r="P114" i="22"/>
  <c r="A778" i="22"/>
  <c r="A1015" i="22"/>
  <c r="A1086" i="22"/>
  <c r="P405" i="22"/>
  <c r="A925" i="22"/>
  <c r="A1119" i="22"/>
  <c r="P287" i="22"/>
  <c r="A1146" i="22"/>
  <c r="A970" i="22"/>
  <c r="A113" i="22"/>
  <c r="A1365" i="22"/>
  <c r="P977" i="22"/>
  <c r="A697" i="22"/>
  <c r="A1260" i="22"/>
  <c r="P316" i="22"/>
  <c r="A371" i="22"/>
  <c r="A1066" i="22"/>
  <c r="A1402" i="22"/>
  <c r="P862" i="22"/>
  <c r="A1008" i="22"/>
  <c r="A744" i="22"/>
  <c r="P348" i="22"/>
  <c r="A918" i="22"/>
  <c r="A222" i="22"/>
  <c r="A823" i="22"/>
  <c r="A132" i="22"/>
  <c r="A410" i="22"/>
  <c r="A1213" i="22"/>
  <c r="A1191" i="22"/>
  <c r="A668" i="22"/>
  <c r="A1079" i="22"/>
  <c r="A157" i="22"/>
  <c r="A278" i="22"/>
  <c r="A1456" i="22"/>
  <c r="A603" i="22"/>
  <c r="A1059" i="22"/>
  <c r="P262" i="22"/>
  <c r="A464" i="22"/>
  <c r="A1352" i="22"/>
  <c r="P520" i="22"/>
  <c r="A90" i="22"/>
  <c r="A666" i="22"/>
  <c r="A1153" i="22"/>
  <c r="P20" i="22"/>
  <c r="A1020" i="22"/>
  <c r="A659" i="22"/>
  <c r="P454" i="22"/>
  <c r="A379" i="22"/>
  <c r="A1449" i="22"/>
  <c r="A154" i="22"/>
  <c r="A269" i="22"/>
  <c r="A902" i="22"/>
  <c r="P160" i="22"/>
  <c r="A1301" i="22"/>
  <c r="A983" i="22"/>
  <c r="A388" i="22"/>
  <c r="P1206" i="22"/>
  <c r="A1006" i="22"/>
  <c r="A1279" i="22"/>
  <c r="P1200" i="22"/>
  <c r="A133" i="22"/>
  <c r="A655" i="22"/>
  <c r="P1273" i="22"/>
  <c r="A1403" i="22"/>
  <c r="A1276" i="22"/>
  <c r="P153" i="22"/>
  <c r="A1375" i="22"/>
  <c r="A940" i="22"/>
  <c r="A506" i="22"/>
  <c r="A558" i="22"/>
  <c r="A1310" i="22"/>
  <c r="P956" i="22"/>
  <c r="A359" i="22"/>
  <c r="A535" i="22"/>
  <c r="A809" i="22"/>
  <c r="P296" i="22"/>
  <c r="A83" i="22"/>
  <c r="A24" i="22"/>
  <c r="P1209" i="22"/>
  <c r="A777" i="22"/>
  <c r="A80" i="22"/>
  <c r="A1149" i="22"/>
  <c r="P1180" i="22"/>
  <c r="A1196" i="22"/>
  <c r="A1070" i="22"/>
  <c r="A394" i="22"/>
  <c r="A462" i="22"/>
  <c r="P684" i="22"/>
  <c r="A1270" i="22"/>
  <c r="A1190" i="22"/>
  <c r="A1257" i="22"/>
  <c r="P586" i="22"/>
  <c r="A877" i="22"/>
  <c r="A284" i="22"/>
  <c r="A415" i="22"/>
  <c r="A243" i="22"/>
  <c r="P975" i="22"/>
  <c r="A1444" i="22"/>
  <c r="A108" i="22"/>
  <c r="A1088" i="22"/>
  <c r="P1122" i="22"/>
  <c r="A701" i="22"/>
  <c r="A805" i="22"/>
  <c r="A1232" i="22"/>
  <c r="P152" i="22"/>
  <c r="A858" i="22"/>
  <c r="A403" i="22"/>
  <c r="A600" i="22"/>
  <c r="P1317" i="22"/>
  <c r="A988" i="22"/>
  <c r="A1261" i="22"/>
  <c r="A1431" i="22"/>
  <c r="P197" i="22"/>
  <c r="A236" i="22"/>
  <c r="A25" i="22"/>
  <c r="A893" i="22"/>
  <c r="P1235" i="22"/>
  <c r="A19" i="22"/>
  <c r="A886" i="22"/>
  <c r="A623" i="22"/>
  <c r="P576" i="22"/>
  <c r="A705" i="22"/>
  <c r="A229" i="22"/>
  <c r="A451" i="22"/>
  <c r="P564" i="22"/>
  <c r="A1123" i="22"/>
  <c r="A1012" i="22"/>
  <c r="A267" i="22"/>
  <c r="P260" i="22"/>
  <c r="A1127" i="22"/>
  <c r="A569" i="22"/>
  <c r="A1447" i="22"/>
  <c r="P98" i="22"/>
  <c r="A1116" i="22"/>
  <c r="A1084" i="22"/>
  <c r="A1091" i="22"/>
  <c r="P995" i="22"/>
  <c r="A194" i="22"/>
  <c r="A780" i="22"/>
  <c r="A1376" i="22"/>
  <c r="P757" i="22"/>
  <c r="A125" i="22"/>
  <c r="A638" i="22"/>
  <c r="A1369" i="22"/>
  <c r="P609" i="22"/>
  <c r="A117" i="22"/>
  <c r="A700" i="22"/>
  <c r="A372" i="22"/>
  <c r="P1135" i="22"/>
  <c r="A884" i="22"/>
  <c r="A378" i="22"/>
  <c r="A1069" i="22"/>
  <c r="P784" i="22"/>
  <c r="A989" i="22"/>
  <c r="A1177" i="22"/>
  <c r="A791" i="22"/>
  <c r="P678" i="22"/>
  <c r="A1318" i="22"/>
  <c r="A128" i="22"/>
  <c r="A288" i="22"/>
  <c r="P647" i="22"/>
  <c r="A971" i="22"/>
  <c r="A407" i="22"/>
  <c r="A1111" i="22"/>
  <c r="P1363" i="22"/>
  <c r="A161" i="22"/>
  <c r="A165" i="22"/>
  <c r="A441" i="22"/>
  <c r="P204" i="22"/>
  <c r="A1058" i="22"/>
  <c r="A937" i="22"/>
  <c r="A736" i="22"/>
  <c r="P1012" i="22"/>
  <c r="A578" i="22"/>
  <c r="A287" i="22"/>
  <c r="A314" i="22"/>
  <c r="P704" i="22"/>
  <c r="A1317" i="22"/>
  <c r="A895" i="22"/>
  <c r="A184" i="22"/>
  <c r="P189" i="22"/>
  <c r="A430" i="22"/>
  <c r="A799" i="22"/>
  <c r="A1002" i="22"/>
  <c r="P481" i="22"/>
  <c r="A129" i="22"/>
  <c r="A836" i="22"/>
  <c r="A39" i="22"/>
  <c r="P1374" i="22"/>
  <c r="A917" i="22"/>
  <c r="A547" i="22"/>
  <c r="A866" i="22"/>
  <c r="P1423" i="22"/>
  <c r="A868" i="22"/>
  <c r="A201" i="22"/>
  <c r="A65" i="22"/>
  <c r="P1332" i="22"/>
  <c r="A484" i="22"/>
  <c r="A675" i="22"/>
  <c r="A619" i="22"/>
  <c r="P1228" i="22"/>
  <c r="A73" i="22"/>
  <c r="A325" i="22"/>
  <c r="A1065" i="22"/>
  <c r="P1297" i="22"/>
  <c r="A1026" i="22"/>
  <c r="A1296" i="22"/>
  <c r="A797" i="22"/>
  <c r="P1309" i="22"/>
  <c r="A528" i="22"/>
  <c r="A1367" i="22"/>
  <c r="A446" i="22"/>
  <c r="P443" i="22"/>
  <c r="A245" i="22"/>
  <c r="A912" i="22"/>
  <c r="A428" i="22"/>
  <c r="P216" i="22"/>
  <c r="A605" i="22"/>
  <c r="A1307" i="22"/>
  <c r="A878" i="22"/>
  <c r="P815" i="22"/>
  <c r="A177" i="22"/>
  <c r="A555" i="22"/>
  <c r="A307" i="22"/>
  <c r="P558" i="22"/>
  <c r="A881" i="22"/>
  <c r="A1368" i="22"/>
  <c r="A289" i="22"/>
  <c r="P1307" i="22"/>
  <c r="A627" i="22"/>
  <c r="A300" i="22"/>
  <c r="A1351" i="22"/>
  <c r="P1178" i="22"/>
  <c r="A624" i="22"/>
  <c r="A785" i="22"/>
  <c r="A1129" i="22"/>
  <c r="A211" i="22"/>
  <c r="A1268" i="22"/>
  <c r="A756" i="22"/>
  <c r="A34" i="22"/>
  <c r="A915" i="22"/>
  <c r="A875" i="22"/>
  <c r="A197" i="22"/>
  <c r="A646" i="22"/>
  <c r="A44" i="22"/>
  <c r="A1102" i="22"/>
  <c r="A755" i="22"/>
  <c r="A582" i="22"/>
  <c r="A1000" i="22"/>
  <c r="A1221" i="22"/>
  <c r="A1199" i="22"/>
  <c r="A664" i="22"/>
  <c r="A784" i="22"/>
  <c r="A1380" i="22"/>
  <c r="A1180" i="22"/>
  <c r="A49" i="22"/>
  <c r="A295" i="22"/>
  <c r="A1024" i="22"/>
  <c r="A883" i="22"/>
  <c r="A206" i="22"/>
  <c r="A1033" i="22"/>
  <c r="A160" i="22"/>
  <c r="A203" i="22"/>
  <c r="A516" i="22"/>
  <c r="A999" i="22"/>
  <c r="A737" i="22"/>
  <c r="A636" i="22"/>
  <c r="A544" i="22"/>
  <c r="A490" i="22"/>
  <c r="A545" i="22"/>
  <c r="A1262" i="22"/>
  <c r="A1126" i="22"/>
  <c r="A351" i="22"/>
  <c r="A1435" i="22"/>
  <c r="A857" i="22"/>
  <c r="A556" i="22"/>
  <c r="A757" i="22"/>
  <c r="A447" i="22"/>
  <c r="A966" i="22"/>
  <c r="A628" i="22"/>
  <c r="A1009" i="22"/>
  <c r="A571" i="22"/>
  <c r="A1062" i="22"/>
  <c r="A1045" i="22"/>
  <c r="A115" i="22"/>
  <c r="A530" i="22"/>
  <c r="A565" i="22"/>
  <c r="A728" i="22"/>
  <c r="A214" i="22"/>
  <c r="A542" i="22"/>
  <c r="A326" i="22"/>
  <c r="A692" i="22"/>
  <c r="A1249" i="22"/>
  <c r="A815" i="22"/>
  <c r="A669" i="22"/>
  <c r="A138" i="22"/>
  <c r="P626" i="22"/>
  <c r="A392" i="22"/>
  <c r="P1269" i="22"/>
  <c r="A212" i="22"/>
  <c r="P81" i="22"/>
  <c r="A865" i="22"/>
  <c r="P1302" i="22"/>
  <c r="A1415" i="22"/>
  <c r="A1338" i="22"/>
  <c r="P1154" i="22"/>
  <c r="A1050" i="22"/>
  <c r="A213" i="22"/>
  <c r="A387" i="22"/>
  <c r="P1243" i="22"/>
  <c r="A1039" i="22"/>
  <c r="A1114" i="22"/>
  <c r="A586" i="22"/>
  <c r="A153" i="22"/>
  <c r="P729" i="22"/>
  <c r="A944" i="22"/>
  <c r="A991" i="22"/>
  <c r="P1121" i="22"/>
  <c r="A1272" i="22"/>
  <c r="P1202" i="22"/>
  <c r="A1394" i="22"/>
  <c r="P1312" i="22"/>
  <c r="A61" i="22"/>
  <c r="A541" i="22"/>
  <c r="A941" i="22"/>
  <c r="A1042" i="22"/>
  <c r="P1438" i="22"/>
  <c r="A366" i="22"/>
  <c r="P1149" i="22"/>
  <c r="A319" i="22"/>
  <c r="A942" i="22"/>
  <c r="A1241" i="22"/>
  <c r="P102" i="22"/>
  <c r="A953" i="22"/>
  <c r="A1136" i="22"/>
  <c r="P1339" i="22"/>
  <c r="A123" i="22"/>
  <c r="A817" i="22"/>
  <c r="A92" i="22"/>
  <c r="P865" i="22"/>
  <c r="A677" i="22"/>
  <c r="A1099" i="22"/>
  <c r="P176" i="22"/>
  <c r="A1329" i="22"/>
  <c r="A901" i="22"/>
  <c r="A1147" i="22"/>
  <c r="A311" i="22"/>
  <c r="A596" i="22"/>
  <c r="A679" i="22"/>
  <c r="A1266" i="22"/>
  <c r="A77" i="22"/>
  <c r="A332" i="22"/>
  <c r="A608" i="22"/>
  <c r="A190" i="22"/>
  <c r="A750" i="22"/>
  <c r="A808" i="22"/>
  <c r="A41" i="22"/>
  <c r="A1423" i="22"/>
  <c r="A1110" i="22"/>
  <c r="A143" i="22"/>
  <c r="A127" i="22"/>
  <c r="A62" i="22"/>
  <c r="A635" i="22"/>
  <c r="A418" i="22"/>
  <c r="A686" i="22"/>
  <c r="A1289" i="22"/>
  <c r="A1382" i="22"/>
  <c r="A481" i="22"/>
  <c r="A1408" i="22"/>
  <c r="A185" i="22"/>
  <c r="A1082" i="22"/>
  <c r="A869" i="22"/>
  <c r="A286" i="22"/>
  <c r="A702" i="22"/>
  <c r="A1333" i="22"/>
  <c r="A266" i="22"/>
  <c r="A88" i="22"/>
  <c r="A746" i="22"/>
  <c r="A1290" i="22"/>
  <c r="A887" i="22"/>
  <c r="A365" i="22"/>
  <c r="A611" i="22"/>
  <c r="A690" i="22"/>
  <c r="A122" i="22"/>
  <c r="A903" i="22"/>
  <c r="A847" i="22"/>
  <c r="A458" i="22"/>
  <c r="A978" i="22"/>
  <c r="A338" i="22"/>
  <c r="A543" i="22"/>
  <c r="A533" i="22"/>
  <c r="A247" i="22"/>
  <c r="A1254" i="22"/>
  <c r="A198" i="22"/>
  <c r="A515" i="22"/>
  <c r="A606" i="22"/>
  <c r="A271" i="22"/>
  <c r="A559" i="22"/>
  <c r="A1113" i="22"/>
  <c r="A377" i="22"/>
  <c r="A1414" i="22"/>
  <c r="A1384" i="22"/>
  <c r="A405" i="22"/>
  <c r="A872" i="22"/>
  <c r="A1051" i="22"/>
  <c r="A485" i="22"/>
  <c r="A183" i="22"/>
  <c r="A662" i="22"/>
  <c r="A598" i="22"/>
  <c r="A337" i="22"/>
  <c r="A215" i="22"/>
  <c r="A1385" i="22"/>
  <c r="A204" i="22"/>
  <c r="A767" i="22"/>
  <c r="A82" i="22"/>
  <c r="A174" i="22"/>
  <c r="A1168" i="22"/>
  <c r="A1265" i="22"/>
  <c r="A110" i="22"/>
  <c r="A32" i="22"/>
  <c r="A72" i="22"/>
  <c r="A546" i="22"/>
  <c r="A1142" i="22"/>
  <c r="A1063" i="22"/>
  <c r="A512" i="22"/>
  <c r="A783" i="22"/>
  <c r="A1179" i="22"/>
  <c r="A800" i="22"/>
  <c r="A885" i="22"/>
  <c r="A1432" i="22"/>
  <c r="A538" i="22"/>
  <c r="A1337" i="22"/>
  <c r="A609" i="22"/>
  <c r="A613" i="22"/>
  <c r="A1421" i="22"/>
  <c r="A704" i="22"/>
  <c r="A1393" i="22"/>
  <c r="A60" i="22"/>
  <c r="A476" i="22"/>
  <c r="A813" i="22"/>
  <c r="A625" i="22"/>
  <c r="A1021" i="22"/>
  <c r="A1156" i="22"/>
  <c r="A965" i="22"/>
  <c r="A1243" i="22"/>
  <c r="A871" i="22"/>
  <c r="A1007" i="22"/>
  <c r="A1209" i="22"/>
  <c r="A1309" i="22"/>
  <c r="A522" i="22"/>
  <c r="P354" i="22"/>
  <c r="A1164" i="22"/>
  <c r="A950" i="22"/>
  <c r="A1214" i="22"/>
  <c r="A1311" i="22"/>
  <c r="A28" i="22"/>
  <c r="A729" i="22"/>
  <c r="A1288" i="22"/>
  <c r="A474" i="22"/>
  <c r="A87" i="22"/>
  <c r="A276" i="22"/>
  <c r="A1011" i="22"/>
  <c r="A1298" i="22"/>
  <c r="A1397" i="22"/>
  <c r="A421" i="22"/>
  <c r="A364" i="22"/>
  <c r="A438" i="22"/>
  <c r="A929" i="22"/>
  <c r="A159" i="22"/>
  <c r="A1364" i="22"/>
  <c r="A673" i="22"/>
  <c r="A529" i="22"/>
  <c r="A71" i="22"/>
  <c r="A369" i="22"/>
  <c r="A368" i="22"/>
  <c r="A397" i="22"/>
  <c r="A1101" i="22"/>
  <c r="A943" i="22"/>
  <c r="A172" i="22"/>
  <c r="A532" i="22"/>
  <c r="A320" i="22"/>
  <c r="A509" i="22"/>
  <c r="A634" i="22"/>
  <c r="A334" i="22"/>
  <c r="A1206" i="22"/>
  <c r="A1281" i="22"/>
  <c r="A977" i="22"/>
  <c r="A1426" i="22"/>
  <c r="A855" i="22"/>
  <c r="A130" i="22"/>
  <c r="A413" i="22"/>
  <c r="A916" i="22"/>
  <c r="A425" i="22"/>
  <c r="A297" i="22"/>
  <c r="A914" i="22"/>
  <c r="A1204" i="22"/>
  <c r="A315" i="22"/>
  <c r="A826" i="22"/>
  <c r="A1106" i="22"/>
  <c r="A38" i="22"/>
  <c r="A1356" i="22"/>
  <c r="A663" i="22"/>
  <c r="A1107" i="22"/>
  <c r="A1413" i="22"/>
  <c r="A290" i="22"/>
  <c r="A958" i="22"/>
  <c r="A1229" i="22"/>
  <c r="A442" i="22"/>
  <c r="A470" i="22"/>
  <c r="A838" i="22"/>
  <c r="A1325" i="22"/>
  <c r="A1030" i="22"/>
  <c r="A1162" i="22"/>
  <c r="A1344" i="22"/>
  <c r="A151" i="22"/>
  <c r="P245" i="22"/>
  <c r="A759" i="22"/>
  <c r="A580" i="22"/>
  <c r="A1434" i="22"/>
  <c r="P1189" i="22"/>
  <c r="A1218" i="22"/>
  <c r="A1308" i="22"/>
  <c r="A1275" i="22"/>
  <c r="P569" i="22"/>
  <c r="A1001" i="22"/>
  <c r="A155" i="22"/>
  <c r="A1080" i="22"/>
  <c r="P494" i="22"/>
  <c r="A381" i="22"/>
  <c r="A1198" i="22"/>
  <c r="A948" i="22"/>
  <c r="P222" i="22"/>
  <c r="A500" i="22"/>
  <c r="A257" i="22"/>
  <c r="A1016" i="22"/>
  <c r="P726" i="22"/>
  <c r="A1212" i="22"/>
  <c r="A781" i="22"/>
  <c r="A86" i="22"/>
  <c r="P705" i="22"/>
  <c r="A853" i="22"/>
  <c r="A1228" i="22"/>
  <c r="A531" i="22"/>
  <c r="P294" i="22"/>
  <c r="A56" i="22"/>
  <c r="A554" i="22"/>
  <c r="A401" i="22"/>
  <c r="P346" i="22"/>
  <c r="A1379" i="22"/>
  <c r="A1150" i="22"/>
  <c r="A380" i="22"/>
  <c r="P728" i="22"/>
  <c r="A263" i="22"/>
  <c r="A1231" i="22"/>
  <c r="A1108" i="22"/>
  <c r="P970" i="22"/>
  <c r="A762" i="22"/>
  <c r="A301" i="22"/>
  <c r="A1010" i="22"/>
  <c r="P1390" i="22"/>
  <c r="A1227" i="22"/>
  <c r="A579" i="22"/>
  <c r="A232" i="22"/>
  <c r="P499" i="22"/>
  <c r="A754" i="22"/>
  <c r="A434" i="22"/>
  <c r="A1178" i="22"/>
  <c r="P468" i="22"/>
  <c r="A116" i="22"/>
  <c r="A282" i="22"/>
  <c r="A179" i="22"/>
  <c r="P307" i="22"/>
  <c r="A649" i="22"/>
  <c r="A1041" i="22"/>
  <c r="A713" i="22"/>
  <c r="P19" i="22"/>
  <c r="A1334" i="22"/>
  <c r="A566" i="22"/>
  <c r="A158" i="22"/>
  <c r="P699" i="22"/>
  <c r="A1028" i="22"/>
  <c r="A1304" i="22"/>
  <c r="A1321" i="22"/>
  <c r="P1042" i="22"/>
  <c r="A373" i="22"/>
  <c r="A1043" i="22"/>
  <c r="A850" i="22"/>
  <c r="P349" i="22"/>
  <c r="A537" i="22"/>
  <c r="A803" i="22"/>
  <c r="A1267" i="22"/>
  <c r="P40" i="22"/>
  <c r="A1036" i="22"/>
  <c r="A1258" i="22"/>
  <c r="A708" i="22"/>
  <c r="P988" i="22"/>
  <c r="A760" i="22"/>
  <c r="A1407" i="22"/>
  <c r="A1373" i="22"/>
  <c r="P646" i="22"/>
  <c r="A949" i="22"/>
  <c r="A1389" i="22"/>
  <c r="A146" i="22"/>
  <c r="P940" i="22"/>
  <c r="A448" i="22"/>
  <c r="A1210" i="22"/>
  <c r="A260" i="22"/>
  <c r="P1249" i="22"/>
  <c r="A1089" i="22"/>
  <c r="A1182" i="22"/>
  <c r="A604" i="22"/>
  <c r="P891" i="22"/>
  <c r="A330" i="22"/>
  <c r="A76" i="22"/>
  <c r="A657" i="22"/>
  <c r="P1041" i="22"/>
  <c r="A1048" i="22"/>
  <c r="A78" i="22"/>
  <c r="A120" i="22"/>
  <c r="P570" i="22"/>
  <c r="A147" i="22"/>
  <c r="A293" i="22"/>
  <c r="A687" i="22"/>
  <c r="P904" i="22"/>
  <c r="A829" i="22"/>
  <c r="A277" i="22"/>
  <c r="A501" i="22"/>
  <c r="P200" i="22"/>
  <c r="A1410" i="22"/>
  <c r="A698" i="22"/>
  <c r="A753" i="22"/>
  <c r="P1242" i="22"/>
  <c r="A221" i="22"/>
  <c r="A1219" i="22"/>
  <c r="A845" i="22"/>
  <c r="P84" i="22"/>
  <c r="A452" i="22"/>
  <c r="A695" i="22"/>
  <c r="A660" i="22"/>
  <c r="P550" i="22"/>
  <c r="A409" i="22"/>
  <c r="A417" i="22"/>
  <c r="A1451" i="22"/>
  <c r="P1357" i="22"/>
  <c r="A1443" i="22"/>
  <c r="A444" i="22"/>
  <c r="A431" i="22"/>
  <c r="A616" i="22"/>
  <c r="A1361" i="22"/>
  <c r="A709" i="22"/>
  <c r="A134" i="22"/>
  <c r="A798" i="22"/>
  <c r="A1362" i="22"/>
  <c r="A720" i="22"/>
  <c r="A1194" i="22"/>
  <c r="A118" i="22"/>
  <c r="A328" i="22"/>
  <c r="A898" i="22"/>
  <c r="A951" i="22"/>
  <c r="A581" i="22"/>
  <c r="A46" i="22"/>
  <c r="A568" i="22"/>
  <c r="A1096" i="22"/>
  <c r="A1398" i="22"/>
  <c r="A316" i="22"/>
  <c r="A1055" i="22"/>
  <c r="A1442" i="22"/>
  <c r="A837" i="22"/>
  <c r="A393" i="22"/>
  <c r="A279" i="22"/>
  <c r="A867" i="22"/>
  <c r="A1381" i="22"/>
  <c r="A1173" i="22"/>
  <c r="A107" i="22"/>
  <c r="A1401" i="22"/>
  <c r="A254" i="22"/>
  <c r="A1326" i="22"/>
  <c r="A621" i="22"/>
  <c r="A962" i="22"/>
  <c r="A1353" i="22"/>
  <c r="A630" i="22"/>
  <c r="A291" i="22"/>
  <c r="A507" i="22"/>
  <c r="A37" i="22"/>
  <c r="A191" i="22"/>
  <c r="A810" i="22"/>
  <c r="A734" i="22"/>
  <c r="A1436" i="22"/>
  <c r="A795" i="22"/>
  <c r="A456" i="22"/>
  <c r="A216" i="22"/>
  <c r="A1025" i="22"/>
  <c r="A1222" i="22"/>
  <c r="A806" i="22"/>
  <c r="A906" i="22"/>
  <c r="A375" i="22"/>
  <c r="A1034" i="22"/>
  <c r="A1412" i="22"/>
  <c r="A341" i="22"/>
  <c r="A218" i="22"/>
  <c r="A1417" i="22"/>
  <c r="A1327" i="22"/>
  <c r="A549" i="22"/>
  <c r="A231" i="22"/>
  <c r="A1073" i="22"/>
  <c r="A53" i="22"/>
  <c r="A658" i="22"/>
  <c r="A633" i="22"/>
  <c r="P1231" i="22"/>
  <c r="A1095" i="22"/>
  <c r="A689" i="22"/>
  <c r="A790" i="22"/>
  <c r="A557" i="22"/>
  <c r="A99" i="22"/>
  <c r="A644" i="22"/>
  <c r="A460" i="22"/>
  <c r="A765" i="22"/>
  <c r="A617" i="22"/>
  <c r="A678" i="22"/>
  <c r="P101" i="22"/>
  <c r="A1278" i="22"/>
  <c r="A819" i="22"/>
  <c r="A980" i="22"/>
  <c r="A517" i="22"/>
  <c r="P843" i="22"/>
  <c r="A472" i="22"/>
  <c r="A173" i="22"/>
  <c r="A1074" i="22"/>
  <c r="A552" i="22"/>
  <c r="A342" i="22"/>
  <c r="P1129" i="22"/>
  <c r="A67" i="22"/>
  <c r="A1183" i="22"/>
  <c r="A587" i="22"/>
  <c r="A1205" i="22"/>
  <c r="A176" i="22"/>
  <c r="A390" i="22"/>
  <c r="A360" i="22"/>
  <c r="A414" i="22"/>
  <c r="A386" i="22"/>
  <c r="A340" i="22"/>
  <c r="A18" i="22"/>
  <c r="A162" i="22"/>
  <c r="A1137" i="22"/>
  <c r="A1031" i="22"/>
  <c r="A731" i="22"/>
  <c r="A493" i="22"/>
  <c r="P30" i="22"/>
  <c r="A483" i="22"/>
  <c r="A717" i="22"/>
  <c r="A718" i="22"/>
  <c r="A764" i="22"/>
  <c r="P798" i="22"/>
  <c r="A640" i="22"/>
  <c r="A1316" i="22"/>
  <c r="A711" i="22"/>
  <c r="P961" i="22"/>
  <c r="A593" i="22"/>
  <c r="A921" i="22"/>
  <c r="A1220" i="22"/>
  <c r="A389" i="22"/>
  <c r="P113" i="22"/>
  <c r="A1377" i="22"/>
  <c r="A1331" i="22"/>
  <c r="P457" i="22"/>
  <c r="A899" i="22"/>
  <c r="A1131" i="22"/>
  <c r="A104" i="22"/>
  <c r="A1044" i="22"/>
  <c r="P756" i="22"/>
  <c r="A1411" i="22"/>
  <c r="A498" i="22"/>
  <c r="A1193" i="22"/>
  <c r="P584" i="22"/>
  <c r="A354" i="22"/>
  <c r="A645" i="22"/>
  <c r="P148" i="22"/>
  <c r="A261" i="22"/>
  <c r="A480" i="22"/>
  <c r="A57" i="22"/>
  <c r="P428" i="22"/>
  <c r="A91" i="22"/>
  <c r="A135" i="22"/>
  <c r="A1022" i="22"/>
  <c r="P1114" i="22"/>
  <c r="A626" i="22"/>
  <c r="A584" i="22"/>
  <c r="P455" i="22"/>
  <c r="A661" i="22"/>
  <c r="A455" i="22"/>
  <c r="A561" i="22"/>
  <c r="P485" i="22"/>
  <c r="A793" i="22"/>
  <c r="A742" i="22"/>
  <c r="A510" i="22"/>
  <c r="P1343" i="22"/>
  <c r="A1305" i="22"/>
  <c r="A1134" i="22"/>
  <c r="A1175" i="22"/>
  <c r="P893" i="22"/>
  <c r="A1253" i="22"/>
  <c r="A563" i="22"/>
  <c r="A1035" i="22"/>
  <c r="P682" i="22"/>
  <c r="A854" i="22"/>
  <c r="A1118" i="22"/>
  <c r="A513" i="22"/>
  <c r="P1157" i="22"/>
  <c r="A841" i="22"/>
  <c r="A202" i="22"/>
  <c r="A119" i="22"/>
  <c r="A1037" i="22"/>
  <c r="A1453" i="22"/>
  <c r="A1046" i="22"/>
  <c r="A305" i="22"/>
  <c r="A1433" i="22"/>
  <c r="A761" i="22"/>
  <c r="A43" i="22"/>
  <c r="A993" i="22"/>
  <c r="A890" i="22"/>
  <c r="A888" i="22"/>
  <c r="A1390" i="22"/>
  <c r="A1294" i="22"/>
  <c r="A1064" i="22"/>
  <c r="A1295" i="22"/>
  <c r="A852" i="22"/>
  <c r="A1098" i="22"/>
  <c r="A933" i="22"/>
  <c r="A707" i="22"/>
  <c r="A1396" i="22"/>
  <c r="A721" i="22"/>
  <c r="A398" i="22"/>
  <c r="A862" i="22"/>
  <c r="A874" i="22"/>
  <c r="A577" i="22"/>
  <c r="A1386" i="22"/>
  <c r="A163" i="22"/>
  <c r="A1013" i="22"/>
  <c r="A1236" i="22"/>
  <c r="A1104" i="22"/>
  <c r="A423" i="22"/>
  <c r="A653" i="22"/>
  <c r="A946" i="22"/>
  <c r="A1445" i="22"/>
  <c r="A23" i="22"/>
  <c r="A834" i="22"/>
  <c r="A1320" i="22"/>
  <c r="A1085" i="22"/>
  <c r="A124" i="22"/>
  <c r="A786" i="22"/>
  <c r="A89" i="22"/>
  <c r="A612" i="22"/>
  <c r="A583" i="22"/>
  <c r="A1075" i="22"/>
  <c r="A1023" i="22"/>
  <c r="A361" i="22"/>
  <c r="A265" i="22"/>
  <c r="A1181" i="22"/>
  <c r="A298" i="22"/>
  <c r="A536" i="22"/>
  <c r="A55" i="22"/>
  <c r="A776" i="22"/>
  <c r="A1130" i="22"/>
  <c r="A990" i="22"/>
  <c r="A1284" i="22"/>
  <c r="A514" i="22"/>
  <c r="A1170" i="22"/>
  <c r="A772" i="22"/>
  <c r="A1226" i="22"/>
  <c r="A459" i="22"/>
  <c r="A1363" i="22"/>
  <c r="A144" i="22"/>
  <c r="A876" i="22"/>
  <c r="A740" i="22"/>
  <c r="A747" i="22"/>
  <c r="A802" i="22"/>
  <c r="A997" i="22"/>
  <c r="A672" i="22"/>
  <c r="A220" i="22"/>
  <c r="A1203" i="22"/>
  <c r="A920" i="22"/>
  <c r="A1378" i="22"/>
  <c r="A938" i="22"/>
  <c r="A1057" i="22"/>
  <c r="A294" i="22"/>
  <c r="A339" i="22"/>
  <c r="A745" i="22"/>
  <c r="A240" i="22"/>
  <c r="A384" i="22"/>
  <c r="A502" i="22"/>
  <c r="A1019" i="22"/>
  <c r="A973" i="22"/>
  <c r="A610" i="22"/>
  <c r="A1455" i="22"/>
  <c r="A1342" i="22"/>
  <c r="A671" i="22"/>
  <c r="A945" i="22"/>
  <c r="A101" i="22"/>
  <c r="A770" i="22"/>
  <c r="A1372" i="22"/>
  <c r="A553" i="22"/>
  <c r="A504" i="22"/>
  <c r="A873" i="22"/>
  <c r="A1313" i="22"/>
  <c r="A924" i="22"/>
  <c r="A426" i="22"/>
  <c r="A1174" i="22"/>
  <c r="A822" i="22"/>
  <c r="A1152" i="22"/>
  <c r="A831" i="22"/>
  <c r="A1138" i="22"/>
  <c r="A391" i="22"/>
  <c r="A894" i="22"/>
  <c r="A180" i="22"/>
  <c r="A142" i="22"/>
  <c r="A270" i="22"/>
  <c r="A195" i="22"/>
  <c r="A1017" i="22"/>
  <c r="A1087" i="22"/>
  <c r="A102" i="22"/>
  <c r="A227" i="22"/>
  <c r="A1105" i="22"/>
  <c r="A273" i="22"/>
  <c r="A907" i="22"/>
  <c r="A1161" i="22"/>
  <c r="A1297" i="22"/>
  <c r="A904" i="22"/>
  <c r="A1151" i="22"/>
  <c r="A306" i="22"/>
  <c r="A825" i="22"/>
  <c r="A149" i="22"/>
  <c r="A1341" i="22"/>
  <c r="A842" i="22"/>
  <c r="P432" i="22"/>
  <c r="A435" i="22"/>
  <c r="A348" i="22"/>
  <c r="P75" i="22"/>
  <c r="A1169" i="22"/>
  <c r="A827" i="22"/>
  <c r="P1022" i="22"/>
  <c r="A774" i="22"/>
  <c r="A880" i="22"/>
  <c r="P72" i="22"/>
  <c r="A1458" i="22"/>
  <c r="A95" i="22"/>
  <c r="P1449" i="22"/>
  <c r="A615" i="22"/>
  <c r="A1124" i="22"/>
  <c r="P635" i="22"/>
  <c r="A1163" i="22"/>
  <c r="A292" i="22"/>
  <c r="P531" i="22"/>
  <c r="A923" i="22"/>
  <c r="A830" i="22"/>
  <c r="P390" i="22"/>
  <c r="A1217" i="22"/>
  <c r="A975" i="22"/>
  <c r="P991" i="22"/>
  <c r="A1186" i="22"/>
  <c r="A262" i="22"/>
  <c r="P1279" i="22"/>
  <c r="A985" i="22"/>
  <c r="A308" i="22"/>
  <c r="P190" i="22"/>
  <c r="A964" i="22"/>
  <c r="A475" i="22"/>
  <c r="P278" i="22"/>
  <c r="A1155" i="22"/>
  <c r="A1339" i="22"/>
  <c r="P985" i="22"/>
  <c r="A725" i="22"/>
  <c r="A210" i="22"/>
  <c r="P911" i="22"/>
  <c r="A642" i="22"/>
  <c r="A1428" i="22"/>
  <c r="P1382" i="22"/>
  <c r="A52" i="22"/>
  <c r="A963" i="22"/>
  <c r="P343" i="22"/>
  <c r="A1018" i="22"/>
  <c r="A186" i="22"/>
  <c r="P1032" i="22"/>
  <c r="A908" i="22"/>
  <c r="A1189" i="22"/>
  <c r="P103" i="22"/>
  <c r="A832" i="22"/>
  <c r="A984" i="22"/>
  <c r="P252" i="22"/>
  <c r="A253" i="22"/>
  <c r="A654" i="22"/>
  <c r="P1139" i="22"/>
  <c r="A1197" i="22"/>
  <c r="A140" i="22"/>
  <c r="P693" i="22"/>
  <c r="A844" i="22"/>
  <c r="A1306" i="22"/>
  <c r="P1030" i="22"/>
  <c r="A167" i="22"/>
  <c r="A1429" i="22"/>
  <c r="P144" i="22"/>
  <c r="A863" i="22"/>
  <c r="A1263" i="22"/>
  <c r="P622" i="22"/>
  <c r="A1223" i="22"/>
  <c r="A1230" i="22"/>
  <c r="P1459" i="22"/>
  <c r="A1459" i="22"/>
  <c r="A1465" i="22"/>
  <c r="P1467" i="22"/>
  <c r="A1467" i="22"/>
  <c r="A1473" i="22"/>
  <c r="P1475" i="22"/>
  <c r="A1475" i="22"/>
  <c r="A1481" i="22"/>
  <c r="P1483" i="22"/>
  <c r="A1483" i="22"/>
  <c r="A1489" i="22"/>
  <c r="P1491" i="22"/>
  <c r="A1491" i="22"/>
  <c r="A1497" i="22"/>
  <c r="P1499" i="22"/>
  <c r="A1499" i="22"/>
  <c r="A1505" i="22"/>
  <c r="P1507" i="22"/>
  <c r="A1507" i="22"/>
  <c r="A1513" i="22"/>
  <c r="P1515" i="22"/>
  <c r="A1515" i="22"/>
  <c r="A1521" i="22"/>
  <c r="P1523" i="22"/>
  <c r="A1523" i="22"/>
  <c r="A1529" i="22"/>
  <c r="P1531" i="22"/>
  <c r="A1531" i="22"/>
  <c r="A1537" i="22"/>
  <c r="P1539" i="22"/>
  <c r="A1539" i="22"/>
  <c r="A1545" i="22"/>
  <c r="P1547" i="22"/>
  <c r="A1547" i="22"/>
  <c r="A1553" i="22"/>
  <c r="P1555" i="22"/>
  <c r="A1555" i="22"/>
  <c r="A1561" i="22"/>
  <c r="P1563" i="22"/>
  <c r="A1563" i="22"/>
  <c r="A1569" i="22"/>
  <c r="P1571" i="22"/>
  <c r="A1571" i="22"/>
  <c r="A1577" i="22"/>
  <c r="P1579" i="22"/>
  <c r="A1579" i="22"/>
  <c r="A1585" i="22"/>
  <c r="P1587" i="22"/>
  <c r="A1587" i="22"/>
  <c r="A1593" i="22"/>
  <c r="P1595" i="22"/>
  <c r="A1595" i="22"/>
  <c r="A1601" i="22"/>
  <c r="P1603" i="22"/>
  <c r="A1603" i="22"/>
  <c r="A1609" i="22"/>
  <c r="P1611" i="22"/>
  <c r="A1611" i="22"/>
  <c r="A1617" i="22"/>
  <c r="P1619" i="22"/>
  <c r="A1619" i="22"/>
  <c r="A1625" i="22"/>
  <c r="P1627" i="22"/>
  <c r="A1627" i="22"/>
  <c r="A1633" i="22"/>
  <c r="P1635" i="22"/>
  <c r="A1635" i="22"/>
  <c r="P1643" i="22"/>
  <c r="A1643" i="22"/>
  <c r="P1651" i="22"/>
  <c r="A1651" i="22"/>
  <c r="P1659" i="22"/>
  <c r="A1659" i="22"/>
  <c r="P1667" i="22"/>
  <c r="A1667" i="22"/>
  <c r="P1675" i="22"/>
  <c r="A1675" i="22"/>
  <c r="A1438" i="22"/>
  <c r="A94" i="22"/>
  <c r="A251" i="22"/>
  <c r="A336" i="22"/>
  <c r="A152" i="22"/>
  <c r="A620" i="22"/>
  <c r="A487" i="22"/>
  <c r="A891" i="22"/>
  <c r="A1383" i="22"/>
  <c r="A1299" i="22"/>
  <c r="A743" i="22"/>
  <c r="A503" i="22"/>
  <c r="A1184" i="22"/>
  <c r="A1387" i="22"/>
  <c r="A1072" i="22"/>
  <c r="A408" i="22"/>
  <c r="A1083" i="22"/>
  <c r="A540" i="22"/>
  <c r="A719" i="22"/>
  <c r="A1437" i="22"/>
  <c r="A804" i="22"/>
  <c r="A1420" i="22"/>
  <c r="A987" i="22"/>
  <c r="A1395" i="22"/>
  <c r="A1240" i="22"/>
  <c r="A594" i="22"/>
  <c r="A667" i="22"/>
  <c r="A752" i="22"/>
  <c r="A252" i="22"/>
  <c r="A1225" i="22"/>
  <c r="A930" i="22"/>
  <c r="A723" i="22"/>
  <c r="A166" i="22"/>
  <c r="A861" i="22"/>
  <c r="A40" i="22"/>
  <c r="A1336" i="22"/>
  <c r="A934" i="22"/>
  <c r="A406" i="22"/>
  <c r="A955" i="22"/>
  <c r="A1252" i="22"/>
  <c r="A1346" i="22"/>
  <c r="A961" i="22"/>
  <c r="A939" i="22"/>
  <c r="A1185" i="22"/>
  <c r="A170" i="22"/>
  <c r="A614" i="22"/>
  <c r="A1287" i="22"/>
  <c r="A591" i="22"/>
  <c r="A758" i="22"/>
  <c r="A699" i="22"/>
  <c r="A68" i="22"/>
  <c r="A748" i="22"/>
  <c r="A1358" i="22"/>
  <c r="A648" i="22"/>
  <c r="A870" i="22"/>
  <c r="A524" i="22"/>
  <c r="A1047" i="22"/>
  <c r="A156" i="22"/>
  <c r="A268" i="22"/>
  <c r="A1115" i="22"/>
  <c r="A352" i="22"/>
  <c r="A1216" i="22"/>
  <c r="A564" i="22"/>
  <c r="A296" i="22"/>
  <c r="A656" i="22"/>
  <c r="A349" i="22"/>
  <c r="A244" i="22"/>
  <c r="A280" i="22"/>
  <c r="A995" i="22"/>
  <c r="A1077" i="22"/>
  <c r="A1328" i="22"/>
  <c r="A404" i="22"/>
  <c r="A356" i="22"/>
  <c r="A200" i="22"/>
  <c r="A333" i="22"/>
  <c r="A69" i="22"/>
  <c r="A1235" i="22"/>
  <c r="A1003" i="22"/>
  <c r="A968" i="22"/>
  <c r="A665" i="22"/>
  <c r="A467" i="22"/>
  <c r="A1251" i="22"/>
  <c r="A956" i="22"/>
  <c r="A1117" i="22"/>
  <c r="A304" i="22"/>
  <c r="A710" i="22"/>
  <c r="A1239" i="22"/>
  <c r="A828" i="22"/>
  <c r="A164" i="22"/>
  <c r="A1200" i="22"/>
  <c r="A996" i="22"/>
  <c r="A1135" i="22"/>
  <c r="A358" i="22"/>
  <c r="A411" i="22"/>
  <c r="A959" i="22"/>
  <c r="A427" i="22"/>
  <c r="A1391" i="22"/>
  <c r="A395" i="22"/>
  <c r="A100" i="22"/>
  <c r="A1350" i="22"/>
  <c r="A488" i="22"/>
  <c r="A575" i="22"/>
  <c r="A346" i="22"/>
  <c r="A105" i="22"/>
  <c r="A479" i="22"/>
  <c r="A1005" i="22"/>
  <c r="A693" i="22"/>
  <c r="A103" i="22"/>
  <c r="A631" i="22"/>
  <c r="A321" i="22"/>
  <c r="A357" i="22"/>
  <c r="A424" i="22"/>
  <c r="A468" i="22"/>
  <c r="A465" i="22"/>
  <c r="A1148" i="22"/>
  <c r="A168" i="22"/>
  <c r="A1399" i="22"/>
  <c r="A622" i="22"/>
  <c r="A258" i="22"/>
  <c r="A651" i="22"/>
  <c r="A230" i="22"/>
  <c r="A31" i="22"/>
  <c r="A1092" i="22"/>
  <c r="A972" i="22"/>
  <c r="P930" i="22"/>
  <c r="A1076" i="22"/>
  <c r="P1296" i="22"/>
  <c r="A732" i="22"/>
  <c r="P23" i="22"/>
  <c r="A327" i="22"/>
  <c r="P1045" i="22"/>
  <c r="A192" i="22"/>
  <c r="P1428" i="22"/>
  <c r="A181" i="22"/>
  <c r="P1281" i="22"/>
  <c r="A45" i="22"/>
  <c r="P545" i="22"/>
  <c r="A1049" i="22"/>
  <c r="P388" i="22"/>
  <c r="A647" i="22"/>
  <c r="P946" i="22"/>
  <c r="A773" i="22"/>
  <c r="P263" i="22"/>
  <c r="A97" i="22"/>
  <c r="P1102" i="22"/>
  <c r="A796" i="22"/>
  <c r="P1263" i="22"/>
  <c r="A239" i="22"/>
  <c r="P53" i="22"/>
  <c r="A1053" i="22"/>
  <c r="P488" i="22"/>
  <c r="A1427" i="22"/>
  <c r="P572" i="22"/>
  <c r="A629" i="22"/>
  <c r="P627" i="22"/>
  <c r="A233" i="22"/>
  <c r="P1182" i="22"/>
  <c r="A741" i="22"/>
  <c r="P1140" i="22"/>
  <c r="A376" i="22"/>
  <c r="P997" i="22"/>
  <c r="A22" i="22"/>
  <c r="P1326" i="22"/>
  <c r="A680" i="22"/>
  <c r="P93" i="22"/>
  <c r="A1139" i="22"/>
  <c r="P115" i="22"/>
  <c r="A954" i="22"/>
  <c r="P527" i="22"/>
  <c r="A525" i="22"/>
  <c r="P515" i="22"/>
  <c r="A347" i="22"/>
  <c r="P849" i="22"/>
  <c r="A238" i="22"/>
  <c r="P598" i="22"/>
  <c r="A1332" i="22"/>
  <c r="P1201" i="22"/>
  <c r="A299" i="22"/>
  <c r="P571" i="22"/>
  <c r="A909" i="22"/>
  <c r="P589" i="22"/>
  <c r="A897" i="22"/>
  <c r="P641" i="22"/>
  <c r="A733" i="22"/>
  <c r="P259" i="22"/>
  <c r="A650" i="22"/>
  <c r="P164" i="22"/>
  <c r="A1202" i="22"/>
  <c r="P797" i="22"/>
  <c r="A1187" i="22"/>
  <c r="P358" i="22"/>
  <c r="A727" i="22"/>
  <c r="P233" i="22"/>
  <c r="A1425" i="22"/>
  <c r="P1323" i="22"/>
  <c r="A317" i="22"/>
  <c r="P1448" i="22"/>
  <c r="A1450" i="22"/>
  <c r="P1216" i="22"/>
  <c r="A175" i="22"/>
  <c r="P217" i="22"/>
  <c r="A859" i="22"/>
  <c r="P240" i="22"/>
  <c r="A573" i="22"/>
  <c r="P1435" i="22"/>
  <c r="A849" i="22"/>
  <c r="P393" i="22"/>
  <c r="A1188" i="22"/>
  <c r="P227" i="22"/>
  <c r="A1038" i="22"/>
  <c r="P300" i="22"/>
  <c r="A1269" i="22"/>
  <c r="P1301" i="22"/>
  <c r="A1374" i="22"/>
  <c r="P139" i="22"/>
  <c r="A992" i="22"/>
  <c r="P1086" i="22"/>
  <c r="A632" i="22"/>
  <c r="P1408" i="22"/>
  <c r="A840" i="22"/>
  <c r="P96" i="22"/>
  <c r="A1215" i="22"/>
  <c r="P885" i="22"/>
  <c r="A495" i="22"/>
  <c r="P117" i="22"/>
  <c r="A432" i="22"/>
  <c r="P1292" i="22"/>
  <c r="A416" i="22"/>
  <c r="P1219" i="22"/>
  <c r="A1303" i="22"/>
  <c r="P632" i="22"/>
  <c r="A1120" i="22"/>
  <c r="P444" i="22"/>
  <c r="A370" i="22"/>
  <c r="P1130" i="22"/>
  <c r="A193" i="22"/>
  <c r="P57" i="22"/>
  <c r="A1274" i="22"/>
  <c r="P1215" i="22"/>
  <c r="A1233" i="22"/>
  <c r="P1150" i="22"/>
  <c r="A437" i="22"/>
  <c r="P899" i="22"/>
  <c r="A1032" i="22"/>
  <c r="P949" i="22"/>
  <c r="A242" i="22"/>
  <c r="P983" i="22"/>
  <c r="A1100" i="22"/>
  <c r="P1094" i="22"/>
  <c r="A1071" i="22"/>
  <c r="P581" i="22"/>
  <c r="A54" i="22"/>
  <c r="P38" i="22"/>
  <c r="A1357" i="22"/>
  <c r="P22" i="22"/>
  <c r="A739" i="22"/>
  <c r="P452" i="22"/>
  <c r="A486" i="22"/>
  <c r="P269" i="22"/>
  <c r="A523" i="22"/>
  <c r="P718" i="22"/>
  <c r="A112" i="22"/>
  <c r="P512" i="22"/>
  <c r="A1282" i="22"/>
  <c r="A931" i="22"/>
  <c r="P599" i="22"/>
  <c r="A932" i="22"/>
  <c r="P32" i="22"/>
  <c r="A1109" i="22"/>
  <c r="P48" i="22"/>
  <c r="A703" i="22"/>
  <c r="P740" i="22"/>
  <c r="A1201" i="22"/>
  <c r="P409" i="22"/>
  <c r="A1419" i="22"/>
  <c r="P42" i="22"/>
  <c r="A905" i="22"/>
  <c r="P1117" i="22"/>
  <c r="A1441" i="22"/>
  <c r="P863" i="22"/>
  <c r="A751" i="22"/>
  <c r="P1014" i="22"/>
  <c r="A318" i="22"/>
  <c r="P709" i="22"/>
  <c r="A1430" i="22"/>
  <c r="P353" i="22"/>
  <c r="A383" i="22"/>
  <c r="P380" i="22"/>
  <c r="A1154" i="22"/>
  <c r="P681" i="22"/>
  <c r="A1029" i="22"/>
  <c r="P652" i="22"/>
  <c r="A217" i="22"/>
  <c r="P97" i="22"/>
  <c r="A1366" i="22"/>
  <c r="P35" i="22"/>
  <c r="A1248" i="22"/>
  <c r="P524" i="22"/>
  <c r="A1355" i="22"/>
  <c r="P503" i="22"/>
  <c r="A749" i="22"/>
  <c r="P791" i="22"/>
  <c r="A1388" i="22"/>
  <c r="P1331" i="22"/>
  <c r="A670" i="22"/>
  <c r="P24" i="22"/>
  <c r="A676" i="22"/>
  <c r="P878" i="22"/>
  <c r="A526" i="22"/>
  <c r="P982" i="22"/>
  <c r="A1292" i="22"/>
  <c r="P1053" i="22"/>
  <c r="A224" i="22"/>
  <c r="P1306" i="22"/>
  <c r="A309" i="22"/>
  <c r="P174" i="22"/>
  <c r="A111" i="22"/>
  <c r="P1083" i="22"/>
  <c r="A520" i="22"/>
  <c r="P467" i="22"/>
  <c r="A1440" i="22"/>
  <c r="P248" i="22"/>
  <c r="A1312" i="22"/>
  <c r="P624" i="22"/>
  <c r="A399" i="22"/>
  <c r="P1335" i="22"/>
  <c r="A818" i="22"/>
  <c r="A463" i="22"/>
  <c r="A1060" i="22"/>
  <c r="A986" i="22"/>
  <c r="A860" i="22"/>
  <c r="A489" i="22"/>
  <c r="A994" i="22"/>
  <c r="A1078" i="22"/>
  <c r="A922" i="22"/>
  <c r="A846" i="22"/>
  <c r="A518" i="22"/>
  <c r="A1208" i="22"/>
  <c r="A1457" i="22"/>
  <c r="A248" i="22"/>
  <c r="A864" i="22"/>
  <c r="A1340" i="22"/>
  <c r="A385" i="22"/>
  <c r="A199" i="22"/>
  <c r="A639" i="22"/>
  <c r="A1277" i="22"/>
  <c r="A400" i="22"/>
  <c r="A967" i="22"/>
  <c r="A801" i="22"/>
  <c r="A323" i="22"/>
  <c r="A1145" i="22"/>
  <c r="A684" i="22"/>
  <c r="A259" i="22"/>
  <c r="A935" i="22"/>
  <c r="A47" i="22"/>
  <c r="A1004" i="22"/>
  <c r="A353" i="22"/>
  <c r="A1121" i="22"/>
  <c r="A715" i="22"/>
  <c r="A419" i="22"/>
  <c r="A344" i="22"/>
  <c r="A551" i="22"/>
  <c r="A1140" i="22"/>
  <c r="A363" i="22"/>
  <c r="A1424" i="22"/>
  <c r="A1422" i="22"/>
  <c r="A1348" i="22"/>
  <c r="A1054" i="22"/>
  <c r="A1097" i="22"/>
  <c r="A420" i="22"/>
  <c r="A1343" i="22"/>
  <c r="A84" i="22"/>
  <c r="A716" i="22"/>
  <c r="A1347" i="22"/>
  <c r="A35" i="22"/>
  <c r="A722" i="22"/>
  <c r="A597" i="22"/>
  <c r="A1323" i="22"/>
  <c r="A1211" i="22"/>
  <c r="A688" i="22"/>
  <c r="A833" i="22"/>
  <c r="A1195" i="22"/>
  <c r="A1090" i="22"/>
  <c r="A1255" i="22"/>
  <c r="A590" i="22"/>
  <c r="P908" i="22"/>
  <c r="P852" i="22"/>
  <c r="A355" i="22"/>
  <c r="A182" i="22"/>
  <c r="P964" i="22"/>
  <c r="P1132" i="22"/>
  <c r="A1360" i="22"/>
  <c r="A1245" i="22"/>
  <c r="P1452" i="22"/>
  <c r="P229" i="22"/>
  <c r="A85" i="22"/>
  <c r="A957" i="22"/>
  <c r="P368" i="22"/>
  <c r="P867" i="22"/>
  <c r="A1404" i="22"/>
  <c r="A121" i="22"/>
  <c r="P318" i="22"/>
  <c r="P603" i="22"/>
  <c r="A93" i="22"/>
  <c r="A839" i="22"/>
  <c r="P628" i="22"/>
  <c r="P469" i="22"/>
  <c r="A1271" i="22"/>
  <c r="A1207" i="22"/>
  <c r="P135" i="22"/>
  <c r="P1277" i="22"/>
  <c r="A471" i="22"/>
  <c r="A969" i="22"/>
  <c r="P477" i="22"/>
  <c r="P83" i="22"/>
  <c r="A811" i="22"/>
  <c r="A1052" i="22"/>
  <c r="P1426" i="22"/>
  <c r="P475" i="22"/>
  <c r="A824" i="22"/>
  <c r="A429" i="22"/>
  <c r="P869" i="22"/>
  <c r="P901" i="22"/>
  <c r="A812" i="22"/>
  <c r="A1144" i="22"/>
  <c r="P600" i="22"/>
  <c r="P1316" i="22"/>
  <c r="A453" i="22"/>
  <c r="A283" i="22"/>
  <c r="P466" i="22"/>
  <c r="P1257" i="22"/>
  <c r="A1040" i="22"/>
  <c r="A473" i="22"/>
  <c r="P645" i="22"/>
  <c r="P828" i="22"/>
  <c r="A1405" i="22"/>
  <c r="A66" i="22"/>
  <c r="P212" i="22"/>
  <c r="P654" i="22"/>
  <c r="A466" i="22"/>
  <c r="A440" i="22"/>
  <c r="P1096" i="22"/>
  <c r="P522" i="22"/>
  <c r="A234" i="22"/>
  <c r="A1158" i="22"/>
  <c r="P33" i="22"/>
  <c r="P935" i="22"/>
  <c r="A63" i="22"/>
  <c r="A219" i="22"/>
  <c r="P818" i="22"/>
  <c r="P1038" i="22"/>
  <c r="A979" i="22"/>
  <c r="A519" i="22"/>
  <c r="P634" i="22"/>
  <c r="P528" i="22"/>
  <c r="A1285" i="22"/>
  <c r="A178" i="22"/>
  <c r="P518" i="22"/>
  <c r="P66" i="22"/>
  <c r="A64" i="22"/>
  <c r="A492" i="22"/>
  <c r="P1276" i="22"/>
  <c r="P459" i="22"/>
  <c r="A1370" i="22"/>
  <c r="A1446" i="22"/>
  <c r="P1295" i="22"/>
  <c r="P582" i="22"/>
  <c r="A1112" i="22"/>
  <c r="A1291" i="22"/>
  <c r="P1360" i="22"/>
  <c r="P847" i="22"/>
  <c r="A382" i="22"/>
  <c r="A1237" i="22"/>
  <c r="P833" i="22"/>
  <c r="P1060" i="22"/>
  <c r="A1160" i="22"/>
  <c r="A1293" i="22"/>
  <c r="P133" i="22"/>
  <c r="P146" i="22"/>
  <c r="A1409" i="22"/>
  <c r="A1460" i="22"/>
  <c r="P1460" i="22"/>
  <c r="P1462" i="22"/>
  <c r="A1462" i="22"/>
  <c r="A1468" i="22"/>
  <c r="P1468" i="22"/>
  <c r="P1470" i="22"/>
  <c r="A1470" i="22"/>
  <c r="A1476" i="22"/>
  <c r="P1476" i="22"/>
  <c r="P1478" i="22"/>
  <c r="A1478" i="22"/>
  <c r="A1484" i="22"/>
  <c r="P1484" i="22"/>
  <c r="P1486" i="22"/>
  <c r="A1486" i="22"/>
  <c r="A1492" i="22"/>
  <c r="P1492" i="22"/>
  <c r="P1494" i="22"/>
  <c r="A1494" i="22"/>
  <c r="A1500" i="22"/>
  <c r="P1500" i="22"/>
  <c r="P1502" i="22"/>
  <c r="A1502" i="22"/>
  <c r="A1508" i="22"/>
  <c r="P1508" i="22"/>
  <c r="P1510" i="22"/>
  <c r="A1510" i="22"/>
  <c r="A1516" i="22"/>
  <c r="P1516" i="22"/>
  <c r="P1518" i="22"/>
  <c r="A1518" i="22"/>
  <c r="A1524" i="22"/>
  <c r="P1524" i="22"/>
  <c r="P1526" i="22"/>
  <c r="A1526" i="22"/>
  <c r="A1532" i="22"/>
  <c r="P1532" i="22"/>
  <c r="P1534" i="22"/>
  <c r="A1534" i="22"/>
  <c r="A1540" i="22"/>
  <c r="P1540" i="22"/>
  <c r="P1542" i="22"/>
  <c r="A1542" i="22"/>
  <c r="A1548" i="22"/>
  <c r="P1548" i="22"/>
  <c r="P1550" i="22"/>
  <c r="A1550" i="22"/>
  <c r="A1556" i="22"/>
  <c r="P1556" i="22"/>
  <c r="P1558" i="22"/>
  <c r="A1558" i="22"/>
  <c r="A1564" i="22"/>
  <c r="P1564" i="22"/>
  <c r="P1566" i="22"/>
  <c r="A1566" i="22"/>
  <c r="A1572" i="22"/>
  <c r="P1572" i="22"/>
  <c r="P1574" i="22"/>
  <c r="A1574" i="22"/>
  <c r="A1580" i="22"/>
  <c r="P1580" i="22"/>
  <c r="P1582" i="22"/>
  <c r="A1582" i="22"/>
  <c r="A1588" i="22"/>
  <c r="P1588" i="22"/>
  <c r="P1590" i="22"/>
  <c r="A1590" i="22"/>
  <c r="A1596" i="22"/>
  <c r="P1596" i="22"/>
  <c r="P1598" i="22"/>
  <c r="A1598" i="22"/>
  <c r="A1604" i="22"/>
  <c r="P1604" i="22"/>
  <c r="P1606" i="22"/>
  <c r="A1606" i="22"/>
  <c r="A1612" i="22"/>
  <c r="P1612" i="22"/>
  <c r="P1614" i="22"/>
  <c r="A1614" i="22"/>
  <c r="A1620" i="22"/>
  <c r="P1620" i="22"/>
  <c r="P1622" i="22"/>
  <c r="A1622" i="22"/>
  <c r="A1628" i="22"/>
  <c r="P1628" i="22"/>
  <c r="P1630" i="22"/>
  <c r="A1630" i="22"/>
  <c r="A1636" i="22"/>
  <c r="P1636" i="22"/>
  <c r="P1638" i="22"/>
  <c r="A1638" i="22"/>
  <c r="P1867" i="22"/>
  <c r="A1867" i="22"/>
  <c r="P1875" i="22"/>
  <c r="A1875" i="22"/>
  <c r="P1883" i="22"/>
  <c r="A1883" i="22"/>
  <c r="P1891" i="22"/>
  <c r="A1891" i="22"/>
  <c r="A4172" i="22"/>
  <c r="A4168" i="22"/>
  <c r="A4164" i="22"/>
  <c r="A4160" i="22"/>
  <c r="A4156" i="22"/>
  <c r="A4152" i="22"/>
  <c r="A4148" i="22"/>
  <c r="A4144" i="22"/>
  <c r="A4140" i="22"/>
  <c r="A4136" i="22"/>
  <c r="A4132" i="22"/>
  <c r="A4128" i="22"/>
  <c r="A4124" i="22"/>
  <c r="A4120" i="22"/>
  <c r="A4116" i="22"/>
  <c r="A4112" i="22"/>
  <c r="A4108" i="22"/>
  <c r="A4104" i="22"/>
  <c r="A4100" i="22"/>
  <c r="A4096" i="22"/>
  <c r="A4092" i="22"/>
  <c r="A4088" i="22"/>
  <c r="A4210" i="22"/>
  <c r="A4206" i="22"/>
  <c r="A4202" i="22"/>
  <c r="A4198" i="22"/>
  <c r="A4194" i="22"/>
  <c r="A4190" i="22"/>
  <c r="A4186" i="22"/>
  <c r="A4182" i="22"/>
  <c r="A4178" i="22"/>
  <c r="A4162" i="22"/>
  <c r="A4146" i="22"/>
  <c r="A4130" i="22"/>
  <c r="A4114" i="22"/>
  <c r="A4098" i="22"/>
  <c r="A4052" i="22"/>
  <c r="A4044" i="22"/>
  <c r="A4214" i="22"/>
  <c r="A4166" i="22"/>
  <c r="A4150" i="22"/>
  <c r="A4134" i="22"/>
  <c r="A4118" i="22"/>
  <c r="A4102" i="22"/>
  <c r="A4086" i="22"/>
  <c r="A4084" i="22"/>
  <c r="A4082" i="22"/>
  <c r="A4080" i="22"/>
  <c r="A4078" i="22"/>
  <c r="A4076" i="22"/>
  <c r="A4074" i="22"/>
  <c r="A4072" i="22"/>
  <c r="A4070" i="22"/>
  <c r="A4068" i="22"/>
  <c r="A4066" i="22"/>
  <c r="A4064" i="22"/>
  <c r="A4062" i="22"/>
  <c r="A4060" i="22"/>
  <c r="A4058" i="22"/>
  <c r="A4053" i="22"/>
  <c r="A4050" i="22"/>
  <c r="A4045" i="22"/>
  <c r="A4042" i="22"/>
  <c r="A4170" i="22"/>
  <c r="A4138" i="22"/>
  <c r="A4106" i="22"/>
  <c r="A4174" i="22"/>
  <c r="A4142" i="22"/>
  <c r="A4110" i="22"/>
  <c r="A4040" i="22"/>
  <c r="A4034" i="22"/>
  <c r="A4018" i="22"/>
  <c r="A4002" i="22"/>
  <c r="A3986" i="22"/>
  <c r="A3970" i="22"/>
  <c r="A3954" i="22"/>
  <c r="A3942" i="22"/>
  <c r="A4154" i="22"/>
  <c r="A4090" i="22"/>
  <c r="A4048" i="22"/>
  <c r="A4046" i="22"/>
  <c r="A4041" i="22"/>
  <c r="A4003" i="22"/>
  <c r="A3982" i="22"/>
  <c r="A3978" i="22"/>
  <c r="A3974" i="22"/>
  <c r="A3940" i="22"/>
  <c r="A3932" i="22"/>
  <c r="A3924" i="22"/>
  <c r="A3916" i="22"/>
  <c r="A3908" i="22"/>
  <c r="A3900" i="22"/>
  <c r="A3892" i="22"/>
  <c r="A3884" i="22"/>
  <c r="A3876" i="22"/>
  <c r="A3868" i="22"/>
  <c r="A3860" i="22"/>
  <c r="A3852" i="22"/>
  <c r="A3844" i="22"/>
  <c r="A3836" i="22"/>
  <c r="A3828" i="22"/>
  <c r="A3820" i="22"/>
  <c r="A3812" i="22"/>
  <c r="A3804" i="22"/>
  <c r="A3796" i="22"/>
  <c r="A3788" i="22"/>
  <c r="A3780" i="22"/>
  <c r="A3772" i="22"/>
  <c r="A3764" i="22"/>
  <c r="A3756" i="22"/>
  <c r="A3748" i="22"/>
  <c r="A3740" i="22"/>
  <c r="A3732" i="22"/>
  <c r="A3724" i="22"/>
  <c r="A3716" i="22"/>
  <c r="A3708" i="22"/>
  <c r="A3700" i="22"/>
  <c r="A3692" i="22"/>
  <c r="A3684" i="22"/>
  <c r="A4158" i="22"/>
  <c r="A4094" i="22"/>
  <c r="A4056" i="22"/>
  <c r="A4054" i="22"/>
  <c r="A4049" i="22"/>
  <c r="A4030" i="22"/>
  <c r="A4026" i="22"/>
  <c r="A4022" i="22"/>
  <c r="A3987" i="22"/>
  <c r="A3983" i="22"/>
  <c r="A3979" i="22"/>
  <c r="A3966" i="22"/>
  <c r="A3962" i="22"/>
  <c r="A3958" i="22"/>
  <c r="A3943" i="22"/>
  <c r="A3938" i="22"/>
  <c r="A3933" i="22"/>
  <c r="A3930" i="22"/>
  <c r="A3925" i="22"/>
  <c r="A3922" i="22"/>
  <c r="A3917" i="22"/>
  <c r="A3914" i="22"/>
  <c r="A3909" i="22"/>
  <c r="A3906" i="22"/>
  <c r="A3901" i="22"/>
  <c r="A3898" i="22"/>
  <c r="A3893" i="22"/>
  <c r="A3890" i="22"/>
  <c r="A3885" i="22"/>
  <c r="A3882" i="22"/>
  <c r="A3877" i="22"/>
  <c r="A3874" i="22"/>
  <c r="A3869" i="22"/>
  <c r="A3866" i="22"/>
  <c r="A3861" i="22"/>
  <c r="A3858" i="22"/>
  <c r="A3853" i="22"/>
  <c r="A3850" i="22"/>
  <c r="A3845" i="22"/>
  <c r="A3842" i="22"/>
  <c r="A3837" i="22"/>
  <c r="A4218" i="22"/>
  <c r="A4122" i="22"/>
  <c r="A4057" i="22"/>
  <c r="A4035" i="22"/>
  <c r="A4031" i="22"/>
  <c r="A4027" i="22"/>
  <c r="A4014" i="22"/>
  <c r="A4010" i="22"/>
  <c r="A4006" i="22"/>
  <c r="A3971" i="22"/>
  <c r="A3967" i="22"/>
  <c r="A3963" i="22"/>
  <c r="A3950" i="22"/>
  <c r="A3946" i="22"/>
  <c r="A3936" i="22"/>
  <c r="A3928" i="22"/>
  <c r="A3920" i="22"/>
  <c r="A3912" i="22"/>
  <c r="A3904" i="22"/>
  <c r="A3896" i="22"/>
  <c r="A3888" i="22"/>
  <c r="A3880" i="22"/>
  <c r="A3872" i="22"/>
  <c r="A3864" i="22"/>
  <c r="A3856" i="22"/>
  <c r="A3848" i="22"/>
  <c r="A3840" i="22"/>
  <c r="A4126" i="22"/>
  <c r="A3934" i="22"/>
  <c r="A3929" i="22"/>
  <c r="A3918" i="22"/>
  <c r="A3913" i="22"/>
  <c r="A3902" i="22"/>
  <c r="A3897" i="22"/>
  <c r="A3886" i="22"/>
  <c r="A3881" i="22"/>
  <c r="A3870" i="22"/>
  <c r="A3865" i="22"/>
  <c r="A3854" i="22"/>
  <c r="A3849" i="22"/>
  <c r="A3838" i="22"/>
  <c r="A3834" i="22"/>
  <c r="A3829" i="22"/>
  <c r="A3824" i="22"/>
  <c r="A3802" i="22"/>
  <c r="A3797" i="22"/>
  <c r="A3792" i="22"/>
  <c r="A3770" i="22"/>
  <c r="A3765" i="22"/>
  <c r="A3760" i="22"/>
  <c r="A3738" i="22"/>
  <c r="A3733" i="22"/>
  <c r="A3728" i="22"/>
  <c r="A3706" i="22"/>
  <c r="A3701" i="22"/>
  <c r="A3696" i="22"/>
  <c r="A3679" i="22"/>
  <c r="A3671" i="22"/>
  <c r="A3663" i="22"/>
  <c r="A3655" i="22"/>
  <c r="A3647" i="22"/>
  <c r="A3639" i="22"/>
  <c r="A3631" i="22"/>
  <c r="A3623" i="22"/>
  <c r="A3615" i="22"/>
  <c r="A3607" i="22"/>
  <c r="A3599" i="22"/>
  <c r="A3591" i="22"/>
  <c r="A3583" i="22"/>
  <c r="A3575" i="22"/>
  <c r="A3567" i="22"/>
  <c r="A3559" i="22"/>
  <c r="A3551" i="22"/>
  <c r="A4011" i="22"/>
  <c r="A3990" i="22"/>
  <c r="A3947" i="22"/>
  <c r="A3832" i="22"/>
  <c r="A3825" i="22"/>
  <c r="A3822" i="22"/>
  <c r="A3810" i="22"/>
  <c r="A3805" i="22"/>
  <c r="A3800" i="22"/>
  <c r="A3793" i="22"/>
  <c r="A3790" i="22"/>
  <c r="A3778" i="22"/>
  <c r="A3773" i="22"/>
  <c r="A3768" i="22"/>
  <c r="A3761" i="22"/>
  <c r="A3758" i="22"/>
  <c r="A3746" i="22"/>
  <c r="A3741" i="22"/>
  <c r="A3736" i="22"/>
  <c r="A3714" i="22"/>
  <c r="A3709" i="22"/>
  <c r="A3704" i="22"/>
  <c r="A3682" i="22"/>
  <c r="A4019" i="22"/>
  <c r="A4015" i="22"/>
  <c r="A3994" i="22"/>
  <c r="A3955" i="22"/>
  <c r="A3951" i="22"/>
  <c r="A3937" i="22"/>
  <c r="A3926" i="22"/>
  <c r="A3921" i="22"/>
  <c r="A3910" i="22"/>
  <c r="A3905" i="22"/>
  <c r="A3894" i="22"/>
  <c r="A3889" i="22"/>
  <c r="A3878" i="22"/>
  <c r="A3873" i="22"/>
  <c r="A3862" i="22"/>
  <c r="A3857" i="22"/>
  <c r="A3846" i="22"/>
  <c r="A3841" i="22"/>
  <c r="A3818" i="22"/>
  <c r="A3813" i="22"/>
  <c r="A3808" i="22"/>
  <c r="A3786" i="22"/>
  <c r="A3781" i="22"/>
  <c r="A3776" i="22"/>
  <c r="A3769" i="22"/>
  <c r="A3766" i="22"/>
  <c r="A3754" i="22"/>
  <c r="A3749" i="22"/>
  <c r="A3744" i="22"/>
  <c r="A3737" i="22"/>
  <c r="A3734" i="22"/>
  <c r="A3722" i="22"/>
  <c r="A3717" i="22"/>
  <c r="A3712" i="22"/>
  <c r="A3705" i="22"/>
  <c r="A3702" i="22"/>
  <c r="A3690" i="22"/>
  <c r="A3685" i="22"/>
  <c r="A3675" i="22"/>
  <c r="A3667" i="22"/>
  <c r="A3659" i="22"/>
  <c r="A3651" i="22"/>
  <c r="A3643" i="22"/>
  <c r="A3635" i="22"/>
  <c r="A3627" i="22"/>
  <c r="A3619" i="22"/>
  <c r="A3611" i="22"/>
  <c r="A3603" i="22"/>
  <c r="A3595" i="22"/>
  <c r="A3587" i="22"/>
  <c r="A3998" i="22"/>
  <c r="A3944" i="22"/>
  <c r="A3826" i="22"/>
  <c r="A3821" i="22"/>
  <c r="A3816" i="22"/>
  <c r="A3809" i="22"/>
  <c r="A3806" i="22"/>
  <c r="A3794" i="22"/>
  <c r="A3789" i="22"/>
  <c r="A3784" i="22"/>
  <c r="A3777" i="22"/>
  <c r="A3774" i="22"/>
  <c r="A3762" i="22"/>
  <c r="A3757" i="22"/>
  <c r="A3752" i="22"/>
  <c r="A3745" i="22"/>
  <c r="A3742" i="22"/>
  <c r="A3730" i="22"/>
  <c r="A3725" i="22"/>
  <c r="A3720" i="22"/>
  <c r="A3713" i="22"/>
  <c r="A3710" i="22"/>
  <c r="A3698" i="22"/>
  <c r="A3693" i="22"/>
  <c r="A3688" i="22"/>
  <c r="A3681" i="22"/>
  <c r="A3676" i="22"/>
  <c r="A3673" i="22"/>
  <c r="A3668" i="22"/>
  <c r="A3665" i="22"/>
  <c r="A3660" i="22"/>
  <c r="A3657" i="22"/>
  <c r="A3652" i="22"/>
  <c r="A3649" i="22"/>
  <c r="A3644" i="22"/>
  <c r="A3641" i="22"/>
  <c r="A3636" i="22"/>
  <c r="A3633" i="22"/>
  <c r="A3628" i="22"/>
  <c r="A3617" i="22"/>
  <c r="A3612" i="22"/>
  <c r="A3601" i="22"/>
  <c r="A3596" i="22"/>
  <c r="A3555" i="22"/>
  <c r="A3563" i="22"/>
  <c r="A3561" i="22"/>
  <c r="A3556" i="22"/>
  <c r="A3519" i="22"/>
  <c r="A3511" i="22"/>
  <c r="A3503" i="22"/>
  <c r="A3495" i="22"/>
  <c r="A3487" i="22"/>
  <c r="A3479" i="22"/>
  <c r="A3471" i="22"/>
  <c r="A3463" i="22"/>
  <c r="A3455" i="22"/>
  <c r="A3625" i="22"/>
  <c r="A3620" i="22"/>
  <c r="A3609" i="22"/>
  <c r="A3604" i="22"/>
  <c r="A3593" i="22"/>
  <c r="A3588" i="22"/>
  <c r="A3571" i="22"/>
  <c r="A3547" i="22"/>
  <c r="A3531" i="22"/>
  <c r="A3507" i="22"/>
  <c r="A3475" i="22"/>
  <c r="A3579" i="22"/>
  <c r="A3577" i="22"/>
  <c r="A3572" i="22"/>
  <c r="A3537" i="22"/>
  <c r="A3535" i="22"/>
  <c r="A3515" i="22"/>
  <c r="A3483" i="22"/>
  <c r="A3451" i="22"/>
  <c r="A3443" i="22"/>
  <c r="A3435" i="22"/>
  <c r="A3427" i="22"/>
  <c r="A3419" i="22"/>
  <c r="A3411" i="22"/>
  <c r="A3403" i="22"/>
  <c r="A3395" i="22"/>
  <c r="A3387" i="22"/>
  <c r="A3539" i="22"/>
  <c r="A3523" i="22"/>
  <c r="A3491" i="22"/>
  <c r="A3459" i="22"/>
  <c r="A3545" i="22"/>
  <c r="A3543" i="22"/>
  <c r="A3529" i="22"/>
  <c r="A3527" i="22"/>
  <c r="A3499" i="22"/>
  <c r="A3467" i="22"/>
  <c r="A3447" i="22"/>
  <c r="A3439" i="22"/>
  <c r="A3431" i="22"/>
  <c r="A3423" i="22"/>
  <c r="A3415" i="22"/>
  <c r="A3407" i="22"/>
  <c r="A3399" i="22"/>
  <c r="A3391" i="22"/>
  <c r="A3383" i="22"/>
  <c r="A3375" i="22"/>
  <c r="A3367" i="22"/>
  <c r="A3359" i="22"/>
  <c r="A3351" i="22"/>
  <c r="A3343" i="22"/>
  <c r="A3335" i="22"/>
  <c r="A3327" i="22"/>
  <c r="A3319" i="22"/>
  <c r="A3311" i="22"/>
  <c r="A3303" i="22"/>
  <c r="A3301" i="22"/>
  <c r="A3299" i="22"/>
  <c r="A3297" i="22"/>
  <c r="A3295" i="22"/>
  <c r="A3293" i="22"/>
  <c r="A3291" i="22"/>
  <c r="A3289" i="22"/>
  <c r="A3287" i="22"/>
  <c r="A3285" i="22"/>
  <c r="A3283" i="22"/>
  <c r="A3281" i="22"/>
  <c r="A3279" i="22"/>
  <c r="A3277" i="22"/>
  <c r="A3275" i="22"/>
  <c r="A3273" i="22"/>
  <c r="A3271" i="22"/>
  <c r="A3269" i="22"/>
  <c r="A3267" i="22"/>
  <c r="A3265" i="22"/>
  <c r="A3263" i="22"/>
  <c r="A3261" i="22"/>
  <c r="A3259" i="22"/>
  <c r="A3257" i="22"/>
  <c r="A3255" i="22"/>
  <c r="A3253" i="22"/>
  <c r="A3251" i="22"/>
  <c r="A3249" i="22"/>
  <c r="A3247" i="22"/>
  <c r="A3245" i="22"/>
  <c r="A3243" i="22"/>
  <c r="A3241" i="22"/>
  <c r="A3239" i="22"/>
  <c r="A3237" i="22"/>
  <c r="A3235" i="22"/>
  <c r="A3233" i="22"/>
  <c r="A3231" i="22"/>
  <c r="A3229" i="22"/>
  <c r="A3227" i="22"/>
  <c r="A3225" i="22"/>
  <c r="A3223" i="22"/>
  <c r="A3221" i="22"/>
  <c r="A3219" i="22"/>
  <c r="A3216" i="22"/>
  <c r="A3212" i="22"/>
  <c r="A3208" i="22"/>
  <c r="A3204" i="22"/>
  <c r="A3200" i="22"/>
  <c r="A3363" i="22"/>
  <c r="A3331" i="22"/>
  <c r="A3217" i="22"/>
  <c r="A3213" i="22"/>
  <c r="A3209" i="22"/>
  <c r="A3205" i="22"/>
  <c r="A3201" i="22"/>
  <c r="A3196" i="22"/>
  <c r="A3188" i="22"/>
  <c r="A3180" i="22"/>
  <c r="A3172" i="22"/>
  <c r="A3164" i="22"/>
  <c r="A3371" i="22"/>
  <c r="A3339" i="22"/>
  <c r="A3307" i="22"/>
  <c r="A3197" i="22"/>
  <c r="A3194" i="22"/>
  <c r="A3155" i="22"/>
  <c r="A3151" i="22"/>
  <c r="A3147" i="22"/>
  <c r="A3143" i="22"/>
  <c r="A3139" i="22"/>
  <c r="A3135" i="22"/>
  <c r="A3131" i="22"/>
  <c r="A3127" i="22"/>
  <c r="A3123" i="22"/>
  <c r="A3119" i="22"/>
  <c r="A3115" i="22"/>
  <c r="A3111" i="22"/>
  <c r="A3107" i="22"/>
  <c r="A3103" i="22"/>
  <c r="A3099" i="22"/>
  <c r="A3095" i="22"/>
  <c r="A3091" i="22"/>
  <c r="A3087" i="22"/>
  <c r="A3083" i="22"/>
  <c r="A3079" i="22"/>
  <c r="A3075" i="22"/>
  <c r="A3071" i="22"/>
  <c r="A3067" i="22"/>
  <c r="A3063" i="22"/>
  <c r="A3059" i="22"/>
  <c r="A3055" i="22"/>
  <c r="A3051" i="22"/>
  <c r="A3047" i="22"/>
  <c r="A3043" i="22"/>
  <c r="A3039" i="22"/>
  <c r="A3035" i="22"/>
  <c r="A3031" i="22"/>
  <c r="A3027" i="22"/>
  <c r="A3023" i="22"/>
  <c r="A3019" i="22"/>
  <c r="A3015" i="22"/>
  <c r="A3011" i="22"/>
  <c r="A3007" i="22"/>
  <c r="A3003" i="22"/>
  <c r="A2999" i="22"/>
  <c r="A2995" i="22"/>
  <c r="A2991" i="22"/>
  <c r="A2987" i="22"/>
  <c r="A2983" i="22"/>
  <c r="A2979" i="22"/>
  <c r="A2975" i="22"/>
  <c r="A2971" i="22"/>
  <c r="A2967" i="22"/>
  <c r="A2963" i="22"/>
  <c r="A2959" i="22"/>
  <c r="A2955" i="22"/>
  <c r="A2951" i="22"/>
  <c r="A2947" i="22"/>
  <c r="A2943" i="22"/>
  <c r="A2939" i="22"/>
  <c r="A2935" i="22"/>
  <c r="A2931" i="22"/>
  <c r="A2927" i="22"/>
  <c r="A2923" i="22"/>
  <c r="A2919" i="22"/>
  <c r="A2915" i="22"/>
  <c r="A2911" i="22"/>
  <c r="A2907" i="22"/>
  <c r="A2903" i="22"/>
  <c r="A2899" i="22"/>
  <c r="A2895" i="22"/>
  <c r="A2891" i="22"/>
  <c r="A2887" i="22"/>
  <c r="A2883" i="22"/>
  <c r="A2879" i="22"/>
  <c r="A2875" i="22"/>
  <c r="A2871" i="22"/>
  <c r="A2867" i="22"/>
  <c r="A2863" i="22"/>
  <c r="A2859" i="22"/>
  <c r="A2855" i="22"/>
  <c r="A2851" i="22"/>
  <c r="A2847" i="22"/>
  <c r="A2843" i="22"/>
  <c r="A2839" i="22"/>
  <c r="A2835" i="22"/>
  <c r="A2831" i="22"/>
  <c r="A2827" i="22"/>
  <c r="A2823" i="22"/>
  <c r="A2819" i="22"/>
  <c r="A2815" i="22"/>
  <c r="A2811" i="22"/>
  <c r="A2807" i="22"/>
  <c r="A2803" i="22"/>
  <c r="A2799" i="22"/>
  <c r="A2795" i="22"/>
  <c r="A2791" i="22"/>
  <c r="A2787" i="22"/>
  <c r="A2783" i="22"/>
  <c r="A2779" i="22"/>
  <c r="A2775" i="22"/>
  <c r="A2771" i="22"/>
  <c r="A2767" i="22"/>
  <c r="A2763" i="22"/>
  <c r="A2759" i="22"/>
  <c r="A3379" i="22"/>
  <c r="A3347" i="22"/>
  <c r="A3315" i="22"/>
  <c r="A3192" i="22"/>
  <c r="A3184" i="22"/>
  <c r="A3176" i="22"/>
  <c r="A3168" i="22"/>
  <c r="A3160" i="22"/>
  <c r="A3355" i="22"/>
  <c r="A3323" i="22"/>
  <c r="A3198" i="22"/>
  <c r="A3193" i="22"/>
  <c r="A3190" i="22"/>
  <c r="A3185" i="22"/>
  <c r="A3182" i="22"/>
  <c r="A3177" i="22"/>
  <c r="A3174" i="22"/>
  <c r="A3169" i="22"/>
  <c r="A3166" i="22"/>
  <c r="A3161" i="22"/>
  <c r="A3157" i="22"/>
  <c r="A3153" i="22"/>
  <c r="A3149" i="22"/>
  <c r="A3145" i="22"/>
  <c r="A3141" i="22"/>
  <c r="A3137" i="22"/>
  <c r="A3133" i="22"/>
  <c r="A3129" i="22"/>
  <c r="A3125" i="22"/>
  <c r="A3121" i="22"/>
  <c r="A3117" i="22"/>
  <c r="A3113" i="22"/>
  <c r="A3109" i="22"/>
  <c r="A3105" i="22"/>
  <c r="A3101" i="22"/>
  <c r="A3097" i="22"/>
  <c r="A3093" i="22"/>
  <c r="A3089" i="22"/>
  <c r="A3085" i="22"/>
  <c r="A3081" i="22"/>
  <c r="A3077" i="22"/>
  <c r="A3073" i="22"/>
  <c r="A3069" i="22"/>
  <c r="A3065" i="22"/>
  <c r="A3061" i="22"/>
  <c r="A3057" i="22"/>
  <c r="A3045" i="22"/>
  <c r="A3029" i="22"/>
  <c r="A3013" i="22"/>
  <c r="A2997" i="22"/>
  <c r="A2981" i="22"/>
  <c r="A2965" i="22"/>
  <c r="A2949" i="22"/>
  <c r="A2933" i="22"/>
  <c r="A2917" i="22"/>
  <c r="A2901" i="22"/>
  <c r="A2885" i="22"/>
  <c r="A2869" i="22"/>
  <c r="A2853" i="22"/>
  <c r="A2837" i="22"/>
  <c r="A2821" i="22"/>
  <c r="A2805" i="22"/>
  <c r="A2789" i="22"/>
  <c r="A2773" i="22"/>
  <c r="A2757" i="22"/>
  <c r="A2755" i="22"/>
  <c r="A2753" i="22"/>
  <c r="A2751" i="22"/>
  <c r="A2749" i="22"/>
  <c r="A2747" i="22"/>
  <c r="A2745" i="22"/>
  <c r="A2743" i="22"/>
  <c r="A2741" i="22"/>
  <c r="A2739" i="22"/>
  <c r="A2737" i="22"/>
  <c r="A2735" i="22"/>
  <c r="A2733" i="22"/>
  <c r="A2731" i="22"/>
  <c r="A2729" i="22"/>
  <c r="A2727" i="22"/>
  <c r="A2725" i="22"/>
  <c r="A2723" i="22"/>
  <c r="A2721" i="22"/>
  <c r="A2719" i="22"/>
  <c r="A2717" i="22"/>
  <c r="A2715" i="22"/>
  <c r="A2713" i="22"/>
  <c r="A2711" i="22"/>
  <c r="A2709" i="22"/>
  <c r="A2707" i="22"/>
  <c r="A2705" i="22"/>
  <c r="A2703" i="22"/>
  <c r="A2701" i="22"/>
  <c r="A2699" i="22"/>
  <c r="A2697" i="22"/>
  <c r="A2695" i="22"/>
  <c r="A2693" i="22"/>
  <c r="A2691" i="22"/>
  <c r="A2689" i="22"/>
  <c r="A2687" i="22"/>
  <c r="A2685" i="22"/>
  <c r="A2683" i="22"/>
  <c r="A2681" i="22"/>
  <c r="A2679" i="22"/>
  <c r="A2677" i="22"/>
  <c r="A2675" i="22"/>
  <c r="A2673" i="22"/>
  <c r="A2671" i="22"/>
  <c r="A2669" i="22"/>
  <c r="A2667" i="22"/>
  <c r="A2665" i="22"/>
  <c r="A2663" i="22"/>
  <c r="A2661" i="22"/>
  <c r="A2659" i="22"/>
  <c r="A2657" i="22"/>
  <c r="A2655" i="22"/>
  <c r="A2653" i="22"/>
  <c r="A2651" i="22"/>
  <c r="A2649" i="22"/>
  <c r="A2647" i="22"/>
  <c r="A2645" i="22"/>
  <c r="A2643" i="22"/>
  <c r="A2641" i="22"/>
  <c r="A2639" i="22"/>
  <c r="A2637" i="22"/>
  <c r="A2635" i="22"/>
  <c r="A2633" i="22"/>
  <c r="A2631" i="22"/>
  <c r="A2629" i="22"/>
  <c r="A2627" i="22"/>
  <c r="A2625" i="22"/>
  <c r="A2623" i="22"/>
  <c r="A2621" i="22"/>
  <c r="A2619" i="22"/>
  <c r="A2617" i="22"/>
  <c r="A2615" i="22"/>
  <c r="A2613" i="22"/>
  <c r="A2611" i="22"/>
  <c r="A2609" i="22"/>
  <c r="A2607" i="22"/>
  <c r="A2605" i="22"/>
  <c r="A2603" i="22"/>
  <c r="A2601" i="22"/>
  <c r="A2599" i="22"/>
  <c r="A2597" i="22"/>
  <c r="A2595" i="22"/>
  <c r="A2593" i="22"/>
  <c r="A2591" i="22"/>
  <c r="A2589" i="22"/>
  <c r="A2587" i="22"/>
  <c r="A2585" i="22"/>
  <c r="A2583" i="22"/>
  <c r="A2581" i="22"/>
  <c r="A2579" i="22"/>
  <c r="A2577" i="22"/>
  <c r="A2575" i="22"/>
  <c r="A2573" i="22"/>
  <c r="A2571" i="22"/>
  <c r="A2569" i="22"/>
  <c r="A2567" i="22"/>
  <c r="A2565" i="22"/>
  <c r="A2563" i="22"/>
  <c r="A2561" i="22"/>
  <c r="A2559" i="22"/>
  <c r="A2557" i="22"/>
  <c r="A2555" i="22"/>
  <c r="A2553" i="22"/>
  <c r="A2551" i="22"/>
  <c r="A2549" i="22"/>
  <c r="A2547" i="22"/>
  <c r="A3049" i="22"/>
  <c r="A3033" i="22"/>
  <c r="A3017" i="22"/>
  <c r="A3001" i="22"/>
  <c r="A2985" i="22"/>
  <c r="A2969" i="22"/>
  <c r="A2953" i="22"/>
  <c r="A2937" i="22"/>
  <c r="A2921" i="22"/>
  <c r="A2905" i="22"/>
  <c r="A2889" i="22"/>
  <c r="A2873" i="22"/>
  <c r="A2857" i="22"/>
  <c r="A2841" i="22"/>
  <c r="A2825" i="22"/>
  <c r="A2809" i="22"/>
  <c r="A2793" i="22"/>
  <c r="A2777" i="22"/>
  <c r="A2761" i="22"/>
  <c r="A3053" i="22"/>
  <c r="A3037" i="22"/>
  <c r="A3021" i="22"/>
  <c r="A3041" i="22"/>
  <c r="A3025" i="22"/>
  <c r="A3009" i="22"/>
  <c r="A2993" i="22"/>
  <c r="A2977" i="22"/>
  <c r="A2961" i="22"/>
  <c r="A2945" i="22"/>
  <c r="A2929" i="22"/>
  <c r="A2913" i="22"/>
  <c r="A2897" i="22"/>
  <c r="A2881" i="22"/>
  <c r="A2865" i="22"/>
  <c r="A2849" i="22"/>
  <c r="A2833" i="22"/>
  <c r="A2817" i="22"/>
  <c r="A2801" i="22"/>
  <c r="A2785" i="22"/>
  <c r="A2769" i="22"/>
  <c r="A2973" i="22"/>
  <c r="A2909" i="22"/>
  <c r="A2845" i="22"/>
  <c r="A2781" i="22"/>
  <c r="A2545" i="22"/>
  <c r="A2543" i="22"/>
  <c r="A2541" i="22"/>
  <c r="A2539" i="22"/>
  <c r="A2537" i="22"/>
  <c r="A2535" i="22"/>
  <c r="A2533" i="22"/>
  <c r="A2531" i="22"/>
  <c r="A2529" i="22"/>
  <c r="A2521" i="22"/>
  <c r="A2513" i="22"/>
  <c r="A2505" i="22"/>
  <c r="A2497" i="22"/>
  <c r="A2489" i="22"/>
  <c r="A2481" i="22"/>
  <c r="A2473" i="22"/>
  <c r="A2465" i="22"/>
  <c r="A2457" i="22"/>
  <c r="A2449" i="22"/>
  <c r="A2441" i="22"/>
  <c r="A2433" i="22"/>
  <c r="A2425" i="22"/>
  <c r="A2417" i="22"/>
  <c r="A2409" i="22"/>
  <c r="A2401" i="22"/>
  <c r="A2393" i="22"/>
  <c r="A2385" i="22"/>
  <c r="A2377" i="22"/>
  <c r="A2369" i="22"/>
  <c r="A2361" i="22"/>
  <c r="A2353" i="22"/>
  <c r="A2345" i="22"/>
  <c r="A2337" i="22"/>
  <c r="A2329" i="22"/>
  <c r="A2321" i="22"/>
  <c r="A2313" i="22"/>
  <c r="A2305" i="22"/>
  <c r="A2297" i="22"/>
  <c r="A2289" i="22"/>
  <c r="A2281" i="22"/>
  <c r="A2273" i="22"/>
  <c r="A2957" i="22"/>
  <c r="A2893" i="22"/>
  <c r="A2829" i="22"/>
  <c r="A2765" i="22"/>
  <c r="A2989" i="22"/>
  <c r="A2925" i="22"/>
  <c r="A2861" i="22"/>
  <c r="A2797" i="22"/>
  <c r="A2877" i="22"/>
  <c r="A2517" i="22"/>
  <c r="A2485" i="22"/>
  <c r="A2453" i="22"/>
  <c r="A2421" i="22"/>
  <c r="A2389" i="22"/>
  <c r="A2357" i="22"/>
  <c r="A2325" i="22"/>
  <c r="A2293" i="22"/>
  <c r="A2813" i="22"/>
  <c r="A2525" i="22"/>
  <c r="A2493" i="22"/>
  <c r="A2461" i="22"/>
  <c r="A2429" i="22"/>
  <c r="A2397" i="22"/>
  <c r="A2365" i="22"/>
  <c r="A2333" i="22"/>
  <c r="A2301" i="22"/>
  <c r="A2269" i="22"/>
  <c r="A3005" i="22"/>
  <c r="A2501" i="22"/>
  <c r="A2469" i="22"/>
  <c r="A2437" i="22"/>
  <c r="A2405" i="22"/>
  <c r="A2373" i="22"/>
  <c r="A2341" i="22"/>
  <c r="A2309" i="22"/>
  <c r="A2277" i="22"/>
  <c r="A2266" i="22"/>
  <c r="A2264" i="22"/>
  <c r="A2262" i="22"/>
  <c r="A2260" i="22"/>
  <c r="A2258" i="22"/>
  <c r="A2256" i="22"/>
  <c r="A2254" i="22"/>
  <c r="A2252" i="22"/>
  <c r="A2250" i="22"/>
  <c r="A2248" i="22"/>
  <c r="A2246" i="22"/>
  <c r="A2244" i="22"/>
  <c r="A2242" i="22"/>
  <c r="A2240" i="22"/>
  <c r="A2238" i="22"/>
  <c r="A2236" i="22"/>
  <c r="A2234" i="22"/>
  <c r="A2232" i="22"/>
  <c r="A2230" i="22"/>
  <c r="A2228" i="22"/>
  <c r="A2226" i="22"/>
  <c r="A2224" i="22"/>
  <c r="A2222" i="22"/>
  <c r="A2220" i="22"/>
  <c r="A2218" i="22"/>
  <c r="A2216" i="22"/>
  <c r="A2214" i="22"/>
  <c r="A2212" i="22"/>
  <c r="A2210" i="22"/>
  <c r="A2208" i="22"/>
  <c r="A2206" i="22"/>
  <c r="A2204" i="22"/>
  <c r="A2202" i="22"/>
  <c r="A2200" i="22"/>
  <c r="A2198" i="22"/>
  <c r="A2196" i="22"/>
  <c r="A2194" i="22"/>
  <c r="A2192" i="22"/>
  <c r="A2190" i="22"/>
  <c r="A2188" i="22"/>
  <c r="A2186" i="22"/>
  <c r="A2184" i="22"/>
  <c r="A2182" i="22"/>
  <c r="A2180" i="22"/>
  <c r="A2178" i="22"/>
  <c r="A2176" i="22"/>
  <c r="A2174" i="22"/>
  <c r="A2172" i="22"/>
  <c r="A2170" i="22"/>
  <c r="A2168" i="22"/>
  <c r="A2166" i="22"/>
  <c r="A2164" i="22"/>
  <c r="A2162" i="22"/>
  <c r="A2160" i="22"/>
  <c r="A2158" i="22"/>
  <c r="A2156" i="22"/>
  <c r="A2154" i="22"/>
  <c r="A2152" i="22"/>
  <c r="A2150" i="22"/>
  <c r="A2148" i="22"/>
  <c r="A2146" i="22"/>
  <c r="A2144" i="22"/>
  <c r="A2142" i="22"/>
  <c r="A2140" i="22"/>
  <c r="A2138" i="22"/>
  <c r="A2136" i="22"/>
  <c r="A2134" i="22"/>
  <c r="A2132" i="22"/>
  <c r="A2130" i="22"/>
  <c r="A2128" i="22"/>
  <c r="A2126" i="22"/>
  <c r="A2124" i="22"/>
  <c r="A2122" i="22"/>
  <c r="A2120" i="22"/>
  <c r="A2118" i="22"/>
  <c r="A2116" i="22"/>
  <c r="A2114" i="22"/>
  <c r="A2112" i="22"/>
  <c r="A2110" i="22"/>
  <c r="A2108" i="22"/>
  <c r="A2106" i="22"/>
  <c r="A2104" i="22"/>
  <c r="A2102" i="22"/>
  <c r="A2100" i="22"/>
  <c r="A2098" i="22"/>
  <c r="A2096" i="22"/>
  <c r="A2094" i="22"/>
  <c r="A2092" i="22"/>
  <c r="A2090" i="22"/>
  <c r="A2088" i="22"/>
  <c r="A2086" i="22"/>
  <c r="A2084" i="22"/>
  <c r="A2082" i="22"/>
  <c r="A2080" i="22"/>
  <c r="A2078" i="22"/>
  <c r="A2076" i="22"/>
  <c r="A2074" i="22"/>
  <c r="A2072" i="22"/>
  <c r="A2070" i="22"/>
  <c r="A2068" i="22"/>
  <c r="A2066" i="22"/>
  <c r="A2064" i="22"/>
  <c r="A2062" i="22"/>
  <c r="A2060" i="22"/>
  <c r="A2058" i="22"/>
  <c r="A2056" i="22"/>
  <c r="A2054" i="22"/>
  <c r="A2052" i="22"/>
  <c r="A2050" i="22"/>
  <c r="A2048" i="22"/>
  <c r="A2046" i="22"/>
  <c r="A2044" i="22"/>
  <c r="A2042" i="22"/>
  <c r="A2040" i="22"/>
  <c r="A2038" i="22"/>
  <c r="A2036" i="22"/>
  <c r="A2034" i="22"/>
  <c r="A2032" i="22"/>
  <c r="A2030" i="22"/>
  <c r="A2028" i="22"/>
  <c r="A2026" i="22"/>
  <c r="A2024" i="22"/>
  <c r="A2022" i="22"/>
  <c r="A2020" i="22"/>
  <c r="A2018" i="22"/>
  <c r="A2016" i="22"/>
  <c r="A2014" i="22"/>
  <c r="A2012" i="22"/>
  <c r="A2010" i="22"/>
  <c r="A2008" i="22"/>
  <c r="A2006" i="22"/>
  <c r="A2004" i="22"/>
  <c r="A2002" i="22"/>
  <c r="A2000" i="22"/>
  <c r="A1998" i="22"/>
  <c r="A1996" i="22"/>
  <c r="A1994" i="22"/>
  <c r="A1992" i="22"/>
  <c r="A1990" i="22"/>
  <c r="A1988" i="22"/>
  <c r="A1986" i="22"/>
  <c r="A1984" i="22"/>
  <c r="A1982" i="22"/>
  <c r="A1980" i="22"/>
  <c r="A1978" i="22"/>
  <c r="A1976" i="22"/>
  <c r="A1974" i="22"/>
  <c r="A1972" i="22"/>
  <c r="A1970" i="22"/>
  <c r="A1968" i="22"/>
  <c r="A1966" i="22"/>
  <c r="A1964" i="22"/>
  <c r="A1962" i="22"/>
  <c r="A1960" i="22"/>
  <c r="A1958" i="22"/>
  <c r="A1956" i="22"/>
  <c r="A1954" i="22"/>
  <c r="A1952" i="22"/>
  <c r="A1950" i="22"/>
  <c r="A1948" i="22"/>
  <c r="A1946" i="22"/>
  <c r="A1944" i="22"/>
  <c r="A1942" i="22"/>
  <c r="A1940" i="22"/>
  <c r="A1938" i="22"/>
  <c r="A1936" i="22"/>
  <c r="A1934" i="22"/>
  <c r="A1932" i="22"/>
  <c r="A1930" i="22"/>
  <c r="A1928" i="22"/>
  <c r="A1926" i="22"/>
  <c r="A1924" i="22"/>
  <c r="A1922" i="22"/>
  <c r="A1920" i="22"/>
  <c r="A1918" i="22"/>
  <c r="A1916" i="22"/>
  <c r="A1914" i="22"/>
  <c r="A1912" i="22"/>
  <c r="A1910" i="22"/>
  <c r="A1908" i="22"/>
  <c r="A1906" i="22"/>
  <c r="A1904" i="22"/>
  <c r="A1902" i="22"/>
  <c r="A1900" i="22"/>
  <c r="A1898" i="22"/>
  <c r="A1896" i="22"/>
  <c r="A1894" i="22"/>
  <c r="A1892" i="22"/>
  <c r="A1890" i="22"/>
  <c r="A1888" i="22"/>
  <c r="A1886" i="22"/>
  <c r="A1884" i="22"/>
  <c r="A1882" i="22"/>
  <c r="A1880" i="22"/>
  <c r="A1878" i="22"/>
  <c r="A1876" i="22"/>
  <c r="A1874" i="22"/>
  <c r="A1872" i="22"/>
  <c r="A1870" i="22"/>
  <c r="A1868" i="22"/>
  <c r="A1866" i="22"/>
  <c r="A1864" i="22"/>
  <c r="A1861" i="22"/>
  <c r="A1857" i="22"/>
  <c r="A1853" i="22"/>
  <c r="A1849" i="22"/>
  <c r="A1845" i="22"/>
  <c r="A1841" i="22"/>
  <c r="A1837" i="22"/>
  <c r="A1833" i="22"/>
  <c r="A1829" i="22"/>
  <c r="A1825" i="22"/>
  <c r="A1821" i="22"/>
  <c r="A1817" i="22"/>
  <c r="A1813" i="22"/>
  <c r="A1809" i="22"/>
  <c r="A1805" i="22"/>
  <c r="A1801" i="22"/>
  <c r="A1797" i="22"/>
  <c r="A1793" i="22"/>
  <c r="A1789" i="22"/>
  <c r="A1785" i="22"/>
  <c r="A1781" i="22"/>
  <c r="A1777" i="22"/>
  <c r="A1773" i="22"/>
  <c r="A1769" i="22"/>
  <c r="A1765" i="22"/>
  <c r="A1761" i="22"/>
  <c r="A1757" i="22"/>
  <c r="A1753" i="22"/>
  <c r="A1749" i="22"/>
  <c r="A1745" i="22"/>
  <c r="A1741" i="22"/>
  <c r="A1737" i="22"/>
  <c r="A1733" i="22"/>
  <c r="A1729" i="22"/>
  <c r="A1725" i="22"/>
  <c r="A1721" i="22"/>
  <c r="A1717" i="22"/>
  <c r="A1713" i="22"/>
  <c r="A1709" i="22"/>
  <c r="A1705" i="22"/>
  <c r="A1701" i="22"/>
  <c r="A1697" i="22"/>
  <c r="A1693" i="22"/>
  <c r="A1689" i="22"/>
  <c r="A1685" i="22"/>
  <c r="A1681" i="22"/>
  <c r="A1677" i="22"/>
  <c r="A1673" i="22"/>
  <c r="A1669" i="22"/>
  <c r="A1665" i="22"/>
  <c r="A1661" i="22"/>
  <c r="A1657" i="22"/>
  <c r="A1653" i="22"/>
  <c r="A1649" i="22"/>
  <c r="A1645" i="22"/>
  <c r="A1641" i="22"/>
  <c r="A2941" i="22"/>
  <c r="A2509" i="22"/>
  <c r="A2477" i="22"/>
  <c r="A2445" i="22"/>
  <c r="A2413" i="22"/>
  <c r="A2381" i="22"/>
  <c r="A2349" i="22"/>
  <c r="A2317" i="22"/>
  <c r="A2285" i="22"/>
  <c r="A1862" i="22"/>
  <c r="A1858" i="22"/>
  <c r="A1854" i="22"/>
  <c r="A1850" i="22"/>
  <c r="A1846" i="22"/>
  <c r="A1842" i="22"/>
  <c r="A1838" i="22"/>
  <c r="A1834" i="22"/>
  <c r="A1830" i="22"/>
  <c r="A1826" i="22"/>
  <c r="A1822" i="22"/>
  <c r="A1818" i="22"/>
  <c r="A1814" i="22"/>
  <c r="A1810" i="22"/>
  <c r="A1806" i="22"/>
  <c r="A1802" i="22"/>
  <c r="A1798" i="22"/>
  <c r="A1794" i="22"/>
  <c r="A1790" i="22"/>
  <c r="A1786" i="22"/>
  <c r="A1782" i="22"/>
  <c r="A1778" i="22"/>
  <c r="A1774" i="22"/>
  <c r="A1770" i="22"/>
  <c r="A1766" i="22"/>
  <c r="A1762" i="22"/>
  <c r="A1758" i="22"/>
  <c r="A1754" i="22"/>
  <c r="A1750" i="22"/>
  <c r="A1746" i="22"/>
  <c r="A1742" i="22"/>
  <c r="A1738" i="22"/>
  <c r="A1734" i="22"/>
  <c r="A1730" i="22"/>
  <c r="A1726" i="22"/>
  <c r="A1722" i="22"/>
  <c r="A1718" i="22"/>
  <c r="A1714" i="22"/>
  <c r="A1710" i="22"/>
  <c r="A1706" i="22"/>
  <c r="A1702" i="22"/>
  <c r="A1698" i="22"/>
  <c r="A1694" i="22"/>
  <c r="A1690" i="22"/>
  <c r="A1686" i="22"/>
  <c r="A1682" i="22"/>
  <c r="A1678" i="22"/>
  <c r="A1674" i="22"/>
  <c r="A1670" i="22"/>
  <c r="A1666" i="22"/>
  <c r="A1662" i="22"/>
  <c r="A1658" i="22"/>
  <c r="A1654" i="22"/>
  <c r="A1650" i="22"/>
  <c r="A1646" i="22"/>
  <c r="A1642" i="22"/>
  <c r="A706" i="22"/>
  <c r="A106" i="22"/>
  <c r="A225" i="22"/>
  <c r="A1014" i="22"/>
  <c r="A477" i="22"/>
  <c r="A926" i="22"/>
  <c r="A249" i="22"/>
  <c r="A1242" i="22"/>
  <c r="A58" i="22"/>
  <c r="A189" i="22"/>
  <c r="P1411" i="22"/>
  <c r="A1224" i="22"/>
  <c r="P540" i="22"/>
  <c r="A335" i="22"/>
  <c r="P486" i="22"/>
  <c r="A256" i="22"/>
  <c r="P1064" i="22"/>
  <c r="A572" i="22"/>
  <c r="P86" i="22"/>
  <c r="A1172" i="22"/>
  <c r="P739" i="22"/>
  <c r="A574" i="22"/>
  <c r="P213" i="22"/>
  <c r="A439" i="22"/>
  <c r="P618" i="22"/>
  <c r="A209" i="22"/>
  <c r="P1361" i="22"/>
  <c r="A637" i="22"/>
  <c r="P931" i="22"/>
  <c r="A820" i="22"/>
  <c r="P674" i="22"/>
  <c r="A345" i="22"/>
  <c r="A98" i="22"/>
  <c r="P147" i="22"/>
  <c r="A618" i="22"/>
  <c r="P574" i="22"/>
  <c r="A171" i="22"/>
  <c r="P1341" i="22"/>
  <c r="A494" i="22"/>
  <c r="P680" i="22"/>
  <c r="A1283" i="22"/>
  <c r="P1230" i="22"/>
  <c r="A562" i="22"/>
  <c r="P445" i="22"/>
  <c r="A275" i="22"/>
  <c r="P131" i="22"/>
  <c r="A927" i="22"/>
  <c r="P1366" i="22"/>
  <c r="A794" i="22"/>
  <c r="P140" i="22"/>
  <c r="A789" i="22"/>
  <c r="P990" i="22"/>
  <c r="A782" i="22"/>
  <c r="P608" i="22"/>
  <c r="A402" i="22"/>
  <c r="A310" i="22"/>
  <c r="A1371" i="22"/>
  <c r="A766" i="22"/>
  <c r="A919" i="22"/>
  <c r="A272" i="22"/>
  <c r="A1273" i="22"/>
  <c r="A30" i="22"/>
  <c r="A1250" i="22"/>
  <c r="A443" i="22"/>
  <c r="P870" i="22"/>
  <c r="A1439" i="22"/>
  <c r="A433" i="22"/>
  <c r="P1023" i="22"/>
  <c r="A137" i="22"/>
  <c r="A302" i="22"/>
  <c r="P587" i="22"/>
  <c r="A208" i="22"/>
  <c r="A482" i="22"/>
  <c r="P735" i="22"/>
  <c r="A412" i="22"/>
  <c r="A683" i="22"/>
  <c r="P754" i="22"/>
  <c r="A548" i="22"/>
  <c r="A1300" i="22"/>
  <c r="P45" i="22"/>
  <c r="A1315" i="22"/>
  <c r="A324" i="22"/>
  <c r="P109" i="22"/>
  <c r="A712" i="22"/>
  <c r="A1330" i="22"/>
  <c r="P179" i="22"/>
  <c r="A169" i="22"/>
  <c r="A787" i="22"/>
  <c r="P702" i="22"/>
  <c r="A724" i="22"/>
  <c r="A641" i="22"/>
  <c r="P675" i="22"/>
  <c r="A1234" i="22"/>
  <c r="A602" i="22"/>
  <c r="P914" i="22"/>
  <c r="A1335" i="22"/>
  <c r="A910" i="22"/>
  <c r="P989" i="22"/>
  <c r="A1068" i="22"/>
  <c r="A396" i="22"/>
  <c r="P936" i="22"/>
  <c r="A79" i="22"/>
  <c r="A1166" i="22"/>
  <c r="P1183" i="22"/>
  <c r="A560" i="22"/>
  <c r="A527" i="22"/>
  <c r="P905" i="22"/>
  <c r="A50" i="22"/>
  <c r="A228" i="22"/>
  <c r="P1031" i="22"/>
  <c r="A674" i="22"/>
  <c r="A478" i="22"/>
  <c r="P1328" i="22"/>
  <c r="A735" i="22"/>
  <c r="A281" i="22"/>
  <c r="P960" i="22"/>
  <c r="A449" i="22"/>
  <c r="A588" i="22"/>
  <c r="P365" i="22"/>
  <c r="A1400" i="22"/>
  <c r="A367" i="22"/>
  <c r="P183" i="22"/>
  <c r="A1448" i="22"/>
  <c r="A851" i="22"/>
  <c r="P636" i="22"/>
  <c r="A497" i="22"/>
  <c r="A1165" i="22"/>
  <c r="P1272" i="22"/>
  <c r="A1157" i="22"/>
  <c r="A1286" i="22"/>
  <c r="P1044" i="22"/>
  <c r="A223" i="22"/>
  <c r="A1246" i="22"/>
  <c r="P1258" i="22"/>
  <c r="A1461" i="22"/>
  <c r="A1463" i="22"/>
  <c r="P1463" i="22"/>
  <c r="A1469" i="22"/>
  <c r="A1471" i="22"/>
  <c r="P1471" i="22"/>
  <c r="A1477" i="22"/>
  <c r="A1479" i="22"/>
  <c r="P1479" i="22"/>
  <c r="A1485" i="22"/>
  <c r="A1487" i="22"/>
  <c r="P1487" i="22"/>
  <c r="A1493" i="22"/>
  <c r="A1495" i="22"/>
  <c r="P1495" i="22"/>
  <c r="A1501" i="22"/>
  <c r="A1503" i="22"/>
  <c r="P1503" i="22"/>
  <c r="A1509" i="22"/>
  <c r="A1511" i="22"/>
  <c r="P1511" i="22"/>
  <c r="A1517" i="22"/>
  <c r="A1519" i="22"/>
  <c r="P1519" i="22"/>
  <c r="A1525" i="22"/>
  <c r="A1527" i="22"/>
  <c r="P1527" i="22"/>
  <c r="A1533" i="22"/>
  <c r="A1535" i="22"/>
  <c r="P1535" i="22"/>
  <c r="A1541" i="22"/>
  <c r="A1543" i="22"/>
  <c r="P1543" i="22"/>
  <c r="A1549" i="22"/>
  <c r="A1551" i="22"/>
  <c r="P1551" i="22"/>
  <c r="A1557" i="22"/>
  <c r="A1559" i="22"/>
  <c r="P1559" i="22"/>
  <c r="A1565" i="22"/>
  <c r="A1567" i="22"/>
  <c r="P1567" i="22"/>
  <c r="A1573" i="22"/>
  <c r="A1575" i="22"/>
  <c r="P1575" i="22"/>
  <c r="A1581" i="22"/>
  <c r="A1583" i="22"/>
  <c r="P1583" i="22"/>
  <c r="A1589" i="22"/>
  <c r="A1591" i="22"/>
  <c r="P1591" i="22"/>
  <c r="A1597" i="22"/>
  <c r="A1599" i="22"/>
  <c r="P1599" i="22"/>
  <c r="A1605" i="22"/>
  <c r="A1607" i="22"/>
  <c r="P1607" i="22"/>
  <c r="A1613" i="22"/>
  <c r="A1615" i="22"/>
  <c r="P1615" i="22"/>
  <c r="A1621" i="22"/>
  <c r="A1623" i="22"/>
  <c r="P1623" i="22"/>
  <c r="A1629" i="22"/>
  <c r="A1631" i="22"/>
  <c r="P1631" i="22"/>
  <c r="A1637" i="22"/>
  <c r="P1639" i="22"/>
  <c r="A1639" i="22"/>
  <c r="P1647" i="22"/>
  <c r="A1647" i="22"/>
  <c r="P1655" i="22"/>
  <c r="A1655" i="22"/>
  <c r="P1663" i="22"/>
  <c r="A1663" i="22"/>
  <c r="P1671" i="22"/>
  <c r="A1671" i="22"/>
  <c r="A882" i="22"/>
  <c r="A1319" i="22"/>
  <c r="A534" i="22"/>
  <c r="A499" i="22"/>
  <c r="A21" i="22"/>
  <c r="A274" i="22"/>
  <c r="A589" i="22"/>
  <c r="A59" i="22"/>
  <c r="A694" i="22"/>
  <c r="A714" i="22"/>
  <c r="A696" i="22"/>
  <c r="A539" i="22"/>
  <c r="A362" i="22"/>
  <c r="A982" i="22"/>
  <c r="A843" i="22"/>
  <c r="A70" i="22"/>
  <c r="A1247" i="22"/>
  <c r="A491" i="22"/>
  <c r="A1159" i="22"/>
  <c r="A1027" i="22"/>
  <c r="A607" i="22"/>
  <c r="A188" i="22"/>
  <c r="A896" i="22"/>
  <c r="A264" i="22"/>
  <c r="A505" i="22"/>
  <c r="A445" i="22"/>
  <c r="A1133" i="22"/>
  <c r="A422" i="22"/>
  <c r="A771" i="22"/>
  <c r="A136" i="22"/>
  <c r="A1264" i="22"/>
  <c r="A981" i="22"/>
  <c r="A36" i="22"/>
  <c r="A141" i="22"/>
  <c r="A788" i="22"/>
  <c r="A343" i="22"/>
  <c r="A207" i="22"/>
  <c r="A241" i="22"/>
  <c r="A567" i="22"/>
  <c r="A928" i="22"/>
  <c r="A779" i="22"/>
  <c r="A26" i="22"/>
  <c r="A96" i="22"/>
  <c r="A960" i="22"/>
  <c r="A1349" i="22"/>
  <c r="A1322" i="22"/>
  <c r="A508" i="22"/>
  <c r="A196" i="22"/>
  <c r="A329" i="22"/>
  <c r="A592" i="22"/>
  <c r="A1256" i="22"/>
  <c r="A1359" i="22"/>
  <c r="A1141" i="22"/>
  <c r="A29" i="22"/>
  <c r="A730" i="22"/>
  <c r="A879" i="22"/>
  <c r="A599" i="22"/>
  <c r="A255" i="22"/>
  <c r="A691" i="22"/>
  <c r="P1011" i="22"/>
  <c r="P62" i="22"/>
  <c r="A947" i="22"/>
  <c r="A1406" i="22"/>
  <c r="P927" i="22"/>
  <c r="P478" i="22"/>
  <c r="A900" i="22"/>
  <c r="A461" i="22"/>
  <c r="P330" i="22"/>
  <c r="P832" i="22"/>
  <c r="A1454" i="22"/>
  <c r="A763" i="22"/>
  <c r="P886" i="22"/>
  <c r="P1073" i="22"/>
  <c r="A150" i="22"/>
  <c r="A550" i="22"/>
  <c r="P1362" i="22"/>
  <c r="P706" i="22"/>
  <c r="A469" i="22"/>
  <c r="A821" i="22"/>
  <c r="P736" i="22"/>
  <c r="P1027" i="22"/>
  <c r="A1094" i="22"/>
  <c r="A1452" i="22"/>
  <c r="P366" i="22"/>
  <c r="P1271" i="22"/>
  <c r="A313" i="22"/>
  <c r="A685" i="22"/>
  <c r="P856" i="22"/>
  <c r="P553" i="22"/>
  <c r="A303" i="22"/>
  <c r="A237" i="22"/>
  <c r="P597" i="22"/>
  <c r="P689" i="22"/>
  <c r="A775" i="22"/>
  <c r="A1093" i="22"/>
  <c r="P461" i="22"/>
  <c r="P984" i="22"/>
  <c r="A436" i="22"/>
  <c r="A974" i="22"/>
  <c r="P1015" i="22"/>
  <c r="P1373" i="22"/>
  <c r="A75" i="22"/>
  <c r="A856" i="22"/>
  <c r="P874" i="22"/>
  <c r="P577" i="22"/>
  <c r="A892" i="22"/>
  <c r="A1259" i="22"/>
  <c r="P861" i="22"/>
  <c r="P1218" i="22"/>
  <c r="A601" i="22"/>
  <c r="A952" i="22"/>
  <c r="P351" i="22"/>
  <c r="P1103" i="22"/>
  <c r="A331" i="22"/>
  <c r="A511" i="22"/>
  <c r="P1370" i="22"/>
  <c r="P1431" i="22"/>
  <c r="A1122" i="22"/>
  <c r="A1067" i="22"/>
  <c r="P932" i="22"/>
  <c r="P1327" i="22"/>
  <c r="A350" i="22"/>
  <c r="A250" i="22"/>
  <c r="P379" i="22"/>
  <c r="P844" i="22"/>
  <c r="A1416" i="22"/>
  <c r="P523" i="22"/>
  <c r="A114" i="22"/>
  <c r="A374" i="22"/>
  <c r="P778" i="22"/>
  <c r="P980" i="22"/>
  <c r="A998" i="22"/>
  <c r="A816" i="22"/>
  <c r="P46" i="22"/>
  <c r="P592" i="22"/>
  <c r="A814" i="22"/>
  <c r="A1354" i="22"/>
  <c r="P195" i="22"/>
  <c r="P560" i="22"/>
  <c r="A1314" i="22"/>
  <c r="A1280" i="22"/>
  <c r="P308" i="22"/>
  <c r="P347" i="22"/>
  <c r="A48" i="22"/>
  <c r="A1056" i="22"/>
  <c r="P526" i="22"/>
  <c r="P912" i="22"/>
  <c r="A42" i="22"/>
  <c r="A1418" i="22"/>
  <c r="P1166" i="22"/>
  <c r="P206" i="22"/>
  <c r="A595" i="22"/>
  <c r="A1061" i="22"/>
  <c r="P1071" i="22"/>
  <c r="P644" i="22"/>
  <c r="A81" i="22"/>
  <c r="A976" i="22"/>
  <c r="P840" i="22"/>
  <c r="P776" i="22"/>
  <c r="A109" i="22"/>
  <c r="A33" i="22"/>
  <c r="P519" i="22"/>
  <c r="P1205" i="22"/>
  <c r="A1125" i="22"/>
  <c r="A139" i="22"/>
  <c r="P877" i="22"/>
  <c r="P1446" i="22"/>
  <c r="A835" i="22"/>
  <c r="A131" i="22"/>
  <c r="P1051" i="22"/>
  <c r="P1368" i="22"/>
  <c r="A246" i="22"/>
  <c r="A1171" i="22"/>
  <c r="P410" i="22"/>
  <c r="P561" i="22"/>
  <c r="A768" i="22"/>
  <c r="A1081" i="22"/>
  <c r="P547" i="22"/>
  <c r="P620" i="22"/>
  <c r="A312" i="22"/>
  <c r="A1167" i="22"/>
  <c r="P768" i="22"/>
  <c r="P669" i="22"/>
  <c r="A652" i="22"/>
  <c r="A27" i="22"/>
  <c r="P537" i="22"/>
  <c r="P1067" i="22"/>
  <c r="A1143" i="22"/>
  <c r="A496" i="22"/>
  <c r="P1346" i="22"/>
  <c r="P238" i="22"/>
  <c r="A285" i="22"/>
  <c r="A1132" i="22"/>
  <c r="P1407" i="22"/>
  <c r="P47" i="22"/>
  <c r="A681" i="22"/>
  <c r="A792" i="22"/>
  <c r="P1443" i="22"/>
  <c r="P1066" i="22"/>
  <c r="A450" i="22"/>
  <c r="A738" i="22"/>
  <c r="P1378" i="22"/>
  <c r="P412" i="22"/>
  <c r="A126" i="22"/>
  <c r="A913" i="22"/>
  <c r="P775" i="22"/>
  <c r="P502" i="22"/>
  <c r="A226" i="22"/>
  <c r="A1302" i="22"/>
  <c r="P1016" i="22"/>
  <c r="P1344" i="22"/>
  <c r="A769" i="22"/>
  <c r="A187" i="22"/>
  <c r="P602" i="22"/>
  <c r="P1417" i="22"/>
  <c r="A1238" i="22"/>
  <c r="A807" i="22"/>
  <c r="P721" i="22"/>
  <c r="P129" i="22"/>
  <c r="A521" i="22"/>
  <c r="A457" i="22"/>
  <c r="P657" i="22"/>
  <c r="P711" i="22"/>
  <c r="A643" i="22"/>
  <c r="A1464" i="22"/>
  <c r="P1464" i="22"/>
  <c r="P1466" i="22"/>
  <c r="A1466" i="22"/>
  <c r="A1472" i="22"/>
  <c r="P1472" i="22"/>
  <c r="P1474" i="22"/>
  <c r="A1474" i="22"/>
  <c r="A1480" i="22"/>
  <c r="P1480" i="22"/>
  <c r="P1482" i="22"/>
  <c r="A1482" i="22"/>
  <c r="A1488" i="22"/>
  <c r="P1488" i="22"/>
  <c r="P1490" i="22"/>
  <c r="A1490" i="22"/>
  <c r="A1496" i="22"/>
  <c r="P1496" i="22"/>
  <c r="P1498" i="22"/>
  <c r="A1498" i="22"/>
  <c r="A1504" i="22"/>
  <c r="P1504" i="22"/>
  <c r="P1506" i="22"/>
  <c r="A1506" i="22"/>
  <c r="A1512" i="22"/>
  <c r="P1512" i="22"/>
  <c r="P1514" i="22"/>
  <c r="A1514" i="22"/>
  <c r="A1520" i="22"/>
  <c r="P1520" i="22"/>
  <c r="P1522" i="22"/>
  <c r="A1522" i="22"/>
  <c r="A1528" i="22"/>
  <c r="P1528" i="22"/>
  <c r="P1530" i="22"/>
  <c r="A1530" i="22"/>
  <c r="A1536" i="22"/>
  <c r="P1536" i="22"/>
  <c r="P1538" i="22"/>
  <c r="A1538" i="22"/>
  <c r="A1544" i="22"/>
  <c r="P1544" i="22"/>
  <c r="P1546" i="22"/>
  <c r="A1546" i="22"/>
  <c r="A1552" i="22"/>
  <c r="P1552" i="22"/>
  <c r="P1554" i="22"/>
  <c r="A1554" i="22"/>
  <c r="A1560" i="22"/>
  <c r="P1560" i="22"/>
  <c r="P1562" i="22"/>
  <c r="A1562" i="22"/>
  <c r="A1568" i="22"/>
  <c r="P1568" i="22"/>
  <c r="P1570" i="22"/>
  <c r="A1570" i="22"/>
  <c r="A1576" i="22"/>
  <c r="P1576" i="22"/>
  <c r="P1578" i="22"/>
  <c r="A1578" i="22"/>
  <c r="A1584" i="22"/>
  <c r="P1584" i="22"/>
  <c r="P1586" i="22"/>
  <c r="A1586" i="22"/>
  <c r="A1592" i="22"/>
  <c r="P1592" i="22"/>
  <c r="P1594" i="22"/>
  <c r="A1594" i="22"/>
  <c r="A1600" i="22"/>
  <c r="P1600" i="22"/>
  <c r="P1602" i="22"/>
  <c r="A1602" i="22"/>
  <c r="A1608" i="22"/>
  <c r="P1608" i="22"/>
  <c r="P1610" i="22"/>
  <c r="A1610" i="22"/>
  <c r="A1616" i="22"/>
  <c r="P1616" i="22"/>
  <c r="P1618" i="22"/>
  <c r="A1618" i="22"/>
  <c r="A1624" i="22"/>
  <c r="P1624" i="22"/>
  <c r="P1626" i="22"/>
  <c r="A1626" i="22"/>
  <c r="A1632" i="22"/>
  <c r="P1632" i="22"/>
  <c r="P1634" i="22"/>
  <c r="A1634" i="22"/>
  <c r="A1640" i="22"/>
  <c r="A1644" i="22"/>
  <c r="A1648" i="22"/>
  <c r="A1652" i="22"/>
  <c r="A1656" i="22"/>
  <c r="A1660" i="22"/>
  <c r="A1664" i="22"/>
  <c r="A1668" i="22"/>
  <c r="A1672" i="22"/>
  <c r="A1676" i="22"/>
  <c r="A1680" i="22"/>
  <c r="A1684" i="22"/>
  <c r="A1688" i="22"/>
  <c r="A1692" i="22"/>
  <c r="A1696" i="22"/>
  <c r="A1700" i="22"/>
  <c r="A1704" i="22"/>
  <c r="A1708" i="22"/>
  <c r="A1712" i="22"/>
  <c r="A1716" i="22"/>
  <c r="A1720" i="22"/>
  <c r="A1724" i="22"/>
  <c r="A1728" i="22"/>
  <c r="A1732" i="22"/>
  <c r="A1736" i="22"/>
  <c r="A1740" i="22"/>
  <c r="A1744" i="22"/>
  <c r="A1748" i="22"/>
  <c r="A1752" i="22"/>
  <c r="A1756" i="22"/>
  <c r="A1760" i="22"/>
  <c r="A1764" i="22"/>
  <c r="A1768" i="22"/>
  <c r="A1772" i="22"/>
  <c r="A1776" i="22"/>
  <c r="A1780" i="22"/>
  <c r="A1784" i="22"/>
  <c r="A1788" i="22"/>
  <c r="A1792" i="22"/>
  <c r="A1796" i="22"/>
  <c r="A1800" i="22"/>
  <c r="A1804" i="22"/>
  <c r="A1808" i="22"/>
  <c r="A1812" i="22"/>
  <c r="A1816" i="22"/>
  <c r="A1820" i="22"/>
  <c r="A1824" i="22"/>
  <c r="A1828" i="22"/>
  <c r="A1832" i="22"/>
  <c r="A1836" i="22"/>
  <c r="A1840" i="22"/>
  <c r="A1844" i="22"/>
  <c r="A1848" i="22"/>
  <c r="A1852" i="22"/>
  <c r="A1856" i="22"/>
  <c r="A1860" i="22"/>
  <c r="A1869" i="22"/>
  <c r="P1869" i="22"/>
  <c r="A1877" i="22"/>
  <c r="P1877" i="22"/>
  <c r="A1885" i="22"/>
  <c r="P1885" i="22"/>
  <c r="A1893" i="22"/>
  <c r="P1893" i="22"/>
  <c r="A1901" i="22"/>
  <c r="P1901" i="22"/>
  <c r="A1909" i="22"/>
  <c r="P1909" i="22"/>
  <c r="A1917" i="22"/>
  <c r="P1917" i="22"/>
  <c r="A1925" i="22"/>
  <c r="P1925" i="22"/>
  <c r="A1933" i="22"/>
  <c r="P1933" i="22"/>
  <c r="A1941" i="22"/>
  <c r="P1941" i="22"/>
  <c r="A1949" i="22"/>
  <c r="P1949" i="22"/>
  <c r="A1957" i="22"/>
  <c r="P1957" i="22"/>
  <c r="A1965" i="22"/>
  <c r="P1965" i="22"/>
  <c r="A1973" i="22"/>
  <c r="P1973" i="22"/>
  <c r="A1981" i="22"/>
  <c r="P1981" i="22"/>
  <c r="A1989" i="22"/>
  <c r="P1989" i="22"/>
  <c r="A1997" i="22"/>
  <c r="P1997" i="22"/>
  <c r="A2005" i="22"/>
  <c r="P2005" i="22"/>
  <c r="A2013" i="22"/>
  <c r="P2013" i="22"/>
  <c r="A2021" i="22"/>
  <c r="P2021" i="22"/>
  <c r="A2029" i="22"/>
  <c r="P2029" i="22"/>
  <c r="A2037" i="22"/>
  <c r="P2037" i="22"/>
  <c r="A2045" i="22"/>
  <c r="P2045" i="22"/>
  <c r="A2053" i="22"/>
  <c r="P2053" i="22"/>
  <c r="A2061" i="22"/>
  <c r="P2061" i="22"/>
  <c r="P1899" i="22"/>
  <c r="A1899" i="22"/>
  <c r="P1907" i="22"/>
  <c r="A1907" i="22"/>
  <c r="P1915" i="22"/>
  <c r="A1915" i="22"/>
  <c r="P1923" i="22"/>
  <c r="A1923" i="22"/>
  <c r="P1931" i="22"/>
  <c r="A1931" i="22"/>
  <c r="P1939" i="22"/>
  <c r="A1939" i="22"/>
  <c r="P1947" i="22"/>
  <c r="A1947" i="22"/>
  <c r="P1955" i="22"/>
  <c r="A1955" i="22"/>
  <c r="P1963" i="22"/>
  <c r="A1963" i="22"/>
  <c r="P1971" i="22"/>
  <c r="A1971" i="22"/>
  <c r="P1979" i="22"/>
  <c r="A1979" i="22"/>
  <c r="P1987" i="22"/>
  <c r="A1987" i="22"/>
  <c r="P1995" i="22"/>
  <c r="A1995" i="22"/>
  <c r="P2003" i="22"/>
  <c r="A2003" i="22"/>
  <c r="P2011" i="22"/>
  <c r="A2011" i="22"/>
  <c r="P2019" i="22"/>
  <c r="A2019" i="22"/>
  <c r="P2027" i="22"/>
  <c r="A2027" i="22"/>
  <c r="P2035" i="22"/>
  <c r="A2035" i="22"/>
  <c r="P2043" i="22"/>
  <c r="A2043" i="22"/>
  <c r="P2051" i="22"/>
  <c r="A2051" i="22"/>
  <c r="P2059" i="22"/>
  <c r="A2059" i="22"/>
  <c r="P2067" i="22"/>
  <c r="A2067" i="22"/>
  <c r="A1679" i="22"/>
  <c r="A1683" i="22"/>
  <c r="A1687" i="22"/>
  <c r="A1691" i="22"/>
  <c r="A1695" i="22"/>
  <c r="A1699" i="22"/>
  <c r="A1703" i="22"/>
  <c r="A1707" i="22"/>
  <c r="A1711" i="22"/>
  <c r="A1715" i="22"/>
  <c r="A1719" i="22"/>
  <c r="A1723" i="22"/>
  <c r="A1727" i="22"/>
  <c r="A1731" i="22"/>
  <c r="A1735" i="22"/>
  <c r="A1739" i="22"/>
  <c r="A1743" i="22"/>
  <c r="A1747" i="22"/>
  <c r="A1751" i="22"/>
  <c r="A1755" i="22"/>
  <c r="A1759" i="22"/>
  <c r="A1763" i="22"/>
  <c r="A1767" i="22"/>
  <c r="A1771" i="22"/>
  <c r="A1775" i="22"/>
  <c r="A1779" i="22"/>
  <c r="A1783" i="22"/>
  <c r="A1787" i="22"/>
  <c r="A1791" i="22"/>
  <c r="A1795" i="22"/>
  <c r="A1799" i="22"/>
  <c r="A1803" i="22"/>
  <c r="A1807" i="22"/>
  <c r="A1811" i="22"/>
  <c r="A1815" i="22"/>
  <c r="A1819" i="22"/>
  <c r="A1823" i="22"/>
  <c r="A1827" i="22"/>
  <c r="A1831" i="22"/>
  <c r="A1835" i="22"/>
  <c r="A1839" i="22"/>
  <c r="A1843" i="22"/>
  <c r="A1847" i="22"/>
  <c r="A1851" i="22"/>
  <c r="A1855" i="22"/>
  <c r="A1859" i="22"/>
  <c r="A1863" i="22"/>
  <c r="A1865" i="22"/>
  <c r="P1865" i="22"/>
  <c r="A1873" i="22"/>
  <c r="P1873" i="22"/>
  <c r="A1881" i="22"/>
  <c r="P1881" i="22"/>
  <c r="A1889" i="22"/>
  <c r="P1889" i="22"/>
  <c r="A1897" i="22"/>
  <c r="P1897" i="22"/>
  <c r="A1905" i="22"/>
  <c r="P1905" i="22"/>
  <c r="A1913" i="22"/>
  <c r="P1913" i="22"/>
  <c r="A1921" i="22"/>
  <c r="P1921" i="22"/>
  <c r="A1929" i="22"/>
  <c r="P1929" i="22"/>
  <c r="A1937" i="22"/>
  <c r="P1937" i="22"/>
  <c r="A1945" i="22"/>
  <c r="P1945" i="22"/>
  <c r="A1953" i="22"/>
  <c r="P1953" i="22"/>
  <c r="A1961" i="22"/>
  <c r="P1961" i="22"/>
  <c r="A1969" i="22"/>
  <c r="P1969" i="22"/>
  <c r="A1977" i="22"/>
  <c r="P1977" i="22"/>
  <c r="A1985" i="22"/>
  <c r="P1985" i="22"/>
  <c r="A1993" i="22"/>
  <c r="P1993" i="22"/>
  <c r="A2001" i="22"/>
  <c r="P2001" i="22"/>
  <c r="A2009" i="22"/>
  <c r="P2009" i="22"/>
  <c r="A2017" i="22"/>
  <c r="P2017" i="22"/>
  <c r="A2025" i="22"/>
  <c r="P2025" i="22"/>
  <c r="A2033" i="22"/>
  <c r="P2033" i="22"/>
  <c r="A2041" i="22"/>
  <c r="P2041" i="22"/>
  <c r="A2049" i="22"/>
  <c r="P2049" i="22"/>
  <c r="A2057" i="22"/>
  <c r="P2057" i="22"/>
  <c r="A2065" i="22"/>
  <c r="P2065" i="22"/>
  <c r="P1871" i="22"/>
  <c r="A1871" i="22"/>
  <c r="P1879" i="22"/>
  <c r="A1879" i="22"/>
  <c r="P1887" i="22"/>
  <c r="A1887" i="22"/>
  <c r="P1895" i="22"/>
  <c r="A1895" i="22"/>
  <c r="P1903" i="22"/>
  <c r="A1903" i="22"/>
  <c r="P1911" i="22"/>
  <c r="A1911" i="22"/>
  <c r="P1919" i="22"/>
  <c r="A1919" i="22"/>
  <c r="P1927" i="22"/>
  <c r="A1927" i="22"/>
  <c r="P1935" i="22"/>
  <c r="A1935" i="22"/>
  <c r="P1943" i="22"/>
  <c r="A1943" i="22"/>
  <c r="P1951" i="22"/>
  <c r="A1951" i="22"/>
  <c r="P1959" i="22"/>
  <c r="A1959" i="22"/>
  <c r="P1967" i="22"/>
  <c r="A1967" i="22"/>
  <c r="P1975" i="22"/>
  <c r="A1975" i="22"/>
  <c r="P1983" i="22"/>
  <c r="A1983" i="22"/>
  <c r="P1991" i="22"/>
  <c r="A1991" i="22"/>
  <c r="P1999" i="22"/>
  <c r="A1999" i="22"/>
  <c r="P2007" i="22"/>
  <c r="A2007" i="22"/>
  <c r="P2015" i="22"/>
  <c r="A2015" i="22"/>
  <c r="P2023" i="22"/>
  <c r="A2023" i="22"/>
  <c r="P2031" i="22"/>
  <c r="A2031" i="22"/>
  <c r="P2039" i="22"/>
  <c r="A2039" i="22"/>
  <c r="P2047" i="22"/>
  <c r="A2047" i="22"/>
  <c r="P2055" i="22"/>
  <c r="A2055" i="22"/>
  <c r="P2063" i="22"/>
  <c r="A2063" i="22"/>
  <c r="A2069" i="22"/>
  <c r="P2069" i="22"/>
  <c r="P2071" i="22"/>
  <c r="A2071" i="22"/>
  <c r="A2073" i="22"/>
  <c r="P2073" i="22"/>
  <c r="P2075" i="22"/>
  <c r="A2075" i="22"/>
  <c r="A2077" i="22"/>
  <c r="P2077" i="22"/>
  <c r="P2079" i="22"/>
  <c r="A2079" i="22"/>
  <c r="A2081" i="22"/>
  <c r="P2081" i="22"/>
  <c r="P2083" i="22"/>
  <c r="A2083" i="22"/>
  <c r="A2085" i="22"/>
  <c r="P2085" i="22"/>
  <c r="P2087" i="22"/>
  <c r="A2087" i="22"/>
  <c r="A2089" i="22"/>
  <c r="P2089" i="22"/>
  <c r="P2091" i="22"/>
  <c r="A2091" i="22"/>
  <c r="A2093" i="22"/>
  <c r="P2093" i="22"/>
  <c r="P2095" i="22"/>
  <c r="A2095" i="22"/>
  <c r="A2097" i="22"/>
  <c r="P2097" i="22"/>
  <c r="P2099" i="22"/>
  <c r="A2099" i="22"/>
  <c r="A2101" i="22"/>
  <c r="P2101" i="22"/>
  <c r="P2103" i="22"/>
  <c r="A2103" i="22"/>
  <c r="A2105" i="22"/>
  <c r="P2105" i="22"/>
  <c r="P2107" i="22"/>
  <c r="A2107" i="22"/>
  <c r="A2109" i="22"/>
  <c r="P2109" i="22"/>
  <c r="P2111" i="22"/>
  <c r="A2111" i="22"/>
  <c r="A2113" i="22"/>
  <c r="P2113" i="22"/>
  <c r="P2115" i="22"/>
  <c r="A2115" i="22"/>
  <c r="A2117" i="22"/>
  <c r="P2117" i="22"/>
  <c r="P2119" i="22"/>
  <c r="A2119" i="22"/>
  <c r="A2121" i="22"/>
  <c r="P2121" i="22"/>
  <c r="P2123" i="22"/>
  <c r="A2123" i="22"/>
  <c r="A2125" i="22"/>
  <c r="P2125" i="22"/>
  <c r="P2127" i="22"/>
  <c r="A2127" i="22"/>
  <c r="A2129" i="22"/>
  <c r="P2129" i="22"/>
  <c r="P2131" i="22"/>
  <c r="A2131" i="22"/>
  <c r="A2133" i="22"/>
  <c r="P2133" i="22"/>
  <c r="P2135" i="22"/>
  <c r="A2135" i="22"/>
  <c r="A2137" i="22"/>
  <c r="P2137" i="22"/>
  <c r="P2139" i="22"/>
  <c r="A2139" i="22"/>
  <c r="A2141" i="22"/>
  <c r="P2141" i="22"/>
  <c r="P2143" i="22"/>
  <c r="A2143" i="22"/>
  <c r="A2145" i="22"/>
  <c r="P2145" i="22"/>
  <c r="P2147" i="22"/>
  <c r="A2147" i="22"/>
  <c r="A2149" i="22"/>
  <c r="P2149" i="22"/>
  <c r="P2151" i="22"/>
  <c r="A2151" i="22"/>
  <c r="A2153" i="22"/>
  <c r="P2153" i="22"/>
  <c r="P2155" i="22"/>
  <c r="A2155" i="22"/>
  <c r="A2157" i="22"/>
  <c r="P2157" i="22"/>
  <c r="P2159" i="22"/>
  <c r="A2159" i="22"/>
  <c r="A2161" i="22"/>
  <c r="P2161" i="22"/>
  <c r="P2163" i="22"/>
  <c r="A2163" i="22"/>
  <c r="A2165" i="22"/>
  <c r="P2165" i="22"/>
  <c r="P2167" i="22"/>
  <c r="A2167" i="22"/>
  <c r="A2169" i="22"/>
  <c r="P2169" i="22"/>
  <c r="P2171" i="22"/>
  <c r="A2171" i="22"/>
  <c r="A2173" i="22"/>
  <c r="P2173" i="22"/>
  <c r="P2175" i="22"/>
  <c r="A2175" i="22"/>
  <c r="A2177" i="22"/>
  <c r="P2177" i="22"/>
  <c r="P2179" i="22"/>
  <c r="A2179" i="22"/>
  <c r="A2181" i="22"/>
  <c r="P2181" i="22"/>
  <c r="P2183" i="22"/>
  <c r="A2183" i="22"/>
  <c r="A2185" i="22"/>
  <c r="P2185" i="22"/>
  <c r="P2187" i="22"/>
  <c r="A2187" i="22"/>
  <c r="A2189" i="22"/>
  <c r="P2189" i="22"/>
  <c r="P2191" i="22"/>
  <c r="A2191" i="22"/>
  <c r="A2193" i="22"/>
  <c r="P2193" i="22"/>
  <c r="P2195" i="22"/>
  <c r="A2195" i="22"/>
  <c r="A2197" i="22"/>
  <c r="P2197" i="22"/>
  <c r="P2199" i="22"/>
  <c r="A2199" i="22"/>
  <c r="A2201" i="22"/>
  <c r="P2201" i="22"/>
  <c r="P2203" i="22"/>
  <c r="A2203" i="22"/>
  <c r="A2205" i="22"/>
  <c r="P2205" i="22"/>
  <c r="P2207" i="22"/>
  <c r="A2207" i="22"/>
  <c r="A2209" i="22"/>
  <c r="P2209" i="22"/>
  <c r="P2211" i="22"/>
  <c r="A2211" i="22"/>
  <c r="A2213" i="22"/>
  <c r="P2213" i="22"/>
  <c r="P2215" i="22"/>
  <c r="A2215" i="22"/>
  <c r="A2217" i="22"/>
  <c r="P2217" i="22"/>
  <c r="P2219" i="22"/>
  <c r="A2219" i="22"/>
  <c r="A2221" i="22"/>
  <c r="P2221" i="22"/>
  <c r="P2223" i="22"/>
  <c r="A2223" i="22"/>
  <c r="A2225" i="22"/>
  <c r="P2225" i="22"/>
  <c r="P2227" i="22"/>
  <c r="A2227" i="22"/>
  <c r="A2229" i="22"/>
  <c r="P2229" i="22"/>
  <c r="P2231" i="22"/>
  <c r="A2231" i="22"/>
  <c r="A2233" i="22"/>
  <c r="P2233" i="22"/>
  <c r="P2235" i="22"/>
  <c r="A2235" i="22"/>
  <c r="A2237" i="22"/>
  <c r="P2237" i="22"/>
  <c r="P2239" i="22"/>
  <c r="A2239" i="22"/>
  <c r="A2241" i="22"/>
  <c r="P2241" i="22"/>
  <c r="P2243" i="22"/>
  <c r="A2243" i="22"/>
  <c r="A2245" i="22"/>
  <c r="P2245" i="22"/>
  <c r="P2247" i="22"/>
  <c r="A2247" i="22"/>
  <c r="A2249" i="22"/>
  <c r="P2249" i="22"/>
  <c r="P2251" i="22"/>
  <c r="A2251" i="22"/>
  <c r="A2253" i="22"/>
  <c r="P2253" i="22"/>
  <c r="P2255" i="22"/>
  <c r="A2255" i="22"/>
  <c r="A2257" i="22"/>
  <c r="P2257" i="22"/>
  <c r="P2259" i="22"/>
  <c r="A2259" i="22"/>
  <c r="A2261" i="22"/>
  <c r="P2261" i="22"/>
  <c r="P2263" i="22"/>
  <c r="A2263" i="22"/>
  <c r="A2265" i="22"/>
  <c r="P2265" i="22"/>
  <c r="P2267" i="22"/>
  <c r="A2267" i="22"/>
  <c r="P2278" i="22"/>
  <c r="A2278" i="22"/>
  <c r="A2287" i="22"/>
  <c r="A2296" i="22"/>
  <c r="P2296" i="22"/>
  <c r="P2299" i="22"/>
  <c r="A2299" i="22"/>
  <c r="P2310" i="22"/>
  <c r="A2310" i="22"/>
  <c r="A2319" i="22"/>
  <c r="A2328" i="22"/>
  <c r="P2328" i="22"/>
  <c r="P2331" i="22"/>
  <c r="A2331" i="22"/>
  <c r="P2342" i="22"/>
  <c r="A2342" i="22"/>
  <c r="A2351" i="22"/>
  <c r="A2360" i="22"/>
  <c r="P2360" i="22"/>
  <c r="P2363" i="22"/>
  <c r="A2363" i="22"/>
  <c r="P2374" i="22"/>
  <c r="A2374" i="22"/>
  <c r="A2383" i="22"/>
  <c r="A2392" i="22"/>
  <c r="P2392" i="22"/>
  <c r="P2395" i="22"/>
  <c r="A2395" i="22"/>
  <c r="P2406" i="22"/>
  <c r="A2406" i="22"/>
  <c r="A2415" i="22"/>
  <c r="A2424" i="22"/>
  <c r="P2424" i="22"/>
  <c r="P2427" i="22"/>
  <c r="A2427" i="22"/>
  <c r="P2438" i="22"/>
  <c r="A2438" i="22"/>
  <c r="A2447" i="22"/>
  <c r="A2456" i="22"/>
  <c r="P2456" i="22"/>
  <c r="P2459" i="22"/>
  <c r="A2459" i="22"/>
  <c r="P2470" i="22"/>
  <c r="A2470" i="22"/>
  <c r="A2479" i="22"/>
  <c r="A2488" i="22"/>
  <c r="P2488" i="22"/>
  <c r="P2491" i="22"/>
  <c r="A2491" i="22"/>
  <c r="P2502" i="22"/>
  <c r="A2502" i="22"/>
  <c r="A2511" i="22"/>
  <c r="A2520" i="22"/>
  <c r="P2520" i="22"/>
  <c r="P2523" i="22"/>
  <c r="A2523" i="22"/>
  <c r="A2938" i="22"/>
  <c r="P2938" i="22"/>
  <c r="P2270" i="22"/>
  <c r="A2270" i="22"/>
  <c r="A2279" i="22"/>
  <c r="A2288" i="22"/>
  <c r="P2288" i="22"/>
  <c r="P2291" i="22"/>
  <c r="A2291" i="22"/>
  <c r="P2302" i="22"/>
  <c r="A2302" i="22"/>
  <c r="A2311" i="22"/>
  <c r="A2320" i="22"/>
  <c r="P2320" i="22"/>
  <c r="P2323" i="22"/>
  <c r="A2323" i="22"/>
  <c r="P2334" i="22"/>
  <c r="A2334" i="22"/>
  <c r="A2343" i="22"/>
  <c r="A2352" i="22"/>
  <c r="P2352" i="22"/>
  <c r="P2355" i="22"/>
  <c r="A2355" i="22"/>
  <c r="P2366" i="22"/>
  <c r="A2366" i="22"/>
  <c r="A2375" i="22"/>
  <c r="A2384" i="22"/>
  <c r="P2384" i="22"/>
  <c r="P2387" i="22"/>
  <c r="A2387" i="22"/>
  <c r="P2398" i="22"/>
  <c r="A2398" i="22"/>
  <c r="A2407" i="22"/>
  <c r="A2416" i="22"/>
  <c r="P2416" i="22"/>
  <c r="P2419" i="22"/>
  <c r="A2419" i="22"/>
  <c r="P2430" i="22"/>
  <c r="A2430" i="22"/>
  <c r="A2439" i="22"/>
  <c r="A2448" i="22"/>
  <c r="P2448" i="22"/>
  <c r="P2451" i="22"/>
  <c r="A2451" i="22"/>
  <c r="P2462" i="22"/>
  <c r="A2462" i="22"/>
  <c r="A2471" i="22"/>
  <c r="A2480" i="22"/>
  <c r="P2480" i="22"/>
  <c r="P2483" i="22"/>
  <c r="A2483" i="22"/>
  <c r="P2494" i="22"/>
  <c r="A2494" i="22"/>
  <c r="A2503" i="22"/>
  <c r="A2512" i="22"/>
  <c r="P2512" i="22"/>
  <c r="P2515" i="22"/>
  <c r="A2515" i="22"/>
  <c r="P2526" i="22"/>
  <c r="A2526" i="22"/>
  <c r="P2548" i="22"/>
  <c r="A2548" i="22"/>
  <c r="P2556" i="22"/>
  <c r="A2556" i="22"/>
  <c r="P2564" i="22"/>
  <c r="A2564" i="22"/>
  <c r="A3002" i="22"/>
  <c r="P3002" i="22"/>
  <c r="A2271" i="22"/>
  <c r="A2280" i="22"/>
  <c r="P2280" i="22"/>
  <c r="P2283" i="22"/>
  <c r="A2283" i="22"/>
  <c r="P2294" i="22"/>
  <c r="A2294" i="22"/>
  <c r="A2303" i="22"/>
  <c r="A2312" i="22"/>
  <c r="P2312" i="22"/>
  <c r="P2315" i="22"/>
  <c r="A2315" i="22"/>
  <c r="P2326" i="22"/>
  <c r="A2326" i="22"/>
  <c r="A2335" i="22"/>
  <c r="A2344" i="22"/>
  <c r="P2344" i="22"/>
  <c r="P2347" i="22"/>
  <c r="A2347" i="22"/>
  <c r="P2358" i="22"/>
  <c r="A2358" i="22"/>
  <c r="A2367" i="22"/>
  <c r="A2376" i="22"/>
  <c r="P2376" i="22"/>
  <c r="P2379" i="22"/>
  <c r="A2379" i="22"/>
  <c r="P2390" i="22"/>
  <c r="A2390" i="22"/>
  <c r="A2399" i="22"/>
  <c r="A2408" i="22"/>
  <c r="P2408" i="22"/>
  <c r="P2411" i="22"/>
  <c r="A2411" i="22"/>
  <c r="P2422" i="22"/>
  <c r="A2422" i="22"/>
  <c r="A2431" i="22"/>
  <c r="A2440" i="22"/>
  <c r="P2440" i="22"/>
  <c r="P2443" i="22"/>
  <c r="A2443" i="22"/>
  <c r="P2454" i="22"/>
  <c r="A2454" i="22"/>
  <c r="A2463" i="22"/>
  <c r="A2472" i="22"/>
  <c r="P2472" i="22"/>
  <c r="P2475" i="22"/>
  <c r="A2475" i="22"/>
  <c r="P2486" i="22"/>
  <c r="A2486" i="22"/>
  <c r="A2495" i="22"/>
  <c r="A2504" i="22"/>
  <c r="P2504" i="22"/>
  <c r="P2507" i="22"/>
  <c r="A2507" i="22"/>
  <c r="P2518" i="22"/>
  <c r="A2518" i="22"/>
  <c r="A2527" i="22"/>
  <c r="A2810" i="22"/>
  <c r="P2810" i="22"/>
  <c r="A2272" i="22"/>
  <c r="P2272" i="22"/>
  <c r="P2275" i="22"/>
  <c r="A2275" i="22"/>
  <c r="P2286" i="22"/>
  <c r="A2286" i="22"/>
  <c r="A2295" i="22"/>
  <c r="A2304" i="22"/>
  <c r="P2304" i="22"/>
  <c r="P2307" i="22"/>
  <c r="A2307" i="22"/>
  <c r="P2318" i="22"/>
  <c r="A2318" i="22"/>
  <c r="A2327" i="22"/>
  <c r="A2336" i="22"/>
  <c r="P2336" i="22"/>
  <c r="P2339" i="22"/>
  <c r="A2339" i="22"/>
  <c r="P2350" i="22"/>
  <c r="A2350" i="22"/>
  <c r="A2359" i="22"/>
  <c r="A2368" i="22"/>
  <c r="P2368" i="22"/>
  <c r="P2371" i="22"/>
  <c r="A2371" i="22"/>
  <c r="P2382" i="22"/>
  <c r="A2382" i="22"/>
  <c r="A2391" i="22"/>
  <c r="A2400" i="22"/>
  <c r="P2400" i="22"/>
  <c r="P2403" i="22"/>
  <c r="A2403" i="22"/>
  <c r="P2414" i="22"/>
  <c r="A2414" i="22"/>
  <c r="A2423" i="22"/>
  <c r="A2432" i="22"/>
  <c r="P2432" i="22"/>
  <c r="P2435" i="22"/>
  <c r="A2435" i="22"/>
  <c r="P2446" i="22"/>
  <c r="A2446" i="22"/>
  <c r="A2455" i="22"/>
  <c r="A2464" i="22"/>
  <c r="P2464" i="22"/>
  <c r="P2467" i="22"/>
  <c r="A2467" i="22"/>
  <c r="P2478" i="22"/>
  <c r="A2478" i="22"/>
  <c r="A2487" i="22"/>
  <c r="A2496" i="22"/>
  <c r="P2496" i="22"/>
  <c r="P2499" i="22"/>
  <c r="A2499" i="22"/>
  <c r="P2510" i="22"/>
  <c r="A2510" i="22"/>
  <c r="A2519" i="22"/>
  <c r="A2528" i="22"/>
  <c r="P2528" i="22"/>
  <c r="A2874" i="22"/>
  <c r="P2874" i="22"/>
  <c r="P2271" i="22"/>
  <c r="P2279" i="22"/>
  <c r="P2287" i="22"/>
  <c r="P2295" i="22"/>
  <c r="P2303" i="22"/>
  <c r="P2311" i="22"/>
  <c r="P2319" i="22"/>
  <c r="P2327" i="22"/>
  <c r="P2335" i="22"/>
  <c r="P2343" i="22"/>
  <c r="P2351" i="22"/>
  <c r="P2359" i="22"/>
  <c r="P2367" i="22"/>
  <c r="P2375" i="22"/>
  <c r="P2383" i="22"/>
  <c r="P2391" i="22"/>
  <c r="P2399" i="22"/>
  <c r="P2407" i="22"/>
  <c r="P2415" i="22"/>
  <c r="P2423" i="22"/>
  <c r="P2431" i="22"/>
  <c r="P2439" i="22"/>
  <c r="P2447" i="22"/>
  <c r="P2455" i="22"/>
  <c r="P2463" i="22"/>
  <c r="P2471" i="22"/>
  <c r="P2479" i="22"/>
  <c r="P2487" i="22"/>
  <c r="P2495" i="22"/>
  <c r="P2503" i="22"/>
  <c r="P2511" i="22"/>
  <c r="P2519" i="22"/>
  <c r="P2527" i="22"/>
  <c r="A2550" i="22"/>
  <c r="P2550" i="22"/>
  <c r="A2558" i="22"/>
  <c r="P2558" i="22"/>
  <c r="A2794" i="22"/>
  <c r="P2794" i="22"/>
  <c r="A2858" i="22"/>
  <c r="P2858" i="22"/>
  <c r="A2922" i="22"/>
  <c r="P2922" i="22"/>
  <c r="A2986" i="22"/>
  <c r="P2986" i="22"/>
  <c r="A2274" i="22"/>
  <c r="A2282" i="22"/>
  <c r="A2290" i="22"/>
  <c r="A2298" i="22"/>
  <c r="A2306" i="22"/>
  <c r="A2314" i="22"/>
  <c r="A2322" i="22"/>
  <c r="A2330" i="22"/>
  <c r="A2338" i="22"/>
  <c r="A2346" i="22"/>
  <c r="A2354" i="22"/>
  <c r="A2362" i="22"/>
  <c r="A2370" i="22"/>
  <c r="A2378" i="22"/>
  <c r="A2386" i="22"/>
  <c r="A2394" i="22"/>
  <c r="A2402" i="22"/>
  <c r="A2410" i="22"/>
  <c r="A2418" i="22"/>
  <c r="A2426" i="22"/>
  <c r="A2434" i="22"/>
  <c r="A2442" i="22"/>
  <c r="A2450" i="22"/>
  <c r="A2458" i="22"/>
  <c r="A2466" i="22"/>
  <c r="A2474" i="22"/>
  <c r="A2482" i="22"/>
  <c r="A2490" i="22"/>
  <c r="A2498" i="22"/>
  <c r="A2506" i="22"/>
  <c r="A2514" i="22"/>
  <c r="A2522" i="22"/>
  <c r="A2530" i="22"/>
  <c r="P2530" i="22"/>
  <c r="P2532" i="22"/>
  <c r="A2532" i="22"/>
  <c r="A2534" i="22"/>
  <c r="P2534" i="22"/>
  <c r="P2536" i="22"/>
  <c r="A2536" i="22"/>
  <c r="A2538" i="22"/>
  <c r="P2538" i="22"/>
  <c r="P2540" i="22"/>
  <c r="A2540" i="22"/>
  <c r="A2542" i="22"/>
  <c r="P2542" i="22"/>
  <c r="P2544" i="22"/>
  <c r="A2544" i="22"/>
  <c r="A2546" i="22"/>
  <c r="P2546" i="22"/>
  <c r="A2554" i="22"/>
  <c r="P2554" i="22"/>
  <c r="A2562" i="22"/>
  <c r="P2562" i="22"/>
  <c r="A2762" i="22"/>
  <c r="P2762" i="22"/>
  <c r="A2826" i="22"/>
  <c r="P2826" i="22"/>
  <c r="A2890" i="22"/>
  <c r="P2890" i="22"/>
  <c r="A2954" i="22"/>
  <c r="P2954" i="22"/>
  <c r="A2268" i="22"/>
  <c r="A2276" i="22"/>
  <c r="A2284" i="22"/>
  <c r="A2292" i="22"/>
  <c r="A2300" i="22"/>
  <c r="A2308" i="22"/>
  <c r="A2316" i="22"/>
  <c r="A2324" i="22"/>
  <c r="A2332" i="22"/>
  <c r="A2340" i="22"/>
  <c r="A2348" i="22"/>
  <c r="A2356" i="22"/>
  <c r="A2364" i="22"/>
  <c r="A2372" i="22"/>
  <c r="A2380" i="22"/>
  <c r="A2388" i="22"/>
  <c r="A2396" i="22"/>
  <c r="A2404" i="22"/>
  <c r="A2412" i="22"/>
  <c r="A2420" i="22"/>
  <c r="A2428" i="22"/>
  <c r="A2436" i="22"/>
  <c r="A2444" i="22"/>
  <c r="A2452" i="22"/>
  <c r="A2460" i="22"/>
  <c r="A2468" i="22"/>
  <c r="A2476" i="22"/>
  <c r="A2484" i="22"/>
  <c r="A2492" i="22"/>
  <c r="A2500" i="22"/>
  <c r="A2508" i="22"/>
  <c r="A2516" i="22"/>
  <c r="A2524" i="22"/>
  <c r="P2552" i="22"/>
  <c r="A2552" i="22"/>
  <c r="P2560" i="22"/>
  <c r="A2560" i="22"/>
  <c r="A2778" i="22"/>
  <c r="P2778" i="22"/>
  <c r="A2842" i="22"/>
  <c r="P2842" i="22"/>
  <c r="A2906" i="22"/>
  <c r="P2906" i="22"/>
  <c r="A2970" i="22"/>
  <c r="P2970" i="22"/>
  <c r="A2766" i="22"/>
  <c r="P2766" i="22"/>
  <c r="A2782" i="22"/>
  <c r="P2782" i="22"/>
  <c r="A2798" i="22"/>
  <c r="P2798" i="22"/>
  <c r="A2814" i="22"/>
  <c r="P2814" i="22"/>
  <c r="A2830" i="22"/>
  <c r="P2830" i="22"/>
  <c r="A2846" i="22"/>
  <c r="P2846" i="22"/>
  <c r="A2862" i="22"/>
  <c r="P2862" i="22"/>
  <c r="A2878" i="22"/>
  <c r="P2878" i="22"/>
  <c r="A2894" i="22"/>
  <c r="P2894" i="22"/>
  <c r="A2910" i="22"/>
  <c r="P2910" i="22"/>
  <c r="A2926" i="22"/>
  <c r="P2926" i="22"/>
  <c r="A2942" i="22"/>
  <c r="P2942" i="22"/>
  <c r="A2958" i="22"/>
  <c r="P2958" i="22"/>
  <c r="A2974" i="22"/>
  <c r="P2974" i="22"/>
  <c r="A2990" i="22"/>
  <c r="P2990" i="22"/>
  <c r="A3006" i="22"/>
  <c r="P3006" i="22"/>
  <c r="A3022" i="22"/>
  <c r="P3022" i="22"/>
  <c r="A3038" i="22"/>
  <c r="P3038" i="22"/>
  <c r="A3054" i="22"/>
  <c r="A3062" i="22"/>
  <c r="A3070" i="22"/>
  <c r="A3078" i="22"/>
  <c r="A3086" i="22"/>
  <c r="A3094" i="22"/>
  <c r="A3102" i="22"/>
  <c r="A3110" i="22"/>
  <c r="A3118" i="22"/>
  <c r="A3126" i="22"/>
  <c r="A3134" i="22"/>
  <c r="A3142" i="22"/>
  <c r="A3150" i="22"/>
  <c r="A3158" i="22"/>
  <c r="A3186" i="22"/>
  <c r="A3018" i="22"/>
  <c r="P3018" i="22"/>
  <c r="A3034" i="22"/>
  <c r="P3034" i="22"/>
  <c r="A3050" i="22"/>
  <c r="P3050" i="22"/>
  <c r="A3159" i="22"/>
  <c r="A2566" i="22"/>
  <c r="P2566" i="22"/>
  <c r="P2568" i="22"/>
  <c r="A2568" i="22"/>
  <c r="A2570" i="22"/>
  <c r="P2570" i="22"/>
  <c r="P2572" i="22"/>
  <c r="A2572" i="22"/>
  <c r="A2574" i="22"/>
  <c r="P2574" i="22"/>
  <c r="P2576" i="22"/>
  <c r="A2576" i="22"/>
  <c r="A2578" i="22"/>
  <c r="P2578" i="22"/>
  <c r="P2580" i="22"/>
  <c r="A2580" i="22"/>
  <c r="A2582" i="22"/>
  <c r="P2582" i="22"/>
  <c r="P2584" i="22"/>
  <c r="A2584" i="22"/>
  <c r="A2586" i="22"/>
  <c r="P2586" i="22"/>
  <c r="P2588" i="22"/>
  <c r="A2588" i="22"/>
  <c r="A2590" i="22"/>
  <c r="P2590" i="22"/>
  <c r="P2592" i="22"/>
  <c r="A2592" i="22"/>
  <c r="A2594" i="22"/>
  <c r="P2594" i="22"/>
  <c r="P2596" i="22"/>
  <c r="A2596" i="22"/>
  <c r="A2598" i="22"/>
  <c r="P2598" i="22"/>
  <c r="P2600" i="22"/>
  <c r="A2600" i="22"/>
  <c r="A2602" i="22"/>
  <c r="P2602" i="22"/>
  <c r="P2604" i="22"/>
  <c r="A2604" i="22"/>
  <c r="A2606" i="22"/>
  <c r="P2606" i="22"/>
  <c r="P2608" i="22"/>
  <c r="A2608" i="22"/>
  <c r="A2610" i="22"/>
  <c r="P2610" i="22"/>
  <c r="P2612" i="22"/>
  <c r="A2612" i="22"/>
  <c r="A2614" i="22"/>
  <c r="P2614" i="22"/>
  <c r="P2616" i="22"/>
  <c r="A2616" i="22"/>
  <c r="A2618" i="22"/>
  <c r="P2618" i="22"/>
  <c r="P2620" i="22"/>
  <c r="A2620" i="22"/>
  <c r="A2622" i="22"/>
  <c r="P2622" i="22"/>
  <c r="P2624" i="22"/>
  <c r="A2624" i="22"/>
  <c r="A2626" i="22"/>
  <c r="P2626" i="22"/>
  <c r="P2628" i="22"/>
  <c r="A2628" i="22"/>
  <c r="A2630" i="22"/>
  <c r="P2630" i="22"/>
  <c r="P2632" i="22"/>
  <c r="A2632" i="22"/>
  <c r="A2634" i="22"/>
  <c r="P2634" i="22"/>
  <c r="P2636" i="22"/>
  <c r="A2636" i="22"/>
  <c r="A2638" i="22"/>
  <c r="P2638" i="22"/>
  <c r="P2640" i="22"/>
  <c r="A2640" i="22"/>
  <c r="A2642" i="22"/>
  <c r="P2642" i="22"/>
  <c r="P2644" i="22"/>
  <c r="A2644" i="22"/>
  <c r="A2646" i="22"/>
  <c r="P2646" i="22"/>
  <c r="P2648" i="22"/>
  <c r="A2648" i="22"/>
  <c r="A2650" i="22"/>
  <c r="P2650" i="22"/>
  <c r="P2652" i="22"/>
  <c r="A2652" i="22"/>
  <c r="A2654" i="22"/>
  <c r="P2654" i="22"/>
  <c r="P2656" i="22"/>
  <c r="A2656" i="22"/>
  <c r="A2658" i="22"/>
  <c r="P2658" i="22"/>
  <c r="P2660" i="22"/>
  <c r="A2660" i="22"/>
  <c r="A2662" i="22"/>
  <c r="P2662" i="22"/>
  <c r="P2664" i="22"/>
  <c r="A2664" i="22"/>
  <c r="A2666" i="22"/>
  <c r="P2666" i="22"/>
  <c r="P2668" i="22"/>
  <c r="A2668" i="22"/>
  <c r="A2670" i="22"/>
  <c r="P2670" i="22"/>
  <c r="P2672" i="22"/>
  <c r="A2672" i="22"/>
  <c r="A2674" i="22"/>
  <c r="P2674" i="22"/>
  <c r="P2676" i="22"/>
  <c r="A2676" i="22"/>
  <c r="A2678" i="22"/>
  <c r="P2678" i="22"/>
  <c r="P2680" i="22"/>
  <c r="A2680" i="22"/>
  <c r="A2682" i="22"/>
  <c r="P2682" i="22"/>
  <c r="P2684" i="22"/>
  <c r="A2684" i="22"/>
  <c r="A2686" i="22"/>
  <c r="P2686" i="22"/>
  <c r="P2688" i="22"/>
  <c r="A2688" i="22"/>
  <c r="A2690" i="22"/>
  <c r="P2690" i="22"/>
  <c r="P2692" i="22"/>
  <c r="A2692" i="22"/>
  <c r="A2694" i="22"/>
  <c r="P2694" i="22"/>
  <c r="P2696" i="22"/>
  <c r="A2696" i="22"/>
  <c r="A2698" i="22"/>
  <c r="P2698" i="22"/>
  <c r="P2700" i="22"/>
  <c r="A2700" i="22"/>
  <c r="A2702" i="22"/>
  <c r="P2702" i="22"/>
  <c r="P2704" i="22"/>
  <c r="A2704" i="22"/>
  <c r="A2706" i="22"/>
  <c r="P2706" i="22"/>
  <c r="P2708" i="22"/>
  <c r="A2708" i="22"/>
  <c r="A2710" i="22"/>
  <c r="P2710" i="22"/>
  <c r="P2712" i="22"/>
  <c r="A2712" i="22"/>
  <c r="A2714" i="22"/>
  <c r="P2714" i="22"/>
  <c r="P2716" i="22"/>
  <c r="A2716" i="22"/>
  <c r="A2718" i="22"/>
  <c r="P2718" i="22"/>
  <c r="P2720" i="22"/>
  <c r="A2720" i="22"/>
  <c r="A2722" i="22"/>
  <c r="P2722" i="22"/>
  <c r="P2724" i="22"/>
  <c r="A2724" i="22"/>
  <c r="A2726" i="22"/>
  <c r="P2726" i="22"/>
  <c r="P2728" i="22"/>
  <c r="A2728" i="22"/>
  <c r="A2730" i="22"/>
  <c r="P2730" i="22"/>
  <c r="P2732" i="22"/>
  <c r="A2732" i="22"/>
  <c r="A2734" i="22"/>
  <c r="P2734" i="22"/>
  <c r="P2736" i="22"/>
  <c r="A2736" i="22"/>
  <c r="A2738" i="22"/>
  <c r="P2738" i="22"/>
  <c r="P2740" i="22"/>
  <c r="A2740" i="22"/>
  <c r="A2742" i="22"/>
  <c r="P2742" i="22"/>
  <c r="P2744" i="22"/>
  <c r="A2744" i="22"/>
  <c r="A2746" i="22"/>
  <c r="P2746" i="22"/>
  <c r="P2748" i="22"/>
  <c r="A2748" i="22"/>
  <c r="A2750" i="22"/>
  <c r="P2750" i="22"/>
  <c r="P2752" i="22"/>
  <c r="A2752" i="22"/>
  <c r="A2754" i="22"/>
  <c r="P2754" i="22"/>
  <c r="A2758" i="22"/>
  <c r="P2758" i="22"/>
  <c r="A2774" i="22"/>
  <c r="P2774" i="22"/>
  <c r="A2790" i="22"/>
  <c r="P2790" i="22"/>
  <c r="A2806" i="22"/>
  <c r="P2806" i="22"/>
  <c r="A2822" i="22"/>
  <c r="P2822" i="22"/>
  <c r="A2838" i="22"/>
  <c r="P2838" i="22"/>
  <c r="A2854" i="22"/>
  <c r="P2854" i="22"/>
  <c r="A2870" i="22"/>
  <c r="P2870" i="22"/>
  <c r="A2886" i="22"/>
  <c r="P2886" i="22"/>
  <c r="A2902" i="22"/>
  <c r="P2902" i="22"/>
  <c r="A2918" i="22"/>
  <c r="P2918" i="22"/>
  <c r="A2934" i="22"/>
  <c r="P2934" i="22"/>
  <c r="A2950" i="22"/>
  <c r="P2950" i="22"/>
  <c r="A2966" i="22"/>
  <c r="P2966" i="22"/>
  <c r="A2982" i="22"/>
  <c r="P2982" i="22"/>
  <c r="A2998" i="22"/>
  <c r="P2998" i="22"/>
  <c r="A3014" i="22"/>
  <c r="P3014" i="22"/>
  <c r="A3030" i="22"/>
  <c r="P3030" i="22"/>
  <c r="A3046" i="22"/>
  <c r="P3046" i="22"/>
  <c r="A3058" i="22"/>
  <c r="A3066" i="22"/>
  <c r="A3074" i="22"/>
  <c r="A3082" i="22"/>
  <c r="A3090" i="22"/>
  <c r="A3098" i="22"/>
  <c r="A3106" i="22"/>
  <c r="A3114" i="22"/>
  <c r="A3122" i="22"/>
  <c r="A3130" i="22"/>
  <c r="A3138" i="22"/>
  <c r="A3146" i="22"/>
  <c r="A3154" i="22"/>
  <c r="A3162" i="22"/>
  <c r="A3170" i="22"/>
  <c r="A3178" i="22"/>
  <c r="A2770" i="22"/>
  <c r="P2770" i="22"/>
  <c r="A2786" i="22"/>
  <c r="P2786" i="22"/>
  <c r="A2802" i="22"/>
  <c r="P2802" i="22"/>
  <c r="A2818" i="22"/>
  <c r="P2818" i="22"/>
  <c r="A2834" i="22"/>
  <c r="P2834" i="22"/>
  <c r="A2850" i="22"/>
  <c r="P2850" i="22"/>
  <c r="A2866" i="22"/>
  <c r="P2866" i="22"/>
  <c r="A2882" i="22"/>
  <c r="P2882" i="22"/>
  <c r="A2898" i="22"/>
  <c r="P2898" i="22"/>
  <c r="A2914" i="22"/>
  <c r="P2914" i="22"/>
  <c r="A2930" i="22"/>
  <c r="P2930" i="22"/>
  <c r="A2946" i="22"/>
  <c r="P2946" i="22"/>
  <c r="A2962" i="22"/>
  <c r="P2962" i="22"/>
  <c r="A2978" i="22"/>
  <c r="P2978" i="22"/>
  <c r="A2994" i="22"/>
  <c r="P2994" i="22"/>
  <c r="A3010" i="22"/>
  <c r="P3010" i="22"/>
  <c r="A3026" i="22"/>
  <c r="P3026" i="22"/>
  <c r="A3042" i="22"/>
  <c r="P3042" i="22"/>
  <c r="A3222" i="22"/>
  <c r="P3222" i="22"/>
  <c r="A3230" i="22"/>
  <c r="P3230" i="22"/>
  <c r="A3238" i="22"/>
  <c r="P3238" i="22"/>
  <c r="A3246" i="22"/>
  <c r="P3246" i="22"/>
  <c r="A3254" i="22"/>
  <c r="P3254" i="22"/>
  <c r="A3262" i="22"/>
  <c r="P3262" i="22"/>
  <c r="A3270" i="22"/>
  <c r="P3270" i="22"/>
  <c r="A3278" i="22"/>
  <c r="P3278" i="22"/>
  <c r="A3286" i="22"/>
  <c r="P3286" i="22"/>
  <c r="A3294" i="22"/>
  <c r="P3294" i="22"/>
  <c r="A3302" i="22"/>
  <c r="P3302" i="22"/>
  <c r="P3325" i="22"/>
  <c r="A3325" i="22"/>
  <c r="P3328" i="22"/>
  <c r="A3328" i="22"/>
  <c r="A3334" i="22"/>
  <c r="P3334" i="22"/>
  <c r="P3357" i="22"/>
  <c r="A3357" i="22"/>
  <c r="A2756" i="22"/>
  <c r="A2760" i="22"/>
  <c r="A2764" i="22"/>
  <c r="A2768" i="22"/>
  <c r="A2772" i="22"/>
  <c r="A2776" i="22"/>
  <c r="A2780" i="22"/>
  <c r="A2784" i="22"/>
  <c r="A2788" i="22"/>
  <c r="A2792" i="22"/>
  <c r="A2796" i="22"/>
  <c r="A2800" i="22"/>
  <c r="A2804" i="22"/>
  <c r="A2808" i="22"/>
  <c r="A2812" i="22"/>
  <c r="A2816" i="22"/>
  <c r="A2820" i="22"/>
  <c r="A2824" i="22"/>
  <c r="A2828" i="22"/>
  <c r="A2832" i="22"/>
  <c r="A2836" i="22"/>
  <c r="A2840" i="22"/>
  <c r="A2844" i="22"/>
  <c r="A2848" i="22"/>
  <c r="A2852" i="22"/>
  <c r="A2856" i="22"/>
  <c r="A2860" i="22"/>
  <c r="A2864" i="22"/>
  <c r="A2868" i="22"/>
  <c r="A2872" i="22"/>
  <c r="A2876" i="22"/>
  <c r="A2880" i="22"/>
  <c r="A2884" i="22"/>
  <c r="A2888" i="22"/>
  <c r="A2892" i="22"/>
  <c r="A2896" i="22"/>
  <c r="A2900" i="22"/>
  <c r="A2904" i="22"/>
  <c r="A2908" i="22"/>
  <c r="A2912" i="22"/>
  <c r="A2916" i="22"/>
  <c r="A2920" i="22"/>
  <c r="A2924" i="22"/>
  <c r="A2928" i="22"/>
  <c r="A2932" i="22"/>
  <c r="A2936" i="22"/>
  <c r="A2940" i="22"/>
  <c r="A2944" i="22"/>
  <c r="A2948" i="22"/>
  <c r="A2952" i="22"/>
  <c r="A2956" i="22"/>
  <c r="A2960" i="22"/>
  <c r="A2964" i="22"/>
  <c r="A2968" i="22"/>
  <c r="A2972" i="22"/>
  <c r="A2976" i="22"/>
  <c r="A2980" i="22"/>
  <c r="A2984" i="22"/>
  <c r="A2988" i="22"/>
  <c r="A2992" i="22"/>
  <c r="A2996" i="22"/>
  <c r="A3000" i="22"/>
  <c r="A3004" i="22"/>
  <c r="A3008" i="22"/>
  <c r="A3012" i="22"/>
  <c r="A3016" i="22"/>
  <c r="A3020" i="22"/>
  <c r="A3024" i="22"/>
  <c r="A3028" i="22"/>
  <c r="A3032" i="22"/>
  <c r="A3036" i="22"/>
  <c r="A3040" i="22"/>
  <c r="A3044" i="22"/>
  <c r="A3048" i="22"/>
  <c r="A3052" i="22"/>
  <c r="P3054" i="22"/>
  <c r="A3056" i="22"/>
  <c r="P3058" i="22"/>
  <c r="A3060" i="22"/>
  <c r="P3062" i="22"/>
  <c r="A3064" i="22"/>
  <c r="P3066" i="22"/>
  <c r="A3068" i="22"/>
  <c r="P3070" i="22"/>
  <c r="A3072" i="22"/>
  <c r="P3074" i="22"/>
  <c r="A3076" i="22"/>
  <c r="P3078" i="22"/>
  <c r="A3080" i="22"/>
  <c r="P3082" i="22"/>
  <c r="A3084" i="22"/>
  <c r="P3086" i="22"/>
  <c r="A3088" i="22"/>
  <c r="P3090" i="22"/>
  <c r="A3092" i="22"/>
  <c r="P3094" i="22"/>
  <c r="A3096" i="22"/>
  <c r="P3098" i="22"/>
  <c r="A3100" i="22"/>
  <c r="P3102" i="22"/>
  <c r="A3104" i="22"/>
  <c r="P3106" i="22"/>
  <c r="A3108" i="22"/>
  <c r="P3110" i="22"/>
  <c r="A3112" i="22"/>
  <c r="P3114" i="22"/>
  <c r="A3116" i="22"/>
  <c r="P3118" i="22"/>
  <c r="A3120" i="22"/>
  <c r="P3122" i="22"/>
  <c r="A3124" i="22"/>
  <c r="P3126" i="22"/>
  <c r="A3128" i="22"/>
  <c r="P3130" i="22"/>
  <c r="A3132" i="22"/>
  <c r="P3134" i="22"/>
  <c r="A3136" i="22"/>
  <c r="P3138" i="22"/>
  <c r="A3140" i="22"/>
  <c r="P3142" i="22"/>
  <c r="A3144" i="22"/>
  <c r="P3146" i="22"/>
  <c r="A3148" i="22"/>
  <c r="P3150" i="22"/>
  <c r="A3152" i="22"/>
  <c r="P3154" i="22"/>
  <c r="A3156" i="22"/>
  <c r="P3158" i="22"/>
  <c r="A3163" i="22"/>
  <c r="A3171" i="22"/>
  <c r="A3179" i="22"/>
  <c r="A3187" i="22"/>
  <c r="A3195" i="22"/>
  <c r="A3202" i="22"/>
  <c r="A3206" i="22"/>
  <c r="A3210" i="22"/>
  <c r="A3214" i="22"/>
  <c r="A3218" i="22"/>
  <c r="P3220" i="22"/>
  <c r="A3220" i="22"/>
  <c r="P3228" i="22"/>
  <c r="A3228" i="22"/>
  <c r="P3236" i="22"/>
  <c r="A3236" i="22"/>
  <c r="P3244" i="22"/>
  <c r="A3244" i="22"/>
  <c r="P3252" i="22"/>
  <c r="A3252" i="22"/>
  <c r="P3260" i="22"/>
  <c r="A3260" i="22"/>
  <c r="P3268" i="22"/>
  <c r="A3268" i="22"/>
  <c r="P3276" i="22"/>
  <c r="A3276" i="22"/>
  <c r="P3284" i="22"/>
  <c r="A3284" i="22"/>
  <c r="P3292" i="22"/>
  <c r="A3292" i="22"/>
  <c r="P3300" i="22"/>
  <c r="A3300" i="22"/>
  <c r="P3317" i="22"/>
  <c r="A3317" i="22"/>
  <c r="P3320" i="22"/>
  <c r="A3320" i="22"/>
  <c r="A3326" i="22"/>
  <c r="P3326" i="22"/>
  <c r="P3349" i="22"/>
  <c r="A3349" i="22"/>
  <c r="P3163" i="22"/>
  <c r="A3165" i="22"/>
  <c r="P3171" i="22"/>
  <c r="A3173" i="22"/>
  <c r="A3181" i="22"/>
  <c r="A3189" i="22"/>
  <c r="A3226" i="22"/>
  <c r="P3226" i="22"/>
  <c r="A3234" i="22"/>
  <c r="P3234" i="22"/>
  <c r="A3242" i="22"/>
  <c r="P3242" i="22"/>
  <c r="A3250" i="22"/>
  <c r="P3250" i="22"/>
  <c r="A3258" i="22"/>
  <c r="P3258" i="22"/>
  <c r="A3266" i="22"/>
  <c r="P3266" i="22"/>
  <c r="A3274" i="22"/>
  <c r="P3274" i="22"/>
  <c r="A3282" i="22"/>
  <c r="P3282" i="22"/>
  <c r="A3290" i="22"/>
  <c r="P3290" i="22"/>
  <c r="A3298" i="22"/>
  <c r="P3298" i="22"/>
  <c r="P3309" i="22"/>
  <c r="A3309" i="22"/>
  <c r="P3312" i="22"/>
  <c r="A3312" i="22"/>
  <c r="A3318" i="22"/>
  <c r="P3318" i="22"/>
  <c r="P3341" i="22"/>
  <c r="A3341" i="22"/>
  <c r="P3344" i="22"/>
  <c r="A3344" i="22"/>
  <c r="A3350" i="22"/>
  <c r="P3350" i="22"/>
  <c r="P3373" i="22"/>
  <c r="A3373" i="22"/>
  <c r="A3167" i="22"/>
  <c r="A3175" i="22"/>
  <c r="A3183" i="22"/>
  <c r="A3191" i="22"/>
  <c r="A3199" i="22"/>
  <c r="A3203" i="22"/>
  <c r="A3207" i="22"/>
  <c r="A3211" i="22"/>
  <c r="A3215" i="22"/>
  <c r="P3224" i="22"/>
  <c r="A3224" i="22"/>
  <c r="P3232" i="22"/>
  <c r="A3232" i="22"/>
  <c r="P3240" i="22"/>
  <c r="A3240" i="22"/>
  <c r="P3248" i="22"/>
  <c r="A3248" i="22"/>
  <c r="P3256" i="22"/>
  <c r="A3256" i="22"/>
  <c r="P3264" i="22"/>
  <c r="A3264" i="22"/>
  <c r="P3272" i="22"/>
  <c r="A3272" i="22"/>
  <c r="P3280" i="22"/>
  <c r="A3280" i="22"/>
  <c r="P3288" i="22"/>
  <c r="A3288" i="22"/>
  <c r="P3296" i="22"/>
  <c r="A3296" i="22"/>
  <c r="P3304" i="22"/>
  <c r="A3304" i="22"/>
  <c r="A3310" i="22"/>
  <c r="P3310" i="22"/>
  <c r="P3333" i="22"/>
  <c r="A3333" i="22"/>
  <c r="P3336" i="22"/>
  <c r="A3336" i="22"/>
  <c r="A3342" i="22"/>
  <c r="P3342" i="22"/>
  <c r="P3365" i="22"/>
  <c r="A3365" i="22"/>
  <c r="A3305" i="22"/>
  <c r="P3305" i="22"/>
  <c r="A3313" i="22"/>
  <c r="P3313" i="22"/>
  <c r="A3321" i="22"/>
  <c r="P3321" i="22"/>
  <c r="A3329" i="22"/>
  <c r="P3329" i="22"/>
  <c r="A3337" i="22"/>
  <c r="P3337" i="22"/>
  <c r="A3345" i="22"/>
  <c r="P3345" i="22"/>
  <c r="A3353" i="22"/>
  <c r="P3353" i="22"/>
  <c r="A3361" i="22"/>
  <c r="P3361" i="22"/>
  <c r="A3369" i="22"/>
  <c r="P3369" i="22"/>
  <c r="A3377" i="22"/>
  <c r="P3377" i="22"/>
  <c r="A3385" i="22"/>
  <c r="P3385" i="22"/>
  <c r="A3393" i="22"/>
  <c r="P3393" i="22"/>
  <c r="A3401" i="22"/>
  <c r="P3401" i="22"/>
  <c r="A3409" i="22"/>
  <c r="P3409" i="22"/>
  <c r="A3417" i="22"/>
  <c r="P3417" i="22"/>
  <c r="A3425" i="22"/>
  <c r="P3425" i="22"/>
  <c r="A3433" i="22"/>
  <c r="P3433" i="22"/>
  <c r="A3441" i="22"/>
  <c r="P3441" i="22"/>
  <c r="A3449" i="22"/>
  <c r="P3449" i="22"/>
  <c r="P3460" i="22"/>
  <c r="A3460" i="22"/>
  <c r="A3478" i="22"/>
  <c r="P3478" i="22"/>
  <c r="A3481" i="22"/>
  <c r="P3481" i="22"/>
  <c r="P3492" i="22"/>
  <c r="A3492" i="22"/>
  <c r="A3510" i="22"/>
  <c r="P3510" i="22"/>
  <c r="A3513" i="22"/>
  <c r="P3513" i="22"/>
  <c r="P3524" i="22"/>
  <c r="A3524" i="22"/>
  <c r="P3540" i="22"/>
  <c r="A3540" i="22"/>
  <c r="P3585" i="22"/>
  <c r="A3585" i="22"/>
  <c r="A3306" i="22"/>
  <c r="P3306" i="22"/>
  <c r="P3308" i="22"/>
  <c r="A3308" i="22"/>
  <c r="A3314" i="22"/>
  <c r="P3314" i="22"/>
  <c r="P3316" i="22"/>
  <c r="A3316" i="22"/>
  <c r="A3322" i="22"/>
  <c r="P3322" i="22"/>
  <c r="P3324" i="22"/>
  <c r="A3324" i="22"/>
  <c r="A3330" i="22"/>
  <c r="P3330" i="22"/>
  <c r="P3332" i="22"/>
  <c r="A3332" i="22"/>
  <c r="A3338" i="22"/>
  <c r="P3338" i="22"/>
  <c r="P3340" i="22"/>
  <c r="A3340" i="22"/>
  <c r="A3346" i="22"/>
  <c r="P3346" i="22"/>
  <c r="P3348" i="22"/>
  <c r="A3348" i="22"/>
  <c r="A3354" i="22"/>
  <c r="P3354" i="22"/>
  <c r="P3356" i="22"/>
  <c r="A3356" i="22"/>
  <c r="A3362" i="22"/>
  <c r="P3362" i="22"/>
  <c r="P3364" i="22"/>
  <c r="A3364" i="22"/>
  <c r="A3370" i="22"/>
  <c r="P3370" i="22"/>
  <c r="P3372" i="22"/>
  <c r="A3372" i="22"/>
  <c r="A3378" i="22"/>
  <c r="P3378" i="22"/>
  <c r="P3380" i="22"/>
  <c r="A3380" i="22"/>
  <c r="A3386" i="22"/>
  <c r="P3386" i="22"/>
  <c r="P3388" i="22"/>
  <c r="A3388" i="22"/>
  <c r="A3394" i="22"/>
  <c r="P3394" i="22"/>
  <c r="P3396" i="22"/>
  <c r="A3396" i="22"/>
  <c r="A3402" i="22"/>
  <c r="P3402" i="22"/>
  <c r="P3404" i="22"/>
  <c r="A3404" i="22"/>
  <c r="A3410" i="22"/>
  <c r="P3410" i="22"/>
  <c r="P3412" i="22"/>
  <c r="A3412" i="22"/>
  <c r="A3418" i="22"/>
  <c r="P3418" i="22"/>
  <c r="P3420" i="22"/>
  <c r="A3420" i="22"/>
  <c r="A3426" i="22"/>
  <c r="P3426" i="22"/>
  <c r="P3428" i="22"/>
  <c r="A3428" i="22"/>
  <c r="A3434" i="22"/>
  <c r="P3434" i="22"/>
  <c r="P3436" i="22"/>
  <c r="A3436" i="22"/>
  <c r="A3442" i="22"/>
  <c r="P3442" i="22"/>
  <c r="P3444" i="22"/>
  <c r="A3444" i="22"/>
  <c r="A3450" i="22"/>
  <c r="P3452" i="22"/>
  <c r="A3452" i="22"/>
  <c r="A3470" i="22"/>
  <c r="P3470" i="22"/>
  <c r="A3473" i="22"/>
  <c r="P3473" i="22"/>
  <c r="P3484" i="22"/>
  <c r="A3484" i="22"/>
  <c r="A3502" i="22"/>
  <c r="P3502" i="22"/>
  <c r="A3505" i="22"/>
  <c r="P3505" i="22"/>
  <c r="P3516" i="22"/>
  <c r="A3516" i="22"/>
  <c r="P3553" i="22"/>
  <c r="A3553" i="22"/>
  <c r="P3580" i="22"/>
  <c r="A3580" i="22"/>
  <c r="P3381" i="22"/>
  <c r="A3381" i="22"/>
  <c r="P3389" i="22"/>
  <c r="A3389" i="22"/>
  <c r="P3397" i="22"/>
  <c r="A3397" i="22"/>
  <c r="P3405" i="22"/>
  <c r="A3405" i="22"/>
  <c r="P3413" i="22"/>
  <c r="A3413" i="22"/>
  <c r="P3421" i="22"/>
  <c r="A3421" i="22"/>
  <c r="P3429" i="22"/>
  <c r="A3429" i="22"/>
  <c r="P3437" i="22"/>
  <c r="A3437" i="22"/>
  <c r="P3445" i="22"/>
  <c r="A3445" i="22"/>
  <c r="A3462" i="22"/>
  <c r="P3462" i="22"/>
  <c r="A3465" i="22"/>
  <c r="P3465" i="22"/>
  <c r="P3476" i="22"/>
  <c r="A3476" i="22"/>
  <c r="A3494" i="22"/>
  <c r="P3494" i="22"/>
  <c r="A3497" i="22"/>
  <c r="P3497" i="22"/>
  <c r="P3508" i="22"/>
  <c r="A3508" i="22"/>
  <c r="P3532" i="22"/>
  <c r="A3532" i="22"/>
  <c r="P3548" i="22"/>
  <c r="A3548" i="22"/>
  <c r="A3574" i="22"/>
  <c r="P3574" i="22"/>
  <c r="P3352" i="22"/>
  <c r="A3352" i="22"/>
  <c r="A3358" i="22"/>
  <c r="P3358" i="22"/>
  <c r="P3360" i="22"/>
  <c r="A3360" i="22"/>
  <c r="A3366" i="22"/>
  <c r="P3366" i="22"/>
  <c r="P3368" i="22"/>
  <c r="A3368" i="22"/>
  <c r="A3374" i="22"/>
  <c r="P3374" i="22"/>
  <c r="P3376" i="22"/>
  <c r="A3376" i="22"/>
  <c r="A3382" i="22"/>
  <c r="P3382" i="22"/>
  <c r="P3384" i="22"/>
  <c r="A3384" i="22"/>
  <c r="A3390" i="22"/>
  <c r="P3390" i="22"/>
  <c r="P3392" i="22"/>
  <c r="A3392" i="22"/>
  <c r="A3398" i="22"/>
  <c r="P3398" i="22"/>
  <c r="P3400" i="22"/>
  <c r="A3400" i="22"/>
  <c r="A3406" i="22"/>
  <c r="P3406" i="22"/>
  <c r="P3408" i="22"/>
  <c r="A3408" i="22"/>
  <c r="A3414" i="22"/>
  <c r="P3414" i="22"/>
  <c r="P3416" i="22"/>
  <c r="A3416" i="22"/>
  <c r="A3422" i="22"/>
  <c r="P3422" i="22"/>
  <c r="P3424" i="22"/>
  <c r="A3424" i="22"/>
  <c r="A3430" i="22"/>
  <c r="P3430" i="22"/>
  <c r="P3432" i="22"/>
  <c r="A3432" i="22"/>
  <c r="A3438" i="22"/>
  <c r="P3438" i="22"/>
  <c r="P3440" i="22"/>
  <c r="A3440" i="22"/>
  <c r="A3446" i="22"/>
  <c r="P3446" i="22"/>
  <c r="P3448" i="22"/>
  <c r="A3448" i="22"/>
  <c r="A3454" i="22"/>
  <c r="P3454" i="22"/>
  <c r="A3457" i="22"/>
  <c r="P3457" i="22"/>
  <c r="P3468" i="22"/>
  <c r="A3468" i="22"/>
  <c r="A3486" i="22"/>
  <c r="P3486" i="22"/>
  <c r="A3489" i="22"/>
  <c r="P3489" i="22"/>
  <c r="P3500" i="22"/>
  <c r="A3500" i="22"/>
  <c r="A3518" i="22"/>
  <c r="P3518" i="22"/>
  <c r="A3521" i="22"/>
  <c r="P3521" i="22"/>
  <c r="A3557" i="22"/>
  <c r="A3453" i="22"/>
  <c r="A3456" i="22"/>
  <c r="A3461" i="22"/>
  <c r="A3464" i="22"/>
  <c r="A3469" i="22"/>
  <c r="A3472" i="22"/>
  <c r="A3477" i="22"/>
  <c r="A3480" i="22"/>
  <c r="A3485" i="22"/>
  <c r="A3488" i="22"/>
  <c r="A3493" i="22"/>
  <c r="A3496" i="22"/>
  <c r="A3501" i="22"/>
  <c r="A3504" i="22"/>
  <c r="A3509" i="22"/>
  <c r="A3512" i="22"/>
  <c r="A3517" i="22"/>
  <c r="A3520" i="22"/>
  <c r="A3525" i="22"/>
  <c r="A3533" i="22"/>
  <c r="A3541" i="22"/>
  <c r="A3549" i="22"/>
  <c r="A3564" i="22"/>
  <c r="A3566" i="22"/>
  <c r="P3566" i="22"/>
  <c r="A3569" i="22"/>
  <c r="A3581" i="22"/>
  <c r="A3597" i="22"/>
  <c r="A3613" i="22"/>
  <c r="A3629" i="22"/>
  <c r="A3458" i="22"/>
  <c r="A3466" i="22"/>
  <c r="A3474" i="22"/>
  <c r="A3482" i="22"/>
  <c r="A3490" i="22"/>
  <c r="A3498" i="22"/>
  <c r="A3506" i="22"/>
  <c r="A3514" i="22"/>
  <c r="A3522" i="22"/>
  <c r="A3530" i="22"/>
  <c r="A3538" i="22"/>
  <c r="A3546" i="22"/>
  <c r="A3558" i="22"/>
  <c r="P3558" i="22"/>
  <c r="A3573" i="22"/>
  <c r="A3637" i="22"/>
  <c r="A3645" i="22"/>
  <c r="A3653" i="22"/>
  <c r="A3661" i="22"/>
  <c r="A3669" i="22"/>
  <c r="A3677" i="22"/>
  <c r="A3782" i="22"/>
  <c r="A3814" i="22"/>
  <c r="P3450" i="22"/>
  <c r="P3458" i="22"/>
  <c r="P3466" i="22"/>
  <c r="P3474" i="22"/>
  <c r="P3482" i="22"/>
  <c r="P3490" i="22"/>
  <c r="P3498" i="22"/>
  <c r="P3506" i="22"/>
  <c r="P3514" i="22"/>
  <c r="P3522" i="22"/>
  <c r="A3526" i="22"/>
  <c r="P3526" i="22"/>
  <c r="P3528" i="22"/>
  <c r="A3528" i="22"/>
  <c r="P3530" i="22"/>
  <c r="A3534" i="22"/>
  <c r="P3534" i="22"/>
  <c r="P3536" i="22"/>
  <c r="A3536" i="22"/>
  <c r="P3538" i="22"/>
  <c r="A3542" i="22"/>
  <c r="P3542" i="22"/>
  <c r="P3544" i="22"/>
  <c r="A3544" i="22"/>
  <c r="P3546" i="22"/>
  <c r="A3550" i="22"/>
  <c r="P3550" i="22"/>
  <c r="A3565" i="22"/>
  <c r="A3582" i="22"/>
  <c r="P3582" i="22"/>
  <c r="A3589" i="22"/>
  <c r="A3605" i="22"/>
  <c r="A3621" i="22"/>
  <c r="A3686" i="22"/>
  <c r="A3694" i="22"/>
  <c r="A3718" i="22"/>
  <c r="A3726" i="22"/>
  <c r="A3750" i="22"/>
  <c r="A3691" i="22"/>
  <c r="A3723" i="22"/>
  <c r="A3755" i="22"/>
  <c r="A3787" i="22"/>
  <c r="A3819" i="22"/>
  <c r="A3957" i="22"/>
  <c r="A3965" i="22"/>
  <c r="P3995" i="22"/>
  <c r="A3995" i="22"/>
  <c r="P4007" i="22"/>
  <c r="A4007" i="22"/>
  <c r="A4021" i="22"/>
  <c r="A4029" i="22"/>
  <c r="A4219" i="22"/>
  <c r="P4219" i="22"/>
  <c r="A3590" i="22"/>
  <c r="A3598" i="22"/>
  <c r="A3606" i="22"/>
  <c r="A3614" i="22"/>
  <c r="A3622" i="22"/>
  <c r="A3630" i="22"/>
  <c r="A3638" i="22"/>
  <c r="A3646" i="22"/>
  <c r="A3654" i="22"/>
  <c r="A3662" i="22"/>
  <c r="A3670" i="22"/>
  <c r="A3678" i="22"/>
  <c r="A3683" i="22"/>
  <c r="P3686" i="22"/>
  <c r="P3691" i="22"/>
  <c r="A3715" i="22"/>
  <c r="P3718" i="22"/>
  <c r="P3723" i="22"/>
  <c r="A3747" i="22"/>
  <c r="P3750" i="22"/>
  <c r="P3755" i="22"/>
  <c r="A3779" i="22"/>
  <c r="P3782" i="22"/>
  <c r="P3787" i="22"/>
  <c r="A3798" i="22"/>
  <c r="A3801" i="22"/>
  <c r="A3811" i="22"/>
  <c r="P3814" i="22"/>
  <c r="P3819" i="22"/>
  <c r="A3830" i="22"/>
  <c r="A3833" i="22"/>
  <c r="A3953" i="22"/>
  <c r="A4017" i="22"/>
  <c r="A4189" i="22"/>
  <c r="A4205" i="22"/>
  <c r="A3552" i="22"/>
  <c r="A3560" i="22"/>
  <c r="A3568" i="22"/>
  <c r="A3576" i="22"/>
  <c r="A3584" i="22"/>
  <c r="P3590" i="22"/>
  <c r="A3592" i="22"/>
  <c r="P3598" i="22"/>
  <c r="A3600" i="22"/>
  <c r="P3606" i="22"/>
  <c r="A3608" i="22"/>
  <c r="P3614" i="22"/>
  <c r="A3616" i="22"/>
  <c r="P3622" i="22"/>
  <c r="A3624" i="22"/>
  <c r="P3630" i="22"/>
  <c r="A3632" i="22"/>
  <c r="P3638" i="22"/>
  <c r="A3640" i="22"/>
  <c r="P3646" i="22"/>
  <c r="A3648" i="22"/>
  <c r="P3654" i="22"/>
  <c r="A3656" i="22"/>
  <c r="P3662" i="22"/>
  <c r="A3664" i="22"/>
  <c r="P3670" i="22"/>
  <c r="A3672" i="22"/>
  <c r="P3678" i="22"/>
  <c r="A3680" i="22"/>
  <c r="P3683" i="22"/>
  <c r="A3697" i="22"/>
  <c r="A3707" i="22"/>
  <c r="P3715" i="22"/>
  <c r="A3729" i="22"/>
  <c r="A3739" i="22"/>
  <c r="P3747" i="22"/>
  <c r="A3771" i="22"/>
  <c r="A3803" i="22"/>
  <c r="A3835" i="22"/>
  <c r="A3980" i="22"/>
  <c r="P3980" i="22"/>
  <c r="A3992" i="22"/>
  <c r="P3992" i="22"/>
  <c r="A3554" i="22"/>
  <c r="A3562" i="22"/>
  <c r="A3570" i="22"/>
  <c r="A3578" i="22"/>
  <c r="A3586" i="22"/>
  <c r="A3594" i="22"/>
  <c r="A3602" i="22"/>
  <c r="A3610" i="22"/>
  <c r="A3618" i="22"/>
  <c r="A3626" i="22"/>
  <c r="A3634" i="22"/>
  <c r="A3642" i="22"/>
  <c r="A3650" i="22"/>
  <c r="A3658" i="22"/>
  <c r="A3666" i="22"/>
  <c r="A3674" i="22"/>
  <c r="A3689" i="22"/>
  <c r="A3699" i="22"/>
  <c r="A3721" i="22"/>
  <c r="A3731" i="22"/>
  <c r="A3753" i="22"/>
  <c r="A3763" i="22"/>
  <c r="P3771" i="22"/>
  <c r="A3785" i="22"/>
  <c r="A3795" i="22"/>
  <c r="P3803" i="22"/>
  <c r="A3817" i="22"/>
  <c r="A3827" i="22"/>
  <c r="P3835" i="22"/>
  <c r="A3988" i="22"/>
  <c r="P3988" i="22"/>
  <c r="P3999" i="22"/>
  <c r="A3999" i="22"/>
  <c r="A4123" i="22"/>
  <c r="P4123" i="22"/>
  <c r="A3843" i="22"/>
  <c r="A3851" i="22"/>
  <c r="A3859" i="22"/>
  <c r="A3867" i="22"/>
  <c r="A3875" i="22"/>
  <c r="A3883" i="22"/>
  <c r="A3891" i="22"/>
  <c r="A3899" i="22"/>
  <c r="A3907" i="22"/>
  <c r="A3915" i="22"/>
  <c r="A3923" i="22"/>
  <c r="A3931" i="22"/>
  <c r="A3939" i="22"/>
  <c r="P3959" i="22"/>
  <c r="A3959" i="22"/>
  <c r="A3969" i="22"/>
  <c r="A3973" i="22"/>
  <c r="A3981" i="22"/>
  <c r="A3996" i="22"/>
  <c r="P3996" i="22"/>
  <c r="A4004" i="22"/>
  <c r="A4008" i="22"/>
  <c r="P4023" i="22"/>
  <c r="A4023" i="22"/>
  <c r="A4033" i="22"/>
  <c r="A4059" i="22"/>
  <c r="P4059" i="22"/>
  <c r="A4067" i="22"/>
  <c r="P4067" i="22"/>
  <c r="A4075" i="22"/>
  <c r="P4075" i="22"/>
  <c r="A4083" i="22"/>
  <c r="P4083" i="22"/>
  <c r="A4119" i="22"/>
  <c r="P4119" i="22"/>
  <c r="A4185" i="22"/>
  <c r="A4201" i="22"/>
  <c r="A4215" i="22"/>
  <c r="P4215" i="22"/>
  <c r="A4220" i="22"/>
  <c r="P3843" i="22"/>
  <c r="P3851" i="22"/>
  <c r="P3859" i="22"/>
  <c r="P3867" i="22"/>
  <c r="P3875" i="22"/>
  <c r="P3883" i="22"/>
  <c r="P3891" i="22"/>
  <c r="P3899" i="22"/>
  <c r="P3907" i="22"/>
  <c r="P3915" i="22"/>
  <c r="P3923" i="22"/>
  <c r="P3931" i="22"/>
  <c r="P3939" i="22"/>
  <c r="A3941" i="22"/>
  <c r="A3948" i="22"/>
  <c r="P3948" i="22"/>
  <c r="A3956" i="22"/>
  <c r="A3960" i="22"/>
  <c r="P3975" i="22"/>
  <c r="A3975" i="22"/>
  <c r="A3985" i="22"/>
  <c r="A3989" i="22"/>
  <c r="A3997" i="22"/>
  <c r="P4004" i="22"/>
  <c r="P4008" i="22"/>
  <c r="A4012" i="22"/>
  <c r="P4012" i="22"/>
  <c r="A4020" i="22"/>
  <c r="A4024" i="22"/>
  <c r="P4038" i="22"/>
  <c r="A4038" i="22"/>
  <c r="A4051" i="22"/>
  <c r="P4051" i="22"/>
  <c r="P4065" i="22"/>
  <c r="A4065" i="22"/>
  <c r="P4073" i="22"/>
  <c r="A4073" i="22"/>
  <c r="P4081" i="22"/>
  <c r="A4081" i="22"/>
  <c r="A4091" i="22"/>
  <c r="P4091" i="22"/>
  <c r="A4155" i="22"/>
  <c r="P4155" i="22"/>
  <c r="A3687" i="22"/>
  <c r="A3695" i="22"/>
  <c r="A3703" i="22"/>
  <c r="A3711" i="22"/>
  <c r="A3719" i="22"/>
  <c r="A3727" i="22"/>
  <c r="A3735" i="22"/>
  <c r="A3743" i="22"/>
  <c r="A3751" i="22"/>
  <c r="A3759" i="22"/>
  <c r="A3767" i="22"/>
  <c r="A3775" i="22"/>
  <c r="A3783" i="22"/>
  <c r="A3791" i="22"/>
  <c r="A3799" i="22"/>
  <c r="A3807" i="22"/>
  <c r="A3815" i="22"/>
  <c r="A3823" i="22"/>
  <c r="A3831" i="22"/>
  <c r="A3839" i="22"/>
  <c r="A3847" i="22"/>
  <c r="A3855" i="22"/>
  <c r="A3863" i="22"/>
  <c r="A3871" i="22"/>
  <c r="A3879" i="22"/>
  <c r="A3887" i="22"/>
  <c r="A3895" i="22"/>
  <c r="A3903" i="22"/>
  <c r="A3911" i="22"/>
  <c r="A3919" i="22"/>
  <c r="A3927" i="22"/>
  <c r="A3935" i="22"/>
  <c r="P3941" i="22"/>
  <c r="A3949" i="22"/>
  <c r="P3956" i="22"/>
  <c r="P3960" i="22"/>
  <c r="A3964" i="22"/>
  <c r="P3964" i="22"/>
  <c r="A3972" i="22"/>
  <c r="A3976" i="22"/>
  <c r="P3991" i="22"/>
  <c r="A3991" i="22"/>
  <c r="A4001" i="22"/>
  <c r="A4005" i="22"/>
  <c r="A4013" i="22"/>
  <c r="P4020" i="22"/>
  <c r="P4024" i="22"/>
  <c r="A4028" i="22"/>
  <c r="P4028" i="22"/>
  <c r="A4036" i="22"/>
  <c r="A4043" i="22"/>
  <c r="P4043" i="22"/>
  <c r="A4063" i="22"/>
  <c r="P4063" i="22"/>
  <c r="A4071" i="22"/>
  <c r="P4071" i="22"/>
  <c r="A4079" i="22"/>
  <c r="P4079" i="22"/>
  <c r="A4087" i="22"/>
  <c r="P4087" i="22"/>
  <c r="A4151" i="22"/>
  <c r="P4151" i="22"/>
  <c r="A3945" i="22"/>
  <c r="A3952" i="22"/>
  <c r="A3961" i="22"/>
  <c r="A3968" i="22"/>
  <c r="A3977" i="22"/>
  <c r="A3984" i="22"/>
  <c r="A3993" i="22"/>
  <c r="A4000" i="22"/>
  <c r="A4009" i="22"/>
  <c r="A4016" i="22"/>
  <c r="A4025" i="22"/>
  <c r="A4032" i="22"/>
  <c r="P4061" i="22"/>
  <c r="A4061" i="22"/>
  <c r="P4069" i="22"/>
  <c r="A4069" i="22"/>
  <c r="P4077" i="22"/>
  <c r="A4077" i="22"/>
  <c r="A4107" i="22"/>
  <c r="P4107" i="22"/>
  <c r="A4139" i="22"/>
  <c r="P4139" i="22"/>
  <c r="A4171" i="22"/>
  <c r="P4171" i="22"/>
  <c r="A4176" i="22"/>
  <c r="A4181" i="22"/>
  <c r="A4197" i="22"/>
  <c r="A4103" i="22"/>
  <c r="P4103" i="22"/>
  <c r="A4135" i="22"/>
  <c r="P4135" i="22"/>
  <c r="A4167" i="22"/>
  <c r="P4167" i="22"/>
  <c r="A4193" i="22"/>
  <c r="A4209" i="22"/>
  <c r="A4037" i="22"/>
  <c r="A4099" i="22"/>
  <c r="P4099" i="22"/>
  <c r="A4115" i="22"/>
  <c r="P4115" i="22"/>
  <c r="A4131" i="22"/>
  <c r="P4131" i="22"/>
  <c r="A4147" i="22"/>
  <c r="P4147" i="22"/>
  <c r="A4163" i="22"/>
  <c r="P4163" i="22"/>
  <c r="A4179" i="22"/>
  <c r="P4179" i="22"/>
  <c r="A4183" i="22"/>
  <c r="P4183" i="22"/>
  <c r="A4187" i="22"/>
  <c r="P4187" i="22"/>
  <c r="A4191" i="22"/>
  <c r="P4191" i="22"/>
  <c r="A4195" i="22"/>
  <c r="P4195" i="22"/>
  <c r="A4199" i="22"/>
  <c r="P4199" i="22"/>
  <c r="A4203" i="22"/>
  <c r="P4203" i="22"/>
  <c r="A4207" i="22"/>
  <c r="P4207" i="22"/>
  <c r="A4211" i="22"/>
  <c r="P4211" i="22"/>
  <c r="A4216" i="22"/>
  <c r="A4039" i="22"/>
  <c r="A4047" i="22"/>
  <c r="A4055" i="22"/>
  <c r="A4095" i="22"/>
  <c r="P4095" i="22"/>
  <c r="A4111" i="22"/>
  <c r="P4111" i="22"/>
  <c r="A4127" i="22"/>
  <c r="P4127" i="22"/>
  <c r="A4143" i="22"/>
  <c r="P4143" i="22"/>
  <c r="A4159" i="22"/>
  <c r="P4159" i="22"/>
  <c r="A4175" i="22"/>
  <c r="P4175" i="22"/>
  <c r="A4180" i="22"/>
  <c r="A4184" i="22"/>
  <c r="A4188" i="22"/>
  <c r="A4192" i="22"/>
  <c r="A4196" i="22"/>
  <c r="A4200" i="22"/>
  <c r="A4204" i="22"/>
  <c r="A4208" i="22"/>
  <c r="A4212" i="22"/>
  <c r="A4085" i="22"/>
  <c r="A4089" i="22"/>
  <c r="A4093" i="22"/>
  <c r="A4097" i="22"/>
  <c r="A4101" i="22"/>
  <c r="A4105" i="22"/>
  <c r="A4109" i="22"/>
  <c r="A4113" i="22"/>
  <c r="A4117" i="22"/>
  <c r="A4121" i="22"/>
  <c r="A4125" i="22"/>
  <c r="A4129" i="22"/>
  <c r="A4133" i="22"/>
  <c r="A4137" i="22"/>
  <c r="A4141" i="22"/>
  <c r="A4145" i="22"/>
  <c r="A4149" i="22"/>
  <c r="A4153" i="22"/>
  <c r="A4157" i="22"/>
  <c r="A4161" i="22"/>
  <c r="A4165" i="22"/>
  <c r="A4169" i="22"/>
  <c r="A4173" i="22"/>
  <c r="A4177" i="22"/>
  <c r="A4213" i="22"/>
  <c r="A4217" i="22"/>
  <c r="A4221" i="22"/>
  <c r="P48" i="16" l="1"/>
  <c r="E135" i="21" s="1"/>
  <c r="G135" i="21" s="1"/>
  <c r="N48" i="16"/>
  <c r="N110" i="17" l="1"/>
  <c r="P220" i="19"/>
  <c r="N220" i="19"/>
  <c r="N323" i="17"/>
  <c r="N93" i="19"/>
  <c r="P93" i="19"/>
  <c r="N279" i="17"/>
  <c r="P379" i="16" l="1"/>
  <c r="N379" i="16"/>
  <c r="N393" i="15"/>
  <c r="N1142" i="15"/>
  <c r="N1003" i="17"/>
  <c r="N294" i="17"/>
  <c r="N1735" i="15"/>
  <c r="N683" i="15"/>
  <c r="N388" i="16"/>
  <c r="P388" i="16"/>
  <c r="P30" i="20" l="1"/>
  <c r="Q30" i="20"/>
  <c r="P31" i="20"/>
  <c r="Q31" i="20"/>
  <c r="P32" i="20"/>
  <c r="Q32" i="20"/>
  <c r="P33" i="20"/>
  <c r="Q33" i="20"/>
  <c r="P34" i="20"/>
  <c r="Q34" i="20"/>
  <c r="P35" i="20"/>
  <c r="Q35" i="20"/>
  <c r="P36" i="20"/>
  <c r="Q36" i="20"/>
  <c r="P37" i="20"/>
  <c r="Q37" i="20"/>
  <c r="P38" i="20"/>
  <c r="Q38" i="20"/>
  <c r="P39" i="20"/>
  <c r="Q39" i="20"/>
  <c r="P40" i="20"/>
  <c r="Q40" i="20"/>
  <c r="P41" i="20"/>
  <c r="Q41" i="20"/>
  <c r="P42" i="20"/>
  <c r="Q42" i="20"/>
  <c r="P43" i="20"/>
  <c r="Q43" i="20"/>
  <c r="P44" i="20"/>
  <c r="Q44" i="20"/>
  <c r="P45" i="20"/>
  <c r="Q45" i="20"/>
  <c r="P46" i="20"/>
  <c r="Q46" i="20"/>
  <c r="P47" i="20"/>
  <c r="Q47" i="20"/>
  <c r="P48" i="20"/>
  <c r="Q48" i="20"/>
  <c r="P49" i="20"/>
  <c r="Q49" i="20"/>
  <c r="P50" i="20"/>
  <c r="Q50" i="20"/>
  <c r="P51" i="20"/>
  <c r="Q51" i="20"/>
  <c r="P52" i="20"/>
  <c r="Q52" i="20"/>
  <c r="P53" i="20"/>
  <c r="Q53" i="20"/>
  <c r="P54" i="20"/>
  <c r="Q54" i="20"/>
  <c r="P55" i="20"/>
  <c r="Q55" i="20"/>
  <c r="P56" i="20"/>
  <c r="Q56" i="20"/>
  <c r="P57" i="20"/>
  <c r="Q57" i="20"/>
  <c r="P58" i="20"/>
  <c r="Q58" i="20"/>
  <c r="P59" i="20"/>
  <c r="Q59" i="20"/>
  <c r="P60" i="20"/>
  <c r="Q60" i="20"/>
  <c r="P61" i="20"/>
  <c r="Q61" i="20"/>
  <c r="P62" i="20"/>
  <c r="Q62" i="20"/>
  <c r="P63" i="20"/>
  <c r="Q63" i="20"/>
  <c r="P64" i="20"/>
  <c r="Q64" i="20"/>
  <c r="P65" i="20"/>
  <c r="Q65" i="20"/>
  <c r="P66" i="20"/>
  <c r="Q66" i="20"/>
  <c r="P67" i="20"/>
  <c r="Q67" i="20"/>
  <c r="P68" i="20"/>
  <c r="Q68" i="20"/>
  <c r="P69" i="20"/>
  <c r="Q69" i="20"/>
  <c r="P70" i="20"/>
  <c r="Q70" i="20"/>
  <c r="P71" i="20"/>
  <c r="Q71" i="20"/>
  <c r="P72" i="20"/>
  <c r="Q72" i="20"/>
  <c r="P73" i="20"/>
  <c r="Q73" i="20"/>
  <c r="P74" i="20"/>
  <c r="Q74" i="20"/>
  <c r="P75" i="20"/>
  <c r="Q75" i="20"/>
  <c r="P76" i="20"/>
  <c r="Q76" i="20"/>
  <c r="P77" i="20"/>
  <c r="Q77" i="20"/>
  <c r="P78" i="20"/>
  <c r="Q78" i="20"/>
  <c r="P79" i="20"/>
  <c r="Q79" i="20"/>
  <c r="P80" i="20"/>
  <c r="Q80" i="20"/>
  <c r="P81" i="20"/>
  <c r="Q81" i="20"/>
  <c r="P82" i="20"/>
  <c r="Q82" i="20"/>
  <c r="P83" i="20"/>
  <c r="Q83" i="20"/>
  <c r="P84" i="20"/>
  <c r="Q84" i="20"/>
  <c r="P85" i="20"/>
  <c r="Q85" i="20"/>
  <c r="P86" i="20"/>
  <c r="Q86" i="20"/>
  <c r="P87" i="20"/>
  <c r="Q87" i="20"/>
  <c r="P88" i="20"/>
  <c r="Q88" i="20"/>
  <c r="P89" i="20"/>
  <c r="Q89" i="20"/>
  <c r="P90" i="20"/>
  <c r="Q90" i="20"/>
  <c r="P91" i="20"/>
  <c r="Q91" i="20"/>
  <c r="P92" i="20"/>
  <c r="Q92" i="20"/>
  <c r="P93" i="20"/>
  <c r="Q93" i="20"/>
  <c r="P94" i="20"/>
  <c r="Q94" i="20"/>
  <c r="P95" i="20"/>
  <c r="Q95" i="20"/>
  <c r="P96" i="20"/>
  <c r="Q96" i="20"/>
  <c r="P97" i="20"/>
  <c r="Q97" i="20"/>
  <c r="P98" i="20"/>
  <c r="Q98" i="20"/>
  <c r="P99" i="20"/>
  <c r="Q99" i="20"/>
  <c r="P100" i="20"/>
  <c r="Q100" i="20"/>
  <c r="P101" i="20"/>
  <c r="Q101" i="20"/>
  <c r="P102" i="20"/>
  <c r="Q102" i="20"/>
  <c r="O100" i="20"/>
  <c r="O101" i="20"/>
  <c r="O102" i="20"/>
  <c r="O30" i="20"/>
  <c r="O31" i="20"/>
  <c r="O32" i="20"/>
  <c r="O33" i="20"/>
  <c r="O34" i="20"/>
  <c r="O35" i="20"/>
  <c r="O36" i="20"/>
  <c r="O37" i="20"/>
  <c r="O38" i="20"/>
  <c r="O39" i="20"/>
  <c r="O40" i="20"/>
  <c r="O41" i="20"/>
  <c r="O42" i="20"/>
  <c r="O43" i="20"/>
  <c r="O44" i="20"/>
  <c r="O45" i="20"/>
  <c r="O46" i="20"/>
  <c r="O47" i="20"/>
  <c r="O48" i="20"/>
  <c r="O49" i="20"/>
  <c r="O50" i="20"/>
  <c r="O51" i="20"/>
  <c r="O52" i="20"/>
  <c r="O53" i="20"/>
  <c r="O54" i="20"/>
  <c r="O55" i="20"/>
  <c r="O56" i="20"/>
  <c r="O57" i="20"/>
  <c r="O58" i="20"/>
  <c r="O59" i="20"/>
  <c r="O60" i="20"/>
  <c r="O61" i="20"/>
  <c r="O62" i="20"/>
  <c r="O63" i="20"/>
  <c r="O64" i="20"/>
  <c r="O65" i="20"/>
  <c r="O66" i="20"/>
  <c r="O67" i="20"/>
  <c r="O68" i="20"/>
  <c r="O69" i="20"/>
  <c r="O70" i="20"/>
  <c r="O71" i="20"/>
  <c r="O72" i="20"/>
  <c r="O73" i="20"/>
  <c r="O74" i="20"/>
  <c r="O75" i="20"/>
  <c r="O76" i="20"/>
  <c r="O77" i="20"/>
  <c r="O78" i="20"/>
  <c r="O79" i="20"/>
  <c r="O80" i="20"/>
  <c r="O81" i="20"/>
  <c r="O82" i="20"/>
  <c r="O83" i="20"/>
  <c r="O84" i="20"/>
  <c r="O85" i="20"/>
  <c r="O86" i="20"/>
  <c r="O87" i="20"/>
  <c r="O88" i="20"/>
  <c r="O89" i="20"/>
  <c r="O90" i="20"/>
  <c r="O91" i="20"/>
  <c r="O92" i="20"/>
  <c r="O93" i="20"/>
  <c r="O94" i="20"/>
  <c r="O95" i="20"/>
  <c r="O96" i="20"/>
  <c r="O97" i="20"/>
  <c r="O98" i="20"/>
  <c r="O99" i="20"/>
  <c r="I104" i="20"/>
  <c r="J104" i="20"/>
  <c r="K104" i="20"/>
  <c r="I77" i="20"/>
  <c r="J77" i="20"/>
  <c r="K77" i="20"/>
  <c r="I78" i="20"/>
  <c r="J78" i="20"/>
  <c r="K78" i="20"/>
  <c r="I79" i="20"/>
  <c r="J79" i="20"/>
  <c r="K79" i="20"/>
  <c r="I80" i="20"/>
  <c r="J80" i="20"/>
  <c r="K80" i="20"/>
  <c r="I81" i="20"/>
  <c r="J81" i="20"/>
  <c r="K81" i="20"/>
  <c r="I82" i="20"/>
  <c r="J82" i="20"/>
  <c r="K82" i="20"/>
  <c r="I83" i="20"/>
  <c r="J83" i="20"/>
  <c r="K83" i="20"/>
  <c r="I84" i="20"/>
  <c r="J84" i="20"/>
  <c r="K84" i="20"/>
  <c r="I85" i="20"/>
  <c r="J85" i="20"/>
  <c r="K85" i="20"/>
  <c r="I86" i="20"/>
  <c r="J86" i="20"/>
  <c r="K86" i="20"/>
  <c r="I87" i="20"/>
  <c r="J87" i="20"/>
  <c r="K87" i="20"/>
  <c r="I88" i="20"/>
  <c r="J88" i="20"/>
  <c r="K88" i="20"/>
  <c r="I89" i="20"/>
  <c r="J89" i="20"/>
  <c r="K89" i="20"/>
  <c r="I90" i="20"/>
  <c r="J90" i="20"/>
  <c r="K90" i="20"/>
  <c r="I91" i="20"/>
  <c r="J91" i="20"/>
  <c r="K91" i="20"/>
  <c r="I92" i="20"/>
  <c r="J92" i="20"/>
  <c r="K92" i="20"/>
  <c r="I93" i="20"/>
  <c r="J93" i="20"/>
  <c r="K93" i="20"/>
  <c r="I94" i="20"/>
  <c r="J94" i="20"/>
  <c r="K94" i="20"/>
  <c r="I95" i="20"/>
  <c r="J95" i="20"/>
  <c r="K95" i="20"/>
  <c r="I96" i="20"/>
  <c r="J96" i="20"/>
  <c r="K96" i="20"/>
  <c r="I97" i="20"/>
  <c r="J97" i="20"/>
  <c r="K97" i="20"/>
  <c r="I98" i="20"/>
  <c r="J98" i="20"/>
  <c r="K98" i="20"/>
  <c r="I99" i="20"/>
  <c r="J99" i="20"/>
  <c r="K99" i="20"/>
  <c r="I100" i="20"/>
  <c r="J100" i="20"/>
  <c r="K100" i="20"/>
  <c r="I101" i="20"/>
  <c r="J101" i="20"/>
  <c r="K101" i="20"/>
  <c r="I102" i="20"/>
  <c r="J102" i="20"/>
  <c r="K102" i="20"/>
  <c r="I103" i="20"/>
  <c r="J103" i="20"/>
  <c r="K103" i="20"/>
  <c r="I64" i="20"/>
  <c r="J64" i="20"/>
  <c r="K64" i="20"/>
  <c r="I65" i="20"/>
  <c r="J65" i="20"/>
  <c r="K65" i="20"/>
  <c r="I66" i="20"/>
  <c r="J66" i="20"/>
  <c r="K66" i="20"/>
  <c r="I67" i="20"/>
  <c r="J67" i="20"/>
  <c r="K67" i="20"/>
  <c r="I68" i="20"/>
  <c r="J68" i="20"/>
  <c r="K68" i="20"/>
  <c r="I69" i="20"/>
  <c r="J69" i="20"/>
  <c r="K69" i="20"/>
  <c r="I70" i="20"/>
  <c r="J70" i="20"/>
  <c r="K70" i="20"/>
  <c r="I71" i="20"/>
  <c r="J71" i="20"/>
  <c r="K71" i="20"/>
  <c r="I72" i="20"/>
  <c r="J72" i="20"/>
  <c r="K72" i="20"/>
  <c r="I73" i="20"/>
  <c r="J73" i="20"/>
  <c r="K73" i="20"/>
  <c r="I74" i="20"/>
  <c r="J74" i="20"/>
  <c r="K74" i="20"/>
  <c r="I75" i="20"/>
  <c r="J75" i="20"/>
  <c r="K75" i="20"/>
  <c r="I76" i="20"/>
  <c r="J76" i="20"/>
  <c r="K76" i="20"/>
  <c r="I53" i="20"/>
  <c r="J53" i="20"/>
  <c r="K53" i="20"/>
  <c r="I54" i="20"/>
  <c r="J54" i="20"/>
  <c r="K54" i="20"/>
  <c r="I55" i="20"/>
  <c r="J55" i="20"/>
  <c r="K55" i="20"/>
  <c r="I56" i="20"/>
  <c r="J56" i="20"/>
  <c r="K56" i="20"/>
  <c r="I57" i="20"/>
  <c r="J57" i="20"/>
  <c r="K57" i="20"/>
  <c r="I58" i="20"/>
  <c r="J58" i="20"/>
  <c r="K58" i="20"/>
  <c r="I59" i="20"/>
  <c r="J59" i="20"/>
  <c r="K59" i="20"/>
  <c r="I60" i="20"/>
  <c r="J60" i="20"/>
  <c r="K60" i="20"/>
  <c r="I61" i="20"/>
  <c r="J61" i="20"/>
  <c r="K61" i="20"/>
  <c r="I62" i="20"/>
  <c r="J62" i="20"/>
  <c r="K62" i="20"/>
  <c r="I63" i="20"/>
  <c r="J63" i="20"/>
  <c r="K63" i="20"/>
  <c r="I52" i="20"/>
  <c r="J52" i="20"/>
  <c r="K52" i="20"/>
  <c r="I38" i="20"/>
  <c r="J38" i="20"/>
  <c r="K38" i="20"/>
  <c r="I39" i="20"/>
  <c r="J39" i="20"/>
  <c r="K39" i="20"/>
  <c r="I40" i="20"/>
  <c r="J40" i="20"/>
  <c r="K40" i="20"/>
  <c r="I41" i="20"/>
  <c r="J41" i="20"/>
  <c r="K41" i="20"/>
  <c r="I42" i="20"/>
  <c r="J42" i="20"/>
  <c r="K42" i="20"/>
  <c r="I43" i="20"/>
  <c r="J43" i="20"/>
  <c r="K43" i="20"/>
  <c r="I44" i="20"/>
  <c r="J44" i="20"/>
  <c r="K44" i="20"/>
  <c r="I45" i="20"/>
  <c r="J45" i="20"/>
  <c r="K45" i="20"/>
  <c r="I46" i="20"/>
  <c r="J46" i="20"/>
  <c r="K46" i="20"/>
  <c r="I47" i="20"/>
  <c r="J47" i="20"/>
  <c r="K47" i="20"/>
  <c r="I48" i="20"/>
  <c r="J48" i="20"/>
  <c r="K48" i="20"/>
  <c r="I49" i="20"/>
  <c r="J49" i="20"/>
  <c r="K49" i="20"/>
  <c r="I50" i="20"/>
  <c r="J50" i="20"/>
  <c r="K50" i="20"/>
  <c r="I51" i="20"/>
  <c r="J51" i="20"/>
  <c r="K51" i="20"/>
  <c r="O260" i="19"/>
  <c r="O261" i="19"/>
  <c r="O262" i="19"/>
  <c r="O263" i="19"/>
  <c r="O264" i="19"/>
  <c r="O265" i="19"/>
  <c r="O266" i="19"/>
  <c r="O267" i="19"/>
  <c r="O268" i="19"/>
  <c r="O269" i="19"/>
  <c r="O270" i="19"/>
  <c r="O271" i="19"/>
  <c r="O272" i="19"/>
  <c r="O273" i="19"/>
  <c r="O274" i="19"/>
  <c r="O275" i="19"/>
  <c r="O276" i="19"/>
  <c r="O277" i="19"/>
  <c r="O278" i="19"/>
  <c r="O279" i="19"/>
  <c r="O280" i="19"/>
  <c r="O281" i="19"/>
  <c r="O282" i="19"/>
  <c r="O283" i="19"/>
  <c r="O284" i="19"/>
  <c r="O285" i="19"/>
  <c r="O286" i="19"/>
  <c r="O287" i="19"/>
  <c r="O288" i="19"/>
  <c r="O289" i="19"/>
  <c r="O290" i="19"/>
  <c r="O291" i="19"/>
  <c r="O292" i="19"/>
  <c r="O293" i="19"/>
  <c r="O294" i="19"/>
  <c r="O295" i="19"/>
  <c r="O296" i="19"/>
  <c r="O297" i="19"/>
  <c r="O298" i="19"/>
  <c r="O299" i="19"/>
  <c r="O300" i="19"/>
  <c r="O301" i="19"/>
  <c r="O302" i="19"/>
  <c r="O303" i="19"/>
  <c r="O304" i="19"/>
  <c r="O305" i="19"/>
  <c r="O306" i="19"/>
  <c r="O307" i="19"/>
  <c r="O308" i="19"/>
  <c r="O309" i="19"/>
  <c r="O310" i="19"/>
  <c r="O311" i="19"/>
  <c r="O312" i="19"/>
  <c r="O313" i="19"/>
  <c r="O314" i="19"/>
  <c r="O315" i="19"/>
  <c r="O316" i="19"/>
  <c r="O317" i="19"/>
  <c r="O318" i="19"/>
  <c r="O319" i="19"/>
  <c r="O320" i="19"/>
  <c r="O321" i="19"/>
  <c r="O322" i="19"/>
  <c r="O323" i="19"/>
  <c r="O324" i="19"/>
  <c r="O325" i="19"/>
  <c r="O326" i="19"/>
  <c r="O327" i="19"/>
  <c r="O328" i="19"/>
  <c r="O329" i="19"/>
  <c r="O330" i="19"/>
  <c r="O331" i="19"/>
  <c r="O332" i="19"/>
  <c r="O333" i="19"/>
  <c r="O334" i="19"/>
  <c r="O335" i="19"/>
  <c r="O336" i="19"/>
  <c r="O337" i="19"/>
  <c r="O338" i="19"/>
  <c r="O339" i="19"/>
  <c r="O340" i="19"/>
  <c r="O341" i="19"/>
  <c r="O342" i="19"/>
  <c r="O343" i="19"/>
  <c r="O344" i="19"/>
  <c r="O345" i="19"/>
  <c r="O346" i="19"/>
  <c r="O347" i="19"/>
  <c r="O348" i="19"/>
  <c r="O349" i="19"/>
  <c r="O350" i="19"/>
  <c r="O351" i="19"/>
  <c r="O352" i="19"/>
  <c r="O353" i="19"/>
  <c r="O354" i="19"/>
  <c r="O355" i="19"/>
  <c r="O356" i="19"/>
  <c r="O357" i="19"/>
  <c r="O358" i="19"/>
  <c r="O359" i="19"/>
  <c r="O360" i="19"/>
  <c r="O361" i="19"/>
  <c r="O362" i="19"/>
  <c r="O363" i="19"/>
  <c r="O364" i="19"/>
  <c r="O365" i="19"/>
  <c r="O366" i="19"/>
  <c r="O367" i="19"/>
  <c r="O368" i="19"/>
  <c r="O369" i="19"/>
  <c r="O370" i="19"/>
  <c r="O371" i="19"/>
  <c r="O372" i="19"/>
  <c r="O373" i="19"/>
  <c r="O374" i="19"/>
  <c r="O375" i="19"/>
  <c r="O376" i="19"/>
  <c r="O377" i="19"/>
  <c r="O378" i="19"/>
  <c r="O379" i="19"/>
  <c r="O380" i="19"/>
  <c r="O381" i="19"/>
  <c r="O382" i="19"/>
  <c r="O383" i="19"/>
  <c r="O384" i="19"/>
  <c r="O385" i="19"/>
  <c r="O386" i="19"/>
  <c r="O387" i="19"/>
  <c r="O388" i="19"/>
  <c r="O389" i="19"/>
  <c r="O390" i="19"/>
  <c r="O391" i="19"/>
  <c r="O392" i="19"/>
  <c r="O393" i="19"/>
  <c r="O394" i="19"/>
  <c r="O395" i="19"/>
  <c r="O396" i="19"/>
  <c r="O397" i="19"/>
  <c r="O398" i="19"/>
  <c r="O399" i="19"/>
  <c r="O400" i="19"/>
  <c r="O401" i="19"/>
  <c r="O402" i="19"/>
  <c r="O403" i="19"/>
  <c r="O404" i="19"/>
  <c r="O405" i="19"/>
  <c r="O406" i="19"/>
  <c r="O407" i="19"/>
  <c r="O408" i="19"/>
  <c r="O409" i="19"/>
  <c r="O410" i="19"/>
  <c r="O411" i="19"/>
  <c r="O412" i="19"/>
  <c r="O413" i="19"/>
  <c r="O414" i="19"/>
  <c r="O415" i="19"/>
  <c r="O416" i="19"/>
  <c r="O417" i="19"/>
  <c r="O418" i="19"/>
  <c r="O419" i="19"/>
  <c r="O420" i="19"/>
  <c r="O421" i="19"/>
  <c r="O422" i="19"/>
  <c r="O423" i="19"/>
  <c r="O424" i="19"/>
  <c r="O425" i="19"/>
  <c r="O426" i="19"/>
  <c r="O427" i="19"/>
  <c r="O428" i="19"/>
  <c r="O429" i="19"/>
  <c r="O430" i="19"/>
  <c r="O431" i="19"/>
  <c r="O432" i="19"/>
  <c r="O433" i="19"/>
  <c r="O434" i="19"/>
  <c r="O435" i="19"/>
  <c r="O436" i="19"/>
  <c r="O437" i="19"/>
  <c r="O438" i="19"/>
  <c r="O439" i="19"/>
  <c r="O440" i="19"/>
  <c r="O441" i="19"/>
  <c r="O442" i="19"/>
  <c r="O443" i="19"/>
  <c r="O444" i="19"/>
  <c r="O445" i="19"/>
  <c r="O446" i="19"/>
  <c r="O447" i="19"/>
  <c r="O448" i="19"/>
  <c r="O449" i="19"/>
  <c r="O450" i="19"/>
  <c r="O451" i="19"/>
  <c r="O452" i="19"/>
  <c r="O453" i="19"/>
  <c r="O454" i="19"/>
  <c r="O455" i="19"/>
  <c r="O456" i="19"/>
  <c r="O457" i="19"/>
  <c r="O458" i="19"/>
  <c r="O459" i="19"/>
  <c r="O460" i="19"/>
  <c r="O461" i="19"/>
  <c r="O462" i="19"/>
  <c r="O463" i="19"/>
  <c r="O464" i="19"/>
  <c r="O465" i="19"/>
  <c r="O466" i="19"/>
  <c r="O467" i="19"/>
  <c r="O468" i="19"/>
  <c r="O469" i="19"/>
  <c r="O470" i="19"/>
  <c r="O471" i="19"/>
  <c r="O472" i="19"/>
  <c r="O473" i="19"/>
  <c r="O474" i="19"/>
  <c r="O475" i="19"/>
  <c r="O476" i="19"/>
  <c r="O477" i="19"/>
  <c r="O478" i="19"/>
  <c r="O479" i="19"/>
  <c r="O480" i="19"/>
  <c r="O481" i="19"/>
  <c r="O482" i="19"/>
  <c r="O483" i="19"/>
  <c r="O484" i="19"/>
  <c r="O485" i="19"/>
  <c r="O486" i="19"/>
  <c r="O487" i="19"/>
  <c r="O488" i="19"/>
  <c r="O489" i="19"/>
  <c r="O490" i="19"/>
  <c r="O491" i="19"/>
  <c r="O492" i="19"/>
  <c r="O493" i="19"/>
  <c r="O494" i="19"/>
  <c r="O495" i="19"/>
  <c r="O496" i="19"/>
  <c r="O497" i="19"/>
  <c r="O498" i="19"/>
  <c r="O499" i="19"/>
  <c r="O500" i="19"/>
  <c r="O501" i="19"/>
  <c r="O502" i="19"/>
  <c r="O503" i="19"/>
  <c r="O504" i="19"/>
  <c r="O505" i="19"/>
  <c r="O506" i="19"/>
  <c r="O507" i="19"/>
  <c r="O508" i="19"/>
  <c r="O509" i="19"/>
  <c r="O510" i="19"/>
  <c r="O511" i="19"/>
  <c r="O512" i="19"/>
  <c r="O513" i="19"/>
  <c r="O514" i="19"/>
  <c r="O515" i="19"/>
  <c r="O516" i="19"/>
  <c r="O517" i="19"/>
  <c r="O518" i="19"/>
  <c r="O519" i="19"/>
  <c r="O520" i="19"/>
  <c r="O521" i="19"/>
  <c r="O522" i="19"/>
  <c r="O523" i="19"/>
  <c r="O524" i="19"/>
  <c r="O525" i="19"/>
  <c r="O526" i="19"/>
  <c r="O527" i="19"/>
  <c r="O528" i="19"/>
  <c r="O529" i="19"/>
  <c r="O530" i="19"/>
  <c r="O531" i="19"/>
  <c r="O532" i="19"/>
  <c r="O533" i="19"/>
  <c r="O534" i="19"/>
  <c r="O535" i="19"/>
  <c r="O536" i="19"/>
  <c r="O537" i="19"/>
  <c r="O538" i="19"/>
  <c r="O539" i="19"/>
  <c r="O540" i="19"/>
  <c r="O541" i="19"/>
  <c r="O542" i="19"/>
  <c r="O543" i="19"/>
  <c r="O544" i="19"/>
  <c r="O545" i="19"/>
  <c r="O546" i="19"/>
  <c r="O547" i="19"/>
  <c r="O548" i="19"/>
  <c r="O549" i="19"/>
  <c r="O550" i="19"/>
  <c r="O551" i="19"/>
  <c r="O552" i="19"/>
  <c r="O553" i="19"/>
  <c r="O554" i="19"/>
  <c r="O555" i="19"/>
  <c r="O556" i="19"/>
  <c r="O557" i="19"/>
  <c r="O558" i="19"/>
  <c r="O559" i="19"/>
  <c r="O560" i="19"/>
  <c r="O561" i="19"/>
  <c r="O562" i="19"/>
  <c r="O563" i="19"/>
  <c r="O564" i="19"/>
  <c r="O565" i="19"/>
  <c r="O566" i="19"/>
  <c r="O567" i="19"/>
  <c r="O568" i="19"/>
  <c r="O569" i="19"/>
  <c r="O570" i="19"/>
  <c r="O571" i="19"/>
  <c r="O572" i="19"/>
  <c r="O573" i="19"/>
  <c r="O574" i="19"/>
  <c r="O575" i="19"/>
  <c r="O576" i="19"/>
  <c r="O577" i="19"/>
  <c r="O578" i="19"/>
  <c r="O579" i="19"/>
  <c r="O580" i="19"/>
  <c r="O581" i="19"/>
  <c r="O582" i="19"/>
  <c r="O583" i="19"/>
  <c r="O584" i="19"/>
  <c r="O585" i="19"/>
  <c r="O586" i="19"/>
  <c r="O587" i="19"/>
  <c r="O588" i="19"/>
  <c r="O589" i="19"/>
  <c r="O590" i="19"/>
  <c r="O591" i="19"/>
  <c r="O592" i="19"/>
  <c r="O593" i="19"/>
  <c r="O594" i="19"/>
  <c r="O595" i="19"/>
  <c r="O596" i="19"/>
  <c r="O597" i="19"/>
  <c r="O598" i="19"/>
  <c r="O599" i="19"/>
  <c r="O600" i="19"/>
  <c r="O601" i="19"/>
  <c r="O602" i="19"/>
  <c r="O603" i="19"/>
  <c r="O604" i="19"/>
  <c r="O605" i="19"/>
  <c r="O606" i="19"/>
  <c r="O607" i="19"/>
  <c r="O608" i="19"/>
  <c r="O609" i="19"/>
  <c r="O610" i="19"/>
  <c r="O611" i="19"/>
  <c r="O612" i="19"/>
  <c r="O613" i="19"/>
  <c r="O614" i="19"/>
  <c r="O615" i="19"/>
  <c r="O616" i="19"/>
  <c r="O617" i="19"/>
  <c r="O618" i="19"/>
  <c r="O619" i="19"/>
  <c r="O620" i="19"/>
  <c r="O621" i="19"/>
  <c r="O622" i="19"/>
  <c r="O623" i="19"/>
  <c r="O624" i="19"/>
  <c r="O625" i="19"/>
  <c r="O626" i="19"/>
  <c r="O627" i="19"/>
  <c r="O628" i="19"/>
  <c r="O629" i="19"/>
  <c r="O630" i="19"/>
  <c r="O631" i="19"/>
  <c r="O632" i="19"/>
  <c r="O633" i="19"/>
  <c r="O634" i="19"/>
  <c r="O635" i="19"/>
  <c r="O636" i="19"/>
  <c r="O637" i="19"/>
  <c r="O638" i="19"/>
  <c r="O639" i="19"/>
  <c r="O640" i="19"/>
  <c r="O641" i="19"/>
  <c r="O642" i="19"/>
  <c r="O643" i="19"/>
  <c r="O644" i="19"/>
  <c r="O645" i="19"/>
  <c r="O646" i="19"/>
  <c r="O647" i="19"/>
  <c r="O648" i="19"/>
  <c r="O649" i="19"/>
  <c r="O650" i="19"/>
  <c r="O651" i="19"/>
  <c r="O652" i="19"/>
  <c r="O653" i="19"/>
  <c r="O654" i="19"/>
  <c r="O655" i="19"/>
  <c r="O656" i="19"/>
  <c r="O657" i="19"/>
  <c r="O658" i="19"/>
  <c r="O659" i="19"/>
  <c r="O660" i="19"/>
  <c r="O661" i="19"/>
  <c r="O662" i="19"/>
  <c r="O663" i="19"/>
  <c r="O664" i="19"/>
  <c r="O665" i="19"/>
  <c r="O666" i="19"/>
  <c r="O667" i="19"/>
  <c r="O668" i="19"/>
  <c r="O669" i="19"/>
  <c r="O670" i="19"/>
  <c r="O671" i="19"/>
  <c r="O672" i="19"/>
  <c r="O673" i="19"/>
  <c r="O674" i="19"/>
  <c r="O675" i="19"/>
  <c r="O676" i="19"/>
  <c r="O677" i="19"/>
  <c r="O678" i="19"/>
  <c r="O679" i="19"/>
  <c r="O680" i="19"/>
  <c r="O681" i="19"/>
  <c r="O682" i="19"/>
  <c r="O683" i="19"/>
  <c r="O684" i="19"/>
  <c r="O685" i="19"/>
  <c r="O686" i="19"/>
  <c r="O687" i="19"/>
  <c r="O688" i="19"/>
  <c r="O689" i="19"/>
  <c r="O690" i="19"/>
  <c r="O691" i="19"/>
  <c r="O692" i="19"/>
  <c r="O693" i="19"/>
  <c r="O694" i="19"/>
  <c r="O695" i="19"/>
  <c r="O696" i="19"/>
  <c r="O697" i="19"/>
  <c r="O698" i="19"/>
  <c r="O699" i="19"/>
  <c r="O700" i="19"/>
  <c r="O701" i="19"/>
  <c r="O702" i="19"/>
  <c r="O703" i="19"/>
  <c r="O704" i="19"/>
  <c r="O705" i="19"/>
  <c r="O706" i="19"/>
  <c r="O707" i="19"/>
  <c r="O708" i="19"/>
  <c r="O709" i="19"/>
  <c r="O710" i="19"/>
  <c r="O711" i="19"/>
  <c r="O712" i="19"/>
  <c r="O713" i="19"/>
  <c r="O714" i="19"/>
  <c r="O715" i="19"/>
  <c r="O716" i="19"/>
  <c r="O717" i="19"/>
  <c r="O718" i="19"/>
  <c r="O719" i="19"/>
  <c r="O720" i="19"/>
  <c r="O721" i="19"/>
  <c r="O722" i="19"/>
  <c r="O723" i="19"/>
  <c r="O724" i="19"/>
  <c r="O725" i="19"/>
  <c r="O726" i="19"/>
  <c r="O727" i="19"/>
  <c r="O728" i="19"/>
  <c r="O729" i="19"/>
  <c r="O730" i="19"/>
  <c r="O731" i="19"/>
  <c r="O732" i="19"/>
  <c r="O733" i="19"/>
  <c r="O734" i="19"/>
  <c r="O735" i="19"/>
  <c r="O736" i="19"/>
  <c r="O737" i="19"/>
  <c r="O738" i="19"/>
  <c r="O739" i="19"/>
  <c r="O740" i="19"/>
  <c r="O741" i="19"/>
  <c r="O742" i="19"/>
  <c r="O743" i="19"/>
  <c r="O744" i="19"/>
  <c r="O745" i="19"/>
  <c r="O746" i="19"/>
  <c r="O747" i="19"/>
  <c r="O748" i="19"/>
  <c r="O749" i="19"/>
  <c r="O750" i="19"/>
  <c r="O751" i="19"/>
  <c r="O752" i="19"/>
  <c r="O753" i="19"/>
  <c r="O754" i="19"/>
  <c r="O755" i="19"/>
  <c r="O756" i="19"/>
  <c r="O757" i="19"/>
  <c r="O758" i="19"/>
  <c r="O759" i="19"/>
  <c r="O760" i="19"/>
  <c r="O761" i="19"/>
  <c r="O762" i="19"/>
  <c r="O763" i="19"/>
  <c r="O764" i="19"/>
  <c r="O765" i="19"/>
  <c r="O766" i="19"/>
  <c r="O767" i="19"/>
  <c r="O768" i="19"/>
  <c r="O769" i="19"/>
  <c r="O770" i="19"/>
  <c r="O771" i="19"/>
  <c r="O772" i="19"/>
  <c r="O773" i="19"/>
  <c r="O774" i="19"/>
  <c r="O775" i="19"/>
  <c r="O577" i="17"/>
  <c r="O578" i="17"/>
  <c r="O579" i="17"/>
  <c r="O580" i="17"/>
  <c r="O581" i="17"/>
  <c r="O582" i="17"/>
  <c r="O583" i="17"/>
  <c r="O584" i="17"/>
  <c r="O585" i="17"/>
  <c r="O586" i="17"/>
  <c r="O587" i="17"/>
  <c r="O588" i="17"/>
  <c r="O589" i="17"/>
  <c r="O590" i="17"/>
  <c r="O591" i="17"/>
  <c r="O592" i="17"/>
  <c r="O593" i="17"/>
  <c r="O594" i="17"/>
  <c r="O595" i="17"/>
  <c r="O596" i="17"/>
  <c r="O597" i="17"/>
  <c r="O598" i="17"/>
  <c r="O599" i="17"/>
  <c r="O600" i="17"/>
  <c r="O601" i="17"/>
  <c r="O602" i="17"/>
  <c r="O603" i="17"/>
  <c r="O604" i="17"/>
  <c r="O605" i="17"/>
  <c r="O606" i="17"/>
  <c r="O607" i="17"/>
  <c r="O608" i="17"/>
  <c r="O609" i="17"/>
  <c r="O610" i="17"/>
  <c r="O611" i="17"/>
  <c r="O612" i="17"/>
  <c r="O613" i="17"/>
  <c r="O614" i="17"/>
  <c r="O615" i="17"/>
  <c r="O616" i="17"/>
  <c r="O617" i="17"/>
  <c r="O618" i="17"/>
  <c r="O619" i="17"/>
  <c r="O620" i="17"/>
  <c r="O621" i="17"/>
  <c r="O622" i="17"/>
  <c r="O623" i="17"/>
  <c r="O624" i="17"/>
  <c r="O625" i="17"/>
  <c r="O626" i="17"/>
  <c r="O627" i="17"/>
  <c r="O628" i="17"/>
  <c r="O629" i="17"/>
  <c r="O630" i="17"/>
  <c r="O631" i="17"/>
  <c r="O632" i="17"/>
  <c r="O633" i="17"/>
  <c r="O634" i="17"/>
  <c r="O635" i="17"/>
  <c r="O636" i="17"/>
  <c r="O637" i="17"/>
  <c r="O638" i="17"/>
  <c r="O639" i="17"/>
  <c r="O640" i="17"/>
  <c r="O566" i="17"/>
  <c r="O575" i="17"/>
  <c r="O641" i="17"/>
  <c r="O642" i="17"/>
  <c r="O643" i="17"/>
  <c r="O644" i="17"/>
  <c r="O645" i="17"/>
  <c r="O646" i="17"/>
  <c r="O647" i="17"/>
  <c r="O648" i="17"/>
  <c r="O649" i="17"/>
  <c r="O650" i="17"/>
  <c r="O651" i="17"/>
  <c r="O652" i="17"/>
  <c r="O653" i="17"/>
  <c r="O654" i="17"/>
  <c r="O655" i="17"/>
  <c r="O656" i="17"/>
  <c r="O657" i="17"/>
  <c r="O658" i="17"/>
  <c r="O659" i="17"/>
  <c r="O660" i="17"/>
  <c r="O661" i="17"/>
  <c r="O662" i="17"/>
  <c r="O663" i="17"/>
  <c r="O664" i="17"/>
  <c r="O665" i="17"/>
  <c r="O666" i="17"/>
  <c r="O667" i="17"/>
  <c r="O668" i="17"/>
  <c r="O669" i="17"/>
  <c r="O670" i="17"/>
  <c r="O671" i="17"/>
  <c r="O672" i="17"/>
  <c r="O673" i="17"/>
  <c r="O674" i="17"/>
  <c r="O675" i="17"/>
  <c r="O676" i="17"/>
  <c r="O677" i="17"/>
  <c r="O678" i="17"/>
  <c r="O679" i="17"/>
  <c r="O680" i="17"/>
  <c r="O681" i="17"/>
  <c r="O682" i="17"/>
  <c r="O683" i="17"/>
  <c r="O684" i="17"/>
  <c r="O685" i="17"/>
  <c r="O686" i="17"/>
  <c r="O687" i="17"/>
  <c r="O688" i="17"/>
  <c r="O689" i="17"/>
  <c r="O690" i="17"/>
  <c r="O691" i="17"/>
  <c r="O692" i="17"/>
  <c r="O693" i="17"/>
  <c r="O694" i="17"/>
  <c r="O695" i="17"/>
  <c r="O696" i="17"/>
  <c r="O697" i="17"/>
  <c r="O698" i="17"/>
  <c r="O699" i="17"/>
  <c r="O700" i="17"/>
  <c r="O701" i="17"/>
  <c r="O702" i="17"/>
  <c r="O703" i="17"/>
  <c r="O704" i="17"/>
  <c r="O705" i="17"/>
  <c r="O706" i="17"/>
  <c r="O707" i="17"/>
  <c r="O708" i="17"/>
  <c r="O709" i="17"/>
  <c r="O710" i="17"/>
  <c r="O711" i="17"/>
  <c r="O712" i="17"/>
  <c r="O713" i="17"/>
  <c r="O714" i="17"/>
  <c r="O715" i="17"/>
  <c r="O716" i="17"/>
  <c r="O717" i="17"/>
  <c r="O718" i="17"/>
  <c r="O719" i="17"/>
  <c r="O720" i="17"/>
  <c r="O721" i="17"/>
  <c r="O722" i="17"/>
  <c r="O723" i="17"/>
  <c r="O724" i="17"/>
  <c r="O725" i="17"/>
  <c r="O726" i="17"/>
  <c r="O727" i="17"/>
  <c r="O728" i="17"/>
  <c r="O729" i="17"/>
  <c r="O730" i="17"/>
  <c r="O731" i="17"/>
  <c r="O732" i="17"/>
  <c r="O733" i="17"/>
  <c r="O564" i="17"/>
  <c r="O734" i="17"/>
  <c r="O735" i="17"/>
  <c r="O736" i="17"/>
  <c r="O737" i="17"/>
  <c r="O738" i="17"/>
  <c r="O739" i="17"/>
  <c r="O740" i="17"/>
  <c r="O741" i="17"/>
  <c r="O742" i="17"/>
  <c r="O743" i="17"/>
  <c r="O744" i="17"/>
  <c r="O745" i="17"/>
  <c r="O746" i="17"/>
  <c r="O747" i="17"/>
  <c r="O748" i="17"/>
  <c r="O749" i="17"/>
  <c r="O750" i="17"/>
  <c r="O751" i="17"/>
  <c r="O752" i="17"/>
  <c r="O753" i="17"/>
  <c r="O754" i="17"/>
  <c r="O755" i="17"/>
  <c r="O756" i="17"/>
  <c r="O757" i="17"/>
  <c r="O758" i="17"/>
  <c r="O759" i="17"/>
  <c r="O760" i="17"/>
  <c r="O761" i="17"/>
  <c r="O762" i="17"/>
  <c r="O763" i="17"/>
  <c r="O764" i="17"/>
  <c r="O765" i="17"/>
  <c r="O766" i="17"/>
  <c r="O767" i="17"/>
  <c r="O768" i="17"/>
  <c r="O769" i="17"/>
  <c r="O770" i="17"/>
  <c r="O771" i="17"/>
  <c r="O772" i="17"/>
  <c r="O773" i="17"/>
  <c r="O774" i="17"/>
  <c r="O775" i="17"/>
  <c r="O776" i="17"/>
  <c r="O777" i="17"/>
  <c r="O778" i="17"/>
  <c r="O779" i="17"/>
  <c r="O780" i="17"/>
  <c r="O781" i="17"/>
  <c r="O782" i="17"/>
  <c r="O783" i="17"/>
  <c r="O784" i="17"/>
  <c r="O785" i="17"/>
  <c r="O786" i="17"/>
  <c r="O787" i="17"/>
  <c r="O788" i="17"/>
  <c r="O789" i="17"/>
  <c r="O790" i="17"/>
  <c r="O791" i="17"/>
  <c r="O792" i="17"/>
  <c r="O793" i="17"/>
  <c r="O794" i="17"/>
  <c r="O795" i="17"/>
  <c r="O796" i="17"/>
  <c r="O797" i="17"/>
  <c r="O798" i="17"/>
  <c r="O799" i="17"/>
  <c r="O800" i="17"/>
  <c r="O801" i="17"/>
  <c r="O802" i="17"/>
  <c r="O568" i="17"/>
  <c r="O803" i="17"/>
  <c r="O804" i="17"/>
  <c r="O805" i="17"/>
  <c r="O806" i="17"/>
  <c r="O807" i="17"/>
  <c r="O808" i="17"/>
  <c r="O809" i="17"/>
  <c r="O810" i="17"/>
  <c r="O811" i="17"/>
  <c r="O812" i="17"/>
  <c r="O813" i="17"/>
  <c r="O814" i="17"/>
  <c r="O815" i="17"/>
  <c r="O816" i="17"/>
  <c r="O817" i="17"/>
  <c r="O818" i="17"/>
  <c r="O819" i="17"/>
  <c r="O820" i="17"/>
  <c r="O821" i="17"/>
  <c r="O822" i="17"/>
  <c r="O823" i="17"/>
  <c r="O824" i="17"/>
  <c r="O825" i="17"/>
  <c r="O826" i="17"/>
  <c r="O827" i="17"/>
  <c r="O828" i="17"/>
  <c r="O829" i="17"/>
  <c r="O830" i="17"/>
  <c r="O831" i="17"/>
  <c r="O832" i="17"/>
  <c r="O833" i="17"/>
  <c r="O834" i="17"/>
  <c r="O835" i="17"/>
  <c r="O836" i="17"/>
  <c r="O837" i="17"/>
  <c r="O838" i="17"/>
  <c r="O839" i="17"/>
  <c r="O840" i="17"/>
  <c r="O841" i="17"/>
  <c r="O842" i="17"/>
  <c r="O843" i="17"/>
  <c r="O844" i="17"/>
  <c r="O845" i="17"/>
  <c r="O846" i="17"/>
  <c r="O847" i="17"/>
  <c r="O848" i="17"/>
  <c r="O849" i="17"/>
  <c r="O850" i="17"/>
  <c r="O851" i="17"/>
  <c r="O852" i="17"/>
  <c r="O853" i="17"/>
  <c r="O854" i="17"/>
  <c r="O855" i="17"/>
  <c r="O856" i="17"/>
  <c r="O857" i="17"/>
  <c r="O858" i="17"/>
  <c r="O859" i="17"/>
  <c r="O860" i="17"/>
  <c r="O861" i="17"/>
  <c r="O862" i="17"/>
  <c r="O863" i="17"/>
  <c r="O864" i="17"/>
  <c r="O559" i="17"/>
  <c r="O865" i="17"/>
  <c r="O866" i="17"/>
  <c r="O867" i="17"/>
  <c r="O868" i="17"/>
  <c r="O869" i="17"/>
  <c r="O870" i="17"/>
  <c r="O871" i="17"/>
  <c r="O872" i="17"/>
  <c r="O873" i="17"/>
  <c r="O874" i="17"/>
  <c r="O875" i="17"/>
  <c r="O876" i="17"/>
  <c r="O877" i="17"/>
  <c r="O878" i="17"/>
  <c r="O879" i="17"/>
  <c r="O880" i="17"/>
  <c r="O881" i="17"/>
  <c r="O882" i="17"/>
  <c r="O883" i="17"/>
  <c r="O884" i="17"/>
  <c r="O885" i="17"/>
  <c r="O886" i="17"/>
  <c r="O887" i="17"/>
  <c r="O888" i="17"/>
  <c r="O889" i="17"/>
  <c r="O890" i="17"/>
  <c r="O891" i="17"/>
  <c r="O892" i="17"/>
  <c r="O893" i="17"/>
  <c r="O570" i="17"/>
  <c r="O894" i="17"/>
  <c r="O895" i="17"/>
  <c r="O896" i="17"/>
  <c r="O897" i="17"/>
  <c r="O898" i="17"/>
  <c r="O899" i="17"/>
  <c r="O900" i="17"/>
  <c r="O901" i="17"/>
  <c r="O902" i="17"/>
  <c r="O903" i="17"/>
  <c r="O904" i="17"/>
  <c r="O905" i="17"/>
  <c r="O906" i="17"/>
  <c r="O907" i="17"/>
  <c r="O908" i="17"/>
  <c r="O909" i="17"/>
  <c r="O910" i="17"/>
  <c r="O911" i="17"/>
  <c r="O912" i="17"/>
  <c r="O913" i="17"/>
  <c r="O914" i="17"/>
  <c r="O915" i="17"/>
  <c r="O916" i="17"/>
  <c r="O917" i="17"/>
  <c r="O918" i="17"/>
  <c r="O919" i="17"/>
  <c r="O920" i="17"/>
  <c r="O921" i="17"/>
  <c r="O922" i="17"/>
  <c r="O923" i="17"/>
  <c r="O924" i="17"/>
  <c r="O925" i="17"/>
  <c r="O926" i="17"/>
  <c r="O927" i="17"/>
  <c r="O928" i="17"/>
  <c r="O929" i="17"/>
  <c r="O930" i="17"/>
  <c r="O931" i="17"/>
  <c r="O932" i="17"/>
  <c r="O933" i="17"/>
  <c r="O934" i="17"/>
  <c r="O935" i="17"/>
  <c r="O936" i="17"/>
  <c r="O937" i="17"/>
  <c r="O938" i="17"/>
  <c r="O939" i="17"/>
  <c r="O940" i="17"/>
  <c r="O941" i="17"/>
  <c r="O561" i="17"/>
  <c r="O942" i="17"/>
  <c r="O943" i="17"/>
  <c r="O944" i="17"/>
  <c r="O945" i="17"/>
  <c r="O946" i="17"/>
  <c r="O947" i="17"/>
  <c r="O948" i="17"/>
  <c r="O949" i="17"/>
  <c r="O950" i="17"/>
  <c r="O951" i="17"/>
  <c r="O952" i="17"/>
  <c r="O953" i="17"/>
  <c r="O954" i="17"/>
  <c r="O955" i="17"/>
  <c r="O956" i="17"/>
  <c r="O957" i="17"/>
  <c r="O958" i="17"/>
  <c r="O959" i="17"/>
  <c r="O960" i="17"/>
  <c r="O961" i="17"/>
  <c r="O962" i="17"/>
  <c r="O963" i="17"/>
  <c r="O964" i="17"/>
  <c r="O965" i="17"/>
  <c r="O966" i="17"/>
  <c r="O967" i="17"/>
  <c r="O968" i="17"/>
  <c r="O969" i="17"/>
  <c r="O970" i="17"/>
  <c r="O971" i="17"/>
  <c r="O972" i="17"/>
  <c r="O973" i="17"/>
  <c r="O974" i="17"/>
  <c r="O975" i="17"/>
  <c r="O976" i="17"/>
  <c r="O977" i="17"/>
  <c r="O978" i="17"/>
  <c r="O979" i="17"/>
  <c r="O980" i="17"/>
  <c r="O981" i="17"/>
  <c r="O982" i="17"/>
  <c r="O983" i="17"/>
  <c r="O984" i="17"/>
  <c r="O985" i="17"/>
  <c r="O986" i="17"/>
  <c r="O987" i="17"/>
  <c r="O988" i="17"/>
  <c r="O989" i="17"/>
  <c r="O990" i="17"/>
  <c r="O991" i="17"/>
  <c r="O992" i="17"/>
  <c r="O993" i="17"/>
  <c r="O994" i="17"/>
  <c r="O995" i="17"/>
  <c r="O996" i="17"/>
  <c r="O997" i="17"/>
  <c r="O998" i="17"/>
  <c r="O999" i="17"/>
  <c r="O1000" i="17"/>
  <c r="O1001" i="17"/>
  <c r="O1002" i="17"/>
  <c r="O1004" i="17"/>
  <c r="O1005" i="17"/>
  <c r="O1006" i="17"/>
  <c r="O1007" i="17"/>
  <c r="O1008" i="17"/>
  <c r="O1009" i="17"/>
  <c r="O1010" i="17"/>
  <c r="O1011" i="17"/>
  <c r="O1012" i="17"/>
  <c r="O1013" i="17"/>
  <c r="O1014" i="17"/>
  <c r="O1015" i="17"/>
  <c r="O1016" i="17"/>
  <c r="O1017" i="17"/>
  <c r="O1018" i="17"/>
  <c r="O1019" i="17"/>
  <c r="O1020" i="17"/>
  <c r="O1021" i="17"/>
  <c r="O1022" i="17"/>
  <c r="O1023" i="17"/>
  <c r="O1024" i="17"/>
  <c r="O1025" i="17"/>
  <c r="O1026" i="17"/>
  <c r="O1027" i="17"/>
  <c r="O1028" i="17"/>
  <c r="O1029" i="17"/>
  <c r="O1030" i="17"/>
  <c r="O1031" i="17"/>
  <c r="O1032" i="17"/>
  <c r="O1033" i="17"/>
  <c r="O1034" i="17"/>
  <c r="O1035" i="17"/>
  <c r="O1036" i="17"/>
  <c r="O1037" i="17"/>
  <c r="O1038" i="17"/>
  <c r="O1039" i="17"/>
  <c r="O1040" i="17"/>
  <c r="O1041" i="17"/>
  <c r="O1042" i="17"/>
  <c r="O1043" i="17"/>
  <c r="O1044" i="17"/>
  <c r="O1045" i="17"/>
  <c r="O1046" i="17"/>
  <c r="O1047" i="17"/>
  <c r="O1048" i="17"/>
  <c r="O1049" i="17"/>
  <c r="O1050" i="17"/>
  <c r="O1051" i="17"/>
  <c r="O1052" i="17"/>
  <c r="O1053" i="17"/>
  <c r="O1054" i="17"/>
  <c r="O1055" i="17"/>
  <c r="O1056" i="17"/>
  <c r="O1057" i="17"/>
  <c r="O1058" i="17"/>
  <c r="O1059" i="17"/>
  <c r="O1060" i="17"/>
  <c r="O1061" i="17"/>
  <c r="O1062" i="17"/>
  <c r="O1063" i="17"/>
  <c r="O1064" i="17"/>
  <c r="O1065" i="17"/>
  <c r="O1066" i="17"/>
  <c r="O1067" i="17"/>
  <c r="O1068" i="17"/>
  <c r="O1069" i="17"/>
  <c r="O1070" i="17"/>
  <c r="O1071" i="17"/>
  <c r="O1072" i="17"/>
  <c r="O1073" i="17"/>
  <c r="O1074" i="17"/>
  <c r="O1075" i="17"/>
  <c r="O1076" i="17"/>
  <c r="O1077" i="17"/>
  <c r="O1078" i="17"/>
  <c r="O1079" i="17"/>
  <c r="O1402" i="17"/>
  <c r="O1080" i="17"/>
  <c r="O1081" i="17"/>
  <c r="O1082" i="17"/>
  <c r="O1083" i="17"/>
  <c r="O1084" i="17"/>
  <c r="O1085" i="17"/>
  <c r="O1086" i="17"/>
  <c r="O1087" i="17"/>
  <c r="O1088" i="17"/>
  <c r="O1089" i="17"/>
  <c r="O1090" i="17"/>
  <c r="O1091" i="17"/>
  <c r="O1092" i="17"/>
  <c r="O1093" i="17"/>
  <c r="O1094" i="17"/>
  <c r="O1095" i="17"/>
  <c r="O1096" i="17"/>
  <c r="O1097" i="17"/>
  <c r="O1098" i="17"/>
  <c r="O1099" i="17"/>
  <c r="O1100" i="17"/>
  <c r="O1101" i="17"/>
  <c r="O1102" i="17"/>
  <c r="O1103" i="17"/>
  <c r="O1104" i="17"/>
  <c r="O1105" i="17"/>
  <c r="O1106" i="17"/>
  <c r="O1107" i="17"/>
  <c r="O1108" i="17"/>
  <c r="O1109" i="17"/>
  <c r="O1110" i="17"/>
  <c r="O1111" i="17"/>
  <c r="O1112" i="17"/>
  <c r="O1113" i="17"/>
  <c r="O1114" i="17"/>
  <c r="O1115" i="17"/>
  <c r="O1116" i="17"/>
  <c r="O1117" i="17"/>
  <c r="O1118" i="17"/>
  <c r="O1119" i="17"/>
  <c r="O1120" i="17"/>
  <c r="O1121" i="17"/>
  <c r="O1122" i="17"/>
  <c r="O1123" i="17"/>
  <c r="O1124" i="17"/>
  <c r="O1125" i="17"/>
  <c r="O1126" i="17"/>
  <c r="O1127" i="17"/>
  <c r="O1128" i="17"/>
  <c r="O1129" i="17"/>
  <c r="O1130" i="17"/>
  <c r="O1131" i="17"/>
  <c r="O1132" i="17"/>
  <c r="O1133" i="17"/>
  <c r="O574" i="17"/>
  <c r="O1134" i="17"/>
  <c r="O1135" i="17"/>
  <c r="O1136" i="17"/>
  <c r="O1137" i="17"/>
  <c r="O1138" i="17"/>
  <c r="O1139" i="17"/>
  <c r="O1140" i="17"/>
  <c r="O1141" i="17"/>
  <c r="O1142" i="17"/>
  <c r="O1143" i="17"/>
  <c r="O1144" i="17"/>
  <c r="O1145" i="17"/>
  <c r="O1146" i="17"/>
  <c r="O1147" i="17"/>
  <c r="O1148" i="17"/>
  <c r="O1149" i="17"/>
  <c r="O1150" i="17"/>
  <c r="O1151" i="17"/>
  <c r="O1152" i="17"/>
  <c r="O1153" i="17"/>
  <c r="O1154" i="17"/>
  <c r="O1155" i="17"/>
  <c r="O1156" i="17"/>
  <c r="O1157" i="17"/>
  <c r="O1158" i="17"/>
  <c r="O1159" i="17"/>
  <c r="O1160" i="17"/>
  <c r="O1161" i="17"/>
  <c r="O1162" i="17"/>
  <c r="O1163" i="17"/>
  <c r="O1164" i="17"/>
  <c r="O1165" i="17"/>
  <c r="O1166" i="17"/>
  <c r="O1167" i="17"/>
  <c r="O1168" i="17"/>
  <c r="O1169" i="17"/>
  <c r="O1170" i="17"/>
  <c r="O1171" i="17"/>
  <c r="O1172" i="17"/>
  <c r="O1173" i="17"/>
  <c r="O1174" i="17"/>
  <c r="O1175" i="17"/>
  <c r="O1176" i="17"/>
  <c r="O1177" i="17"/>
  <c r="O1178" i="17"/>
  <c r="O1179" i="17"/>
  <c r="O1180" i="17"/>
  <c r="O1181" i="17"/>
  <c r="O1182" i="17"/>
  <c r="O571" i="17"/>
  <c r="O1183" i="17"/>
  <c r="O1184" i="17"/>
  <c r="O1185" i="17"/>
  <c r="O1186" i="17"/>
  <c r="O1187" i="17"/>
  <c r="O1188" i="17"/>
  <c r="O1189" i="17"/>
  <c r="O1190" i="17"/>
  <c r="O1191" i="17"/>
  <c r="O1192" i="17"/>
  <c r="O1193" i="17"/>
  <c r="O1194" i="17"/>
  <c r="O1195" i="17"/>
  <c r="O1196" i="17"/>
  <c r="O1197" i="17"/>
  <c r="O1198" i="17"/>
  <c r="O1199" i="17"/>
  <c r="O1200" i="17"/>
  <c r="O1201" i="17"/>
  <c r="O1202" i="17"/>
  <c r="O1203" i="17"/>
  <c r="O1204" i="17"/>
  <c r="O1205" i="17"/>
  <c r="O1206" i="17"/>
  <c r="O1207" i="17"/>
  <c r="O1208" i="17"/>
  <c r="O1209" i="17"/>
  <c r="O1210" i="17"/>
  <c r="O1211" i="17"/>
  <c r="O1212" i="17"/>
  <c r="O1213" i="17"/>
  <c r="O1214" i="17"/>
  <c r="O1215" i="17"/>
  <c r="O1216" i="17"/>
  <c r="O1217" i="17"/>
  <c r="O1218" i="17"/>
  <c r="O1219" i="17"/>
  <c r="O1220" i="17"/>
  <c r="O1221" i="17"/>
  <c r="O1222" i="17"/>
  <c r="O1223" i="17"/>
  <c r="O1224" i="17"/>
  <c r="O1225" i="17"/>
  <c r="O1226" i="17"/>
  <c r="O1227" i="17"/>
  <c r="O1228" i="17"/>
  <c r="O1229" i="17"/>
  <c r="O1230" i="17"/>
  <c r="O1231" i="17"/>
  <c r="O1232" i="17"/>
  <c r="O1233" i="17"/>
  <c r="O1234" i="17"/>
  <c r="O1235" i="17"/>
  <c r="O1236" i="17"/>
  <c r="O1237" i="17"/>
  <c r="O1238" i="17"/>
  <c r="O1239" i="17"/>
  <c r="O1240" i="17"/>
  <c r="O1241" i="17"/>
  <c r="O1242" i="17"/>
  <c r="O1243" i="17"/>
  <c r="O1244" i="17"/>
  <c r="O1245" i="17"/>
  <c r="O1246" i="17"/>
  <c r="O1247" i="17"/>
  <c r="O1248" i="17"/>
  <c r="O1249" i="17"/>
  <c r="O1250" i="17"/>
  <c r="O1251" i="17"/>
  <c r="O1252" i="17"/>
  <c r="O1253" i="17"/>
  <c r="O1254" i="17"/>
  <c r="O1255" i="17"/>
  <c r="O1256" i="17"/>
  <c r="O1257" i="17"/>
  <c r="O1258" i="17"/>
  <c r="O1259" i="17"/>
  <c r="O1260" i="17"/>
  <c r="O1261" i="17"/>
  <c r="O1262" i="17"/>
  <c r="O1263" i="17"/>
  <c r="O560" i="17"/>
  <c r="O1264" i="17"/>
  <c r="O1265" i="17"/>
  <c r="O1266" i="17"/>
  <c r="O1267" i="17"/>
  <c r="O1268" i="17"/>
  <c r="O1269" i="17"/>
  <c r="O1270" i="17"/>
  <c r="O1271" i="17"/>
  <c r="O573" i="17"/>
  <c r="O1272" i="17"/>
  <c r="O1273" i="17"/>
  <c r="O1274" i="17"/>
  <c r="O1275" i="17"/>
  <c r="O1276" i="17"/>
  <c r="O1277" i="17"/>
  <c r="O565" i="17"/>
  <c r="O1278" i="17"/>
  <c r="O1279" i="17"/>
  <c r="O1280" i="17"/>
  <c r="O1281" i="17"/>
  <c r="O1282" i="17"/>
  <c r="O1283" i="17"/>
  <c r="O1284" i="17"/>
  <c r="O1285" i="17"/>
  <c r="O1286" i="17"/>
  <c r="O1287" i="17"/>
  <c r="O1288" i="17"/>
  <c r="O1289" i="17"/>
  <c r="O1290" i="17"/>
  <c r="O1291" i="17"/>
  <c r="O1292" i="17"/>
  <c r="O1293" i="17"/>
  <c r="O1294" i="17"/>
  <c r="O576" i="17"/>
  <c r="O1295" i="17"/>
  <c r="O1296" i="17"/>
  <c r="O1297" i="17"/>
  <c r="O1298" i="17"/>
  <c r="O1299" i="17"/>
  <c r="O1300" i="17"/>
  <c r="O1301" i="17"/>
  <c r="O1302" i="17"/>
  <c r="O1303" i="17"/>
  <c r="O1304" i="17"/>
  <c r="O1305" i="17"/>
  <c r="O1306" i="17"/>
  <c r="O1307" i="17"/>
  <c r="O1308" i="17"/>
  <c r="O1309" i="17"/>
  <c r="O1310" i="17"/>
  <c r="O1311" i="17"/>
  <c r="O1312" i="17"/>
  <c r="O1313" i="17"/>
  <c r="O1314" i="17"/>
  <c r="O1315" i="17"/>
  <c r="O1316" i="17"/>
  <c r="O1317" i="17"/>
  <c r="O1318" i="17"/>
  <c r="O1319" i="17"/>
  <c r="O1320" i="17"/>
  <c r="O1321" i="17"/>
  <c r="O1322" i="17"/>
  <c r="O1323" i="17"/>
  <c r="O1324" i="17"/>
  <c r="O1325" i="17"/>
  <c r="O1326" i="17"/>
  <c r="O1327" i="17"/>
  <c r="O1328" i="17"/>
  <c r="O1329" i="17"/>
  <c r="O1330" i="17"/>
  <c r="O1331" i="17"/>
  <c r="O1332" i="17"/>
  <c r="O1333" i="17"/>
  <c r="O1334" i="17"/>
  <c r="O1335" i="17"/>
  <c r="O1336" i="17"/>
  <c r="O1337" i="17"/>
  <c r="O1338" i="17"/>
  <c r="O1339" i="17"/>
  <c r="O1340" i="17"/>
  <c r="O1341" i="17"/>
  <c r="O1342" i="17"/>
  <c r="O1343" i="17"/>
  <c r="O1344" i="17"/>
  <c r="O1345" i="17"/>
  <c r="O1346" i="17"/>
  <c r="O1347" i="17"/>
  <c r="O1348" i="17"/>
  <c r="O1349" i="17"/>
  <c r="O1350" i="17"/>
  <c r="O1351" i="17"/>
  <c r="O1352" i="17"/>
  <c r="O1353" i="17"/>
  <c r="O1354" i="17"/>
  <c r="O1355" i="17"/>
  <c r="O1356" i="17"/>
  <c r="O1357" i="17"/>
  <c r="O1358" i="17"/>
  <c r="O1359" i="17"/>
  <c r="O1360" i="17"/>
  <c r="O1361" i="17"/>
  <c r="O1362" i="17"/>
  <c r="O1363" i="17"/>
  <c r="O1364" i="17"/>
  <c r="O1365" i="17"/>
  <c r="O1366" i="17"/>
  <c r="O1367" i="17"/>
  <c r="O1368" i="17"/>
  <c r="O1369" i="17"/>
  <c r="O1370" i="17"/>
  <c r="O1371" i="17"/>
  <c r="O1372" i="17"/>
  <c r="O1373" i="17"/>
  <c r="O1374" i="17"/>
  <c r="O1375" i="17"/>
  <c r="O1376" i="17"/>
  <c r="O1377" i="17"/>
  <c r="O1378" i="17"/>
  <c r="O1379" i="17"/>
  <c r="O1380" i="17"/>
  <c r="O1381" i="17"/>
  <c r="O1382" i="17"/>
  <c r="O1383" i="17"/>
  <c r="O1384" i="17"/>
  <c r="O1385" i="17"/>
  <c r="O1386" i="17"/>
  <c r="O1387" i="17"/>
  <c r="O1388" i="17"/>
  <c r="O1389" i="17"/>
  <c r="O1390" i="17"/>
  <c r="O1391" i="17"/>
  <c r="O1392" i="17"/>
  <c r="O1393" i="17"/>
  <c r="O1394" i="17"/>
  <c r="O1395" i="17"/>
  <c r="O1396" i="17"/>
  <c r="O1397" i="17"/>
  <c r="O1398" i="17"/>
  <c r="O1399" i="17"/>
  <c r="O1400" i="17"/>
  <c r="O1401" i="17"/>
  <c r="O1403" i="17"/>
  <c r="O1404" i="17"/>
  <c r="O1405" i="17"/>
  <c r="O1406" i="17"/>
  <c r="O1407" i="17"/>
  <c r="O1408" i="17"/>
  <c r="O1409" i="17"/>
  <c r="O1410" i="17"/>
  <c r="O1411" i="17"/>
  <c r="O1412" i="17"/>
  <c r="O1413" i="17"/>
  <c r="O1414" i="17"/>
  <c r="O1415" i="17"/>
  <c r="O1416" i="17"/>
  <c r="O1417" i="17"/>
  <c r="O1418" i="17"/>
  <c r="O1419" i="17"/>
  <c r="O1420" i="17"/>
  <c r="O1421" i="17"/>
  <c r="O1422" i="17"/>
  <c r="O1423" i="17"/>
  <c r="O1424" i="17"/>
  <c r="O1425" i="17"/>
  <c r="O1426" i="17"/>
  <c r="O1427" i="17"/>
  <c r="O1428" i="17"/>
  <c r="O1429" i="17"/>
  <c r="O1430" i="17"/>
  <c r="O1431" i="17"/>
  <c r="O1432" i="17"/>
  <c r="O1433" i="17"/>
  <c r="O1434" i="17"/>
  <c r="O1435" i="17"/>
  <c r="O1436" i="17"/>
  <c r="O1437" i="17"/>
  <c r="O1438" i="17"/>
  <c r="O1439" i="17"/>
  <c r="O1440" i="17"/>
  <c r="O1441" i="17"/>
  <c r="O1442" i="17"/>
  <c r="O1443" i="17"/>
  <c r="O1444" i="17"/>
  <c r="O1445" i="17"/>
  <c r="O1446" i="17"/>
  <c r="O1447" i="17"/>
  <c r="O1448" i="17"/>
  <c r="O1449" i="17"/>
  <c r="O1450" i="17"/>
  <c r="O1451" i="17"/>
  <c r="O1452" i="17"/>
  <c r="O1453" i="17"/>
  <c r="O1454" i="17"/>
  <c r="O1455" i="17"/>
  <c r="O1456" i="17"/>
  <c r="O1457" i="17"/>
  <c r="O1458" i="17"/>
  <c r="O1459" i="17"/>
  <c r="O1460" i="17"/>
  <c r="O1461" i="17"/>
  <c r="O1462" i="17"/>
  <c r="O1463" i="17"/>
  <c r="O1464" i="17"/>
  <c r="O1465" i="17"/>
  <c r="O1466" i="17"/>
  <c r="O1467" i="17"/>
  <c r="O1468" i="17"/>
  <c r="O1469" i="17"/>
  <c r="O1470" i="17"/>
  <c r="O1471" i="17"/>
  <c r="O1472" i="17"/>
  <c r="O1473" i="17"/>
  <c r="O1474" i="17"/>
  <c r="O1475" i="17"/>
  <c r="O1476" i="17"/>
  <c r="O1477" i="17"/>
  <c r="O1478" i="17"/>
  <c r="O1479" i="17"/>
  <c r="O1480" i="17"/>
  <c r="O1481" i="17"/>
  <c r="O1482" i="17"/>
  <c r="O1483" i="17"/>
  <c r="O1484" i="17"/>
  <c r="O1485" i="17"/>
  <c r="O1486" i="17"/>
  <c r="O1487" i="17"/>
  <c r="O1488" i="17"/>
  <c r="O1489" i="17"/>
  <c r="O1490" i="17"/>
  <c r="O1491" i="17"/>
  <c r="O1492" i="17"/>
  <c r="O1493" i="17"/>
  <c r="O1494" i="17"/>
  <c r="O1495" i="17"/>
  <c r="O1496" i="17"/>
  <c r="O1497" i="17"/>
  <c r="O1498" i="17"/>
  <c r="O1499" i="17"/>
  <c r="O1500" i="17"/>
  <c r="O1501" i="17"/>
  <c r="O1502" i="17"/>
  <c r="O1503" i="17"/>
  <c r="O1504" i="17"/>
  <c r="O1505" i="17"/>
  <c r="O1506" i="17"/>
  <c r="O1507" i="17"/>
  <c r="O1508" i="17"/>
  <c r="O1509" i="17"/>
  <c r="O1510" i="17"/>
  <c r="O1511" i="17"/>
  <c r="O1512" i="17"/>
  <c r="O1513" i="17"/>
  <c r="O1514" i="17"/>
  <c r="O1515" i="17"/>
  <c r="O1516" i="17"/>
  <c r="O1517" i="17"/>
  <c r="O1518" i="17"/>
  <c r="O1519" i="17"/>
  <c r="O1520" i="17"/>
  <c r="O1521" i="17"/>
  <c r="O1522" i="17"/>
  <c r="O1523" i="17"/>
  <c r="O1524" i="17"/>
  <c r="O1525" i="17"/>
  <c r="O1526" i="17"/>
  <c r="O1527" i="17"/>
  <c r="O1528" i="17"/>
  <c r="O1529" i="17"/>
  <c r="O1530" i="17"/>
  <c r="O1531" i="17"/>
  <c r="O1532" i="17"/>
  <c r="O1533" i="17"/>
  <c r="O1534" i="17"/>
  <c r="O1535" i="17"/>
  <c r="O1536" i="17"/>
  <c r="O1537" i="17"/>
  <c r="O1538" i="17"/>
  <c r="O1539" i="17"/>
  <c r="O1540" i="17"/>
  <c r="O1541" i="17"/>
  <c r="O1542" i="17"/>
  <c r="O562" i="17"/>
  <c r="O1543" i="17"/>
  <c r="O1544" i="17"/>
  <c r="O1545" i="17"/>
  <c r="O1546" i="17"/>
  <c r="O1547" i="17"/>
  <c r="O1548" i="17"/>
  <c r="O1549" i="17"/>
  <c r="O1550" i="17"/>
  <c r="O1551" i="17"/>
  <c r="O1552" i="17"/>
  <c r="O1553" i="17"/>
  <c r="O1554" i="17"/>
  <c r="O1555" i="17"/>
  <c r="O1556" i="17"/>
  <c r="O1557" i="17"/>
  <c r="O1558" i="17"/>
  <c r="O1559" i="17"/>
  <c r="O1560" i="17"/>
  <c r="O1561" i="17"/>
  <c r="O1562" i="17"/>
  <c r="O1563" i="17"/>
  <c r="O1565" i="17"/>
  <c r="O1566" i="17"/>
  <c r="O1567" i="17"/>
  <c r="O1568" i="17"/>
  <c r="O1569" i="17"/>
  <c r="O1570" i="17"/>
  <c r="O1571" i="17"/>
  <c r="O1572" i="17"/>
  <c r="O1564" i="17"/>
  <c r="O1573" i="17"/>
  <c r="O1574" i="17"/>
  <c r="O1575" i="17"/>
  <c r="O1576" i="17"/>
  <c r="O1577" i="17"/>
  <c r="O1578" i="17"/>
  <c r="O1579" i="17"/>
  <c r="O1580" i="17"/>
  <c r="O1581" i="17"/>
  <c r="O1582" i="17"/>
  <c r="O1583" i="17"/>
  <c r="O1584" i="17"/>
  <c r="O1585" i="17"/>
  <c r="O1586" i="17"/>
  <c r="O1587" i="17"/>
  <c r="O1588" i="17"/>
  <c r="O1589" i="17"/>
  <c r="O1590" i="17"/>
  <c r="O1591" i="17"/>
  <c r="O1592" i="17"/>
  <c r="O1593" i="17"/>
  <c r="O1594" i="17"/>
  <c r="O1595" i="17"/>
  <c r="O572" i="17"/>
  <c r="O1596" i="17"/>
  <c r="O1597" i="17"/>
  <c r="O1598" i="17"/>
  <c r="O1599" i="17"/>
  <c r="O1600" i="17"/>
  <c r="O1601" i="17"/>
  <c r="O1602" i="17"/>
  <c r="O1603" i="17"/>
  <c r="O1604" i="17"/>
  <c r="O1605" i="17"/>
  <c r="O1606" i="17"/>
  <c r="O1607" i="17"/>
  <c r="O1608" i="17"/>
  <c r="O1609" i="17"/>
  <c r="O1610" i="17"/>
  <c r="O1611" i="17"/>
  <c r="O1612" i="17"/>
  <c r="O1613" i="17"/>
  <c r="O1614" i="17"/>
  <c r="O1615" i="17"/>
  <c r="O1616" i="17"/>
  <c r="O1617" i="17"/>
  <c r="O1618" i="17"/>
  <c r="O1619" i="17"/>
  <c r="O1620" i="17"/>
  <c r="O1621" i="17"/>
  <c r="O1622" i="17"/>
  <c r="O1623" i="17"/>
  <c r="O1624" i="17"/>
  <c r="O1625" i="17"/>
  <c r="O1626" i="17"/>
  <c r="O1627" i="17"/>
  <c r="O1628" i="17"/>
  <c r="O1629" i="17"/>
  <c r="O1630" i="17"/>
  <c r="O1631" i="17"/>
  <c r="O1632" i="17"/>
  <c r="O1633" i="17"/>
  <c r="O1634" i="17"/>
  <c r="O1635" i="17"/>
  <c r="O1636" i="17"/>
  <c r="O1637" i="17"/>
  <c r="O1638" i="17"/>
  <c r="O1639" i="17"/>
  <c r="O1640" i="17"/>
  <c r="O1641" i="17"/>
  <c r="O1642" i="17"/>
  <c r="O1643" i="17"/>
  <c r="O1644" i="17"/>
  <c r="O1645" i="17"/>
  <c r="O1646" i="17"/>
  <c r="O1647" i="17"/>
  <c r="O1648" i="17"/>
  <c r="O1649" i="17"/>
  <c r="O1650" i="17"/>
  <c r="O563" i="17"/>
  <c r="O1651" i="17"/>
  <c r="O567" i="17"/>
  <c r="O1652" i="17"/>
  <c r="O1653" i="17"/>
  <c r="O1654" i="17"/>
  <c r="O1655" i="17"/>
  <c r="O1656" i="17"/>
  <c r="O1657" i="17"/>
  <c r="O1658" i="17"/>
  <c r="O1659" i="17"/>
  <c r="O1660" i="17"/>
  <c r="O1661" i="17"/>
  <c r="O1662" i="17"/>
  <c r="O1663" i="17"/>
  <c r="O1664" i="17"/>
  <c r="O1665" i="17"/>
  <c r="O1666" i="17"/>
  <c r="O1667" i="17"/>
  <c r="O1668" i="17"/>
  <c r="O1669" i="17"/>
  <c r="O1670" i="17"/>
  <c r="O1671" i="17"/>
  <c r="O1672" i="17"/>
  <c r="O1673" i="17"/>
  <c r="O1674" i="17"/>
  <c r="O1675" i="17"/>
  <c r="O1676" i="17"/>
  <c r="O1677" i="17"/>
  <c r="O1678" i="17"/>
  <c r="O1679" i="17"/>
  <c r="O1680" i="17"/>
  <c r="O1681" i="17"/>
  <c r="O1682" i="17"/>
  <c r="O1683" i="17"/>
  <c r="O1684" i="17"/>
  <c r="O1685" i="17"/>
  <c r="O1686" i="17"/>
  <c r="O1687" i="17"/>
  <c r="O1688" i="17"/>
  <c r="O1689" i="17"/>
  <c r="O1690" i="17"/>
  <c r="O1691" i="17"/>
  <c r="O1692" i="17"/>
  <c r="O1693" i="17"/>
  <c r="O1694" i="17"/>
  <c r="O1695" i="17"/>
  <c r="O569" i="17"/>
  <c r="O1696" i="17"/>
  <c r="O1697" i="17"/>
  <c r="O1698" i="17"/>
  <c r="O1699" i="17"/>
  <c r="O1700" i="17"/>
  <c r="O1701" i="17"/>
  <c r="O1702" i="17"/>
  <c r="O1703" i="17"/>
  <c r="O1704" i="17"/>
  <c r="O1705" i="17"/>
  <c r="O1706" i="17"/>
  <c r="O1707" i="17"/>
  <c r="O1708" i="17"/>
  <c r="O1709" i="17"/>
  <c r="O1710" i="17"/>
  <c r="O1711" i="17"/>
  <c r="O1712" i="17"/>
  <c r="O1713" i="17"/>
  <c r="O1714" i="17"/>
  <c r="O1715" i="17"/>
  <c r="O1716" i="17"/>
  <c r="O1717" i="17"/>
  <c r="O1718" i="17"/>
  <c r="O1719" i="17"/>
  <c r="O1720" i="17"/>
  <c r="O1721" i="17"/>
  <c r="O1722" i="17"/>
  <c r="O1723" i="17"/>
  <c r="O1724" i="17"/>
  <c r="O1725" i="17"/>
  <c r="O1726" i="17"/>
  <c r="O1727" i="17"/>
  <c r="O1728" i="17"/>
  <c r="O1729" i="17"/>
  <c r="O1730" i="17"/>
  <c r="O1731" i="17"/>
  <c r="O1732" i="17"/>
  <c r="O1733" i="17"/>
  <c r="O1734" i="17"/>
  <c r="O1735" i="17"/>
  <c r="O1736" i="17"/>
  <c r="O1737" i="17"/>
  <c r="O1738" i="17"/>
  <c r="O1739" i="17"/>
  <c r="O1740" i="17"/>
  <c r="O1741" i="17"/>
  <c r="O1742" i="17"/>
  <c r="O1743" i="17"/>
  <c r="O1744" i="17"/>
  <c r="O1745" i="17"/>
  <c r="O1746" i="17"/>
  <c r="O1747" i="17"/>
  <c r="O1748" i="17"/>
  <c r="O1749" i="17"/>
  <c r="O1750" i="17"/>
  <c r="O1751" i="17"/>
  <c r="O1752" i="17"/>
  <c r="O1753" i="17"/>
  <c r="O1754" i="17"/>
  <c r="O1755" i="17"/>
  <c r="O1756" i="17"/>
  <c r="O1757" i="17"/>
  <c r="O1758" i="17"/>
  <c r="O1759" i="17"/>
  <c r="O1760" i="17"/>
  <c r="O1761" i="17"/>
  <c r="O1762" i="17"/>
  <c r="O1763" i="17"/>
  <c r="O1764" i="17"/>
  <c r="O1765" i="17"/>
  <c r="O1766" i="17"/>
  <c r="O1767" i="17"/>
  <c r="O1768" i="17"/>
  <c r="O1769" i="17"/>
  <c r="O1770" i="17"/>
  <c r="O1771" i="17"/>
  <c r="O1772" i="17"/>
  <c r="O1773" i="17"/>
  <c r="O1774" i="17"/>
  <c r="O1775" i="17"/>
  <c r="O1776" i="17"/>
  <c r="O1777" i="17"/>
  <c r="O1778" i="17"/>
  <c r="O1779" i="17"/>
  <c r="O1780" i="17"/>
  <c r="O1781" i="17"/>
  <c r="O1782" i="17"/>
  <c r="O1783" i="17"/>
  <c r="O1784" i="17"/>
  <c r="O1785" i="17"/>
  <c r="O1786" i="17"/>
  <c r="O1787" i="17"/>
  <c r="O1788" i="17"/>
  <c r="O1789" i="17"/>
  <c r="O1790" i="17"/>
  <c r="O1791" i="17"/>
  <c r="O1792" i="17"/>
  <c r="O1793" i="17"/>
  <c r="O1794" i="17"/>
  <c r="O1795" i="17"/>
  <c r="O1796" i="17"/>
  <c r="O1797" i="17"/>
  <c r="O1798" i="17"/>
  <c r="O1799" i="17"/>
  <c r="O1800" i="17"/>
  <c r="O1801" i="17"/>
  <c r="O1802" i="17"/>
  <c r="O1803" i="17"/>
  <c r="O1804" i="17"/>
  <c r="O1805" i="17"/>
  <c r="O1806" i="17"/>
  <c r="O1807" i="17"/>
  <c r="O1808" i="17"/>
  <c r="O1809" i="17"/>
  <c r="O1810" i="17"/>
  <c r="O1811" i="17"/>
  <c r="O1812" i="17"/>
  <c r="O1813" i="17"/>
  <c r="O1814" i="17"/>
  <c r="O1815" i="17"/>
  <c r="O1816" i="17"/>
  <c r="O1817" i="17"/>
  <c r="O1818" i="17"/>
  <c r="O1819" i="17"/>
  <c r="O1820" i="17"/>
  <c r="O1821" i="17"/>
  <c r="O1822" i="17"/>
  <c r="O1823" i="17"/>
  <c r="O1824" i="17"/>
  <c r="O1825" i="17"/>
  <c r="O1826" i="17"/>
  <c r="O1827" i="17"/>
  <c r="O1828" i="17"/>
  <c r="O1829" i="17"/>
  <c r="O1830" i="17"/>
  <c r="O1831" i="17"/>
  <c r="O1832" i="17"/>
  <c r="O1833" i="17"/>
  <c r="O1834" i="17"/>
  <c r="O1835" i="17"/>
  <c r="O1836" i="17"/>
  <c r="O1837" i="17"/>
  <c r="O1838" i="17"/>
  <c r="O1839" i="17"/>
  <c r="O1840" i="17"/>
  <c r="O1841" i="17"/>
  <c r="O1842" i="17"/>
  <c r="O1843" i="17"/>
  <c r="O1844" i="17"/>
  <c r="O1845" i="17"/>
  <c r="O1846" i="17"/>
  <c r="O1847" i="17"/>
  <c r="O1848" i="17"/>
  <c r="O1849" i="17"/>
  <c r="O1850" i="17"/>
  <c r="O1851" i="17"/>
  <c r="O1852" i="17"/>
  <c r="O1853" i="17"/>
  <c r="O1854" i="17"/>
  <c r="O1855" i="17"/>
  <c r="O1856" i="17"/>
  <c r="O427" i="16"/>
  <c r="O931" i="16"/>
  <c r="O736" i="16"/>
  <c r="O610" i="16"/>
  <c r="O780" i="16"/>
  <c r="O803" i="16"/>
  <c r="O527" i="16"/>
  <c r="O412" i="16"/>
  <c r="O413" i="16"/>
  <c r="O414" i="16"/>
  <c r="O415" i="16"/>
  <c r="O416" i="16"/>
  <c r="O417" i="16"/>
  <c r="O418" i="16"/>
  <c r="O419" i="16"/>
  <c r="O420" i="16"/>
  <c r="O421" i="16"/>
  <c r="O422" i="16"/>
  <c r="O423" i="16"/>
  <c r="O424" i="16"/>
  <c r="O425" i="16"/>
  <c r="O426" i="16"/>
  <c r="O428" i="16"/>
  <c r="O429" i="16"/>
  <c r="O430" i="16"/>
  <c r="O431" i="16"/>
  <c r="O432" i="16"/>
  <c r="O433" i="16"/>
  <c r="O434" i="16"/>
  <c r="O435" i="16"/>
  <c r="O436" i="16"/>
  <c r="O437" i="16"/>
  <c r="O438" i="16"/>
  <c r="O439" i="16"/>
  <c r="O440" i="16"/>
  <c r="O441" i="16"/>
  <c r="O442" i="16"/>
  <c r="O443" i="16"/>
  <c r="O444" i="16"/>
  <c r="O445" i="16"/>
  <c r="O446" i="16"/>
  <c r="O447" i="16"/>
  <c r="O448" i="16"/>
  <c r="O449" i="16"/>
  <c r="O450" i="16"/>
  <c r="O451" i="16"/>
  <c r="O452" i="16"/>
  <c r="O453" i="16"/>
  <c r="O454" i="16"/>
  <c r="O455" i="16"/>
  <c r="O456" i="16"/>
  <c r="O457" i="16"/>
  <c r="O458" i="16"/>
  <c r="O459" i="16"/>
  <c r="O460" i="16"/>
  <c r="O461" i="16"/>
  <c r="O462" i="16"/>
  <c r="O463" i="16"/>
  <c r="O464" i="16"/>
  <c r="O465" i="16"/>
  <c r="O466" i="16"/>
  <c r="O467" i="16"/>
  <c r="O468" i="16"/>
  <c r="O469" i="16"/>
  <c r="O470" i="16"/>
  <c r="O471" i="16"/>
  <c r="O472" i="16"/>
  <c r="O473" i="16"/>
  <c r="O474" i="16"/>
  <c r="O475" i="16"/>
  <c r="O476" i="16"/>
  <c r="O477" i="16"/>
  <c r="O478" i="16"/>
  <c r="O479" i="16"/>
  <c r="O480" i="16"/>
  <c r="O481" i="16"/>
  <c r="O482" i="16"/>
  <c r="O483" i="16"/>
  <c r="O484" i="16"/>
  <c r="O485" i="16"/>
  <c r="O486" i="16"/>
  <c r="O487" i="16"/>
  <c r="O488" i="16"/>
  <c r="O489" i="16"/>
  <c r="O490" i="16"/>
  <c r="O491" i="16"/>
  <c r="O492" i="16"/>
  <c r="O493" i="16"/>
  <c r="O494" i="16"/>
  <c r="O495" i="16"/>
  <c r="O496" i="16"/>
  <c r="O497" i="16"/>
  <c r="O498" i="16"/>
  <c r="O499" i="16"/>
  <c r="O500" i="16"/>
  <c r="O501" i="16"/>
  <c r="O502" i="16"/>
  <c r="O503" i="16"/>
  <c r="O504" i="16"/>
  <c r="O505" i="16"/>
  <c r="O506" i="16"/>
  <c r="O507" i="16"/>
  <c r="O508" i="16"/>
  <c r="O509" i="16"/>
  <c r="O510" i="16"/>
  <c r="O511" i="16"/>
  <c r="O512" i="16"/>
  <c r="O513" i="16"/>
  <c r="O514" i="16"/>
  <c r="O515" i="16"/>
  <c r="O516" i="16"/>
  <c r="O517" i="16"/>
  <c r="O518" i="16"/>
  <c r="O519" i="16"/>
  <c r="O520" i="16"/>
  <c r="O521" i="16"/>
  <c r="O522" i="16"/>
  <c r="O523" i="16"/>
  <c r="O524" i="16"/>
  <c r="O525" i="16"/>
  <c r="O526" i="16"/>
  <c r="O528" i="16"/>
  <c r="O529" i="16"/>
  <c r="O530" i="16"/>
  <c r="O531" i="16"/>
  <c r="O532" i="16"/>
  <c r="O533" i="16"/>
  <c r="O534" i="16"/>
  <c r="O535" i="16"/>
  <c r="O536" i="16"/>
  <c r="O537" i="16"/>
  <c r="O538" i="16"/>
  <c r="O539" i="16"/>
  <c r="O540" i="16"/>
  <c r="O541" i="16"/>
  <c r="O542" i="16"/>
  <c r="O543" i="16"/>
  <c r="O544" i="16"/>
  <c r="O545" i="16"/>
  <c r="O546" i="16"/>
  <c r="O547" i="16"/>
  <c r="O548" i="16"/>
  <c r="O549" i="16"/>
  <c r="O550" i="16"/>
  <c r="O551" i="16"/>
  <c r="O552" i="16"/>
  <c r="O553" i="16"/>
  <c r="O554" i="16"/>
  <c r="O555" i="16"/>
  <c r="O556" i="16"/>
  <c r="O557" i="16"/>
  <c r="O558" i="16"/>
  <c r="O559" i="16"/>
  <c r="O560" i="16"/>
  <c r="O561" i="16"/>
  <c r="O562" i="16"/>
  <c r="O563" i="16"/>
  <c r="O564" i="16"/>
  <c r="O565" i="16"/>
  <c r="O566" i="16"/>
  <c r="O567" i="16"/>
  <c r="O568" i="16"/>
  <c r="O569" i="16"/>
  <c r="O570" i="16"/>
  <c r="O571" i="16"/>
  <c r="O572" i="16"/>
  <c r="O573" i="16"/>
  <c r="O574" i="16"/>
  <c r="O575" i="16"/>
  <c r="O576" i="16"/>
  <c r="O577" i="16"/>
  <c r="O578" i="16"/>
  <c r="O579" i="16"/>
  <c r="O580" i="16"/>
  <c r="O581" i="16"/>
  <c r="O582" i="16"/>
  <c r="O583" i="16"/>
  <c r="O584" i="16"/>
  <c r="O585" i="16"/>
  <c r="O586" i="16"/>
  <c r="O587" i="16"/>
  <c r="O588" i="16"/>
  <c r="O589" i="16"/>
  <c r="O590" i="16"/>
  <c r="O591" i="16"/>
  <c r="O592" i="16"/>
  <c r="O593" i="16"/>
  <c r="O594" i="16"/>
  <c r="O595" i="16"/>
  <c r="O596" i="16"/>
  <c r="O597" i="16"/>
  <c r="O598" i="16"/>
  <c r="O599" i="16"/>
  <c r="O600" i="16"/>
  <c r="O601" i="16"/>
  <c r="O602" i="16"/>
  <c r="O603" i="16"/>
  <c r="O604" i="16"/>
  <c r="O605" i="16"/>
  <c r="O606" i="16"/>
  <c r="O607" i="16"/>
  <c r="O608" i="16"/>
  <c r="O609" i="16"/>
  <c r="O611" i="16"/>
  <c r="O612" i="16"/>
  <c r="O613" i="16"/>
  <c r="O614" i="16"/>
  <c r="O615" i="16"/>
  <c r="O616" i="16"/>
  <c r="O617" i="16"/>
  <c r="O618" i="16"/>
  <c r="O619" i="16"/>
  <c r="O620" i="16"/>
  <c r="O621" i="16"/>
  <c r="O622" i="16"/>
  <c r="O623" i="16"/>
  <c r="O624" i="16"/>
  <c r="O625" i="16"/>
  <c r="O626" i="16"/>
  <c r="O627" i="16"/>
  <c r="O628" i="16"/>
  <c r="O629" i="16"/>
  <c r="O630" i="16"/>
  <c r="O631" i="16"/>
  <c r="O632" i="16"/>
  <c r="O633" i="16"/>
  <c r="O634" i="16"/>
  <c r="O635" i="16"/>
  <c r="O636" i="16"/>
  <c r="O637" i="16"/>
  <c r="O638" i="16"/>
  <c r="O639" i="16"/>
  <c r="O640" i="16"/>
  <c r="O641" i="16"/>
  <c r="O642" i="16"/>
  <c r="O643" i="16"/>
  <c r="O644" i="16"/>
  <c r="O645" i="16"/>
  <c r="O646" i="16"/>
  <c r="O647" i="16"/>
  <c r="O648" i="16"/>
  <c r="O649" i="16"/>
  <c r="O650" i="16"/>
  <c r="O651" i="16"/>
  <c r="O652" i="16"/>
  <c r="O653" i="16"/>
  <c r="O654" i="16"/>
  <c r="O655" i="16"/>
  <c r="O656" i="16"/>
  <c r="O657" i="16"/>
  <c r="O658" i="16"/>
  <c r="O659" i="16"/>
  <c r="O660" i="16"/>
  <c r="O661" i="16"/>
  <c r="O662" i="16"/>
  <c r="O663" i="16"/>
  <c r="O664" i="16"/>
  <c r="O665" i="16"/>
  <c r="O666" i="16"/>
  <c r="O667" i="16"/>
  <c r="O668" i="16"/>
  <c r="O669" i="16"/>
  <c r="O670" i="16"/>
  <c r="O671" i="16"/>
  <c r="O672" i="16"/>
  <c r="O673" i="16"/>
  <c r="O674" i="16"/>
  <c r="O675" i="16"/>
  <c r="O676" i="16"/>
  <c r="O677" i="16"/>
  <c r="O678" i="16"/>
  <c r="O679" i="16"/>
  <c r="O680" i="16"/>
  <c r="O681" i="16"/>
  <c r="O682" i="16"/>
  <c r="O683" i="16"/>
  <c r="O684" i="16"/>
  <c r="O685" i="16"/>
  <c r="O686" i="16"/>
  <c r="O687" i="16"/>
  <c r="O688" i="16"/>
  <c r="O689" i="16"/>
  <c r="O690" i="16"/>
  <c r="O691" i="16"/>
  <c r="O692" i="16"/>
  <c r="O693" i="16"/>
  <c r="O694" i="16"/>
  <c r="O695" i="16"/>
  <c r="O696" i="16"/>
  <c r="O697" i="16"/>
  <c r="O698" i="16"/>
  <c r="O699" i="16"/>
  <c r="O700" i="16"/>
  <c r="O701" i="16"/>
  <c r="O702" i="16"/>
  <c r="O703" i="16"/>
  <c r="O704" i="16"/>
  <c r="O705" i="16"/>
  <c r="O706" i="16"/>
  <c r="O707" i="16"/>
  <c r="O708" i="16"/>
  <c r="O709" i="16"/>
  <c r="O710" i="16"/>
  <c r="O711" i="16"/>
  <c r="O712" i="16"/>
  <c r="O713" i="16"/>
  <c r="O714" i="16"/>
  <c r="O715" i="16"/>
  <c r="O716" i="16"/>
  <c r="O717" i="16"/>
  <c r="O718" i="16"/>
  <c r="O719" i="16"/>
  <c r="O720" i="16"/>
  <c r="O721" i="16"/>
  <c r="O722" i="16"/>
  <c r="O723" i="16"/>
  <c r="O724" i="16"/>
  <c r="O725" i="16"/>
  <c r="O726" i="16"/>
  <c r="O727" i="16"/>
  <c r="O728" i="16"/>
  <c r="O729" i="16"/>
  <c r="O730" i="16"/>
  <c r="O731" i="16"/>
  <c r="O732" i="16"/>
  <c r="O733" i="16"/>
  <c r="O734" i="16"/>
  <c r="O735" i="16"/>
  <c r="O737" i="16"/>
  <c r="O738" i="16"/>
  <c r="O739" i="16"/>
  <c r="O740" i="16"/>
  <c r="O741" i="16"/>
  <c r="O742" i="16"/>
  <c r="O743" i="16"/>
  <c r="O744" i="16"/>
  <c r="O745" i="16"/>
  <c r="O746" i="16"/>
  <c r="O747" i="16"/>
  <c r="O748" i="16"/>
  <c r="O749" i="16"/>
  <c r="O750" i="16"/>
  <c r="O751" i="16"/>
  <c r="O752" i="16"/>
  <c r="O753" i="16"/>
  <c r="O754" i="16"/>
  <c r="O755" i="16"/>
  <c r="O756" i="16"/>
  <c r="O757" i="16"/>
  <c r="O758" i="16"/>
  <c r="O759" i="16"/>
  <c r="O760" i="16"/>
  <c r="O761" i="16"/>
  <c r="O762" i="16"/>
  <c r="O763" i="16"/>
  <c r="O764" i="16"/>
  <c r="O765" i="16"/>
  <c r="O766" i="16"/>
  <c r="O767" i="16"/>
  <c r="O768" i="16"/>
  <c r="O769" i="16"/>
  <c r="O770" i="16"/>
  <c r="O771" i="16"/>
  <c r="O772" i="16"/>
  <c r="O773" i="16"/>
  <c r="O774" i="16"/>
  <c r="O775" i="16"/>
  <c r="O776" i="16"/>
  <c r="O777" i="16"/>
  <c r="O778" i="16"/>
  <c r="O779" i="16"/>
  <c r="O781" i="16"/>
  <c r="O782" i="16"/>
  <c r="O783" i="16"/>
  <c r="O784" i="16"/>
  <c r="O785" i="16"/>
  <c r="O786" i="16"/>
  <c r="O787" i="16"/>
  <c r="O788" i="16"/>
  <c r="O789" i="16"/>
  <c r="O790" i="16"/>
  <c r="O791" i="16"/>
  <c r="O792" i="16"/>
  <c r="O793" i="16"/>
  <c r="O794" i="16"/>
  <c r="O795" i="16"/>
  <c r="O796" i="16"/>
  <c r="O797" i="16"/>
  <c r="O798" i="16"/>
  <c r="O799" i="16"/>
  <c r="O800" i="16"/>
  <c r="O801" i="16"/>
  <c r="O802" i="16"/>
  <c r="O804" i="16"/>
  <c r="O805" i="16"/>
  <c r="O806" i="16"/>
  <c r="O807" i="16"/>
  <c r="O808" i="16"/>
  <c r="O809" i="16"/>
  <c r="O810" i="16"/>
  <c r="O811" i="16"/>
  <c r="O812" i="16"/>
  <c r="O813" i="16"/>
  <c r="O814" i="16"/>
  <c r="O815" i="16"/>
  <c r="O816" i="16"/>
  <c r="O817" i="16"/>
  <c r="O818" i="16"/>
  <c r="O819" i="16"/>
  <c r="O820" i="16"/>
  <c r="O821" i="16"/>
  <c r="O822" i="16"/>
  <c r="O823" i="16"/>
  <c r="O824" i="16"/>
  <c r="O825" i="16"/>
  <c r="O826" i="16"/>
  <c r="O827" i="16"/>
  <c r="O828" i="16"/>
  <c r="O829" i="16"/>
  <c r="O830" i="16"/>
  <c r="O831" i="16"/>
  <c r="O832" i="16"/>
  <c r="O833" i="16"/>
  <c r="O834" i="16"/>
  <c r="O835" i="16"/>
  <c r="O836" i="16"/>
  <c r="O837" i="16"/>
  <c r="O838" i="16"/>
  <c r="O839" i="16"/>
  <c r="O840" i="16"/>
  <c r="O841" i="16"/>
  <c r="O842" i="16"/>
  <c r="O843" i="16"/>
  <c r="O844" i="16"/>
  <c r="O845" i="16"/>
  <c r="O846" i="16"/>
  <c r="O847" i="16"/>
  <c r="O848" i="16"/>
  <c r="O849" i="16"/>
  <c r="O850" i="16"/>
  <c r="O851" i="16"/>
  <c r="O852" i="16"/>
  <c r="O853" i="16"/>
  <c r="O854" i="16"/>
  <c r="O855" i="16"/>
  <c r="O856" i="16"/>
  <c r="O857" i="16"/>
  <c r="O858" i="16"/>
  <c r="O859" i="16"/>
  <c r="O860" i="16"/>
  <c r="O861" i="16"/>
  <c r="O862" i="16"/>
  <c r="O863" i="16"/>
  <c r="O864" i="16"/>
  <c r="O865" i="16"/>
  <c r="O866" i="16"/>
  <c r="O867" i="16"/>
  <c r="O868" i="16"/>
  <c r="O869" i="16"/>
  <c r="O870" i="16"/>
  <c r="O871" i="16"/>
  <c r="O872" i="16"/>
  <c r="O873" i="16"/>
  <c r="O874" i="16"/>
  <c r="O875" i="16"/>
  <c r="O876" i="16"/>
  <c r="O877" i="16"/>
  <c r="O878" i="16"/>
  <c r="O879" i="16"/>
  <c r="O880" i="16"/>
  <c r="O881" i="16"/>
  <c r="O882" i="16"/>
  <c r="O883" i="16"/>
  <c r="O884" i="16"/>
  <c r="O885" i="16"/>
  <c r="O886" i="16"/>
  <c r="O887" i="16"/>
  <c r="O888" i="16"/>
  <c r="O889" i="16"/>
  <c r="O890" i="16"/>
  <c r="O891" i="16"/>
  <c r="O892" i="16"/>
  <c r="O893" i="16"/>
  <c r="O894" i="16"/>
  <c r="O895" i="16"/>
  <c r="O896" i="16"/>
  <c r="O897" i="16"/>
  <c r="O898" i="16"/>
  <c r="O899" i="16"/>
  <c r="O900" i="16"/>
  <c r="O901" i="16"/>
  <c r="O902" i="16"/>
  <c r="O903" i="16"/>
  <c r="O904" i="16"/>
  <c r="O905" i="16"/>
  <c r="O906" i="16"/>
  <c r="O907" i="16"/>
  <c r="O908" i="16"/>
  <c r="O909" i="16"/>
  <c r="O910" i="16"/>
  <c r="O911" i="16"/>
  <c r="O912" i="16"/>
  <c r="O913" i="16"/>
  <c r="O914" i="16"/>
  <c r="O915" i="16"/>
  <c r="O916" i="16"/>
  <c r="O917" i="16"/>
  <c r="O918" i="16"/>
  <c r="O919" i="16"/>
  <c r="O920" i="16"/>
  <c r="O921" i="16"/>
  <c r="O922" i="16"/>
  <c r="O923" i="16"/>
  <c r="O924" i="16"/>
  <c r="O925" i="16"/>
  <c r="O926" i="16"/>
  <c r="O927" i="16"/>
  <c r="O928" i="16"/>
  <c r="O929" i="16"/>
  <c r="O930" i="16"/>
  <c r="O932" i="16"/>
  <c r="O933" i="16"/>
  <c r="O934" i="16"/>
  <c r="O935" i="16"/>
  <c r="O936" i="16"/>
  <c r="O937" i="16"/>
  <c r="O938" i="16"/>
  <c r="O939" i="16"/>
  <c r="O940" i="16"/>
  <c r="O941" i="16"/>
  <c r="O942" i="16"/>
  <c r="O943" i="16"/>
  <c r="O944" i="16"/>
  <c r="O945" i="16"/>
  <c r="O946" i="16"/>
  <c r="O947" i="16"/>
  <c r="P513" i="19" l="1"/>
  <c r="N70" i="19"/>
  <c r="N357" i="19"/>
  <c r="N324" i="19"/>
  <c r="P267" i="19"/>
  <c r="N262" i="19"/>
  <c r="P211" i="19"/>
  <c r="P203" i="19"/>
  <c r="P303" i="19"/>
  <c r="N297" i="19"/>
  <c r="N445" i="19"/>
  <c r="N411" i="19"/>
  <c r="P409" i="19"/>
  <c r="N355" i="19"/>
  <c r="N345" i="19"/>
  <c r="P344" i="19"/>
  <c r="N341" i="19"/>
  <c r="P333" i="19"/>
  <c r="N316" i="19"/>
  <c r="P310" i="19"/>
  <c r="P298" i="19"/>
  <c r="N209" i="19"/>
  <c r="N293" i="19"/>
  <c r="P284" i="19"/>
  <c r="P279" i="19"/>
  <c r="N273" i="19"/>
  <c r="P56" i="19"/>
  <c r="E417" i="21" s="1"/>
  <c r="G417" i="21" s="1"/>
  <c r="N42" i="19"/>
  <c r="P73" i="19"/>
  <c r="P141" i="19"/>
  <c r="N253" i="19"/>
  <c r="P70" i="19"/>
  <c r="P58" i="19"/>
  <c r="E421" i="21" s="1"/>
  <c r="G421" i="21" s="1"/>
  <c r="N166" i="19"/>
  <c r="N62" i="19"/>
  <c r="N310" i="19"/>
  <c r="N279" i="19"/>
  <c r="N141" i="19"/>
  <c r="P441" i="19"/>
  <c r="N515" i="19"/>
  <c r="N102" i="19"/>
  <c r="N427" i="19"/>
  <c r="N150" i="19"/>
  <c r="N378" i="19"/>
  <c r="P89" i="19"/>
  <c r="P349" i="19"/>
  <c r="N348" i="19"/>
  <c r="N332" i="19"/>
  <c r="N328" i="19"/>
  <c r="P147" i="19"/>
  <c r="P322" i="19"/>
  <c r="N306" i="19"/>
  <c r="P289" i="19"/>
  <c r="N155" i="19"/>
  <c r="P204" i="19"/>
  <c r="N258" i="19"/>
  <c r="P133" i="19"/>
  <c r="N251" i="19"/>
  <c r="N211" i="19"/>
  <c r="N320" i="19"/>
  <c r="P471" i="19"/>
  <c r="P337" i="19"/>
  <c r="P316" i="19"/>
  <c r="N96" i="19"/>
  <c r="P296" i="19"/>
  <c r="N267" i="19"/>
  <c r="N73" i="19"/>
  <c r="N89" i="19"/>
  <c r="N361" i="19"/>
  <c r="P357" i="19"/>
  <c r="N225" i="19"/>
  <c r="N335" i="19"/>
  <c r="N288" i="19"/>
  <c r="P273" i="19"/>
  <c r="P42" i="19"/>
  <c r="E408" i="21" s="1"/>
  <c r="G408" i="21" s="1"/>
  <c r="P251" i="19"/>
  <c r="P144" i="19"/>
  <c r="N474" i="19"/>
  <c r="P464" i="19"/>
  <c r="P458" i="19"/>
  <c r="P456" i="19"/>
  <c r="N455" i="19"/>
  <c r="P453" i="19"/>
  <c r="P59" i="19"/>
  <c r="E424" i="21" s="1"/>
  <c r="G424" i="21" s="1"/>
  <c r="N82" i="19"/>
  <c r="P433" i="19"/>
  <c r="N432" i="19"/>
  <c r="P197" i="19"/>
  <c r="N424" i="19"/>
  <c r="P420" i="19"/>
  <c r="N419" i="19"/>
  <c r="N408" i="19"/>
  <c r="P405" i="19"/>
  <c r="P396" i="19"/>
  <c r="N390" i="19"/>
  <c r="P383" i="19"/>
  <c r="N382" i="19"/>
  <c r="N375" i="19"/>
  <c r="P374" i="19"/>
  <c r="N370" i="19"/>
  <c r="P202" i="19"/>
  <c r="P355" i="19"/>
  <c r="P351" i="19"/>
  <c r="P225" i="19"/>
  <c r="P348" i="19"/>
  <c r="P346" i="19"/>
  <c r="N344" i="19"/>
  <c r="P237" i="19"/>
  <c r="P339" i="19"/>
  <c r="P336" i="19"/>
  <c r="P335" i="19"/>
  <c r="P224" i="19"/>
  <c r="P330" i="19"/>
  <c r="P127" i="19"/>
  <c r="P326" i="19"/>
  <c r="P324" i="19"/>
  <c r="P321" i="19"/>
  <c r="N319" i="19"/>
  <c r="P318" i="19"/>
  <c r="P315" i="19"/>
  <c r="P314" i="19"/>
  <c r="P65" i="19"/>
  <c r="E432" i="21" s="1"/>
  <c r="G432" i="21" s="1"/>
  <c r="P307" i="19"/>
  <c r="N305" i="19"/>
  <c r="P96" i="19"/>
  <c r="P301" i="19"/>
  <c r="P209" i="19"/>
  <c r="P193" i="19"/>
  <c r="N296" i="19"/>
  <c r="P295" i="19"/>
  <c r="P291" i="19"/>
  <c r="P181" i="19"/>
  <c r="P288" i="19"/>
  <c r="P207" i="19"/>
  <c r="P282" i="19"/>
  <c r="P278" i="19"/>
  <c r="P67" i="19"/>
  <c r="P276" i="19"/>
  <c r="P272" i="19"/>
  <c r="P269" i="19"/>
  <c r="P199" i="19"/>
  <c r="P266" i="19"/>
  <c r="P260" i="19"/>
  <c r="P163" i="19"/>
  <c r="P153" i="19"/>
  <c r="P210" i="19"/>
  <c r="P117" i="19"/>
  <c r="P175" i="19"/>
  <c r="P111" i="19"/>
  <c r="N256" i="19"/>
  <c r="P146" i="19"/>
  <c r="P39" i="19"/>
  <c r="E397" i="21" s="1"/>
  <c r="G397" i="21" s="1"/>
  <c r="P23" i="19"/>
  <c r="E275" i="21" s="1"/>
  <c r="G275" i="21" s="1"/>
  <c r="P254" i="19"/>
  <c r="P26" i="19"/>
  <c r="E338" i="21" s="1"/>
  <c r="G338" i="21" s="1"/>
  <c r="P152" i="19"/>
  <c r="P179" i="19"/>
  <c r="P77" i="19"/>
  <c r="P57" i="19"/>
  <c r="E423" i="21" s="1"/>
  <c r="G423" i="21" s="1"/>
  <c r="P249" i="19"/>
  <c r="P106" i="19"/>
  <c r="P95" i="19"/>
  <c r="P161" i="19"/>
  <c r="P125" i="19"/>
  <c r="P131" i="19"/>
  <c r="P246" i="19"/>
  <c r="P165" i="19"/>
  <c r="P21" i="19"/>
  <c r="E217" i="21" s="1"/>
  <c r="G217" i="21" s="1"/>
  <c r="P98" i="19"/>
  <c r="P243" i="19"/>
  <c r="P116" i="19"/>
  <c r="P478" i="19"/>
  <c r="N468" i="19"/>
  <c r="N462" i="19"/>
  <c r="N451" i="19"/>
  <c r="N448" i="19"/>
  <c r="N436" i="19"/>
  <c r="P212" i="19"/>
  <c r="N415" i="19"/>
  <c r="N403" i="19"/>
  <c r="N400" i="19"/>
  <c r="P387" i="19"/>
  <c r="N386" i="19"/>
  <c r="N365" i="19"/>
  <c r="P359" i="19"/>
  <c r="P358" i="19"/>
  <c r="N202" i="19"/>
  <c r="P353" i="19"/>
  <c r="N351" i="19"/>
  <c r="P350" i="19"/>
  <c r="N349" i="19"/>
  <c r="N346" i="19"/>
  <c r="N237" i="19"/>
  <c r="P341" i="19"/>
  <c r="N337" i="19"/>
  <c r="N333" i="19"/>
  <c r="N330" i="19"/>
  <c r="P328" i="19"/>
  <c r="N326" i="19"/>
  <c r="N321" i="19"/>
  <c r="P319" i="19"/>
  <c r="N318" i="19"/>
  <c r="N312" i="19"/>
  <c r="N307" i="19"/>
  <c r="P305" i="19"/>
  <c r="N303" i="19"/>
  <c r="P299" i="19"/>
  <c r="N193" i="19"/>
  <c r="N295" i="19"/>
  <c r="P293" i="19"/>
  <c r="N289" i="19"/>
  <c r="N284" i="19"/>
  <c r="P280" i="19"/>
  <c r="P195" i="19"/>
  <c r="P271" i="19"/>
  <c r="P264" i="19"/>
  <c r="P263" i="19"/>
  <c r="P40" i="19"/>
  <c r="E387" i="21" s="1"/>
  <c r="G387" i="21" s="1"/>
  <c r="P132" i="19"/>
  <c r="P120" i="19"/>
  <c r="P76" i="19"/>
  <c r="P178" i="19"/>
  <c r="P256" i="19"/>
  <c r="P250" i="19"/>
  <c r="P160" i="19"/>
  <c r="P247" i="19"/>
  <c r="P417" i="19"/>
  <c r="P392" i="19"/>
  <c r="P367" i="19"/>
  <c r="P360" i="19"/>
  <c r="P356" i="19"/>
  <c r="P354" i="19"/>
  <c r="P352" i="19"/>
  <c r="P34" i="19"/>
  <c r="E380" i="21" s="1"/>
  <c r="G380" i="21" s="1"/>
  <c r="P347" i="19"/>
  <c r="P345" i="19"/>
  <c r="P342" i="19"/>
  <c r="P338" i="19"/>
  <c r="P45" i="19"/>
  <c r="P332" i="19"/>
  <c r="P329" i="19"/>
  <c r="P327" i="19"/>
  <c r="P323" i="19"/>
  <c r="P320" i="19"/>
  <c r="P317" i="19"/>
  <c r="P313" i="19"/>
  <c r="P309" i="19"/>
  <c r="P306" i="19"/>
  <c r="P22" i="19"/>
  <c r="E282" i="21" s="1"/>
  <c r="G282" i="21" s="1"/>
  <c r="P300" i="19"/>
  <c r="P201" i="19"/>
  <c r="P297" i="19"/>
  <c r="P294" i="19"/>
  <c r="P290" i="19"/>
  <c r="P287" i="19"/>
  <c r="P155" i="19"/>
  <c r="E434" i="21" s="1"/>
  <c r="G434" i="21" s="1"/>
  <c r="P281" i="19"/>
  <c r="P277" i="19"/>
  <c r="N277" i="19"/>
  <c r="P275" i="19"/>
  <c r="P222" i="19"/>
  <c r="P268" i="19"/>
  <c r="P265" i="19"/>
  <c r="N265" i="19"/>
  <c r="P262" i="19"/>
  <c r="P87" i="19"/>
  <c r="P258" i="19"/>
  <c r="P48" i="19"/>
  <c r="E413" i="21" s="1"/>
  <c r="G413" i="21" s="1"/>
  <c r="N48" i="19"/>
  <c r="P140" i="19"/>
  <c r="P257" i="19"/>
  <c r="P20" i="19"/>
  <c r="E170" i="21" s="1"/>
  <c r="G170" i="21" s="1"/>
  <c r="P255" i="19"/>
  <c r="N255" i="19"/>
  <c r="P61" i="19"/>
  <c r="E429" i="21" s="1"/>
  <c r="G429" i="21" s="1"/>
  <c r="P253" i="19"/>
  <c r="P252" i="19"/>
  <c r="P31" i="19"/>
  <c r="E368" i="21" s="1"/>
  <c r="G368" i="21" s="1"/>
  <c r="N31" i="19"/>
  <c r="P145" i="19"/>
  <c r="P185" i="19"/>
  <c r="P92" i="19"/>
  <c r="P118" i="19"/>
  <c r="N118" i="19"/>
  <c r="P166" i="19"/>
  <c r="P245" i="19"/>
  <c r="P62" i="19"/>
  <c r="E426" i="21" s="1"/>
  <c r="G426" i="21" s="1"/>
  <c r="P74" i="19"/>
  <c r="N74" i="19"/>
  <c r="N360" i="19"/>
  <c r="N356" i="19"/>
  <c r="N354" i="19"/>
  <c r="N352" i="19"/>
  <c r="N34" i="19"/>
  <c r="N347" i="19"/>
  <c r="N339" i="19"/>
  <c r="N45" i="19"/>
  <c r="N224" i="19"/>
  <c r="N127" i="19"/>
  <c r="N323" i="19"/>
  <c r="N314" i="19"/>
  <c r="N309" i="19"/>
  <c r="N301" i="19"/>
  <c r="N201" i="19"/>
  <c r="N291" i="19"/>
  <c r="N287" i="19"/>
  <c r="N207" i="19"/>
  <c r="N67" i="19"/>
  <c r="N222" i="19"/>
  <c r="N199" i="19"/>
  <c r="N260" i="19"/>
  <c r="N153" i="19"/>
  <c r="N140" i="19"/>
  <c r="N20" i="19"/>
  <c r="N39" i="19"/>
  <c r="N26" i="19"/>
  <c r="N57" i="19"/>
  <c r="N185" i="19"/>
  <c r="N161" i="19"/>
  <c r="N246" i="19"/>
  <c r="N98" i="19"/>
  <c r="P449" i="19"/>
  <c r="P437" i="19"/>
  <c r="P412" i="19"/>
  <c r="P188" i="19"/>
  <c r="P129" i="19"/>
  <c r="P97" i="19"/>
  <c r="N112" i="19"/>
  <c r="P343" i="19"/>
  <c r="N343" i="19"/>
  <c r="N340" i="19"/>
  <c r="N336" i="19"/>
  <c r="P66" i="19"/>
  <c r="E427" i="21" s="1"/>
  <c r="G427" i="21" s="1"/>
  <c r="N334" i="19"/>
  <c r="P331" i="19"/>
  <c r="N331" i="19"/>
  <c r="N147" i="19"/>
  <c r="N325" i="19"/>
  <c r="P194" i="19"/>
  <c r="N322" i="19"/>
  <c r="P134" i="19"/>
  <c r="N134" i="19"/>
  <c r="N315" i="19"/>
  <c r="N311" i="19"/>
  <c r="P308" i="19"/>
  <c r="N65" i="19"/>
  <c r="P304" i="19"/>
  <c r="N304" i="19"/>
  <c r="N302" i="19"/>
  <c r="N298" i="19"/>
  <c r="P101" i="19"/>
  <c r="N162" i="19"/>
  <c r="P68" i="19"/>
  <c r="N68" i="19"/>
  <c r="N292" i="19"/>
  <c r="N181" i="19"/>
  <c r="P286" i="19"/>
  <c r="N285" i="19"/>
  <c r="P283" i="19"/>
  <c r="N283" i="19"/>
  <c r="N282" i="19"/>
  <c r="N278" i="19"/>
  <c r="N276" i="19"/>
  <c r="P274" i="19"/>
  <c r="N274" i="19"/>
  <c r="N272" i="19"/>
  <c r="P270" i="19"/>
  <c r="N270" i="19"/>
  <c r="N269" i="19"/>
  <c r="N266" i="19"/>
  <c r="N204" i="19"/>
  <c r="P261" i="19"/>
  <c r="N261" i="19"/>
  <c r="N163" i="19"/>
  <c r="P259" i="19"/>
  <c r="N259" i="19"/>
  <c r="N56" i="19"/>
  <c r="N210" i="19"/>
  <c r="N117" i="19"/>
  <c r="P231" i="19"/>
  <c r="N231" i="19"/>
  <c r="N175" i="19"/>
  <c r="P184" i="19"/>
  <c r="N184" i="19"/>
  <c r="N111" i="19"/>
  <c r="N146" i="19"/>
  <c r="N23" i="19"/>
  <c r="P149" i="19"/>
  <c r="N149" i="19"/>
  <c r="N133" i="19"/>
  <c r="P55" i="19"/>
  <c r="E419" i="21" s="1"/>
  <c r="G419" i="21" s="1"/>
  <c r="N55" i="19"/>
  <c r="N152" i="19"/>
  <c r="N77" i="19"/>
  <c r="N249" i="19"/>
  <c r="P33" i="19"/>
  <c r="E355" i="21" s="1"/>
  <c r="G355" i="21" s="1"/>
  <c r="N33" i="19"/>
  <c r="N106" i="19"/>
  <c r="P79" i="19"/>
  <c r="N79" i="19"/>
  <c r="N95" i="19"/>
  <c r="N125" i="19"/>
  <c r="N58" i="19"/>
  <c r="P63" i="19"/>
  <c r="E428" i="21" s="1"/>
  <c r="G428" i="21" s="1"/>
  <c r="N63" i="19"/>
  <c r="N165" i="19"/>
  <c r="P244" i="19"/>
  <c r="N244" i="19"/>
  <c r="N144" i="19"/>
  <c r="N116" i="19"/>
  <c r="N359" i="19"/>
  <c r="N129" i="19"/>
  <c r="N353" i="19"/>
  <c r="N350" i="19"/>
  <c r="N338" i="19"/>
  <c r="N66" i="19"/>
  <c r="N327" i="19"/>
  <c r="N194" i="19"/>
  <c r="N313" i="19"/>
  <c r="N308" i="19"/>
  <c r="N300" i="19"/>
  <c r="N101" i="19"/>
  <c r="N290" i="19"/>
  <c r="N286" i="19"/>
  <c r="N281" i="19"/>
  <c r="N195" i="19"/>
  <c r="N271" i="19"/>
  <c r="N264" i="19"/>
  <c r="N87" i="19"/>
  <c r="N132" i="19"/>
  <c r="N76" i="19"/>
  <c r="N178" i="19"/>
  <c r="N61" i="19"/>
  <c r="N252" i="19"/>
  <c r="N250" i="19"/>
  <c r="N160" i="19"/>
  <c r="N247" i="19"/>
  <c r="N245" i="19"/>
  <c r="N243" i="19"/>
  <c r="P112" i="19"/>
  <c r="P325" i="19"/>
  <c r="P312" i="19"/>
  <c r="P302" i="19"/>
  <c r="P162" i="19"/>
  <c r="N358" i="19"/>
  <c r="N97" i="19"/>
  <c r="N342" i="19"/>
  <c r="N329" i="19"/>
  <c r="N317" i="19"/>
  <c r="N22" i="19"/>
  <c r="N299" i="19"/>
  <c r="N294" i="19"/>
  <c r="N280" i="19"/>
  <c r="N275" i="19"/>
  <c r="N268" i="19"/>
  <c r="N263" i="19"/>
  <c r="N40" i="19"/>
  <c r="N120" i="19"/>
  <c r="N257" i="19"/>
  <c r="N254" i="19"/>
  <c r="N179" i="19"/>
  <c r="N145" i="19"/>
  <c r="N92" i="19"/>
  <c r="N131" i="19"/>
  <c r="N21" i="19"/>
  <c r="P340" i="19"/>
  <c r="P334" i="19"/>
  <c r="P311" i="19"/>
  <c r="P292" i="19"/>
  <c r="P285" i="19"/>
  <c r="P546" i="19"/>
  <c r="P635" i="19"/>
  <c r="N612" i="19"/>
  <c r="N567" i="19"/>
  <c r="N214" i="19"/>
  <c r="P523" i="19"/>
  <c r="N157" i="19"/>
  <c r="P1415" i="17"/>
  <c r="N683" i="19"/>
  <c r="N640" i="19"/>
  <c r="N592" i="19"/>
  <c r="P582" i="19"/>
  <c r="N115" i="19"/>
  <c r="P53" i="19"/>
  <c r="E420" i="21" s="1"/>
  <c r="G420" i="21" s="1"/>
  <c r="N546" i="19"/>
  <c r="N533" i="19"/>
  <c r="P502" i="19"/>
  <c r="N489" i="19"/>
  <c r="P487" i="19"/>
  <c r="N481" i="19"/>
  <c r="N576" i="19"/>
  <c r="P574" i="19"/>
  <c r="P54" i="19"/>
  <c r="E422" i="21" s="1"/>
  <c r="G422" i="21" s="1"/>
  <c r="N572" i="19"/>
  <c r="N173" i="19"/>
  <c r="P567" i="19"/>
  <c r="N566" i="19"/>
  <c r="N563" i="19"/>
  <c r="N560" i="19"/>
  <c r="P559" i="19"/>
  <c r="N555" i="19"/>
  <c r="P553" i="19"/>
  <c r="P60" i="19"/>
  <c r="E425" i="21" s="1"/>
  <c r="G425" i="21" s="1"/>
  <c r="N552" i="19"/>
  <c r="N49" i="19"/>
  <c r="P168" i="19"/>
  <c r="N545" i="19"/>
  <c r="N541" i="19"/>
  <c r="P43" i="19"/>
  <c r="E409" i="21" s="1"/>
  <c r="G409" i="21" s="1"/>
  <c r="P540" i="19"/>
  <c r="N539" i="19"/>
  <c r="P532" i="19"/>
  <c r="P531" i="19"/>
  <c r="P522" i="19"/>
  <c r="P512" i="19"/>
  <c r="N511" i="19"/>
  <c r="P504" i="19"/>
  <c r="P497" i="19"/>
  <c r="P496" i="19"/>
  <c r="N493" i="19"/>
  <c r="P491" i="19"/>
  <c r="P490" i="19"/>
  <c r="P486" i="19"/>
  <c r="N485" i="19"/>
  <c r="N483" i="19"/>
  <c r="P482" i="19"/>
  <c r="P480" i="19"/>
  <c r="N479" i="19"/>
  <c r="N478" i="19"/>
  <c r="P142" i="19"/>
  <c r="N476" i="19"/>
  <c r="N475" i="19"/>
  <c r="P473" i="19"/>
  <c r="P472" i="19"/>
  <c r="N471" i="19"/>
  <c r="N469" i="19"/>
  <c r="P468" i="19"/>
  <c r="P466" i="19"/>
  <c r="N239" i="19"/>
  <c r="P176" i="19"/>
  <c r="P462" i="19"/>
  <c r="P136" i="19"/>
  <c r="N562" i="17"/>
  <c r="P1400" i="17"/>
  <c r="N691" i="19"/>
  <c r="P670" i="19"/>
  <c r="N659" i="19"/>
  <c r="N653" i="19"/>
  <c r="N649" i="19"/>
  <c r="P636" i="19"/>
  <c r="N226" i="19"/>
  <c r="N629" i="19"/>
  <c r="N154" i="19"/>
  <c r="P137" i="19"/>
  <c r="N607" i="19"/>
  <c r="P606" i="19"/>
  <c r="N602" i="19"/>
  <c r="N598" i="19"/>
  <c r="P594" i="19"/>
  <c r="N180" i="19"/>
  <c r="N584" i="19"/>
  <c r="N582" i="19"/>
  <c r="P581" i="19"/>
  <c r="N530" i="19"/>
  <c r="N525" i="19"/>
  <c r="N521" i="19"/>
  <c r="N505" i="19"/>
  <c r="N495" i="19"/>
  <c r="N488" i="19"/>
  <c r="N484" i="19"/>
  <c r="N200" i="19"/>
  <c r="N465" i="19"/>
  <c r="N461" i="19"/>
  <c r="P460" i="19"/>
  <c r="N458" i="19"/>
  <c r="P102" i="19"/>
  <c r="P164" i="19"/>
  <c r="P190" i="19"/>
  <c r="N456" i="19"/>
  <c r="P455" i="19"/>
  <c r="P36" i="19"/>
  <c r="E393" i="21" s="1"/>
  <c r="G393" i="21" s="1"/>
  <c r="P454" i="19"/>
  <c r="N453" i="19"/>
  <c r="P451" i="19"/>
  <c r="P109" i="19"/>
  <c r="P167" i="19"/>
  <c r="N449" i="19"/>
  <c r="N1328" i="17"/>
  <c r="P448" i="19"/>
  <c r="P447" i="19"/>
  <c r="P25" i="19"/>
  <c r="E285" i="21" s="1"/>
  <c r="G285" i="21" s="1"/>
  <c r="N59" i="19"/>
  <c r="P445" i="19"/>
  <c r="P443" i="19"/>
  <c r="P442" i="19"/>
  <c r="N441" i="19"/>
  <c r="P82" i="19"/>
  <c r="P440" i="19"/>
  <c r="P439" i="19"/>
  <c r="N437" i="19"/>
  <c r="P436" i="19"/>
  <c r="P435" i="19"/>
  <c r="P434" i="19"/>
  <c r="N433" i="19"/>
  <c r="P432" i="19"/>
  <c r="P430" i="19"/>
  <c r="P429" i="19"/>
  <c r="N197" i="19"/>
  <c r="P427" i="19"/>
  <c r="P426" i="19"/>
  <c r="P425" i="19"/>
  <c r="N212" i="19"/>
  <c r="P424" i="19"/>
  <c r="P423" i="19"/>
  <c r="P421" i="19"/>
  <c r="N420" i="19"/>
  <c r="P419" i="19"/>
  <c r="P130" i="19"/>
  <c r="P114" i="19"/>
  <c r="N417" i="19"/>
  <c r="P415" i="19"/>
  <c r="P414" i="19"/>
  <c r="P413" i="19"/>
  <c r="N412" i="19"/>
  <c r="P411" i="19"/>
  <c r="P208" i="19"/>
  <c r="P410" i="19"/>
  <c r="N409" i="19"/>
  <c r="P408" i="19"/>
  <c r="P407" i="19"/>
  <c r="P406" i="19"/>
  <c r="N405" i="19"/>
  <c r="P403" i="19"/>
  <c r="P402" i="19"/>
  <c r="P401" i="19"/>
  <c r="N188" i="19"/>
  <c r="P400" i="19"/>
  <c r="P399" i="19"/>
  <c r="P397" i="19"/>
  <c r="N396" i="19"/>
  <c r="P150" i="19"/>
  <c r="P394" i="19"/>
  <c r="P393" i="19"/>
  <c r="N392" i="19"/>
  <c r="P390" i="19"/>
  <c r="P389" i="19"/>
  <c r="P388" i="19"/>
  <c r="N387" i="19"/>
  <c r="P386" i="19"/>
  <c r="P385" i="19"/>
  <c r="P126" i="19"/>
  <c r="N383" i="19"/>
  <c r="P382" i="19"/>
  <c r="P380" i="19"/>
  <c r="P28" i="19"/>
  <c r="E344" i="21" s="1"/>
  <c r="G344" i="21" s="1"/>
  <c r="N203" i="19"/>
  <c r="P378" i="19"/>
  <c r="P377" i="19"/>
  <c r="P376" i="19"/>
  <c r="P80" i="19"/>
  <c r="P375" i="19"/>
  <c r="N374" i="19"/>
  <c r="N372" i="19"/>
  <c r="P371" i="19"/>
  <c r="P370" i="19"/>
  <c r="P369" i="19"/>
  <c r="P368" i="19"/>
  <c r="N367" i="19"/>
  <c r="P365" i="19"/>
  <c r="P364" i="19"/>
  <c r="P230" i="19"/>
  <c r="P362" i="19"/>
  <c r="P361" i="19"/>
  <c r="P692" i="19"/>
  <c r="P623" i="19"/>
  <c r="P593" i="19"/>
  <c r="N467" i="19"/>
  <c r="P463" i="19"/>
  <c r="N463" i="19"/>
  <c r="P459" i="19"/>
  <c r="N459" i="19"/>
  <c r="P457" i="19"/>
  <c r="N457" i="19"/>
  <c r="P228" i="19"/>
  <c r="N228" i="19"/>
  <c r="P452" i="19"/>
  <c r="N452" i="19"/>
  <c r="P450" i="19"/>
  <c r="N450" i="19"/>
  <c r="P446" i="19"/>
  <c r="N446" i="19"/>
  <c r="P444" i="19"/>
  <c r="N444" i="19"/>
  <c r="P235" i="19"/>
  <c r="N235" i="19"/>
  <c r="P438" i="19"/>
  <c r="N438" i="19"/>
  <c r="P90" i="19"/>
  <c r="N90" i="19"/>
  <c r="P431" i="19"/>
  <c r="N431" i="19"/>
  <c r="P428" i="19"/>
  <c r="N428" i="19"/>
  <c r="P233" i="19"/>
  <c r="N233" i="19"/>
  <c r="P422" i="19"/>
  <c r="N422" i="19"/>
  <c r="P418" i="19"/>
  <c r="N418" i="19"/>
  <c r="P416" i="19"/>
  <c r="N416" i="19"/>
  <c r="P138" i="19"/>
  <c r="N138" i="19"/>
  <c r="P50" i="19"/>
  <c r="E414" i="21" s="1"/>
  <c r="G414" i="21" s="1"/>
  <c r="N50" i="19"/>
  <c r="P47" i="19"/>
  <c r="E411" i="21" s="1"/>
  <c r="G411" i="21" s="1"/>
  <c r="N47" i="19"/>
  <c r="P404" i="19"/>
  <c r="N404" i="19"/>
  <c r="P78" i="19"/>
  <c r="N78" i="19"/>
  <c r="P398" i="19"/>
  <c r="N398" i="19"/>
  <c r="P395" i="19"/>
  <c r="N395" i="19"/>
  <c r="P391" i="19"/>
  <c r="N391" i="19"/>
  <c r="P83" i="19"/>
  <c r="N83" i="19"/>
  <c r="P384" i="19"/>
  <c r="N384" i="19"/>
  <c r="P381" i="19"/>
  <c r="N381" i="19"/>
  <c r="P379" i="19"/>
  <c r="N379" i="19"/>
  <c r="P37" i="19"/>
  <c r="E399" i="21" s="1"/>
  <c r="G399" i="21" s="1"/>
  <c r="N37" i="19"/>
  <c r="P373" i="19"/>
  <c r="N373" i="19"/>
  <c r="P75" i="19"/>
  <c r="N75" i="19"/>
  <c r="P366" i="19"/>
  <c r="N366" i="19"/>
  <c r="P363" i="19"/>
  <c r="N363" i="19"/>
  <c r="N472" i="19"/>
  <c r="N164" i="19"/>
  <c r="N36" i="19"/>
  <c r="N109" i="19"/>
  <c r="N447" i="19"/>
  <c r="N443" i="19"/>
  <c r="N440" i="19"/>
  <c r="N435" i="19"/>
  <c r="N430" i="19"/>
  <c r="N426" i="19"/>
  <c r="N423" i="19"/>
  <c r="N130" i="19"/>
  <c r="N414" i="19"/>
  <c r="N208" i="19"/>
  <c r="N407" i="19"/>
  <c r="N402" i="19"/>
  <c r="N399" i="19"/>
  <c r="N394" i="19"/>
  <c r="N389" i="19"/>
  <c r="N385" i="19"/>
  <c r="N380" i="19"/>
  <c r="N377" i="19"/>
  <c r="N369" i="19"/>
  <c r="N364" i="19"/>
  <c r="P560" i="19"/>
  <c r="P485" i="19"/>
  <c r="P469" i="19"/>
  <c r="P372" i="19"/>
  <c r="N176" i="19"/>
  <c r="N460" i="19"/>
  <c r="N190" i="19"/>
  <c r="N454" i="19"/>
  <c r="N167" i="19"/>
  <c r="N25" i="19"/>
  <c r="N442" i="19"/>
  <c r="N439" i="19"/>
  <c r="N434" i="19"/>
  <c r="N429" i="19"/>
  <c r="N425" i="19"/>
  <c r="N421" i="19"/>
  <c r="N114" i="19"/>
  <c r="N413" i="19"/>
  <c r="N410" i="19"/>
  <c r="N406" i="19"/>
  <c r="N401" i="19"/>
  <c r="N397" i="19"/>
  <c r="N393" i="19"/>
  <c r="N388" i="19"/>
  <c r="N126" i="19"/>
  <c r="N28" i="19"/>
  <c r="N376" i="19"/>
  <c r="N368" i="19"/>
  <c r="N230" i="19"/>
  <c r="P483" i="19"/>
  <c r="P476" i="19"/>
  <c r="N490" i="19"/>
  <c r="N80" i="19"/>
  <c r="N371" i="19"/>
  <c r="N362" i="19"/>
  <c r="N1311" i="17"/>
  <c r="N669" i="19"/>
  <c r="P217" i="19"/>
  <c r="N642" i="19"/>
  <c r="N622" i="19"/>
  <c r="P620" i="19"/>
  <c r="N769" i="19"/>
  <c r="N765" i="19"/>
  <c r="N84" i="19"/>
  <c r="N742" i="19"/>
  <c r="N724" i="19"/>
  <c r="P720" i="19"/>
  <c r="N709" i="19"/>
  <c r="N700" i="19"/>
  <c r="N694" i="19"/>
  <c r="N690" i="19"/>
  <c r="N689" i="19"/>
  <c r="N688" i="19"/>
  <c r="N110" i="19"/>
  <c r="N686" i="19"/>
  <c r="P685" i="19"/>
  <c r="N682" i="19"/>
  <c r="N679" i="19"/>
  <c r="N675" i="19"/>
  <c r="N674" i="19"/>
  <c r="P105" i="19"/>
  <c r="N672" i="19"/>
  <c r="N668" i="19"/>
  <c r="N86" i="19"/>
  <c r="N667" i="19"/>
  <c r="N666" i="19"/>
  <c r="N663" i="19"/>
  <c r="N662" i="19"/>
  <c r="P661" i="19"/>
  <c r="N660" i="19"/>
  <c r="P658" i="19"/>
  <c r="N215" i="19"/>
  <c r="N657" i="19"/>
  <c r="P656" i="19"/>
  <c r="N654" i="19"/>
  <c r="N652" i="19"/>
  <c r="P649" i="19"/>
  <c r="N104" i="19"/>
  <c r="P647" i="19"/>
  <c r="N646" i="19"/>
  <c r="N41" i="19"/>
  <c r="N242" i="19"/>
  <c r="P644" i="19"/>
  <c r="N91" i="19"/>
  <c r="P640" i="19"/>
  <c r="P639" i="19"/>
  <c r="N637" i="19"/>
  <c r="N635" i="19"/>
  <c r="N44" i="19"/>
  <c r="P633" i="19"/>
  <c r="N631" i="19"/>
  <c r="N630" i="19"/>
  <c r="P628" i="19"/>
  <c r="N625" i="19"/>
  <c r="P221" i="19"/>
  <c r="P624" i="19"/>
  <c r="N621" i="19"/>
  <c r="N19" i="19"/>
  <c r="P154" i="19"/>
  <c r="N618" i="19"/>
  <c r="N615" i="19"/>
  <c r="N234" i="19"/>
  <c r="N614" i="19"/>
  <c r="P613" i="19"/>
  <c r="P612" i="19"/>
  <c r="N610" i="19"/>
  <c r="N609" i="19"/>
  <c r="N606" i="19"/>
  <c r="N171" i="19"/>
  <c r="P81" i="19"/>
  <c r="P601" i="19"/>
  <c r="N187" i="19"/>
  <c r="N599" i="19"/>
  <c r="P597" i="19"/>
  <c r="N595" i="19"/>
  <c r="N594" i="19"/>
  <c r="N196" i="19"/>
  <c r="P588" i="19"/>
  <c r="N587" i="19"/>
  <c r="P585" i="19"/>
  <c r="P584" i="19"/>
  <c r="N581" i="19"/>
  <c r="P108" i="19"/>
  <c r="P115" i="19"/>
  <c r="N578" i="19"/>
  <c r="P576" i="19"/>
  <c r="P575" i="19"/>
  <c r="N574" i="19"/>
  <c r="N54" i="19"/>
  <c r="P572" i="19"/>
  <c r="P173" i="19"/>
  <c r="P143" i="19"/>
  <c r="P568" i="19"/>
  <c r="N53" i="19"/>
  <c r="P566" i="19"/>
  <c r="P565" i="19"/>
  <c r="N564" i="19"/>
  <c r="P182" i="19"/>
  <c r="P563" i="19"/>
  <c r="N559" i="19"/>
  <c r="P71" i="19"/>
  <c r="P214" i="19"/>
  <c r="N557" i="19"/>
  <c r="P555" i="19"/>
  <c r="P554" i="19"/>
  <c r="N553" i="19"/>
  <c r="N60" i="19"/>
  <c r="P552" i="19"/>
  <c r="P49" i="19"/>
  <c r="P35" i="19"/>
  <c r="E373" i="21" s="1"/>
  <c r="G373" i="21" s="1"/>
  <c r="P547" i="19"/>
  <c r="N168" i="19"/>
  <c r="P545" i="19"/>
  <c r="P544" i="19"/>
  <c r="N72" i="19"/>
  <c r="N543" i="19"/>
  <c r="P542" i="19"/>
  <c r="P541" i="19"/>
  <c r="N43" i="19"/>
  <c r="N540" i="19"/>
  <c r="P539" i="19"/>
  <c r="N205" i="19"/>
  <c r="N536" i="19"/>
  <c r="P533" i="19"/>
  <c r="N532" i="19"/>
  <c r="N531" i="19"/>
  <c r="P530" i="19"/>
  <c r="P529" i="19"/>
  <c r="N527" i="19"/>
  <c r="N526" i="19"/>
  <c r="P121" i="19"/>
  <c r="N523" i="19"/>
  <c r="N522" i="19"/>
  <c r="P519" i="19"/>
  <c r="N518" i="19"/>
  <c r="N517" i="19"/>
  <c r="P516" i="19"/>
  <c r="P515" i="19"/>
  <c r="N513" i="19"/>
  <c r="N512" i="19"/>
  <c r="P511" i="19"/>
  <c r="N64" i="19"/>
  <c r="N508" i="19"/>
  <c r="P505" i="19"/>
  <c r="N504" i="19"/>
  <c r="N502" i="19"/>
  <c r="P122" i="19"/>
  <c r="N500" i="19"/>
  <c r="N499" i="19"/>
  <c r="P498" i="19"/>
  <c r="N497" i="19"/>
  <c r="N496" i="19"/>
  <c r="P493" i="19"/>
  <c r="N492" i="19"/>
  <c r="N491" i="19"/>
  <c r="P489" i="19"/>
  <c r="N487" i="19"/>
  <c r="N486" i="19"/>
  <c r="N46" i="19"/>
  <c r="N482" i="19"/>
  <c r="N480" i="19"/>
  <c r="P479" i="19"/>
  <c r="N142" i="19"/>
  <c r="P475" i="19"/>
  <c r="N473" i="19"/>
  <c r="N470" i="19"/>
  <c r="N466" i="19"/>
  <c r="P239" i="19"/>
  <c r="N464" i="19"/>
  <c r="N136" i="19"/>
  <c r="P686" i="19"/>
  <c r="P681" i="19"/>
  <c r="N692" i="19"/>
  <c r="N151" i="19"/>
  <c r="P664" i="19"/>
  <c r="P655" i="19"/>
  <c r="P643" i="19"/>
  <c r="P626" i="18"/>
  <c r="N1377" i="17"/>
  <c r="P1367" i="17"/>
  <c r="P690" i="19"/>
  <c r="P688" i="19"/>
  <c r="P687" i="19"/>
  <c r="P674" i="19"/>
  <c r="P232" i="19"/>
  <c r="P666" i="19"/>
  <c r="N729" i="19"/>
  <c r="N156" i="19"/>
  <c r="P684" i="19"/>
  <c r="N684" i="19"/>
  <c r="P680" i="19"/>
  <c r="P678" i="19"/>
  <c r="N678" i="19"/>
  <c r="P676" i="19"/>
  <c r="N673" i="19"/>
  <c r="P671" i="19"/>
  <c r="N671" i="19"/>
  <c r="P669" i="19"/>
  <c r="N88" i="19"/>
  <c r="N123" i="19"/>
  <c r="P158" i="19"/>
  <c r="P650" i="19"/>
  <c r="N650" i="19"/>
  <c r="P641" i="19"/>
  <c r="N641" i="19"/>
  <c r="P634" i="19"/>
  <c r="P632" i="19"/>
  <c r="P223" i="19"/>
  <c r="P627" i="19"/>
  <c r="N627" i="19"/>
  <c r="P619" i="19"/>
  <c r="P617" i="19"/>
  <c r="P611" i="19"/>
  <c r="P608" i="19"/>
  <c r="P605" i="19"/>
  <c r="P603" i="19"/>
  <c r="N603" i="19"/>
  <c r="P600" i="19"/>
  <c r="P596" i="19"/>
  <c r="P591" i="19"/>
  <c r="N591" i="19"/>
  <c r="N590" i="19"/>
  <c r="P590" i="19"/>
  <c r="P586" i="19"/>
  <c r="N586" i="19"/>
  <c r="P113" i="19"/>
  <c r="N113" i="19"/>
  <c r="P583" i="19"/>
  <c r="N583" i="19"/>
  <c r="P580" i="19"/>
  <c r="N580" i="19"/>
  <c r="P579" i="19"/>
  <c r="N579" i="19"/>
  <c r="P577" i="19"/>
  <c r="N577" i="19"/>
  <c r="P573" i="19"/>
  <c r="N573" i="19"/>
  <c r="P571" i="19"/>
  <c r="N571" i="19"/>
  <c r="P240" i="19"/>
  <c r="N240" i="19"/>
  <c r="P570" i="19"/>
  <c r="N570" i="19"/>
  <c r="P569" i="19"/>
  <c r="N569" i="19"/>
  <c r="P38" i="19"/>
  <c r="E388" i="21" s="1"/>
  <c r="G388" i="21" s="1"/>
  <c r="N38" i="19"/>
  <c r="P562" i="19"/>
  <c r="N562" i="19"/>
  <c r="P561" i="19"/>
  <c r="N561" i="19"/>
  <c r="P558" i="19"/>
  <c r="N558" i="19"/>
  <c r="P241" i="19"/>
  <c r="N241" i="19"/>
  <c r="P556" i="19"/>
  <c r="N556" i="19"/>
  <c r="P186" i="19"/>
  <c r="N186" i="19"/>
  <c r="P551" i="19"/>
  <c r="N551" i="19"/>
  <c r="P550" i="19"/>
  <c r="N550" i="19"/>
  <c r="P549" i="19"/>
  <c r="N549" i="19"/>
  <c r="P548" i="19"/>
  <c r="N548" i="19"/>
  <c r="P52" i="19"/>
  <c r="E418" i="21" s="1"/>
  <c r="G418" i="21" s="1"/>
  <c r="N52" i="19"/>
  <c r="P192" i="19"/>
  <c r="N192" i="19"/>
  <c r="P183" i="19"/>
  <c r="N183" i="19"/>
  <c r="P538" i="19"/>
  <c r="N537" i="19"/>
  <c r="P537" i="19"/>
  <c r="P535" i="19"/>
  <c r="N534" i="19"/>
  <c r="P534" i="19"/>
  <c r="P216" i="19"/>
  <c r="N216" i="19"/>
  <c r="P528" i="19"/>
  <c r="N528" i="19"/>
  <c r="P525" i="19"/>
  <c r="N524" i="19"/>
  <c r="P524" i="19"/>
  <c r="P521" i="19"/>
  <c r="N520" i="19"/>
  <c r="P520" i="19"/>
  <c r="P227" i="19"/>
  <c r="N227" i="19"/>
  <c r="P514" i="19"/>
  <c r="N514" i="19"/>
  <c r="P510" i="19"/>
  <c r="N509" i="19"/>
  <c r="P509" i="19"/>
  <c r="P507" i="19"/>
  <c r="N506" i="19"/>
  <c r="P506" i="19"/>
  <c r="P503" i="19"/>
  <c r="N503" i="19"/>
  <c r="P501" i="19"/>
  <c r="N501" i="19"/>
  <c r="P157" i="19"/>
  <c r="N100" i="19"/>
  <c r="P100" i="19"/>
  <c r="P495" i="19"/>
  <c r="N494" i="19"/>
  <c r="P494" i="19"/>
  <c r="P219" i="19"/>
  <c r="N219" i="19"/>
  <c r="N680" i="19"/>
  <c r="N158" i="19"/>
  <c r="N639" i="19"/>
  <c r="N628" i="19"/>
  <c r="N597" i="19"/>
  <c r="N588" i="19"/>
  <c r="N575" i="19"/>
  <c r="N143" i="19"/>
  <c r="N565" i="19"/>
  <c r="N554" i="19"/>
  <c r="N35" i="19"/>
  <c r="N544" i="19"/>
  <c r="N538" i="19"/>
  <c r="N529" i="19"/>
  <c r="N519" i="19"/>
  <c r="N510" i="19"/>
  <c r="N122" i="19"/>
  <c r="P630" i="19"/>
  <c r="P615" i="19"/>
  <c r="P587" i="19"/>
  <c r="P564" i="19"/>
  <c r="P72" i="19"/>
  <c r="P205" i="19"/>
  <c r="P527" i="19"/>
  <c r="P518" i="19"/>
  <c r="P64" i="19"/>
  <c r="E431" i="21" s="1"/>
  <c r="G431" i="21" s="1"/>
  <c r="P500" i="19"/>
  <c r="P492" i="19"/>
  <c r="N624" i="19"/>
  <c r="N81" i="19"/>
  <c r="N585" i="19"/>
  <c r="N108" i="19"/>
  <c r="N568" i="19"/>
  <c r="N182" i="19"/>
  <c r="N71" i="19"/>
  <c r="N547" i="19"/>
  <c r="N542" i="19"/>
  <c r="N535" i="19"/>
  <c r="N121" i="19"/>
  <c r="N516" i="19"/>
  <c r="N507" i="19"/>
  <c r="N498" i="19"/>
  <c r="P662" i="19"/>
  <c r="P234" i="19"/>
  <c r="P187" i="19"/>
  <c r="E436" i="21" s="1"/>
  <c r="G436" i="21" s="1"/>
  <c r="P578" i="19"/>
  <c r="P557" i="19"/>
  <c r="P543" i="19"/>
  <c r="P536" i="19"/>
  <c r="P526" i="19"/>
  <c r="P517" i="19"/>
  <c r="P508" i="19"/>
  <c r="P499" i="19"/>
  <c r="P659" i="19"/>
  <c r="P653" i="19"/>
  <c r="P646" i="19"/>
  <c r="P488" i="19"/>
  <c r="P484" i="19"/>
  <c r="P481" i="19"/>
  <c r="P477" i="19"/>
  <c r="P474" i="19"/>
  <c r="P200" i="19"/>
  <c r="P467" i="19"/>
  <c r="P465" i="19"/>
  <c r="P461" i="19"/>
  <c r="N477" i="19"/>
  <c r="P46" i="19"/>
  <c r="E412" i="21" s="1"/>
  <c r="G412" i="21" s="1"/>
  <c r="P470" i="19"/>
  <c r="N169" i="19"/>
  <c r="N766" i="19"/>
  <c r="N148" i="19"/>
  <c r="N755" i="19"/>
  <c r="N749" i="19"/>
  <c r="P744" i="19"/>
  <c r="N743" i="19"/>
  <c r="P738" i="19"/>
  <c r="N731" i="19"/>
  <c r="N725" i="19"/>
  <c r="N718" i="19"/>
  <c r="P715" i="19"/>
  <c r="N189" i="19"/>
  <c r="N703" i="19"/>
  <c r="P119" i="19"/>
  <c r="N697" i="19"/>
  <c r="N760" i="19"/>
  <c r="N736" i="19"/>
  <c r="P213" i="19"/>
  <c r="N676" i="19"/>
  <c r="P88" i="19"/>
  <c r="N664" i="19"/>
  <c r="P645" i="19"/>
  <c r="P238" i="19"/>
  <c r="P1386" i="17"/>
  <c r="P1353" i="17"/>
  <c r="N1334" i="17"/>
  <c r="N22" i="17"/>
  <c r="N1642" i="17"/>
  <c r="N1584" i="17"/>
  <c r="P1499" i="17"/>
  <c r="N1447" i="17"/>
  <c r="P1432" i="17"/>
  <c r="P1430" i="17"/>
  <c r="N1400" i="17"/>
  <c r="N402" i="17"/>
  <c r="P1391" i="17"/>
  <c r="P1371" i="17"/>
  <c r="N153" i="17"/>
  <c r="N1368" i="17"/>
  <c r="N1362" i="17"/>
  <c r="P1360" i="17"/>
  <c r="N1355" i="17"/>
  <c r="N1345" i="17"/>
  <c r="N1339" i="17"/>
  <c r="N1323" i="17"/>
  <c r="N1316" i="17"/>
  <c r="N229" i="19"/>
  <c r="N71" i="17"/>
  <c r="N1320" i="17"/>
  <c r="N1319" i="17"/>
  <c r="N738" i="19"/>
  <c r="P766" i="19"/>
  <c r="N213" i="19"/>
  <c r="N172" i="19"/>
  <c r="P774" i="19"/>
  <c r="N772" i="19"/>
  <c r="P69" i="19"/>
  <c r="P771" i="19"/>
  <c r="N18" i="19"/>
  <c r="P94" i="19"/>
  <c r="P768" i="19"/>
  <c r="N767" i="19"/>
  <c r="P764" i="19"/>
  <c r="P763" i="19"/>
  <c r="N762" i="19"/>
  <c r="P148" i="19"/>
  <c r="P761" i="19"/>
  <c r="P760" i="19"/>
  <c r="N759" i="19"/>
  <c r="N758" i="19"/>
  <c r="P757" i="19"/>
  <c r="N756" i="19"/>
  <c r="P84" i="19"/>
  <c r="N752" i="19"/>
  <c r="P751" i="19"/>
  <c r="P750" i="19"/>
  <c r="P229" i="19"/>
  <c r="P748" i="19"/>
  <c r="P747" i="19"/>
  <c r="N746" i="19"/>
  <c r="N745" i="19"/>
  <c r="P743" i="19"/>
  <c r="P741" i="19"/>
  <c r="N739" i="19"/>
  <c r="P737" i="19"/>
  <c r="P734" i="19"/>
  <c r="P733" i="19"/>
  <c r="N732" i="19"/>
  <c r="N107" i="19"/>
  <c r="P730" i="19"/>
  <c r="P729" i="19"/>
  <c r="N728" i="19"/>
  <c r="P727" i="19"/>
  <c r="N726" i="19"/>
  <c r="P724" i="19"/>
  <c r="P723" i="19"/>
  <c r="N198" i="19"/>
  <c r="P721" i="19"/>
  <c r="N85" i="19"/>
  <c r="P717" i="19"/>
  <c r="P156" i="19"/>
  <c r="N715" i="19"/>
  <c r="N712" i="19"/>
  <c r="P128" i="19"/>
  <c r="P709" i="19"/>
  <c r="P708" i="19"/>
  <c r="N706" i="19"/>
  <c r="N51" i="19"/>
  <c r="P705" i="19"/>
  <c r="P704" i="19"/>
  <c r="P703" i="19"/>
  <c r="N27" i="19"/>
  <c r="P697" i="19"/>
  <c r="P696" i="19"/>
  <c r="N693" i="19"/>
  <c r="N768" i="19"/>
  <c r="N764" i="19"/>
  <c r="N747" i="19"/>
  <c r="N741" i="19"/>
  <c r="N734" i="19"/>
  <c r="P756" i="19"/>
  <c r="P732" i="19"/>
  <c r="N1844" i="17"/>
  <c r="N291" i="17"/>
  <c r="P1831" i="17"/>
  <c r="P1794" i="17"/>
  <c r="N65" i="17"/>
  <c r="P1767" i="17"/>
  <c r="P1735" i="17"/>
  <c r="N374" i="17"/>
  <c r="N1617" i="17"/>
  <c r="N557" i="17"/>
  <c r="N175" i="17"/>
  <c r="N1513" i="17"/>
  <c r="N532" i="17"/>
  <c r="P1442" i="17"/>
  <c r="P1441" i="17"/>
  <c r="N1409" i="17"/>
  <c r="P1406" i="17"/>
  <c r="N1405" i="17"/>
  <c r="P1393" i="17"/>
  <c r="N1383" i="17"/>
  <c r="N538" i="17"/>
  <c r="P1377" i="17"/>
  <c r="N488" i="17"/>
  <c r="N140" i="17"/>
  <c r="N1356" i="17"/>
  <c r="N1350" i="17"/>
  <c r="P1348" i="17"/>
  <c r="N1343" i="17"/>
  <c r="N1342" i="17"/>
  <c r="P1336" i="17"/>
  <c r="N421" i="17"/>
  <c r="P1325" i="17"/>
  <c r="P1313" i="17"/>
  <c r="N751" i="19"/>
  <c r="N727" i="19"/>
  <c r="N721" i="19"/>
  <c r="N704" i="19"/>
  <c r="P726" i="19"/>
  <c r="P30" i="19"/>
  <c r="E370" i="21" s="1"/>
  <c r="G370" i="21" s="1"/>
  <c r="N775" i="19"/>
  <c r="P103" i="19"/>
  <c r="N103" i="19"/>
  <c r="N99" i="19"/>
  <c r="P753" i="19"/>
  <c r="N753" i="19"/>
  <c r="N236" i="19"/>
  <c r="P740" i="19"/>
  <c r="N740" i="19"/>
  <c r="N735" i="19"/>
  <c r="N722" i="19"/>
  <c r="P719" i="19"/>
  <c r="N719" i="19"/>
  <c r="N716" i="19"/>
  <c r="P713" i="19"/>
  <c r="N713" i="19"/>
  <c r="P711" i="19"/>
  <c r="N711" i="19"/>
  <c r="N710" i="19"/>
  <c r="P707" i="19"/>
  <c r="N707" i="19"/>
  <c r="N135" i="19"/>
  <c r="P701" i="19"/>
  <c r="N701" i="19"/>
  <c r="N699" i="19"/>
  <c r="P699" i="19"/>
  <c r="N698" i="19"/>
  <c r="N695" i="19"/>
  <c r="P695" i="19"/>
  <c r="N675" i="18"/>
  <c r="N525" i="18"/>
  <c r="P18" i="19"/>
  <c r="E97" i="21" s="1"/>
  <c r="P758" i="19"/>
  <c r="P745" i="19"/>
  <c r="N773" i="19"/>
  <c r="N771" i="19"/>
  <c r="N94" i="19"/>
  <c r="P124" i="19"/>
  <c r="N763" i="19"/>
  <c r="N761" i="19"/>
  <c r="N757" i="19"/>
  <c r="P754" i="19"/>
  <c r="N750" i="19"/>
  <c r="N748" i="19"/>
  <c r="N744" i="19"/>
  <c r="P191" i="19"/>
  <c r="N774" i="19"/>
  <c r="P772" i="19"/>
  <c r="N69" i="19"/>
  <c r="P770" i="19"/>
  <c r="P762" i="19"/>
  <c r="N30" i="19"/>
  <c r="P29" i="19"/>
  <c r="E334" i="21" s="1"/>
  <c r="G334" i="21" s="1"/>
  <c r="P174" i="19"/>
  <c r="P749" i="19"/>
  <c r="N29" i="19"/>
  <c r="P172" i="19"/>
  <c r="N737" i="19"/>
  <c r="P736" i="19"/>
  <c r="N733" i="19"/>
  <c r="P107" i="19"/>
  <c r="N730" i="19"/>
  <c r="P170" i="19"/>
  <c r="N723" i="19"/>
  <c r="P198" i="19"/>
  <c r="N720" i="19"/>
  <c r="P85" i="19"/>
  <c r="N717" i="19"/>
  <c r="P714" i="19"/>
  <c r="N128" i="19"/>
  <c r="P189" i="19"/>
  <c r="N708" i="19"/>
  <c r="P51" i="19"/>
  <c r="E416" i="21" s="1"/>
  <c r="G416" i="21" s="1"/>
  <c r="N705" i="19"/>
  <c r="P702" i="19"/>
  <c r="N119" i="19"/>
  <c r="P27" i="19"/>
  <c r="E304" i="21" s="1"/>
  <c r="G304" i="21" s="1"/>
  <c r="N696" i="19"/>
  <c r="P693" i="19"/>
  <c r="P177" i="19"/>
  <c r="N687" i="19"/>
  <c r="P151" i="19"/>
  <c r="N685" i="19"/>
  <c r="P682" i="19"/>
  <c r="N681" i="19"/>
  <c r="P677" i="19"/>
  <c r="N105" i="19"/>
  <c r="P673" i="19"/>
  <c r="N670" i="19"/>
  <c r="P86" i="19"/>
  <c r="N232" i="19"/>
  <c r="P665" i="19"/>
  <c r="N661" i="19"/>
  <c r="P123" i="19"/>
  <c r="N658" i="19"/>
  <c r="P657" i="19"/>
  <c r="N656" i="19"/>
  <c r="N655" i="19"/>
  <c r="P652" i="19"/>
  <c r="N217" i="19"/>
  <c r="N648" i="19"/>
  <c r="N647" i="19"/>
  <c r="N645" i="19"/>
  <c r="P242" i="19"/>
  <c r="N644" i="19"/>
  <c r="N643" i="19"/>
  <c r="P91" i="19"/>
  <c r="N238" i="19"/>
  <c r="N638" i="19"/>
  <c r="N636" i="19"/>
  <c r="N634" i="19"/>
  <c r="P226" i="19"/>
  <c r="N633" i="19"/>
  <c r="N632" i="19"/>
  <c r="P629" i="19"/>
  <c r="N223" i="19"/>
  <c r="N626" i="19"/>
  <c r="N221" i="19"/>
  <c r="N623" i="19"/>
  <c r="P621" i="19"/>
  <c r="N620" i="19"/>
  <c r="N619" i="19"/>
  <c r="P19" i="19"/>
  <c r="E127" i="21" s="1"/>
  <c r="G127" i="21" s="1"/>
  <c r="P618" i="19"/>
  <c r="N617" i="19"/>
  <c r="N218" i="19"/>
  <c r="N613" i="19"/>
  <c r="N611" i="19"/>
  <c r="P609" i="19"/>
  <c r="N137" i="19"/>
  <c r="N608" i="19"/>
  <c r="P171" i="19"/>
  <c r="N605" i="19"/>
  <c r="N24" i="19"/>
  <c r="N601" i="19"/>
  <c r="N600" i="19"/>
  <c r="P598" i="19"/>
  <c r="N596" i="19"/>
  <c r="P196" i="19"/>
  <c r="N593" i="19"/>
  <c r="N589" i="19"/>
  <c r="N770" i="19"/>
  <c r="P773" i="19"/>
  <c r="P616" i="19"/>
  <c r="P614" i="19"/>
  <c r="P610" i="19"/>
  <c r="P607" i="19"/>
  <c r="P604" i="19"/>
  <c r="P602" i="19"/>
  <c r="P599" i="19"/>
  <c r="P595" i="19"/>
  <c r="P592" i="19"/>
  <c r="P180" i="19"/>
  <c r="P775" i="19"/>
  <c r="P169" i="19"/>
  <c r="P769" i="19"/>
  <c r="P767" i="19"/>
  <c r="P765" i="19"/>
  <c r="P99" i="19"/>
  <c r="P759" i="19"/>
  <c r="P755" i="19"/>
  <c r="P752" i="19"/>
  <c r="P236" i="19"/>
  <c r="P746" i="19"/>
  <c r="P742" i="19"/>
  <c r="P739" i="19"/>
  <c r="P735" i="19"/>
  <c r="P731" i="19"/>
  <c r="P728" i="19"/>
  <c r="P725" i="19"/>
  <c r="P722" i="19"/>
  <c r="P718" i="19"/>
  <c r="P716" i="19"/>
  <c r="P712" i="19"/>
  <c r="P710" i="19"/>
  <c r="P706" i="19"/>
  <c r="P135" i="19"/>
  <c r="P700" i="19"/>
  <c r="P698" i="19"/>
  <c r="P694" i="19"/>
  <c r="P691" i="19"/>
  <c r="P689" i="19"/>
  <c r="P110" i="19"/>
  <c r="P683" i="19"/>
  <c r="P679" i="19"/>
  <c r="P675" i="19"/>
  <c r="P672" i="19"/>
  <c r="P668" i="19"/>
  <c r="P667" i="19"/>
  <c r="P663" i="19"/>
  <c r="P660" i="19"/>
  <c r="P215" i="19"/>
  <c r="P654" i="19"/>
  <c r="P651" i="19"/>
  <c r="P104" i="19"/>
  <c r="P41" i="19"/>
  <c r="E403" i="21" s="1"/>
  <c r="G403" i="21" s="1"/>
  <c r="P642" i="19"/>
  <c r="P159" i="19"/>
  <c r="P637" i="19"/>
  <c r="P44" i="19"/>
  <c r="E410" i="21" s="1"/>
  <c r="G410" i="21" s="1"/>
  <c r="P631" i="19"/>
  <c r="P32" i="19"/>
  <c r="E367" i="21" s="1"/>
  <c r="G367" i="21" s="1"/>
  <c r="P625" i="19"/>
  <c r="P622" i="19"/>
  <c r="N124" i="19"/>
  <c r="N754" i="19"/>
  <c r="N191" i="19"/>
  <c r="N170" i="19"/>
  <c r="N714" i="19"/>
  <c r="N702" i="19"/>
  <c r="N177" i="19"/>
  <c r="N677" i="19"/>
  <c r="N665" i="19"/>
  <c r="N651" i="19"/>
  <c r="N159" i="19"/>
  <c r="N32" i="19"/>
  <c r="N616" i="19"/>
  <c r="N604" i="19"/>
  <c r="P648" i="19"/>
  <c r="P638" i="19"/>
  <c r="P626" i="19"/>
  <c r="P218" i="19"/>
  <c r="P24" i="19"/>
  <c r="E283" i="21" s="1"/>
  <c r="G283" i="21" s="1"/>
  <c r="P589" i="19"/>
  <c r="N174" i="19"/>
  <c r="N1755" i="17"/>
  <c r="P1383" i="17"/>
  <c r="N590" i="18"/>
  <c r="P638" i="18"/>
  <c r="P1817" i="17"/>
  <c r="P1743" i="17"/>
  <c r="N1741" i="17"/>
  <c r="N569" i="17"/>
  <c r="P1689" i="17"/>
  <c r="N304" i="17"/>
  <c r="P1681" i="17"/>
  <c r="P1665" i="17"/>
  <c r="P1661" i="17"/>
  <c r="N1659" i="17"/>
  <c r="N1653" i="17"/>
  <c r="N1651" i="17"/>
  <c r="P1650" i="17"/>
  <c r="N521" i="17"/>
  <c r="P1642" i="17"/>
  <c r="N1637" i="17"/>
  <c r="N1631" i="17"/>
  <c r="N1627" i="17"/>
  <c r="N224" i="17"/>
  <c r="N1619" i="17"/>
  <c r="N1611" i="17"/>
  <c r="N1601" i="17"/>
  <c r="N1591" i="17"/>
  <c r="N268" i="17"/>
  <c r="N1575" i="17"/>
  <c r="P1568" i="17"/>
  <c r="N1567" i="17"/>
  <c r="N1557" i="17"/>
  <c r="N331" i="17"/>
  <c r="N1548" i="17"/>
  <c r="P1544" i="17"/>
  <c r="N1538" i="17"/>
  <c r="P1527" i="17"/>
  <c r="P1519" i="17"/>
  <c r="N343" i="17"/>
  <c r="P1506" i="17"/>
  <c r="N1502" i="17"/>
  <c r="N1501" i="17"/>
  <c r="N391" i="17"/>
  <c r="P1492" i="17"/>
  <c r="N1491" i="17"/>
  <c r="N1484" i="17"/>
  <c r="P1481" i="17"/>
  <c r="N1479" i="17"/>
  <c r="N255" i="17"/>
  <c r="N1468" i="17"/>
  <c r="P1463" i="17"/>
  <c r="P1462" i="17"/>
  <c r="P1461" i="17"/>
  <c r="N1459" i="17"/>
  <c r="P1457" i="17"/>
  <c r="P1454" i="17"/>
  <c r="N1453" i="17"/>
  <c r="P1452" i="17"/>
  <c r="P1448" i="17"/>
  <c r="P1444" i="17"/>
  <c r="N1441" i="17"/>
  <c r="P1440" i="17"/>
  <c r="N1437" i="17"/>
  <c r="P1436" i="17"/>
  <c r="P1433" i="17"/>
  <c r="N1430" i="17"/>
  <c r="N1429" i="17"/>
  <c r="P1428" i="17"/>
  <c r="P1427" i="17"/>
  <c r="N47" i="17"/>
  <c r="P1423" i="17"/>
  <c r="P1419" i="17"/>
  <c r="P1418" i="17"/>
  <c r="N1417" i="17"/>
  <c r="N1415" i="17"/>
  <c r="N1414" i="17"/>
  <c r="P1413" i="17"/>
  <c r="N1410" i="17"/>
  <c r="P1409" i="17"/>
  <c r="N1406" i="17"/>
  <c r="P1405" i="17"/>
  <c r="N464" i="17"/>
  <c r="N309" i="17"/>
  <c r="P1401" i="17"/>
  <c r="P1399" i="17"/>
  <c r="N1397" i="17"/>
  <c r="P1396" i="17"/>
  <c r="N1395" i="17"/>
  <c r="N1394" i="17"/>
  <c r="N1393" i="17"/>
  <c r="N424" i="17"/>
  <c r="N242" i="17"/>
  <c r="P1392" i="17"/>
  <c r="N1391" i="17"/>
  <c r="N1390" i="17"/>
  <c r="P1388" i="17"/>
  <c r="P1387" i="17"/>
  <c r="N1386" i="17"/>
  <c r="N1385" i="17"/>
  <c r="N556" i="17"/>
  <c r="N1381" i="17"/>
  <c r="N1379" i="17"/>
  <c r="N1378" i="17"/>
  <c r="P1376" i="17"/>
  <c r="N1375" i="17"/>
  <c r="N1374" i="17"/>
  <c r="N1373" i="17"/>
  <c r="P1372" i="17"/>
  <c r="N1371" i="17"/>
  <c r="N54" i="17"/>
  <c r="N519" i="17"/>
  <c r="N251" i="17"/>
  <c r="P1370" i="17"/>
  <c r="N1369" i="17"/>
  <c r="P1368" i="17"/>
  <c r="N1367" i="17"/>
  <c r="P1366" i="17"/>
  <c r="N1365" i="17"/>
  <c r="N1364" i="17"/>
  <c r="N267" i="17"/>
  <c r="N1363" i="17"/>
  <c r="P1362" i="17"/>
  <c r="N1360" i="17"/>
  <c r="P1359" i="17"/>
  <c r="P1358" i="17"/>
  <c r="P1356" i="17"/>
  <c r="N215" i="17"/>
  <c r="N289" i="17"/>
  <c r="P1355" i="17"/>
  <c r="P1354" i="17"/>
  <c r="P1352" i="17"/>
  <c r="N1351" i="17"/>
  <c r="P1350" i="17"/>
  <c r="P1349" i="17"/>
  <c r="N1348" i="17"/>
  <c r="P1347" i="17"/>
  <c r="P1346" i="17"/>
  <c r="P1345" i="17"/>
  <c r="P1344" i="17"/>
  <c r="N168" i="17"/>
  <c r="P1343" i="17"/>
  <c r="N182" i="17"/>
  <c r="P1342" i="17"/>
  <c r="P1341" i="17"/>
  <c r="N1340" i="17"/>
  <c r="P1339" i="17"/>
  <c r="P1338" i="17"/>
  <c r="P1337" i="17"/>
  <c r="N1336" i="17"/>
  <c r="P1335" i="17"/>
  <c r="P1334" i="17"/>
  <c r="P1333" i="17"/>
  <c r="N1332" i="17"/>
  <c r="P1331" i="17"/>
  <c r="P1330" i="17"/>
  <c r="N237" i="17"/>
  <c r="N1329" i="17"/>
  <c r="P1328" i="17"/>
  <c r="P1327" i="17"/>
  <c r="P1326" i="17"/>
  <c r="N1325" i="17"/>
  <c r="P1324" i="17"/>
  <c r="P1323" i="17"/>
  <c r="P1322" i="17"/>
  <c r="N1321" i="17"/>
  <c r="P1320" i="17"/>
  <c r="N440" i="17"/>
  <c r="P1319" i="17"/>
  <c r="P1318" i="17"/>
  <c r="N1317" i="17"/>
  <c r="P1316" i="17"/>
  <c r="P1315" i="17"/>
  <c r="P1314" i="17"/>
  <c r="N1313" i="17"/>
  <c r="P1312" i="17"/>
  <c r="P1311" i="17"/>
  <c r="N1532" i="17"/>
  <c r="N119" i="17"/>
  <c r="N1382" i="17"/>
  <c r="N1380" i="17"/>
  <c r="P1380" i="17"/>
  <c r="N1357" i="17"/>
  <c r="P1379" i="17"/>
  <c r="P1363" i="17"/>
  <c r="P1351" i="17"/>
  <c r="N542" i="17"/>
  <c r="N1338" i="17"/>
  <c r="P1332" i="17"/>
  <c r="N1331" i="17"/>
  <c r="P1329" i="17"/>
  <c r="N1327" i="17"/>
  <c r="P1321" i="17"/>
  <c r="N283" i="17"/>
  <c r="P1317" i="17"/>
  <c r="N1312" i="17"/>
  <c r="N1396" i="17"/>
  <c r="N1372" i="17"/>
  <c r="N376" i="17"/>
  <c r="N129" i="17"/>
  <c r="N59" i="17"/>
  <c r="N1352" i="17"/>
  <c r="N1413" i="17"/>
  <c r="P1390" i="17"/>
  <c r="N444" i="17"/>
  <c r="N1856" i="17"/>
  <c r="N1852" i="17"/>
  <c r="P1851" i="17"/>
  <c r="N1849" i="17"/>
  <c r="P1847" i="17"/>
  <c r="N1846" i="17"/>
  <c r="N405" i="17"/>
  <c r="P1836" i="17"/>
  <c r="N1826" i="17"/>
  <c r="P1824" i="17"/>
  <c r="N1822" i="17"/>
  <c r="N1815" i="17"/>
  <c r="P1813" i="17"/>
  <c r="N1809" i="17"/>
  <c r="N200" i="17"/>
  <c r="P1804" i="17"/>
  <c r="N1803" i="17"/>
  <c r="P1798" i="17"/>
  <c r="N1797" i="17"/>
  <c r="P1787" i="17"/>
  <c r="P1784" i="17"/>
  <c r="P1776" i="17"/>
  <c r="N1775" i="17"/>
  <c r="P1772" i="17"/>
  <c r="N139" i="17"/>
  <c r="P1756" i="17"/>
  <c r="P1752" i="17"/>
  <c r="P1750" i="17"/>
  <c r="P1739" i="17"/>
  <c r="N1737" i="17"/>
  <c r="P1731" i="17"/>
  <c r="P1730" i="17"/>
  <c r="N186" i="17"/>
  <c r="P1725" i="17"/>
  <c r="N1720" i="17"/>
  <c r="N263" i="17"/>
  <c r="P1717" i="17"/>
  <c r="N1716" i="17"/>
  <c r="P1713" i="17"/>
  <c r="N457" i="17"/>
  <c r="P1701" i="17"/>
  <c r="N1699" i="17"/>
  <c r="P1697" i="17"/>
  <c r="P1693" i="17"/>
  <c r="P1685" i="17"/>
  <c r="P1684" i="17"/>
  <c r="P1677" i="17"/>
  <c r="P1673" i="17"/>
  <c r="P1669" i="17"/>
  <c r="N1664" i="17"/>
  <c r="N1649" i="17"/>
  <c r="N1633" i="17"/>
  <c r="P1623" i="17"/>
  <c r="N347" i="17"/>
  <c r="P1600" i="17"/>
  <c r="N127" i="17"/>
  <c r="P1579" i="17"/>
  <c r="P1558" i="17"/>
  <c r="N1546" i="17"/>
  <c r="N1389" i="17"/>
  <c r="P1389" i="17"/>
  <c r="N1361" i="17"/>
  <c r="P1397" i="17"/>
  <c r="P1374" i="17"/>
  <c r="P1369" i="17"/>
  <c r="P1364" i="17"/>
  <c r="P1357" i="17"/>
  <c r="N1346" i="17"/>
  <c r="N362" i="17"/>
  <c r="P1340" i="17"/>
  <c r="N1335" i="17"/>
  <c r="N56" i="17"/>
  <c r="N1324" i="17"/>
  <c r="N282" i="17"/>
  <c r="N1315" i="17"/>
  <c r="N180" i="17"/>
  <c r="N1366" i="17"/>
  <c r="N1359" i="17"/>
  <c r="N1347" i="17"/>
  <c r="N1418" i="17"/>
  <c r="N1376" i="17"/>
  <c r="P1855" i="17"/>
  <c r="N1853" i="17"/>
  <c r="N1848" i="17"/>
  <c r="N352" i="17"/>
  <c r="N45" i="17"/>
  <c r="P1795" i="17"/>
  <c r="N1782" i="17"/>
  <c r="P1768" i="17"/>
  <c r="P1410" i="17"/>
  <c r="P1395" i="17"/>
  <c r="P1385" i="17"/>
  <c r="P1378" i="17"/>
  <c r="P1373" i="17"/>
  <c r="P1361" i="17"/>
  <c r="N299" i="17"/>
  <c r="N1337" i="17"/>
  <c r="N1330" i="17"/>
  <c r="N1326" i="17"/>
  <c r="N239" i="17"/>
  <c r="N1314" i="17"/>
  <c r="N1370" i="17"/>
  <c r="N1358" i="17"/>
  <c r="N164" i="17"/>
  <c r="N1401" i="17"/>
  <c r="N1388" i="17"/>
  <c r="N1398" i="17"/>
  <c r="N172" i="17"/>
  <c r="N132" i="17"/>
  <c r="N1384" i="17"/>
  <c r="P1384" i="17"/>
  <c r="N1353" i="17"/>
  <c r="N1349" i="17"/>
  <c r="P1381" i="17"/>
  <c r="P1375" i="17"/>
  <c r="P1365" i="17"/>
  <c r="N1344" i="17"/>
  <c r="N1341" i="17"/>
  <c r="N1333" i="17"/>
  <c r="N380" i="17"/>
  <c r="N1322" i="17"/>
  <c r="N1318" i="17"/>
  <c r="N335" i="17"/>
  <c r="N77" i="17"/>
  <c r="N1354" i="17"/>
  <c r="P1659" i="17"/>
  <c r="P1842" i="17"/>
  <c r="P1760" i="17"/>
  <c r="P1655" i="17"/>
  <c r="N1668" i="17"/>
  <c r="N1675" i="17"/>
  <c r="N49" i="17"/>
  <c r="N1623" i="17"/>
  <c r="N204" i="17"/>
  <c r="P1605" i="17"/>
  <c r="N285" i="17"/>
  <c r="N1564" i="17"/>
  <c r="P1556" i="17"/>
  <c r="P1547" i="17"/>
  <c r="N1537" i="17"/>
  <c r="P1533" i="17"/>
  <c r="N1524" i="17"/>
  <c r="N1850" i="17"/>
  <c r="N1845" i="17"/>
  <c r="N39" i="17"/>
  <c r="N1819" i="17"/>
  <c r="N507" i="17"/>
  <c r="N1738" i="17"/>
  <c r="N546" i="17"/>
  <c r="N1813" i="17"/>
  <c r="N176" i="17"/>
  <c r="P1733" i="17"/>
  <c r="N272" i="17"/>
  <c r="N389" i="17"/>
  <c r="N1706" i="17"/>
  <c r="N1854" i="17"/>
  <c r="N1808" i="17"/>
  <c r="N1793" i="17"/>
  <c r="N1766" i="17"/>
  <c r="N1762" i="17"/>
  <c r="N1751" i="17"/>
  <c r="N316" i="17"/>
  <c r="N1747" i="17"/>
  <c r="P1747" i="17"/>
  <c r="N106" i="17"/>
  <c r="N1712" i="17"/>
  <c r="N511" i="17"/>
  <c r="N543" i="17"/>
  <c r="N1855" i="17"/>
  <c r="N1851" i="17"/>
  <c r="N1847" i="17"/>
  <c r="N524" i="17"/>
  <c r="P1833" i="17"/>
  <c r="N1831" i="17"/>
  <c r="P1820" i="17"/>
  <c r="P1816" i="17"/>
  <c r="P1805" i="17"/>
  <c r="P1801" i="17"/>
  <c r="N1787" i="17"/>
  <c r="P1780" i="17"/>
  <c r="P1771" i="17"/>
  <c r="P1763" i="17"/>
  <c r="N1709" i="17"/>
  <c r="N1696" i="17"/>
  <c r="N1692" i="17"/>
  <c r="N1688" i="17"/>
  <c r="N1827" i="17"/>
  <c r="N396" i="17"/>
  <c r="N434" i="17"/>
  <c r="N395" i="17"/>
  <c r="N1783" i="17"/>
  <c r="P1783" i="17"/>
  <c r="N156" i="17"/>
  <c r="N413" i="17"/>
  <c r="N1750" i="17"/>
  <c r="N1746" i="17"/>
  <c r="N1724" i="17"/>
  <c r="N1705" i="17"/>
  <c r="N363" i="17"/>
  <c r="N1700" i="17"/>
  <c r="N1684" i="17"/>
  <c r="N381" i="17"/>
  <c r="N1676" i="17"/>
  <c r="N554" i="17"/>
  <c r="N138" i="17"/>
  <c r="N567" i="17"/>
  <c r="P567" i="17"/>
  <c r="N530" i="17"/>
  <c r="N1645" i="17"/>
  <c r="P1645" i="17"/>
  <c r="N1641" i="17"/>
  <c r="N1638" i="17"/>
  <c r="N346" i="17"/>
  <c r="N1618" i="17"/>
  <c r="N1614" i="17"/>
  <c r="N173" i="17"/>
  <c r="P1599" i="17"/>
  <c r="N1599" i="17"/>
  <c r="N572" i="17"/>
  <c r="N1592" i="17"/>
  <c r="N275" i="17"/>
  <c r="N1578" i="17"/>
  <c r="P1578" i="17"/>
  <c r="N312" i="17"/>
  <c r="N1565" i="17"/>
  <c r="P1565" i="17"/>
  <c r="P1553" i="17"/>
  <c r="N1553" i="17"/>
  <c r="N1550" i="17"/>
  <c r="N1840" i="17"/>
  <c r="P1840" i="17"/>
  <c r="N1838" i="17"/>
  <c r="N1836" i="17"/>
  <c r="N1834" i="17"/>
  <c r="N375" i="17"/>
  <c r="N1829" i="17"/>
  <c r="N478" i="17"/>
  <c r="N1825" i="17"/>
  <c r="N159" i="17"/>
  <c r="N436" i="17"/>
  <c r="N474" i="17"/>
  <c r="N1820" i="17"/>
  <c r="N1817" i="17"/>
  <c r="N48" i="17"/>
  <c r="N249" i="17"/>
  <c r="N1810" i="17"/>
  <c r="N1807" i="17"/>
  <c r="N1805" i="17"/>
  <c r="N82" i="17"/>
  <c r="N1801" i="17"/>
  <c r="N446" i="17"/>
  <c r="N1795" i="17"/>
  <c r="N1792" i="17"/>
  <c r="N1788" i="17"/>
  <c r="N1786" i="17"/>
  <c r="N161" i="17"/>
  <c r="N1784" i="17"/>
  <c r="N1781" i="17"/>
  <c r="N1778" i="17"/>
  <c r="P1778" i="17"/>
  <c r="N544" i="17"/>
  <c r="N1769" i="17"/>
  <c r="N1768" i="17"/>
  <c r="N1765" i="17"/>
  <c r="N1763" i="17"/>
  <c r="N452" i="17"/>
  <c r="N1760" i="17"/>
  <c r="N1758" i="17"/>
  <c r="N1756" i="17"/>
  <c r="N1752" i="17"/>
  <c r="N356" i="17"/>
  <c r="N1744" i="17"/>
  <c r="N1740" i="17"/>
  <c r="P1740" i="17"/>
  <c r="P1737" i="17"/>
  <c r="N1735" i="17"/>
  <c r="N1734" i="17"/>
  <c r="N1733" i="17"/>
  <c r="N1731" i="17"/>
  <c r="N1728" i="17"/>
  <c r="N302" i="17"/>
  <c r="N1727" i="17"/>
  <c r="N1722" i="17"/>
  <c r="N1719" i="17"/>
  <c r="N1718" i="17"/>
  <c r="N1715" i="17"/>
  <c r="N1713" i="17"/>
  <c r="N399" i="17"/>
  <c r="N24" i="17"/>
  <c r="N160" i="17"/>
  <c r="N1708" i="17"/>
  <c r="N1702" i="17"/>
  <c r="N1701" i="17"/>
  <c r="N1698" i="17"/>
  <c r="N1687" i="17"/>
  <c r="N1685" i="17"/>
  <c r="N293" i="17"/>
  <c r="N1683" i="17"/>
  <c r="N1679" i="17"/>
  <c r="N1677" i="17"/>
  <c r="N1673" i="17"/>
  <c r="N550" i="17"/>
  <c r="N1670" i="17"/>
  <c r="N1667" i="17"/>
  <c r="N1665" i="17"/>
  <c r="N1663" i="17"/>
  <c r="N1661" i="17"/>
  <c r="N459" i="17"/>
  <c r="N147" i="17"/>
  <c r="N1657" i="17"/>
  <c r="N1655" i="17"/>
  <c r="N1652" i="17"/>
  <c r="P1652" i="17"/>
  <c r="N210" i="17"/>
  <c r="N151" i="17"/>
  <c r="N426" i="17"/>
  <c r="N174" i="17"/>
  <c r="N1647" i="17"/>
  <c r="N1644" i="17"/>
  <c r="N1639" i="17"/>
  <c r="N148" i="17"/>
  <c r="N1636" i="17"/>
  <c r="P1636" i="17"/>
  <c r="N525" i="17"/>
  <c r="N518" i="17"/>
  <c r="N1629" i="17"/>
  <c r="P1629" i="17"/>
  <c r="N1625" i="17"/>
  <c r="N194" i="17"/>
  <c r="N1621" i="17"/>
  <c r="N1609" i="17"/>
  <c r="N1590" i="17"/>
  <c r="N1581" i="17"/>
  <c r="N1574" i="17"/>
  <c r="N1559" i="17"/>
  <c r="N1540" i="17"/>
  <c r="N1520" i="17"/>
  <c r="N1500" i="17"/>
  <c r="N40" i="17"/>
  <c r="N1467" i="17"/>
  <c r="N1442" i="17"/>
  <c r="P1845" i="17"/>
  <c r="P1809" i="17"/>
  <c r="P1781" i="17"/>
  <c r="N1841" i="17"/>
  <c r="N1835" i="17"/>
  <c r="P1835" i="17"/>
  <c r="N32" i="17"/>
  <c r="N1830" i="17"/>
  <c r="N1823" i="17"/>
  <c r="N53" i="17"/>
  <c r="N1812" i="17"/>
  <c r="N329" i="17"/>
  <c r="N1800" i="17"/>
  <c r="N1790" i="17"/>
  <c r="N83" i="17"/>
  <c r="N522" i="17"/>
  <c r="N1779" i="17"/>
  <c r="N1770" i="17"/>
  <c r="N1759" i="17"/>
  <c r="N1742" i="17"/>
  <c r="N142" i="17"/>
  <c r="N1721" i="17"/>
  <c r="N218" i="17"/>
  <c r="N1680" i="17"/>
  <c r="N1672" i="17"/>
  <c r="N277" i="17"/>
  <c r="N1658" i="17"/>
  <c r="N1654" i="17"/>
  <c r="N551" i="17"/>
  <c r="N1634" i="17"/>
  <c r="P1634" i="17"/>
  <c r="N1622" i="17"/>
  <c r="N501" i="17"/>
  <c r="N1607" i="17"/>
  <c r="P1607" i="17"/>
  <c r="N1603" i="17"/>
  <c r="P1588" i="17"/>
  <c r="N1588" i="17"/>
  <c r="N308" i="17"/>
  <c r="N1582" i="17"/>
  <c r="P1582" i="17"/>
  <c r="N1569" i="17"/>
  <c r="P1569" i="17"/>
  <c r="N1561" i="17"/>
  <c r="P1561" i="17"/>
  <c r="P1557" i="17"/>
  <c r="N1542" i="17"/>
  <c r="N1534" i="17"/>
  <c r="N1530" i="17"/>
  <c r="N1526" i="17"/>
  <c r="N1522" i="17"/>
  <c r="P1522" i="17"/>
  <c r="N1767" i="17"/>
  <c r="N1725" i="17"/>
  <c r="N1681" i="17"/>
  <c r="P1853" i="17"/>
  <c r="N1842" i="17"/>
  <c r="N114" i="17"/>
  <c r="N453" i="17"/>
  <c r="N1833" i="17"/>
  <c r="N1832" i="17"/>
  <c r="N1828" i="17"/>
  <c r="P1828" i="17"/>
  <c r="P1826" i="17"/>
  <c r="N1824" i="17"/>
  <c r="N1821" i="17"/>
  <c r="N1818" i="17"/>
  <c r="N1816" i="17"/>
  <c r="N506" i="17"/>
  <c r="N67" i="17"/>
  <c r="N1814" i="17"/>
  <c r="P1814" i="17"/>
  <c r="N1811" i="17"/>
  <c r="P1811" i="17"/>
  <c r="N1806" i="17"/>
  <c r="P1806" i="17"/>
  <c r="N1804" i="17"/>
  <c r="N1802" i="17"/>
  <c r="P1802" i="17"/>
  <c r="N1799" i="17"/>
  <c r="P1799" i="17"/>
  <c r="N1798" i="17"/>
  <c r="N1796" i="17"/>
  <c r="N1794" i="17"/>
  <c r="N89" i="17"/>
  <c r="N484" i="17"/>
  <c r="N354" i="17"/>
  <c r="N1791" i="17"/>
  <c r="P1791" i="17"/>
  <c r="N1789" i="17"/>
  <c r="P1789" i="17"/>
  <c r="N495" i="17"/>
  <c r="N1785" i="17"/>
  <c r="N1780" i="17"/>
  <c r="N1777" i="17"/>
  <c r="N1776" i="17"/>
  <c r="N1774" i="17"/>
  <c r="P1774" i="17"/>
  <c r="N1773" i="17"/>
  <c r="N1772" i="17"/>
  <c r="N205" i="17"/>
  <c r="N1771" i="17"/>
  <c r="N145" i="17"/>
  <c r="N493" i="17"/>
  <c r="N1764" i="17"/>
  <c r="N79" i="17"/>
  <c r="N1761" i="17"/>
  <c r="N1757" i="17"/>
  <c r="N1754" i="17"/>
  <c r="N1753" i="17"/>
  <c r="N284" i="17"/>
  <c r="N350" i="17"/>
  <c r="N141" i="17"/>
  <c r="N1749" i="17"/>
  <c r="N1748" i="17"/>
  <c r="N460" i="17"/>
  <c r="N1745" i="17"/>
  <c r="N1743" i="17"/>
  <c r="N1739" i="17"/>
  <c r="N1736" i="17"/>
  <c r="N281" i="17"/>
  <c r="N419" i="17"/>
  <c r="N1732" i="17"/>
  <c r="N1729" i="17"/>
  <c r="N225" i="17"/>
  <c r="N206" i="17"/>
  <c r="N1726" i="17"/>
  <c r="P1726" i="17"/>
  <c r="N1723" i="17"/>
  <c r="N94" i="17"/>
  <c r="N1717" i="17"/>
  <c r="N1714" i="17"/>
  <c r="N1711" i="17"/>
  <c r="N100" i="17"/>
  <c r="N1710" i="17"/>
  <c r="N1707" i="17"/>
  <c r="N1704" i="17"/>
  <c r="N1703" i="17"/>
  <c r="N25" i="17"/>
  <c r="N1697" i="17"/>
  <c r="N144" i="17"/>
  <c r="N449" i="17"/>
  <c r="N1695" i="17"/>
  <c r="N1694" i="17"/>
  <c r="N1693" i="17"/>
  <c r="N1691" i="17"/>
  <c r="N1690" i="17"/>
  <c r="N1689" i="17"/>
  <c r="N1686" i="17"/>
  <c r="N429" i="17"/>
  <c r="N1682" i="17"/>
  <c r="N1678" i="17"/>
  <c r="N1674" i="17"/>
  <c r="P1674" i="17"/>
  <c r="N492" i="17"/>
  <c r="N1671" i="17"/>
  <c r="P1671" i="17"/>
  <c r="N1669" i="17"/>
  <c r="N1666" i="17"/>
  <c r="N1662" i="17"/>
  <c r="N256" i="17"/>
  <c r="N1660" i="17"/>
  <c r="N1656" i="17"/>
  <c r="N411" i="17"/>
  <c r="N563" i="17"/>
  <c r="N1650" i="17"/>
  <c r="N517" i="17"/>
  <c r="N432" i="17"/>
  <c r="N1648" i="17"/>
  <c r="N1646" i="17"/>
  <c r="N1643" i="17"/>
  <c r="N1640" i="17"/>
  <c r="N162" i="17"/>
  <c r="N1635" i="17"/>
  <c r="N318" i="17"/>
  <c r="N104" i="17"/>
  <c r="N1632" i="17"/>
  <c r="N1630" i="17"/>
  <c r="N1628" i="17"/>
  <c r="N1626" i="17"/>
  <c r="N1624" i="17"/>
  <c r="N52" i="17"/>
  <c r="N1620" i="17"/>
  <c r="N1616" i="17"/>
  <c r="P1616" i="17"/>
  <c r="N1615" i="17"/>
  <c r="N212" i="17"/>
  <c r="N288" i="17"/>
  <c r="N211" i="17"/>
  <c r="N232" i="17"/>
  <c r="P1587" i="17"/>
  <c r="N1576" i="17"/>
  <c r="N55" i="17"/>
  <c r="N1549" i="17"/>
  <c r="N120" i="17"/>
  <c r="N1525" i="17"/>
  <c r="N1505" i="17"/>
  <c r="N1488" i="17"/>
  <c r="N1478" i="17"/>
  <c r="N169" i="17"/>
  <c r="N1454" i="17"/>
  <c r="N1446" i="17"/>
  <c r="P1823" i="17"/>
  <c r="P1754" i="17"/>
  <c r="P1603" i="17"/>
  <c r="P572" i="17"/>
  <c r="N124" i="17"/>
  <c r="N81" i="17"/>
  <c r="N1730" i="17"/>
  <c r="N471" i="17"/>
  <c r="N1518" i="17"/>
  <c r="N1514" i="17"/>
  <c r="N1510" i="17"/>
  <c r="N248" i="17"/>
  <c r="N1506" i="17"/>
  <c r="N418" i="17"/>
  <c r="N1498" i="17"/>
  <c r="N121" i="17"/>
  <c r="N1493" i="17"/>
  <c r="N1489" i="17"/>
  <c r="N1485" i="17"/>
  <c r="N1480" i="17"/>
  <c r="N1476" i="17"/>
  <c r="P1476" i="17"/>
  <c r="N1472" i="17"/>
  <c r="N96" i="17"/>
  <c r="N1464" i="17"/>
  <c r="N1460" i="17"/>
  <c r="P1460" i="17"/>
  <c r="N1456" i="17"/>
  <c r="N463" i="17"/>
  <c r="N1451" i="17"/>
  <c r="P1447" i="17"/>
  <c r="N505" i="17"/>
  <c r="N365" i="17"/>
  <c r="N1439" i="17"/>
  <c r="P1435" i="17"/>
  <c r="N1435" i="17"/>
  <c r="N1431" i="17"/>
  <c r="N1427" i="17"/>
  <c r="P1422" i="17"/>
  <c r="N1422" i="17"/>
  <c r="P1466" i="17"/>
  <c r="N1466" i="17"/>
  <c r="N1462" i="17"/>
  <c r="N1457" i="17"/>
  <c r="N1448" i="17"/>
  <c r="N1436" i="17"/>
  <c r="N1432" i="17"/>
  <c r="P1429" i="17"/>
  <c r="N73" i="17"/>
  <c r="N1425" i="17"/>
  <c r="P1425" i="17"/>
  <c r="P1424" i="17"/>
  <c r="N1423" i="17"/>
  <c r="N1421" i="17"/>
  <c r="N1420" i="17"/>
  <c r="N1419" i="17"/>
  <c r="P1417" i="17"/>
  <c r="P1416" i="17"/>
  <c r="N1416" i="17"/>
  <c r="N442" i="17"/>
  <c r="N1412" i="17"/>
  <c r="P1412" i="17"/>
  <c r="P1411" i="17"/>
  <c r="N1411" i="17"/>
  <c r="P1408" i="17"/>
  <c r="N1407" i="17"/>
  <c r="P1407" i="17"/>
  <c r="N1404" i="17"/>
  <c r="P1404" i="17"/>
  <c r="N1403" i="17"/>
  <c r="P1403" i="17"/>
  <c r="N1613" i="17"/>
  <c r="N1612" i="17"/>
  <c r="N1610" i="17"/>
  <c r="N1608" i="17"/>
  <c r="N1606" i="17"/>
  <c r="N1605" i="17"/>
  <c r="N1604" i="17"/>
  <c r="N66" i="17"/>
  <c r="N1598" i="17"/>
  <c r="N1596" i="17"/>
  <c r="N332" i="17"/>
  <c r="N1595" i="17"/>
  <c r="N1593" i="17"/>
  <c r="N1589" i="17"/>
  <c r="N1586" i="17"/>
  <c r="N1585" i="17"/>
  <c r="N201" i="17"/>
  <c r="N1579" i="17"/>
  <c r="N1577" i="17"/>
  <c r="N393" i="17"/>
  <c r="N150" i="17"/>
  <c r="N1573" i="17"/>
  <c r="N1571" i="17"/>
  <c r="N1568" i="17"/>
  <c r="N252" i="17"/>
  <c r="N128" i="17"/>
  <c r="N387" i="17"/>
  <c r="N1563" i="17"/>
  <c r="N1562" i="17"/>
  <c r="N1556" i="17"/>
  <c r="N1554" i="17"/>
  <c r="N29" i="17"/>
  <c r="N1551" i="17"/>
  <c r="N1545" i="17"/>
  <c r="N1544" i="17"/>
  <c r="N481" i="17"/>
  <c r="N1541" i="17"/>
  <c r="P1536" i="17"/>
  <c r="N1536" i="17"/>
  <c r="N1533" i="17"/>
  <c r="N1529" i="17"/>
  <c r="N1527" i="17"/>
  <c r="N70" i="17"/>
  <c r="N333" i="17"/>
  <c r="N1516" i="17"/>
  <c r="P1516" i="17"/>
  <c r="N1511" i="17"/>
  <c r="N390" i="17"/>
  <c r="N1509" i="17"/>
  <c r="N1508" i="17"/>
  <c r="N1507" i="17"/>
  <c r="N1504" i="17"/>
  <c r="N1503" i="17"/>
  <c r="N90" i="17"/>
  <c r="N177" i="17"/>
  <c r="N1495" i="17"/>
  <c r="N1492" i="17"/>
  <c r="N1487" i="17"/>
  <c r="N1486" i="17"/>
  <c r="N221" i="17"/>
  <c r="N262" i="17"/>
  <c r="N1482" i="17"/>
  <c r="N1477" i="17"/>
  <c r="N1474" i="17"/>
  <c r="N134" i="17"/>
  <c r="N118" i="17"/>
  <c r="N1471" i="17"/>
  <c r="N1470" i="17"/>
  <c r="N404" i="17"/>
  <c r="N1461" i="17"/>
  <c r="P1459" i="17"/>
  <c r="N1458" i="17"/>
  <c r="P1458" i="17"/>
  <c r="P1455" i="17"/>
  <c r="N1455" i="17"/>
  <c r="N27" i="17"/>
  <c r="N243" i="17"/>
  <c r="P1453" i="17"/>
  <c r="N1449" i="17"/>
  <c r="N1445" i="17"/>
  <c r="P1445" i="17"/>
  <c r="N1444" i="17"/>
  <c r="N1443" i="17"/>
  <c r="P1443" i="17"/>
  <c r="N296" i="17"/>
  <c r="N196" i="17"/>
  <c r="N1440" i="17"/>
  <c r="N1438" i="17"/>
  <c r="P1438" i="17"/>
  <c r="P1437" i="17"/>
  <c r="P1434" i="17"/>
  <c r="N1434" i="17"/>
  <c r="N1433" i="17"/>
  <c r="N1428" i="17"/>
  <c r="N1426" i="17"/>
  <c r="P1529" i="17"/>
  <c r="P1426" i="17"/>
  <c r="P1487" i="17"/>
  <c r="N1424" i="17"/>
  <c r="N278" i="17"/>
  <c r="N270" i="17"/>
  <c r="N1602" i="17"/>
  <c r="N1600" i="17"/>
  <c r="N1597" i="17"/>
  <c r="N31" i="17"/>
  <c r="N1594" i="17"/>
  <c r="P1594" i="17"/>
  <c r="N1587" i="17"/>
  <c r="N117" i="17"/>
  <c r="N489" i="17"/>
  <c r="N1583" i="17"/>
  <c r="N1580" i="17"/>
  <c r="N465" i="17"/>
  <c r="N207" i="17"/>
  <c r="P1574" i="17"/>
  <c r="N1572" i="17"/>
  <c r="N1570" i="17"/>
  <c r="N1566" i="17"/>
  <c r="N1560" i="17"/>
  <c r="N1558" i="17"/>
  <c r="N1555" i="17"/>
  <c r="N185" i="17"/>
  <c r="N466" i="17"/>
  <c r="N1552" i="17"/>
  <c r="P1552" i="17"/>
  <c r="N1547" i="17"/>
  <c r="N1543" i="17"/>
  <c r="N188" i="17"/>
  <c r="N1539" i="17"/>
  <c r="N1535" i="17"/>
  <c r="N1531" i="17"/>
  <c r="N1528" i="17"/>
  <c r="N1523" i="17"/>
  <c r="N42" i="17"/>
  <c r="N1521" i="17"/>
  <c r="N1519" i="17"/>
  <c r="N1517" i="17"/>
  <c r="N1515" i="17"/>
  <c r="N1512" i="17"/>
  <c r="N103" i="17"/>
  <c r="N102" i="17"/>
  <c r="N51" i="17"/>
  <c r="N1499" i="17"/>
  <c r="N1497" i="17"/>
  <c r="N1496" i="17"/>
  <c r="P1496" i="17"/>
  <c r="N1494" i="17"/>
  <c r="N1490" i="17"/>
  <c r="N1483" i="17"/>
  <c r="N1481" i="17"/>
  <c r="N1475" i="17"/>
  <c r="N1473" i="17"/>
  <c r="N1469" i="17"/>
  <c r="N1465" i="17"/>
  <c r="N181" i="17"/>
  <c r="N1463" i="17"/>
  <c r="N1452" i="17"/>
  <c r="N1450" i="17"/>
  <c r="P1450" i="17"/>
  <c r="N238" i="17"/>
  <c r="P1610" i="17"/>
  <c r="P1414" i="17"/>
  <c r="P1512" i="17"/>
  <c r="P1470" i="17"/>
  <c r="P1449" i="17"/>
  <c r="P1420" i="17"/>
  <c r="N1408" i="17"/>
  <c r="N1399" i="17"/>
  <c r="N1387" i="17"/>
  <c r="N1843" i="17"/>
  <c r="N68" i="17"/>
  <c r="N1837" i="17"/>
  <c r="N1839" i="17"/>
  <c r="P1398" i="17"/>
  <c r="P1394" i="17"/>
  <c r="P1382" i="17"/>
  <c r="P1856" i="17"/>
  <c r="P1848" i="17"/>
  <c r="P1843" i="17"/>
  <c r="N184" i="17"/>
  <c r="N233" i="17"/>
  <c r="N1392" i="17"/>
  <c r="P1815" i="17"/>
  <c r="P1812" i="17"/>
  <c r="P1800" i="17"/>
  <c r="P1793" i="17"/>
  <c r="P1790" i="17"/>
  <c r="P1779" i="17"/>
  <c r="P1766" i="17"/>
  <c r="P1762" i="17"/>
  <c r="P1746" i="17"/>
  <c r="P1742" i="17"/>
  <c r="P1738" i="17"/>
  <c r="P1716" i="17"/>
  <c r="P1712" i="17"/>
  <c r="P1838" i="17"/>
  <c r="P1792" i="17"/>
  <c r="P1775" i="17"/>
  <c r="P1759" i="17"/>
  <c r="P1852" i="17"/>
  <c r="P1839" i="17"/>
  <c r="P1837" i="17"/>
  <c r="P1832" i="17"/>
  <c r="P1825" i="17"/>
  <c r="P1821" i="17"/>
  <c r="P1810" i="17"/>
  <c r="P1788" i="17"/>
  <c r="P1785" i="17"/>
  <c r="P1765" i="17"/>
  <c r="P1757" i="17"/>
  <c r="P1745" i="17"/>
  <c r="P1734" i="17"/>
  <c r="P1723" i="17"/>
  <c r="P1850" i="17"/>
  <c r="P1830" i="17"/>
  <c r="P1819" i="17"/>
  <c r="P1808" i="17"/>
  <c r="P1797" i="17"/>
  <c r="P1770" i="17"/>
  <c r="P1751" i="17"/>
  <c r="P1854" i="17"/>
  <c r="P1841" i="17"/>
  <c r="P1827" i="17"/>
  <c r="P1706" i="17"/>
  <c r="P1755" i="17"/>
  <c r="P1846" i="17"/>
  <c r="P1724" i="17"/>
  <c r="P1721" i="17"/>
  <c r="P1709" i="17"/>
  <c r="P1705" i="17"/>
  <c r="P1700" i="17"/>
  <c r="P1696" i="17"/>
  <c r="P1692" i="17"/>
  <c r="P1688" i="17"/>
  <c r="P1680" i="17"/>
  <c r="P1676" i="17"/>
  <c r="P1672" i="17"/>
  <c r="P1668" i="17"/>
  <c r="P1609" i="17"/>
  <c r="P1551" i="17"/>
  <c r="P1484" i="17"/>
  <c r="P1480" i="17"/>
  <c r="P1478" i="17"/>
  <c r="P1475" i="17"/>
  <c r="P1467" i="17"/>
  <c r="P1465" i="17"/>
  <c r="P1464" i="17"/>
  <c r="P1764" i="17"/>
  <c r="P1753" i="17"/>
  <c r="P1748" i="17"/>
  <c r="P1741" i="17"/>
  <c r="P1720" i="17"/>
  <c r="P1718" i="17"/>
  <c r="P1714" i="17"/>
  <c r="P1711" i="17"/>
  <c r="P1710" i="17"/>
  <c r="P1708" i="17"/>
  <c r="P1704" i="17"/>
  <c r="P1699" i="17"/>
  <c r="P1695" i="17"/>
  <c r="P1691" i="17"/>
  <c r="P1678" i="17"/>
  <c r="P1675" i="17"/>
  <c r="P1670" i="17"/>
  <c r="P1667" i="17"/>
  <c r="P1657" i="17"/>
  <c r="P563" i="17"/>
  <c r="P1648" i="17"/>
  <c r="P1643" i="17"/>
  <c r="P1639" i="17"/>
  <c r="P1633" i="17"/>
  <c r="P1632" i="17"/>
  <c r="P1630" i="17"/>
  <c r="P1613" i="17"/>
  <c r="P1604" i="17"/>
  <c r="P1591" i="17"/>
  <c r="P1581" i="17"/>
  <c r="P1572" i="17"/>
  <c r="P1567" i="17"/>
  <c r="P1560" i="17"/>
  <c r="P1555" i="17"/>
  <c r="P1549" i="17"/>
  <c r="P562" i="17"/>
  <c r="P1541" i="17"/>
  <c r="P1538" i="17"/>
  <c r="P1530" i="17"/>
  <c r="P1528" i="17"/>
  <c r="P1524" i="17"/>
  <c r="P1521" i="17"/>
  <c r="P1520" i="17"/>
  <c r="P1518" i="17"/>
  <c r="P1517" i="17"/>
  <c r="P1515" i="17"/>
  <c r="P1513" i="17"/>
  <c r="P1510" i="17"/>
  <c r="P1509" i="17"/>
  <c r="P1507" i="17"/>
  <c r="P1504" i="17"/>
  <c r="P1502" i="17"/>
  <c r="P1500" i="17"/>
  <c r="P1495" i="17"/>
  <c r="P1490" i="17"/>
  <c r="P1488" i="17"/>
  <c r="P1486" i="17"/>
  <c r="P1482" i="17"/>
  <c r="P1468" i="17"/>
  <c r="P1849" i="17"/>
  <c r="P1844" i="17"/>
  <c r="P1834" i="17"/>
  <c r="P1829" i="17"/>
  <c r="P1822" i="17"/>
  <c r="P1818" i="17"/>
  <c r="P1807" i="17"/>
  <c r="P1803" i="17"/>
  <c r="P1796" i="17"/>
  <c r="P1786" i="17"/>
  <c r="P1782" i="17"/>
  <c r="P1777" i="17"/>
  <c r="P1769" i="17"/>
  <c r="P1749" i="17"/>
  <c r="P1683" i="17"/>
  <c r="P1640" i="17"/>
  <c r="P1621" i="17"/>
  <c r="P1598" i="17"/>
  <c r="P1592" i="17"/>
  <c r="P1577" i="17"/>
  <c r="P1564" i="17"/>
  <c r="P1550" i="17"/>
  <c r="P1473" i="17"/>
  <c r="P1773" i="17"/>
  <c r="P1761" i="17"/>
  <c r="P1758" i="17"/>
  <c r="P1744" i="17"/>
  <c r="P1736" i="17"/>
  <c r="P1732" i="17"/>
  <c r="P1729" i="17"/>
  <c r="P1727" i="17"/>
  <c r="P1722" i="17"/>
  <c r="P1719" i="17"/>
  <c r="P1715" i="17"/>
  <c r="P1707" i="17"/>
  <c r="P1703" i="17"/>
  <c r="P1702" i="17"/>
  <c r="P1698" i="17"/>
  <c r="P569" i="17"/>
  <c r="P1694" i="17"/>
  <c r="P1690" i="17"/>
  <c r="P1687" i="17"/>
  <c r="P1682" i="17"/>
  <c r="P1679" i="17"/>
  <c r="P1666" i="17"/>
  <c r="P1663" i="17"/>
  <c r="P1660" i="17"/>
  <c r="P1656" i="17"/>
  <c r="P1653" i="17"/>
  <c r="P1651" i="17"/>
  <c r="P1644" i="17"/>
  <c r="P1637" i="17"/>
  <c r="P1626" i="17"/>
  <c r="P1620" i="17"/>
  <c r="P1617" i="17"/>
  <c r="P1606" i="17"/>
  <c r="P1602" i="17"/>
  <c r="P1601" i="17"/>
  <c r="P1597" i="17"/>
  <c r="P1595" i="17"/>
  <c r="P1590" i="17"/>
  <c r="P1586" i="17"/>
  <c r="P1585" i="17"/>
  <c r="P1580" i="17"/>
  <c r="P1576" i="17"/>
  <c r="P1575" i="17"/>
  <c r="P1571" i="17"/>
  <c r="P1559" i="17"/>
  <c r="P1548" i="17"/>
  <c r="P1545" i="17"/>
  <c r="P1543" i="17"/>
  <c r="P1542" i="17"/>
  <c r="P1540" i="17"/>
  <c r="P1539" i="17"/>
  <c r="P1537" i="17"/>
  <c r="P1535" i="17"/>
  <c r="P1534" i="17"/>
  <c r="P1532" i="17"/>
  <c r="P1531" i="17"/>
  <c r="P1526" i="17"/>
  <c r="P1525" i="17"/>
  <c r="P1523" i="17"/>
  <c r="P1514" i="17"/>
  <c r="P1511" i="17"/>
  <c r="P1508" i="17"/>
  <c r="P1505" i="17"/>
  <c r="P1503" i="17"/>
  <c r="P1501" i="17"/>
  <c r="P1498" i="17"/>
  <c r="P1497" i="17"/>
  <c r="P1493" i="17"/>
  <c r="P1491" i="17"/>
  <c r="P1489" i="17"/>
  <c r="P1485" i="17"/>
  <c r="P1479" i="17"/>
  <c r="P1477" i="17"/>
  <c r="P1474" i="17"/>
  <c r="P1472" i="17"/>
  <c r="P1471" i="17"/>
  <c r="P1469" i="17"/>
  <c r="P1728" i="17"/>
  <c r="P1686" i="17"/>
  <c r="P1662" i="17"/>
  <c r="P1647" i="17"/>
  <c r="P1625" i="17"/>
  <c r="P1612" i="17"/>
  <c r="P1589" i="17"/>
  <c r="P1584" i="17"/>
  <c r="P1570" i="17"/>
  <c r="P1563" i="17"/>
  <c r="P1494" i="17"/>
  <c r="P1483" i="17"/>
  <c r="P1664" i="17"/>
  <c r="P1658" i="17"/>
  <c r="P1654" i="17"/>
  <c r="P1649" i="17"/>
  <c r="P1646" i="17"/>
  <c r="P1641" i="17"/>
  <c r="P1638" i="17"/>
  <c r="P1635" i="17"/>
  <c r="P1631" i="17"/>
  <c r="P1628" i="17"/>
  <c r="P1627" i="17"/>
  <c r="P1624" i="17"/>
  <c r="P1622" i="17"/>
  <c r="P1619" i="17"/>
  <c r="P1618" i="17"/>
  <c r="P1615" i="17"/>
  <c r="P1614" i="17"/>
  <c r="P1611" i="17"/>
  <c r="P1608" i="17"/>
  <c r="P1596" i="17"/>
  <c r="P1593" i="17"/>
  <c r="P1583" i="17"/>
  <c r="P1573" i="17"/>
  <c r="P1566" i="17"/>
  <c r="P1562" i="17"/>
  <c r="P1554" i="17"/>
  <c r="P1456" i="17"/>
  <c r="P1451" i="17"/>
  <c r="P1439" i="17"/>
  <c r="P1431" i="17"/>
  <c r="P1446" i="17"/>
  <c r="P1421" i="17"/>
  <c r="P1546" i="17"/>
  <c r="N473" i="16"/>
  <c r="N457" i="16"/>
  <c r="P304" i="16"/>
  <c r="N119" i="16"/>
  <c r="N33" i="16"/>
  <c r="N100" i="16"/>
  <c r="N439" i="16"/>
  <c r="N422" i="16"/>
  <c r="N131" i="18"/>
  <c r="N81" i="18"/>
  <c r="P100" i="18"/>
  <c r="E202" i="21" s="1"/>
  <c r="G202" i="21" s="1"/>
  <c r="P126" i="18"/>
  <c r="N153" i="18"/>
  <c r="P504" i="18"/>
  <c r="N508" i="18"/>
  <c r="N512" i="18"/>
  <c r="P515" i="18"/>
  <c r="P516" i="18"/>
  <c r="N520" i="18"/>
  <c r="P524" i="18"/>
  <c r="P528" i="18"/>
  <c r="P529" i="18"/>
  <c r="N533" i="18"/>
  <c r="P536" i="18"/>
  <c r="N540" i="18"/>
  <c r="N542" i="18"/>
  <c r="P548" i="18"/>
  <c r="P550" i="18"/>
  <c r="N553" i="18"/>
  <c r="N555" i="18"/>
  <c r="P556" i="18"/>
  <c r="P560" i="18"/>
  <c r="P562" i="18"/>
  <c r="N565" i="18"/>
  <c r="P574" i="18"/>
  <c r="N579" i="18"/>
  <c r="P585" i="18"/>
  <c r="P587" i="18"/>
  <c r="P595" i="18"/>
  <c r="P598" i="18"/>
  <c r="P599" i="18"/>
  <c r="N603" i="18"/>
  <c r="N605" i="18"/>
  <c r="P607" i="18"/>
  <c r="P609" i="18"/>
  <c r="P613" i="18"/>
  <c r="N616" i="18"/>
  <c r="N617" i="18"/>
  <c r="P620" i="18"/>
  <c r="P624" i="18"/>
  <c r="N629" i="18"/>
  <c r="N631" i="18"/>
  <c r="N634" i="18"/>
  <c r="N637" i="18"/>
  <c r="N640" i="18"/>
  <c r="P641" i="18"/>
  <c r="P644" i="18"/>
  <c r="N646" i="18"/>
  <c r="P647" i="18"/>
  <c r="N650" i="18"/>
  <c r="P651" i="18"/>
  <c r="N652" i="18"/>
  <c r="N655" i="18"/>
  <c r="N658" i="18"/>
  <c r="P661" i="18"/>
  <c r="P664" i="18"/>
  <c r="N665" i="18"/>
  <c r="P667" i="18"/>
  <c r="N668" i="18"/>
  <c r="P672" i="18"/>
  <c r="N673" i="18"/>
  <c r="N677" i="18"/>
  <c r="N679" i="18"/>
  <c r="N681" i="18"/>
  <c r="N682" i="18"/>
  <c r="N686" i="18"/>
  <c r="N687" i="18"/>
  <c r="N688" i="18"/>
  <c r="P690" i="18"/>
  <c r="N691" i="18"/>
  <c r="N946" i="16"/>
  <c r="P942" i="16"/>
  <c r="P160" i="16"/>
  <c r="E396" i="21" s="1"/>
  <c r="G396" i="21" s="1"/>
  <c r="P279" i="16"/>
  <c r="N937" i="16"/>
  <c r="P212" i="16"/>
  <c r="P211" i="16"/>
  <c r="N933" i="16"/>
  <c r="N931" i="16"/>
  <c r="N929" i="16"/>
  <c r="P233" i="16"/>
  <c r="P925" i="16"/>
  <c r="P345" i="16"/>
  <c r="N920" i="16"/>
  <c r="P916" i="16"/>
  <c r="P915" i="16"/>
  <c r="N248" i="16"/>
  <c r="P99" i="16"/>
  <c r="E271" i="21" s="1"/>
  <c r="G271" i="21" s="1"/>
  <c r="N898" i="16"/>
  <c r="P270" i="16"/>
  <c r="N887" i="16"/>
  <c r="P884" i="16"/>
  <c r="N877" i="16"/>
  <c r="P874" i="16"/>
  <c r="N258" i="16"/>
  <c r="P865" i="16"/>
  <c r="N195" i="16"/>
  <c r="P136" i="16"/>
  <c r="E365" i="21" s="1"/>
  <c r="G365" i="21" s="1"/>
  <c r="N850" i="16"/>
  <c r="P169" i="16"/>
  <c r="P103" i="16"/>
  <c r="E273" i="21" s="1"/>
  <c r="G273" i="21" s="1"/>
  <c r="N840" i="16"/>
  <c r="P80" i="16"/>
  <c r="E223" i="21" s="1"/>
  <c r="G223" i="21" s="1"/>
  <c r="N830" i="16"/>
  <c r="P102" i="16"/>
  <c r="E187" i="21" s="1"/>
  <c r="G187" i="21" s="1"/>
  <c r="N823" i="16"/>
  <c r="P84" i="16"/>
  <c r="E238" i="21" s="1"/>
  <c r="G238" i="21" s="1"/>
  <c r="N813" i="16"/>
  <c r="P51" i="16"/>
  <c r="E126" i="21" s="1"/>
  <c r="G126" i="21" s="1"/>
  <c r="P408" i="16"/>
  <c r="N31" i="16"/>
  <c r="N784" i="16"/>
  <c r="P56" i="16"/>
  <c r="E151" i="21" s="1"/>
  <c r="G151" i="21" s="1"/>
  <c r="P177" i="16"/>
  <c r="N229" i="16"/>
  <c r="P762" i="16"/>
  <c r="P393" i="16"/>
  <c r="P176" i="16"/>
  <c r="N730" i="16"/>
  <c r="P719" i="16"/>
  <c r="N713" i="16"/>
  <c r="P702" i="16"/>
  <c r="P689" i="16"/>
  <c r="N683" i="16"/>
  <c r="N674" i="16"/>
  <c r="N315" i="16"/>
  <c r="P273" i="16"/>
  <c r="N643" i="16"/>
  <c r="P235" i="16"/>
  <c r="P629" i="16"/>
  <c r="P611" i="16"/>
  <c r="N605" i="16"/>
  <c r="P597" i="16"/>
  <c r="N591" i="16"/>
  <c r="N380" i="16"/>
  <c r="P53" i="16"/>
  <c r="E148" i="21" s="1"/>
  <c r="G148" i="21" s="1"/>
  <c r="N562" i="16"/>
  <c r="N553" i="16"/>
  <c r="N322" i="16"/>
  <c r="P532" i="16"/>
  <c r="N517" i="16"/>
  <c r="P126" i="16"/>
  <c r="E347" i="21" s="1"/>
  <c r="G347" i="21" s="1"/>
  <c r="P503" i="16"/>
  <c r="P185" i="16"/>
  <c r="N499" i="16"/>
  <c r="P492" i="16"/>
  <c r="P119" i="16"/>
  <c r="E330" i="21" s="1"/>
  <c r="G330" i="21" s="1"/>
  <c r="P489" i="16"/>
  <c r="P485" i="16"/>
  <c r="P25" i="16"/>
  <c r="E28" i="21" s="1"/>
  <c r="G28" i="21" s="1"/>
  <c r="P480" i="16"/>
  <c r="P474" i="16"/>
  <c r="P191" i="16"/>
  <c r="P469" i="16"/>
  <c r="N395" i="16"/>
  <c r="P468" i="16"/>
  <c r="P464" i="16"/>
  <c r="P158" i="16"/>
  <c r="P453" i="16"/>
  <c r="P451" i="16"/>
  <c r="P448" i="16"/>
  <c r="P216" i="16"/>
  <c r="P441" i="16"/>
  <c r="P339" i="16"/>
  <c r="N35" i="16"/>
  <c r="N416" i="16"/>
  <c r="N482" i="16"/>
  <c r="N449" i="16"/>
  <c r="P115" i="18"/>
  <c r="E261" i="21" s="1"/>
  <c r="G261" i="21" s="1"/>
  <c r="N942" i="16"/>
  <c r="N940" i="16"/>
  <c r="N23" i="16"/>
  <c r="N935" i="16"/>
  <c r="N934" i="16"/>
  <c r="P931" i="16"/>
  <c r="N233" i="16"/>
  <c r="N924" i="16"/>
  <c r="N922" i="16"/>
  <c r="N918" i="16"/>
  <c r="N324" i="16"/>
  <c r="P909" i="16"/>
  <c r="N907" i="16"/>
  <c r="P900" i="16"/>
  <c r="N896" i="16"/>
  <c r="P889" i="16"/>
  <c r="N237" i="16"/>
  <c r="P879" i="16"/>
  <c r="N282" i="16"/>
  <c r="P871" i="16"/>
  <c r="N869" i="16"/>
  <c r="P341" i="16"/>
  <c r="N858" i="16"/>
  <c r="P117" i="16"/>
  <c r="E324" i="21" s="1"/>
  <c r="G324" i="21" s="1"/>
  <c r="N848" i="16"/>
  <c r="N844" i="16"/>
  <c r="N835" i="16"/>
  <c r="N141" i="16"/>
  <c r="N818" i="16"/>
  <c r="N807" i="16"/>
  <c r="P301" i="16"/>
  <c r="P94" i="16"/>
  <c r="E257" i="21" s="1"/>
  <c r="G257" i="21" s="1"/>
  <c r="P295" i="16"/>
  <c r="P710" i="16"/>
  <c r="P226" i="16"/>
  <c r="P672" i="16"/>
  <c r="P352" i="16"/>
  <c r="N646" i="16"/>
  <c r="N330" i="16"/>
  <c r="P627" i="16"/>
  <c r="P613" i="16"/>
  <c r="N602" i="16"/>
  <c r="P596" i="16"/>
  <c r="N225" i="16"/>
  <c r="P380" i="16"/>
  <c r="N565" i="16"/>
  <c r="N525" i="16"/>
  <c r="N941" i="16"/>
  <c r="P941" i="16"/>
  <c r="N291" i="16"/>
  <c r="P291" i="16"/>
  <c r="N927" i="16"/>
  <c r="P927" i="16"/>
  <c r="N917" i="16"/>
  <c r="P917" i="16"/>
  <c r="N343" i="16"/>
  <c r="P343" i="16"/>
  <c r="N908" i="16"/>
  <c r="P908" i="16"/>
  <c r="N238" i="16"/>
  <c r="P238" i="16"/>
  <c r="N883" i="16"/>
  <c r="P883" i="16"/>
  <c r="N317" i="16"/>
  <c r="P317" i="16"/>
  <c r="N192" i="16"/>
  <c r="P192" i="16"/>
  <c r="N210" i="16"/>
  <c r="P210" i="16"/>
  <c r="P203" i="16"/>
  <c r="N203" i="16"/>
  <c r="N133" i="16"/>
  <c r="P133" i="16"/>
  <c r="E360" i="21" s="1"/>
  <c r="G360" i="21" s="1"/>
  <c r="N839" i="16"/>
  <c r="P839" i="16"/>
  <c r="N834" i="16"/>
  <c r="P834" i="16"/>
  <c r="P828" i="16"/>
  <c r="N828" i="16"/>
  <c r="N827" i="16"/>
  <c r="P827" i="16"/>
  <c r="N314" i="16"/>
  <c r="P314" i="16"/>
  <c r="P810" i="16"/>
  <c r="N810" i="16"/>
  <c r="N201" i="16"/>
  <c r="P201" i="16"/>
  <c r="N801" i="16"/>
  <c r="P801" i="16"/>
  <c r="N29" i="16"/>
  <c r="P29" i="16"/>
  <c r="E54" i="21" s="1"/>
  <c r="G54" i="21" s="1"/>
  <c r="P797" i="16"/>
  <c r="N797" i="16"/>
  <c r="N793" i="16"/>
  <c r="P793" i="16"/>
  <c r="P791" i="16"/>
  <c r="N791" i="16"/>
  <c r="N20" i="16"/>
  <c r="P20" i="16"/>
  <c r="E6" i="21" s="1"/>
  <c r="G6" i="21" s="1"/>
  <c r="P786" i="16"/>
  <c r="N786" i="16"/>
  <c r="N132" i="16"/>
  <c r="P132" i="16"/>
  <c r="E364" i="21" s="1"/>
  <c r="G364" i="21" s="1"/>
  <c r="N781" i="16"/>
  <c r="P781" i="16"/>
  <c r="N779" i="16"/>
  <c r="P779" i="16"/>
  <c r="P24" i="16"/>
  <c r="E19" i="21" s="1"/>
  <c r="G19" i="21" s="1"/>
  <c r="N24" i="16"/>
  <c r="N309" i="16"/>
  <c r="P309" i="16"/>
  <c r="P774" i="16"/>
  <c r="N774" i="16"/>
  <c r="N311" i="16"/>
  <c r="P311" i="16"/>
  <c r="N771" i="16"/>
  <c r="P771" i="16"/>
  <c r="N373" i="16"/>
  <c r="P373" i="16"/>
  <c r="N765" i="16"/>
  <c r="P765" i="16"/>
  <c r="N764" i="16"/>
  <c r="P764" i="16"/>
  <c r="P124" i="16"/>
  <c r="E340" i="21" s="1"/>
  <c r="G340" i="21" s="1"/>
  <c r="N124" i="16"/>
  <c r="N54" i="16"/>
  <c r="P54" i="16"/>
  <c r="E152" i="21" s="1"/>
  <c r="G152" i="21" s="1"/>
  <c r="N89" i="16"/>
  <c r="P89" i="16"/>
  <c r="E247" i="21" s="1"/>
  <c r="G247" i="21" s="1"/>
  <c r="N757" i="16"/>
  <c r="P757" i="16"/>
  <c r="N298" i="16"/>
  <c r="P298" i="16"/>
  <c r="N752" i="16"/>
  <c r="P752" i="16"/>
  <c r="N140" i="16"/>
  <c r="P140" i="16"/>
  <c r="E363" i="21" s="1"/>
  <c r="G363" i="21" s="1"/>
  <c r="N747" i="16"/>
  <c r="P747" i="16"/>
  <c r="P59" i="16"/>
  <c r="E153" i="21" s="1"/>
  <c r="G153" i="21" s="1"/>
  <c r="N59" i="16"/>
  <c r="N742" i="16"/>
  <c r="P742" i="16"/>
  <c r="N342" i="16"/>
  <c r="P342" i="16"/>
  <c r="N740" i="16"/>
  <c r="P740" i="16"/>
  <c r="P256" i="16"/>
  <c r="N256" i="16"/>
  <c r="N734" i="16"/>
  <c r="P734" i="16"/>
  <c r="N161" i="16"/>
  <c r="P161" i="16"/>
  <c r="E400" i="21" s="1"/>
  <c r="G400" i="21" s="1"/>
  <c r="N728" i="16"/>
  <c r="P728" i="16"/>
  <c r="P727" i="16"/>
  <c r="N727" i="16"/>
  <c r="N723" i="16"/>
  <c r="P723" i="16"/>
  <c r="N721" i="16"/>
  <c r="P721" i="16"/>
  <c r="N134" i="16"/>
  <c r="P134" i="16"/>
  <c r="E362" i="21" s="1"/>
  <c r="G362" i="21" s="1"/>
  <c r="P716" i="16"/>
  <c r="N716" i="16"/>
  <c r="N714" i="16"/>
  <c r="P714" i="16"/>
  <c r="N128" i="16"/>
  <c r="P128" i="16"/>
  <c r="E345" i="21" s="1"/>
  <c r="G345" i="21" s="1"/>
  <c r="N709" i="16"/>
  <c r="P709" i="16"/>
  <c r="P172" i="16"/>
  <c r="N172" i="16"/>
  <c r="N704" i="16"/>
  <c r="P704" i="16"/>
  <c r="P147" i="16"/>
  <c r="E379" i="21" s="1"/>
  <c r="G379" i="21" s="1"/>
  <c r="N147" i="16"/>
  <c r="N699" i="16"/>
  <c r="P699" i="16"/>
  <c r="N695" i="16"/>
  <c r="P695" i="16"/>
  <c r="N691" i="16"/>
  <c r="P691" i="16"/>
  <c r="N398" i="16"/>
  <c r="P398" i="16"/>
  <c r="N355" i="16"/>
  <c r="P355" i="16"/>
  <c r="P685" i="16"/>
  <c r="N685" i="16"/>
  <c r="N142" i="16"/>
  <c r="P142" i="16"/>
  <c r="E378" i="21" s="1"/>
  <c r="G378" i="21" s="1"/>
  <c r="N680" i="16"/>
  <c r="P680" i="16"/>
  <c r="N676" i="16"/>
  <c r="P676" i="16"/>
  <c r="P85" i="16"/>
  <c r="E230" i="21" s="1"/>
  <c r="G230" i="21" s="1"/>
  <c r="N85" i="16"/>
  <c r="N671" i="16"/>
  <c r="P671" i="16"/>
  <c r="N667" i="16"/>
  <c r="P667" i="16"/>
  <c r="P47" i="16"/>
  <c r="E132" i="21" s="1"/>
  <c r="G132" i="21" s="1"/>
  <c r="N47" i="16"/>
  <c r="P662" i="16"/>
  <c r="N662" i="16"/>
  <c r="P327" i="16"/>
  <c r="N327" i="16"/>
  <c r="P344" i="16"/>
  <c r="N344" i="16"/>
  <c r="P655" i="16"/>
  <c r="N655" i="16"/>
  <c r="P654" i="16"/>
  <c r="N654" i="16"/>
  <c r="P391" i="16"/>
  <c r="N391" i="16"/>
  <c r="P649" i="16"/>
  <c r="N649" i="16"/>
  <c r="P370" i="16"/>
  <c r="N370" i="16"/>
  <c r="P644" i="16"/>
  <c r="N644" i="16"/>
  <c r="P640" i="16"/>
  <c r="N640" i="16"/>
  <c r="P382" i="16"/>
  <c r="N382" i="16"/>
  <c r="P635" i="16"/>
  <c r="N635" i="16"/>
  <c r="P634" i="16"/>
  <c r="N634" i="16"/>
  <c r="P633" i="16"/>
  <c r="N633" i="16"/>
  <c r="P628" i="16"/>
  <c r="N628" i="16"/>
  <c r="P626" i="16"/>
  <c r="N626" i="16"/>
  <c r="P329" i="16"/>
  <c r="N329" i="16"/>
  <c r="P394" i="16"/>
  <c r="N394" i="16"/>
  <c r="P620" i="16"/>
  <c r="N620" i="16"/>
  <c r="P253" i="16"/>
  <c r="N253" i="16"/>
  <c r="P616" i="16"/>
  <c r="N616" i="16"/>
  <c r="P164" i="16"/>
  <c r="E402" i="21" s="1"/>
  <c r="G402" i="21" s="1"/>
  <c r="N164" i="16"/>
  <c r="P162" i="16"/>
  <c r="E405" i="21" s="1"/>
  <c r="G405" i="21" s="1"/>
  <c r="N162" i="16"/>
  <c r="P612" i="16"/>
  <c r="N612" i="16"/>
  <c r="P271" i="16"/>
  <c r="N271" i="16"/>
  <c r="P150" i="16"/>
  <c r="E392" i="21" s="1"/>
  <c r="G392" i="21" s="1"/>
  <c r="N150" i="16"/>
  <c r="P606" i="16"/>
  <c r="N606" i="16"/>
  <c r="P112" i="16"/>
  <c r="E319" i="21" s="1"/>
  <c r="G319" i="21" s="1"/>
  <c r="N112" i="16"/>
  <c r="P601" i="16"/>
  <c r="N601" i="16"/>
  <c r="P338" i="16"/>
  <c r="N338" i="16"/>
  <c r="P337" i="16"/>
  <c r="N337" i="16"/>
  <c r="P595" i="16"/>
  <c r="N595" i="16"/>
  <c r="P335" i="16"/>
  <c r="N335" i="16"/>
  <c r="P589" i="16"/>
  <c r="N589" i="16"/>
  <c r="P588" i="16"/>
  <c r="N588" i="16"/>
  <c r="P584" i="16"/>
  <c r="N584" i="16"/>
  <c r="P583" i="16"/>
  <c r="N583" i="16"/>
  <c r="P156" i="16"/>
  <c r="E395" i="21" s="1"/>
  <c r="G395" i="21" s="1"/>
  <c r="N156" i="16"/>
  <c r="P578" i="16"/>
  <c r="N578" i="16"/>
  <c r="P121" i="16"/>
  <c r="E335" i="21" s="1"/>
  <c r="G335" i="21" s="1"/>
  <c r="N121" i="16"/>
  <c r="P574" i="16"/>
  <c r="N574" i="16"/>
  <c r="P572" i="16"/>
  <c r="N572" i="16"/>
  <c r="P336" i="16"/>
  <c r="N336" i="16"/>
  <c r="P568" i="16"/>
  <c r="N568" i="16"/>
  <c r="P564" i="16"/>
  <c r="N564" i="16"/>
  <c r="P563" i="16"/>
  <c r="N563" i="16"/>
  <c r="N559" i="16"/>
  <c r="P559" i="16"/>
  <c r="N180" i="16"/>
  <c r="P180" i="16"/>
  <c r="N555" i="16"/>
  <c r="P555" i="16"/>
  <c r="N243" i="16"/>
  <c r="P243" i="16"/>
  <c r="N551" i="16"/>
  <c r="P551" i="16"/>
  <c r="P287" i="16"/>
  <c r="N287" i="16"/>
  <c r="N403" i="16"/>
  <c r="P403" i="16"/>
  <c r="P546" i="16"/>
  <c r="N546" i="16"/>
  <c r="N290" i="16"/>
  <c r="P290" i="16"/>
  <c r="P541" i="16"/>
  <c r="N541" i="16"/>
  <c r="N76" i="16"/>
  <c r="P76" i="16"/>
  <c r="E201" i="21" s="1"/>
  <c r="G201" i="21" s="1"/>
  <c r="N536" i="16"/>
  <c r="P536" i="16"/>
  <c r="N534" i="16"/>
  <c r="P534" i="16"/>
  <c r="P28" i="16"/>
  <c r="E38" i="21" s="1"/>
  <c r="G38" i="21" s="1"/>
  <c r="N28" i="16"/>
  <c r="P527" i="16"/>
  <c r="N527" i="16"/>
  <c r="N524" i="16"/>
  <c r="P524" i="16"/>
  <c r="N166" i="16"/>
  <c r="P166" i="16"/>
  <c r="E404" i="21" s="1"/>
  <c r="G404" i="21" s="1"/>
  <c r="N217" i="16"/>
  <c r="P217" i="16"/>
  <c r="N518" i="16"/>
  <c r="P518" i="16"/>
  <c r="N364" i="16"/>
  <c r="P364" i="16"/>
  <c r="P513" i="16"/>
  <c r="N513" i="16"/>
  <c r="N945" i="16"/>
  <c r="P945" i="16"/>
  <c r="N939" i="16"/>
  <c r="P939" i="16"/>
  <c r="N938" i="16"/>
  <c r="P938" i="16"/>
  <c r="N115" i="16"/>
  <c r="P115" i="16"/>
  <c r="E310" i="21" s="1"/>
  <c r="G310" i="21" s="1"/>
  <c r="N106" i="16"/>
  <c r="P106" i="16"/>
  <c r="E296" i="21" s="1"/>
  <c r="G296" i="21" s="1"/>
  <c r="N928" i="16"/>
  <c r="P928" i="16"/>
  <c r="N912" i="16"/>
  <c r="P912" i="16"/>
  <c r="N906" i="16"/>
  <c r="P906" i="16"/>
  <c r="N239" i="16"/>
  <c r="P239" i="16"/>
  <c r="N30" i="16"/>
  <c r="P30" i="16"/>
  <c r="E53" i="21" s="1"/>
  <c r="G53" i="21" s="1"/>
  <c r="N888" i="16"/>
  <c r="P888" i="16"/>
  <c r="N878" i="16"/>
  <c r="P878" i="16"/>
  <c r="N113" i="16"/>
  <c r="P113" i="16"/>
  <c r="N868" i="16"/>
  <c r="P868" i="16"/>
  <c r="N864" i="16"/>
  <c r="P864" i="16"/>
  <c r="N857" i="16"/>
  <c r="P857" i="16"/>
  <c r="N286" i="16"/>
  <c r="P286" i="16"/>
  <c r="N852" i="16"/>
  <c r="P852" i="16"/>
  <c r="N847" i="16"/>
  <c r="P847" i="16"/>
  <c r="N36" i="16"/>
  <c r="P36" i="16"/>
  <c r="E76" i="21" s="1"/>
  <c r="G76" i="21" s="1"/>
  <c r="N381" i="16"/>
  <c r="P381" i="16"/>
  <c r="N153" i="16"/>
  <c r="P153" i="16"/>
  <c r="E385" i="21" s="1"/>
  <c r="G385" i="21" s="1"/>
  <c r="N822" i="16"/>
  <c r="P822" i="16"/>
  <c r="P19" i="16"/>
  <c r="E5" i="21" s="1"/>
  <c r="G5" i="21" s="1"/>
  <c r="N19" i="16"/>
  <c r="N817" i="16"/>
  <c r="P817" i="16"/>
  <c r="P805" i="16"/>
  <c r="N805" i="16"/>
  <c r="N18" i="16"/>
  <c r="P18" i="16"/>
  <c r="E4" i="21" s="1"/>
  <c r="N358" i="16"/>
  <c r="P937" i="16"/>
  <c r="N211" i="16"/>
  <c r="N353" i="16"/>
  <c r="N926" i="16"/>
  <c r="P920" i="16"/>
  <c r="N915" i="16"/>
  <c r="P248" i="16"/>
  <c r="N903" i="16"/>
  <c r="P898" i="16"/>
  <c r="N892" i="16"/>
  <c r="P887" i="16"/>
  <c r="N882" i="16"/>
  <c r="P877" i="16"/>
  <c r="N400" i="16"/>
  <c r="P258" i="16"/>
  <c r="N182" i="16"/>
  <c r="P195" i="16"/>
  <c r="N855" i="16"/>
  <c r="P850" i="16"/>
  <c r="N101" i="16"/>
  <c r="N661" i="16"/>
  <c r="P643" i="16"/>
  <c r="N923" i="16"/>
  <c r="P923" i="16"/>
  <c r="N921" i="16"/>
  <c r="P921" i="16"/>
  <c r="N207" i="16"/>
  <c r="P207" i="16"/>
  <c r="N899" i="16"/>
  <c r="P899" i="16"/>
  <c r="N895" i="16"/>
  <c r="P895" i="16"/>
  <c r="N893" i="16"/>
  <c r="P893" i="16"/>
  <c r="N222" i="16"/>
  <c r="P222" i="16"/>
  <c r="N250" i="16"/>
  <c r="P250" i="16"/>
  <c r="N870" i="16"/>
  <c r="P870" i="16"/>
  <c r="N862" i="16"/>
  <c r="P862" i="16"/>
  <c r="N843" i="16"/>
  <c r="P843" i="16"/>
  <c r="P97" i="16"/>
  <c r="E280" i="21" s="1"/>
  <c r="G280" i="21" s="1"/>
  <c r="N97" i="16"/>
  <c r="N826" i="16"/>
  <c r="P826" i="16"/>
  <c r="N816" i="16"/>
  <c r="P816" i="16"/>
  <c r="P936" i="16"/>
  <c r="P50" i="16"/>
  <c r="E141" i="21" s="1"/>
  <c r="G141" i="21" s="1"/>
  <c r="P919" i="16"/>
  <c r="P221" i="16"/>
  <c r="P910" i="16"/>
  <c r="P389" i="16"/>
  <c r="P890" i="16"/>
  <c r="P357" i="16"/>
  <c r="P872" i="16"/>
  <c r="P860" i="16"/>
  <c r="P251" i="16"/>
  <c r="N122" i="16"/>
  <c r="N292" i="16"/>
  <c r="N42" i="16"/>
  <c r="N819" i="16"/>
  <c r="N808" i="16"/>
  <c r="P31" i="16"/>
  <c r="E50" i="21" s="1"/>
  <c r="G50" i="21" s="1"/>
  <c r="N795" i="16"/>
  <c r="N783" i="16"/>
  <c r="N777" i="16"/>
  <c r="N769" i="16"/>
  <c r="N755" i="16"/>
  <c r="N40" i="16"/>
  <c r="P713" i="16"/>
  <c r="N711" i="16"/>
  <c r="N688" i="16"/>
  <c r="N202" i="16"/>
  <c r="P933" i="16"/>
  <c r="P569" i="18"/>
  <c r="P545" i="18"/>
  <c r="N944" i="16"/>
  <c r="N38" i="16"/>
  <c r="N212" i="16"/>
  <c r="N932" i="16"/>
  <c r="N148" i="16"/>
  <c r="N916" i="16"/>
  <c r="N911" i="16"/>
  <c r="P911" i="16"/>
  <c r="N905" i="16"/>
  <c r="P905" i="16"/>
  <c r="N402" i="16"/>
  <c r="P402" i="16"/>
  <c r="N894" i="16"/>
  <c r="P894" i="16"/>
  <c r="N891" i="16"/>
  <c r="P891" i="16"/>
  <c r="N252" i="16"/>
  <c r="P252" i="16"/>
  <c r="N369" i="16"/>
  <c r="P369" i="16"/>
  <c r="N375" i="16"/>
  <c r="P375" i="16"/>
  <c r="N873" i="16"/>
  <c r="P873" i="16"/>
  <c r="N867" i="16"/>
  <c r="P867" i="16"/>
  <c r="N861" i="16"/>
  <c r="P861" i="16"/>
  <c r="N856" i="16"/>
  <c r="P856" i="16"/>
  <c r="N851" i="16"/>
  <c r="P851" i="16"/>
  <c r="N846" i="16"/>
  <c r="P846" i="16"/>
  <c r="P244" i="16"/>
  <c r="N244" i="16"/>
  <c r="P842" i="16"/>
  <c r="P325" i="16"/>
  <c r="N325" i="16"/>
  <c r="P838" i="16"/>
  <c r="P285" i="16"/>
  <c r="N285" i="16"/>
  <c r="P833" i="16"/>
  <c r="P832" i="16"/>
  <c r="N832" i="16"/>
  <c r="P208" i="16"/>
  <c r="P321" i="16"/>
  <c r="N321" i="16"/>
  <c r="P313" i="16"/>
  <c r="P825" i="16"/>
  <c r="N825" i="16"/>
  <c r="P821" i="16"/>
  <c r="P820" i="16"/>
  <c r="N820" i="16"/>
  <c r="P78" i="16"/>
  <c r="E218" i="21" s="1"/>
  <c r="G218" i="21" s="1"/>
  <c r="P815" i="16"/>
  <c r="N815" i="16"/>
  <c r="P109" i="16"/>
  <c r="E295" i="21" s="1"/>
  <c r="G295" i="21" s="1"/>
  <c r="P809" i="16"/>
  <c r="N809" i="16"/>
  <c r="P272" i="16"/>
  <c r="N804" i="16"/>
  <c r="N60" i="16"/>
  <c r="P60" i="16"/>
  <c r="E165" i="21" s="1"/>
  <c r="G165" i="21" s="1"/>
  <c r="N800" i="16"/>
  <c r="N183" i="16"/>
  <c r="P183" i="16"/>
  <c r="N796" i="16"/>
  <c r="P796" i="16"/>
  <c r="N116" i="16"/>
  <c r="P116" i="16"/>
  <c r="E317" i="21" s="1"/>
  <c r="G317" i="21" s="1"/>
  <c r="N790" i="16"/>
  <c r="P790" i="16"/>
  <c r="N275" i="16"/>
  <c r="N785" i="16"/>
  <c r="P785" i="16"/>
  <c r="N296" i="16"/>
  <c r="P296" i="16"/>
  <c r="N780" i="16"/>
  <c r="P780" i="16"/>
  <c r="N778" i="16"/>
  <c r="P778" i="16"/>
  <c r="N55" i="16"/>
  <c r="P55" i="16"/>
  <c r="N177" i="16"/>
  <c r="N773" i="16"/>
  <c r="N173" i="16"/>
  <c r="N770" i="16"/>
  <c r="P770" i="16"/>
  <c r="N768" i="16"/>
  <c r="P768" i="16"/>
  <c r="N241" i="16"/>
  <c r="P241" i="16"/>
  <c r="N763" i="16"/>
  <c r="N762" i="16"/>
  <c r="N118" i="16"/>
  <c r="N178" i="16"/>
  <c r="N756" i="16"/>
  <c r="P756" i="16"/>
  <c r="N34" i="16"/>
  <c r="P34" i="16"/>
  <c r="E74" i="21" s="1"/>
  <c r="G74" i="21" s="1"/>
  <c r="N751" i="16"/>
  <c r="P751" i="16"/>
  <c r="N376" i="16"/>
  <c r="N746" i="16"/>
  <c r="N378" i="16"/>
  <c r="N386" i="16"/>
  <c r="P386" i="16"/>
  <c r="N284" i="16"/>
  <c r="P284" i="16"/>
  <c r="N739" i="16"/>
  <c r="P739" i="16"/>
  <c r="N371" i="16"/>
  <c r="P371" i="16"/>
  <c r="N733" i="16"/>
  <c r="P733" i="16"/>
  <c r="N731" i="16"/>
  <c r="N83" i="16"/>
  <c r="P83" i="16"/>
  <c r="E226" i="21" s="1"/>
  <c r="G226" i="21" s="1"/>
  <c r="N726" i="16"/>
  <c r="P726" i="16"/>
  <c r="N303" i="16"/>
  <c r="P303" i="16"/>
  <c r="N720" i="16"/>
  <c r="P720" i="16"/>
  <c r="N719" i="16"/>
  <c r="N715" i="16"/>
  <c r="P715" i="16"/>
  <c r="N411" i="16"/>
  <c r="P411" i="16"/>
  <c r="N712" i="16"/>
  <c r="P712" i="16"/>
  <c r="N708" i="16"/>
  <c r="P708" i="16"/>
  <c r="N707" i="16"/>
  <c r="P707" i="16"/>
  <c r="N703" i="16"/>
  <c r="N702" i="16"/>
  <c r="N698" i="16"/>
  <c r="N694" i="16"/>
  <c r="P694" i="16"/>
  <c r="N690" i="16"/>
  <c r="P690" i="16"/>
  <c r="N331" i="16"/>
  <c r="P331" i="16"/>
  <c r="N62" i="16"/>
  <c r="P62" i="16"/>
  <c r="E168" i="21" s="1"/>
  <c r="G168" i="21" s="1"/>
  <c r="N684" i="16"/>
  <c r="P684" i="16"/>
  <c r="N70" i="16"/>
  <c r="P70" i="16"/>
  <c r="E185" i="21" s="1"/>
  <c r="G185" i="21" s="1"/>
  <c r="N679" i="16"/>
  <c r="P679" i="16"/>
  <c r="N675" i="16"/>
  <c r="N228" i="16"/>
  <c r="P228" i="16"/>
  <c r="N670" i="16"/>
  <c r="P670" i="16"/>
  <c r="N666" i="16"/>
  <c r="P666" i="16"/>
  <c r="P193" i="16"/>
  <c r="N193" i="16"/>
  <c r="P660" i="16"/>
  <c r="N660" i="16"/>
  <c r="N273" i="16"/>
  <c r="P274" i="16"/>
  <c r="N653" i="16"/>
  <c r="P653" i="16"/>
  <c r="P276" i="16"/>
  <c r="N276" i="16"/>
  <c r="P648" i="16"/>
  <c r="P254" i="16"/>
  <c r="N254" i="16"/>
  <c r="P639" i="16"/>
  <c r="N639" i="16"/>
  <c r="P638" i="16"/>
  <c r="N638" i="16"/>
  <c r="P73" i="16"/>
  <c r="E193" i="21" s="1"/>
  <c r="G193" i="21" s="1"/>
  <c r="N73" i="16"/>
  <c r="N326" i="16"/>
  <c r="P326" i="16"/>
  <c r="P632" i="16"/>
  <c r="N632" i="16"/>
  <c r="P631" i="16"/>
  <c r="P194" i="16"/>
  <c r="N194" i="16"/>
  <c r="P625" i="16"/>
  <c r="P92" i="16"/>
  <c r="E245" i="21" s="1"/>
  <c r="G245" i="21" s="1"/>
  <c r="N92" i="16"/>
  <c r="N621" i="16"/>
  <c r="P621" i="16"/>
  <c r="P619" i="16"/>
  <c r="N255" i="16"/>
  <c r="P255" i="16"/>
  <c r="P27" i="16"/>
  <c r="E42" i="21" s="1"/>
  <c r="G42" i="21" s="1"/>
  <c r="N27" i="16"/>
  <c r="P615" i="16"/>
  <c r="P151" i="16"/>
  <c r="E384" i="21" s="1"/>
  <c r="G384" i="21" s="1"/>
  <c r="N151" i="16"/>
  <c r="N611" i="16"/>
  <c r="P609" i="16"/>
  <c r="N137" i="16"/>
  <c r="P137" i="16"/>
  <c r="E366" i="21" s="1"/>
  <c r="G366" i="21" s="1"/>
  <c r="P605" i="16"/>
  <c r="N219" i="16"/>
  <c r="P219" i="16"/>
  <c r="P600" i="16"/>
  <c r="N600" i="16"/>
  <c r="P218" i="16"/>
  <c r="N218" i="16"/>
  <c r="P300" i="16"/>
  <c r="N300" i="16"/>
  <c r="N594" i="16"/>
  <c r="P143" i="16"/>
  <c r="E381" i="21" s="1"/>
  <c r="G381" i="21" s="1"/>
  <c r="N168" i="16"/>
  <c r="P168" i="16"/>
  <c r="E389" i="21" s="1"/>
  <c r="G389" i="21" s="1"/>
  <c r="P587" i="16"/>
  <c r="N179" i="16"/>
  <c r="P179" i="16"/>
  <c r="P582" i="16"/>
  <c r="N582" i="16"/>
  <c r="P90" i="16"/>
  <c r="E256" i="21" s="1"/>
  <c r="G256" i="21" s="1"/>
  <c r="P577" i="16"/>
  <c r="N577" i="16"/>
  <c r="N53" i="16"/>
  <c r="P573" i="16"/>
  <c r="P571" i="16"/>
  <c r="N571" i="16"/>
  <c r="P319" i="16"/>
  <c r="N319" i="16"/>
  <c r="N567" i="16"/>
  <c r="P159" i="16"/>
  <c r="E398" i="21" s="1"/>
  <c r="G398" i="21" s="1"/>
  <c r="N159" i="16"/>
  <c r="P562" i="16"/>
  <c r="P399" i="16"/>
  <c r="N399" i="16"/>
  <c r="P558" i="16"/>
  <c r="N558" i="16"/>
  <c r="P554" i="16"/>
  <c r="N554" i="16"/>
  <c r="P39" i="16"/>
  <c r="E114" i="21" s="1"/>
  <c r="G114" i="21" s="1"/>
  <c r="N39" i="16"/>
  <c r="P550" i="16"/>
  <c r="N550" i="16"/>
  <c r="P549" i="16"/>
  <c r="P312" i="16"/>
  <c r="N312" i="16"/>
  <c r="P545" i="16"/>
  <c r="N545" i="16"/>
  <c r="P544" i="16"/>
  <c r="N544" i="16"/>
  <c r="P540" i="16"/>
  <c r="N540" i="16"/>
  <c r="P68" i="16"/>
  <c r="E184" i="21" s="1"/>
  <c r="G184" i="21" s="1"/>
  <c r="N68" i="16"/>
  <c r="P535" i="16"/>
  <c r="N535" i="16"/>
  <c r="P533" i="16"/>
  <c r="P531" i="16"/>
  <c r="N531" i="16"/>
  <c r="P530" i="16"/>
  <c r="N530" i="16"/>
  <c r="P297" i="16"/>
  <c r="N297" i="16"/>
  <c r="P294" i="16"/>
  <c r="N294" i="16"/>
  <c r="P522" i="16"/>
  <c r="N522" i="16"/>
  <c r="P152" i="16"/>
  <c r="E382" i="21" s="1"/>
  <c r="G382" i="21" s="1"/>
  <c r="N152" i="16"/>
  <c r="P517" i="16"/>
  <c r="P372" i="16"/>
  <c r="N372" i="16"/>
  <c r="P316" i="16"/>
  <c r="P332" i="16"/>
  <c r="P135" i="16"/>
  <c r="E375" i="21" s="1"/>
  <c r="G375" i="21" s="1"/>
  <c r="N135" i="16"/>
  <c r="P507" i="16"/>
  <c r="N507" i="16"/>
  <c r="P104" i="16"/>
  <c r="E281" i="21" s="1"/>
  <c r="G281" i="21" s="1"/>
  <c r="N104" i="16"/>
  <c r="P502" i="16"/>
  <c r="N502" i="16"/>
  <c r="P242" i="16"/>
  <c r="N242" i="16"/>
  <c r="P98" i="16"/>
  <c r="E270" i="21" s="1"/>
  <c r="G270" i="21" s="1"/>
  <c r="N98" i="16"/>
  <c r="P495" i="16"/>
  <c r="N495" i="16"/>
  <c r="P491" i="16"/>
  <c r="N491" i="16"/>
  <c r="P188" i="16"/>
  <c r="N188" i="16"/>
  <c r="P488" i="16"/>
  <c r="N488" i="16"/>
  <c r="P484" i="16"/>
  <c r="N484" i="16"/>
  <c r="P91" i="16"/>
  <c r="E255" i="21" s="1"/>
  <c r="G255" i="21" s="1"/>
  <c r="N91" i="16"/>
  <c r="P479" i="16"/>
  <c r="N479" i="16"/>
  <c r="P232" i="16"/>
  <c r="N232" i="16"/>
  <c r="P127" i="16"/>
  <c r="E350" i="21" s="1"/>
  <c r="G350" i="21" s="1"/>
  <c r="N127" i="16"/>
  <c r="P473" i="16"/>
  <c r="P220" i="16"/>
  <c r="N220" i="16"/>
  <c r="P267" i="16"/>
  <c r="N267" i="16"/>
  <c r="P467" i="16"/>
  <c r="N467" i="16"/>
  <c r="P463" i="16"/>
  <c r="N463" i="16"/>
  <c r="P125" i="16"/>
  <c r="E349" i="21" s="1"/>
  <c r="G349" i="21" s="1"/>
  <c r="N125" i="16"/>
  <c r="P457" i="16"/>
  <c r="P456" i="16"/>
  <c r="N456" i="16"/>
  <c r="P247" i="16"/>
  <c r="P450" i="16"/>
  <c r="N450" i="16"/>
  <c r="P447" i="16"/>
  <c r="N447" i="16"/>
  <c r="P444" i="16"/>
  <c r="N444" i="16"/>
  <c r="P440" i="16"/>
  <c r="N440" i="16"/>
  <c r="P69" i="16"/>
  <c r="E144" i="21" s="1"/>
  <c r="G144" i="21" s="1"/>
  <c r="N69" i="16"/>
  <c r="P435" i="16"/>
  <c r="N435" i="16"/>
  <c r="P308" i="16"/>
  <c r="N430" i="16"/>
  <c r="P430" i="16"/>
  <c r="P427" i="16"/>
  <c r="N427" i="16"/>
  <c r="N425" i="16"/>
  <c r="P425" i="16"/>
  <c r="N278" i="16"/>
  <c r="P278" i="16"/>
  <c r="N421" i="16"/>
  <c r="P421" i="16"/>
  <c r="N259" i="16"/>
  <c r="P259" i="16"/>
  <c r="N417" i="16"/>
  <c r="P417" i="16"/>
  <c r="N196" i="16"/>
  <c r="P196" i="16"/>
  <c r="P23" i="16"/>
  <c r="E13" i="21" s="1"/>
  <c r="G13" i="21" s="1"/>
  <c r="P932" i="16"/>
  <c r="P353" i="16"/>
  <c r="P922" i="16"/>
  <c r="P903" i="16"/>
  <c r="P892" i="16"/>
  <c r="P882" i="16"/>
  <c r="P400" i="16"/>
  <c r="P182" i="16"/>
  <c r="P855" i="16"/>
  <c r="P101" i="16"/>
  <c r="E292" i="21" s="1"/>
  <c r="G292" i="21" s="1"/>
  <c r="N838" i="16"/>
  <c r="N208" i="16"/>
  <c r="N821" i="16"/>
  <c r="N109" i="16"/>
  <c r="P800" i="16"/>
  <c r="P783" i="16"/>
  <c r="P118" i="16"/>
  <c r="E326" i="21" s="1"/>
  <c r="G326" i="21" s="1"/>
  <c r="P378" i="16"/>
  <c r="P40" i="16"/>
  <c r="E110" i="21" s="1"/>
  <c r="G110" i="21" s="1"/>
  <c r="P698" i="16"/>
  <c r="P661" i="16"/>
  <c r="N274" i="16"/>
  <c r="N648" i="16"/>
  <c r="N615" i="16"/>
  <c r="N609" i="16"/>
  <c r="P602" i="16"/>
  <c r="N573" i="16"/>
  <c r="P567" i="16"/>
  <c r="N549" i="16"/>
  <c r="N316" i="16"/>
  <c r="N247" i="16"/>
  <c r="P268" i="16"/>
  <c r="P315" i="16"/>
  <c r="N947" i="16"/>
  <c r="N943" i="16"/>
  <c r="N160" i="16"/>
  <c r="N279" i="16"/>
  <c r="N936" i="16"/>
  <c r="N50" i="16"/>
  <c r="N401" i="16"/>
  <c r="N154" i="16"/>
  <c r="N930" i="16"/>
  <c r="N96" i="16"/>
  <c r="N925" i="16"/>
  <c r="N345" i="16"/>
  <c r="N919" i="16"/>
  <c r="N221" i="16"/>
  <c r="N914" i="16"/>
  <c r="N910" i="16"/>
  <c r="N385" i="16"/>
  <c r="P385" i="16"/>
  <c r="N904" i="16"/>
  <c r="N902" i="16"/>
  <c r="P902" i="16"/>
  <c r="N389" i="16"/>
  <c r="N897" i="16"/>
  <c r="P897" i="16"/>
  <c r="N397" i="16"/>
  <c r="N234" i="16"/>
  <c r="P234" i="16"/>
  <c r="N890" i="16"/>
  <c r="N886" i="16"/>
  <c r="P886" i="16"/>
  <c r="N885" i="16"/>
  <c r="N881" i="16"/>
  <c r="P881" i="16"/>
  <c r="N357" i="16"/>
  <c r="N876" i="16"/>
  <c r="P876" i="16"/>
  <c r="N875" i="16"/>
  <c r="N110" i="16"/>
  <c r="P110" i="16"/>
  <c r="E301" i="21" s="1"/>
  <c r="G301" i="21" s="1"/>
  <c r="N872" i="16"/>
  <c r="N866" i="16"/>
  <c r="N131" i="16"/>
  <c r="P131" i="16"/>
  <c r="E356" i="21" s="1"/>
  <c r="G356" i="21" s="1"/>
  <c r="N860" i="16"/>
  <c r="N859" i="16"/>
  <c r="P859" i="16"/>
  <c r="N264" i="16"/>
  <c r="N854" i="16"/>
  <c r="P854" i="16"/>
  <c r="N251" i="16"/>
  <c r="N849" i="16"/>
  <c r="P849" i="16"/>
  <c r="N333" i="16"/>
  <c r="N845" i="16"/>
  <c r="P845" i="16"/>
  <c r="P122" i="16"/>
  <c r="E336" i="21" s="1"/>
  <c r="G336" i="21" s="1"/>
  <c r="N103" i="16"/>
  <c r="P841" i="16"/>
  <c r="N837" i="16"/>
  <c r="P292" i="16"/>
  <c r="N80" i="16"/>
  <c r="P831" i="16"/>
  <c r="N130" i="16"/>
  <c r="P42" i="16"/>
  <c r="E130" i="21" s="1"/>
  <c r="G130" i="21" s="1"/>
  <c r="N102" i="16"/>
  <c r="P824" i="16"/>
  <c r="N404" i="16"/>
  <c r="P819" i="16"/>
  <c r="N84" i="16"/>
  <c r="P814" i="16"/>
  <c r="N812" i="16"/>
  <c r="P808" i="16"/>
  <c r="N51" i="16"/>
  <c r="P261" i="16"/>
  <c r="N261" i="16"/>
  <c r="N408" i="16"/>
  <c r="P799" i="16"/>
  <c r="P795" i="16"/>
  <c r="N281" i="16"/>
  <c r="P281" i="16"/>
  <c r="P789" i="16"/>
  <c r="N789" i="16"/>
  <c r="P788" i="16"/>
  <c r="N788" i="16"/>
  <c r="P784" i="16"/>
  <c r="P214" i="16"/>
  <c r="P777" i="16"/>
  <c r="P374" i="16"/>
  <c r="N374" i="16"/>
  <c r="N72" i="16"/>
  <c r="P72" i="16"/>
  <c r="E183" i="21" s="1"/>
  <c r="G183" i="21" s="1"/>
  <c r="P409" i="16"/>
  <c r="N409" i="16"/>
  <c r="P229" i="16"/>
  <c r="P769" i="16"/>
  <c r="P767" i="16"/>
  <c r="P157" i="16"/>
  <c r="E394" i="21" s="1"/>
  <c r="G394" i="21" s="1"/>
  <c r="N157" i="16"/>
  <c r="N186" i="16"/>
  <c r="P186" i="16"/>
  <c r="P761" i="16"/>
  <c r="N761" i="16"/>
  <c r="N759" i="16"/>
  <c r="P257" i="16"/>
  <c r="N257" i="16"/>
  <c r="P755" i="16"/>
  <c r="P383" i="16"/>
  <c r="N383" i="16"/>
  <c r="N750" i="16"/>
  <c r="P750" i="16"/>
  <c r="P749" i="16"/>
  <c r="N749" i="16"/>
  <c r="N176" i="16"/>
  <c r="P744" i="16"/>
  <c r="N181" i="16"/>
  <c r="P41" i="16"/>
  <c r="E119" i="21" s="1"/>
  <c r="G119" i="21" s="1"/>
  <c r="N41" i="16"/>
  <c r="P738" i="16"/>
  <c r="N738" i="16"/>
  <c r="P174" i="16"/>
  <c r="N174" i="16"/>
  <c r="N732" i="16"/>
  <c r="P730" i="16"/>
  <c r="P725" i="16"/>
  <c r="N43" i="16"/>
  <c r="P43" i="16"/>
  <c r="E116" i="21" s="1"/>
  <c r="G116" i="21" s="1"/>
  <c r="P263" i="16"/>
  <c r="N263" i="16"/>
  <c r="P718" i="16"/>
  <c r="N718" i="16"/>
  <c r="P323" i="16"/>
  <c r="P711" i="16"/>
  <c r="P360" i="16"/>
  <c r="P706" i="16"/>
  <c r="N706" i="16"/>
  <c r="N155" i="16"/>
  <c r="P155" i="16"/>
  <c r="E390" i="21" s="1"/>
  <c r="G390" i="21" s="1"/>
  <c r="P701" i="16"/>
  <c r="N701" i="16"/>
  <c r="P697" i="16"/>
  <c r="N697" i="16"/>
  <c r="P693" i="16"/>
  <c r="N693" i="16"/>
  <c r="N689" i="16"/>
  <c r="P688" i="16"/>
  <c r="N687" i="16"/>
  <c r="P687" i="16"/>
  <c r="P683" i="16"/>
  <c r="N682" i="16"/>
  <c r="P682" i="16"/>
  <c r="P678" i="16"/>
  <c r="N678" i="16"/>
  <c r="P674" i="16"/>
  <c r="P673" i="16"/>
  <c r="N673" i="16"/>
  <c r="N669" i="16"/>
  <c r="P665" i="16"/>
  <c r="P664" i="16"/>
  <c r="N664" i="16"/>
  <c r="P81" i="16"/>
  <c r="E240" i="21" s="1"/>
  <c r="G240" i="21" s="1"/>
  <c r="N81" i="16"/>
  <c r="P659" i="16"/>
  <c r="P657" i="16"/>
  <c r="N657" i="16"/>
  <c r="P230" i="16"/>
  <c r="N230" i="16"/>
  <c r="P652" i="16"/>
  <c r="N652" i="16"/>
  <c r="P651" i="16"/>
  <c r="N651" i="16"/>
  <c r="P647" i="16"/>
  <c r="N647" i="16"/>
  <c r="P209" i="16"/>
  <c r="N209" i="16"/>
  <c r="P642" i="16"/>
  <c r="N642" i="16"/>
  <c r="P202" i="16"/>
  <c r="P637" i="16"/>
  <c r="N637" i="16"/>
  <c r="P198" i="16"/>
  <c r="N198" i="16"/>
  <c r="P269" i="16"/>
  <c r="N269" i="16"/>
  <c r="P283" i="16"/>
  <c r="N283" i="16"/>
  <c r="P630" i="16"/>
  <c r="N630" i="16"/>
  <c r="P392" i="16"/>
  <c r="N392" i="16"/>
  <c r="P624" i="16"/>
  <c r="N624" i="16"/>
  <c r="P145" i="16"/>
  <c r="E372" i="21" s="1"/>
  <c r="G372" i="21" s="1"/>
  <c r="P366" i="16"/>
  <c r="N366" i="16"/>
  <c r="P618" i="16"/>
  <c r="N618" i="16"/>
  <c r="P384" i="16"/>
  <c r="N384" i="16"/>
  <c r="P245" i="16"/>
  <c r="N245" i="16"/>
  <c r="P614" i="16"/>
  <c r="N614" i="16"/>
  <c r="P61" i="16"/>
  <c r="E159" i="21" s="1"/>
  <c r="G159" i="21" s="1"/>
  <c r="N61" i="16"/>
  <c r="P610" i="16"/>
  <c r="N610" i="16"/>
  <c r="P608" i="16"/>
  <c r="N608" i="16"/>
  <c r="P289" i="16"/>
  <c r="N289" i="16"/>
  <c r="P604" i="16"/>
  <c r="N604" i="16"/>
  <c r="P603" i="16"/>
  <c r="N603" i="16"/>
  <c r="P599" i="16"/>
  <c r="N599" i="16"/>
  <c r="P598" i="16"/>
  <c r="N598" i="16"/>
  <c r="P362" i="16"/>
  <c r="N362" i="16"/>
  <c r="P593" i="16"/>
  <c r="N593" i="16"/>
  <c r="P591" i="16"/>
  <c r="P93" i="16"/>
  <c r="N93" i="16"/>
  <c r="P586" i="16"/>
  <c r="N586" i="16"/>
  <c r="P277" i="16"/>
  <c r="N277" i="16"/>
  <c r="P581" i="16"/>
  <c r="N581" i="16"/>
  <c r="P302" i="16"/>
  <c r="N302" i="16"/>
  <c r="P576" i="16"/>
  <c r="P107" i="16"/>
  <c r="E293" i="21" s="1"/>
  <c r="G293" i="21" s="1"/>
  <c r="N107" i="16"/>
  <c r="P367" i="16"/>
  <c r="P570" i="16"/>
  <c r="N570" i="16"/>
  <c r="P189" i="16"/>
  <c r="N189" i="16"/>
  <c r="P566" i="16"/>
  <c r="N566" i="16"/>
  <c r="P46" i="16"/>
  <c r="E117" i="21" s="1"/>
  <c r="G117" i="21" s="1"/>
  <c r="N46" i="16"/>
  <c r="P561" i="16"/>
  <c r="N561" i="16"/>
  <c r="P44" i="16"/>
  <c r="E125" i="21" s="1"/>
  <c r="G125" i="21" s="1"/>
  <c r="N44" i="16"/>
  <c r="P557" i="16"/>
  <c r="N557" i="16"/>
  <c r="N249" i="16"/>
  <c r="P249" i="16"/>
  <c r="P553" i="16"/>
  <c r="N205" i="16"/>
  <c r="P205" i="16"/>
  <c r="P548" i="16"/>
  <c r="N363" i="16"/>
  <c r="P363" i="16"/>
  <c r="P74" i="16"/>
  <c r="E194" i="21" s="1"/>
  <c r="G194" i="21" s="1"/>
  <c r="N74" i="16"/>
  <c r="P543" i="16"/>
  <c r="N543" i="16"/>
  <c r="P539" i="16"/>
  <c r="N539" i="16"/>
  <c r="N538" i="16"/>
  <c r="P538" i="16"/>
  <c r="P165" i="16"/>
  <c r="E406" i="21" s="1"/>
  <c r="G406" i="21" s="1"/>
  <c r="N165" i="16"/>
  <c r="N532" i="16"/>
  <c r="P365" i="16"/>
  <c r="N365" i="16"/>
  <c r="N529" i="16"/>
  <c r="P529" i="16"/>
  <c r="P526" i="16"/>
  <c r="N526" i="16"/>
  <c r="P187" i="16"/>
  <c r="N187" i="16"/>
  <c r="P521" i="16"/>
  <c r="N521" i="16"/>
  <c r="P520" i="16"/>
  <c r="N520" i="16"/>
  <c r="P516" i="16"/>
  <c r="N516" i="16"/>
  <c r="N515" i="16"/>
  <c r="P515" i="16"/>
  <c r="P306" i="16"/>
  <c r="N306" i="16"/>
  <c r="N512" i="16"/>
  <c r="P512" i="16"/>
  <c r="P510" i="16"/>
  <c r="N510" i="16"/>
  <c r="P506" i="16"/>
  <c r="P505" i="16"/>
  <c r="N505" i="16"/>
  <c r="N501" i="16"/>
  <c r="P501" i="16"/>
  <c r="P499" i="16"/>
  <c r="N65" i="16"/>
  <c r="P494" i="16"/>
  <c r="N494" i="16"/>
  <c r="N490" i="16"/>
  <c r="P490" i="16"/>
  <c r="P307" i="16"/>
  <c r="N307" i="16"/>
  <c r="P487" i="16"/>
  <c r="N487" i="16"/>
  <c r="P483" i="16"/>
  <c r="N483" i="16"/>
  <c r="P171" i="16"/>
  <c r="P478" i="16"/>
  <c r="N478" i="16"/>
  <c r="N477" i="16"/>
  <c r="P477" i="16"/>
  <c r="P476" i="16"/>
  <c r="N476" i="16"/>
  <c r="N472" i="16"/>
  <c r="P472" i="16"/>
  <c r="P471" i="16"/>
  <c r="N471" i="16"/>
  <c r="P395" i="16"/>
  <c r="P466" i="16"/>
  <c r="N466" i="16"/>
  <c r="P462" i="16"/>
  <c r="N462" i="16"/>
  <c r="P460" i="16"/>
  <c r="N361" i="16"/>
  <c r="P361" i="16"/>
  <c r="P455" i="16"/>
  <c r="N455" i="16"/>
  <c r="N184" i="16"/>
  <c r="P184" i="16"/>
  <c r="P163" i="16"/>
  <c r="E407" i="21" s="1"/>
  <c r="G407" i="21" s="1"/>
  <c r="N163" i="16"/>
  <c r="P446" i="16"/>
  <c r="N446" i="16"/>
  <c r="P443" i="16"/>
  <c r="N443" i="16"/>
  <c r="P439" i="16"/>
  <c r="P120" i="16"/>
  <c r="E342" i="21" s="1"/>
  <c r="G342" i="21" s="1"/>
  <c r="N120" i="16"/>
  <c r="N434" i="16"/>
  <c r="P434" i="16"/>
  <c r="P433" i="16"/>
  <c r="N433" i="16"/>
  <c r="P429" i="16"/>
  <c r="N429" i="16"/>
  <c r="P349" i="16"/>
  <c r="N349" i="16"/>
  <c r="P410" i="16"/>
  <c r="N410" i="16"/>
  <c r="P424" i="16"/>
  <c r="N424" i="16"/>
  <c r="P405" i="16"/>
  <c r="N405" i="16"/>
  <c r="P420" i="16"/>
  <c r="N420" i="16"/>
  <c r="P406" i="16"/>
  <c r="N406" i="16"/>
  <c r="P416" i="16"/>
  <c r="P413" i="16"/>
  <c r="P944" i="16"/>
  <c r="P358" i="16"/>
  <c r="P934" i="16"/>
  <c r="P401" i="16"/>
  <c r="P154" i="16"/>
  <c r="E386" i="21" s="1"/>
  <c r="G386" i="21" s="1"/>
  <c r="P148" i="16"/>
  <c r="E383" i="21" s="1"/>
  <c r="G383" i="21" s="1"/>
  <c r="P926" i="16"/>
  <c r="P324" i="16"/>
  <c r="P914" i="16"/>
  <c r="P837" i="16"/>
  <c r="P130" i="16"/>
  <c r="P404" i="16"/>
  <c r="P812" i="16"/>
  <c r="P804" i="16"/>
  <c r="N799" i="16"/>
  <c r="P275" i="16"/>
  <c r="P773" i="16"/>
  <c r="P763" i="16"/>
  <c r="P759" i="16"/>
  <c r="P376" i="16"/>
  <c r="N744" i="16"/>
  <c r="P732" i="16"/>
  <c r="N323" i="16"/>
  <c r="P703" i="16"/>
  <c r="P669" i="16"/>
  <c r="N625" i="16"/>
  <c r="N619" i="16"/>
  <c r="P594" i="16"/>
  <c r="N587" i="16"/>
  <c r="N90" i="16"/>
  <c r="N367" i="16"/>
  <c r="N548" i="16"/>
  <c r="N332" i="16"/>
  <c r="P65" i="16"/>
  <c r="E177" i="21" s="1"/>
  <c r="G177" i="21" s="1"/>
  <c r="N171" i="16"/>
  <c r="N308" i="16"/>
  <c r="N413" i="16"/>
  <c r="N161" i="18"/>
  <c r="N164" i="18"/>
  <c r="N108" i="18"/>
  <c r="P35" i="18"/>
  <c r="E66" i="21" s="1"/>
  <c r="G66" i="21" s="1"/>
  <c r="N117" i="18"/>
  <c r="P50" i="18"/>
  <c r="E80" i="21" s="1"/>
  <c r="G80" i="21" s="1"/>
  <c r="N48" i="18"/>
  <c r="N191" i="18"/>
  <c r="N198" i="18"/>
  <c r="N51" i="18"/>
  <c r="N37" i="18"/>
  <c r="P117" i="18"/>
  <c r="E266" i="21" s="1"/>
  <c r="G266" i="21" s="1"/>
  <c r="N205" i="18"/>
  <c r="N85" i="18"/>
  <c r="P500" i="18"/>
  <c r="P946" i="16"/>
  <c r="P940" i="16"/>
  <c r="P935" i="16"/>
  <c r="P144" i="16"/>
  <c r="E371" i="21" s="1"/>
  <c r="G371" i="21" s="1"/>
  <c r="P929" i="16"/>
  <c r="P924" i="16"/>
  <c r="P918" i="16"/>
  <c r="P913" i="16"/>
  <c r="N909" i="16"/>
  <c r="P907" i="16"/>
  <c r="N99" i="16"/>
  <c r="P901" i="16"/>
  <c r="N900" i="16"/>
  <c r="P896" i="16"/>
  <c r="N270" i="16"/>
  <c r="P37" i="16"/>
  <c r="E88" i="21" s="1"/>
  <c r="G88" i="21" s="1"/>
  <c r="N889" i="16"/>
  <c r="P237" i="16"/>
  <c r="N884" i="16"/>
  <c r="P880" i="16"/>
  <c r="N879" i="16"/>
  <c r="P282" i="16"/>
  <c r="N874" i="16"/>
  <c r="P146" i="16"/>
  <c r="E415" i="21" s="1"/>
  <c r="G415" i="21" s="1"/>
  <c r="N871" i="16"/>
  <c r="P869" i="16"/>
  <c r="N865" i="16"/>
  <c r="P863" i="16"/>
  <c r="N341" i="16"/>
  <c r="P858" i="16"/>
  <c r="N136" i="16"/>
  <c r="P853" i="16"/>
  <c r="N117" i="16"/>
  <c r="P848" i="16"/>
  <c r="N169" i="16"/>
  <c r="N268" i="16"/>
  <c r="P844" i="16"/>
  <c r="P87" i="16"/>
  <c r="E249" i="21" s="1"/>
  <c r="G249" i="21" s="1"/>
  <c r="N87" i="16"/>
  <c r="P840" i="16"/>
  <c r="P836" i="16"/>
  <c r="N836" i="16"/>
  <c r="P835" i="16"/>
  <c r="P66" i="16"/>
  <c r="E204" i="21" s="1"/>
  <c r="G204" i="21" s="1"/>
  <c r="N66" i="16"/>
  <c r="P830" i="16"/>
  <c r="P829" i="16"/>
  <c r="N829" i="16"/>
  <c r="P141" i="16"/>
  <c r="E376" i="21" s="1"/>
  <c r="G376" i="21" s="1"/>
  <c r="P354" i="16"/>
  <c r="N354" i="16"/>
  <c r="P823" i="16"/>
  <c r="P223" i="16"/>
  <c r="N223" i="16"/>
  <c r="P818" i="16"/>
  <c r="P77" i="16"/>
  <c r="E208" i="21" s="1"/>
  <c r="G208" i="21" s="1"/>
  <c r="N77" i="16"/>
  <c r="P813" i="16"/>
  <c r="P811" i="16"/>
  <c r="N811" i="16"/>
  <c r="P807" i="16"/>
  <c r="N806" i="16"/>
  <c r="P806" i="16"/>
  <c r="N803" i="16"/>
  <c r="P803" i="16"/>
  <c r="N802" i="16"/>
  <c r="P802" i="16"/>
  <c r="N175" i="16"/>
  <c r="P175" i="16"/>
  <c r="N798" i="16"/>
  <c r="P798" i="16"/>
  <c r="N794" i="16"/>
  <c r="P794" i="16"/>
  <c r="N792" i="16"/>
  <c r="P792" i="16"/>
  <c r="N215" i="16"/>
  <c r="P215" i="16"/>
  <c r="N787" i="16"/>
  <c r="P787" i="16"/>
  <c r="N782" i="16"/>
  <c r="P782" i="16"/>
  <c r="N56" i="16"/>
  <c r="N149" i="16"/>
  <c r="P149" i="16"/>
  <c r="E391" i="21" s="1"/>
  <c r="G391" i="21" s="1"/>
  <c r="N776" i="16"/>
  <c r="P776" i="16"/>
  <c r="N775" i="16"/>
  <c r="P775" i="16"/>
  <c r="N82" i="16"/>
  <c r="P82" i="16"/>
  <c r="E233" i="21" s="1"/>
  <c r="G233" i="21" s="1"/>
  <c r="N772" i="16"/>
  <c r="P772" i="16"/>
  <c r="N301" i="16"/>
  <c r="N766" i="16"/>
  <c r="P766" i="16"/>
  <c r="N94" i="16"/>
  <c r="N318" i="16"/>
  <c r="P318" i="16"/>
  <c r="N760" i="16"/>
  <c r="P760" i="16"/>
  <c r="N758" i="16"/>
  <c r="P758" i="16"/>
  <c r="N393" i="16"/>
  <c r="N754" i="16"/>
  <c r="P754" i="16"/>
  <c r="N753" i="16"/>
  <c r="N199" i="16"/>
  <c r="P199" i="16"/>
  <c r="N748" i="16"/>
  <c r="P748" i="16"/>
  <c r="N745" i="16"/>
  <c r="P745" i="16"/>
  <c r="N743" i="16"/>
  <c r="P743" i="16"/>
  <c r="N741" i="16"/>
  <c r="P741" i="16"/>
  <c r="N295" i="16"/>
  <c r="N737" i="16"/>
  <c r="P737" i="16"/>
  <c r="N735" i="16"/>
  <c r="P735" i="16"/>
  <c r="N288" i="16"/>
  <c r="P288" i="16"/>
  <c r="N729" i="16"/>
  <c r="P729" i="16"/>
  <c r="N231" i="16"/>
  <c r="P231" i="16"/>
  <c r="N724" i="16"/>
  <c r="P724" i="16"/>
  <c r="N722" i="16"/>
  <c r="P722" i="16"/>
  <c r="N86" i="16"/>
  <c r="P86" i="16"/>
  <c r="E235" i="21" s="1"/>
  <c r="G235" i="21" s="1"/>
  <c r="N717" i="16"/>
  <c r="P717" i="16"/>
  <c r="N368" i="16"/>
  <c r="P368" i="16"/>
  <c r="N265" i="16"/>
  <c r="P265" i="16"/>
  <c r="N710" i="16"/>
  <c r="N240" i="16"/>
  <c r="P240" i="16"/>
  <c r="N705" i="16"/>
  <c r="P705" i="16"/>
  <c r="N108" i="16"/>
  <c r="P108" i="16"/>
  <c r="E268" i="21" s="1"/>
  <c r="G268" i="21" s="1"/>
  <c r="N700" i="16"/>
  <c r="P700" i="16"/>
  <c r="N696" i="16"/>
  <c r="P696" i="16"/>
  <c r="N692" i="16"/>
  <c r="P692" i="16"/>
  <c r="N213" i="16"/>
  <c r="P213" i="16"/>
  <c r="N226" i="16"/>
  <c r="N686" i="16"/>
  <c r="P686" i="16"/>
  <c r="N64" i="16"/>
  <c r="P64" i="16"/>
  <c r="E166" i="21" s="1"/>
  <c r="G166" i="21" s="1"/>
  <c r="N681" i="16"/>
  <c r="P681" i="16"/>
  <c r="N677" i="16"/>
  <c r="P677" i="16"/>
  <c r="N71" i="16"/>
  <c r="P71" i="16"/>
  <c r="E173" i="21" s="1"/>
  <c r="G173" i="21" s="1"/>
  <c r="N672" i="16"/>
  <c r="N668" i="16"/>
  <c r="P668" i="16"/>
  <c r="N663" i="16"/>
  <c r="P663" i="16"/>
  <c r="N204" i="16"/>
  <c r="P204" i="16"/>
  <c r="N658" i="16"/>
  <c r="P658" i="16"/>
  <c r="P656" i="16"/>
  <c r="N656" i="16"/>
  <c r="N352" i="16"/>
  <c r="P299" i="16"/>
  <c r="N650" i="16"/>
  <c r="P650" i="16"/>
  <c r="P646" i="16"/>
  <c r="N645" i="16"/>
  <c r="P645" i="16"/>
  <c r="N641" i="16"/>
  <c r="P641" i="16"/>
  <c r="N22" i="16"/>
  <c r="P22" i="16"/>
  <c r="E9" i="21" s="1"/>
  <c r="G9" i="21" s="1"/>
  <c r="P636" i="16"/>
  <c r="N636" i="16"/>
  <c r="N235" i="16"/>
  <c r="P330" i="16"/>
  <c r="N396" i="16"/>
  <c r="P396" i="16"/>
  <c r="N629" i="16"/>
  <c r="N627" i="16"/>
  <c r="N623" i="16"/>
  <c r="P623" i="16"/>
  <c r="N622" i="16"/>
  <c r="P622" i="16"/>
  <c r="P260" i="16"/>
  <c r="N260" i="16"/>
  <c r="N736" i="16"/>
  <c r="P736" i="16"/>
  <c r="N617" i="16"/>
  <c r="N206" i="16"/>
  <c r="P206" i="16"/>
  <c r="N613" i="16"/>
  <c r="N236" i="16"/>
  <c r="N167" i="16"/>
  <c r="P167" i="16"/>
  <c r="N607" i="16"/>
  <c r="P607" i="16"/>
  <c r="P305" i="16"/>
  <c r="N305" i="16"/>
  <c r="N52" i="16"/>
  <c r="P52" i="16"/>
  <c r="E142" i="21" s="1"/>
  <c r="G142" i="21" s="1"/>
  <c r="N57" i="16"/>
  <c r="P57" i="16"/>
  <c r="E161" i="21" s="1"/>
  <c r="G161" i="21" s="1"/>
  <c r="N597" i="16"/>
  <c r="N596" i="16"/>
  <c r="N592" i="16"/>
  <c r="P592" i="16"/>
  <c r="N590" i="16"/>
  <c r="P590" i="16"/>
  <c r="P225" i="16"/>
  <c r="N585" i="16"/>
  <c r="P585" i="16"/>
  <c r="N580" i="16"/>
  <c r="P580" i="16"/>
  <c r="P579" i="16"/>
  <c r="N579" i="16"/>
  <c r="N190" i="16"/>
  <c r="P190" i="16"/>
  <c r="N575" i="16"/>
  <c r="P575" i="16"/>
  <c r="N63" i="16"/>
  <c r="P63" i="16"/>
  <c r="E171" i="21" s="1"/>
  <c r="G171" i="21" s="1"/>
  <c r="P569" i="16"/>
  <c r="N340" i="16"/>
  <c r="P340" i="16"/>
  <c r="P565" i="16"/>
  <c r="N49" i="16"/>
  <c r="P49" i="16"/>
  <c r="E133" i="21" s="1"/>
  <c r="G133" i="21" s="1"/>
  <c r="P560" i="16"/>
  <c r="N560" i="16"/>
  <c r="P390" i="16"/>
  <c r="N390" i="16"/>
  <c r="P556" i="16"/>
  <c r="N556" i="16"/>
  <c r="P351" i="16"/>
  <c r="N351" i="16"/>
  <c r="P552" i="16"/>
  <c r="N552" i="16"/>
  <c r="P105" i="16"/>
  <c r="E277" i="21" s="1"/>
  <c r="G277" i="21" s="1"/>
  <c r="N105" i="16"/>
  <c r="P79" i="16"/>
  <c r="E213" i="21" s="1"/>
  <c r="G213" i="21" s="1"/>
  <c r="N79" i="16"/>
  <c r="P547" i="16"/>
  <c r="N547" i="16"/>
  <c r="P322" i="16"/>
  <c r="P542" i="16"/>
  <c r="N542" i="16"/>
  <c r="P347" i="16"/>
  <c r="N347" i="16"/>
  <c r="P537" i="16"/>
  <c r="N537" i="16"/>
  <c r="P111" i="16"/>
  <c r="N111" i="16"/>
  <c r="P293" i="16"/>
  <c r="N293" i="16"/>
  <c r="P75" i="16"/>
  <c r="E196" i="21" s="1"/>
  <c r="G196" i="21" s="1"/>
  <c r="N75" i="16"/>
  <c r="P528" i="16"/>
  <c r="N528" i="16"/>
  <c r="P525" i="16"/>
  <c r="P523" i="16"/>
  <c r="N523" i="16"/>
  <c r="P328" i="16"/>
  <c r="P519" i="16"/>
  <c r="N519" i="16"/>
  <c r="P407" i="16"/>
  <c r="N407" i="16"/>
  <c r="P514" i="16"/>
  <c r="N514" i="16"/>
  <c r="P346" i="16"/>
  <c r="N346" i="16"/>
  <c r="P511" i="16"/>
  <c r="N511" i="16"/>
  <c r="P509" i="16"/>
  <c r="N509" i="16"/>
  <c r="P334" i="16"/>
  <c r="N334" i="16"/>
  <c r="N304" i="16"/>
  <c r="P504" i="16"/>
  <c r="N504" i="16"/>
  <c r="P500" i="16"/>
  <c r="N500" i="16"/>
  <c r="P498" i="16"/>
  <c r="N498" i="16"/>
  <c r="P387" i="16"/>
  <c r="N387" i="16"/>
  <c r="N496" i="16"/>
  <c r="P493" i="16"/>
  <c r="N493" i="16"/>
  <c r="P58" i="16"/>
  <c r="E162" i="21" s="1"/>
  <c r="G162" i="21" s="1"/>
  <c r="N58" i="16"/>
  <c r="P33" i="16"/>
  <c r="E67" i="21" s="1"/>
  <c r="G67" i="21" s="1"/>
  <c r="P486" i="16"/>
  <c r="N486" i="16"/>
  <c r="N485" i="16"/>
  <c r="P482" i="16"/>
  <c r="P481" i="16"/>
  <c r="N481" i="16"/>
  <c r="P26" i="16"/>
  <c r="E31" i="21" s="1"/>
  <c r="G31" i="21" s="1"/>
  <c r="N26" i="16"/>
  <c r="P95" i="16"/>
  <c r="N95" i="16"/>
  <c r="P475" i="16"/>
  <c r="N475" i="16"/>
  <c r="P200" i="16"/>
  <c r="N200" i="16"/>
  <c r="N191" i="16"/>
  <c r="P470" i="16"/>
  <c r="N470" i="16"/>
  <c r="P310" i="16"/>
  <c r="N310" i="16"/>
  <c r="N468" i="16"/>
  <c r="P465" i="16"/>
  <c r="N465" i="16"/>
  <c r="P461" i="16"/>
  <c r="N461" i="16"/>
  <c r="P459" i="16"/>
  <c r="N459" i="16"/>
  <c r="P348" i="16"/>
  <c r="N348" i="16"/>
  <c r="N139" i="16"/>
  <c r="P454" i="16"/>
  <c r="N454" i="16"/>
  <c r="P452" i="16"/>
  <c r="N452" i="16"/>
  <c r="N451" i="16"/>
  <c r="P449" i="16"/>
  <c r="P445" i="16"/>
  <c r="N445" i="16"/>
  <c r="N216" i="16"/>
  <c r="P442" i="16"/>
  <c r="P438" i="16"/>
  <c r="N438" i="16"/>
  <c r="P437" i="16"/>
  <c r="N437" i="16"/>
  <c r="P197" i="16"/>
  <c r="N197" i="16"/>
  <c r="P432" i="16"/>
  <c r="N432" i="16"/>
  <c r="N431" i="16"/>
  <c r="N428" i="16"/>
  <c r="P428" i="16"/>
  <c r="P377" i="16"/>
  <c r="N377" i="16"/>
  <c r="N123" i="16"/>
  <c r="P423" i="16"/>
  <c r="N423" i="16"/>
  <c r="P350" i="16"/>
  <c r="N350" i="16"/>
  <c r="P419" i="16"/>
  <c r="N419" i="16"/>
  <c r="N418" i="16"/>
  <c r="N88" i="16"/>
  <c r="P88" i="16"/>
  <c r="E253" i="21" s="1"/>
  <c r="G253" i="21" s="1"/>
  <c r="P415" i="16"/>
  <c r="N415" i="16"/>
  <c r="N412" i="16"/>
  <c r="P412" i="16"/>
  <c r="P947" i="16"/>
  <c r="P943" i="16"/>
  <c r="P38" i="16"/>
  <c r="E98" i="21" s="1"/>
  <c r="G98" i="21" s="1"/>
  <c r="N144" i="16"/>
  <c r="P930" i="16"/>
  <c r="P96" i="16"/>
  <c r="E267" i="21" s="1"/>
  <c r="G267" i="21" s="1"/>
  <c r="N913" i="16"/>
  <c r="P904" i="16"/>
  <c r="N901" i="16"/>
  <c r="P397" i="16"/>
  <c r="N37" i="16"/>
  <c r="P885" i="16"/>
  <c r="N880" i="16"/>
  <c r="P875" i="16"/>
  <c r="N146" i="16"/>
  <c r="P866" i="16"/>
  <c r="N863" i="16"/>
  <c r="P264" i="16"/>
  <c r="N853" i="16"/>
  <c r="P333" i="16"/>
  <c r="N842" i="16"/>
  <c r="N841" i="16"/>
  <c r="N833" i="16"/>
  <c r="N831" i="16"/>
  <c r="N313" i="16"/>
  <c r="N824" i="16"/>
  <c r="N78" i="16"/>
  <c r="N814" i="16"/>
  <c r="N272" i="16"/>
  <c r="N214" i="16"/>
  <c r="P173" i="16"/>
  <c r="N767" i="16"/>
  <c r="P178" i="16"/>
  <c r="P753" i="16"/>
  <c r="P746" i="16"/>
  <c r="P181" i="16"/>
  <c r="P731" i="16"/>
  <c r="N725" i="16"/>
  <c r="N360" i="16"/>
  <c r="P675" i="16"/>
  <c r="N665" i="16"/>
  <c r="N659" i="16"/>
  <c r="N299" i="16"/>
  <c r="N631" i="16"/>
  <c r="N145" i="16"/>
  <c r="P617" i="16"/>
  <c r="P236" i="16"/>
  <c r="N143" i="16"/>
  <c r="N576" i="16"/>
  <c r="N569" i="16"/>
  <c r="N533" i="16"/>
  <c r="N328" i="16"/>
  <c r="N506" i="16"/>
  <c r="N460" i="16"/>
  <c r="N442" i="16"/>
  <c r="P123" i="16"/>
  <c r="E339" i="21" s="1"/>
  <c r="G339" i="21" s="1"/>
  <c r="N280" i="16"/>
  <c r="P280" i="16"/>
  <c r="N126" i="16"/>
  <c r="N508" i="16"/>
  <c r="N185" i="16"/>
  <c r="P496" i="16"/>
  <c r="N480" i="16"/>
  <c r="P100" i="16"/>
  <c r="E269" i="21" s="1"/>
  <c r="G269" i="21" s="1"/>
  <c r="N158" i="16"/>
  <c r="P139" i="16"/>
  <c r="E369" i="21" s="1"/>
  <c r="G369" i="21" s="1"/>
  <c r="N339" i="16"/>
  <c r="P35" i="16"/>
  <c r="E75" i="21" s="1"/>
  <c r="G75" i="21" s="1"/>
  <c r="P508" i="16"/>
  <c r="N503" i="16"/>
  <c r="N497" i="16"/>
  <c r="N492" i="16"/>
  <c r="N489" i="16"/>
  <c r="N25" i="16"/>
  <c r="N170" i="16"/>
  <c r="N474" i="16"/>
  <c r="N469" i="16"/>
  <c r="N464" i="16"/>
  <c r="N458" i="16"/>
  <c r="N453" i="16"/>
  <c r="N448" i="16"/>
  <c r="N441" i="16"/>
  <c r="N436" i="16"/>
  <c r="P431" i="16"/>
  <c r="P67" i="16"/>
  <c r="E174" i="21" s="1"/>
  <c r="G174" i="21" s="1"/>
  <c r="N67" i="16"/>
  <c r="P426" i="16"/>
  <c r="N426" i="16"/>
  <c r="P224" i="16"/>
  <c r="N224" i="16"/>
  <c r="P422" i="16"/>
  <c r="P266" i="16"/>
  <c r="N266" i="16"/>
  <c r="P418" i="16"/>
  <c r="P21" i="16"/>
  <c r="E8" i="21" s="1"/>
  <c r="G8" i="21" s="1"/>
  <c r="N21" i="16"/>
  <c r="P414" i="16"/>
  <c r="P497" i="16"/>
  <c r="P170" i="16"/>
  <c r="P458" i="16"/>
  <c r="P436" i="16"/>
  <c r="N414" i="16"/>
  <c r="P685" i="18"/>
  <c r="P593" i="18"/>
  <c r="P582" i="18"/>
  <c r="P113" i="18"/>
  <c r="E252" i="21" s="1"/>
  <c r="G252" i="21" s="1"/>
  <c r="P25" i="18"/>
  <c r="E33" i="21" s="1"/>
  <c r="G33" i="21" s="1"/>
  <c r="P26" i="18"/>
  <c r="E41" i="21" s="1"/>
  <c r="G41" i="21" s="1"/>
  <c r="P21" i="18"/>
  <c r="E11" i="21" s="1"/>
  <c r="G11" i="21" s="1"/>
  <c r="N78" i="18"/>
  <c r="P161" i="18"/>
  <c r="P150" i="18"/>
  <c r="N220" i="18"/>
  <c r="N497" i="18"/>
  <c r="P497" i="18"/>
  <c r="P119" i="18"/>
  <c r="N70" i="18"/>
  <c r="N200" i="18"/>
  <c r="P106" i="18"/>
  <c r="E244" i="21" s="1"/>
  <c r="G244" i="21" s="1"/>
  <c r="P98" i="18"/>
  <c r="E209" i="21" s="1"/>
  <c r="G209" i="21" s="1"/>
  <c r="N65" i="18"/>
  <c r="P164" i="18"/>
  <c r="N224" i="18"/>
  <c r="N72" i="18"/>
  <c r="P140" i="18"/>
  <c r="N206" i="18"/>
  <c r="P118" i="18"/>
  <c r="E290" i="21" s="1"/>
  <c r="G290" i="21" s="1"/>
  <c r="N68" i="18"/>
  <c r="P94" i="18"/>
  <c r="E207" i="21" s="1"/>
  <c r="G207" i="21" s="1"/>
  <c r="N122" i="18"/>
  <c r="P90" i="18"/>
  <c r="E176" i="21" s="1"/>
  <c r="G176" i="21" s="1"/>
  <c r="N184" i="18"/>
  <c r="P68" i="18"/>
  <c r="E136" i="21" s="1"/>
  <c r="G136" i="21" s="1"/>
  <c r="N190" i="18"/>
  <c r="P80" i="18"/>
  <c r="E139" i="21" s="1"/>
  <c r="G139" i="21" s="1"/>
  <c r="N185" i="18"/>
  <c r="P70" i="18"/>
  <c r="E104" i="21" s="1"/>
  <c r="G104" i="21" s="1"/>
  <c r="P76" i="18"/>
  <c r="E143" i="21" s="1"/>
  <c r="G143" i="21" s="1"/>
  <c r="N188" i="18"/>
  <c r="N179" i="18"/>
  <c r="P57" i="18"/>
  <c r="E101" i="21" s="1"/>
  <c r="G101" i="21" s="1"/>
  <c r="N115" i="18"/>
  <c r="P51" i="18"/>
  <c r="E91" i="21" s="1"/>
  <c r="G91" i="21" s="1"/>
  <c r="N99" i="18"/>
  <c r="P41" i="18"/>
  <c r="E51" i="21" s="1"/>
  <c r="G51" i="21" s="1"/>
  <c r="N172" i="18"/>
  <c r="P44" i="18"/>
  <c r="E59" i="21" s="1"/>
  <c r="G59" i="21" s="1"/>
  <c r="N169" i="18"/>
  <c r="P38" i="18"/>
  <c r="E65" i="21" s="1"/>
  <c r="G65" i="21" s="1"/>
  <c r="P77" i="18"/>
  <c r="E134" i="21" s="1"/>
  <c r="G134" i="21" s="1"/>
  <c r="P123" i="18"/>
  <c r="N175" i="18"/>
  <c r="P508" i="18"/>
  <c r="N692" i="18"/>
  <c r="N690" i="18"/>
  <c r="N689" i="18"/>
  <c r="P688" i="18"/>
  <c r="N685" i="18"/>
  <c r="N683" i="18"/>
  <c r="P682" i="18"/>
  <c r="N680" i="18"/>
  <c r="N674" i="18"/>
  <c r="N672" i="18"/>
  <c r="N670" i="18"/>
  <c r="P649" i="18"/>
  <c r="P639" i="18"/>
  <c r="P636" i="18"/>
  <c r="P633" i="18"/>
  <c r="P631" i="18"/>
  <c r="N624" i="18"/>
  <c r="P617" i="18"/>
  <c r="P615" i="18"/>
  <c r="P605" i="18"/>
  <c r="N598" i="18"/>
  <c r="N585" i="18"/>
  <c r="P579" i="18"/>
  <c r="N560" i="18"/>
  <c r="P555" i="18"/>
  <c r="P552" i="18"/>
  <c r="N548" i="18"/>
  <c r="P542" i="18"/>
  <c r="P539" i="18"/>
  <c r="N526" i="18"/>
  <c r="N502" i="18"/>
  <c r="P145" i="18"/>
  <c r="N218" i="18"/>
  <c r="N18" i="18"/>
  <c r="P127" i="18"/>
  <c r="N129" i="18"/>
  <c r="P103" i="18"/>
  <c r="E239" i="21" s="1"/>
  <c r="G239" i="21" s="1"/>
  <c r="N34" i="18"/>
  <c r="P84" i="18"/>
  <c r="E164" i="21" s="1"/>
  <c r="G164" i="21" s="1"/>
  <c r="N142" i="18"/>
  <c r="P158" i="18"/>
  <c r="E435" i="21" s="1"/>
  <c r="G435" i="21" s="1"/>
  <c r="P64" i="18"/>
  <c r="E69" i="21" s="1"/>
  <c r="G69" i="21" s="1"/>
  <c r="N182" i="18"/>
  <c r="P52" i="18"/>
  <c r="E70" i="21" s="1"/>
  <c r="G70" i="21" s="1"/>
  <c r="N176" i="18"/>
  <c r="N90" i="18"/>
  <c r="P43" i="18"/>
  <c r="E81" i="21" s="1"/>
  <c r="G81" i="21" s="1"/>
  <c r="P47" i="18"/>
  <c r="E84" i="21" s="1"/>
  <c r="G84" i="21" s="1"/>
  <c r="P677" i="18"/>
  <c r="P81" i="18"/>
  <c r="E149" i="21" s="1"/>
  <c r="G149" i="21" s="1"/>
  <c r="P160" i="18"/>
  <c r="P520" i="18"/>
  <c r="P116" i="18"/>
  <c r="N25" i="18"/>
  <c r="P151" i="18"/>
  <c r="N74" i="18"/>
  <c r="P133" i="18"/>
  <c r="N211" i="18"/>
  <c r="P128" i="18"/>
  <c r="N195" i="18"/>
  <c r="P91" i="18"/>
  <c r="E188" i="21" s="1"/>
  <c r="G188" i="21" s="1"/>
  <c r="N106" i="18"/>
  <c r="P71" i="18"/>
  <c r="E108" i="21" s="1"/>
  <c r="G108" i="21" s="1"/>
  <c r="N111" i="18"/>
  <c r="P75" i="18"/>
  <c r="E131" i="21" s="1"/>
  <c r="G131" i="21" s="1"/>
  <c r="N49" i="18"/>
  <c r="P83" i="18"/>
  <c r="E167" i="21" s="1"/>
  <c r="G167" i="21" s="1"/>
  <c r="P533" i="18"/>
  <c r="N210" i="18"/>
  <c r="P684" i="18"/>
  <c r="P681" i="18"/>
  <c r="P675" i="18"/>
  <c r="N669" i="18"/>
  <c r="N666" i="18"/>
  <c r="P663" i="18"/>
  <c r="P660" i="18"/>
  <c r="P657" i="18"/>
  <c r="P654" i="18"/>
  <c r="N651" i="18"/>
  <c r="P648" i="18"/>
  <c r="N645" i="18"/>
  <c r="N643" i="18"/>
  <c r="P640" i="18"/>
  <c r="P637" i="18"/>
  <c r="P634" i="18"/>
  <c r="N628" i="18"/>
  <c r="N625" i="18"/>
  <c r="P625" i="18"/>
  <c r="P622" i="18"/>
  <c r="N619" i="18"/>
  <c r="P616" i="18"/>
  <c r="N613" i="18"/>
  <c r="N609" i="18"/>
  <c r="N606" i="18"/>
  <c r="N604" i="18"/>
  <c r="P604" i="18"/>
  <c r="N601" i="18"/>
  <c r="P601" i="18"/>
  <c r="N595" i="18"/>
  <c r="N592" i="18"/>
  <c r="P592" i="18"/>
  <c r="N589" i="18"/>
  <c r="N586" i="18"/>
  <c r="P586" i="18"/>
  <c r="N581" i="18"/>
  <c r="N576" i="18"/>
  <c r="P576" i="18"/>
  <c r="N573" i="18"/>
  <c r="P573" i="18"/>
  <c r="N570" i="18"/>
  <c r="P570" i="18"/>
  <c r="N567" i="18"/>
  <c r="P567" i="18"/>
  <c r="P565" i="18"/>
  <c r="N562" i="18"/>
  <c r="N559" i="18"/>
  <c r="P559" i="18"/>
  <c r="N556" i="18"/>
  <c r="P553" i="18"/>
  <c r="N550" i="18"/>
  <c r="N547" i="18"/>
  <c r="P547" i="18"/>
  <c r="N544" i="18"/>
  <c r="N541" i="18"/>
  <c r="P541" i="18"/>
  <c r="P540" i="18"/>
  <c r="N537" i="18"/>
  <c r="N534" i="18"/>
  <c r="P534" i="18"/>
  <c r="P531" i="18"/>
  <c r="N528" i="18"/>
  <c r="N527" i="18"/>
  <c r="P527" i="18"/>
  <c r="P525" i="18"/>
  <c r="N524" i="18"/>
  <c r="N523" i="18"/>
  <c r="P523" i="18"/>
  <c r="N522" i="18"/>
  <c r="N521" i="18"/>
  <c r="P521" i="18"/>
  <c r="N519" i="18"/>
  <c r="P519" i="18"/>
  <c r="P518" i="18"/>
  <c r="N517" i="18"/>
  <c r="N516" i="18"/>
  <c r="N515" i="18"/>
  <c r="P512" i="18"/>
  <c r="N511" i="18"/>
  <c r="N510" i="18"/>
  <c r="N509" i="18"/>
  <c r="P509" i="18"/>
  <c r="P507" i="18"/>
  <c r="N506" i="18"/>
  <c r="N505" i="18"/>
  <c r="P505" i="18"/>
  <c r="N504" i="18"/>
  <c r="N503" i="18"/>
  <c r="P503" i="18"/>
  <c r="N501" i="18"/>
  <c r="P501" i="18"/>
  <c r="N500" i="18"/>
  <c r="N499" i="18"/>
  <c r="P499" i="18"/>
  <c r="N498" i="18"/>
  <c r="N496" i="18"/>
  <c r="P496" i="18"/>
  <c r="P691" i="18"/>
  <c r="P687" i="18"/>
  <c r="P676" i="18"/>
  <c r="P671" i="18"/>
  <c r="P668" i="18"/>
  <c r="P665" i="18"/>
  <c r="N662" i="18"/>
  <c r="N659" i="18"/>
  <c r="N656" i="18"/>
  <c r="N653" i="18"/>
  <c r="P650" i="18"/>
  <c r="N647" i="18"/>
  <c r="N644" i="18"/>
  <c r="N641" i="18"/>
  <c r="N638" i="18"/>
  <c r="P635" i="18"/>
  <c r="N632" i="18"/>
  <c r="P632" i="18"/>
  <c r="P629" i="18"/>
  <c r="N626" i="18"/>
  <c r="N623" i="18"/>
  <c r="P623" i="18"/>
  <c r="N620" i="18"/>
  <c r="N614" i="18"/>
  <c r="N611" i="18"/>
  <c r="P611" i="18"/>
  <c r="N608" i="18"/>
  <c r="P608" i="18"/>
  <c r="N602" i="18"/>
  <c r="N599" i="18"/>
  <c r="N597" i="18"/>
  <c r="P597" i="18"/>
  <c r="N594" i="18"/>
  <c r="P594" i="18"/>
  <c r="N591" i="18"/>
  <c r="P591" i="18"/>
  <c r="N588" i="18"/>
  <c r="P588" i="18"/>
  <c r="N582" i="18"/>
  <c r="N577" i="18"/>
  <c r="N574" i="18"/>
  <c r="N572" i="18"/>
  <c r="P572" i="18"/>
  <c r="N568" i="18"/>
  <c r="N564" i="18"/>
  <c r="N563" i="18"/>
  <c r="P563" i="18"/>
  <c r="N557" i="18"/>
  <c r="P557" i="18"/>
  <c r="N554" i="18"/>
  <c r="P554" i="18"/>
  <c r="N551" i="18"/>
  <c r="P551" i="18"/>
  <c r="N545" i="18"/>
  <c r="N538" i="18"/>
  <c r="P538" i="18"/>
  <c r="N535" i="18"/>
  <c r="N532" i="18"/>
  <c r="P532" i="18"/>
  <c r="N529" i="18"/>
  <c r="N513" i="18"/>
  <c r="P513" i="18"/>
  <c r="P692" i="18"/>
  <c r="P680" i="18"/>
  <c r="N676" i="18"/>
  <c r="P674" i="18"/>
  <c r="N663" i="18"/>
  <c r="N660" i="18"/>
  <c r="N657" i="18"/>
  <c r="N654" i="18"/>
  <c r="P645" i="18"/>
  <c r="P643" i="18"/>
  <c r="P628" i="18"/>
  <c r="P619" i="18"/>
  <c r="P606" i="18"/>
  <c r="P602" i="18"/>
  <c r="P589" i="18"/>
  <c r="P581" i="18"/>
  <c r="P577" i="18"/>
  <c r="P568" i="18"/>
  <c r="P564" i="18"/>
  <c r="P544" i="18"/>
  <c r="N531" i="18"/>
  <c r="P526" i="18"/>
  <c r="P522" i="18"/>
  <c r="N518" i="18"/>
  <c r="P511" i="18"/>
  <c r="N507" i="18"/>
  <c r="P502" i="18"/>
  <c r="P498" i="18"/>
  <c r="P689" i="18"/>
  <c r="P686" i="18"/>
  <c r="P683" i="18"/>
  <c r="P679" i="18"/>
  <c r="P678" i="18"/>
  <c r="P673" i="18"/>
  <c r="P670" i="18"/>
  <c r="N667" i="18"/>
  <c r="N664" i="18"/>
  <c r="N661" i="18"/>
  <c r="P658" i="18"/>
  <c r="P655" i="18"/>
  <c r="P652" i="18"/>
  <c r="N649" i="18"/>
  <c r="P646" i="18"/>
  <c r="P642" i="18"/>
  <c r="N639" i="18"/>
  <c r="N636" i="18"/>
  <c r="N633" i="18"/>
  <c r="N630" i="18"/>
  <c r="P630" i="18"/>
  <c r="N627" i="18"/>
  <c r="P627" i="18"/>
  <c r="N621" i="18"/>
  <c r="P621" i="18"/>
  <c r="N618" i="18"/>
  <c r="P618" i="18"/>
  <c r="N615" i="18"/>
  <c r="N612" i="18"/>
  <c r="P612" i="18"/>
  <c r="P610" i="18"/>
  <c r="N607" i="18"/>
  <c r="P603" i="18"/>
  <c r="N600" i="18"/>
  <c r="P596" i="18"/>
  <c r="N593" i="18"/>
  <c r="P590" i="18"/>
  <c r="N587" i="18"/>
  <c r="N584" i="18"/>
  <c r="P584" i="18"/>
  <c r="N583" i="18"/>
  <c r="P583" i="18"/>
  <c r="N580" i="18"/>
  <c r="P580" i="18"/>
  <c r="N578" i="18"/>
  <c r="P578" i="18"/>
  <c r="N575" i="18"/>
  <c r="P571" i="18"/>
  <c r="N569" i="18"/>
  <c r="N566" i="18"/>
  <c r="P566" i="18"/>
  <c r="N561" i="18"/>
  <c r="P561" i="18"/>
  <c r="P558" i="18"/>
  <c r="N552" i="18"/>
  <c r="N549" i="18"/>
  <c r="P549" i="18"/>
  <c r="P546" i="18"/>
  <c r="N543" i="18"/>
  <c r="P543" i="18"/>
  <c r="N539" i="18"/>
  <c r="N536" i="18"/>
  <c r="N530" i="18"/>
  <c r="N514" i="18"/>
  <c r="P514" i="18"/>
  <c r="N684" i="18"/>
  <c r="N678" i="18"/>
  <c r="N671" i="18"/>
  <c r="P669" i="18"/>
  <c r="P666" i="18"/>
  <c r="P662" i="18"/>
  <c r="P659" i="18"/>
  <c r="P656" i="18"/>
  <c r="P653" i="18"/>
  <c r="N648" i="18"/>
  <c r="N642" i="18"/>
  <c r="N635" i="18"/>
  <c r="N622" i="18"/>
  <c r="P614" i="18"/>
  <c r="N610" i="18"/>
  <c r="P600" i="18"/>
  <c r="N596" i="18"/>
  <c r="P575" i="18"/>
  <c r="N571" i="18"/>
  <c r="N558" i="18"/>
  <c r="N546" i="18"/>
  <c r="P537" i="18"/>
  <c r="P535" i="18"/>
  <c r="P530" i="18"/>
  <c r="P517" i="18"/>
  <c r="P510" i="18"/>
  <c r="P506" i="18"/>
  <c r="N2057" i="15"/>
  <c r="N2221" i="15"/>
  <c r="N641" i="15"/>
  <c r="N2254" i="15"/>
  <c r="N2211" i="15"/>
  <c r="N693" i="15"/>
  <c r="N2117" i="15"/>
  <c r="N2092" i="15"/>
  <c r="N2250" i="15"/>
  <c r="N526" i="15"/>
  <c r="N554" i="15"/>
  <c r="N114" i="15"/>
  <c r="N2223" i="15"/>
  <c r="N2219" i="15"/>
  <c r="N2215" i="15"/>
  <c r="N2248" i="15"/>
  <c r="N2241" i="15"/>
  <c r="N259" i="15"/>
  <c r="N523" i="15"/>
  <c r="N2216" i="15"/>
  <c r="N2209" i="15"/>
  <c r="N2205" i="15"/>
  <c r="N649" i="15"/>
  <c r="N2194" i="15"/>
  <c r="N2187" i="15"/>
  <c r="N2174" i="15"/>
  <c r="N457" i="15"/>
  <c r="N2171" i="15"/>
  <c r="N2168" i="15"/>
  <c r="N161" i="15"/>
  <c r="N496" i="15"/>
  <c r="N195" i="15"/>
  <c r="N2141" i="15"/>
  <c r="N132" i="15"/>
  <c r="N2128" i="15"/>
  <c r="N2121" i="15"/>
  <c r="N2112" i="15"/>
  <c r="N2108" i="15"/>
  <c r="N250" i="15"/>
  <c r="N2096" i="15"/>
  <c r="N2089" i="15"/>
  <c r="N396" i="15"/>
  <c r="N2079" i="15"/>
  <c r="N2071" i="15"/>
  <c r="N96" i="15"/>
  <c r="N420" i="15"/>
  <c r="N2052" i="15"/>
  <c r="N2046" i="15"/>
  <c r="N2026" i="15"/>
  <c r="N729" i="15"/>
  <c r="N2031" i="15"/>
  <c r="N2252" i="15"/>
  <c r="N383" i="15"/>
  <c r="N295" i="15"/>
  <c r="N552" i="15"/>
  <c r="N176" i="15"/>
  <c r="N2242" i="15"/>
  <c r="N2239" i="15"/>
  <c r="N2235" i="15"/>
  <c r="N705" i="15"/>
  <c r="N2232" i="15"/>
  <c r="N2228" i="15"/>
  <c r="N2225" i="15"/>
  <c r="N106" i="15"/>
  <c r="N605" i="15"/>
  <c r="N2217" i="15"/>
  <c r="N2213" i="15"/>
  <c r="N459" i="15"/>
  <c r="N2210" i="15"/>
  <c r="N2206" i="15"/>
  <c r="N2204" i="15"/>
  <c r="N617" i="15"/>
  <c r="N2199" i="15"/>
  <c r="N2195" i="15"/>
  <c r="N2191" i="15"/>
  <c r="N2188" i="15"/>
  <c r="N2184" i="15"/>
  <c r="N279" i="15"/>
  <c r="N2182" i="15"/>
  <c r="N236" i="15"/>
  <c r="N2176" i="15"/>
  <c r="N2172" i="15"/>
  <c r="N2169" i="15"/>
  <c r="N368" i="15"/>
  <c r="N2165" i="15"/>
  <c r="N2161" i="15"/>
  <c r="N2158" i="15"/>
  <c r="N2154" i="15"/>
  <c r="N2153" i="15"/>
  <c r="N2149" i="15"/>
  <c r="N2146" i="15"/>
  <c r="N2142" i="15"/>
  <c r="N2138" i="15"/>
  <c r="N703" i="15"/>
  <c r="N2133" i="15"/>
  <c r="N2129" i="15"/>
  <c r="N2125" i="15"/>
  <c r="N2122" i="15"/>
  <c r="N2118" i="15"/>
  <c r="N2116" i="15"/>
  <c r="N439" i="15"/>
  <c r="N194" i="15"/>
  <c r="N2109" i="15"/>
  <c r="N518" i="15"/>
  <c r="N2102" i="15"/>
  <c r="N2100" i="15"/>
  <c r="N2097" i="15"/>
  <c r="N2093" i="15"/>
  <c r="N251" i="15"/>
  <c r="N2090" i="15"/>
  <c r="N2087" i="15"/>
  <c r="N627" i="15"/>
  <c r="N2082" i="15"/>
  <c r="N2080" i="15"/>
  <c r="N2076" i="15"/>
  <c r="N2072" i="15"/>
  <c r="N2068" i="15"/>
  <c r="N559" i="15"/>
  <c r="N2064" i="15"/>
  <c r="N730" i="15"/>
  <c r="N2058" i="15"/>
  <c r="N619" i="15"/>
  <c r="N2053" i="15"/>
  <c r="N86" i="15"/>
  <c r="N2047" i="15"/>
  <c r="N2044" i="15"/>
  <c r="N615" i="15"/>
  <c r="N2041" i="15"/>
  <c r="N2037" i="15"/>
  <c r="N2034" i="15"/>
  <c r="N2032" i="15"/>
  <c r="N2028" i="15"/>
  <c r="N2023" i="15"/>
  <c r="N2019" i="15"/>
  <c r="N2015" i="15"/>
  <c r="N531" i="15"/>
  <c r="N2011" i="15"/>
  <c r="N2009" i="15"/>
  <c r="N125" i="15"/>
  <c r="N2237" i="15"/>
  <c r="N2238" i="15"/>
  <c r="N2224" i="15"/>
  <c r="N2212" i="15"/>
  <c r="N2253" i="15"/>
  <c r="N2249" i="15"/>
  <c r="N535" i="15"/>
  <c r="N2246" i="15"/>
  <c r="N2244" i="15"/>
  <c r="N2243" i="15"/>
  <c r="N2240" i="15"/>
  <c r="N2236" i="15"/>
  <c r="N541" i="15"/>
  <c r="N2233" i="15"/>
  <c r="N2229" i="15"/>
  <c r="N2226" i="15"/>
  <c r="N492" i="15"/>
  <c r="N2222" i="15"/>
  <c r="N2218" i="15"/>
  <c r="N2214" i="15"/>
  <c r="N181" i="15"/>
  <c r="N506" i="15"/>
  <c r="N2207" i="15"/>
  <c r="N336" i="15"/>
  <c r="N294" i="15"/>
  <c r="N2200" i="15"/>
  <c r="N246" i="15"/>
  <c r="N2192" i="15"/>
  <c r="N2189" i="15"/>
  <c r="N2185" i="15"/>
  <c r="N169" i="15"/>
  <c r="N2183" i="15"/>
  <c r="N2179" i="15"/>
  <c r="N2177" i="15"/>
  <c r="N2173" i="15"/>
  <c r="N614" i="15"/>
  <c r="N238" i="15"/>
  <c r="N2166" i="15"/>
  <c r="N2162" i="15"/>
  <c r="N2159" i="15"/>
  <c r="N2155" i="15"/>
  <c r="N192" i="15"/>
  <c r="N2150" i="15"/>
  <c r="N2147" i="15"/>
  <c r="N2143" i="15"/>
  <c r="N2139" i="15"/>
  <c r="N2135" i="15"/>
  <c r="N2134" i="15"/>
  <c r="N2130" i="15"/>
  <c r="N2126" i="15"/>
  <c r="N2123" i="15"/>
  <c r="N2119" i="15"/>
  <c r="N481" i="15"/>
  <c r="N2113" i="15"/>
  <c r="N2110" i="15"/>
  <c r="N663" i="15"/>
  <c r="N2106" i="15"/>
  <c r="N2103" i="15"/>
  <c r="N2101" i="15"/>
  <c r="N2098" i="15"/>
  <c r="N2094" i="15"/>
  <c r="N270" i="15"/>
  <c r="N2091" i="15"/>
  <c r="N248" i="15"/>
  <c r="N704" i="15"/>
  <c r="N2083" i="15"/>
  <c r="N630" i="15"/>
  <c r="N2077" i="15"/>
  <c r="N2073" i="15"/>
  <c r="N2069" i="15"/>
  <c r="N2067" i="15"/>
  <c r="N2065" i="15"/>
  <c r="N2061" i="15"/>
  <c r="N2059" i="15"/>
  <c r="N2055" i="15"/>
  <c r="N2054" i="15"/>
  <c r="N2050" i="15"/>
  <c r="N2048" i="15"/>
  <c r="N656" i="15"/>
  <c r="N370" i="15"/>
  <c r="N2042" i="15"/>
  <c r="N2038" i="15"/>
  <c r="N2035" i="15"/>
  <c r="N130" i="15"/>
  <c r="N2029" i="15"/>
  <c r="N2024" i="15"/>
  <c r="N2020" i="15"/>
  <c r="N2016" i="15"/>
  <c r="N678" i="15"/>
  <c r="N2012" i="15"/>
  <c r="N2010" i="15"/>
  <c r="N27" i="15"/>
  <c r="N2005" i="15"/>
  <c r="N2002" i="15"/>
  <c r="N1998" i="15"/>
  <c r="N358" i="15"/>
  <c r="N2247" i="15"/>
  <c r="N2230" i="15"/>
  <c r="N2196" i="15"/>
  <c r="N2208" i="15"/>
  <c r="N214" i="15"/>
  <c r="N2202" i="15"/>
  <c r="N2201" i="15"/>
  <c r="N2197" i="15"/>
  <c r="N2193" i="15"/>
  <c r="N2190" i="15"/>
  <c r="N2186" i="15"/>
  <c r="N394" i="15"/>
  <c r="N650" i="15"/>
  <c r="N2180" i="15"/>
  <c r="N2178" i="15"/>
  <c r="N159" i="15"/>
  <c r="N2170" i="15"/>
  <c r="N694" i="15"/>
  <c r="N2167" i="15"/>
  <c r="N2163" i="15"/>
  <c r="N2160" i="15"/>
  <c r="N2156" i="15"/>
  <c r="N281" i="15"/>
  <c r="N2151" i="15"/>
  <c r="N2148" i="15"/>
  <c r="N2144" i="15"/>
  <c r="N2140" i="15"/>
  <c r="N2136" i="15"/>
  <c r="N660" i="15"/>
  <c r="N2131" i="15"/>
  <c r="N2127" i="15"/>
  <c r="N2124" i="15"/>
  <c r="N2120" i="15"/>
  <c r="N479" i="15"/>
  <c r="N2114" i="15"/>
  <c r="N2111" i="15"/>
  <c r="N662" i="15"/>
  <c r="N2107" i="15"/>
  <c r="N2104" i="15"/>
  <c r="N138" i="15"/>
  <c r="N154" i="15"/>
  <c r="N2095" i="15"/>
  <c r="N318" i="15"/>
  <c r="N577" i="15"/>
  <c r="N2088" i="15"/>
  <c r="N2085" i="15"/>
  <c r="N2084" i="15"/>
  <c r="N269" i="15"/>
  <c r="N2078" i="15"/>
  <c r="N2074" i="15"/>
  <c r="N2070" i="15"/>
  <c r="N285" i="15"/>
  <c r="N2066" i="15"/>
  <c r="N2062" i="15"/>
  <c r="N2060" i="15"/>
  <c r="N2056" i="15"/>
  <c r="N57" i="15"/>
  <c r="N2051" i="15"/>
  <c r="N501" i="15"/>
  <c r="N2045" i="15"/>
  <c r="N2027" i="15"/>
  <c r="N647" i="15"/>
  <c r="N2039" i="15"/>
  <c r="N2036" i="15"/>
  <c r="N185" i="15"/>
  <c r="N2030" i="15"/>
  <c r="N2025" i="15"/>
  <c r="N2021" i="15"/>
  <c r="N2017" i="15"/>
  <c r="N356" i="15"/>
  <c r="N2013" i="15"/>
  <c r="N245" i="15"/>
  <c r="N2007" i="15"/>
  <c r="N2006" i="15"/>
  <c r="N2003" i="15"/>
  <c r="N1999" i="15"/>
  <c r="N1995" i="15"/>
  <c r="N385" i="15"/>
  <c r="N144" i="15"/>
  <c r="N1991" i="15"/>
  <c r="N321" i="15"/>
  <c r="N1985" i="15"/>
  <c r="N143" i="15"/>
  <c r="N1981" i="15"/>
  <c r="N548" i="15"/>
  <c r="N203" i="15"/>
  <c r="N505" i="15"/>
  <c r="N609" i="15"/>
  <c r="N1968" i="15"/>
  <c r="N1949" i="15"/>
  <c r="N1965" i="15"/>
  <c r="N1961" i="15"/>
  <c r="N1958" i="15"/>
  <c r="N653" i="15"/>
  <c r="N1954" i="15"/>
  <c r="N634" i="15"/>
  <c r="N1926" i="15"/>
  <c r="N1942" i="15"/>
  <c r="N1938" i="15"/>
  <c r="N141" i="15"/>
  <c r="N1935" i="15"/>
  <c r="N371" i="15"/>
  <c r="N1929" i="15"/>
  <c r="N1927" i="15"/>
  <c r="N1924" i="15"/>
  <c r="N1920" i="15"/>
  <c r="N1916" i="15"/>
  <c r="N572" i="15"/>
  <c r="N1913" i="15"/>
  <c r="N1910" i="15"/>
  <c r="N1906" i="15"/>
  <c r="N415" i="15"/>
  <c r="N1901" i="15"/>
  <c r="N1898" i="15"/>
  <c r="N1894" i="15"/>
  <c r="N1890" i="15"/>
  <c r="N1886" i="15"/>
  <c r="N1882" i="15"/>
  <c r="N721" i="15"/>
  <c r="N61" i="15"/>
  <c r="N1875" i="15"/>
  <c r="N1873" i="15"/>
  <c r="N430" i="15"/>
  <c r="N1869" i="15"/>
  <c r="N1865" i="15"/>
  <c r="N1861" i="15"/>
  <c r="N1858" i="15"/>
  <c r="N1854" i="15"/>
  <c r="N2245" i="15"/>
  <c r="N116" i="15"/>
  <c r="N2255" i="15"/>
  <c r="N2251" i="15"/>
  <c r="N458" i="15"/>
  <c r="N566" i="15"/>
  <c r="N462" i="15"/>
  <c r="N2234" i="15"/>
  <c r="N2231" i="15"/>
  <c r="N2227" i="15"/>
  <c r="N2220" i="15"/>
  <c r="N337" i="15"/>
  <c r="N2203" i="15"/>
  <c r="N2198" i="15"/>
  <c r="N477" i="15"/>
  <c r="N589" i="15"/>
  <c r="N2181" i="15"/>
  <c r="N2175" i="15"/>
  <c r="N489" i="15"/>
  <c r="N2164" i="15"/>
  <c r="N2157" i="15"/>
  <c r="N2152" i="15"/>
  <c r="N2145" i="15"/>
  <c r="N2137" i="15"/>
  <c r="N2132" i="15"/>
  <c r="N410" i="15"/>
  <c r="N2115" i="15"/>
  <c r="N432" i="15"/>
  <c r="N2105" i="15"/>
  <c r="N2099" i="15"/>
  <c r="N280" i="15"/>
  <c r="N2086" i="15"/>
  <c r="N2081" i="15"/>
  <c r="N2075" i="15"/>
  <c r="N122" i="15"/>
  <c r="N2063" i="15"/>
  <c r="N268" i="15"/>
  <c r="N2049" i="15"/>
  <c r="N2043" i="15"/>
  <c r="N2040" i="15"/>
  <c r="N2033" i="15"/>
  <c r="N283" i="15"/>
  <c r="N2022" i="15"/>
  <c r="N2018" i="15"/>
  <c r="N2014" i="15"/>
  <c r="N233" i="15"/>
  <c r="N287" i="15"/>
  <c r="N2008" i="15"/>
  <c r="N316" i="15"/>
  <c r="N48" i="15"/>
  <c r="N2000" i="15"/>
  <c r="N1996" i="15"/>
  <c r="N1994" i="15"/>
  <c r="N1976" i="15"/>
  <c r="N1992" i="15"/>
  <c r="N1977" i="15"/>
  <c r="N1986" i="15"/>
  <c r="N301" i="15"/>
  <c r="N1982" i="15"/>
  <c r="N1978" i="15"/>
  <c r="N108" i="15"/>
  <c r="N411" i="15"/>
  <c r="N620" i="15"/>
  <c r="N1972" i="15"/>
  <c r="N1969" i="15"/>
  <c r="N1950" i="15"/>
  <c r="N419" i="15"/>
  <c r="N1962" i="15"/>
  <c r="N1959" i="15"/>
  <c r="N386" i="15"/>
  <c r="N1955" i="15"/>
  <c r="N1951" i="15"/>
  <c r="N1946" i="15"/>
  <c r="N1943" i="15"/>
  <c r="N1939" i="15"/>
  <c r="N473" i="15"/>
  <c r="N1936" i="15"/>
  <c r="N616" i="15"/>
  <c r="N1930" i="15"/>
  <c r="N1928" i="15"/>
  <c r="N1925" i="15"/>
  <c r="N1921" i="15"/>
  <c r="N1917" i="15"/>
  <c r="N42" i="15"/>
  <c r="N1914" i="15"/>
  <c r="N299" i="15"/>
  <c r="N1907" i="15"/>
  <c r="N675" i="15"/>
  <c r="N1902" i="15"/>
  <c r="N1899" i="15"/>
  <c r="N1895" i="15"/>
  <c r="N1891" i="15"/>
  <c r="N1887" i="15"/>
  <c r="N1883" i="15"/>
  <c r="N1879" i="15"/>
  <c r="N179" i="15"/>
  <c r="N1876" i="15"/>
  <c r="N1874" i="15"/>
  <c r="N613" i="15"/>
  <c r="N1870" i="15"/>
  <c r="N1866" i="15"/>
  <c r="N1862" i="15"/>
  <c r="N1859" i="15"/>
  <c r="N1855" i="15"/>
  <c r="N1851" i="15"/>
  <c r="N129" i="15"/>
  <c r="N1847" i="15"/>
  <c r="N1843" i="15"/>
  <c r="N1840" i="15"/>
  <c r="N665" i="15"/>
  <c r="N1834" i="15"/>
  <c r="N311" i="15"/>
  <c r="N1827" i="15"/>
  <c r="N1823" i="15"/>
  <c r="N204" i="15"/>
  <c r="N408" i="15"/>
  <c r="N1816" i="15"/>
  <c r="N1815" i="15"/>
  <c r="N1808" i="15"/>
  <c r="N206" i="15"/>
  <c r="N1803" i="15"/>
  <c r="N1801" i="15"/>
  <c r="N71" i="15"/>
  <c r="N1796" i="15"/>
  <c r="N1793" i="15"/>
  <c r="N1789" i="15"/>
  <c r="N1785" i="15"/>
  <c r="N1782" i="15"/>
  <c r="N1768" i="15"/>
  <c r="N1778" i="15"/>
  <c r="N46" i="15"/>
  <c r="N1772" i="15"/>
  <c r="N1770" i="15"/>
  <c r="N1766" i="15"/>
  <c r="N1762" i="15"/>
  <c r="N1758" i="15"/>
  <c r="N1754" i="15"/>
  <c r="N340" i="15"/>
  <c r="N1749" i="15"/>
  <c r="N1746" i="15"/>
  <c r="N65" i="15"/>
  <c r="N1741" i="15"/>
  <c r="N1738" i="15"/>
  <c r="N1733" i="15"/>
  <c r="N1729" i="15"/>
  <c r="N1725" i="15"/>
  <c r="N88" i="15"/>
  <c r="N1721" i="15"/>
  <c r="N1719" i="15"/>
  <c r="N1717" i="15"/>
  <c r="N447" i="15"/>
  <c r="N1711" i="15"/>
  <c r="N1707" i="15"/>
  <c r="N241" i="15"/>
  <c r="N1703" i="15"/>
  <c r="N1701" i="15"/>
  <c r="N381" i="15"/>
  <c r="N1697" i="15"/>
  <c r="N1694" i="15"/>
  <c r="N1690" i="15"/>
  <c r="N1686" i="15"/>
  <c r="N320" i="15"/>
  <c r="N1683" i="15"/>
  <c r="N737" i="15"/>
  <c r="N1678" i="15"/>
  <c r="N155" i="15"/>
  <c r="N1673" i="15"/>
  <c r="N38" i="15"/>
  <c r="N1666" i="15"/>
  <c r="N1662" i="15"/>
  <c r="N235" i="15"/>
  <c r="N558" i="15"/>
  <c r="N1656" i="15"/>
  <c r="N218" i="15"/>
  <c r="N1650" i="15"/>
  <c r="N1649" i="15"/>
  <c r="N267" i="15"/>
  <c r="N1642" i="15"/>
  <c r="N76" i="15"/>
  <c r="N1638" i="15"/>
  <c r="N302" i="15"/>
  <c r="N1632" i="15"/>
  <c r="N549" i="15"/>
  <c r="N500" i="15"/>
  <c r="N1624" i="15"/>
  <c r="N1620" i="15"/>
  <c r="N120" i="15"/>
  <c r="N1616" i="15"/>
  <c r="N1614" i="15"/>
  <c r="N1612" i="15"/>
  <c r="N1609" i="15"/>
  <c r="N1605" i="15"/>
  <c r="N1601" i="15"/>
  <c r="N701" i="15"/>
  <c r="N680" i="15"/>
  <c r="N413" i="15"/>
  <c r="N1595" i="15"/>
  <c r="N1591" i="15"/>
  <c r="N1587" i="15"/>
  <c r="N1583" i="15"/>
  <c r="N1580" i="15"/>
  <c r="N357" i="15"/>
  <c r="N417" i="15"/>
  <c r="N1575" i="15"/>
  <c r="N644" i="15"/>
  <c r="N1570" i="15"/>
  <c r="N1566" i="15"/>
  <c r="N1562" i="15"/>
  <c r="N2004" i="15"/>
  <c r="N2001" i="15"/>
  <c r="N1997" i="15"/>
  <c r="N503" i="15"/>
  <c r="N468" i="15"/>
  <c r="N1993" i="15"/>
  <c r="N1989" i="15"/>
  <c r="N1987" i="15"/>
  <c r="N697" i="15"/>
  <c r="N1983" i="15"/>
  <c r="N1979" i="15"/>
  <c r="N722" i="15"/>
  <c r="N734" i="15"/>
  <c r="N709" i="15"/>
  <c r="N350" i="15"/>
  <c r="N1970" i="15"/>
  <c r="N1966" i="15"/>
  <c r="N550" i="15"/>
  <c r="N1963" i="15"/>
  <c r="N25" i="15"/>
  <c r="N698" i="15"/>
  <c r="N1956" i="15"/>
  <c r="N1952" i="15"/>
  <c r="N1947" i="15"/>
  <c r="N1944" i="15"/>
  <c r="N1940" i="15"/>
  <c r="N24" i="15"/>
  <c r="N1937" i="15"/>
  <c r="N1933" i="15"/>
  <c r="N1931" i="15"/>
  <c r="N494" i="15"/>
  <c r="N359" i="15"/>
  <c r="N1922" i="15"/>
  <c r="N1918" i="15"/>
  <c r="N727" i="15"/>
  <c r="N664" i="15"/>
  <c r="N1911" i="15"/>
  <c r="N1908" i="15"/>
  <c r="N82" i="15"/>
  <c r="N1903" i="15"/>
  <c r="N435" i="15"/>
  <c r="N1896" i="15"/>
  <c r="N1892" i="15"/>
  <c r="N1888" i="15"/>
  <c r="N1884" i="15"/>
  <c r="N1880" i="15"/>
  <c r="N67" i="15"/>
  <c r="N1877" i="15"/>
  <c r="N107" i="15"/>
  <c r="N1871" i="15"/>
  <c r="N563" i="15"/>
  <c r="N1867" i="15"/>
  <c r="N1863" i="15"/>
  <c r="N1860" i="15"/>
  <c r="N1856" i="15"/>
  <c r="N1852" i="15"/>
  <c r="N300" i="15"/>
  <c r="N1848" i="15"/>
  <c r="N1844" i="15"/>
  <c r="N1841" i="15"/>
  <c r="N1837" i="15"/>
  <c r="N1835" i="15"/>
  <c r="N1831" i="15"/>
  <c r="N1828" i="15"/>
  <c r="N1824" i="15"/>
  <c r="N580" i="15"/>
  <c r="N1820" i="15"/>
  <c r="N1817" i="15"/>
  <c r="N183" i="15"/>
  <c r="N1812" i="15"/>
  <c r="N1809" i="15"/>
  <c r="N249" i="15"/>
  <c r="N1804" i="15"/>
  <c r="N1802" i="15"/>
  <c r="N1798" i="15"/>
  <c r="N1797" i="15"/>
  <c r="N476" i="15"/>
  <c r="N1790" i="15"/>
  <c r="N1786" i="15"/>
  <c r="N47" i="15"/>
  <c r="N326" i="15"/>
  <c r="N1779" i="15"/>
  <c r="N297" i="15"/>
  <c r="N1773" i="15"/>
  <c r="N1771" i="15"/>
  <c r="N1767" i="15"/>
  <c r="N1763" i="15"/>
  <c r="N1759" i="15"/>
  <c r="N1755" i="15"/>
  <c r="N684" i="15"/>
  <c r="N1750" i="15"/>
  <c r="N49" i="15"/>
  <c r="N1743" i="15"/>
  <c r="N1742" i="15"/>
  <c r="N642" i="15"/>
  <c r="N1734" i="15"/>
  <c r="N1730" i="15"/>
  <c r="N1726" i="15"/>
  <c r="N673" i="15"/>
  <c r="N1722" i="15"/>
  <c r="N1720" i="15"/>
  <c r="N156" i="15"/>
  <c r="N1714" i="15"/>
  <c r="N1712" i="15"/>
  <c r="N1708" i="15"/>
  <c r="N278" i="15"/>
  <c r="N1704" i="15"/>
  <c r="N121" i="15"/>
  <c r="N167" i="15"/>
  <c r="N1698" i="15"/>
  <c r="N1695" i="15"/>
  <c r="N1691" i="15"/>
  <c r="N1687" i="15"/>
  <c r="N463" i="15"/>
  <c r="N1684" i="15"/>
  <c r="N1680" i="15"/>
  <c r="N1679" i="15"/>
  <c r="N515" i="15"/>
  <c r="N1674" i="15"/>
  <c r="N1670" i="15"/>
  <c r="N1667" i="15"/>
  <c r="N1663" i="15"/>
  <c r="N1659" i="15"/>
  <c r="N146" i="15"/>
  <c r="N1657" i="15"/>
  <c r="N23" i="15"/>
  <c r="N1651" i="15"/>
  <c r="N547" i="15"/>
  <c r="N1646" i="15"/>
  <c r="N1643" i="15"/>
  <c r="N1639" i="15"/>
  <c r="N464" i="15"/>
  <c r="N244" i="15"/>
  <c r="N1633" i="15"/>
  <c r="N43" i="15"/>
  <c r="N1628" i="15"/>
  <c r="N1625" i="15"/>
  <c r="N1621" i="15"/>
  <c r="N87" i="15"/>
  <c r="N1617" i="15"/>
  <c r="N1615" i="15"/>
  <c r="N446" i="15"/>
  <c r="N632" i="15"/>
  <c r="N1606" i="15"/>
  <c r="N1602" i="15"/>
  <c r="N1598" i="15"/>
  <c r="N445" i="15"/>
  <c r="N291" i="15"/>
  <c r="N1596" i="15"/>
  <c r="N536" i="15"/>
  <c r="N1588" i="15"/>
  <c r="N1584" i="15"/>
  <c r="N513" i="15"/>
  <c r="N692" i="15"/>
  <c r="N1578" i="15"/>
  <c r="N1576" i="15"/>
  <c r="N55" i="15"/>
  <c r="N1571" i="15"/>
  <c r="N1567" i="15"/>
  <c r="N1563" i="15"/>
  <c r="N514" i="15"/>
  <c r="N1990" i="15"/>
  <c r="N1988" i="15"/>
  <c r="N1984" i="15"/>
  <c r="N646" i="15"/>
  <c r="N1980" i="15"/>
  <c r="N1975" i="15"/>
  <c r="N404" i="15"/>
  <c r="N1974" i="15"/>
  <c r="N1973" i="15"/>
  <c r="N1971" i="15"/>
  <c r="N1967" i="15"/>
  <c r="N266" i="15"/>
  <c r="N1964" i="15"/>
  <c r="N1960" i="15"/>
  <c r="N1957" i="15"/>
  <c r="N1953" i="15"/>
  <c r="N1948" i="15"/>
  <c r="N1945" i="15"/>
  <c r="N1941" i="15"/>
  <c r="N158" i="15"/>
  <c r="N367" i="15"/>
  <c r="N1934" i="15"/>
  <c r="N1932" i="15"/>
  <c r="N18" i="15"/>
  <c r="N713" i="15"/>
  <c r="N1923" i="15"/>
  <c r="N1919" i="15"/>
  <c r="N1915" i="15"/>
  <c r="N109" i="15"/>
  <c r="N1912" i="15"/>
  <c r="N1909" i="15"/>
  <c r="N1905" i="15"/>
  <c r="N1904" i="15"/>
  <c r="N1900" i="15"/>
  <c r="N1897" i="15"/>
  <c r="N1893" i="15"/>
  <c r="N1889" i="15"/>
  <c r="N1885" i="15"/>
  <c r="N1881" i="15"/>
  <c r="N624" i="15"/>
  <c r="N1878" i="15"/>
  <c r="N1872" i="15"/>
  <c r="N196" i="15"/>
  <c r="N1868" i="15"/>
  <c r="N1864" i="15"/>
  <c r="N187" i="15"/>
  <c r="N1857" i="15"/>
  <c r="N1853" i="15"/>
  <c r="N1849" i="15"/>
  <c r="N422" i="15"/>
  <c r="N1845" i="15"/>
  <c r="N1842" i="15"/>
  <c r="N1838" i="15"/>
  <c r="N1836" i="15"/>
  <c r="N1832" i="15"/>
  <c r="N1829" i="15"/>
  <c r="N1825" i="15"/>
  <c r="N588" i="15"/>
  <c r="N1821" i="15"/>
  <c r="N1818" i="15"/>
  <c r="N685" i="15"/>
  <c r="N1813" i="15"/>
  <c r="N1810" i="15"/>
  <c r="N1806" i="15"/>
  <c r="N1805" i="15"/>
  <c r="N719" i="15"/>
  <c r="N1799" i="15"/>
  <c r="N32" i="15"/>
  <c r="N1794" i="15"/>
  <c r="N1791" i="15"/>
  <c r="N1787" i="15"/>
  <c r="N1783" i="15"/>
  <c r="N618" i="15"/>
  <c r="N1780" i="15"/>
  <c r="N1776" i="15"/>
  <c r="N1774" i="15"/>
  <c r="N590" i="15"/>
  <c r="N354" i="15"/>
  <c r="N1764" i="15"/>
  <c r="N1760" i="15"/>
  <c r="N1756" i="15"/>
  <c r="N529" i="15"/>
  <c r="N1751" i="15"/>
  <c r="N1747" i="15"/>
  <c r="N1744" i="15"/>
  <c r="N30" i="15"/>
  <c r="N1739" i="15"/>
  <c r="N1736" i="15"/>
  <c r="N1731" i="15"/>
  <c r="N1727" i="15"/>
  <c r="N199" i="15"/>
  <c r="N1723" i="15"/>
  <c r="N687" i="15"/>
  <c r="N258" i="15"/>
  <c r="N1715" i="15"/>
  <c r="N1713" i="15"/>
  <c r="N1709" i="15"/>
  <c r="N1705" i="15"/>
  <c r="N234" i="15"/>
  <c r="N466" i="15"/>
  <c r="N232" i="15"/>
  <c r="N1699" i="15"/>
  <c r="N1696" i="15"/>
  <c r="N1692" i="15"/>
  <c r="N1688" i="15"/>
  <c r="N723" i="15"/>
  <c r="N1685" i="15"/>
  <c r="N1681" i="15"/>
  <c r="N68" i="15"/>
  <c r="N1676" i="15"/>
  <c r="N1675" i="15"/>
  <c r="N1671" i="15"/>
  <c r="N1668" i="15"/>
  <c r="N1664" i="15"/>
  <c r="N1660" i="15"/>
  <c r="N177" i="15"/>
  <c r="N1658" i="15"/>
  <c r="N1654" i="15"/>
  <c r="N1652" i="15"/>
  <c r="N654" i="15"/>
  <c r="N1647" i="15"/>
  <c r="N1644" i="15"/>
  <c r="N1640" i="15"/>
  <c r="N209" i="15"/>
  <c r="N1636" i="15"/>
  <c r="N1634" i="15"/>
  <c r="N1631" i="15"/>
  <c r="N1629" i="15"/>
  <c r="N1626" i="15"/>
  <c r="N1622" i="15"/>
  <c r="N252" i="15"/>
  <c r="N1618" i="15"/>
  <c r="N50" i="15"/>
  <c r="N343" i="15"/>
  <c r="N1610" i="15"/>
  <c r="N1607" i="15"/>
  <c r="N1603" i="15"/>
  <c r="N1599" i="15"/>
  <c r="N28" i="15"/>
  <c r="N1597" i="15"/>
  <c r="N162" i="15"/>
  <c r="N1593" i="15"/>
  <c r="N1589" i="15"/>
  <c r="N1585" i="15"/>
  <c r="N1581" i="15"/>
  <c r="N272" i="15"/>
  <c r="N1579" i="15"/>
  <c r="N1577" i="15"/>
  <c r="N401" i="15"/>
  <c r="N1572" i="15"/>
  <c r="N629" i="15"/>
  <c r="N1564" i="15"/>
  <c r="N1850" i="15"/>
  <c r="N581" i="15"/>
  <c r="N1846" i="15"/>
  <c r="N92" i="15"/>
  <c r="N1839" i="15"/>
  <c r="N375" i="15"/>
  <c r="N1833" i="15"/>
  <c r="N1830" i="15"/>
  <c r="N1826" i="15"/>
  <c r="N93" i="15"/>
  <c r="N1822" i="15"/>
  <c r="N1819" i="15"/>
  <c r="N190" i="15"/>
  <c r="N1814" i="15"/>
  <c r="N1811" i="15"/>
  <c r="N1807" i="15"/>
  <c r="N243" i="15"/>
  <c r="N35" i="15"/>
  <c r="N1800" i="15"/>
  <c r="N239" i="15"/>
  <c r="N1795" i="15"/>
  <c r="N1792" i="15"/>
  <c r="N1788" i="15"/>
  <c r="N1784" i="15"/>
  <c r="N1781" i="15"/>
  <c r="N105" i="15"/>
  <c r="N1777" i="15"/>
  <c r="N1775" i="15"/>
  <c r="N444" i="15"/>
  <c r="N1769" i="15"/>
  <c r="N1765" i="15"/>
  <c r="N1761" i="15"/>
  <c r="N1757" i="15"/>
  <c r="N1753" i="15"/>
  <c r="N1752" i="15"/>
  <c r="N1748" i="15"/>
  <c r="N1745" i="15"/>
  <c r="N60" i="15"/>
  <c r="N1740" i="15"/>
  <c r="N1737" i="15"/>
  <c r="N1732" i="15"/>
  <c r="N1728" i="15"/>
  <c r="N470" i="15"/>
  <c r="N1724" i="15"/>
  <c r="N623" i="15"/>
  <c r="N1718" i="15"/>
  <c r="N1716" i="15"/>
  <c r="N1710" i="15"/>
  <c r="N1706" i="15"/>
  <c r="N264" i="15"/>
  <c r="N1702" i="15"/>
  <c r="N1700" i="15"/>
  <c r="N44" i="15"/>
  <c r="N631" i="15"/>
  <c r="N1693" i="15"/>
  <c r="N1689" i="15"/>
  <c r="N530" i="15"/>
  <c r="N334" i="15"/>
  <c r="N1682" i="15"/>
  <c r="N519" i="15"/>
  <c r="N1677" i="15"/>
  <c r="N427" i="15"/>
  <c r="N1672" i="15"/>
  <c r="N1669" i="15"/>
  <c r="N1665" i="15"/>
  <c r="N1661" i="15"/>
  <c r="N52" i="15"/>
  <c r="N448" i="15"/>
  <c r="N1655" i="15"/>
  <c r="N1653" i="15"/>
  <c r="N469" i="15"/>
  <c r="N1648" i="15"/>
  <c r="N1645" i="15"/>
  <c r="N1641" i="15"/>
  <c r="N511" i="15"/>
  <c r="N1637" i="15"/>
  <c r="N1635" i="15"/>
  <c r="N637" i="15"/>
  <c r="N1630" i="15"/>
  <c r="N1627" i="15"/>
  <c r="N1623" i="15"/>
  <c r="N538" i="15"/>
  <c r="N1619" i="15"/>
  <c r="N263" i="15"/>
  <c r="N1613" i="15"/>
  <c r="N1611" i="15"/>
  <c r="N1608" i="15"/>
  <c r="N1604" i="15"/>
  <c r="N1600" i="15"/>
  <c r="N1592" i="15"/>
  <c r="N658" i="15"/>
  <c r="N625" i="15"/>
  <c r="N1594" i="15"/>
  <c r="N1590" i="15"/>
  <c r="N1586" i="15"/>
  <c r="N1582" i="15"/>
  <c r="N1568" i="15"/>
  <c r="N522" i="15"/>
  <c r="N1574" i="15"/>
  <c r="N1573" i="15"/>
  <c r="N1569" i="15"/>
  <c r="N1565" i="15"/>
  <c r="E259" i="21" l="1"/>
  <c r="G259" i="21" s="1"/>
  <c r="E262" i="21"/>
  <c r="G262" i="21" s="1"/>
  <c r="E320" i="21"/>
  <c r="G320" i="21" s="1"/>
  <c r="E154" i="21"/>
  <c r="G154" i="21" s="1"/>
  <c r="E353" i="21"/>
  <c r="G353" i="21" s="1"/>
  <c r="E308" i="21"/>
  <c r="G308" i="21" s="1"/>
  <c r="E307" i="21"/>
  <c r="G307" i="21" s="1"/>
  <c r="O2244" i="15"/>
  <c r="O2184" i="15"/>
  <c r="O2181" i="15"/>
  <c r="O2230" i="15"/>
  <c r="O2140" i="15"/>
  <c r="O2124" i="15"/>
  <c r="O2246" i="15"/>
  <c r="O2243" i="15"/>
  <c r="O2225" i="15"/>
  <c r="O2204" i="15"/>
  <c r="O2031" i="15"/>
  <c r="O2083" i="15"/>
  <c r="O2069" i="15"/>
  <c r="O2061" i="15"/>
  <c r="O2041" i="15"/>
  <c r="O2025" i="15"/>
  <c r="O2000" i="15"/>
  <c r="O2012" i="15"/>
  <c r="O1970" i="15"/>
  <c r="O1863" i="15"/>
  <c r="O2155" i="15"/>
  <c r="O1935" i="15"/>
  <c r="O1890" i="15"/>
  <c r="O1869" i="15"/>
  <c r="O1919" i="15"/>
  <c r="O1893" i="15"/>
  <c r="O1865" i="15"/>
  <c r="O1920" i="15" l="1"/>
  <c r="O1864" i="15"/>
  <c r="O2093" i="15"/>
  <c r="O1889" i="15"/>
  <c r="O2189" i="15"/>
  <c r="O2021" i="15"/>
  <c r="O2116" i="15"/>
  <c r="O2145" i="15"/>
  <c r="O2058" i="15"/>
  <c r="O1886" i="15"/>
  <c r="O2143" i="15"/>
  <c r="O2016" i="15"/>
  <c r="O2043" i="15"/>
  <c r="O2059" i="15"/>
  <c r="O2076" i="15"/>
  <c r="O2090" i="15"/>
  <c r="O1881" i="15"/>
  <c r="O2044" i="15"/>
  <c r="O1965" i="15"/>
  <c r="O2247" i="15"/>
  <c r="O2065" i="15"/>
  <c r="O2144" i="15"/>
  <c r="O1875" i="15"/>
  <c r="O1923" i="15"/>
  <c r="O2130" i="15"/>
  <c r="O2165" i="15"/>
  <c r="O2148" i="15"/>
  <c r="O2028" i="15"/>
  <c r="O2172" i="15"/>
  <c r="O2201" i="15"/>
  <c r="O1904" i="15"/>
  <c r="O1885" i="15"/>
  <c r="O1945" i="15"/>
  <c r="O2085" i="15"/>
  <c r="O1942" i="15"/>
  <c r="O2103" i="15"/>
  <c r="O2125" i="15"/>
  <c r="O1966" i="15"/>
  <c r="O2037" i="15"/>
  <c r="O2055" i="15"/>
  <c r="O2068" i="15"/>
  <c r="O2056" i="15"/>
  <c r="O2070" i="15"/>
  <c r="O2223" i="15"/>
  <c r="O2255" i="15"/>
  <c r="O2212" i="15"/>
  <c r="O2252" i="15"/>
  <c r="O2105" i="15"/>
  <c r="O2210" i="15"/>
  <c r="O1954" i="15"/>
  <c r="O2086" i="15"/>
  <c r="O1936" i="15"/>
  <c r="O1986" i="15"/>
  <c r="O2048" i="15"/>
  <c r="O2060" i="15"/>
  <c r="O2160" i="15"/>
  <c r="O2178" i="15"/>
  <c r="O2193" i="15"/>
  <c r="O2220" i="15"/>
  <c r="O1870" i="15"/>
  <c r="O1991" i="15"/>
  <c r="O2129" i="15"/>
  <c r="O2213" i="15"/>
  <c r="O2036" i="15"/>
  <c r="O1992" i="15"/>
  <c r="O2073" i="15"/>
  <c r="O2106" i="15"/>
  <c r="O1972" i="15"/>
  <c r="O2008" i="15"/>
  <c r="O2062" i="15"/>
  <c r="O2114" i="15"/>
  <c r="O2215" i="15"/>
  <c r="O2206" i="15"/>
  <c r="O2236" i="15"/>
  <c r="O1948" i="15"/>
  <c r="O1924" i="15"/>
  <c r="O2011" i="15"/>
  <c r="O2017" i="15"/>
  <c r="O2034" i="15"/>
  <c r="O2047" i="15"/>
  <c r="O2077" i="15"/>
  <c r="O2094" i="15"/>
  <c r="O2001" i="15"/>
  <c r="O2151" i="15"/>
  <c r="O2186" i="15"/>
  <c r="O2219" i="15"/>
  <c r="O2164" i="15"/>
  <c r="O2235" i="15"/>
  <c r="O2152" i="15"/>
  <c r="O2109" i="15"/>
  <c r="O2110" i="15"/>
  <c r="O2250" i="15"/>
  <c r="O1901" i="15"/>
  <c r="O1913" i="15"/>
  <c r="O1868" i="15"/>
  <c r="O1878" i="15"/>
  <c r="O1912" i="15"/>
  <c r="O2240" i="15"/>
  <c r="O1892" i="15"/>
  <c r="O1903" i="15"/>
  <c r="O1937" i="15"/>
  <c r="O1947" i="15"/>
  <c r="O1943" i="15"/>
  <c r="O1959" i="15"/>
  <c r="O1967" i="15"/>
  <c r="O2014" i="15"/>
  <c r="O2035" i="15"/>
  <c r="O2120" i="15"/>
  <c r="O2163" i="15"/>
  <c r="O2207" i="15"/>
  <c r="O1980" i="15"/>
  <c r="O1860" i="15"/>
  <c r="O1880" i="15"/>
  <c r="O1896" i="15"/>
  <c r="O1963" i="15"/>
  <c r="O1982" i="15"/>
  <c r="O1994" i="15"/>
  <c r="O1914" i="15"/>
  <c r="O1957" i="15"/>
  <c r="O1971" i="15"/>
  <c r="O2038" i="15"/>
  <c r="O2141" i="15"/>
  <c r="O1998" i="15"/>
  <c r="O2091" i="15"/>
  <c r="O1884" i="15"/>
  <c r="O1918" i="15"/>
  <c r="O1940" i="15"/>
  <c r="O1952" i="15"/>
  <c r="O1996" i="15"/>
  <c r="O2007" i="15"/>
  <c r="O1921" i="15"/>
  <c r="O1960" i="15"/>
  <c r="O2088" i="15"/>
  <c r="O2170" i="15"/>
  <c r="O2214" i="15"/>
  <c r="O2248" i="15"/>
  <c r="O1867" i="15"/>
  <c r="O1877" i="15"/>
  <c r="O1888" i="15"/>
  <c r="O1922" i="15"/>
  <c r="O1944" i="15"/>
  <c r="O1956" i="15"/>
  <c r="O1984" i="15"/>
  <c r="O1987" i="15"/>
  <c r="O2197" i="15"/>
  <c r="O1887" i="15"/>
  <c r="O2200" i="15"/>
  <c r="O2150" i="15"/>
  <c r="O1917" i="15"/>
  <c r="O1946" i="15"/>
  <c r="O1995" i="15"/>
  <c r="O2138" i="15"/>
  <c r="O2013" i="15"/>
  <c r="O2032" i="15"/>
  <c r="O2098" i="15"/>
  <c r="O2185" i="15"/>
  <c r="O1981" i="15"/>
  <c r="O2102" i="15"/>
  <c r="O2142" i="15"/>
  <c r="O2182" i="15"/>
  <c r="O1968" i="15"/>
  <c r="O1953" i="15"/>
  <c r="O1964" i="15"/>
  <c r="O1989" i="15"/>
  <c r="O1997" i="15"/>
  <c r="O2022" i="15"/>
  <c r="O2029" i="15"/>
  <c r="O2042" i="15"/>
  <c r="O2051" i="15"/>
  <c r="O2074" i="15"/>
  <c r="O2084" i="15"/>
  <c r="O2127" i="15"/>
  <c r="O2167" i="15"/>
  <c r="O2251" i="15"/>
  <c r="O2254" i="15"/>
  <c r="O2132" i="15"/>
  <c r="O2168" i="15"/>
  <c r="O2205" i="15"/>
  <c r="O2224" i="15"/>
  <c r="O2238" i="15"/>
  <c r="O1859" i="15"/>
  <c r="O1899" i="15"/>
  <c r="O1962" i="15"/>
  <c r="O2228" i="15"/>
  <c r="O2006" i="15"/>
  <c r="O2045" i="15"/>
  <c r="O1983" i="15"/>
  <c r="O2078" i="15"/>
  <c r="O2095" i="15"/>
  <c r="O2131" i="15"/>
  <c r="O2156" i="15"/>
  <c r="O2180" i="15"/>
  <c r="O2190" i="15"/>
  <c r="O2237" i="15"/>
  <c r="O2171" i="15"/>
  <c r="O2209" i="15"/>
  <c r="O2227" i="15"/>
  <c r="O1866" i="15"/>
  <c r="O1969" i="15"/>
  <c r="O1961" i="15"/>
  <c r="O2118" i="15"/>
  <c r="O2030" i="15"/>
  <c r="O2052" i="15"/>
  <c r="O2019" i="15"/>
  <c r="O2071" i="15"/>
  <c r="O2108" i="15"/>
  <c r="O2137" i="15"/>
  <c r="O1876" i="15"/>
  <c r="O1928" i="15"/>
  <c r="O2003" i="15"/>
  <c r="O2040" i="15"/>
  <c r="O2064" i="15"/>
  <c r="O2082" i="15"/>
  <c r="O2122" i="15"/>
  <c r="O2169" i="15"/>
  <c r="O2101" i="15"/>
  <c r="O1894" i="15"/>
  <c r="O1958" i="15"/>
  <c r="O2113" i="15"/>
  <c r="O2134" i="15"/>
  <c r="O2183" i="15"/>
  <c r="O2226" i="15"/>
  <c r="O1891" i="15"/>
  <c r="O1939" i="15"/>
  <c r="O1951" i="15"/>
  <c r="O1985" i="15"/>
  <c r="O2020" i="15"/>
  <c r="O2033" i="15"/>
  <c r="O2075" i="15"/>
  <c r="O2079" i="15"/>
  <c r="O2112" i="15"/>
  <c r="O1883" i="15"/>
  <c r="O2049" i="15"/>
  <c r="O2080" i="15"/>
  <c r="O2133" i="15"/>
  <c r="O1898" i="15"/>
  <c r="O1938" i="15"/>
  <c r="O2097" i="15"/>
  <c r="O2119" i="15"/>
  <c r="O2135" i="15"/>
  <c r="O2229" i="15"/>
  <c r="O2202" i="15"/>
  <c r="O2057" i="15"/>
  <c r="O1975" i="15"/>
  <c r="O2039" i="15"/>
  <c r="O2117" i="15"/>
  <c r="O2157" i="15"/>
  <c r="O2187" i="15"/>
  <c r="O2216" i="15"/>
  <c r="O1862" i="15"/>
  <c r="O1895" i="15"/>
  <c r="O1902" i="15"/>
  <c r="O2024" i="15"/>
  <c r="O2149" i="15"/>
  <c r="O2191" i="15"/>
  <c r="O2158" i="15"/>
  <c r="O1927" i="15"/>
  <c r="O2123" i="15"/>
  <c r="O2139" i="15"/>
  <c r="O2159" i="15"/>
  <c r="O2173" i="15"/>
  <c r="O2245" i="15"/>
  <c r="O2046" i="15"/>
  <c r="O1990" i="15"/>
  <c r="O2081" i="15"/>
  <c r="O2128" i="15"/>
  <c r="O2198" i="15"/>
  <c r="O2242" i="15"/>
  <c r="O1955" i="15"/>
  <c r="O2154" i="15"/>
  <c r="O2233" i="15"/>
  <c r="O1882" i="15"/>
  <c r="O2147" i="15"/>
  <c r="O2162" i="15"/>
  <c r="O2177" i="15"/>
  <c r="O2192" i="15"/>
  <c r="O2104" i="15"/>
  <c r="O2100" i="15"/>
  <c r="N228" i="15"/>
  <c r="N805" i="15"/>
  <c r="N1021" i="15"/>
  <c r="O6" i="20" l="1"/>
  <c r="P6" i="20"/>
  <c r="Q6" i="20"/>
  <c r="O7" i="20"/>
  <c r="P7" i="20"/>
  <c r="Q7" i="20"/>
  <c r="O8" i="20"/>
  <c r="P8" i="20"/>
  <c r="Q8" i="20"/>
  <c r="O9" i="20"/>
  <c r="P9" i="20"/>
  <c r="Q9" i="20"/>
  <c r="O10" i="20"/>
  <c r="P10" i="20"/>
  <c r="Q10" i="20"/>
  <c r="O11" i="20"/>
  <c r="P11" i="20"/>
  <c r="Q11" i="20"/>
  <c r="O12" i="20"/>
  <c r="P12" i="20"/>
  <c r="Q12" i="20"/>
  <c r="O13" i="20"/>
  <c r="P13" i="20"/>
  <c r="Q13" i="20"/>
  <c r="O14" i="20"/>
  <c r="P14" i="20"/>
  <c r="Q14" i="20"/>
  <c r="O15" i="20"/>
  <c r="P15" i="20"/>
  <c r="Q15" i="20"/>
  <c r="O16" i="20"/>
  <c r="P16" i="20"/>
  <c r="Q16" i="20"/>
  <c r="O17" i="20"/>
  <c r="P17" i="20"/>
  <c r="Q17" i="20"/>
  <c r="O18" i="20"/>
  <c r="P18" i="20"/>
  <c r="Q18" i="20"/>
  <c r="O19" i="20"/>
  <c r="P19" i="20"/>
  <c r="Q19" i="20"/>
  <c r="O20" i="20"/>
  <c r="P20" i="20"/>
  <c r="Q20" i="20"/>
  <c r="O21" i="20"/>
  <c r="P21" i="20"/>
  <c r="Q21" i="20"/>
  <c r="O22" i="20"/>
  <c r="P22" i="20"/>
  <c r="Q22" i="20"/>
  <c r="O23" i="20"/>
  <c r="P23" i="20"/>
  <c r="Q23" i="20"/>
  <c r="O24" i="20"/>
  <c r="P24" i="20"/>
  <c r="Q24" i="20"/>
  <c r="O25" i="20"/>
  <c r="P25" i="20"/>
  <c r="Q25" i="20"/>
  <c r="O26" i="20"/>
  <c r="P26" i="20"/>
  <c r="Q26" i="20"/>
  <c r="O27" i="20"/>
  <c r="P27" i="20"/>
  <c r="Q27" i="20"/>
  <c r="O28" i="20"/>
  <c r="P28" i="20"/>
  <c r="Q28" i="20"/>
  <c r="O29" i="20"/>
  <c r="P29" i="20"/>
  <c r="Q29" i="20"/>
  <c r="Q5" i="20"/>
  <c r="P5" i="20"/>
  <c r="O5" i="20"/>
  <c r="I6" i="20"/>
  <c r="J6" i="20"/>
  <c r="K6" i="20"/>
  <c r="I7" i="20"/>
  <c r="J7" i="20"/>
  <c r="K7" i="20"/>
  <c r="I8" i="20"/>
  <c r="J8" i="20"/>
  <c r="K8" i="20"/>
  <c r="I9" i="20"/>
  <c r="J9" i="20"/>
  <c r="K9" i="20"/>
  <c r="I10" i="20"/>
  <c r="J10" i="20"/>
  <c r="K10" i="20"/>
  <c r="I11" i="20"/>
  <c r="J11" i="20"/>
  <c r="K11" i="20"/>
  <c r="I12" i="20"/>
  <c r="J12" i="20"/>
  <c r="K12" i="20"/>
  <c r="I13" i="20"/>
  <c r="J13" i="20"/>
  <c r="K13" i="20"/>
  <c r="I14" i="20"/>
  <c r="J14" i="20"/>
  <c r="K14" i="20"/>
  <c r="I15" i="20"/>
  <c r="J15" i="20"/>
  <c r="K15" i="20"/>
  <c r="I16" i="20"/>
  <c r="J16" i="20"/>
  <c r="K16" i="20"/>
  <c r="I17" i="20"/>
  <c r="J17" i="20"/>
  <c r="K17" i="20"/>
  <c r="I18" i="20"/>
  <c r="J18" i="20"/>
  <c r="K18" i="20"/>
  <c r="I19" i="20"/>
  <c r="J19" i="20"/>
  <c r="K19" i="20"/>
  <c r="I20" i="20"/>
  <c r="J20" i="20"/>
  <c r="K20" i="20"/>
  <c r="I21" i="20"/>
  <c r="J21" i="20"/>
  <c r="K21" i="20"/>
  <c r="I22" i="20"/>
  <c r="J22" i="20"/>
  <c r="K22" i="20"/>
  <c r="I23" i="20"/>
  <c r="J23" i="20"/>
  <c r="K23" i="20"/>
  <c r="I24" i="20"/>
  <c r="J24" i="20"/>
  <c r="K24" i="20"/>
  <c r="I25" i="20"/>
  <c r="J25" i="20"/>
  <c r="K25" i="20"/>
  <c r="I26" i="20"/>
  <c r="J26" i="20"/>
  <c r="K26" i="20"/>
  <c r="I27" i="20"/>
  <c r="J27" i="20"/>
  <c r="K27" i="20"/>
  <c r="I28" i="20"/>
  <c r="J28" i="20"/>
  <c r="K28" i="20"/>
  <c r="I29" i="20"/>
  <c r="J29" i="20"/>
  <c r="K29" i="20"/>
  <c r="I30" i="20"/>
  <c r="J30" i="20"/>
  <c r="K30" i="20"/>
  <c r="I31" i="20"/>
  <c r="J31" i="20"/>
  <c r="K31" i="20"/>
  <c r="I32" i="20"/>
  <c r="J32" i="20"/>
  <c r="K32" i="20"/>
  <c r="I33" i="20"/>
  <c r="J33" i="20"/>
  <c r="K33" i="20"/>
  <c r="I34" i="20"/>
  <c r="J34" i="20"/>
  <c r="K34" i="20"/>
  <c r="I35" i="20"/>
  <c r="J35" i="20"/>
  <c r="K35" i="20"/>
  <c r="I36" i="20"/>
  <c r="J36" i="20"/>
  <c r="K36" i="20"/>
  <c r="I37" i="20"/>
  <c r="J37" i="20"/>
  <c r="K37" i="20"/>
  <c r="K5" i="20"/>
  <c r="J5" i="20"/>
  <c r="I5" i="20"/>
  <c r="C66" i="20"/>
  <c r="D66" i="20"/>
  <c r="E66" i="20"/>
  <c r="C67" i="20"/>
  <c r="D67" i="20"/>
  <c r="E67" i="20"/>
  <c r="C68" i="20"/>
  <c r="D68" i="20"/>
  <c r="E68" i="20"/>
  <c r="C69" i="20"/>
  <c r="D69" i="20"/>
  <c r="E69" i="20"/>
  <c r="C70" i="20"/>
  <c r="D70" i="20"/>
  <c r="E70" i="20"/>
  <c r="C71" i="20"/>
  <c r="D71" i="20"/>
  <c r="E71" i="20"/>
  <c r="C72" i="20"/>
  <c r="D72" i="20"/>
  <c r="E72" i="20"/>
  <c r="C73" i="20"/>
  <c r="D73" i="20"/>
  <c r="E73" i="20"/>
  <c r="C74" i="20"/>
  <c r="D74" i="20"/>
  <c r="E74" i="20"/>
  <c r="C75" i="20"/>
  <c r="D75" i="20"/>
  <c r="E75" i="20"/>
  <c r="C76" i="20"/>
  <c r="D76" i="20"/>
  <c r="E76" i="20"/>
  <c r="C77" i="20"/>
  <c r="D77" i="20"/>
  <c r="E77" i="20"/>
  <c r="C78" i="20"/>
  <c r="D78" i="20"/>
  <c r="E78" i="20"/>
  <c r="C79" i="20"/>
  <c r="D79" i="20"/>
  <c r="E79" i="20"/>
  <c r="C80" i="20"/>
  <c r="D80" i="20"/>
  <c r="E80" i="20"/>
  <c r="C81" i="20"/>
  <c r="D81" i="20"/>
  <c r="E81" i="20"/>
  <c r="C82" i="20"/>
  <c r="D82" i="20"/>
  <c r="E82" i="20"/>
  <c r="C83" i="20"/>
  <c r="D83" i="20"/>
  <c r="E83" i="20"/>
  <c r="C84" i="20"/>
  <c r="D84" i="20"/>
  <c r="E84" i="20"/>
  <c r="C85" i="20"/>
  <c r="D85" i="20"/>
  <c r="E85" i="20"/>
  <c r="C86" i="20"/>
  <c r="D86" i="20"/>
  <c r="E86" i="20"/>
  <c r="C87" i="20"/>
  <c r="D87" i="20"/>
  <c r="E87" i="20"/>
  <c r="C88" i="20"/>
  <c r="D88" i="20"/>
  <c r="E88" i="20"/>
  <c r="C89" i="20"/>
  <c r="D89" i="20"/>
  <c r="E89" i="20"/>
  <c r="C90" i="20"/>
  <c r="D90" i="20"/>
  <c r="E90" i="20"/>
  <c r="C91" i="20"/>
  <c r="D91" i="20"/>
  <c r="E91" i="20"/>
  <c r="C92" i="20"/>
  <c r="D92" i="20"/>
  <c r="E92" i="20"/>
  <c r="C93" i="20"/>
  <c r="D93" i="20"/>
  <c r="E93" i="20"/>
  <c r="C94" i="20"/>
  <c r="D94" i="20"/>
  <c r="E94" i="20"/>
  <c r="C95" i="20"/>
  <c r="D95" i="20"/>
  <c r="E95" i="20"/>
  <c r="C96" i="20"/>
  <c r="D96" i="20"/>
  <c r="E96" i="20"/>
  <c r="C97" i="20"/>
  <c r="D97" i="20"/>
  <c r="E97" i="20"/>
  <c r="C98" i="20"/>
  <c r="D98" i="20"/>
  <c r="E98" i="20"/>
  <c r="C99" i="20"/>
  <c r="D99" i="20"/>
  <c r="E99" i="20"/>
  <c r="C100" i="20"/>
  <c r="D100" i="20"/>
  <c r="E100" i="20"/>
  <c r="C101" i="20"/>
  <c r="D101" i="20"/>
  <c r="E101" i="20"/>
  <c r="C102" i="20"/>
  <c r="D102" i="20"/>
  <c r="E102" i="20"/>
  <c r="C103" i="20"/>
  <c r="D103" i="20"/>
  <c r="E103" i="20"/>
  <c r="C104" i="20"/>
  <c r="D104" i="20"/>
  <c r="E104" i="20"/>
  <c r="C25" i="20"/>
  <c r="D25" i="20"/>
  <c r="E25" i="20"/>
  <c r="C26" i="20"/>
  <c r="D26" i="20"/>
  <c r="E26" i="20"/>
  <c r="C27" i="20"/>
  <c r="D27" i="20"/>
  <c r="E27" i="20"/>
  <c r="C28" i="20"/>
  <c r="D28" i="20"/>
  <c r="E28" i="20"/>
  <c r="C29" i="20"/>
  <c r="D29" i="20"/>
  <c r="E29" i="20"/>
  <c r="C30" i="20"/>
  <c r="D30" i="20"/>
  <c r="E30" i="20"/>
  <c r="C31" i="20"/>
  <c r="D31" i="20"/>
  <c r="E31" i="20"/>
  <c r="C32" i="20"/>
  <c r="D32" i="20"/>
  <c r="E32" i="20"/>
  <c r="C33" i="20"/>
  <c r="D33" i="20"/>
  <c r="E33" i="20"/>
  <c r="C34" i="20"/>
  <c r="D34" i="20"/>
  <c r="E34" i="20"/>
  <c r="C35" i="20"/>
  <c r="D35" i="20"/>
  <c r="E35" i="20"/>
  <c r="C36" i="20"/>
  <c r="D36" i="20"/>
  <c r="E36" i="20"/>
  <c r="C37" i="20"/>
  <c r="D37" i="20"/>
  <c r="E37" i="20"/>
  <c r="C38" i="20"/>
  <c r="D38" i="20"/>
  <c r="E38" i="20"/>
  <c r="C39" i="20"/>
  <c r="D39" i="20"/>
  <c r="E39" i="20"/>
  <c r="C40" i="20"/>
  <c r="D40" i="20"/>
  <c r="E40" i="20"/>
  <c r="C41" i="20"/>
  <c r="D41" i="20"/>
  <c r="E41" i="20"/>
  <c r="C42" i="20"/>
  <c r="D42" i="20"/>
  <c r="E42" i="20"/>
  <c r="C43" i="20"/>
  <c r="D43" i="20"/>
  <c r="E43" i="20"/>
  <c r="C44" i="20"/>
  <c r="D44" i="20"/>
  <c r="E44" i="20"/>
  <c r="C45" i="20"/>
  <c r="D45" i="20"/>
  <c r="E45" i="20"/>
  <c r="C46" i="20"/>
  <c r="D46" i="20"/>
  <c r="E46" i="20"/>
  <c r="C47" i="20"/>
  <c r="D47" i="20"/>
  <c r="E47" i="20"/>
  <c r="C48" i="20"/>
  <c r="D48" i="20"/>
  <c r="E48" i="20"/>
  <c r="C49" i="20"/>
  <c r="D49" i="20"/>
  <c r="E49" i="20"/>
  <c r="C50" i="20"/>
  <c r="D50" i="20"/>
  <c r="E50" i="20"/>
  <c r="C51" i="20"/>
  <c r="D51" i="20"/>
  <c r="E51" i="20"/>
  <c r="C52" i="20"/>
  <c r="D52" i="20"/>
  <c r="E52" i="20"/>
  <c r="C53" i="20"/>
  <c r="D53" i="20"/>
  <c r="E53" i="20"/>
  <c r="C54" i="20"/>
  <c r="D54" i="20"/>
  <c r="E54" i="20"/>
  <c r="C55" i="20"/>
  <c r="D55" i="20"/>
  <c r="E55" i="20"/>
  <c r="C56" i="20"/>
  <c r="D56" i="20"/>
  <c r="E56" i="20"/>
  <c r="C57" i="20"/>
  <c r="D57" i="20"/>
  <c r="E57" i="20"/>
  <c r="C58" i="20"/>
  <c r="D58" i="20"/>
  <c r="E58" i="20"/>
  <c r="C59" i="20"/>
  <c r="D59" i="20"/>
  <c r="E59" i="20"/>
  <c r="C60" i="20"/>
  <c r="D60" i="20"/>
  <c r="E60" i="20"/>
  <c r="C61" i="20"/>
  <c r="D61" i="20"/>
  <c r="E61" i="20"/>
  <c r="C62" i="20"/>
  <c r="D62" i="20"/>
  <c r="E62" i="20"/>
  <c r="C63" i="20"/>
  <c r="D63" i="20"/>
  <c r="E63" i="20"/>
  <c r="C64" i="20"/>
  <c r="D64" i="20"/>
  <c r="E64" i="20"/>
  <c r="C65" i="20"/>
  <c r="D65" i="20"/>
  <c r="E65" i="20"/>
  <c r="C6" i="20"/>
  <c r="D6" i="20"/>
  <c r="E6" i="20"/>
  <c r="C7" i="20"/>
  <c r="D7" i="20"/>
  <c r="E7" i="20"/>
  <c r="C8" i="20"/>
  <c r="D8" i="20"/>
  <c r="E8" i="20"/>
  <c r="C9" i="20"/>
  <c r="D9" i="20"/>
  <c r="E9" i="20"/>
  <c r="C10" i="20"/>
  <c r="D10" i="20"/>
  <c r="E10" i="20"/>
  <c r="C11" i="20"/>
  <c r="D11" i="20"/>
  <c r="E11" i="20"/>
  <c r="C12" i="20"/>
  <c r="D12" i="20"/>
  <c r="E12" i="20"/>
  <c r="C13" i="20"/>
  <c r="D13" i="20"/>
  <c r="E13" i="20"/>
  <c r="C14" i="20"/>
  <c r="D14" i="20"/>
  <c r="E14" i="20"/>
  <c r="C15" i="20"/>
  <c r="D15" i="20"/>
  <c r="E15" i="20"/>
  <c r="C16" i="20"/>
  <c r="D16" i="20"/>
  <c r="E16" i="20"/>
  <c r="C17" i="20"/>
  <c r="D17" i="20"/>
  <c r="E17" i="20"/>
  <c r="C18" i="20"/>
  <c r="D18" i="20"/>
  <c r="E18" i="20"/>
  <c r="C19" i="20"/>
  <c r="D19" i="20"/>
  <c r="E19" i="20"/>
  <c r="C20" i="20"/>
  <c r="D20" i="20"/>
  <c r="E20" i="20"/>
  <c r="C21" i="20"/>
  <c r="D21" i="20"/>
  <c r="E21" i="20"/>
  <c r="C22" i="20"/>
  <c r="D22" i="20"/>
  <c r="E22" i="20"/>
  <c r="C23" i="20"/>
  <c r="D23" i="20"/>
  <c r="E23" i="20"/>
  <c r="C24" i="20"/>
  <c r="D24" i="20"/>
  <c r="E24" i="20"/>
  <c r="C5" i="20"/>
  <c r="E5" i="20"/>
  <c r="D5" i="20"/>
  <c r="N860" i="15" l="1"/>
  <c r="N598" i="15"/>
  <c r="N487" i="15"/>
  <c r="N907" i="15"/>
  <c r="P754" i="17"/>
  <c r="N754" i="17"/>
  <c r="P761" i="17"/>
  <c r="N761" i="17"/>
  <c r="N1112" i="15" l="1"/>
  <c r="N953" i="15"/>
  <c r="N1059" i="15"/>
  <c r="N568" i="17"/>
  <c r="P568" i="17"/>
  <c r="N273" i="17"/>
  <c r="N435" i="17"/>
  <c r="N869" i="15" l="1"/>
  <c r="N674" i="15"/>
  <c r="N889" i="17"/>
  <c r="P889" i="17"/>
  <c r="N219" i="17"/>
  <c r="P74" i="18"/>
  <c r="E118" i="21" s="1"/>
  <c r="G118" i="21" s="1"/>
  <c r="N187" i="18"/>
  <c r="P213" i="18"/>
  <c r="N248" i="18"/>
  <c r="N221" i="15" l="1"/>
  <c r="N440" i="15"/>
  <c r="N210" i="15"/>
  <c r="P233" i="18"/>
  <c r="N258" i="18"/>
  <c r="N1043" i="15" l="1"/>
  <c r="N154" i="17"/>
  <c r="P659" i="17"/>
  <c r="N659" i="17"/>
  <c r="N122" i="17"/>
  <c r="P595" i="17" l="1"/>
  <c r="N595" i="17"/>
  <c r="P625" i="17"/>
  <c r="N625" i="17"/>
  <c r="N1053" i="15" l="1"/>
  <c r="N901" i="17"/>
  <c r="P901" i="17"/>
  <c r="N793" i="15" l="1"/>
  <c r="N1346" i="15"/>
  <c r="P178" i="18" l="1"/>
  <c r="P216" i="18"/>
  <c r="P662" i="17"/>
  <c r="N662" i="17"/>
  <c r="N250" i="18"/>
  <c r="N146" i="18"/>
  <c r="P247" i="18" l="1"/>
  <c r="N264" i="18"/>
  <c r="P300" i="18" l="1"/>
  <c r="P854" i="17"/>
  <c r="P963" i="17"/>
  <c r="P919" i="17"/>
  <c r="N385" i="17"/>
  <c r="N919" i="17"/>
  <c r="N963" i="17"/>
  <c r="N300" i="18"/>
  <c r="N854" i="17"/>
  <c r="P209" i="18" l="1"/>
  <c r="N246" i="18"/>
  <c r="P313" i="18" l="1"/>
  <c r="N313" i="18"/>
  <c r="P290" i="18" l="1"/>
  <c r="N290" i="18"/>
  <c r="P239" i="18" l="1"/>
  <c r="P785" i="17"/>
  <c r="P1291" i="17"/>
  <c r="P750" i="17"/>
  <c r="P655" i="17"/>
  <c r="N655" i="17"/>
  <c r="N750" i="17"/>
  <c r="N1291" i="17"/>
  <c r="N260" i="18"/>
  <c r="N785" i="17"/>
  <c r="F7" i="21"/>
  <c r="P215" i="18" l="1"/>
  <c r="P319" i="18"/>
  <c r="P304" i="18"/>
  <c r="P194" i="18"/>
  <c r="P85" i="18"/>
  <c r="E189" i="21" s="1"/>
  <c r="G189" i="21" s="1"/>
  <c r="P202" i="18"/>
  <c r="P357" i="18"/>
  <c r="P356" i="18"/>
  <c r="P188" i="18"/>
  <c r="P277" i="18"/>
  <c r="P24" i="18"/>
  <c r="E27" i="21" s="1"/>
  <c r="G27" i="21" s="1"/>
  <c r="P283" i="18"/>
  <c r="P355" i="18"/>
  <c r="P39" i="18"/>
  <c r="E47" i="21" s="1"/>
  <c r="G47" i="21" s="1"/>
  <c r="P354" i="18"/>
  <c r="P218" i="18"/>
  <c r="P271" i="18"/>
  <c r="P134" i="18"/>
  <c r="P30" i="18"/>
  <c r="E45" i="21" s="1"/>
  <c r="G45" i="21" s="1"/>
  <c r="P353" i="18"/>
  <c r="P66" i="18"/>
  <c r="E103" i="21" s="1"/>
  <c r="G103" i="21" s="1"/>
  <c r="P60" i="18"/>
  <c r="E96" i="21" s="1"/>
  <c r="G96" i="21" s="1"/>
  <c r="P46" i="18"/>
  <c r="E72" i="21" s="1"/>
  <c r="G72" i="21" s="1"/>
  <c r="P352" i="18"/>
  <c r="P351" i="18"/>
  <c r="P350" i="18"/>
  <c r="P203" i="18"/>
  <c r="P96" i="18"/>
  <c r="E212" i="21" s="1"/>
  <c r="G212" i="21" s="1"/>
  <c r="P349" i="18"/>
  <c r="P348" i="18"/>
  <c r="P187" i="18"/>
  <c r="P347" i="18"/>
  <c r="P346" i="18"/>
  <c r="P93" i="18"/>
  <c r="E190" i="21" s="1"/>
  <c r="G190" i="21" s="1"/>
  <c r="P278" i="18"/>
  <c r="P182" i="18"/>
  <c r="P345" i="18"/>
  <c r="P344" i="18"/>
  <c r="P343" i="18"/>
  <c r="P315" i="18"/>
  <c r="P261" i="18"/>
  <c r="P88" i="18"/>
  <c r="E172" i="21" s="1"/>
  <c r="G172" i="21" s="1"/>
  <c r="P23" i="18"/>
  <c r="E23" i="21" s="1"/>
  <c r="G23" i="21" s="1"/>
  <c r="P33" i="18"/>
  <c r="E43" i="21" s="1"/>
  <c r="G43" i="21" s="1"/>
  <c r="P221" i="18"/>
  <c r="P495" i="18"/>
  <c r="P494" i="18"/>
  <c r="P108" i="18"/>
  <c r="E222" i="21" s="1"/>
  <c r="G222" i="21" s="1"/>
  <c r="P234" i="18"/>
  <c r="P493" i="18"/>
  <c r="P167" i="18"/>
  <c r="P306" i="18"/>
  <c r="P219" i="18"/>
  <c r="P302" i="18"/>
  <c r="P59" i="18"/>
  <c r="E93" i="21" s="1"/>
  <c r="G93" i="21" s="1"/>
  <c r="P69" i="18"/>
  <c r="E138" i="21" s="1"/>
  <c r="G138" i="21" s="1"/>
  <c r="P492" i="18"/>
  <c r="P228" i="18"/>
  <c r="P491" i="18"/>
  <c r="P268" i="18"/>
  <c r="P308" i="18"/>
  <c r="P199" i="18"/>
  <c r="P490" i="18"/>
  <c r="P327" i="18"/>
  <c r="P104" i="18"/>
  <c r="E243" i="21" s="1"/>
  <c r="G243" i="21" s="1"/>
  <c r="P37" i="18"/>
  <c r="E73" i="21" s="1"/>
  <c r="G73" i="21" s="1"/>
  <c r="P179" i="18"/>
  <c r="P489" i="18"/>
  <c r="P279" i="18"/>
  <c r="P206" i="18"/>
  <c r="P276" i="18"/>
  <c r="P67" i="18"/>
  <c r="E105" i="21" s="1"/>
  <c r="G105" i="21" s="1"/>
  <c r="P488" i="18"/>
  <c r="P487" i="18"/>
  <c r="P323" i="18"/>
  <c r="P263" i="18"/>
  <c r="P342" i="18"/>
  <c r="P486" i="18"/>
  <c r="P287" i="18"/>
  <c r="P252" i="18"/>
  <c r="P485" i="18"/>
  <c r="P484" i="18"/>
  <c r="P292" i="18"/>
  <c r="P265" i="18"/>
  <c r="P31" i="18"/>
  <c r="E37" i="21" s="1"/>
  <c r="G37" i="21" s="1"/>
  <c r="P72" i="18"/>
  <c r="E120" i="21" s="1"/>
  <c r="G120" i="21" s="1"/>
  <c r="P483" i="18"/>
  <c r="P101" i="18"/>
  <c r="E250" i="21" s="1"/>
  <c r="G250" i="21" s="1"/>
  <c r="P242" i="18"/>
  <c r="P310" i="18"/>
  <c r="P482" i="18"/>
  <c r="P185" i="18"/>
  <c r="P243" i="18"/>
  <c r="P132" i="18"/>
  <c r="P155" i="18"/>
  <c r="P481" i="18"/>
  <c r="P165" i="18"/>
  <c r="P197" i="18"/>
  <c r="P480" i="18"/>
  <c r="P22" i="18"/>
  <c r="E20" i="21" s="1"/>
  <c r="G20" i="21" s="1"/>
  <c r="P210" i="18"/>
  <c r="P479" i="18"/>
  <c r="P222" i="18"/>
  <c r="P478" i="18"/>
  <c r="P200" i="18"/>
  <c r="P477" i="18"/>
  <c r="P337" i="18"/>
  <c r="P130" i="18"/>
  <c r="P476" i="18"/>
  <c r="P220" i="18"/>
  <c r="P475" i="18"/>
  <c r="P474" i="18"/>
  <c r="P32" i="18"/>
  <c r="P260" i="18"/>
  <c r="P45" i="18"/>
  <c r="E85" i="21" s="1"/>
  <c r="G85" i="21" s="1"/>
  <c r="P473" i="18"/>
  <c r="P190" i="18"/>
  <c r="P318" i="18"/>
  <c r="P237" i="18"/>
  <c r="P472" i="18"/>
  <c r="P471" i="18"/>
  <c r="P180" i="18"/>
  <c r="P470" i="18"/>
  <c r="P170" i="18"/>
  <c r="P55" i="18"/>
  <c r="E89" i="21" s="1"/>
  <c r="G89" i="21" s="1"/>
  <c r="P330" i="18"/>
  <c r="P303" i="18"/>
  <c r="P254" i="18"/>
  <c r="P469" i="18"/>
  <c r="P468" i="18"/>
  <c r="P54" i="18"/>
  <c r="E77" i="21" s="1"/>
  <c r="G77" i="21" s="1"/>
  <c r="P56" i="18"/>
  <c r="E124" i="21" s="1"/>
  <c r="G124" i="21" s="1"/>
  <c r="P112" i="18"/>
  <c r="E234" i="21" s="1"/>
  <c r="G234" i="21" s="1"/>
  <c r="P314" i="18"/>
  <c r="P212" i="18"/>
  <c r="P467" i="18"/>
  <c r="P241" i="18"/>
  <c r="P466" i="18"/>
  <c r="P214" i="18"/>
  <c r="P465" i="18"/>
  <c r="P97" i="18"/>
  <c r="E199" i="21" s="1"/>
  <c r="G199" i="21" s="1"/>
  <c r="P152" i="18"/>
  <c r="P249" i="18"/>
  <c r="P294" i="18"/>
  <c r="P259" i="18"/>
  <c r="P291" i="18"/>
  <c r="P464" i="18"/>
  <c r="P29" i="18"/>
  <c r="E57" i="21" s="1"/>
  <c r="G57" i="21" s="1"/>
  <c r="P173" i="18"/>
  <c r="P463" i="18"/>
  <c r="P154" i="18"/>
  <c r="P159" i="18"/>
  <c r="P171" i="18"/>
  <c r="P462" i="18"/>
  <c r="P205" i="18"/>
  <c r="P461" i="18"/>
  <c r="P460" i="18"/>
  <c r="P459" i="18"/>
  <c r="P245" i="18"/>
  <c r="P458" i="18"/>
  <c r="P457" i="18"/>
  <c r="P331" i="18"/>
  <c r="P334" i="18"/>
  <c r="P456" i="18"/>
  <c r="P288" i="18"/>
  <c r="P250" i="18"/>
  <c r="P307" i="18"/>
  <c r="P272" i="18"/>
  <c r="P146" i="18"/>
  <c r="P232" i="18"/>
  <c r="P455" i="18"/>
  <c r="P137" i="18"/>
  <c r="P193" i="18"/>
  <c r="P226" i="18"/>
  <c r="P454" i="18"/>
  <c r="P453" i="18"/>
  <c r="P452" i="18"/>
  <c r="P280" i="18"/>
  <c r="P451" i="18"/>
  <c r="P286" i="18"/>
  <c r="P231" i="18"/>
  <c r="P450" i="18"/>
  <c r="P449" i="18"/>
  <c r="P448" i="18"/>
  <c r="P253" i="18"/>
  <c r="P62" i="18"/>
  <c r="E111" i="21" s="1"/>
  <c r="G111" i="21" s="1"/>
  <c r="P447" i="18"/>
  <c r="P191" i="18"/>
  <c r="P305" i="18"/>
  <c r="P143" i="18"/>
  <c r="P446" i="18"/>
  <c r="P299" i="18"/>
  <c r="P131" i="18"/>
  <c r="P110" i="18"/>
  <c r="E224" i="21" s="1"/>
  <c r="G224" i="21" s="1"/>
  <c r="P445" i="18"/>
  <c r="P281" i="18"/>
  <c r="P444" i="18"/>
  <c r="P186" i="18"/>
  <c r="P443" i="18"/>
  <c r="P298" i="18"/>
  <c r="P293" i="18"/>
  <c r="P244" i="18"/>
  <c r="P53" i="18"/>
  <c r="E71" i="21" s="1"/>
  <c r="G71" i="21" s="1"/>
  <c r="P163" i="18"/>
  <c r="P301" i="18"/>
  <c r="P251" i="18"/>
  <c r="P442" i="18"/>
  <c r="P441" i="18"/>
  <c r="P172" i="18"/>
  <c r="P440" i="18"/>
  <c r="P28" i="18"/>
  <c r="E55" i="21" s="1"/>
  <c r="G55" i="21" s="1"/>
  <c r="P255" i="18"/>
  <c r="P92" i="18"/>
  <c r="E182" i="21" s="1"/>
  <c r="G182" i="21" s="1"/>
  <c r="P297" i="18"/>
  <c r="P238" i="18"/>
  <c r="P439" i="18"/>
  <c r="P438" i="18"/>
  <c r="P437" i="18"/>
  <c r="P224" i="18"/>
  <c r="P129" i="18"/>
  <c r="P262" i="18"/>
  <c r="P122" i="18"/>
  <c r="P284" i="18"/>
  <c r="P436" i="18"/>
  <c r="P124" i="18"/>
  <c r="P142" i="18"/>
  <c r="P435" i="18"/>
  <c r="P336" i="18"/>
  <c r="P65" i="18"/>
  <c r="P434" i="18"/>
  <c r="P49" i="18"/>
  <c r="E79" i="21" s="1"/>
  <c r="G79" i="21" s="1"/>
  <c r="P176" i="18"/>
  <c r="P340" i="18"/>
  <c r="P339" i="18"/>
  <c r="P223" i="18"/>
  <c r="P433" i="18"/>
  <c r="P157" i="18"/>
  <c r="E40" i="21" s="1"/>
  <c r="G40" i="21" s="1"/>
  <c r="P432" i="18"/>
  <c r="P324" i="18"/>
  <c r="P177" i="18"/>
  <c r="P335" i="18"/>
  <c r="P332" i="18"/>
  <c r="P258" i="18"/>
  <c r="P431" i="18"/>
  <c r="P282" i="18"/>
  <c r="P230" i="18"/>
  <c r="P430" i="18"/>
  <c r="P429" i="18"/>
  <c r="P246" i="18"/>
  <c r="P428" i="18"/>
  <c r="P78" i="18"/>
  <c r="E145" i="21" s="1"/>
  <c r="G145" i="21" s="1"/>
  <c r="P175" i="18"/>
  <c r="P333" i="18"/>
  <c r="P135" i="18"/>
  <c r="P63" i="18"/>
  <c r="E115" i="21" s="1"/>
  <c r="G115" i="21" s="1"/>
  <c r="P427" i="18"/>
  <c r="P426" i="18"/>
  <c r="P425" i="18"/>
  <c r="P424" i="18"/>
  <c r="P423" i="18"/>
  <c r="P138" i="18"/>
  <c r="P422" i="18"/>
  <c r="P256" i="18"/>
  <c r="P421" i="18"/>
  <c r="P420" i="18"/>
  <c r="P326" i="18"/>
  <c r="P419" i="18"/>
  <c r="P217" i="18"/>
  <c r="P418" i="18"/>
  <c r="P148" i="18"/>
  <c r="P195" i="18"/>
  <c r="P86" i="18"/>
  <c r="E147" i="21" s="1"/>
  <c r="G147" i="21" s="1"/>
  <c r="P156" i="18"/>
  <c r="P181" i="18"/>
  <c r="P417" i="18"/>
  <c r="P275" i="18"/>
  <c r="P248" i="18"/>
  <c r="P416" i="18"/>
  <c r="P415" i="18"/>
  <c r="P414" i="18"/>
  <c r="P413" i="18"/>
  <c r="P102" i="18"/>
  <c r="E203" i="21" s="1"/>
  <c r="G203" i="21" s="1"/>
  <c r="P166" i="18"/>
  <c r="P121" i="18"/>
  <c r="P153" i="18"/>
  <c r="P295" i="18"/>
  <c r="P183" i="18"/>
  <c r="P412" i="18"/>
  <c r="P322" i="18"/>
  <c r="P240" i="18"/>
  <c r="P320" i="18"/>
  <c r="P184" i="18"/>
  <c r="P411" i="18"/>
  <c r="P204" i="18"/>
  <c r="P273" i="18"/>
  <c r="P257" i="18"/>
  <c r="P410" i="18"/>
  <c r="P409" i="18"/>
  <c r="P408" i="18"/>
  <c r="P27" i="18"/>
  <c r="E46" i="21" s="1"/>
  <c r="G46" i="21" s="1"/>
  <c r="P95" i="18"/>
  <c r="E211" i="21" s="1"/>
  <c r="G211" i="21" s="1"/>
  <c r="P407" i="18"/>
  <c r="P338" i="18"/>
  <c r="P235" i="18"/>
  <c r="P309" i="18"/>
  <c r="P196" i="18"/>
  <c r="P406" i="18"/>
  <c r="P405" i="18"/>
  <c r="P404" i="18"/>
  <c r="P403" i="18"/>
  <c r="P89" i="18"/>
  <c r="E169" i="21" s="1"/>
  <c r="G169" i="21" s="1"/>
  <c r="P402" i="18"/>
  <c r="P120" i="18"/>
  <c r="P192" i="18"/>
  <c r="P401" i="18"/>
  <c r="P328" i="18"/>
  <c r="P189" i="18"/>
  <c r="P400" i="18"/>
  <c r="P399" i="18"/>
  <c r="P105" i="18"/>
  <c r="E236" i="21" s="1"/>
  <c r="G236" i="21" s="1"/>
  <c r="P398" i="18"/>
  <c r="P397" i="18"/>
  <c r="P79" i="18"/>
  <c r="E129" i="21" s="1"/>
  <c r="G129" i="21" s="1"/>
  <c r="P396" i="18"/>
  <c r="P317" i="18"/>
  <c r="P325" i="18"/>
  <c r="P58" i="18"/>
  <c r="E92" i="21" s="1"/>
  <c r="G92" i="21" s="1"/>
  <c r="P48" i="18"/>
  <c r="E90" i="21" s="1"/>
  <c r="G90" i="21" s="1"/>
  <c r="P34" i="18"/>
  <c r="E60" i="21" s="1"/>
  <c r="G60" i="21" s="1"/>
  <c r="P236" i="18"/>
  <c r="P395" i="18"/>
  <c r="P394" i="18"/>
  <c r="P393" i="18"/>
  <c r="P341" i="18"/>
  <c r="P274" i="18"/>
  <c r="P392" i="18"/>
  <c r="P391" i="18"/>
  <c r="P296" i="18"/>
  <c r="P162" i="18"/>
  <c r="P390" i="18"/>
  <c r="P289" i="18"/>
  <c r="P201" i="18"/>
  <c r="P19" i="18"/>
  <c r="P42" i="18"/>
  <c r="E56" i="21" s="1"/>
  <c r="G56" i="21" s="1"/>
  <c r="P229" i="18"/>
  <c r="P389" i="18"/>
  <c r="P388" i="18"/>
  <c r="P387" i="18"/>
  <c r="P386" i="18"/>
  <c r="P385" i="18"/>
  <c r="P227" i="18"/>
  <c r="P384" i="18"/>
  <c r="P136" i="18"/>
  <c r="P270" i="18"/>
  <c r="P168" i="18"/>
  <c r="P383" i="18"/>
  <c r="P382" i="18"/>
  <c r="P381" i="18"/>
  <c r="P380" i="18"/>
  <c r="P379" i="18"/>
  <c r="P207" i="18"/>
  <c r="P378" i="18"/>
  <c r="P377" i="18"/>
  <c r="P174" i="18"/>
  <c r="P111" i="18"/>
  <c r="E221" i="21" s="1"/>
  <c r="G221" i="21" s="1"/>
  <c r="P376" i="18"/>
  <c r="P329" i="18"/>
  <c r="P375" i="18"/>
  <c r="P374" i="18"/>
  <c r="P373" i="18"/>
  <c r="P312" i="18"/>
  <c r="P125" i="18"/>
  <c r="P285" i="18"/>
  <c r="P139" i="18"/>
  <c r="P372" i="18"/>
  <c r="P371" i="18"/>
  <c r="P370" i="18"/>
  <c r="P266" i="18"/>
  <c r="P267" i="18"/>
  <c r="P369" i="18"/>
  <c r="P109" i="18"/>
  <c r="E232" i="21" s="1"/>
  <c r="G232" i="21" s="1"/>
  <c r="P99" i="18"/>
  <c r="E200" i="21" s="1"/>
  <c r="G200" i="21" s="1"/>
  <c r="P36" i="18"/>
  <c r="E58" i="21" s="1"/>
  <c r="G58" i="21" s="1"/>
  <c r="P368" i="18"/>
  <c r="P147" i="18"/>
  <c r="P169" i="18"/>
  <c r="P316" i="18"/>
  <c r="P198" i="18"/>
  <c r="P367" i="18"/>
  <c r="P82" i="18"/>
  <c r="E155" i="21" s="1"/>
  <c r="G155" i="21" s="1"/>
  <c r="P366" i="18"/>
  <c r="P365" i="18"/>
  <c r="P364" i="18"/>
  <c r="P107" i="18"/>
  <c r="E246" i="21" s="1"/>
  <c r="G246" i="21" s="1"/>
  <c r="P269" i="18"/>
  <c r="P363" i="18"/>
  <c r="P264" i="18"/>
  <c r="P141" i="18"/>
  <c r="P149" i="18"/>
  <c r="P362" i="18"/>
  <c r="P61" i="18"/>
  <c r="E106" i="21" s="1"/>
  <c r="G106" i="21" s="1"/>
  <c r="P211" i="18"/>
  <c r="P361" i="18"/>
  <c r="P40" i="18"/>
  <c r="E63" i="21" s="1"/>
  <c r="G63" i="21" s="1"/>
  <c r="P87" i="18"/>
  <c r="E195" i="21" s="1"/>
  <c r="G195" i="21" s="1"/>
  <c r="P225" i="18"/>
  <c r="P321" i="18"/>
  <c r="P20" i="18"/>
  <c r="E10" i="21" s="1"/>
  <c r="G10" i="21" s="1"/>
  <c r="P360" i="18"/>
  <c r="P114" i="18"/>
  <c r="E227" i="21" s="1"/>
  <c r="G227" i="21" s="1"/>
  <c r="P73" i="18"/>
  <c r="E113" i="21" s="1"/>
  <c r="G113" i="21" s="1"/>
  <c r="P208" i="18"/>
  <c r="P311" i="18"/>
  <c r="P144" i="18"/>
  <c r="P359" i="18"/>
  <c r="P358" i="18"/>
  <c r="P262" i="16"/>
  <c r="P359" i="16"/>
  <c r="P246" i="16"/>
  <c r="P227" i="16"/>
  <c r="P138" i="16"/>
  <c r="E374" i="21" s="1"/>
  <c r="G374" i="21" s="1"/>
  <c r="P320" i="16"/>
  <c r="P129" i="16"/>
  <c r="E354" i="21" s="1"/>
  <c r="G354" i="21" s="1"/>
  <c r="P32" i="16"/>
  <c r="E68" i="21" s="1"/>
  <c r="G68" i="21" s="1"/>
  <c r="N255" i="18"/>
  <c r="N96" i="18"/>
  <c r="N157" i="18"/>
  <c r="N350" i="18"/>
  <c r="N156" i="18"/>
  <c r="N77" i="18"/>
  <c r="N317" i="18"/>
  <c r="N383" i="18"/>
  <c r="N168" i="18"/>
  <c r="N170" i="18"/>
  <c r="N278" i="18"/>
  <c r="N348" i="18"/>
  <c r="N66" i="18"/>
  <c r="N144" i="18"/>
  <c r="N395" i="18"/>
  <c r="N389" i="18"/>
  <c r="N378" i="18"/>
  <c r="N329" i="18"/>
  <c r="N241" i="18"/>
  <c r="N83" i="18"/>
  <c r="N204" i="18"/>
  <c r="N359" i="18"/>
  <c r="N354" i="18"/>
  <c r="N353" i="18"/>
  <c r="N113" i="18"/>
  <c r="N271" i="18"/>
  <c r="N253" i="18"/>
  <c r="N139" i="18"/>
  <c r="N230" i="18"/>
  <c r="N273" i="18"/>
  <c r="N32" i="18"/>
  <c r="N244" i="18"/>
  <c r="N453" i="18"/>
  <c r="N444" i="18"/>
  <c r="N116" i="18"/>
  <c r="N494" i="18"/>
  <c r="N480" i="18"/>
  <c r="N447" i="18"/>
  <c r="N231" i="18"/>
  <c r="N95" i="18"/>
  <c r="N277" i="18"/>
  <c r="N143" i="18"/>
  <c r="N252" i="18"/>
  <c r="N259" i="18"/>
  <c r="N89" i="18"/>
  <c r="N458" i="18"/>
  <c r="N257" i="18"/>
  <c r="N29" i="18"/>
  <c r="N436" i="18"/>
  <c r="N282" i="18"/>
  <c r="N419" i="18"/>
  <c r="N412" i="18"/>
  <c r="N404" i="18"/>
  <c r="N110" i="18"/>
  <c r="N488" i="18"/>
  <c r="N487" i="18"/>
  <c r="N272" i="18"/>
  <c r="N486" i="18"/>
  <c r="N287" i="18"/>
  <c r="N485" i="18"/>
  <c r="N484" i="18"/>
  <c r="N292" i="18"/>
  <c r="N67" i="18"/>
  <c r="N186" i="18"/>
  <c r="N483" i="18"/>
  <c r="N126" i="18"/>
  <c r="N310" i="18"/>
  <c r="N482" i="18"/>
  <c r="N262" i="18"/>
  <c r="N213" i="18"/>
  <c r="N242" i="18"/>
  <c r="N159" i="18"/>
  <c r="N240" i="18"/>
  <c r="N21" i="18"/>
  <c r="N24" i="18"/>
  <c r="N479" i="18"/>
  <c r="N478" i="18"/>
  <c r="N31" i="18"/>
  <c r="N477" i="18"/>
  <c r="N212" i="18"/>
  <c r="N476" i="18"/>
  <c r="N251" i="18"/>
  <c r="N342" i="18"/>
  <c r="N491" i="18"/>
  <c r="N323" i="18"/>
  <c r="N234" i="18"/>
  <c r="N337" i="18"/>
  <c r="N470" i="18"/>
  <c r="N294" i="18"/>
  <c r="N288" i="18"/>
  <c r="N441" i="18"/>
  <c r="N58" i="18"/>
  <c r="N189" i="18"/>
  <c r="N41" i="18"/>
  <c r="N411" i="18"/>
  <c r="N401" i="18"/>
  <c r="N392" i="18"/>
  <c r="N27" i="18"/>
  <c r="N33" i="18"/>
  <c r="N493" i="18"/>
  <c r="N86" i="18"/>
  <c r="N302" i="18"/>
  <c r="N492" i="18"/>
  <c r="N308" i="18"/>
  <c r="N490" i="18"/>
  <c r="N62" i="18"/>
  <c r="N481" i="18"/>
  <c r="N475" i="18"/>
  <c r="N53" i="18"/>
  <c r="N76" i="18"/>
  <c r="N455" i="18"/>
  <c r="N299" i="18"/>
  <c r="N69" i="18"/>
  <c r="N47" i="18"/>
  <c r="N427" i="18"/>
  <c r="N141" i="18"/>
  <c r="N408" i="18"/>
  <c r="N138" i="18"/>
  <c r="N289" i="18"/>
  <c r="N443" i="18"/>
  <c r="N298" i="18"/>
  <c r="N293" i="18"/>
  <c r="N125" i="18"/>
  <c r="N127" i="18"/>
  <c r="N340" i="18"/>
  <c r="N339" i="18"/>
  <c r="N433" i="18"/>
  <c r="N150" i="18"/>
  <c r="N432" i="18"/>
  <c r="N324" i="18"/>
  <c r="N335" i="18"/>
  <c r="N332" i="18"/>
  <c r="N26" i="18"/>
  <c r="N431" i="18"/>
  <c r="N98" i="18"/>
  <c r="N430" i="18"/>
  <c r="N429" i="18"/>
  <c r="N28" i="18"/>
  <c r="N428" i="18"/>
  <c r="N229" i="18"/>
  <c r="N333" i="18"/>
  <c r="N214" i="18"/>
  <c r="N50" i="18"/>
  <c r="N426" i="18"/>
  <c r="N425" i="18"/>
  <c r="N422" i="18"/>
  <c r="N137" i="18"/>
  <c r="N421" i="18"/>
  <c r="N420" i="18"/>
  <c r="N326" i="18"/>
  <c r="N123" i="18"/>
  <c r="N418" i="18"/>
  <c r="N322" i="18"/>
  <c r="N52" i="18"/>
  <c r="N320" i="18"/>
  <c r="N20" i="18"/>
  <c r="N128" i="18"/>
  <c r="N276" i="18"/>
  <c r="N269" i="18"/>
  <c r="N407" i="18"/>
  <c r="N338" i="18"/>
  <c r="N309" i="18"/>
  <c r="N103" i="18"/>
  <c r="N406" i="18"/>
  <c r="N405" i="18"/>
  <c r="N403" i="18"/>
  <c r="N194" i="18"/>
  <c r="N400" i="18"/>
  <c r="N149" i="18"/>
  <c r="N369" i="18"/>
  <c r="N63" i="18"/>
  <c r="N44" i="18"/>
  <c r="N368" i="18"/>
  <c r="N219" i="18"/>
  <c r="N60" i="18"/>
  <c r="N316" i="18"/>
  <c r="N367" i="18"/>
  <c r="N178" i="18"/>
  <c r="N366" i="18"/>
  <c r="N365" i="18"/>
  <c r="N364" i="18"/>
  <c r="N112" i="18"/>
  <c r="N363" i="18"/>
  <c r="N93" i="18"/>
  <c r="N217" i="18"/>
  <c r="N362" i="18"/>
  <c r="N75" i="18"/>
  <c r="N247" i="18"/>
  <c r="N361" i="18"/>
  <c r="N193" i="18"/>
  <c r="N254" i="18"/>
  <c r="N321" i="18"/>
  <c r="N162" i="18"/>
  <c r="N360" i="18"/>
  <c r="N55" i="18"/>
  <c r="N45" i="18"/>
  <c r="N311" i="18"/>
  <c r="N136" i="18"/>
  <c r="N358" i="18"/>
  <c r="N209" i="18"/>
  <c r="N319" i="18"/>
  <c r="N304" i="18"/>
  <c r="N192" i="18"/>
  <c r="N154" i="18"/>
  <c r="N357" i="18"/>
  <c r="N356" i="18"/>
  <c r="N35" i="18"/>
  <c r="N163" i="18"/>
  <c r="N283" i="18"/>
  <c r="N355" i="18"/>
  <c r="N109" i="18"/>
  <c r="N151" i="18"/>
  <c r="N275" i="18"/>
  <c r="N124" i="18"/>
  <c r="N166" i="18"/>
  <c r="N183" i="18"/>
  <c r="N180" i="18"/>
  <c r="N173" i="18"/>
  <c r="N352" i="18"/>
  <c r="N351" i="18"/>
  <c r="N148" i="18"/>
  <c r="N101" i="18"/>
  <c r="N158" i="18"/>
  <c r="N349" i="18"/>
  <c r="N235" i="18"/>
  <c r="N347" i="18"/>
  <c r="N346" i="18"/>
  <c r="N196" i="18"/>
  <c r="N104" i="18"/>
  <c r="N345" i="18"/>
  <c r="N344" i="18"/>
  <c r="N343" i="18"/>
  <c r="N315" i="18"/>
  <c r="N73" i="18"/>
  <c r="N201" i="18"/>
  <c r="N306" i="18"/>
  <c r="N130" i="18"/>
  <c r="N39" i="18"/>
  <c r="N274" i="18"/>
  <c r="N92" i="18"/>
  <c r="N327" i="18"/>
  <c r="N155" i="18"/>
  <c r="N133" i="18"/>
  <c r="N489" i="18"/>
  <c r="N279" i="18"/>
  <c r="N94" i="18"/>
  <c r="N474" i="18"/>
  <c r="N145" i="18"/>
  <c r="N118" i="18"/>
  <c r="N473" i="18"/>
  <c r="N105" i="18"/>
  <c r="N318" i="18"/>
  <c r="N472" i="18"/>
  <c r="N471" i="18"/>
  <c r="N38" i="18"/>
  <c r="N226" i="18"/>
  <c r="N114" i="18"/>
  <c r="N330" i="18"/>
  <c r="N303" i="18"/>
  <c r="N469" i="18"/>
  <c r="N468" i="18"/>
  <c r="N177" i="18"/>
  <c r="N54" i="18"/>
  <c r="N314" i="18"/>
  <c r="N102" i="18"/>
  <c r="N467" i="18"/>
  <c r="N261" i="18"/>
  <c r="N466" i="18"/>
  <c r="N465" i="18"/>
  <c r="N107" i="18"/>
  <c r="N221" i="18"/>
  <c r="N265" i="18"/>
  <c r="N270" i="18"/>
  <c r="N291" i="18"/>
  <c r="N464" i="18"/>
  <c r="N43" i="18"/>
  <c r="N463" i="18"/>
  <c r="N135" i="18"/>
  <c r="N71" i="18"/>
  <c r="N64" i="18"/>
  <c r="N462" i="18"/>
  <c r="N461" i="18"/>
  <c r="N460" i="18"/>
  <c r="N459" i="18"/>
  <c r="N263" i="18"/>
  <c r="N457" i="18"/>
  <c r="N331" i="18"/>
  <c r="N334" i="18"/>
  <c r="N456" i="18"/>
  <c r="N19" i="18"/>
  <c r="N307" i="18"/>
  <c r="N84" i="18"/>
  <c r="N91" i="18"/>
  <c r="N100" i="18"/>
  <c r="N59" i="18"/>
  <c r="N238" i="18"/>
  <c r="N22" i="18"/>
  <c r="N454" i="18"/>
  <c r="N452" i="18"/>
  <c r="N280" i="18"/>
  <c r="N451" i="18"/>
  <c r="N286" i="18"/>
  <c r="N450" i="18"/>
  <c r="N449" i="18"/>
  <c r="N448" i="18"/>
  <c r="N267" i="18"/>
  <c r="N181" i="18"/>
  <c r="N237" i="18"/>
  <c r="N305" i="18"/>
  <c r="N152" i="18"/>
  <c r="N446" i="18"/>
  <c r="N79" i="18"/>
  <c r="N202" i="18"/>
  <c r="N445" i="18"/>
  <c r="N281" i="18"/>
  <c r="N30" i="18"/>
  <c r="N301" i="18"/>
  <c r="N266" i="18"/>
  <c r="N442" i="18"/>
  <c r="N227" i="18"/>
  <c r="N440" i="18"/>
  <c r="N165" i="18"/>
  <c r="N268" i="18"/>
  <c r="N297" i="18"/>
  <c r="N132" i="18"/>
  <c r="N439" i="18"/>
  <c r="N438" i="18"/>
  <c r="N437" i="18"/>
  <c r="N82" i="18"/>
  <c r="N23" i="18"/>
  <c r="N208" i="18"/>
  <c r="N284" i="18"/>
  <c r="N249" i="18"/>
  <c r="N134" i="18"/>
  <c r="N435" i="18"/>
  <c r="N336" i="18"/>
  <c r="N434" i="18"/>
  <c r="N36" i="18"/>
  <c r="N57" i="18"/>
  <c r="N424" i="18"/>
  <c r="N423" i="18"/>
  <c r="N222" i="18"/>
  <c r="N239" i="18"/>
  <c r="N140" i="18"/>
  <c r="N232" i="18"/>
  <c r="N417" i="18"/>
  <c r="N120" i="18"/>
  <c r="N416" i="18"/>
  <c r="N415" i="18"/>
  <c r="N414" i="18"/>
  <c r="N413" i="18"/>
  <c r="N199" i="18"/>
  <c r="N119" i="18"/>
  <c r="N87" i="18"/>
  <c r="N295" i="18"/>
  <c r="N233" i="18"/>
  <c r="N410" i="18"/>
  <c r="N409" i="18"/>
  <c r="N56" i="18"/>
  <c r="N197" i="18"/>
  <c r="N402" i="18"/>
  <c r="N207" i="18"/>
  <c r="N40" i="18"/>
  <c r="N328" i="18"/>
  <c r="N236" i="18"/>
  <c r="N399" i="18"/>
  <c r="N398" i="18"/>
  <c r="N397" i="18"/>
  <c r="N88" i="18"/>
  <c r="N396" i="18"/>
  <c r="N325" i="18"/>
  <c r="N61" i="18"/>
  <c r="N174" i="18"/>
  <c r="N147" i="18"/>
  <c r="N46" i="18"/>
  <c r="N394" i="18"/>
  <c r="N393" i="18"/>
  <c r="N341" i="18"/>
  <c r="N203" i="18"/>
  <c r="N391" i="18"/>
  <c r="N296" i="18"/>
  <c r="N223" i="18"/>
  <c r="N390" i="18"/>
  <c r="N243" i="18"/>
  <c r="N160" i="18"/>
  <c r="N171" i="18"/>
  <c r="N256" i="18"/>
  <c r="N388" i="18"/>
  <c r="N387" i="18"/>
  <c r="N386" i="18"/>
  <c r="N385" i="18"/>
  <c r="N384" i="18"/>
  <c r="N215" i="18"/>
  <c r="N42" i="18"/>
  <c r="N225" i="18"/>
  <c r="N382" i="18"/>
  <c r="N381" i="18"/>
  <c r="N380" i="18"/>
  <c r="N379" i="18"/>
  <c r="N245" i="18"/>
  <c r="N377" i="18"/>
  <c r="N228" i="18"/>
  <c r="N121" i="18"/>
  <c r="N376" i="18"/>
  <c r="N375" i="18"/>
  <c r="N374" i="18"/>
  <c r="N373" i="18"/>
  <c r="N312" i="18"/>
  <c r="N285" i="18"/>
  <c r="N216" i="18"/>
  <c r="N372" i="18"/>
  <c r="N371" i="18"/>
  <c r="N370" i="18"/>
  <c r="N97" i="18"/>
  <c r="N80" i="18"/>
  <c r="N167" i="18"/>
  <c r="N495" i="18"/>
  <c r="A33" i="18" l="1"/>
  <c r="A371" i="18"/>
  <c r="A312" i="18"/>
  <c r="A376" i="18"/>
  <c r="A266" i="18"/>
  <c r="A139" i="18"/>
  <c r="A374" i="18"/>
  <c r="A380" i="18"/>
  <c r="A270" i="18"/>
  <c r="A42" i="18"/>
  <c r="A274" i="18"/>
  <c r="A325" i="18"/>
  <c r="A398" i="18"/>
  <c r="A27" i="18"/>
  <c r="A413" i="18"/>
  <c r="A195" i="18"/>
  <c r="A176" i="18"/>
  <c r="A122" i="18"/>
  <c r="A255" i="18"/>
  <c r="A442" i="18"/>
  <c r="A446" i="18"/>
  <c r="A450" i="18"/>
  <c r="A137" i="18"/>
  <c r="A331" i="18"/>
  <c r="A495" i="18"/>
  <c r="A370" i="18"/>
  <c r="A285" i="18"/>
  <c r="A375" i="18"/>
  <c r="A377" i="18"/>
  <c r="A381" i="18"/>
  <c r="A136" i="18"/>
  <c r="A387" i="18"/>
  <c r="A19" i="18"/>
  <c r="A162" i="18"/>
  <c r="A341" i="18"/>
  <c r="A34" i="18"/>
  <c r="A396" i="18"/>
  <c r="A399" i="18"/>
  <c r="A120" i="18"/>
  <c r="A409" i="18"/>
  <c r="A153" i="18"/>
  <c r="A414" i="18"/>
  <c r="A417" i="18"/>
  <c r="A148" i="18"/>
  <c r="A49" i="18"/>
  <c r="A142" i="18"/>
  <c r="A262" i="18"/>
  <c r="A439" i="18"/>
  <c r="A28" i="18"/>
  <c r="A251" i="18"/>
  <c r="A445" i="18"/>
  <c r="A143" i="18"/>
  <c r="A253" i="18"/>
  <c r="A286" i="18"/>
  <c r="A454" i="18"/>
  <c r="A232" i="18"/>
  <c r="A250" i="18"/>
  <c r="A457" i="18"/>
  <c r="A461" i="18"/>
  <c r="A154" i="18"/>
  <c r="A291" i="18"/>
  <c r="A97" i="18"/>
  <c r="A467" i="18"/>
  <c r="A54" i="18"/>
  <c r="A330" i="18"/>
  <c r="A471" i="18"/>
  <c r="A473" i="18"/>
  <c r="A206" i="18"/>
  <c r="A104" i="18"/>
  <c r="A228" i="18"/>
  <c r="A88" i="18"/>
  <c r="A345" i="18"/>
  <c r="A347" i="18"/>
  <c r="A18" i="18"/>
  <c r="A596" i="18"/>
  <c r="A648" i="18"/>
  <c r="A552" i="18"/>
  <c r="A633" i="18"/>
  <c r="A535" i="18"/>
  <c r="A594" i="18"/>
  <c r="A632" i="18"/>
  <c r="A521" i="18"/>
  <c r="A544" i="18"/>
  <c r="A75" i="18"/>
  <c r="A103" i="18"/>
  <c r="A119" i="18"/>
  <c r="A679" i="18"/>
  <c r="A555" i="18"/>
  <c r="A675" i="18"/>
  <c r="A587" i="18"/>
  <c r="A636" i="18"/>
  <c r="A660" i="18"/>
  <c r="A568" i="18"/>
  <c r="A647" i="18"/>
  <c r="A509" i="18"/>
  <c r="A570" i="18"/>
  <c r="A604" i="18"/>
  <c r="A502" i="18"/>
  <c r="A50" i="18"/>
  <c r="A70" i="18"/>
  <c r="A115" i="18"/>
  <c r="A686" i="18"/>
  <c r="A631" i="18"/>
  <c r="A160" i="18"/>
  <c r="A583" i="18"/>
  <c r="A663" i="18"/>
  <c r="A597" i="18"/>
  <c r="A662" i="18"/>
  <c r="A506" i="18"/>
  <c r="A547" i="18"/>
  <c r="A619" i="18"/>
  <c r="A117" i="18"/>
  <c r="A43" i="18"/>
  <c r="A585" i="18"/>
  <c r="A76" i="18"/>
  <c r="A26" i="18"/>
  <c r="A655" i="18"/>
  <c r="A605" i="18"/>
  <c r="A536" i="18"/>
  <c r="A642" i="18"/>
  <c r="A561" i="18"/>
  <c r="A621" i="18"/>
  <c r="A654" i="18"/>
  <c r="A563" i="18"/>
  <c r="A653" i="18"/>
  <c r="A517" i="18"/>
  <c r="A645" i="18"/>
  <c r="A47" i="18"/>
  <c r="A21" i="18"/>
  <c r="A635" i="18"/>
  <c r="A678" i="18"/>
  <c r="A575" i="18"/>
  <c r="A657" i="18"/>
  <c r="A564" i="18"/>
  <c r="A602" i="18"/>
  <c r="A644" i="18"/>
  <c r="A524" i="18"/>
  <c r="A562" i="18"/>
  <c r="A91" i="18"/>
  <c r="A560" i="18"/>
  <c r="A150" i="18"/>
  <c r="A668" i="18"/>
  <c r="A542" i="18"/>
  <c r="A622" i="18"/>
  <c r="A600" i="18"/>
  <c r="A649" i="18"/>
  <c r="A529" i="18"/>
  <c r="A577" i="18"/>
  <c r="A659" i="18"/>
  <c r="A515" i="18"/>
  <c r="A576" i="18"/>
  <c r="A625" i="18"/>
  <c r="A548" i="18"/>
  <c r="A38" i="18"/>
  <c r="A68" i="18"/>
  <c r="A77" i="18"/>
  <c r="A677" i="18"/>
  <c r="A617" i="18"/>
  <c r="A35" i="18"/>
  <c r="A639" i="18"/>
  <c r="A538" i="18"/>
  <c r="A608" i="18"/>
  <c r="A496" i="18"/>
  <c r="A510" i="18"/>
  <c r="A581" i="18"/>
  <c r="A628" i="18"/>
  <c r="A71" i="18"/>
  <c r="A84" i="18"/>
  <c r="A672" i="18"/>
  <c r="A164" i="18"/>
  <c r="A682" i="18"/>
  <c r="A640" i="18"/>
  <c r="A579" i="18"/>
  <c r="A578" i="18"/>
  <c r="A671" i="18"/>
  <c r="A593" i="18"/>
  <c r="A630" i="18"/>
  <c r="A532" i="18"/>
  <c r="A572" i="18"/>
  <c r="A498" i="18"/>
  <c r="A523" i="18"/>
  <c r="A550" i="18"/>
  <c r="A669" i="18"/>
  <c r="A598" i="18"/>
  <c r="A161" i="18"/>
  <c r="A569" i="18"/>
  <c r="A530" i="18"/>
  <c r="A580" i="18"/>
  <c r="A676" i="18"/>
  <c r="A574" i="18"/>
  <c r="A611" i="18"/>
  <c r="A656" i="18"/>
  <c r="A528" i="18"/>
  <c r="A592" i="18"/>
  <c r="A133" i="18"/>
  <c r="A680" i="18"/>
  <c r="A83" i="18"/>
  <c r="A634" i="18"/>
  <c r="A81" i="18"/>
  <c r="A684" i="18"/>
  <c r="A618" i="18"/>
  <c r="A661" i="18"/>
  <c r="A551" i="18"/>
  <c r="A614" i="18"/>
  <c r="A499" i="18"/>
  <c r="A522" i="18"/>
  <c r="A586" i="18"/>
  <c r="A651" i="18"/>
  <c r="A670" i="18"/>
  <c r="A41" i="18"/>
  <c r="A94" i="18"/>
  <c r="A25" i="18"/>
  <c r="A658" i="18"/>
  <c r="A553" i="18"/>
  <c r="A558" i="18"/>
  <c r="A664" i="18"/>
  <c r="A582" i="18"/>
  <c r="A620" i="18"/>
  <c r="A500" i="18"/>
  <c r="A516" i="18"/>
  <c r="A589" i="18"/>
  <c r="A643" i="18"/>
  <c r="A128" i="18"/>
  <c r="A127" i="18"/>
  <c r="A683" i="18"/>
  <c r="A123" i="18"/>
  <c r="A673" i="18"/>
  <c r="A629" i="18"/>
  <c r="A512" i="18"/>
  <c r="A571" i="18"/>
  <c r="A514" i="18"/>
  <c r="A607" i="18"/>
  <c r="A667" i="18"/>
  <c r="A545" i="18"/>
  <c r="A599" i="18"/>
  <c r="A504" i="18"/>
  <c r="A527" i="18"/>
  <c r="A559" i="18"/>
  <c r="A601" i="18"/>
  <c r="A126" i="18"/>
  <c r="A624" i="18"/>
  <c r="A44" i="18"/>
  <c r="A118" i="18"/>
  <c r="A116" i="18"/>
  <c r="A688" i="18"/>
  <c r="A637" i="18"/>
  <c r="A508" i="18"/>
  <c r="A573" i="18"/>
  <c r="A145" i="18"/>
  <c r="A80" i="18"/>
  <c r="A652" i="18"/>
  <c r="A692" i="18"/>
  <c r="A646" i="18"/>
  <c r="A612" i="18"/>
  <c r="A543" i="18"/>
  <c r="A584" i="18"/>
  <c r="A513" i="18"/>
  <c r="A588" i="18"/>
  <c r="A623" i="18"/>
  <c r="A501" i="18"/>
  <c r="A537" i="18"/>
  <c r="A613" i="18"/>
  <c r="A158" i="18"/>
  <c r="A98" i="18"/>
  <c r="A687" i="18"/>
  <c r="A565" i="18"/>
  <c r="A590" i="18"/>
  <c r="A566" i="18"/>
  <c r="A627" i="18"/>
  <c r="A507" i="18"/>
  <c r="A557" i="18"/>
  <c r="A626" i="18"/>
  <c r="A505" i="18"/>
  <c r="A556" i="18"/>
  <c r="A595" i="18"/>
  <c r="A64" i="18"/>
  <c r="A689" i="18"/>
  <c r="A57" i="18"/>
  <c r="A140" i="18"/>
  <c r="A691" i="18"/>
  <c r="A650" i="18"/>
  <c r="A540" i="18"/>
  <c r="A539" i="18"/>
  <c r="A531" i="18"/>
  <c r="A591" i="18"/>
  <c r="A638" i="18"/>
  <c r="A503" i="18"/>
  <c r="A519" i="18"/>
  <c r="A606" i="18"/>
  <c r="A666" i="18"/>
  <c r="A151" i="18"/>
  <c r="A526" i="18"/>
  <c r="A690" i="18"/>
  <c r="A113" i="18"/>
  <c r="A665" i="18"/>
  <c r="A616" i="18"/>
  <c r="A546" i="18"/>
  <c r="A610" i="18"/>
  <c r="A549" i="18"/>
  <c r="A615" i="18"/>
  <c r="A518" i="18"/>
  <c r="A554" i="18"/>
  <c r="A641" i="18"/>
  <c r="A511" i="18"/>
  <c r="A534" i="18"/>
  <c r="A567" i="18"/>
  <c r="A609" i="18"/>
  <c r="A52" i="18"/>
  <c r="A674" i="18"/>
  <c r="A51" i="18"/>
  <c r="A106" i="18"/>
  <c r="A100" i="18"/>
  <c r="A681" i="18"/>
  <c r="A603" i="18"/>
  <c r="A525" i="18"/>
  <c r="A541" i="18"/>
  <c r="A685" i="18"/>
  <c r="A497" i="18"/>
  <c r="A533" i="18"/>
  <c r="A90" i="18"/>
  <c r="A520" i="18"/>
  <c r="A74" i="18"/>
  <c r="A213" i="18"/>
  <c r="A233" i="18"/>
  <c r="A216" i="18"/>
  <c r="A178" i="18"/>
  <c r="A247" i="18"/>
  <c r="A300" i="18"/>
  <c r="A209" i="18"/>
  <c r="A313" i="18"/>
  <c r="A290" i="18"/>
  <c r="A46" i="18"/>
  <c r="A134" i="18"/>
  <c r="A355" i="18"/>
  <c r="A356" i="18"/>
  <c r="A304" i="18"/>
  <c r="A144" i="18"/>
  <c r="A360" i="18"/>
  <c r="A87" i="18"/>
  <c r="A362" i="18"/>
  <c r="A269" i="18"/>
  <c r="A82" i="18"/>
  <c r="A147" i="18"/>
  <c r="A369" i="18"/>
  <c r="A403" i="18"/>
  <c r="A309" i="18"/>
  <c r="A273" i="18"/>
  <c r="A240" i="18"/>
  <c r="A326" i="18"/>
  <c r="A422" i="18"/>
  <c r="A135" i="18"/>
  <c r="A246" i="18"/>
  <c r="A431" i="18"/>
  <c r="A324" i="18"/>
  <c r="A339" i="18"/>
  <c r="A293" i="18"/>
  <c r="A105" i="18"/>
  <c r="A223" i="18"/>
  <c r="A173" i="18"/>
  <c r="A252" i="18"/>
  <c r="A302" i="18"/>
  <c r="A221" i="18"/>
  <c r="A86" i="18"/>
  <c r="A288" i="18"/>
  <c r="A185" i="18"/>
  <c r="A220" i="18"/>
  <c r="A200" i="18"/>
  <c r="A22" i="18"/>
  <c r="A132" i="18"/>
  <c r="A242" i="18"/>
  <c r="A292" i="18"/>
  <c r="A486" i="18"/>
  <c r="A67" i="18"/>
  <c r="A282" i="18"/>
  <c r="A458" i="18"/>
  <c r="A101" i="18"/>
  <c r="A447" i="18"/>
  <c r="A444" i="18"/>
  <c r="A265" i="18"/>
  <c r="A261" i="18"/>
  <c r="A359" i="18"/>
  <c r="A329" i="18"/>
  <c r="A166" i="18"/>
  <c r="A40" i="18"/>
  <c r="A194" i="18"/>
  <c r="A125" i="18"/>
  <c r="A207" i="18"/>
  <c r="A388" i="18"/>
  <c r="A296" i="18"/>
  <c r="A48" i="18"/>
  <c r="A402" i="18"/>
  <c r="A121" i="18"/>
  <c r="A181" i="18"/>
  <c r="A124" i="18"/>
  <c r="A238" i="18"/>
  <c r="A110" i="18"/>
  <c r="A448" i="18"/>
  <c r="A226" i="18"/>
  <c r="A456" i="18"/>
  <c r="A462" i="18"/>
  <c r="A463" i="18"/>
  <c r="A259" i="18"/>
  <c r="A465" i="18"/>
  <c r="A212" i="18"/>
  <c r="A468" i="18"/>
  <c r="A55" i="18"/>
  <c r="A472" i="18"/>
  <c r="A260" i="18"/>
  <c r="A279" i="18"/>
  <c r="A327" i="18"/>
  <c r="A69" i="18"/>
  <c r="A315" i="18"/>
  <c r="A182" i="18"/>
  <c r="A187" i="18"/>
  <c r="A203" i="18"/>
  <c r="A60" i="18"/>
  <c r="A271" i="18"/>
  <c r="A283" i="18"/>
  <c r="A357" i="18"/>
  <c r="A319" i="18"/>
  <c r="A311" i="18"/>
  <c r="A20" i="18"/>
  <c r="A361" i="18"/>
  <c r="A141" i="18"/>
  <c r="A364" i="18"/>
  <c r="A367" i="18"/>
  <c r="A368" i="18"/>
  <c r="A267" i="18"/>
  <c r="A405" i="18"/>
  <c r="A338" i="18"/>
  <c r="A204" i="18"/>
  <c r="A322" i="18"/>
  <c r="A420" i="18"/>
  <c r="A425" i="18"/>
  <c r="A333" i="18"/>
  <c r="A429" i="18"/>
  <c r="A258" i="18"/>
  <c r="A432" i="18"/>
  <c r="A340" i="18"/>
  <c r="A298" i="18"/>
  <c r="A408" i="18"/>
  <c r="A92" i="18"/>
  <c r="A254" i="18"/>
  <c r="A490" i="18"/>
  <c r="A219" i="18"/>
  <c r="A392" i="18"/>
  <c r="A78" i="18"/>
  <c r="A294" i="18"/>
  <c r="A323" i="18"/>
  <c r="A476" i="18"/>
  <c r="A478" i="18"/>
  <c r="A197" i="18"/>
  <c r="A243" i="18"/>
  <c r="A483" i="18"/>
  <c r="A484" i="18"/>
  <c r="A263" i="18"/>
  <c r="A404" i="18"/>
  <c r="A436" i="18"/>
  <c r="A214" i="18"/>
  <c r="A276" i="18"/>
  <c r="A480" i="18"/>
  <c r="A453" i="18"/>
  <c r="A177" i="18"/>
  <c r="A278" i="18"/>
  <c r="A114" i="18"/>
  <c r="A378" i="18"/>
  <c r="A138" i="18"/>
  <c r="A36" i="18"/>
  <c r="A235" i="18"/>
  <c r="A227" i="18"/>
  <c r="A382" i="18"/>
  <c r="A384" i="18"/>
  <c r="A393" i="18"/>
  <c r="A79" i="18"/>
  <c r="A189" i="18"/>
  <c r="A410" i="18"/>
  <c r="A415" i="18"/>
  <c r="A423" i="18"/>
  <c r="A434" i="18"/>
  <c r="A129" i="18"/>
  <c r="A440" i="18"/>
  <c r="A301" i="18"/>
  <c r="A305" i="18"/>
  <c r="A451" i="18"/>
  <c r="A146" i="18"/>
  <c r="A245" i="18"/>
  <c r="A23" i="18"/>
  <c r="A372" i="18"/>
  <c r="A373" i="18"/>
  <c r="A111" i="18"/>
  <c r="A379" i="18"/>
  <c r="A168" i="18"/>
  <c r="A385" i="18"/>
  <c r="A229" i="18"/>
  <c r="A201" i="18"/>
  <c r="A391" i="18"/>
  <c r="A394" i="18"/>
  <c r="A58" i="18"/>
  <c r="A397" i="18"/>
  <c r="A328" i="18"/>
  <c r="A95" i="18"/>
  <c r="A183" i="18"/>
  <c r="A102" i="18"/>
  <c r="A416" i="18"/>
  <c r="A156" i="18"/>
  <c r="A424" i="18"/>
  <c r="A336" i="18"/>
  <c r="A284" i="18"/>
  <c r="A437" i="18"/>
  <c r="A297" i="18"/>
  <c r="A172" i="18"/>
  <c r="A186" i="18"/>
  <c r="A131" i="18"/>
  <c r="A191" i="18"/>
  <c r="A449" i="18"/>
  <c r="A280" i="18"/>
  <c r="A193" i="18"/>
  <c r="A272" i="18"/>
  <c r="A334" i="18"/>
  <c r="A459" i="18"/>
  <c r="A171" i="18"/>
  <c r="A29" i="18"/>
  <c r="A249" i="18"/>
  <c r="A466" i="18"/>
  <c r="A314" i="18"/>
  <c r="A469" i="18"/>
  <c r="A170" i="18"/>
  <c r="A318" i="18"/>
  <c r="A32" i="18"/>
  <c r="A489" i="18"/>
  <c r="A199" i="18"/>
  <c r="A306" i="18"/>
  <c r="A343" i="18"/>
  <c r="A93" i="18"/>
  <c r="A349" i="18"/>
  <c r="A351" i="18"/>
  <c r="A66" i="18"/>
  <c r="A218" i="18"/>
  <c r="A24" i="18"/>
  <c r="A202" i="18"/>
  <c r="A215" i="18"/>
  <c r="A208" i="18"/>
  <c r="A321" i="18"/>
  <c r="A211" i="18"/>
  <c r="A264" i="18"/>
  <c r="A365" i="18"/>
  <c r="A316" i="18"/>
  <c r="A99" i="18"/>
  <c r="A400" i="18"/>
  <c r="A406" i="18"/>
  <c r="A407" i="18"/>
  <c r="A184" i="18"/>
  <c r="A418" i="18"/>
  <c r="A421" i="18"/>
  <c r="A426" i="18"/>
  <c r="A175" i="18"/>
  <c r="A430" i="18"/>
  <c r="A332" i="18"/>
  <c r="A157" i="18"/>
  <c r="A163" i="18"/>
  <c r="A443" i="18"/>
  <c r="A248" i="18"/>
  <c r="A299" i="18"/>
  <c r="A475" i="18"/>
  <c r="A308" i="18"/>
  <c r="A493" i="18"/>
  <c r="A401" i="18"/>
  <c r="A65" i="18"/>
  <c r="A470" i="18"/>
  <c r="A491" i="18"/>
  <c r="A130" i="18"/>
  <c r="A479" i="18"/>
  <c r="A165" i="18"/>
  <c r="A482" i="18"/>
  <c r="A72" i="18"/>
  <c r="A485" i="18"/>
  <c r="A487" i="18"/>
  <c r="A412" i="18"/>
  <c r="A53" i="18"/>
  <c r="A237" i="18"/>
  <c r="A59" i="18"/>
  <c r="A494" i="18"/>
  <c r="A205" i="18"/>
  <c r="A45" i="18"/>
  <c r="A353" i="18"/>
  <c r="A107" i="18"/>
  <c r="A389" i="18"/>
  <c r="A348" i="18"/>
  <c r="A383" i="18"/>
  <c r="A350" i="18"/>
  <c r="A174" i="18"/>
  <c r="A386" i="18"/>
  <c r="A390" i="18"/>
  <c r="A236" i="18"/>
  <c r="A192" i="18"/>
  <c r="A295" i="18"/>
  <c r="A275" i="18"/>
  <c r="A435" i="18"/>
  <c r="A438" i="18"/>
  <c r="A281" i="18"/>
  <c r="A62" i="18"/>
  <c r="A452" i="18"/>
  <c r="A307" i="18"/>
  <c r="A460" i="18"/>
  <c r="A159" i="18"/>
  <c r="A464" i="18"/>
  <c r="A152" i="18"/>
  <c r="A241" i="18"/>
  <c r="A56" i="18"/>
  <c r="A303" i="18"/>
  <c r="A180" i="18"/>
  <c r="A190" i="18"/>
  <c r="A474" i="18"/>
  <c r="A37" i="18"/>
  <c r="A268" i="18"/>
  <c r="A108" i="18"/>
  <c r="A344" i="18"/>
  <c r="A346" i="18"/>
  <c r="A96" i="18"/>
  <c r="A352" i="18"/>
  <c r="A30" i="18"/>
  <c r="A39" i="18"/>
  <c r="A188" i="18"/>
  <c r="A85" i="18"/>
  <c r="A358" i="18"/>
  <c r="A73" i="18"/>
  <c r="A225" i="18"/>
  <c r="A61" i="18"/>
  <c r="A363" i="18"/>
  <c r="A366" i="18"/>
  <c r="A169" i="18"/>
  <c r="A109" i="18"/>
  <c r="A89" i="18"/>
  <c r="A196" i="18"/>
  <c r="A257" i="18"/>
  <c r="A320" i="18"/>
  <c r="A217" i="18"/>
  <c r="A256" i="18"/>
  <c r="A63" i="18"/>
  <c r="A428" i="18"/>
  <c r="A230" i="18"/>
  <c r="A335" i="18"/>
  <c r="A433" i="18"/>
  <c r="A244" i="18"/>
  <c r="A289" i="18"/>
  <c r="A427" i="18"/>
  <c r="A455" i="18"/>
  <c r="A481" i="18"/>
  <c r="A492" i="18"/>
  <c r="A234" i="18"/>
  <c r="A411" i="18"/>
  <c r="A441" i="18"/>
  <c r="A337" i="18"/>
  <c r="A342" i="18"/>
  <c r="A477" i="18"/>
  <c r="A210" i="18"/>
  <c r="A155" i="18"/>
  <c r="A310" i="18"/>
  <c r="A31" i="18"/>
  <c r="A287" i="18"/>
  <c r="A488" i="18"/>
  <c r="A419" i="18"/>
  <c r="A231" i="18"/>
  <c r="A222" i="18"/>
  <c r="A179" i="18"/>
  <c r="A167" i="18"/>
  <c r="A112" i="18"/>
  <c r="A224" i="18"/>
  <c r="A354" i="18"/>
  <c r="A198" i="18"/>
  <c r="A395" i="18"/>
  <c r="A277" i="18"/>
  <c r="A317" i="18"/>
  <c r="A149" i="18"/>
  <c r="A239" i="18"/>
  <c r="G3" i="21"/>
  <c r="G97" i="21"/>
  <c r="E7" i="21"/>
  <c r="O2188" i="15" l="1"/>
  <c r="O2253" i="15"/>
  <c r="O1803" i="15" l="1"/>
  <c r="O1929" i="15" l="1"/>
  <c r="O1930" i="15"/>
  <c r="O1791" i="15" l="1"/>
  <c r="O1790" i="15"/>
  <c r="O1789" i="15"/>
  <c r="O1760" i="15"/>
  <c r="O761" i="15"/>
  <c r="O1764" i="15"/>
  <c r="O1759" i="15"/>
  <c r="O1763" i="15"/>
  <c r="O1761" i="15"/>
  <c r="O1757" i="15"/>
  <c r="O1871" i="15"/>
  <c r="O1872" i="15"/>
  <c r="O1762" i="15"/>
  <c r="O1766" i="15"/>
  <c r="O2115" i="15" l="1"/>
  <c r="O1635" i="15" l="1"/>
  <c r="O1644" i="15"/>
  <c r="O1670" i="15"/>
  <c r="O1702" i="15"/>
  <c r="O1704" i="15"/>
  <c r="O1672" i="15"/>
  <c r="O1668" i="15"/>
  <c r="O1688" i="15"/>
  <c r="O1714" i="15"/>
  <c r="O1657" i="15"/>
  <c r="O1641" i="15"/>
  <c r="O1659" i="15"/>
  <c r="O1667" i="15"/>
  <c r="O1665" i="15"/>
  <c r="O1690" i="15"/>
  <c r="O1011" i="15"/>
  <c r="O1681" i="15"/>
  <c r="O1649" i="15"/>
  <c r="O1934" i="15"/>
  <c r="O1533" i="15"/>
  <c r="O785" i="15"/>
  <c r="O1692" i="15"/>
  <c r="O1373" i="15"/>
  <c r="O1664" i="15"/>
  <c r="O1666" i="15"/>
  <c r="O1687" i="15"/>
  <c r="O1658" i="15"/>
  <c r="O1703" i="15"/>
  <c r="O1680" i="15"/>
  <c r="O1007" i="15"/>
  <c r="O1689" i="15" l="1"/>
  <c r="O1618" i="15"/>
  <c r="O1609" i="15"/>
  <c r="O1617" i="15"/>
  <c r="O1610" i="15"/>
  <c r="O2010" i="15"/>
  <c r="O1619" i="15"/>
  <c r="O1773" i="15"/>
  <c r="O1433" i="15"/>
  <c r="O1626" i="15"/>
  <c r="O1343" i="15"/>
  <c r="O1775" i="15"/>
  <c r="O1669" i="15"/>
  <c r="O1660" i="15"/>
  <c r="O1645" i="15"/>
  <c r="O1009" i="15"/>
  <c r="O1625" i="15"/>
  <c r="O1611" i="15"/>
  <c r="O1774" i="15"/>
  <c r="O1531" i="15"/>
  <c r="O1438" i="15"/>
  <c r="O982" i="15"/>
  <c r="O1772" i="15" l="1"/>
  <c r="O1498" i="15"/>
  <c r="O1977" i="15"/>
  <c r="O1728" i="15"/>
  <c r="O1834" i="15" l="1"/>
  <c r="O877" i="15"/>
  <c r="O897" i="15"/>
  <c r="O1701" i="15"/>
  <c r="O1719" i="15"/>
  <c r="O1735" i="15" l="1"/>
  <c r="O1925" i="15"/>
  <c r="O1372" i="15"/>
  <c r="O1387" i="15"/>
  <c r="O1069" i="15"/>
  <c r="O1723" i="15" l="1"/>
  <c r="N230" i="15"/>
  <c r="N791" i="15"/>
  <c r="N968" i="15"/>
  <c r="N307" i="15"/>
  <c r="N1462" i="15"/>
  <c r="N761" i="15"/>
  <c r="N1463" i="15"/>
  <c r="N1400" i="15"/>
  <c r="N1194" i="15"/>
  <c r="N578" i="15"/>
  <c r="N153" i="15"/>
  <c r="N850" i="15"/>
  <c r="N594" i="15"/>
  <c r="N1290" i="15"/>
  <c r="N1309" i="15"/>
  <c r="N643" i="15"/>
  <c r="N261" i="15"/>
  <c r="N165" i="15"/>
  <c r="N1118" i="15"/>
  <c r="N262" i="15"/>
  <c r="N1464" i="15"/>
  <c r="N1465" i="15"/>
  <c r="N1466" i="15"/>
  <c r="N1467" i="15"/>
  <c r="N762" i="15"/>
  <c r="N1190" i="15"/>
  <c r="N778" i="15"/>
  <c r="N857" i="15"/>
  <c r="N147" i="15"/>
  <c r="N1468" i="15"/>
  <c r="N670" i="15"/>
  <c r="N100" i="15"/>
  <c r="N772" i="15"/>
  <c r="N315" i="15"/>
  <c r="N491" i="15"/>
  <c r="N841" i="15"/>
  <c r="N810" i="15"/>
  <c r="N527" i="15"/>
  <c r="N599" i="15"/>
  <c r="N1001" i="15"/>
  <c r="N1469" i="15"/>
  <c r="N1470" i="15"/>
  <c r="N286" i="15"/>
  <c r="N1132" i="15"/>
  <c r="N31" i="15"/>
  <c r="N1471" i="15"/>
  <c r="N560" i="15"/>
  <c r="N962" i="15"/>
  <c r="N1092" i="15"/>
  <c r="N796" i="15"/>
  <c r="N1076" i="15"/>
  <c r="N957" i="15"/>
  <c r="N1125" i="15"/>
  <c r="N575" i="15"/>
  <c r="N836" i="15"/>
  <c r="N498" i="15"/>
  <c r="N1238" i="15"/>
  <c r="N388" i="15"/>
  <c r="N863" i="15"/>
  <c r="N946" i="15"/>
  <c r="N273" i="15"/>
  <c r="N1040" i="15"/>
  <c r="N1162" i="15"/>
  <c r="N1196" i="15"/>
  <c r="N1472" i="15"/>
  <c r="N323" i="15"/>
  <c r="N83" i="15"/>
  <c r="N1084" i="15"/>
  <c r="N973" i="15"/>
  <c r="N669" i="15"/>
  <c r="N1178" i="15"/>
  <c r="N493" i="15"/>
  <c r="N1050" i="15"/>
  <c r="N1474" i="15"/>
  <c r="N379" i="15"/>
  <c r="N1325" i="15"/>
  <c r="N1354" i="15"/>
  <c r="N1473" i="15"/>
  <c r="N1107" i="15"/>
  <c r="N1007" i="15"/>
  <c r="N329" i="15"/>
  <c r="N1018" i="15"/>
  <c r="N1073" i="15"/>
  <c r="N960" i="15"/>
  <c r="N224" i="15"/>
  <c r="N1143" i="15"/>
  <c r="N921" i="15"/>
  <c r="N931" i="15"/>
  <c r="N293" i="15"/>
  <c r="N976" i="15"/>
  <c r="N600" i="15"/>
  <c r="N1475" i="15"/>
  <c r="N197" i="15"/>
  <c r="N901" i="15"/>
  <c r="N525" i="15"/>
  <c r="N1348" i="15"/>
  <c r="N1267" i="15"/>
  <c r="N1032" i="15"/>
  <c r="N1403" i="15"/>
  <c r="N242" i="15"/>
  <c r="N1066" i="15"/>
  <c r="N1476" i="15"/>
  <c r="N1223" i="15"/>
  <c r="N562" i="15"/>
  <c r="N803" i="15"/>
  <c r="N918" i="15"/>
  <c r="N219" i="15"/>
  <c r="N995" i="15"/>
  <c r="N369" i="15"/>
  <c r="N1294" i="15"/>
  <c r="N339" i="15"/>
  <c r="N1198" i="15"/>
  <c r="N1396" i="15"/>
  <c r="N202" i="15"/>
  <c r="N79" i="15"/>
  <c r="N1433" i="15"/>
  <c r="N1439" i="15"/>
  <c r="N480" i="15"/>
  <c r="N119" i="15"/>
  <c r="N776" i="15"/>
  <c r="N682" i="15"/>
  <c r="N755" i="15"/>
  <c r="N1128" i="15"/>
  <c r="N64" i="15"/>
  <c r="N56" i="15"/>
  <c r="N304" i="15"/>
  <c r="N171" i="15"/>
  <c r="N400" i="15"/>
  <c r="N759" i="15"/>
  <c r="N1133" i="15"/>
  <c r="N284" i="15"/>
  <c r="N792" i="15"/>
  <c r="N509" i="15"/>
  <c r="N1079" i="15"/>
  <c r="N561" i="15"/>
  <c r="N939" i="15"/>
  <c r="N1135" i="15"/>
  <c r="N1104" i="15"/>
  <c r="N1477" i="15"/>
  <c r="N112" i="15"/>
  <c r="N145" i="15"/>
  <c r="N638" i="15"/>
  <c r="N1478" i="15"/>
  <c r="N208" i="15"/>
  <c r="N1171" i="15"/>
  <c r="N702" i="15"/>
  <c r="N1441" i="15"/>
  <c r="N1145" i="15"/>
  <c r="N1208" i="15"/>
  <c r="N1039" i="15"/>
  <c r="N1109" i="15"/>
  <c r="N1479" i="15"/>
  <c r="N1480" i="15"/>
  <c r="N1141" i="15"/>
  <c r="N1232" i="15"/>
  <c r="N1481" i="15"/>
  <c r="N724" i="15"/>
  <c r="N856" i="15"/>
  <c r="N421" i="15"/>
  <c r="N308" i="15"/>
  <c r="N1244" i="15"/>
  <c r="N1302" i="15"/>
  <c r="N1352" i="15"/>
  <c r="N898" i="15"/>
  <c r="N896" i="15"/>
  <c r="N1153" i="15"/>
  <c r="N1483" i="15"/>
  <c r="N779" i="15"/>
  <c r="N930" i="15"/>
  <c r="N69" i="15"/>
  <c r="N1336" i="15"/>
  <c r="N1366" i="15"/>
  <c r="N1367" i="15"/>
  <c r="N178" i="15"/>
  <c r="N542" i="15"/>
  <c r="N1110" i="15"/>
  <c r="N1482" i="15"/>
  <c r="N115" i="15"/>
  <c r="N188" i="15"/>
  <c r="N1419" i="15"/>
  <c r="N635" i="15"/>
  <c r="N913" i="15"/>
  <c r="N1024" i="15"/>
  <c r="N948" i="15"/>
  <c r="N1105" i="15"/>
  <c r="N380" i="15"/>
  <c r="N1120" i="15"/>
  <c r="N1484" i="15"/>
  <c r="N392" i="15"/>
  <c r="N1106" i="15"/>
  <c r="N402" i="15"/>
  <c r="N436" i="15"/>
  <c r="N139" i="15"/>
  <c r="N1035" i="15"/>
  <c r="N41" i="15"/>
  <c r="N732" i="15"/>
  <c r="N820" i="15"/>
  <c r="N1486" i="15"/>
  <c r="N867" i="15"/>
  <c r="N963" i="15"/>
  <c r="N926" i="15"/>
  <c r="N1127" i="15"/>
  <c r="N110" i="15"/>
  <c r="N1485" i="15"/>
  <c r="N429" i="15"/>
  <c r="N933" i="15"/>
  <c r="N807" i="15"/>
  <c r="N455" i="15"/>
  <c r="N831" i="15"/>
  <c r="N363" i="15"/>
  <c r="N1437" i="15"/>
  <c r="N490" i="15"/>
  <c r="N870" i="15"/>
  <c r="N1176" i="15"/>
  <c r="N34" i="15"/>
  <c r="N347" i="15"/>
  <c r="N1311" i="15"/>
  <c r="N830" i="15"/>
  <c r="N1228" i="15"/>
  <c r="N695" i="15"/>
  <c r="N309" i="15"/>
  <c r="N257" i="15"/>
  <c r="N1140" i="15"/>
  <c r="N1138" i="15"/>
  <c r="N274" i="15"/>
  <c r="N885" i="15"/>
  <c r="N1487" i="15"/>
  <c r="N1019" i="15"/>
  <c r="N1177" i="15"/>
  <c r="N231" i="15"/>
  <c r="N1488" i="15"/>
  <c r="N416" i="15"/>
  <c r="N443" i="15"/>
  <c r="N1149" i="15"/>
  <c r="N211" i="15"/>
  <c r="N743" i="15"/>
  <c r="N1351" i="15"/>
  <c r="N399" i="15"/>
  <c r="N780" i="15"/>
  <c r="N372" i="15"/>
  <c r="N382" i="15"/>
  <c r="N85" i="15"/>
  <c r="N853" i="15"/>
  <c r="N950" i="15"/>
  <c r="N327" i="15"/>
  <c r="N753" i="15"/>
  <c r="N313" i="15"/>
  <c r="N672" i="15"/>
  <c r="N1086" i="15"/>
  <c r="N322" i="15"/>
  <c r="N1062" i="15"/>
  <c r="N1184" i="15"/>
  <c r="N40" i="15"/>
  <c r="N438" i="15"/>
  <c r="N1489" i="15"/>
  <c r="N1490" i="15"/>
  <c r="N1491" i="15"/>
  <c r="N1492" i="15"/>
  <c r="N569" i="15"/>
  <c r="N1067" i="15"/>
  <c r="N135" i="15"/>
  <c r="N1111" i="15"/>
  <c r="N1218" i="15"/>
  <c r="N1395" i="15"/>
  <c r="N610" i="15"/>
  <c r="N1004" i="15"/>
  <c r="N1224" i="15"/>
  <c r="N774" i="15"/>
  <c r="N1094" i="15"/>
  <c r="N601" i="15"/>
  <c r="N384" i="15"/>
  <c r="N947" i="15"/>
  <c r="N353" i="15"/>
  <c r="N1168" i="15"/>
  <c r="N961" i="15"/>
  <c r="N72" i="15"/>
  <c r="N1493" i="15"/>
  <c r="N1494" i="15"/>
  <c r="N1199" i="15"/>
  <c r="N691" i="15"/>
  <c r="N826" i="15"/>
  <c r="N1146" i="15"/>
  <c r="N1272" i="15"/>
  <c r="N825" i="15"/>
  <c r="N751" i="15"/>
  <c r="N1227" i="15"/>
  <c r="N1158" i="15"/>
  <c r="N1242" i="15"/>
  <c r="N345" i="15"/>
  <c r="N942" i="15"/>
  <c r="N1000" i="15"/>
  <c r="N1205" i="15"/>
  <c r="N937" i="15"/>
  <c r="N808" i="15"/>
  <c r="N903" i="15"/>
  <c r="N1496" i="15"/>
  <c r="N1497" i="15"/>
  <c r="N94" i="15"/>
  <c r="N1495" i="15"/>
  <c r="N905" i="15"/>
  <c r="N545" i="15"/>
  <c r="N1028" i="15"/>
  <c r="N965" i="15"/>
  <c r="N1197" i="15"/>
  <c r="N756" i="15"/>
  <c r="N98" i="15"/>
  <c r="N936" i="15"/>
  <c r="N1222" i="15"/>
  <c r="N1087" i="15"/>
  <c r="N584" i="15"/>
  <c r="N984" i="15"/>
  <c r="N1063" i="15"/>
  <c r="N990" i="15"/>
  <c r="N1233" i="15"/>
  <c r="N1230" i="15"/>
  <c r="N1498" i="15"/>
  <c r="N1499" i="15"/>
  <c r="N782" i="15"/>
  <c r="N364" i="15"/>
  <c r="N1377" i="15"/>
  <c r="N1424" i="15"/>
  <c r="N1095" i="15"/>
  <c r="N1453" i="15"/>
  <c r="N817" i="15"/>
  <c r="N1234" i="15"/>
  <c r="N1260" i="15"/>
  <c r="N395" i="15"/>
  <c r="N987" i="15"/>
  <c r="N1077" i="15"/>
  <c r="N461" i="15"/>
  <c r="N659" i="15"/>
  <c r="N985" i="15"/>
  <c r="N1212" i="15"/>
  <c r="N1500" i="15"/>
  <c r="N1501" i="15"/>
  <c r="N1502" i="15"/>
  <c r="N1147" i="15"/>
  <c r="N1065" i="15"/>
  <c r="N1160" i="15"/>
  <c r="N706" i="15"/>
  <c r="N735" i="15"/>
  <c r="N784" i="15"/>
  <c r="N621" i="15"/>
  <c r="N173" i="15"/>
  <c r="N433" i="15"/>
  <c r="N507" i="15"/>
  <c r="N1503" i="15"/>
  <c r="N390" i="15"/>
  <c r="N1504" i="15"/>
  <c r="N1318" i="15"/>
  <c r="N217" i="15"/>
  <c r="N1378" i="15"/>
  <c r="N741" i="15"/>
  <c r="N113" i="15"/>
  <c r="N1343" i="15"/>
  <c r="N1447" i="15"/>
  <c r="N186" i="15"/>
  <c r="N797" i="15"/>
  <c r="N815" i="15"/>
  <c r="N1151" i="15"/>
  <c r="N142" i="15"/>
  <c r="N391" i="15"/>
  <c r="N101" i="15"/>
  <c r="N1397" i="15"/>
  <c r="N80" i="15"/>
  <c r="N1505" i="15"/>
  <c r="N760" i="15"/>
  <c r="N1113" i="15"/>
  <c r="N1425" i="15"/>
  <c r="N1055" i="15"/>
  <c r="N149" i="15"/>
  <c r="N1027" i="15"/>
  <c r="N1217" i="15"/>
  <c r="N1225" i="15"/>
  <c r="N1236" i="15"/>
  <c r="N213" i="15"/>
  <c r="N587" i="15"/>
  <c r="N1020" i="15"/>
  <c r="N1093" i="15"/>
  <c r="N565" i="15"/>
  <c r="N1358" i="15"/>
  <c r="N1150" i="15"/>
  <c r="N783" i="15"/>
  <c r="N1266" i="15"/>
  <c r="N838" i="15"/>
  <c r="N1387" i="15"/>
  <c r="N1506" i="15"/>
  <c r="N306" i="15"/>
  <c r="N1507" i="15"/>
  <c r="N1060" i="15"/>
  <c r="N1434" i="15"/>
  <c r="N720" i="15"/>
  <c r="N184" i="15"/>
  <c r="N229" i="15"/>
  <c r="N1508" i="15"/>
  <c r="N324" i="15"/>
  <c r="N1216" i="15"/>
  <c r="N786" i="15"/>
  <c r="N45" i="15"/>
  <c r="N725" i="15"/>
  <c r="N991" i="15"/>
  <c r="N1167" i="15"/>
  <c r="N769" i="15"/>
  <c r="N871" i="15"/>
  <c r="N365" i="15"/>
  <c r="N1289" i="15"/>
  <c r="N884" i="15"/>
  <c r="N1049" i="15"/>
  <c r="N1418" i="15"/>
  <c r="N84" i="15"/>
  <c r="N237" i="15"/>
  <c r="N1046" i="15"/>
  <c r="N483" i="15"/>
  <c r="N342" i="15"/>
  <c r="N746" i="15"/>
  <c r="N894" i="15"/>
  <c r="N1080" i="15"/>
  <c r="N1510" i="15"/>
  <c r="N553" i="15"/>
  <c r="N1189" i="15"/>
  <c r="N1064" i="15"/>
  <c r="N282" i="15"/>
  <c r="N969" i="15"/>
  <c r="N1511" i="15"/>
  <c r="N927" i="15"/>
  <c r="N314" i="15"/>
  <c r="N1047" i="15"/>
  <c r="N1078" i="15"/>
  <c r="N1121" i="15"/>
  <c r="N1509" i="15"/>
  <c r="N1512" i="15"/>
  <c r="N1513" i="15"/>
  <c r="N1514" i="15"/>
  <c r="N1515" i="15"/>
  <c r="N78" i="15"/>
  <c r="N1364" i="15"/>
  <c r="N1373" i="15"/>
  <c r="N974" i="15"/>
  <c r="N573" i="15"/>
  <c r="N1015" i="15"/>
  <c r="N994" i="15"/>
  <c r="N1068" i="15"/>
  <c r="N1388" i="15"/>
  <c r="N1175" i="15"/>
  <c r="N1516" i="15"/>
  <c r="N671" i="15"/>
  <c r="N1518" i="15"/>
  <c r="N752" i="15"/>
  <c r="N1036" i="15"/>
  <c r="N999" i="15"/>
  <c r="N486" i="15"/>
  <c r="N1187" i="15"/>
  <c r="N152" i="15"/>
  <c r="N1517" i="15"/>
  <c r="N710" i="15"/>
  <c r="N707" i="15"/>
  <c r="N352" i="15"/>
  <c r="N1519" i="15"/>
  <c r="N789" i="15"/>
  <c r="N904" i="15"/>
  <c r="N22" i="15"/>
  <c r="N1033" i="15"/>
  <c r="N1045" i="15"/>
  <c r="N1520" i="15"/>
  <c r="N1521" i="15"/>
  <c r="N355" i="15"/>
  <c r="N1522" i="15"/>
  <c r="N788" i="15"/>
  <c r="N955" i="15"/>
  <c r="N864" i="15"/>
  <c r="N1523" i="15"/>
  <c r="N1054" i="15"/>
  <c r="N434" i="15"/>
  <c r="N373" i="15"/>
  <c r="N95" i="15"/>
  <c r="N362" i="15"/>
  <c r="N97" i="15"/>
  <c r="N956" i="15"/>
  <c r="N1265" i="15"/>
  <c r="N1303" i="15"/>
  <c r="N1332" i="15"/>
  <c r="N247" i="15"/>
  <c r="N597" i="15"/>
  <c r="N1101" i="15"/>
  <c r="N1201" i="15"/>
  <c r="N517" i="15"/>
  <c r="N611" i="15"/>
  <c r="N822" i="15"/>
  <c r="N837" i="15"/>
  <c r="N1006" i="15"/>
  <c r="N1099" i="15"/>
  <c r="N74" i="15"/>
  <c r="N1525" i="15"/>
  <c r="N254" i="15"/>
  <c r="N740" i="15"/>
  <c r="N840" i="15"/>
  <c r="N1041" i="15"/>
  <c r="N878" i="15"/>
  <c r="N951" i="15"/>
  <c r="N681" i="15"/>
  <c r="N767" i="15"/>
  <c r="N733" i="15"/>
  <c r="N989" i="15"/>
  <c r="N715" i="15"/>
  <c r="N661" i="15"/>
  <c r="N1090" i="15"/>
  <c r="N207" i="15"/>
  <c r="N1180" i="15"/>
  <c r="N602" i="15"/>
  <c r="N378" i="15"/>
  <c r="N818" i="15"/>
  <c r="N1524" i="15"/>
  <c r="N73" i="15"/>
  <c r="N59" i="15"/>
  <c r="N689" i="15"/>
  <c r="N222" i="15"/>
  <c r="N271" i="15"/>
  <c r="N1526" i="15"/>
  <c r="N876" i="15"/>
  <c r="N338" i="15"/>
  <c r="N544" i="15"/>
  <c r="N189" i="15"/>
  <c r="N1527" i="15"/>
  <c r="N387" i="15"/>
  <c r="N1528" i="15"/>
  <c r="N1529" i="15"/>
  <c r="N775" i="15"/>
  <c r="N520" i="15"/>
  <c r="N717" i="15"/>
  <c r="N651" i="15"/>
  <c r="N982" i="15"/>
  <c r="N166" i="15"/>
  <c r="N1286" i="15"/>
  <c r="N403" i="15"/>
  <c r="N881" i="15"/>
  <c r="N1376" i="15"/>
  <c r="N1237" i="15"/>
  <c r="N240" i="15"/>
  <c r="N1262" i="15"/>
  <c r="N612" i="15"/>
  <c r="N465" i="15"/>
  <c r="N1005" i="15"/>
  <c r="N1530" i="15"/>
  <c r="N1531" i="15"/>
  <c r="N1533" i="15"/>
  <c r="N348" i="15"/>
  <c r="N736" i="15"/>
  <c r="N1532" i="15"/>
  <c r="N943" i="15"/>
  <c r="N1103" i="15"/>
  <c r="N1119" i="15"/>
  <c r="N1534" i="15"/>
  <c r="N959" i="15"/>
  <c r="N1179" i="15"/>
  <c r="N799" i="15"/>
  <c r="N425" i="15"/>
  <c r="N1211" i="15"/>
  <c r="N915" i="15"/>
  <c r="N1023" i="15"/>
  <c r="N63" i="15"/>
  <c r="N131" i="15"/>
  <c r="N1271" i="15"/>
  <c r="N1273" i="15"/>
  <c r="N1324" i="15"/>
  <c r="N1213" i="15"/>
  <c r="N883" i="15"/>
  <c r="N940" i="15"/>
  <c r="N289" i="15"/>
  <c r="N1536" i="15"/>
  <c r="N1537" i="15"/>
  <c r="N51" i="15"/>
  <c r="N452" i="15"/>
  <c r="N1070" i="15"/>
  <c r="N1535" i="15"/>
  <c r="N1203" i="15"/>
  <c r="N785" i="15"/>
  <c r="N924" i="15"/>
  <c r="N312" i="15"/>
  <c r="N450" i="15"/>
  <c r="N1538" i="15"/>
  <c r="N744" i="15"/>
  <c r="N766" i="15"/>
  <c r="N773" i="15"/>
  <c r="N906" i="15"/>
  <c r="N1539" i="15"/>
  <c r="N750" i="15"/>
  <c r="N1016" i="15"/>
  <c r="N1295" i="15"/>
  <c r="N1221" i="15"/>
  <c r="N964" i="15"/>
  <c r="N255" i="15"/>
  <c r="N454" i="15"/>
  <c r="N1406" i="15"/>
  <c r="N534" i="15"/>
  <c r="N33" i="15"/>
  <c r="N1026" i="15"/>
  <c r="N1075" i="15"/>
  <c r="N916" i="15"/>
  <c r="N1074" i="15"/>
  <c r="N1540" i="15"/>
  <c r="N1122" i="15"/>
  <c r="N1126" i="15"/>
  <c r="N771" i="15"/>
  <c r="N1181" i="15"/>
  <c r="N938" i="15"/>
  <c r="N952" i="15"/>
  <c r="N980" i="15"/>
  <c r="N456" i="15"/>
  <c r="N349" i="15"/>
  <c r="N424" i="15"/>
  <c r="N640" i="15"/>
  <c r="N686" i="15"/>
  <c r="N290" i="15"/>
  <c r="N668" i="15"/>
  <c r="N1220" i="15"/>
  <c r="N866" i="15"/>
  <c r="N1541" i="15"/>
  <c r="N1542" i="15"/>
  <c r="N118" i="15"/>
  <c r="N923" i="15"/>
  <c r="N1226" i="15"/>
  <c r="N1231" i="15"/>
  <c r="N988" i="15"/>
  <c r="N1333" i="15"/>
  <c r="N485" i="15"/>
  <c r="N949" i="15"/>
  <c r="N1192" i="15"/>
  <c r="N877" i="15"/>
  <c r="N551" i="15"/>
  <c r="N1369" i="15"/>
  <c r="N1459" i="15"/>
  <c r="N1114" i="15"/>
  <c r="N1182" i="15"/>
  <c r="N1051" i="15"/>
  <c r="N1088" i="15"/>
  <c r="N351" i="15"/>
  <c r="N666" i="15"/>
  <c r="N418" i="15"/>
  <c r="N975" i="15"/>
  <c r="N1097" i="15"/>
  <c r="N1543" i="15"/>
  <c r="N374" i="15"/>
  <c r="N812" i="15"/>
  <c r="N1214" i="15"/>
  <c r="N1545" i="15"/>
  <c r="N216" i="15"/>
  <c r="N765" i="15"/>
  <c r="N1544" i="15"/>
  <c r="N895" i="15"/>
  <c r="N971" i="15"/>
  <c r="N568" i="15"/>
  <c r="N437" i="15"/>
  <c r="N168" i="15"/>
  <c r="N1461" i="15"/>
  <c r="N1398" i="15"/>
  <c r="N39" i="15"/>
  <c r="N502" i="15"/>
  <c r="N540" i="15"/>
  <c r="N1444" i="15"/>
  <c r="N212" i="15"/>
  <c r="N696" i="15"/>
  <c r="N1356" i="15"/>
  <c r="N26" i="15"/>
  <c r="N1131" i="15"/>
  <c r="N546" i="15"/>
  <c r="N1546" i="15"/>
  <c r="N899" i="15"/>
  <c r="N816" i="15"/>
  <c r="N1042" i="15"/>
  <c r="N1157" i="15"/>
  <c r="N1091" i="15"/>
  <c r="N226" i="15"/>
  <c r="N849" i="15"/>
  <c r="N521" i="15"/>
  <c r="N1547" i="15"/>
  <c r="N890" i="15"/>
  <c r="N1034" i="15"/>
  <c r="N134" i="15"/>
  <c r="N608" i="15"/>
  <c r="N1548" i="15"/>
  <c r="N781" i="15"/>
  <c r="N935" i="15"/>
  <c r="N1156" i="15"/>
  <c r="N164" i="15"/>
  <c r="N460" i="15"/>
  <c r="N103" i="15"/>
  <c r="N555" i="15"/>
  <c r="N1454" i="15"/>
  <c r="N1407" i="15"/>
  <c r="N1166" i="15"/>
  <c r="N908" i="15"/>
  <c r="N1416" i="15"/>
  <c r="N484" i="15"/>
  <c r="N790" i="15"/>
  <c r="N75" i="15"/>
  <c r="N335" i="15"/>
  <c r="N124" i="15"/>
  <c r="N909" i="15"/>
  <c r="N36" i="15"/>
  <c r="N1549" i="15"/>
  <c r="N763" i="15"/>
  <c r="N1209" i="15"/>
  <c r="N1219" i="15"/>
  <c r="N1550" i="15"/>
  <c r="N117" i="15"/>
  <c r="N911" i="15"/>
  <c r="N256" i="15"/>
  <c r="N1172" i="15"/>
  <c r="N360" i="15"/>
  <c r="N846" i="15"/>
  <c r="N361" i="15"/>
  <c r="N917" i="15"/>
  <c r="N607" i="15"/>
  <c r="N1344" i="15"/>
  <c r="N1152" i="15"/>
  <c r="N1381" i="15"/>
  <c r="N414" i="15"/>
  <c r="N205" i="15"/>
  <c r="N731" i="15"/>
  <c r="N1278" i="15"/>
  <c r="N133" i="15"/>
  <c r="N823" i="15"/>
  <c r="N855" i="15"/>
  <c r="N892" i="15"/>
  <c r="N1017" i="15"/>
  <c r="N1038" i="15"/>
  <c r="N1551" i="15"/>
  <c r="N1552" i="15"/>
  <c r="N1553" i="15"/>
  <c r="N99" i="15"/>
  <c r="N1200" i="15"/>
  <c r="N897" i="15"/>
  <c r="N148" i="15"/>
  <c r="N958" i="15"/>
  <c r="N1173" i="15"/>
  <c r="N298" i="15"/>
  <c r="N510" i="15"/>
  <c r="N1460" i="15"/>
  <c r="N1554" i="15"/>
  <c r="N1555" i="15"/>
  <c r="N747" i="15"/>
  <c r="N749" i="15"/>
  <c r="N768" i="15"/>
  <c r="N802" i="15"/>
  <c r="N1013" i="15"/>
  <c r="N136" i="15"/>
  <c r="N1556" i="15"/>
  <c r="N180" i="15"/>
  <c r="N1298" i="15"/>
  <c r="N1372" i="15"/>
  <c r="N1390" i="15"/>
  <c r="N787" i="15"/>
  <c r="N932" i="15"/>
  <c r="N1435" i="15"/>
  <c r="N839" i="15"/>
  <c r="N29" i="15"/>
  <c r="N557" i="15"/>
  <c r="N929" i="15"/>
  <c r="N1215" i="15"/>
  <c r="N902" i="15"/>
  <c r="N1116" i="15"/>
  <c r="N426" i="15"/>
  <c r="N794" i="15"/>
  <c r="N852" i="15"/>
  <c r="N690" i="15"/>
  <c r="N1098" i="15"/>
  <c r="N941" i="15"/>
  <c r="N1137" i="15"/>
  <c r="N1188" i="15"/>
  <c r="N172" i="15"/>
  <c r="N833" i="15"/>
  <c r="N1557" i="15"/>
  <c r="N1558" i="15"/>
  <c r="N622" i="15"/>
  <c r="N467" i="15"/>
  <c r="N431" i="15"/>
  <c r="N700" i="15"/>
  <c r="N512" i="15"/>
  <c r="N699" i="15"/>
  <c r="N834" i="15"/>
  <c r="N123" i="15"/>
  <c r="N81" i="15"/>
  <c r="N711" i="15"/>
  <c r="N1341" i="15"/>
  <c r="N1057" i="15"/>
  <c r="N835" i="15"/>
  <c r="N986" i="15"/>
  <c r="N474" i="15"/>
  <c r="N576" i="15"/>
  <c r="N1102" i="15"/>
  <c r="N1342" i="15"/>
  <c r="N1012" i="15"/>
  <c r="N628" i="15"/>
  <c r="N1207" i="15"/>
  <c r="N859" i="15"/>
  <c r="N532" i="15"/>
  <c r="N1559" i="15"/>
  <c r="N1560" i="15"/>
  <c r="N1561" i="15"/>
  <c r="N58" i="15"/>
  <c r="N595" i="15"/>
  <c r="N1314" i="15"/>
  <c r="N453" i="15"/>
  <c r="N1442" i="15"/>
  <c r="N738" i="15"/>
  <c r="N1393" i="15"/>
  <c r="N389" i="15"/>
  <c r="N1069" i="15"/>
  <c r="N1249" i="15"/>
  <c r="N200" i="15"/>
  <c r="N1362" i="15"/>
  <c r="N1401" i="15"/>
  <c r="N1457" i="15"/>
  <c r="N814" i="15"/>
  <c r="N497" i="15"/>
  <c r="N1446" i="15"/>
  <c r="N1334" i="15"/>
  <c r="N633" i="15"/>
  <c r="N1206" i="15"/>
  <c r="N1431" i="15"/>
  <c r="N1415" i="15"/>
  <c r="N1440" i="15"/>
  <c r="N1174" i="15"/>
  <c r="N1355" i="15"/>
  <c r="N1423" i="15"/>
  <c r="N777" i="15"/>
  <c r="N655" i="15"/>
  <c r="N1089" i="15"/>
  <c r="N983" i="15"/>
  <c r="N1399" i="15"/>
  <c r="N978" i="15"/>
  <c r="N1420" i="15"/>
  <c r="N1253" i="15"/>
  <c r="N223" i="15"/>
  <c r="N829" i="15"/>
  <c r="N865" i="15"/>
  <c r="N1263" i="15"/>
  <c r="N409" i="15"/>
  <c r="N1370" i="15"/>
  <c r="N1402" i="15"/>
  <c r="N1455" i="15"/>
  <c r="N317" i="15"/>
  <c r="N1284" i="15"/>
  <c r="N1191" i="15"/>
  <c r="N472" i="15"/>
  <c r="N377" i="15"/>
  <c r="N137" i="15"/>
  <c r="N341" i="15"/>
  <c r="N1328" i="15"/>
  <c r="N1329" i="15"/>
  <c r="N1368" i="15"/>
  <c r="N537" i="15"/>
  <c r="N1456" i="15"/>
  <c r="N1010" i="15"/>
  <c r="N875" i="15"/>
  <c r="N325" i="15"/>
  <c r="N1375" i="15"/>
  <c r="N770" i="15"/>
  <c r="N37" i="15"/>
  <c r="N428" i="15"/>
  <c r="N1363" i="15"/>
  <c r="N718" i="15"/>
  <c r="N804" i="15"/>
  <c r="N91" i="15"/>
  <c r="N260" i="15"/>
  <c r="N1258" i="15"/>
  <c r="N798" i="15"/>
  <c r="N504" i="15"/>
  <c r="N979" i="15"/>
  <c r="N925" i="15"/>
  <c r="N102" i="15"/>
  <c r="N275" i="15"/>
  <c r="N954" i="15"/>
  <c r="N1161" i="15"/>
  <c r="N1320" i="15"/>
  <c r="N330" i="15"/>
  <c r="N564" i="15"/>
  <c r="N1159" i="15"/>
  <c r="N739" i="15"/>
  <c r="N1082" i="15"/>
  <c r="N1170" i="15"/>
  <c r="N191" i="15"/>
  <c r="N215" i="15"/>
  <c r="N887" i="15"/>
  <c r="N54" i="15"/>
  <c r="N127" i="15"/>
  <c r="N1283" i="15"/>
  <c r="N1345" i="15"/>
  <c r="N442" i="15"/>
  <c r="N1313" i="15"/>
  <c r="N174" i="15"/>
  <c r="N1085" i="15"/>
  <c r="N639" i="15"/>
  <c r="N800" i="15"/>
  <c r="N1139" i="15"/>
  <c r="N845" i="15"/>
  <c r="N253" i="15"/>
  <c r="N1392" i="15"/>
  <c r="N843" i="15"/>
  <c r="N1430" i="15"/>
  <c r="N543" i="15"/>
  <c r="N1071" i="15"/>
  <c r="N1421" i="15"/>
  <c r="N21" i="15"/>
  <c r="N1458" i="15"/>
  <c r="N1257" i="15"/>
  <c r="N1261" i="15"/>
  <c r="N1385" i="15"/>
  <c r="N795" i="15"/>
  <c r="N848" i="15"/>
  <c r="N1429" i="15"/>
  <c r="N163" i="15"/>
  <c r="N1130" i="15"/>
  <c r="N344" i="15"/>
  <c r="N1083" i="15"/>
  <c r="N879" i="15"/>
  <c r="N821" i="15"/>
  <c r="N712" i="15"/>
  <c r="N912" i="15"/>
  <c r="N1379" i="15"/>
  <c r="N1281" i="15"/>
  <c r="N596" i="15"/>
  <c r="N1296" i="15"/>
  <c r="N376" i="15"/>
  <c r="N1337" i="15"/>
  <c r="N1202" i="15"/>
  <c r="N1025" i="15"/>
  <c r="N1436" i="15"/>
  <c r="N111" i="15"/>
  <c r="N1229" i="15"/>
  <c r="N1438" i="15"/>
  <c r="N1247" i="15"/>
  <c r="N1357" i="15"/>
  <c r="N764" i="15"/>
  <c r="N1193" i="15"/>
  <c r="N570" i="15"/>
  <c r="N806" i="15"/>
  <c r="N77" i="15"/>
  <c r="N1204" i="15"/>
  <c r="N1123" i="15"/>
  <c r="N175" i="15"/>
  <c r="N1269" i="15"/>
  <c r="N1270" i="15"/>
  <c r="N1009" i="15"/>
  <c r="N1432" i="15"/>
  <c r="N157" i="15"/>
  <c r="N842" i="15"/>
  <c r="N1299" i="15"/>
  <c r="N891" i="15"/>
  <c r="N970" i="15"/>
  <c r="N499" i="15"/>
  <c r="N1255" i="15"/>
  <c r="N227" i="15"/>
  <c r="N972" i="15"/>
  <c r="N945" i="15"/>
  <c r="N851" i="15"/>
  <c r="N1384" i="15"/>
  <c r="N1300" i="15"/>
  <c r="N1326" i="15"/>
  <c r="N1380" i="15"/>
  <c r="N824" i="15"/>
  <c r="N1134" i="15"/>
  <c r="N1155" i="15"/>
  <c r="N1410" i="15"/>
  <c r="N844" i="15"/>
  <c r="N1312" i="15"/>
  <c r="N586" i="15"/>
  <c r="N366" i="15"/>
  <c r="N1427" i="15"/>
  <c r="N868" i="15"/>
  <c r="N104" i="15"/>
  <c r="N801" i="15"/>
  <c r="N967" i="15"/>
  <c r="N160" i="15"/>
  <c r="N332" i="15"/>
  <c r="N819" i="15"/>
  <c r="N1452" i="15"/>
  <c r="N828" i="15"/>
  <c r="N1030" i="15"/>
  <c r="N1382" i="15"/>
  <c r="N1389" i="15"/>
  <c r="N292" i="15"/>
  <c r="N809" i="15"/>
  <c r="N53" i="15"/>
  <c r="N1305" i="15"/>
  <c r="N471" i="15"/>
  <c r="N1288" i="15"/>
  <c r="N1445" i="15"/>
  <c r="N1448" i="15"/>
  <c r="N1391" i="15"/>
  <c r="N1359" i="15"/>
  <c r="N716" i="15"/>
  <c r="N1451" i="15"/>
  <c r="N225" i="15"/>
  <c r="N1144" i="15"/>
  <c r="N1252" i="15"/>
  <c r="N1371" i="15"/>
  <c r="N288" i="15"/>
  <c r="N567" i="15"/>
  <c r="N1061" i="15"/>
  <c r="N652" i="15"/>
  <c r="N1165" i="15"/>
  <c r="N1251" i="15"/>
  <c r="N667" i="15"/>
  <c r="N66" i="15"/>
  <c r="N1245" i="15"/>
  <c r="N889" i="15"/>
  <c r="N606" i="15"/>
  <c r="N1108" i="15"/>
  <c r="N728" i="15"/>
  <c r="N276" i="15"/>
  <c r="N397" i="15"/>
  <c r="N636" i="15"/>
  <c r="N19" i="15"/>
  <c r="N1008" i="15"/>
  <c r="N1163" i="15"/>
  <c r="N993" i="15"/>
  <c r="N1117" i="15"/>
  <c r="N998" i="15"/>
  <c r="N539" i="15"/>
  <c r="N900" i="15"/>
  <c r="N406" i="15"/>
  <c r="N1210" i="15"/>
  <c r="N1268" i="15"/>
  <c r="N478" i="15"/>
  <c r="N579" i="15"/>
  <c r="N1360" i="15"/>
  <c r="N1100" i="15"/>
  <c r="N582" i="15"/>
  <c r="N1254" i="15"/>
  <c r="N813" i="15"/>
  <c r="N1235" i="15"/>
  <c r="N1412" i="15"/>
  <c r="N1322" i="15"/>
  <c r="N914" i="15"/>
  <c r="N1350" i="15"/>
  <c r="N1408" i="15"/>
  <c r="N1293" i="15"/>
  <c r="N1264" i="15"/>
  <c r="N1277" i="15"/>
  <c r="N882" i="15"/>
  <c r="N310" i="15"/>
  <c r="N919" i="15"/>
  <c r="N305" i="15"/>
  <c r="N296" i="15"/>
  <c r="N1115" i="15"/>
  <c r="N888" i="15"/>
  <c r="N528" i="15"/>
  <c r="N1450" i="15"/>
  <c r="N508" i="15"/>
  <c r="N1002" i="15"/>
  <c r="N1308" i="15"/>
  <c r="N70" i="15"/>
  <c r="N556" i="15"/>
  <c r="N89" i="15"/>
  <c r="N1428" i="15"/>
  <c r="N1129" i="15"/>
  <c r="N220" i="15"/>
  <c r="N754" i="15"/>
  <c r="N1414" i="15"/>
  <c r="N1248" i="15"/>
  <c r="N862" i="15"/>
  <c r="N1340" i="15"/>
  <c r="N475" i="15"/>
  <c r="N1315" i="15"/>
  <c r="N524" i="15"/>
  <c r="N1361" i="15"/>
  <c r="N328" i="15"/>
  <c r="N585" i="15"/>
  <c r="N1287" i="15"/>
  <c r="N346" i="15"/>
  <c r="N1409" i="15"/>
  <c r="N1274" i="15"/>
  <c r="N1338" i="15"/>
  <c r="N405" i="15"/>
  <c r="N1386" i="15"/>
  <c r="N745" i="15"/>
  <c r="N1241" i="15"/>
  <c r="N847" i="15"/>
  <c r="N657" i="15"/>
  <c r="N20" i="15"/>
  <c r="N451" i="15"/>
  <c r="N1339" i="15"/>
  <c r="N811" i="15"/>
  <c r="N1347" i="15"/>
  <c r="N893" i="15"/>
  <c r="N645" i="15"/>
  <c r="N198" i="15"/>
  <c r="N193" i="15"/>
  <c r="N1003" i="15"/>
  <c r="N1056" i="15"/>
  <c r="N1335" i="15"/>
  <c r="N966" i="15"/>
  <c r="N981" i="15"/>
  <c r="N449" i="15"/>
  <c r="N140" i="15"/>
  <c r="N1276" i="15"/>
  <c r="N1297" i="15"/>
  <c r="N758" i="15"/>
  <c r="N1304" i="15"/>
  <c r="N1279" i="15"/>
  <c r="N1449" i="15"/>
  <c r="N1169" i="15"/>
  <c r="N412" i="15"/>
  <c r="N201" i="15"/>
  <c r="N150" i="15"/>
  <c r="N1044" i="15"/>
  <c r="N910" i="15"/>
  <c r="N1246" i="15"/>
  <c r="N1029" i="15"/>
  <c r="N648" i="15"/>
  <c r="N832" i="15"/>
  <c r="N1031" i="15"/>
  <c r="N997" i="15"/>
  <c r="N1058" i="15"/>
  <c r="N1310" i="15"/>
  <c r="N1124" i="15"/>
  <c r="N1186" i="15"/>
  <c r="N1072" i="15"/>
  <c r="N677" i="15"/>
  <c r="N1275" i="15"/>
  <c r="N992" i="15"/>
  <c r="N1195" i="15"/>
  <c r="N977" i="15"/>
  <c r="N1052" i="15"/>
  <c r="N1316" i="15"/>
  <c r="N1037" i="15"/>
  <c r="N1353" i="15"/>
  <c r="N827" i="15"/>
  <c r="N1413" i="15"/>
  <c r="N874" i="15"/>
  <c r="N679" i="15"/>
  <c r="N1081" i="15"/>
  <c r="N928" i="15"/>
  <c r="N604" i="15"/>
  <c r="N1096" i="15"/>
  <c r="N934" i="15"/>
  <c r="N1280" i="15"/>
  <c r="N126" i="15"/>
  <c r="N1048" i="15"/>
  <c r="N1239" i="15"/>
  <c r="N603" i="15"/>
  <c r="N1250" i="15"/>
  <c r="N1259" i="15"/>
  <c r="N1383" i="15"/>
  <c r="N854" i="15"/>
  <c r="N1285" i="15"/>
  <c r="N872" i="15"/>
  <c r="N423" i="15"/>
  <c r="N920" i="15"/>
  <c r="N1394" i="15"/>
  <c r="N708" i="15"/>
  <c r="N748" i="15"/>
  <c r="N1240" i="15"/>
  <c r="N1307" i="15"/>
  <c r="N398" i="15"/>
  <c r="N1183" i="15"/>
  <c r="N886" i="15"/>
  <c r="N1323" i="15"/>
  <c r="N1164" i="15"/>
  <c r="N1411" i="15"/>
  <c r="N533" i="15"/>
  <c r="N333" i="15"/>
  <c r="N182" i="15"/>
  <c r="N1022" i="15"/>
  <c r="N1374" i="15"/>
  <c r="N1404" i="15"/>
  <c r="N1291" i="15"/>
  <c r="N1321" i="15"/>
  <c r="N128" i="15"/>
  <c r="N676" i="15"/>
  <c r="N1417" i="15"/>
  <c r="N861" i="15"/>
  <c r="N1256" i="15"/>
  <c r="N742" i="15"/>
  <c r="N1317" i="15"/>
  <c r="N858" i="15"/>
  <c r="N1301" i="15"/>
  <c r="N303" i="15"/>
  <c r="N922" i="15"/>
  <c r="N626" i="15"/>
  <c r="N277" i="15"/>
  <c r="N1136" i="15"/>
  <c r="N571" i="15"/>
  <c r="N714" i="15"/>
  <c r="N151" i="15"/>
  <c r="N757" i="15"/>
  <c r="N873" i="15"/>
  <c r="N1292" i="15"/>
  <c r="N944" i="15"/>
  <c r="N1306" i="15"/>
  <c r="N880" i="15"/>
  <c r="N1365" i="15"/>
  <c r="N1422" i="15"/>
  <c r="N574" i="15"/>
  <c r="N1011" i="15"/>
  <c r="N592" i="15"/>
  <c r="N1014" i="15"/>
  <c r="N1282" i="15"/>
  <c r="N1319" i="15"/>
  <c r="N1331" i="15"/>
  <c r="N495" i="15"/>
  <c r="N1426" i="15"/>
  <c r="N1443" i="15"/>
  <c r="N591" i="15"/>
  <c r="N1154" i="15"/>
  <c r="N482" i="15"/>
  <c r="N1349" i="15"/>
  <c r="N1405" i="15"/>
  <c r="N331" i="15"/>
  <c r="N488" i="15"/>
  <c r="N1330" i="15"/>
  <c r="N1148" i="15"/>
  <c r="N996" i="15"/>
  <c r="N1327" i="15"/>
  <c r="N1243" i="15"/>
  <c r="N583" i="15"/>
  <c r="N407" i="15"/>
  <c r="N265" i="15"/>
  <c r="O1746" i="15"/>
  <c r="O2054" i="15"/>
  <c r="O787" i="15"/>
  <c r="O2126" i="15"/>
  <c r="O2066" i="15"/>
  <c r="O932" i="15"/>
  <c r="O2096" i="15"/>
  <c r="O1424" i="15"/>
  <c r="O822" i="15"/>
  <c r="O1684" i="15" l="1"/>
  <c r="O1677" i="15"/>
  <c r="O2208" i="15"/>
  <c r="O2217" i="15"/>
  <c r="O1676" i="15"/>
  <c r="O1678" i="15"/>
  <c r="O2063" i="15"/>
  <c r="O2239" i="15"/>
  <c r="O1718" i="15"/>
  <c r="O1941" i="15"/>
  <c r="O1447" i="15"/>
  <c r="O915" i="15"/>
  <c r="O1683" i="15"/>
  <c r="O1708" i="15"/>
  <c r="O1734" i="15"/>
  <c r="O1731" i="15"/>
  <c r="O1108" i="15"/>
  <c r="O1686" i="15"/>
  <c r="O1932" i="15"/>
  <c r="O1345" i="15"/>
  <c r="O1815" i="15"/>
  <c r="O1415" i="15"/>
  <c r="O1308" i="15"/>
  <c r="O1830" i="15"/>
  <c r="O1845" i="15"/>
  <c r="O1388" i="15"/>
  <c r="O1367" i="15"/>
  <c r="O1949" i="15"/>
  <c r="O1612" i="15"/>
  <c r="O1988" i="15"/>
  <c r="O1621" i="15"/>
  <c r="O1636" i="15"/>
  <c r="O876" i="15"/>
  <c r="O1709" i="15"/>
  <c r="O1513" i="15"/>
  <c r="O1779" i="15"/>
  <c r="O1674" i="15"/>
  <c r="O1675" i="15"/>
  <c r="O782" i="15"/>
  <c r="O1908" i="15"/>
  <c r="O1909" i="15"/>
  <c r="O1366" i="15"/>
  <c r="O1410" i="15"/>
  <c r="O1526" i="15"/>
  <c r="O1796" i="15"/>
  <c r="O1351" i="15"/>
  <c r="O1828" i="15"/>
  <c r="O1833" i="15"/>
  <c r="O1838" i="15"/>
  <c r="O1846" i="15"/>
  <c r="O1848" i="15"/>
  <c r="O2121" i="15"/>
  <c r="O2092" i="15"/>
  <c r="O1682" i="15"/>
  <c r="O1350" i="15"/>
  <c r="O1730" i="15"/>
  <c r="O1750" i="15"/>
  <c r="O1508" i="15"/>
  <c r="O1090" i="15"/>
  <c r="O1013" i="15"/>
  <c r="O1905" i="15"/>
  <c r="O1907" i="15"/>
  <c r="O2211" i="15"/>
  <c r="O1117" i="15"/>
  <c r="O1369" i="15"/>
  <c r="O1550" i="15"/>
  <c r="O1357" i="15"/>
  <c r="O1821" i="15"/>
  <c r="O1809" i="15"/>
  <c r="O1831" i="15"/>
  <c r="O1836" i="15"/>
  <c r="O1841" i="15"/>
  <c r="O887" i="15"/>
  <c r="O1582" i="15"/>
  <c r="O2005" i="15"/>
  <c r="O1606" i="15"/>
  <c r="O1444" i="15"/>
  <c r="O1818" i="15"/>
  <c r="O1767" i="15"/>
  <c r="O1382" i="15"/>
  <c r="O1653" i="15"/>
  <c r="O1521" i="15"/>
  <c r="O1910" i="15"/>
  <c r="O1931" i="15"/>
  <c r="O1439" i="15"/>
  <c r="O1797" i="15"/>
  <c r="O1485" i="15"/>
  <c r="O1825" i="15"/>
  <c r="O1897" i="15"/>
  <c r="O802" i="15"/>
  <c r="O1040" i="15"/>
  <c r="O1842" i="15"/>
  <c r="O1590" i="15"/>
  <c r="O868" i="15"/>
  <c r="O901" i="15"/>
  <c r="O999" i="15"/>
  <c r="O1707" i="15"/>
  <c r="O1711" i="15"/>
  <c r="O1685" i="15"/>
  <c r="O1466" i="15"/>
  <c r="O898" i="15"/>
  <c r="O1230" i="15"/>
  <c r="O1395" i="15"/>
  <c r="O1765" i="15"/>
  <c r="O1169" i="15"/>
  <c r="O1286" i="15"/>
  <c r="O1472" i="15"/>
  <c r="O1164" i="15"/>
  <c r="O1786" i="15"/>
  <c r="O1788" i="15"/>
  <c r="O1138" i="15"/>
  <c r="O819" i="15"/>
  <c r="O1198" i="15"/>
  <c r="O909" i="15"/>
  <c r="O1005" i="15"/>
  <c r="O1252" i="15"/>
  <c r="O1529" i="15"/>
  <c r="O1408" i="15"/>
  <c r="O1911" i="15"/>
  <c r="O1605" i="15"/>
  <c r="O957" i="15"/>
  <c r="O1453" i="15"/>
  <c r="O1622" i="15"/>
  <c r="O2249" i="15"/>
  <c r="O1304" i="15"/>
  <c r="O1071" i="15"/>
  <c r="O1494" i="15"/>
  <c r="O1551" i="15"/>
  <c r="O849" i="15"/>
  <c r="O1462" i="15"/>
  <c r="O1724" i="15"/>
  <c r="O1437" i="15"/>
  <c r="O1236" i="15"/>
  <c r="O1979" i="15"/>
  <c r="O1310" i="15"/>
  <c r="O1316" i="15"/>
  <c r="O1150" i="15"/>
  <c r="O807" i="15"/>
  <c r="O820" i="15"/>
  <c r="O1251" i="15"/>
  <c r="O786" i="15"/>
  <c r="O1503" i="15"/>
  <c r="O1263" i="15"/>
  <c r="O1126" i="15"/>
  <c r="O980" i="15"/>
  <c r="O975" i="15"/>
  <c r="O1409" i="15"/>
  <c r="O1744" i="15"/>
  <c r="O816" i="15"/>
  <c r="O1604" i="15"/>
  <c r="O1000" i="15"/>
  <c r="O1608" i="15"/>
  <c r="O1614" i="15"/>
  <c r="O1014" i="15"/>
  <c r="O970" i="15"/>
  <c r="O1464" i="15"/>
  <c r="O1642" i="15"/>
  <c r="O885" i="15"/>
  <c r="O1705" i="15"/>
  <c r="O1712" i="15"/>
  <c r="O1167" i="15"/>
  <c r="O1726" i="15"/>
  <c r="O2199" i="15"/>
  <c r="O1819" i="15"/>
  <c r="O1729" i="15"/>
  <c r="O1030" i="15"/>
  <c r="O1732" i="15"/>
  <c r="O783" i="15"/>
  <c r="O784" i="15"/>
  <c r="O1471" i="15"/>
  <c r="O1748" i="15"/>
  <c r="O1053" i="15"/>
  <c r="O1629" i="15"/>
  <c r="O1616" i="15"/>
  <c r="O1755" i="15"/>
  <c r="O1434" i="15"/>
  <c r="O1501" i="15"/>
  <c r="O1873" i="15"/>
  <c r="O2221" i="15"/>
  <c r="O1394" i="15"/>
  <c r="O1135" i="15"/>
  <c r="O1440" i="15"/>
  <c r="O943" i="15"/>
  <c r="O899" i="15"/>
  <c r="O903" i="15"/>
  <c r="O958" i="15"/>
  <c r="O1758" i="15"/>
  <c r="O1059" i="15"/>
  <c r="O1525" i="15"/>
  <c r="O1446" i="15"/>
  <c r="O805" i="15"/>
  <c r="O818" i="15"/>
  <c r="O853" i="15"/>
  <c r="O1505" i="15"/>
  <c r="O1768" i="15"/>
  <c r="O900" i="15"/>
  <c r="O905" i="15"/>
  <c r="O1082" i="15"/>
  <c r="O880" i="15"/>
  <c r="O983" i="15"/>
  <c r="O1278" i="15"/>
  <c r="O1023" i="15"/>
  <c r="O1489" i="15"/>
  <c r="O1589" i="15"/>
  <c r="O987" i="15"/>
  <c r="O864" i="15"/>
  <c r="O1315" i="15"/>
  <c r="O1518" i="15"/>
  <c r="O1639" i="15"/>
  <c r="O1640" i="15"/>
  <c r="O1039" i="15"/>
  <c r="O764" i="15"/>
  <c r="O1950" i="15"/>
  <c r="O1713" i="15"/>
  <c r="O834" i="15"/>
  <c r="O1727" i="15"/>
  <c r="O1188" i="15"/>
  <c r="O1733" i="15"/>
  <c r="O1974" i="15"/>
  <c r="O1406" i="15"/>
  <c r="O1458" i="15"/>
  <c r="O1652" i="15"/>
  <c r="O886" i="15"/>
  <c r="O869" i="15"/>
  <c r="O878" i="15"/>
  <c r="O1630" i="15"/>
  <c r="O1234" i="15"/>
  <c r="O847" i="15"/>
  <c r="O846" i="15"/>
  <c r="O756" i="15"/>
  <c r="O1722" i="15"/>
  <c r="O1101" i="15"/>
  <c r="O1783" i="15"/>
  <c r="O2018" i="15"/>
  <c r="O1034" i="15"/>
  <c r="O2218" i="15"/>
  <c r="O789" i="15"/>
  <c r="O1170" i="15"/>
  <c r="O2146" i="15"/>
  <c r="O1552" i="15"/>
  <c r="O1650" i="15"/>
  <c r="O1700" i="15"/>
  <c r="O767" i="15"/>
  <c r="O990" i="15"/>
  <c r="O1211" i="15"/>
  <c r="O1110" i="15"/>
  <c r="O1741" i="15"/>
  <c r="O806" i="15"/>
  <c r="O1353" i="15"/>
  <c r="O2166" i="15"/>
  <c r="O966" i="15"/>
  <c r="O1801" i="15"/>
  <c r="O1428" i="15"/>
  <c r="O1823" i="15"/>
  <c r="O765" i="15"/>
  <c r="O916" i="15"/>
  <c r="O1575" i="15"/>
  <c r="O2053" i="15"/>
  <c r="O1436" i="15"/>
  <c r="O1186" i="15"/>
  <c r="O2203" i="15"/>
  <c r="O1568" i="15"/>
  <c r="O1386" i="15"/>
  <c r="O1581" i="15"/>
  <c r="O1824" i="15"/>
  <c r="O1725" i="15"/>
  <c r="O1542" i="15"/>
  <c r="O1288" i="15"/>
  <c r="O1857" i="15"/>
  <c r="O923" i="15"/>
  <c r="O1006" i="15"/>
  <c r="O1571" i="15"/>
  <c r="O1100" i="15"/>
  <c r="O1199" i="15"/>
  <c r="O1717" i="15"/>
  <c r="O920" i="15"/>
  <c r="O1017" i="15"/>
  <c r="O1413" i="15"/>
  <c r="O1380" i="15"/>
  <c r="O1301" i="15"/>
  <c r="O973" i="15"/>
  <c r="O1378" i="15"/>
  <c r="O1213" i="15"/>
  <c r="O1509" i="15"/>
  <c r="O1397" i="15"/>
  <c r="O888" i="15"/>
  <c r="O1450" i="15"/>
  <c r="O1507" i="15"/>
  <c r="O1915" i="15"/>
  <c r="O771" i="15"/>
  <c r="O947" i="15"/>
  <c r="O882" i="15"/>
  <c r="O1259" i="15"/>
  <c r="O859" i="15"/>
  <c r="O1228" i="15"/>
  <c r="O1246" i="15"/>
  <c r="O1247" i="15"/>
  <c r="O1814" i="15"/>
  <c r="O1390" i="15"/>
  <c r="O813" i="15"/>
  <c r="O841" i="15"/>
  <c r="O2026" i="15"/>
  <c r="O795" i="15"/>
  <c r="O1095" i="15"/>
  <c r="O1086" i="15"/>
  <c r="O1580" i="15"/>
  <c r="O1627" i="15"/>
  <c r="O1414" i="15"/>
  <c r="O1853" i="15"/>
  <c r="O1289" i="15"/>
  <c r="O1858" i="15"/>
  <c r="O1391" i="15"/>
  <c r="O1906" i="15"/>
  <c r="O1360" i="15"/>
  <c r="O1221" i="15"/>
  <c r="O1368" i="15"/>
  <c r="O1223" i="15"/>
  <c r="O1973" i="15"/>
  <c r="O865" i="15"/>
  <c r="O1152" i="15"/>
  <c r="O854" i="15"/>
  <c r="O1303" i="15"/>
  <c r="O1302" i="15"/>
  <c r="O870" i="15"/>
  <c r="O1172" i="15"/>
  <c r="O866" i="15"/>
  <c r="O924" i="15"/>
  <c r="O1374" i="15"/>
  <c r="O992" i="15"/>
  <c r="O1411" i="15"/>
  <c r="O1326" i="15"/>
  <c r="O2027" i="15"/>
  <c r="O968" i="15"/>
  <c r="O1430" i="15"/>
  <c r="O2195" i="15"/>
  <c r="O1028" i="15"/>
  <c r="O1404" i="15"/>
  <c r="O1567" i="15"/>
  <c r="O1804" i="15"/>
  <c r="O856" i="15"/>
  <c r="O1106" i="15"/>
  <c r="O1813" i="15"/>
  <c r="O1249" i="15"/>
  <c r="O1046" i="15"/>
  <c r="O828" i="15"/>
  <c r="O1820" i="15"/>
  <c r="O948" i="15"/>
  <c r="O1258" i="15"/>
  <c r="O837" i="15"/>
  <c r="O1016" i="15"/>
  <c r="O2009" i="15"/>
  <c r="O871" i="15"/>
  <c r="O1336" i="15"/>
  <c r="O883" i="15"/>
  <c r="O2196" i="15"/>
  <c r="O942" i="15"/>
  <c r="O890" i="15"/>
  <c r="O1586" i="15"/>
  <c r="O1826" i="15"/>
  <c r="O941" i="15"/>
  <c r="O1504" i="15"/>
  <c r="O1852" i="15"/>
  <c r="O1595" i="15"/>
  <c r="O1417" i="15"/>
  <c r="O1861" i="15"/>
  <c r="O1383" i="15"/>
  <c r="O931" i="15"/>
  <c r="O1179" i="15"/>
  <c r="O1716" i="15"/>
  <c r="O1298" i="15"/>
  <c r="O1443" i="15"/>
  <c r="O1752" i="15"/>
  <c r="O1222" i="15"/>
  <c r="O2087" i="15"/>
  <c r="O896" i="15"/>
  <c r="O961" i="15"/>
  <c r="O1777" i="15"/>
  <c r="O1322" i="15"/>
  <c r="O1976" i="15"/>
  <c r="O1206" i="15"/>
  <c r="O913" i="15"/>
  <c r="O1497" i="15"/>
  <c r="O1392" i="15"/>
  <c r="O1739" i="15"/>
  <c r="O1327" i="15"/>
  <c r="O1495" i="15"/>
  <c r="O798" i="15"/>
  <c r="O1174" i="15"/>
  <c r="O1224" i="15"/>
  <c r="O2176" i="15"/>
  <c r="O1457" i="15"/>
  <c r="O1549" i="15"/>
  <c r="O1077" i="15"/>
  <c r="O1553" i="15"/>
  <c r="O1560" i="15"/>
  <c r="O1348" i="15"/>
  <c r="O848" i="15"/>
  <c r="O1149" i="15"/>
  <c r="O1805" i="15"/>
  <c r="O1399" i="15"/>
  <c r="O843" i="15"/>
  <c r="O1812" i="15"/>
  <c r="O1248" i="15"/>
  <c r="O993" i="15"/>
  <c r="O1522" i="15"/>
  <c r="O1241" i="15"/>
  <c r="O1401" i="15"/>
  <c r="O1511" i="15"/>
  <c r="O1323" i="15"/>
  <c r="O1274" i="15"/>
  <c r="O1515" i="15"/>
  <c r="O2161" i="15"/>
  <c r="O1151" i="15"/>
  <c r="O1161" i="15"/>
  <c r="O1573" i="15"/>
  <c r="O2153" i="15"/>
  <c r="O1577" i="15"/>
  <c r="O1044" i="15"/>
  <c r="O1579" i="15"/>
  <c r="O963" i="15"/>
  <c r="O1276" i="15"/>
  <c r="O1393" i="15"/>
  <c r="O1037" i="15"/>
  <c r="O1064" i="15"/>
  <c r="O1587" i="15"/>
  <c r="O1827" i="15"/>
  <c r="O1591" i="15"/>
  <c r="O1829" i="15"/>
  <c r="O911" i="15"/>
  <c r="O1512" i="15"/>
  <c r="O1593" i="15"/>
  <c r="O1018" i="15"/>
  <c r="O1855" i="15"/>
  <c r="O1856" i="15"/>
  <c r="O1292" i="15"/>
  <c r="O1926" i="15"/>
  <c r="N1185" i="15"/>
  <c r="N887" i="17"/>
  <c r="P633" i="17"/>
  <c r="P1034" i="17"/>
  <c r="P1048" i="17"/>
  <c r="P1131" i="17"/>
  <c r="P1158" i="17"/>
  <c r="P1079" i="17"/>
  <c r="P834" i="17"/>
  <c r="P987" i="17"/>
  <c r="P686" i="17"/>
  <c r="P1065" i="17"/>
  <c r="P634" i="17"/>
  <c r="P1072" i="17"/>
  <c r="P816" i="17"/>
  <c r="P669" i="17"/>
  <c r="P1056" i="17"/>
  <c r="P1222" i="17"/>
  <c r="P860" i="17"/>
  <c r="P812" i="17"/>
  <c r="P1097" i="17"/>
  <c r="P904" i="17"/>
  <c r="P738" i="17"/>
  <c r="P605" i="17"/>
  <c r="P1037" i="17"/>
  <c r="P628" i="17"/>
  <c r="P1041" i="17"/>
  <c r="P1182" i="17"/>
  <c r="P1060" i="17"/>
  <c r="P961" i="17"/>
  <c r="P858" i="17"/>
  <c r="P955" i="17"/>
  <c r="P1310" i="17"/>
  <c r="P1308" i="17"/>
  <c r="P620" i="17"/>
  <c r="P639" i="17"/>
  <c r="P1302" i="17"/>
  <c r="P740" i="17"/>
  <c r="P905" i="17"/>
  <c r="P764" i="17"/>
  <c r="P791" i="17"/>
  <c r="P589" i="17"/>
  <c r="P1165" i="17"/>
  <c r="P823" i="17"/>
  <c r="P716" i="17"/>
  <c r="P879" i="17"/>
  <c r="P826" i="17"/>
  <c r="P1298" i="17"/>
  <c r="P841" i="17"/>
  <c r="P622" i="17"/>
  <c r="P803" i="17"/>
  <c r="P585" i="17"/>
  <c r="P759" i="17"/>
  <c r="P1295" i="17"/>
  <c r="P776" i="17"/>
  <c r="P874" i="17"/>
  <c r="P1294" i="17"/>
  <c r="P1139" i="17"/>
  <c r="P1292" i="17"/>
  <c r="P1133" i="17"/>
  <c r="P624" i="17"/>
  <c r="P954" i="17"/>
  <c r="P1287" i="17"/>
  <c r="P731" i="17"/>
  <c r="P772" i="17"/>
  <c r="P976" i="17"/>
  <c r="P680" i="17"/>
  <c r="P727" i="17"/>
  <c r="P1283" i="17"/>
  <c r="P1246" i="17"/>
  <c r="P828" i="17"/>
  <c r="P881" i="17"/>
  <c r="P818" i="17"/>
  <c r="P718" i="17"/>
  <c r="P946" i="17"/>
  <c r="P817" i="17"/>
  <c r="P992" i="17"/>
  <c r="P893" i="17"/>
  <c r="P1100" i="17"/>
  <c r="P1242" i="17"/>
  <c r="P941" i="17"/>
  <c r="P699" i="17"/>
  <c r="P593" i="17"/>
  <c r="P1235" i="17"/>
  <c r="P1231" i="17"/>
  <c r="P717" i="17"/>
  <c r="P677" i="17"/>
  <c r="P965" i="17"/>
  <c r="P1228" i="17"/>
  <c r="P607" i="17"/>
  <c r="P925" i="17"/>
  <c r="P1096" i="17"/>
  <c r="P1051" i="17"/>
  <c r="P674" i="17"/>
  <c r="P1038" i="17"/>
  <c r="P988" i="17"/>
  <c r="P1188" i="17"/>
  <c r="P1043" i="17"/>
  <c r="P1084" i="17"/>
  <c r="P888" i="17"/>
  <c r="P1152" i="17"/>
  <c r="P762" i="17"/>
  <c r="P968" i="17"/>
  <c r="P1187" i="17"/>
  <c r="P927" i="17"/>
  <c r="P1171" i="17"/>
  <c r="P829" i="17"/>
  <c r="P848" i="17"/>
  <c r="P1203" i="17"/>
  <c r="P1178" i="17"/>
  <c r="P871" i="17"/>
  <c r="P1105" i="17"/>
  <c r="P1136" i="17"/>
  <c r="P868" i="17"/>
  <c r="P1078" i="17"/>
  <c r="P1167" i="17"/>
  <c r="P1044" i="17"/>
  <c r="P1045" i="17"/>
  <c r="P909" i="17"/>
  <c r="P1211" i="17"/>
  <c r="P916" i="17"/>
  <c r="P857" i="17"/>
  <c r="P752" i="17"/>
  <c r="P1213" i="17"/>
  <c r="P984" i="17"/>
  <c r="P1266" i="17"/>
  <c r="P991" i="17"/>
  <c r="P924" i="17"/>
  <c r="P943" i="17"/>
  <c r="P757" i="17"/>
  <c r="P896" i="17"/>
  <c r="P1263" i="17"/>
  <c r="P580" i="17"/>
  <c r="P734" i="17"/>
  <c r="P778" i="17"/>
  <c r="P1062" i="17"/>
  <c r="P948" i="17"/>
  <c r="P616" i="17"/>
  <c r="P1061" i="17"/>
  <c r="P883" i="17"/>
  <c r="P710" i="17"/>
  <c r="P581" i="17"/>
  <c r="P845" i="17"/>
  <c r="P1111" i="17"/>
  <c r="P842" i="17"/>
  <c r="P582" i="17"/>
  <c r="P1172" i="17"/>
  <c r="P936" i="17"/>
  <c r="P693" i="17"/>
  <c r="P783" i="17"/>
  <c r="P994" i="17"/>
  <c r="P657" i="17"/>
  <c r="P711" i="17"/>
  <c r="P1204" i="17"/>
  <c r="P709" i="17"/>
  <c r="P1252" i="17"/>
  <c r="P1047" i="17"/>
  <c r="P797" i="17"/>
  <c r="P1249" i="17"/>
  <c r="P1125" i="17"/>
  <c r="P697" i="17"/>
  <c r="P767" i="17"/>
  <c r="P789" i="17"/>
  <c r="P758" i="17"/>
  <c r="P1278" i="17"/>
  <c r="P947" i="17"/>
  <c r="P787" i="17"/>
  <c r="P1164" i="17"/>
  <c r="P725" i="17"/>
  <c r="P1170" i="17"/>
  <c r="P1053" i="17"/>
  <c r="P665" i="17"/>
  <c r="P1156" i="17"/>
  <c r="P1274" i="17"/>
  <c r="P852" i="17"/>
  <c r="P1163" i="17"/>
  <c r="P573" i="17"/>
  <c r="P646" i="17"/>
  <c r="P966" i="17"/>
  <c r="P676" i="17"/>
  <c r="P1189" i="17"/>
  <c r="P969" i="17"/>
  <c r="P973" i="17"/>
  <c r="P869" i="17"/>
  <c r="P735" i="17"/>
  <c r="P1210" i="17"/>
  <c r="P1174" i="17"/>
  <c r="P1032" i="17"/>
  <c r="P1020" i="17"/>
  <c r="P1089" i="17"/>
  <c r="P920" i="17"/>
  <c r="P959" i="17"/>
  <c r="P1114" i="17"/>
  <c r="P903" i="17"/>
  <c r="P1081" i="17"/>
  <c r="P1150" i="17"/>
  <c r="P1054" i="17"/>
  <c r="P1099" i="17"/>
  <c r="P612" i="17"/>
  <c r="P592" i="17"/>
  <c r="P1042" i="17"/>
  <c r="P1024" i="17"/>
  <c r="P1402" i="17"/>
  <c r="P698" i="17"/>
  <c r="P898" i="17"/>
  <c r="P1067" i="17"/>
  <c r="P1027" i="17"/>
  <c r="P1094" i="17"/>
  <c r="P729" i="17"/>
  <c r="P617" i="17"/>
  <c r="P647" i="17"/>
  <c r="P1219" i="17"/>
  <c r="P815" i="17"/>
  <c r="P928" i="17"/>
  <c r="P1005" i="17"/>
  <c r="P799" i="17"/>
  <c r="P1155" i="17"/>
  <c r="P1115" i="17"/>
  <c r="P1141" i="17"/>
  <c r="P1197" i="17"/>
  <c r="P1018" i="17"/>
  <c r="P636" i="17"/>
  <c r="P847" i="17"/>
  <c r="P897" i="17"/>
  <c r="P1180" i="17"/>
  <c r="P1104" i="17"/>
  <c r="P975" i="17"/>
  <c r="P666" i="17"/>
  <c r="P1192" i="17"/>
  <c r="P742" i="17"/>
  <c r="P691" i="17"/>
  <c r="P649" i="17"/>
  <c r="P1102" i="17"/>
  <c r="P1218" i="17"/>
  <c r="P855" i="17"/>
  <c r="P766" i="17"/>
  <c r="P958" i="17"/>
  <c r="P1196" i="17"/>
  <c r="P875" i="17"/>
  <c r="P1025" i="17"/>
  <c r="P749" i="17"/>
  <c r="P630" i="17"/>
  <c r="P1147" i="17"/>
  <c r="P1159" i="17"/>
  <c r="P656" i="17"/>
  <c r="P960" i="17"/>
  <c r="P1127" i="17"/>
  <c r="P604" i="17"/>
  <c r="P1217" i="17"/>
  <c r="P651" i="17"/>
  <c r="P720" i="17"/>
  <c r="P1306" i="17"/>
  <c r="P705" i="17"/>
  <c r="P1140" i="17"/>
  <c r="P1304" i="17"/>
  <c r="P873" i="17"/>
  <c r="P736" i="17"/>
  <c r="P631" i="17"/>
  <c r="P910" i="17"/>
  <c r="P882" i="17"/>
  <c r="P1066" i="17"/>
  <c r="P611" i="17"/>
  <c r="P1300" i="17"/>
  <c r="P667" i="17"/>
  <c r="P1179" i="17"/>
  <c r="P1296" i="17"/>
  <c r="P1146" i="17"/>
  <c r="P822" i="17"/>
  <c r="P1194" i="17"/>
  <c r="P719" i="17"/>
  <c r="P602" i="17"/>
  <c r="P861" i="17"/>
  <c r="P912" i="17"/>
  <c r="P561" i="17"/>
  <c r="P775" i="17"/>
  <c r="P906" i="17"/>
  <c r="P678" i="17"/>
  <c r="P952" i="17"/>
  <c r="P753" i="17"/>
  <c r="P864" i="17"/>
  <c r="P1289" i="17"/>
  <c r="P681" i="17"/>
  <c r="P1285" i="17"/>
  <c r="P945" i="17"/>
  <c r="P644" i="17"/>
  <c r="P574" i="17"/>
  <c r="P915" i="17"/>
  <c r="P938" i="17"/>
  <c r="P1007" i="17"/>
  <c r="P652" i="17"/>
  <c r="P1264" i="17"/>
  <c r="P564" i="17"/>
  <c r="P566" i="17"/>
  <c r="P806" i="17"/>
  <c r="P1261" i="17"/>
  <c r="P989" i="17"/>
  <c r="P664" i="17"/>
  <c r="P949" i="17"/>
  <c r="P1135" i="17"/>
  <c r="P944" i="17"/>
  <c r="P1008" i="17"/>
  <c r="P1080" i="17"/>
  <c r="P983" i="17"/>
  <c r="P1258" i="17"/>
  <c r="P768" i="17"/>
  <c r="P1256" i="17"/>
  <c r="P819" i="17"/>
  <c r="P990" i="17"/>
  <c r="P967" i="17"/>
  <c r="P1031" i="17"/>
  <c r="P591" i="17"/>
  <c r="P1151" i="17"/>
  <c r="P862" i="17"/>
  <c r="P1251" i="17"/>
  <c r="P838" i="17"/>
  <c r="P1090" i="17"/>
  <c r="P579" i="17"/>
  <c r="P1073" i="17"/>
  <c r="P793" i="17"/>
  <c r="P588" i="17"/>
  <c r="P940" i="17"/>
  <c r="P584" i="17"/>
  <c r="P981" i="17"/>
  <c r="P1200" i="17"/>
  <c r="P599" i="17"/>
  <c r="P1243" i="17"/>
  <c r="P1209" i="17"/>
  <c r="P1012" i="17"/>
  <c r="P1240" i="17"/>
  <c r="P1199" i="17"/>
  <c r="P1039" i="17"/>
  <c r="P618" i="17"/>
  <c r="P747" i="17"/>
  <c r="P751" i="17"/>
  <c r="P1237" i="17"/>
  <c r="P1233" i="17"/>
  <c r="P859" i="17"/>
  <c r="P637" i="17"/>
  <c r="P673" i="17"/>
  <c r="P779" i="17"/>
  <c r="P1063" i="17"/>
  <c r="P831" i="17"/>
  <c r="P1226" i="17"/>
  <c r="P1130" i="17"/>
  <c r="P794" i="17"/>
  <c r="P1075" i="17"/>
  <c r="P1033" i="17"/>
  <c r="P1050" i="17"/>
  <c r="P748" i="17"/>
  <c r="P907" i="17"/>
  <c r="P974" i="17"/>
  <c r="P1154" i="17"/>
  <c r="P1129" i="17"/>
  <c r="P832" i="17"/>
  <c r="P1109" i="17"/>
  <c r="P765" i="17"/>
  <c r="P1014" i="17"/>
  <c r="P728" i="17"/>
  <c r="P1145" i="17"/>
  <c r="P921" i="17"/>
  <c r="P1169" i="17"/>
  <c r="P685" i="17"/>
  <c r="P982" i="17"/>
  <c r="P1088" i="17"/>
  <c r="P1069" i="17"/>
  <c r="P1082" i="17"/>
  <c r="P886" i="17"/>
  <c r="P1118" i="17"/>
  <c r="P1049" i="17"/>
  <c r="P1107" i="17"/>
  <c r="P653" i="17"/>
  <c r="P1215" i="17"/>
  <c r="P1040" i="17"/>
  <c r="P1126" i="17"/>
  <c r="P863" i="17"/>
  <c r="P1120" i="17"/>
  <c r="P1028" i="17"/>
  <c r="P773" i="17"/>
  <c r="P648" i="17"/>
  <c r="P985" i="17"/>
  <c r="P629" i="17"/>
  <c r="P953" i="17"/>
  <c r="P1153" i="17"/>
  <c r="P782" i="17"/>
  <c r="P1036" i="17"/>
  <c r="P1117" i="17"/>
  <c r="P1212" i="17"/>
  <c r="P559" i="17"/>
  <c r="P600" i="17"/>
  <c r="P926" i="17"/>
  <c r="P683" i="17"/>
  <c r="P1074" i="17"/>
  <c r="P1221" i="17"/>
  <c r="P1132" i="17"/>
  <c r="P1011" i="17"/>
  <c r="P957" i="17"/>
  <c r="P1113" i="17"/>
  <c r="P638" i="17"/>
  <c r="P790" i="17"/>
  <c r="P1206" i="17"/>
  <c r="P1181" i="17"/>
  <c r="P933" i="17"/>
  <c r="P1144" i="17"/>
  <c r="P980" i="17"/>
  <c r="P1307" i="17"/>
  <c r="P814" i="17"/>
  <c r="P914" i="17"/>
  <c r="P867" i="17"/>
  <c r="P590" i="17"/>
  <c r="P1052" i="17"/>
  <c r="P1223" i="17"/>
  <c r="P836" i="17"/>
  <c r="P885" i="17"/>
  <c r="P1059" i="17"/>
  <c r="P962" i="17"/>
  <c r="P876" i="17"/>
  <c r="P932" i="17"/>
  <c r="P1301" i="17"/>
  <c r="P1160" i="17"/>
  <c r="P805" i="17"/>
  <c r="P1299" i="17"/>
  <c r="P1297" i="17"/>
  <c r="P1095" i="17"/>
  <c r="P784" i="17"/>
  <c r="P942" i="17"/>
  <c r="P670" i="17"/>
  <c r="P609" i="17"/>
  <c r="P619" i="17"/>
  <c r="P780" i="17"/>
  <c r="P796" i="17"/>
  <c r="P1293" i="17"/>
  <c r="P1108" i="17"/>
  <c r="P798" i="17"/>
  <c r="P594" i="17"/>
  <c r="P769" i="17"/>
  <c r="P1290" i="17"/>
  <c r="P835" i="17"/>
  <c r="P1286" i="17"/>
  <c r="P1128" i="17"/>
  <c r="P724" i="17"/>
  <c r="P1175" i="17"/>
  <c r="P856" i="17"/>
  <c r="P606" i="17"/>
  <c r="P1121" i="17"/>
  <c r="P696" i="17"/>
  <c r="P884" i="17"/>
  <c r="P626" i="17"/>
  <c r="P824" i="17"/>
  <c r="P1064" i="17"/>
  <c r="P565" i="17"/>
  <c r="P956" i="17"/>
  <c r="P1106" i="17"/>
  <c r="P610" i="17"/>
  <c r="P771" i="17"/>
  <c r="P1138" i="17"/>
  <c r="P899" i="17"/>
  <c r="P603" i="17"/>
  <c r="P1273" i="17"/>
  <c r="P950" i="17"/>
  <c r="P866" i="17"/>
  <c r="P632" i="17"/>
  <c r="P1220" i="17"/>
  <c r="P682" i="17"/>
  <c r="P1270" i="17"/>
  <c r="P577" i="17"/>
  <c r="P1087" i="17"/>
  <c r="P1267" i="17"/>
  <c r="P570" i="17"/>
  <c r="P1265" i="17"/>
  <c r="P645" i="17"/>
  <c r="P923" i="17"/>
  <c r="P1013" i="17"/>
  <c r="P813" i="17"/>
  <c r="P675" i="17"/>
  <c r="P1262" i="17"/>
  <c r="P598" i="17"/>
  <c r="P726" i="17"/>
  <c r="P1260" i="17"/>
  <c r="P998" i="17"/>
  <c r="P712" i="17"/>
  <c r="P918" i="17"/>
  <c r="P627" i="17"/>
  <c r="P844" i="17"/>
  <c r="P714" i="17"/>
  <c r="P1257" i="17"/>
  <c r="P746" i="17"/>
  <c r="P908" i="17"/>
  <c r="P1086" i="17"/>
  <c r="P978" i="17"/>
  <c r="P1098" i="17"/>
  <c r="P1254" i="17"/>
  <c r="P996" i="17"/>
  <c r="P571" i="17"/>
  <c r="P1017" i="17"/>
  <c r="P640" i="17"/>
  <c r="P1248" i="17"/>
  <c r="P1124" i="17"/>
  <c r="P583" i="17"/>
  <c r="P1245" i="17"/>
  <c r="P1116" i="17"/>
  <c r="P964" i="17"/>
  <c r="P951" i="17"/>
  <c r="P808" i="17"/>
  <c r="P1201" i="17"/>
  <c r="P781" i="17"/>
  <c r="P679" i="17"/>
  <c r="P986" i="17"/>
  <c r="P865" i="17"/>
  <c r="P1055" i="17"/>
  <c r="P1241" i="17"/>
  <c r="P1205" i="17"/>
  <c r="P721" i="17"/>
  <c r="P935" i="17"/>
  <c r="P1239" i="17"/>
  <c r="P1238" i="17"/>
  <c r="P1234" i="17"/>
  <c r="P1195" i="17"/>
  <c r="P1057" i="17"/>
  <c r="P1230" i="17"/>
  <c r="P902" i="17"/>
  <c r="P810" i="17"/>
  <c r="P1001" i="17"/>
  <c r="P745" i="17"/>
  <c r="P1227" i="17"/>
  <c r="P658" i="17"/>
  <c r="P641" i="17"/>
  <c r="P877" i="17"/>
  <c r="P643" i="17"/>
  <c r="P1282" i="17"/>
  <c r="P1143" i="17"/>
  <c r="P1280" i="17"/>
  <c r="P900" i="17"/>
  <c r="P763" i="17"/>
  <c r="P1112" i="17"/>
  <c r="P821" i="17"/>
  <c r="P1275" i="17"/>
  <c r="P979" i="17"/>
  <c r="P1083" i="17"/>
  <c r="P971" i="17"/>
  <c r="P671" i="17"/>
  <c r="P1271" i="17"/>
  <c r="P825" i="17"/>
  <c r="P929" i="17"/>
  <c r="P1269" i="17"/>
  <c r="P1009" i="17"/>
  <c r="P706" i="17"/>
  <c r="P621" i="17"/>
  <c r="P608" i="17"/>
  <c r="P1122" i="17"/>
  <c r="P830" i="17"/>
  <c r="P1161" i="17"/>
  <c r="P688" i="17"/>
  <c r="P660" i="17"/>
  <c r="P1103" i="17"/>
  <c r="P1157" i="17"/>
  <c r="P786" i="17"/>
  <c r="P1022" i="17"/>
  <c r="P800" i="17"/>
  <c r="P1176" i="17"/>
  <c r="P1046" i="17"/>
  <c r="P1070" i="17"/>
  <c r="P1202" i="17"/>
  <c r="P692" i="17"/>
  <c r="P917" i="17"/>
  <c r="P690" i="17"/>
  <c r="P1035" i="17"/>
  <c r="P1023" i="17"/>
  <c r="P1198" i="17"/>
  <c r="P1186" i="17"/>
  <c r="P1214" i="17"/>
  <c r="P1021" i="17"/>
  <c r="P827" i="17"/>
  <c r="P704" i="17"/>
  <c r="P1016" i="17"/>
  <c r="P892" i="17"/>
  <c r="P650" i="17"/>
  <c r="P1019" i="17"/>
  <c r="P713" i="17"/>
  <c r="P839" i="17"/>
  <c r="P887" i="17"/>
  <c r="P1068" i="17"/>
  <c r="P741" i="17"/>
  <c r="P1091" i="17"/>
  <c r="P1092" i="17"/>
  <c r="P739" i="17"/>
  <c r="P1148" i="17"/>
  <c r="P1134" i="17"/>
  <c r="P1193" i="17"/>
  <c r="P1184" i="17"/>
  <c r="P1142" i="17"/>
  <c r="P695" i="17"/>
  <c r="P623" i="17"/>
  <c r="P1162" i="17"/>
  <c r="P1002" i="17"/>
  <c r="P802" i="17"/>
  <c r="P1000" i="17"/>
  <c r="P1208" i="17"/>
  <c r="P1026" i="17"/>
  <c r="P756" i="17"/>
  <c r="P1207" i="17"/>
  <c r="P1119" i="17"/>
  <c r="P730" i="17"/>
  <c r="P937" i="17"/>
  <c r="P596" i="17"/>
  <c r="P715" i="17"/>
  <c r="P1101" i="17"/>
  <c r="P1085" i="17"/>
  <c r="P837" i="17"/>
  <c r="P1123" i="17"/>
  <c r="P733" i="17"/>
  <c r="P1309" i="17"/>
  <c r="P708" i="17"/>
  <c r="P689" i="17"/>
  <c r="P1305" i="17"/>
  <c r="P668" i="17"/>
  <c r="P1166" i="17"/>
  <c r="P601" i="17"/>
  <c r="P1093" i="17"/>
  <c r="P1303" i="17"/>
  <c r="P1216" i="17"/>
  <c r="P615" i="17"/>
  <c r="P702" i="17"/>
  <c r="P597" i="17"/>
  <c r="P891" i="17"/>
  <c r="P809" i="17"/>
  <c r="P922" i="17"/>
  <c r="P930" i="17"/>
  <c r="P820" i="17"/>
  <c r="P743" i="17"/>
  <c r="P995" i="17"/>
  <c r="P972" i="17"/>
  <c r="P843" i="17"/>
  <c r="P895" i="17"/>
  <c r="P586" i="17"/>
  <c r="P850" i="17"/>
  <c r="P1185" i="17"/>
  <c r="P1010" i="17"/>
  <c r="P576" i="17"/>
  <c r="P694" i="17"/>
  <c r="P1076" i="17"/>
  <c r="P999" i="17"/>
  <c r="P804" i="17"/>
  <c r="P700" i="17"/>
  <c r="P1288" i="17"/>
  <c r="P684" i="17"/>
  <c r="P849" i="17"/>
  <c r="P792" i="17"/>
  <c r="P663" i="17"/>
  <c r="P1029" i="17"/>
  <c r="P732" i="17"/>
  <c r="P642" i="17"/>
  <c r="P613" i="17"/>
  <c r="P1284" i="17"/>
  <c r="P807" i="17"/>
  <c r="P977" i="17"/>
  <c r="P1281" i="17"/>
  <c r="P587" i="17"/>
  <c r="P1279" i="17"/>
  <c r="P846" i="17"/>
  <c r="P774" i="17"/>
  <c r="P1058" i="17"/>
  <c r="P1277" i="17"/>
  <c r="P1276" i="17"/>
  <c r="P1191" i="17"/>
  <c r="P1071" i="17"/>
  <c r="P1183" i="17"/>
  <c r="P1272" i="17"/>
  <c r="P894" i="17"/>
  <c r="P575" i="17"/>
  <c r="P840" i="17"/>
  <c r="P1190" i="17"/>
  <c r="P1268" i="17"/>
  <c r="P997" i="17"/>
  <c r="P635" i="17"/>
  <c r="P1006" i="17"/>
  <c r="P560" i="17"/>
  <c r="P890" i="17"/>
  <c r="P801" i="17"/>
  <c r="P1149" i="17"/>
  <c r="P1229" i="17"/>
  <c r="P993" i="17"/>
  <c r="P707" i="17"/>
  <c r="P1259" i="17"/>
  <c r="P770" i="17"/>
  <c r="P939" i="17"/>
  <c r="P878" i="17"/>
  <c r="P703" i="17"/>
  <c r="P833" i="17"/>
  <c r="P853" i="17"/>
  <c r="P744" i="17"/>
  <c r="P701" i="17"/>
  <c r="P1255" i="17"/>
  <c r="P872" i="17"/>
  <c r="P913" i="17"/>
  <c r="P777" i="17"/>
  <c r="P934" i="17"/>
  <c r="P1253" i="17"/>
  <c r="P1077" i="17"/>
  <c r="P811" i="17"/>
  <c r="P1250" i="17"/>
  <c r="P1015" i="17"/>
  <c r="P1247" i="17"/>
  <c r="P788" i="17"/>
  <c r="P687" i="17"/>
  <c r="P614" i="17"/>
  <c r="P1244" i="17"/>
  <c r="P851" i="17"/>
  <c r="P970" i="17"/>
  <c r="P755" i="17"/>
  <c r="P1137" i="17"/>
  <c r="P723" i="17"/>
  <c r="P911" i="17"/>
  <c r="P1177" i="17"/>
  <c r="P931" i="17"/>
  <c r="P722" i="17"/>
  <c r="P654" i="17"/>
  <c r="P1110" i="17"/>
  <c r="P1236" i="17"/>
  <c r="P1232" i="17"/>
  <c r="P661" i="17"/>
  <c r="P737" i="17"/>
  <c r="P870" i="17"/>
  <c r="P1004" i="17"/>
  <c r="P672" i="17"/>
  <c r="P760" i="17"/>
  <c r="P1030" i="17"/>
  <c r="P795" i="17"/>
  <c r="P1225" i="17"/>
  <c r="P1173" i="17"/>
  <c r="P1224" i="17"/>
  <c r="P880" i="17"/>
  <c r="P1168" i="17"/>
  <c r="N1284" i="17"/>
  <c r="N1283" i="17"/>
  <c r="N133" i="17"/>
  <c r="N90" i="15"/>
  <c r="N112" i="17"/>
  <c r="N336" i="17"/>
  <c r="N818" i="17"/>
  <c r="N646" i="17"/>
  <c r="N885" i="17"/>
  <c r="N722" i="17"/>
  <c r="N1001" i="17"/>
  <c r="N208" i="17"/>
  <c r="N496" i="17"/>
  <c r="N591" i="17"/>
  <c r="N61" i="17"/>
  <c r="N527" i="17"/>
  <c r="N1187" i="17"/>
  <c r="N1150" i="17"/>
  <c r="N728" i="17"/>
  <c r="N1145" i="17"/>
  <c r="N921" i="17"/>
  <c r="N523" i="17"/>
  <c r="N592" i="17"/>
  <c r="N1203" i="17"/>
  <c r="N406" i="17"/>
  <c r="N1186" i="17"/>
  <c r="N1088" i="17"/>
  <c r="N871" i="17"/>
  <c r="N1105" i="17"/>
  <c r="N292" i="17"/>
  <c r="N868" i="17"/>
  <c r="N886" i="17"/>
  <c r="N1118" i="17"/>
  <c r="N72" i="17"/>
  <c r="N1167" i="17"/>
  <c r="N729" i="17"/>
  <c r="N1045" i="17"/>
  <c r="N1068" i="17"/>
  <c r="N1215" i="17"/>
  <c r="N1040" i="17"/>
  <c r="N928" i="17"/>
  <c r="N367" i="17"/>
  <c r="N1091" i="17"/>
  <c r="N916" i="17"/>
  <c r="N799" i="17"/>
  <c r="N863" i="17"/>
  <c r="N752" i="17"/>
  <c r="N1213" i="17"/>
  <c r="N1141" i="17"/>
  <c r="N1193" i="17"/>
  <c r="N504" i="17"/>
  <c r="N1048" i="17"/>
  <c r="N245" i="17"/>
  <c r="N84" i="17"/>
  <c r="N131" i="17"/>
  <c r="N1036" i="17"/>
  <c r="N1162" i="17"/>
  <c r="N537" i="17"/>
  <c r="N987" i="17"/>
  <c r="N1117" i="17"/>
  <c r="N666" i="17"/>
  <c r="N197" i="17"/>
  <c r="N1192" i="17"/>
  <c r="N816" i="17"/>
  <c r="N1074" i="17"/>
  <c r="N1218" i="17"/>
  <c r="N756" i="17"/>
  <c r="N50" i="17"/>
  <c r="N425" i="17"/>
  <c r="N958" i="17"/>
  <c r="N553" i="17"/>
  <c r="N1097" i="17"/>
  <c r="N266" i="17"/>
  <c r="N749" i="17"/>
  <c r="N630" i="17"/>
  <c r="N1147" i="17"/>
  <c r="N1206" i="17"/>
  <c r="N1181" i="17"/>
  <c r="N960" i="17"/>
  <c r="N1127" i="17"/>
  <c r="N1060" i="17"/>
  <c r="N961" i="17"/>
  <c r="N407" i="17"/>
  <c r="N155" i="17"/>
  <c r="N955" i="17"/>
  <c r="N1310" i="17"/>
  <c r="N1308" i="17"/>
  <c r="N536" i="17"/>
  <c r="N198" i="17"/>
  <c r="N620" i="17"/>
  <c r="N28" i="17"/>
  <c r="N639" i="17"/>
  <c r="N337" i="17"/>
  <c r="N439" i="17"/>
  <c r="N552" i="17"/>
  <c r="N1302" i="17"/>
  <c r="N740" i="17"/>
  <c r="N905" i="17"/>
  <c r="N229" i="17"/>
  <c r="N764" i="17"/>
  <c r="N791" i="17"/>
  <c r="N589" i="17"/>
  <c r="N487" i="17"/>
  <c r="N1165" i="17"/>
  <c r="N76" i="17"/>
  <c r="N823" i="17"/>
  <c r="N716" i="17"/>
  <c r="N879" i="17"/>
  <c r="N217" i="17"/>
  <c r="N826" i="17"/>
  <c r="N1298" i="17"/>
  <c r="N165" i="17"/>
  <c r="N841" i="17"/>
  <c r="N622" i="17"/>
  <c r="N803" i="17"/>
  <c r="N585" i="17"/>
  <c r="N759" i="17"/>
  <c r="N1295" i="17"/>
  <c r="N320" i="17"/>
  <c r="N498" i="17"/>
  <c r="N776" i="17"/>
  <c r="N874" i="17"/>
  <c r="N445" i="17"/>
  <c r="N1294" i="17"/>
  <c r="N1139" i="17"/>
  <c r="N1292" i="17"/>
  <c r="N116" i="17"/>
  <c r="N310" i="17"/>
  <c r="N43" i="17"/>
  <c r="N1133" i="17"/>
  <c r="N624" i="17"/>
  <c r="N954" i="17"/>
  <c r="N1287" i="17"/>
  <c r="N731" i="17"/>
  <c r="N33" i="17"/>
  <c r="N78" i="17"/>
  <c r="N772" i="17"/>
  <c r="N136" i="17"/>
  <c r="N976" i="17"/>
  <c r="N170" i="17"/>
  <c r="N265" i="17"/>
  <c r="N727" i="17"/>
  <c r="N807" i="17"/>
  <c r="N977" i="17"/>
  <c r="N1281" i="17"/>
  <c r="N587" i="17"/>
  <c r="N62" i="17"/>
  <c r="N1279" i="17"/>
  <c r="N514" i="17"/>
  <c r="N846" i="17"/>
  <c r="N774" i="17"/>
  <c r="N1058" i="17"/>
  <c r="N1277" i="17"/>
  <c r="N455" i="17"/>
  <c r="N301" i="17"/>
  <c r="N1276" i="17"/>
  <c r="N1191" i="17"/>
  <c r="N1071" i="17"/>
  <c r="N287" i="17"/>
  <c r="N1183" i="17"/>
  <c r="N1272" i="17"/>
  <c r="N894" i="17"/>
  <c r="N420" i="17"/>
  <c r="N575" i="17"/>
  <c r="N840" i="17"/>
  <c r="N1190" i="17"/>
  <c r="N1268" i="17"/>
  <c r="N531" i="17"/>
  <c r="N997" i="17"/>
  <c r="N635" i="17"/>
  <c r="N1006" i="17"/>
  <c r="N560" i="17"/>
  <c r="N303" i="17"/>
  <c r="N890" i="17"/>
  <c r="N801" i="17"/>
  <c r="N1149" i="17"/>
  <c r="N260" i="17"/>
  <c r="N423" i="17"/>
  <c r="N101" i="17"/>
  <c r="N1229" i="17"/>
  <c r="N274" i="17"/>
  <c r="N327" i="17"/>
  <c r="N993" i="17"/>
  <c r="N23" i="17"/>
  <c r="N707" i="17"/>
  <c r="N1259" i="17"/>
  <c r="N770" i="17"/>
  <c r="N939" i="17"/>
  <c r="N878" i="17"/>
  <c r="N261" i="17"/>
  <c r="N703" i="17"/>
  <c r="N833" i="17"/>
  <c r="N157" i="17"/>
  <c r="N853" i="17"/>
  <c r="N179" i="17"/>
  <c r="N744" i="17"/>
  <c r="N115" i="17"/>
  <c r="N240" i="17"/>
  <c r="N549" i="17"/>
  <c r="N701" i="17"/>
  <c r="N1255" i="17"/>
  <c r="N872" i="17"/>
  <c r="N913" i="17"/>
  <c r="N777" i="17"/>
  <c r="N934" i="17"/>
  <c r="N86" i="17"/>
  <c r="N1253" i="17"/>
  <c r="N1077" i="17"/>
  <c r="N811" i="17"/>
  <c r="N1250" i="17"/>
  <c r="N228" i="17"/>
  <c r="N1247" i="17"/>
  <c r="N37" i="17"/>
  <c r="N348" i="17"/>
  <c r="N788" i="17"/>
  <c r="N526" i="17"/>
  <c r="N687" i="17"/>
  <c r="N614" i="17"/>
  <c r="N276" i="17"/>
  <c r="N1244" i="17"/>
  <c r="N851" i="17"/>
  <c r="N970" i="17"/>
  <c r="N755" i="17"/>
  <c r="N340" i="17"/>
  <c r="N1137" i="17"/>
  <c r="N723" i="17"/>
  <c r="N911" i="17"/>
  <c r="N931" i="17"/>
  <c r="N654" i="17"/>
  <c r="N1110" i="17"/>
  <c r="N1236" i="17"/>
  <c r="N334" i="17"/>
  <c r="N1232" i="17"/>
  <c r="N661" i="17"/>
  <c r="N290" i="17"/>
  <c r="N810" i="17"/>
  <c r="N547" i="17"/>
  <c r="N745" i="17"/>
  <c r="N1227" i="17"/>
  <c r="N641" i="17"/>
  <c r="N183" i="17"/>
  <c r="N902" i="17"/>
  <c r="N1177" i="17"/>
  <c r="N529" i="17"/>
  <c r="N1054" i="17"/>
  <c r="N1099" i="17"/>
  <c r="N612" i="17"/>
  <c r="N1169" i="17"/>
  <c r="N1023" i="17"/>
  <c r="N685" i="17"/>
  <c r="N982" i="17"/>
  <c r="N473" i="17"/>
  <c r="N92" i="17"/>
  <c r="N69" i="17"/>
  <c r="N1016" i="17"/>
  <c r="N1082" i="17"/>
  <c r="N1067" i="17"/>
  <c r="N1049" i="17"/>
  <c r="N1107" i="17"/>
  <c r="N839" i="17"/>
  <c r="N1044" i="17"/>
  <c r="N259" i="17"/>
  <c r="N386" i="17"/>
  <c r="N1211" i="17"/>
  <c r="N230" i="17"/>
  <c r="N1092" i="17"/>
  <c r="N1155" i="17"/>
  <c r="N1120" i="17"/>
  <c r="N36" i="17"/>
  <c r="N1028" i="17"/>
  <c r="N1134" i="17"/>
  <c r="N146" i="17"/>
  <c r="N1184" i="17"/>
  <c r="N1142" i="17"/>
  <c r="N1131" i="17"/>
  <c r="N1158" i="17"/>
  <c r="N540" i="17"/>
  <c r="N847" i="17"/>
  <c r="N834" i="17"/>
  <c r="N480" i="17"/>
  <c r="N975" i="17"/>
  <c r="N431" i="17"/>
  <c r="N802" i="17"/>
  <c r="N1000" i="17"/>
  <c r="N683" i="17"/>
  <c r="N649" i="17"/>
  <c r="N1056" i="17"/>
  <c r="N313" i="17"/>
  <c r="N860" i="17"/>
  <c r="N111" i="17"/>
  <c r="N195" i="17"/>
  <c r="N1207" i="17"/>
  <c r="N1196" i="17"/>
  <c r="N130" i="17"/>
  <c r="N730" i="17"/>
  <c r="N937" i="17"/>
  <c r="N298" i="17"/>
  <c r="N596" i="17"/>
  <c r="N715" i="17"/>
  <c r="N1159" i="17"/>
  <c r="N656" i="17"/>
  <c r="N513" i="17"/>
  <c r="N192" i="17"/>
  <c r="N980" i="17"/>
  <c r="N467" i="17"/>
  <c r="N443" i="17"/>
  <c r="N476" i="17"/>
  <c r="N341" i="17"/>
  <c r="N472" i="17"/>
  <c r="N427" i="17"/>
  <c r="N414" i="17"/>
  <c r="N1307" i="17"/>
  <c r="N814" i="17"/>
  <c r="N914" i="17"/>
  <c r="N867" i="17"/>
  <c r="N590" i="17"/>
  <c r="N1052" i="17"/>
  <c r="N454" i="17"/>
  <c r="N113" i="17"/>
  <c r="N1223" i="17"/>
  <c r="N836" i="17"/>
  <c r="N1059" i="17"/>
  <c r="N962" i="17"/>
  <c r="N250" i="17"/>
  <c r="N876" i="17"/>
  <c r="N932" i="17"/>
  <c r="N286" i="17"/>
  <c r="N1301" i="17"/>
  <c r="N1160" i="17"/>
  <c r="N805" i="17"/>
  <c r="N1299" i="17"/>
  <c r="N1297" i="17"/>
  <c r="N1095" i="17"/>
  <c r="N784" i="17"/>
  <c r="N942" i="17"/>
  <c r="N109" i="17"/>
  <c r="N609" i="17"/>
  <c r="N258" i="17"/>
  <c r="N619" i="17"/>
  <c r="N516" i="17"/>
  <c r="N125" i="17"/>
  <c r="N780" i="17"/>
  <c r="N796" i="17"/>
  <c r="N1293" i="17"/>
  <c r="N1108" i="17"/>
  <c r="N798" i="17"/>
  <c r="N158" i="17"/>
  <c r="N594" i="17"/>
  <c r="N502" i="17"/>
  <c r="N769" i="17"/>
  <c r="N1290" i="17"/>
  <c r="N835" i="17"/>
  <c r="N1286" i="17"/>
  <c r="N1128" i="17"/>
  <c r="N724" i="17"/>
  <c r="N34" i="17"/>
  <c r="N21" i="17"/>
  <c r="N364" i="17"/>
  <c r="N1175" i="17"/>
  <c r="N856" i="17"/>
  <c r="N606" i="17"/>
  <c r="N1121" i="17"/>
  <c r="N254" i="17"/>
  <c r="N767" i="17"/>
  <c r="N535" i="17"/>
  <c r="N416" i="17"/>
  <c r="N789" i="17"/>
  <c r="N758" i="17"/>
  <c r="N1278" i="17"/>
  <c r="N947" i="17"/>
  <c r="N787" i="17"/>
  <c r="N1164" i="17"/>
  <c r="N725" i="17"/>
  <c r="N342" i="17"/>
  <c r="N1170" i="17"/>
  <c r="N1053" i="17"/>
  <c r="N665" i="17"/>
  <c r="N1156" i="17"/>
  <c r="N1274" i="17"/>
  <c r="N852" i="17"/>
  <c r="N1163" i="17"/>
  <c r="N573" i="17"/>
  <c r="N344" i="17"/>
  <c r="N966" i="17"/>
  <c r="N171" i="17"/>
  <c r="N676" i="17"/>
  <c r="N1189" i="17"/>
  <c r="N969" i="17"/>
  <c r="N490" i="17"/>
  <c r="N984" i="17"/>
  <c r="N1266" i="17"/>
  <c r="N991" i="17"/>
  <c r="N924" i="17"/>
  <c r="N943" i="17"/>
  <c r="N757" i="17"/>
  <c r="N359" i="17"/>
  <c r="N896" i="17"/>
  <c r="N214" i="17"/>
  <c r="N1263" i="17"/>
  <c r="N580" i="17"/>
  <c r="N734" i="17"/>
  <c r="N778" i="17"/>
  <c r="N253" i="17"/>
  <c r="N1062" i="17"/>
  <c r="N213" i="17"/>
  <c r="N948" i="17"/>
  <c r="N616" i="17"/>
  <c r="N1061" i="17"/>
  <c r="N883" i="17"/>
  <c r="N710" i="17"/>
  <c r="N581" i="17"/>
  <c r="N845" i="17"/>
  <c r="N1111" i="17"/>
  <c r="N842" i="17"/>
  <c r="N582" i="17"/>
  <c r="N1172" i="17"/>
  <c r="N936" i="17"/>
  <c r="N693" i="17"/>
  <c r="N783" i="17"/>
  <c r="N317" i="17"/>
  <c r="N994" i="17"/>
  <c r="N107" i="17"/>
  <c r="N657" i="17"/>
  <c r="N711" i="17"/>
  <c r="N1204" i="17"/>
  <c r="N709" i="17"/>
  <c r="N1252" i="17"/>
  <c r="N1047" i="17"/>
  <c r="N797" i="17"/>
  <c r="N1249" i="17"/>
  <c r="N697" i="17"/>
  <c r="N1246" i="17"/>
  <c r="N828" i="17"/>
  <c r="N227" i="17"/>
  <c r="N244" i="17"/>
  <c r="N881" i="17"/>
  <c r="N264" i="17"/>
  <c r="N403" i="17"/>
  <c r="N718" i="17"/>
  <c r="N946" i="17"/>
  <c r="N817" i="17"/>
  <c r="N992" i="17"/>
  <c r="N893" i="17"/>
  <c r="N1100" i="17"/>
  <c r="N1242" i="17"/>
  <c r="N941" i="17"/>
  <c r="N349" i="17"/>
  <c r="N18" i="17"/>
  <c r="N593" i="17"/>
  <c r="N46" i="17"/>
  <c r="N1235" i="17"/>
  <c r="N548" i="17"/>
  <c r="N1231" i="17"/>
  <c r="N311" i="17"/>
  <c r="N859" i="17"/>
  <c r="N558" i="17"/>
  <c r="N637" i="17"/>
  <c r="N673" i="17"/>
  <c r="N1063" i="17"/>
  <c r="N831" i="17"/>
  <c r="N1226" i="17"/>
  <c r="N371" i="17"/>
  <c r="N903" i="17"/>
  <c r="N1081" i="17"/>
  <c r="N927" i="17"/>
  <c r="N1202" i="17"/>
  <c r="N692" i="17"/>
  <c r="N917" i="17"/>
  <c r="N690" i="17"/>
  <c r="N325" i="17"/>
  <c r="N271" i="17"/>
  <c r="N19" i="17"/>
  <c r="N1042" i="17"/>
  <c r="N220" i="17"/>
  <c r="N1214" i="17"/>
  <c r="N1021" i="17"/>
  <c r="N1402" i="17"/>
  <c r="N698" i="17"/>
  <c r="N1136" i="17"/>
  <c r="N898" i="17"/>
  <c r="N88" i="17"/>
  <c r="N892" i="17"/>
  <c r="N1027" i="17"/>
  <c r="N1094" i="17"/>
  <c r="N534" i="17"/>
  <c r="N191" i="17"/>
  <c r="N653" i="17"/>
  <c r="N468" i="17"/>
  <c r="N647" i="17"/>
  <c r="N741" i="17"/>
  <c r="N319" i="17"/>
  <c r="N1126" i="17"/>
  <c r="N857" i="17"/>
  <c r="N739" i="17"/>
  <c r="N373" i="17"/>
  <c r="N1115" i="17"/>
  <c r="N428" i="17"/>
  <c r="N648" i="17"/>
  <c r="N633" i="17"/>
  <c r="N1034" i="17"/>
  <c r="N461" i="17"/>
  <c r="N953" i="17"/>
  <c r="N1153" i="17"/>
  <c r="N782" i="17"/>
  <c r="N623" i="17"/>
  <c r="N137" i="17"/>
  <c r="N1180" i="17"/>
  <c r="N1104" i="17"/>
  <c r="N199" i="17"/>
  <c r="N1065" i="17"/>
  <c r="N634" i="17"/>
  <c r="N1072" i="17"/>
  <c r="N742" i="17"/>
  <c r="N691" i="17"/>
  <c r="N430" i="17"/>
  <c r="N1026" i="17"/>
  <c r="N280" i="17"/>
  <c r="N1222" i="17"/>
  <c r="N1132" i="17"/>
  <c r="N41" i="17"/>
  <c r="N321" i="17"/>
  <c r="N74" i="17"/>
  <c r="N539" i="17"/>
  <c r="N875" i="17"/>
  <c r="N1025" i="17"/>
  <c r="N26" i="17"/>
  <c r="N904" i="17"/>
  <c r="N738" i="17"/>
  <c r="N1037" i="17"/>
  <c r="N1101" i="17"/>
  <c r="N1085" i="17"/>
  <c r="N1182" i="17"/>
  <c r="N35" i="17"/>
  <c r="N604" i="17"/>
  <c r="N555" i="17"/>
  <c r="N1217" i="17"/>
  <c r="N99" i="17"/>
  <c r="N651" i="17"/>
  <c r="N720" i="17"/>
  <c r="N388" i="17"/>
  <c r="N462" i="17"/>
  <c r="N1306" i="17"/>
  <c r="N705" i="17"/>
  <c r="N322" i="17"/>
  <c r="N400" i="17"/>
  <c r="N1140" i="17"/>
  <c r="N1304" i="17"/>
  <c r="N873" i="17"/>
  <c r="N736" i="17"/>
  <c r="N486" i="17"/>
  <c r="N631" i="17"/>
  <c r="N910" i="17"/>
  <c r="N882" i="17"/>
  <c r="N38" i="17"/>
  <c r="N447" i="17"/>
  <c r="N1066" i="17"/>
  <c r="N401" i="17"/>
  <c r="N611" i="17"/>
  <c r="N1300" i="17"/>
  <c r="N193" i="17"/>
  <c r="N667" i="17"/>
  <c r="N451" i="17"/>
  <c r="N1179" i="17"/>
  <c r="N1296" i="17"/>
  <c r="N1146" i="17"/>
  <c r="N822" i="17"/>
  <c r="N1194" i="17"/>
  <c r="N602" i="17"/>
  <c r="N861" i="17"/>
  <c r="N433" i="17"/>
  <c r="N912" i="17"/>
  <c r="N561" i="17"/>
  <c r="N775" i="17"/>
  <c r="N152" i="17"/>
  <c r="N906" i="17"/>
  <c r="N678" i="17"/>
  <c r="N123" i="17"/>
  <c r="N952" i="17"/>
  <c r="N753" i="17"/>
  <c r="N864" i="17"/>
  <c r="N456" i="17"/>
  <c r="N1289" i="17"/>
  <c r="N681" i="17"/>
  <c r="N1285" i="17"/>
  <c r="N358" i="17"/>
  <c r="N295" i="17"/>
  <c r="N945" i="17"/>
  <c r="N644" i="17"/>
  <c r="N149" i="17"/>
  <c r="N528" i="17"/>
  <c r="N574" i="17"/>
  <c r="N915" i="17"/>
  <c r="N938" i="17"/>
  <c r="N135" i="17"/>
  <c r="N696" i="17"/>
  <c r="N884" i="17"/>
  <c r="N345" i="17"/>
  <c r="N626" i="17"/>
  <c r="N824" i="17"/>
  <c r="N226" i="17"/>
  <c r="N1064" i="17"/>
  <c r="N565" i="17"/>
  <c r="N236" i="17"/>
  <c r="N956" i="17"/>
  <c r="N1106" i="17"/>
  <c r="N610" i="17"/>
  <c r="N771" i="17"/>
  <c r="N1138" i="17"/>
  <c r="N899" i="17"/>
  <c r="N603" i="17"/>
  <c r="N398" i="17"/>
  <c r="N1273" i="17"/>
  <c r="N412" i="17"/>
  <c r="N950" i="17"/>
  <c r="N632" i="17"/>
  <c r="N377" i="17"/>
  <c r="N682" i="17"/>
  <c r="N1270" i="17"/>
  <c r="N577" i="17"/>
  <c r="N1087" i="17"/>
  <c r="N541" i="17"/>
  <c r="N1267" i="17"/>
  <c r="N570" i="17"/>
  <c r="N1265" i="17"/>
  <c r="N57" i="17"/>
  <c r="N209" i="17"/>
  <c r="N645" i="17"/>
  <c r="N231" i="17"/>
  <c r="N923" i="17"/>
  <c r="N813" i="17"/>
  <c r="N675" i="17"/>
  <c r="N1262" i="17"/>
  <c r="N355" i="17"/>
  <c r="N598" i="17"/>
  <c r="N726" i="17"/>
  <c r="N91" i="17"/>
  <c r="N370" i="17"/>
  <c r="N1260" i="17"/>
  <c r="N58" i="17"/>
  <c r="N306" i="17"/>
  <c r="N998" i="17"/>
  <c r="N712" i="17"/>
  <c r="N392" i="17"/>
  <c r="N918" i="17"/>
  <c r="N627" i="17"/>
  <c r="N844" i="17"/>
  <c r="N714" i="17"/>
  <c r="N1257" i="17"/>
  <c r="N746" i="17"/>
  <c r="N908" i="17"/>
  <c r="N314" i="17"/>
  <c r="N379" i="17"/>
  <c r="N1086" i="17"/>
  <c r="N978" i="17"/>
  <c r="N246" i="17"/>
  <c r="N1098" i="17"/>
  <c r="N1254" i="17"/>
  <c r="N996" i="17"/>
  <c r="N305" i="17"/>
  <c r="N571" i="17"/>
  <c r="N1017" i="17"/>
  <c r="N640" i="17"/>
  <c r="N1248" i="17"/>
  <c r="N1124" i="17"/>
  <c r="N583" i="17"/>
  <c r="N1245" i="17"/>
  <c r="N1116" i="17"/>
  <c r="N964" i="17"/>
  <c r="N951" i="17"/>
  <c r="N808" i="17"/>
  <c r="N1201" i="17"/>
  <c r="N781" i="17"/>
  <c r="N679" i="17"/>
  <c r="N986" i="17"/>
  <c r="N95" i="17"/>
  <c r="N339" i="17"/>
  <c r="N178" i="17"/>
  <c r="N865" i="17"/>
  <c r="N1055" i="17"/>
  <c r="N1241" i="17"/>
  <c r="N1205" i="17"/>
  <c r="N721" i="17"/>
  <c r="N935" i="17"/>
  <c r="N1239" i="17"/>
  <c r="N1238" i="17"/>
  <c r="N417" i="17"/>
  <c r="N1234" i="17"/>
  <c r="N105" i="17"/>
  <c r="N1195" i="17"/>
  <c r="N1057" i="17"/>
  <c r="N1230" i="17"/>
  <c r="N737" i="17"/>
  <c r="N870" i="17"/>
  <c r="N1004" i="17"/>
  <c r="N672" i="17"/>
  <c r="N760" i="17"/>
  <c r="N1030" i="17"/>
  <c r="N795" i="17"/>
  <c r="N1225" i="17"/>
  <c r="N1173" i="17"/>
  <c r="N1224" i="17"/>
  <c r="N658" i="17"/>
  <c r="N779" i="17"/>
  <c r="N699" i="17"/>
  <c r="N1125" i="17"/>
  <c r="N866" i="17"/>
  <c r="N1070" i="17"/>
  <c r="N765" i="17"/>
  <c r="N829" i="17"/>
  <c r="N1198" i="17"/>
  <c r="N1024" i="17"/>
  <c r="N1178" i="17"/>
  <c r="N827" i="17"/>
  <c r="N704" i="17"/>
  <c r="N1069" i="17"/>
  <c r="N1078" i="17"/>
  <c r="N203" i="17"/>
  <c r="N650" i="17"/>
  <c r="N1019" i="17"/>
  <c r="N713" i="17"/>
  <c r="N93" i="17"/>
  <c r="N617" i="17"/>
  <c r="N470" i="17"/>
  <c r="N1219" i="17"/>
  <c r="N297" i="17"/>
  <c r="N483" i="17"/>
  <c r="N1005" i="17"/>
  <c r="N1148" i="17"/>
  <c r="N773" i="17"/>
  <c r="N1197" i="17"/>
  <c r="N1018" i="17"/>
  <c r="N985" i="17"/>
  <c r="N629" i="17"/>
  <c r="N695" i="17"/>
  <c r="N315" i="17"/>
  <c r="N636" i="17"/>
  <c r="N1079" i="17"/>
  <c r="N897" i="17"/>
  <c r="N241" i="17"/>
  <c r="N1002" i="17"/>
  <c r="N1212" i="17"/>
  <c r="N559" i="17"/>
  <c r="N600" i="17"/>
  <c r="N926" i="17"/>
  <c r="N1208" i="17"/>
  <c r="N669" i="17"/>
  <c r="N1102" i="17"/>
  <c r="N1221" i="17"/>
  <c r="N855" i="17"/>
  <c r="N384" i="17"/>
  <c r="N766" i="17"/>
  <c r="N222" i="17"/>
  <c r="N812" i="17"/>
  <c r="N1119" i="17"/>
  <c r="N957" i="17"/>
  <c r="N1113" i="17"/>
  <c r="N638" i="17"/>
  <c r="N790" i="17"/>
  <c r="N628" i="17"/>
  <c r="N1041" i="17"/>
  <c r="N933" i="17"/>
  <c r="N1144" i="17"/>
  <c r="N512" i="17"/>
  <c r="N837" i="17"/>
  <c r="N1123" i="17"/>
  <c r="N858" i="17"/>
  <c r="N733" i="17"/>
  <c r="N394" i="17"/>
  <c r="N1309" i="17"/>
  <c r="N708" i="17"/>
  <c r="N383" i="17"/>
  <c r="N689" i="17"/>
  <c r="N1305" i="17"/>
  <c r="N668" i="17"/>
  <c r="N1166" i="17"/>
  <c r="N601" i="17"/>
  <c r="N1093" i="17"/>
  <c r="N1303" i="17"/>
  <c r="N338" i="17"/>
  <c r="N1216" i="17"/>
  <c r="N615" i="17"/>
  <c r="N450" i="17"/>
  <c r="N482" i="17"/>
  <c r="N702" i="17"/>
  <c r="N415" i="17"/>
  <c r="N597" i="17"/>
  <c r="N269" i="17"/>
  <c r="N891" i="17"/>
  <c r="N809" i="17"/>
  <c r="N922" i="17"/>
  <c r="N930" i="17"/>
  <c r="N820" i="17"/>
  <c r="N743" i="17"/>
  <c r="N995" i="17"/>
  <c r="N972" i="17"/>
  <c r="N80" i="17"/>
  <c r="N843" i="17"/>
  <c r="N895" i="17"/>
  <c r="N438" i="17"/>
  <c r="N586" i="17"/>
  <c r="N850" i="17"/>
  <c r="N97" i="17"/>
  <c r="N1185" i="17"/>
  <c r="N576" i="17"/>
  <c r="N369" i="17"/>
  <c r="N694" i="17"/>
  <c r="N324" i="17"/>
  <c r="N60" i="17"/>
  <c r="N1076" i="17"/>
  <c r="N999" i="17"/>
  <c r="N804" i="17"/>
  <c r="N700" i="17"/>
  <c r="N1288" i="17"/>
  <c r="N684" i="17"/>
  <c r="N494" i="17"/>
  <c r="N515" i="17"/>
  <c r="N849" i="17"/>
  <c r="N187" i="17"/>
  <c r="N190" i="17"/>
  <c r="N792" i="17"/>
  <c r="N663" i="17"/>
  <c r="N1029" i="17"/>
  <c r="N732" i="17"/>
  <c r="N642" i="17"/>
  <c r="N613" i="17"/>
  <c r="N877" i="17"/>
  <c r="N643" i="17"/>
  <c r="N1282" i="17"/>
  <c r="N357" i="17"/>
  <c r="N1143" i="17"/>
  <c r="N1280" i="17"/>
  <c r="N307" i="17"/>
  <c r="N509" i="17"/>
  <c r="N900" i="17"/>
  <c r="N763" i="17"/>
  <c r="N422" i="17"/>
  <c r="N410" i="17"/>
  <c r="N1112" i="17"/>
  <c r="N821" i="17"/>
  <c r="N1275" i="17"/>
  <c r="N500" i="17"/>
  <c r="N979" i="17"/>
  <c r="N372" i="17"/>
  <c r="N1083" i="17"/>
  <c r="N971" i="17"/>
  <c r="N671" i="17"/>
  <c r="N1271" i="17"/>
  <c r="N825" i="17"/>
  <c r="N929" i="17"/>
  <c r="N1269" i="17"/>
  <c r="N706" i="17"/>
  <c r="N1007" i="17"/>
  <c r="N652" i="17"/>
  <c r="N1264" i="17"/>
  <c r="N564" i="17"/>
  <c r="N566" i="17"/>
  <c r="N806" i="17"/>
  <c r="N247" i="17"/>
  <c r="N98" i="17"/>
  <c r="N63" i="17"/>
  <c r="N1261" i="17"/>
  <c r="N20" i="17"/>
  <c r="N989" i="17"/>
  <c r="N143" i="17"/>
  <c r="N491" i="17"/>
  <c r="N664" i="17"/>
  <c r="N949" i="17"/>
  <c r="N880" i="17"/>
  <c r="N1135" i="17"/>
  <c r="N944" i="17"/>
  <c r="N1008" i="17"/>
  <c r="N1080" i="17"/>
  <c r="N223" i="17"/>
  <c r="N983" i="17"/>
  <c r="N1258" i="17"/>
  <c r="N768" i="17"/>
  <c r="N1256" i="17"/>
  <c r="N328" i="17"/>
  <c r="N819" i="17"/>
  <c r="N990" i="17"/>
  <c r="N44" i="17"/>
  <c r="N437" i="17"/>
  <c r="N479" i="17"/>
  <c r="N967" i="17"/>
  <c r="N1031" i="17"/>
  <c r="N189" i="17"/>
  <c r="N378" i="17"/>
  <c r="N1151" i="17"/>
  <c r="N862" i="17"/>
  <c r="N1251" i="17"/>
  <c r="N838" i="17"/>
  <c r="N1090" i="17"/>
  <c r="N579" i="17"/>
  <c r="N485" i="17"/>
  <c r="N1073" i="17"/>
  <c r="N793" i="17"/>
  <c r="N167" i="17"/>
  <c r="N588" i="17"/>
  <c r="N940" i="17"/>
  <c r="N477" i="17"/>
  <c r="N584" i="17"/>
  <c r="N981" i="17"/>
  <c r="N1200" i="17"/>
  <c r="N599" i="17"/>
  <c r="N1243" i="17"/>
  <c r="N1209" i="17"/>
  <c r="N1240" i="17"/>
  <c r="N1199" i="17"/>
  <c r="N1039" i="17"/>
  <c r="N618" i="17"/>
  <c r="N747" i="17"/>
  <c r="N751" i="17"/>
  <c r="N1237" i="17"/>
  <c r="N510" i="17"/>
  <c r="N1233" i="17"/>
  <c r="N108" i="17"/>
  <c r="N366" i="17"/>
  <c r="N717" i="17"/>
  <c r="N677" i="17"/>
  <c r="N965" i="17"/>
  <c r="N1228" i="17"/>
  <c r="N448" i="17"/>
  <c r="N607" i="17"/>
  <c r="N925" i="17"/>
  <c r="N361" i="17"/>
  <c r="N508" i="17"/>
  <c r="P206" i="19"/>
  <c r="N166" i="17"/>
  <c r="N830" i="17"/>
  <c r="N64" i="17"/>
  <c r="N988" i="17"/>
  <c r="N735" i="17"/>
  <c r="N1084" i="17"/>
  <c r="N1157" i="17"/>
  <c r="N360" i="17"/>
  <c r="N907" i="17"/>
  <c r="N469" i="17"/>
  <c r="N762" i="17"/>
  <c r="N75" i="17"/>
  <c r="N968" i="17"/>
  <c r="N206" i="19"/>
  <c r="N30" i="17"/>
  <c r="N353" i="17"/>
  <c r="N909" i="17"/>
  <c r="N815" i="17"/>
  <c r="N235" i="17"/>
  <c r="N202" i="17"/>
  <c r="N497" i="17"/>
  <c r="N326" i="17"/>
  <c r="N458" i="17"/>
  <c r="N670" i="17"/>
  <c r="N605" i="17"/>
  <c r="N719" i="17"/>
  <c r="N1013" i="17"/>
  <c r="N216" i="17"/>
  <c r="N503" i="17"/>
  <c r="N686" i="17"/>
  <c r="N1011" i="17"/>
  <c r="N1010" i="17"/>
  <c r="N1009" i="17"/>
  <c r="N441" i="17"/>
  <c r="N1012" i="17"/>
  <c r="N234" i="17"/>
  <c r="N680" i="17"/>
  <c r="N1015" i="17"/>
  <c r="N408" i="17"/>
  <c r="N85" i="17"/>
  <c r="N1033" i="17"/>
  <c r="N1103" i="17"/>
  <c r="N1174" i="17"/>
  <c r="N1032" i="17"/>
  <c r="N786" i="17"/>
  <c r="N1152" i="17"/>
  <c r="N920" i="17"/>
  <c r="N800" i="17"/>
  <c r="N300" i="17"/>
  <c r="N1176" i="17"/>
  <c r="N1096" i="17"/>
  <c r="N1130" i="17"/>
  <c r="N973" i="17"/>
  <c r="N869" i="17"/>
  <c r="N1188" i="17"/>
  <c r="N1043" i="17"/>
  <c r="N1210" i="17"/>
  <c r="N974" i="17"/>
  <c r="N1114" i="17"/>
  <c r="N1051" i="17"/>
  <c r="N545" i="17"/>
  <c r="N262" i="16"/>
  <c r="N1038" i="17"/>
  <c r="N794" i="17"/>
  <c r="N688" i="17"/>
  <c r="N748" i="17"/>
  <c r="N1089" i="17"/>
  <c r="N368" i="17"/>
  <c r="N1154" i="17"/>
  <c r="N227" i="16"/>
  <c r="N246" i="16"/>
  <c r="N129" i="16"/>
  <c r="N320" i="16"/>
  <c r="N32" i="16"/>
  <c r="N359" i="16"/>
  <c r="N1129" i="17"/>
  <c r="N1168" i="17"/>
  <c r="N1220" i="17"/>
  <c r="N608" i="17"/>
  <c r="N832" i="17"/>
  <c r="N1109" i="17"/>
  <c r="N533" i="17"/>
  <c r="N499" i="17"/>
  <c r="N674" i="17"/>
  <c r="N1075" i="17"/>
  <c r="N660" i="17"/>
  <c r="N1050" i="17"/>
  <c r="N888" i="17"/>
  <c r="N1122" i="17"/>
  <c r="N126" i="17"/>
  <c r="N87" i="17"/>
  <c r="N330" i="17"/>
  <c r="N1020" i="17"/>
  <c r="N351" i="17"/>
  <c r="N1022" i="17"/>
  <c r="N959" i="17"/>
  <c r="N397" i="17"/>
  <c r="N1014" i="17"/>
  <c r="N1046" i="17"/>
  <c r="N1171" i="17"/>
  <c r="N848" i="17"/>
  <c r="N1035" i="17"/>
  <c r="N1161" i="17"/>
  <c r="N621" i="17"/>
  <c r="N138" i="16"/>
  <c r="A688" i="15" l="1"/>
  <c r="R104" i="20"/>
  <c r="R103" i="20"/>
  <c r="A62" i="15"/>
  <c r="A45" i="16"/>
  <c r="A319" i="15"/>
  <c r="A441" i="15"/>
  <c r="A356" i="16"/>
  <c r="A114" i="16"/>
  <c r="A170" i="15"/>
  <c r="A139" i="19"/>
  <c r="A248" i="19"/>
  <c r="A726" i="15"/>
  <c r="A593" i="15"/>
  <c r="A516" i="15"/>
  <c r="O2067" i="15"/>
  <c r="O1742" i="15"/>
  <c r="O1806" i="15"/>
  <c r="O1654" i="15"/>
  <c r="O1254" i="15"/>
  <c r="O2136" i="15"/>
  <c r="O1096" i="15"/>
  <c r="O827" i="15"/>
  <c r="O1993" i="15"/>
  <c r="O1180" i="15"/>
  <c r="O2174" i="15"/>
  <c r="O2232" i="15"/>
  <c r="O1435" i="15"/>
  <c r="O2241" i="15"/>
  <c r="O940" i="15"/>
  <c r="O1879" i="15"/>
  <c r="O2099" i="15"/>
  <c r="O2234" i="15"/>
  <c r="O1698" i="15"/>
  <c r="O2089" i="15"/>
  <c r="O892" i="15"/>
  <c r="O1317" i="15"/>
  <c r="O2179" i="15"/>
  <c r="O1782" i="15"/>
  <c r="O2231" i="15"/>
  <c r="O1398" i="15"/>
  <c r="O1900" i="15"/>
  <c r="O1671" i="15"/>
  <c r="O910" i="15"/>
  <c r="O2222" i="15"/>
  <c r="O1715" i="15"/>
  <c r="O2050" i="15"/>
  <c r="O2111" i="15"/>
  <c r="O1933" i="15"/>
  <c r="O1978" i="15"/>
  <c r="O2194" i="15"/>
  <c r="O2072" i="15"/>
  <c r="O1776" i="15"/>
  <c r="O1478" i="15"/>
  <c r="O1628" i="15"/>
  <c r="O808" i="15"/>
  <c r="O1822" i="15"/>
  <c r="O2023" i="15"/>
  <c r="O2107" i="15"/>
  <c r="O1697" i="15"/>
  <c r="O1794" i="15"/>
  <c r="O1749" i="15"/>
  <c r="O1637" i="15"/>
  <c r="O1235" i="15"/>
  <c r="O2004" i="15"/>
  <c r="O1999" i="15"/>
  <c r="O2015" i="15"/>
  <c r="O922" i="15"/>
  <c r="O1916" i="15"/>
  <c r="O1233" i="15"/>
  <c r="O1607" i="15"/>
  <c r="O1506" i="15"/>
  <c r="O1781" i="15"/>
  <c r="O835" i="15"/>
  <c r="O758" i="15"/>
  <c r="O2175" i="15"/>
  <c r="O1079" i="15"/>
  <c r="O1745" i="15"/>
  <c r="O1632" i="15"/>
  <c r="O1275" i="15"/>
  <c r="O1557" i="15"/>
  <c r="O1463" i="15"/>
  <c r="O832" i="15"/>
  <c r="O1291" i="15"/>
  <c r="O1331" i="15"/>
  <c r="O857" i="15"/>
  <c r="O1309" i="15"/>
  <c r="O1176" i="15"/>
  <c r="O1214" i="15"/>
  <c r="O842" i="15"/>
  <c r="O1118" i="15"/>
  <c r="O1545" i="15"/>
  <c r="O1232" i="15"/>
  <c r="O1651" i="15"/>
  <c r="O1422" i="15"/>
  <c r="O1136" i="15"/>
  <c r="O1229" i="15"/>
  <c r="O1297" i="15"/>
  <c r="O1283" i="15"/>
  <c r="O1191" i="15"/>
  <c r="O776" i="15"/>
  <c r="O821" i="15"/>
  <c r="O1740" i="15"/>
  <c r="O1128" i="15"/>
  <c r="O919" i="15"/>
  <c r="O1793" i="15"/>
  <c r="O1067" i="15"/>
  <c r="O1210" i="15"/>
  <c r="O810" i="15"/>
  <c r="O1287" i="15"/>
  <c r="O1212" i="15"/>
  <c r="O1396" i="15"/>
  <c r="O921" i="15"/>
  <c r="O1227" i="15"/>
  <c r="O1084" i="15"/>
  <c r="O995" i="15"/>
  <c r="O1026" i="15"/>
  <c r="O1623" i="15"/>
  <c r="O1432" i="15"/>
  <c r="O1225" i="15"/>
  <c r="O1187" i="15"/>
  <c r="O1132" i="15"/>
  <c r="O1563" i="15"/>
  <c r="O1045" i="15"/>
  <c r="O1431" i="15"/>
  <c r="O1207" i="15"/>
  <c r="O1001" i="15"/>
  <c r="O1220" i="15"/>
  <c r="O1469" i="15"/>
  <c r="O1555" i="15"/>
  <c r="O1747" i="15"/>
  <c r="O1098" i="15"/>
  <c r="O809" i="15"/>
  <c r="O1562" i="15"/>
  <c r="O1231" i="15"/>
  <c r="O773" i="15"/>
  <c r="O1022" i="15"/>
  <c r="O1599" i="15"/>
  <c r="O1854" i="15"/>
  <c r="O1416" i="15"/>
  <c r="O1691" i="15"/>
  <c r="O1376" i="15"/>
  <c r="O1662" i="15"/>
  <c r="O1294" i="15"/>
  <c r="O2002" i="15"/>
  <c r="O1558" i="15"/>
  <c r="O1328" i="15"/>
  <c r="O1633" i="15"/>
  <c r="O750" i="15"/>
  <c r="O748" i="15"/>
  <c r="O1419" i="15"/>
  <c r="O1694" i="15"/>
  <c r="O1564" i="15"/>
  <c r="O1800" i="15"/>
  <c r="O1561" i="15"/>
  <c r="O845" i="15"/>
  <c r="O1038" i="15"/>
  <c r="O812" i="15"/>
  <c r="O938" i="15"/>
  <c r="O1085" i="15"/>
  <c r="O775" i="15"/>
  <c r="O1484" i="15"/>
  <c r="O1054" i="15"/>
  <c r="O965" i="15"/>
  <c r="O1339" i="15"/>
  <c r="O874" i="15"/>
  <c r="O879" i="15"/>
  <c r="O803" i="15"/>
  <c r="O1554" i="15"/>
  <c r="O1125" i="15"/>
  <c r="O1778" i="15"/>
  <c r="O894" i="15"/>
  <c r="O1455" i="15"/>
  <c r="O959" i="15"/>
  <c r="O1480" i="15"/>
  <c r="O1751" i="15"/>
  <c r="O1272" i="15"/>
  <c r="O791" i="15"/>
  <c r="O793" i="15"/>
  <c r="O1047" i="15"/>
  <c r="O1075" i="15"/>
  <c r="O1798" i="15"/>
  <c r="O1171" i="15"/>
  <c r="O1042" i="15"/>
  <c r="O1486" i="15"/>
  <c r="O1423" i="15"/>
  <c r="O1572" i="15"/>
  <c r="O1832" i="15"/>
  <c r="O826" i="15"/>
  <c r="O1338" i="15"/>
  <c r="O1574" i="15"/>
  <c r="O1835" i="15"/>
  <c r="O1113" i="15"/>
  <c r="O884" i="15"/>
  <c r="O1208" i="15"/>
  <c r="O1293" i="15"/>
  <c r="O1329" i="15"/>
  <c r="O1634" i="15"/>
  <c r="O1381" i="15"/>
  <c r="O1474" i="15"/>
  <c r="O1019" i="15"/>
  <c r="O1282" i="15"/>
  <c r="O1318" i="15"/>
  <c r="O893" i="15"/>
  <c r="O906" i="15"/>
  <c r="O914" i="15"/>
  <c r="O1261" i="15"/>
  <c r="O1359" i="15"/>
  <c r="O1105" i="15"/>
  <c r="O1109" i="15"/>
  <c r="O1033" i="15"/>
  <c r="O1449" i="15"/>
  <c r="O1418" i="15"/>
  <c r="O1693" i="15"/>
  <c r="O1277" i="15"/>
  <c r="O962" i="15"/>
  <c r="O1002" i="15"/>
  <c r="O979" i="15"/>
  <c r="O1743" i="15"/>
  <c r="O985" i="15"/>
  <c r="O1129" i="15"/>
  <c r="O1166" i="15"/>
  <c r="O984" i="15"/>
  <c r="O1122" i="15"/>
  <c r="O1530" i="15"/>
  <c r="O1576" i="15"/>
  <c r="O1807" i="15"/>
  <c r="O752" i="15"/>
  <c r="O1520" i="15"/>
  <c r="O1817" i="15"/>
  <c r="O1737" i="15"/>
  <c r="O1362" i="15"/>
  <c r="O1655" i="15"/>
  <c r="O1319" i="15"/>
  <c r="O1285" i="15"/>
  <c r="O1062" i="15"/>
  <c r="O1050" i="15"/>
  <c r="O1242" i="15"/>
  <c r="O1810" i="15"/>
  <c r="O1184" i="15"/>
  <c r="O933" i="15"/>
  <c r="O1183" i="15"/>
  <c r="O1260" i="15"/>
  <c r="O1465" i="15"/>
  <c r="O1363" i="15"/>
  <c r="O1656" i="15"/>
  <c r="O757" i="15"/>
  <c r="O1679" i="15"/>
  <c r="O1588" i="15"/>
  <c r="O1847" i="15"/>
  <c r="O1578" i="15"/>
  <c r="O1837" i="15"/>
  <c r="O1103" i="15"/>
  <c r="O1556" i="15"/>
  <c r="O1795" i="15"/>
  <c r="O1116" i="15"/>
  <c r="O1270" i="15"/>
  <c r="O960" i="15"/>
  <c r="O861" i="15"/>
  <c r="O838" i="15"/>
  <c r="O978" i="15"/>
  <c r="O1238" i="15"/>
  <c r="O1237" i="15"/>
  <c r="O815" i="15"/>
  <c r="O1559" i="15"/>
  <c r="O1364" i="15"/>
  <c r="O1370" i="15"/>
  <c r="O1375" i="15"/>
  <c r="O1661" i="15"/>
  <c r="O1325" i="15"/>
  <c r="O1631" i="15"/>
  <c r="O1154" i="15"/>
  <c r="O1239" i="15"/>
  <c r="O1421" i="15"/>
  <c r="O1696" i="15"/>
  <c r="O930" i="15"/>
  <c r="O1354" i="15"/>
  <c r="O1321" i="15"/>
  <c r="O1240" i="15"/>
  <c r="O801" i="15"/>
  <c r="O1130" i="15"/>
  <c r="O824" i="15"/>
  <c r="O929" i="15"/>
  <c r="O981" i="15"/>
  <c r="O781" i="15"/>
  <c r="O1181" i="15"/>
  <c r="O1035" i="15"/>
  <c r="O850" i="15"/>
  <c r="O1146" i="15"/>
  <c r="O1281" i="15"/>
  <c r="O964" i="15"/>
  <c r="O852" i="15"/>
  <c r="O804" i="15"/>
  <c r="O772" i="15"/>
  <c r="O1840" i="15"/>
  <c r="O1052" i="15"/>
  <c r="O1492" i="15"/>
  <c r="O1124" i="15"/>
  <c r="O1403" i="15"/>
  <c r="O925" i="15"/>
  <c r="O1256" i="15"/>
  <c r="O1131" i="15"/>
  <c r="O956" i="15"/>
  <c r="O1219" i="15"/>
  <c r="O1092" i="15"/>
  <c r="O1585" i="15"/>
  <c r="O1844" i="15"/>
  <c r="O1157" i="15"/>
  <c r="O1063" i="15"/>
  <c r="O1502" i="15"/>
  <c r="O1799" i="15"/>
  <c r="O1056" i="15"/>
  <c r="O1139" i="15"/>
  <c r="O1330" i="15"/>
  <c r="O1346" i="15"/>
  <c r="O1673" i="15"/>
  <c r="O1425" i="15"/>
  <c r="O1699" i="15"/>
  <c r="O1015" i="15"/>
  <c r="O1279" i="15"/>
  <c r="O974" i="15"/>
  <c r="O949" i="15"/>
  <c r="O1347" i="15"/>
  <c r="O1377" i="15"/>
  <c r="O1663" i="15"/>
  <c r="O1097" i="15"/>
  <c r="O1209" i="15"/>
  <c r="O1312" i="15"/>
  <c r="O1620" i="15"/>
  <c r="O1032" i="15"/>
  <c r="O1448" i="15"/>
  <c r="O762" i="15"/>
  <c r="O1566" i="15"/>
  <c r="O1802" i="15"/>
  <c r="O1111" i="15"/>
  <c r="O1541" i="15"/>
  <c r="O1102" i="15"/>
  <c r="O1532" i="15"/>
  <c r="O1299" i="15"/>
  <c r="O1613" i="15"/>
  <c r="O1615" i="15"/>
  <c r="O1175" i="15"/>
  <c r="O971" i="15"/>
  <c r="O972" i="15"/>
  <c r="O1342" i="15"/>
  <c r="O1337" i="15"/>
  <c r="O863" i="15"/>
  <c r="O1365" i="15"/>
  <c r="O1371" i="15"/>
  <c r="O777" i="15"/>
  <c r="O1031" i="15"/>
  <c r="O1420" i="15"/>
  <c r="O1695" i="15"/>
  <c r="O918" i="15"/>
  <c r="O1427" i="15"/>
  <c r="O1192" i="15"/>
  <c r="O755" i="15"/>
  <c r="O1470" i="15"/>
  <c r="O1816" i="15"/>
  <c r="O1736" i="15"/>
  <c r="O1389" i="15"/>
  <c r="O792" i="15"/>
  <c r="O1296" i="15"/>
  <c r="O1020" i="15"/>
  <c r="O1597" i="15"/>
  <c r="O950" i="15"/>
  <c r="O1147" i="15"/>
  <c r="O1811" i="15"/>
  <c r="O1036" i="15"/>
  <c r="O1584" i="15"/>
  <c r="O1843" i="15"/>
  <c r="O770" i="15"/>
  <c r="O875" i="15"/>
  <c r="O1780" i="15"/>
  <c r="O1307" i="15"/>
  <c r="O1524" i="15"/>
  <c r="O1710" i="15"/>
  <c r="O1720" i="15"/>
  <c r="O967" i="15"/>
  <c r="O754" i="15"/>
  <c r="O1335" i="15"/>
  <c r="O1638" i="15"/>
  <c r="O836" i="15"/>
  <c r="O1267" i="15"/>
  <c r="O1808" i="15"/>
  <c r="O1027" i="15"/>
  <c r="O1500" i="15"/>
  <c r="O1041" i="15"/>
  <c r="O934" i="15"/>
  <c r="O1445" i="15"/>
  <c r="O1148" i="15"/>
  <c r="A48" i="16"/>
  <c r="A93" i="19"/>
  <c r="A220" i="19"/>
  <c r="O1123" i="15"/>
  <c r="O751" i="15"/>
  <c r="O1269" i="15"/>
  <c r="O1333" i="15"/>
  <c r="O1262" i="15"/>
  <c r="O1257" i="15"/>
  <c r="O1475" i="15"/>
  <c r="O1200" i="15"/>
  <c r="O1266" i="15"/>
  <c r="O1243" i="15"/>
  <c r="O1162" i="15"/>
  <c r="O1107" i="15"/>
  <c r="O1196" i="15"/>
  <c r="O1216" i="15"/>
  <c r="O881" i="15"/>
  <c r="O1334" i="15"/>
  <c r="O1473" i="15"/>
  <c r="O1264" i="15"/>
  <c r="O1074" i="15"/>
  <c r="O851" i="15"/>
  <c r="O1583" i="15"/>
  <c r="O1313" i="15"/>
  <c r="O1025" i="15"/>
  <c r="O1355" i="15"/>
  <c r="O1460" i="15"/>
  <c r="O1265" i="15"/>
  <c r="O800" i="15"/>
  <c r="O1193" i="15"/>
  <c r="O778" i="15"/>
  <c r="O1133" i="15"/>
  <c r="O1205" i="15"/>
  <c r="O977" i="15"/>
  <c r="O1332" i="15"/>
  <c r="O1143" i="15"/>
  <c r="O855" i="15"/>
  <c r="O1356" i="15"/>
  <c r="O1081" i="15"/>
  <c r="O1091" i="15"/>
  <c r="O1517" i="15"/>
  <c r="O1344" i="15"/>
  <c r="A379" i="16"/>
  <c r="A393" i="15"/>
  <c r="A1142" i="15"/>
  <c r="A683" i="15"/>
  <c r="O1271" i="15"/>
  <c r="O1442" i="15"/>
  <c r="O1140" i="15"/>
  <c r="A388" i="16"/>
  <c r="O1195" i="15"/>
  <c r="A1735" i="15"/>
  <c r="A555" i="15"/>
  <c r="O1134" i="15"/>
  <c r="O1543" i="15"/>
  <c r="O1547" i="15"/>
  <c r="O1770" i="15"/>
  <c r="O1078" i="15"/>
  <c r="O1491" i="15"/>
  <c r="O1603" i="15"/>
  <c r="O1851" i="15"/>
  <c r="O1073" i="15"/>
  <c r="O1426" i="15"/>
  <c r="O1008" i="15"/>
  <c r="O1412" i="15"/>
  <c r="O951" i="15"/>
  <c r="O1295" i="15"/>
  <c r="O831" i="15"/>
  <c r="O1121" i="15"/>
  <c r="O1049" i="15"/>
  <c r="O1385" i="15"/>
  <c r="O946" i="15"/>
  <c r="O1218" i="15"/>
  <c r="O1477" i="15"/>
  <c r="O1754" i="15"/>
  <c r="O1163" i="15"/>
  <c r="O1194" i="15"/>
  <c r="O1523" i="15"/>
  <c r="O1514" i="15"/>
  <c r="O1874" i="15"/>
  <c r="O1488" i="15"/>
  <c r="O1481" i="15"/>
  <c r="O1646" i="15"/>
  <c r="O830" i="15"/>
  <c r="O1120" i="15"/>
  <c r="O908" i="15"/>
  <c r="O1190" i="15"/>
  <c r="O1080" i="15"/>
  <c r="O1493" i="15"/>
  <c r="O989" i="15"/>
  <c r="O1076" i="15"/>
  <c r="O1429" i="15"/>
  <c r="O1320" i="15"/>
  <c r="O1624" i="15"/>
  <c r="O1601" i="15"/>
  <c r="O1849" i="15"/>
  <c r="O753" i="15"/>
  <c r="O1548" i="15"/>
  <c r="O1771" i="15"/>
  <c r="O1055" i="15"/>
  <c r="O780" i="15"/>
  <c r="O759" i="15"/>
  <c r="O952" i="15"/>
  <c r="O799" i="15"/>
  <c r="O796" i="15"/>
  <c r="O747" i="15"/>
  <c r="O998" i="15"/>
  <c r="O1177" i="15"/>
  <c r="O768" i="15"/>
  <c r="O944" i="15"/>
  <c r="O1510" i="15"/>
  <c r="O1598" i="15"/>
  <c r="O745" i="15"/>
  <c r="O1178" i="15"/>
  <c r="O953" i="15"/>
  <c r="O1155" i="15"/>
  <c r="O928" i="15"/>
  <c r="O927" i="15"/>
  <c r="O939" i="15"/>
  <c r="O1602" i="15"/>
  <c r="O1850" i="15"/>
  <c r="O840" i="15"/>
  <c r="O1594" i="15"/>
  <c r="O1168" i="15"/>
  <c r="O1029" i="15"/>
  <c r="O1570" i="15"/>
  <c r="O996" i="15"/>
  <c r="O1565" i="15"/>
  <c r="O991" i="15"/>
  <c r="O904" i="15"/>
  <c r="O1173" i="15"/>
  <c r="O839" i="15"/>
  <c r="O1115" i="15"/>
  <c r="O997" i="15"/>
  <c r="O1539" i="15"/>
  <c r="O1787" i="15"/>
  <c r="O1537" i="15"/>
  <c r="O1785" i="15"/>
  <c r="O1479" i="15"/>
  <c r="O986" i="15"/>
  <c r="O1452" i="15"/>
  <c r="O1839" i="15"/>
  <c r="O1165" i="15"/>
  <c r="O1402" i="15"/>
  <c r="O1341" i="15"/>
  <c r="O1340" i="15"/>
  <c r="O872" i="15"/>
  <c r="O794" i="15"/>
  <c r="O1093" i="15"/>
  <c r="O1158" i="15"/>
  <c r="O1204" i="15"/>
  <c r="O1255" i="15"/>
  <c r="O1153" i="15"/>
  <c r="O1467" i="15"/>
  <c r="O860" i="15"/>
  <c r="O1300" i="15"/>
  <c r="O1284" i="15"/>
  <c r="O954" i="15"/>
  <c r="O1203" i="15"/>
  <c r="O825" i="15"/>
  <c r="O1010" i="15"/>
  <c r="O1089" i="15"/>
  <c r="O1456" i="15"/>
  <c r="O814" i="15"/>
  <c r="O1314" i="15"/>
  <c r="O858" i="15"/>
  <c r="O1141" i="15"/>
  <c r="O1003" i="15"/>
  <c r="O1407" i="15"/>
  <c r="O1202" i="15"/>
  <c r="O937" i="15"/>
  <c r="O760" i="15"/>
  <c r="O1536" i="15"/>
  <c r="O1784" i="15"/>
  <c r="O1538" i="15"/>
  <c r="O817" i="15"/>
  <c r="O902" i="15"/>
  <c r="O976" i="15"/>
  <c r="O926" i="15"/>
  <c r="O1268" i="15"/>
  <c r="O867" i="15"/>
  <c r="O766" i="15"/>
  <c r="O1379" i="15"/>
  <c r="O994" i="15"/>
  <c r="O763" i="15"/>
  <c r="O1099" i="15"/>
  <c r="O1070" i="15"/>
  <c r="O1057" i="15"/>
  <c r="O1592" i="15"/>
  <c r="O746" i="15"/>
  <c r="O788" i="15"/>
  <c r="O1137" i="15"/>
  <c r="O1305" i="15"/>
  <c r="O1048" i="15"/>
  <c r="O1384" i="15"/>
  <c r="O1546" i="15"/>
  <c r="O1769" i="15"/>
  <c r="O1145" i="15"/>
  <c r="O1094" i="15"/>
  <c r="O790" i="15"/>
  <c r="O1226" i="15"/>
  <c r="O1043" i="15"/>
  <c r="O1072" i="15"/>
  <c r="O1058" i="15"/>
  <c r="O1482" i="15"/>
  <c r="O1647" i="15"/>
  <c r="O1459" i="15"/>
  <c r="O1738" i="15"/>
  <c r="O969" i="15"/>
  <c r="O1160" i="15"/>
  <c r="O1528" i="15"/>
  <c r="O1024" i="15"/>
  <c r="O1487" i="15"/>
  <c r="O1127" i="15"/>
  <c r="O1441" i="15"/>
  <c r="O1706" i="15"/>
  <c r="O1104" i="15"/>
  <c r="O1527" i="15"/>
  <c r="O895" i="15"/>
  <c r="O833" i="15"/>
  <c r="O912" i="15"/>
  <c r="O1483" i="15"/>
  <c r="O1648" i="15"/>
  <c r="O1361" i="15"/>
  <c r="O1324" i="15"/>
  <c r="O955" i="15"/>
  <c r="O1280" i="15"/>
  <c r="O935" i="15"/>
  <c r="O829" i="15"/>
  <c r="O1119" i="15"/>
  <c r="O1021" i="15"/>
  <c r="O1358" i="15"/>
  <c r="O1114" i="15"/>
  <c r="O1400" i="15"/>
  <c r="O873" i="15"/>
  <c r="O1159" i="15"/>
  <c r="O1468" i="15"/>
  <c r="O1185" i="15"/>
  <c r="O1060" i="15"/>
  <c r="O1273" i="15"/>
  <c r="O1600" i="15"/>
  <c r="O1496" i="15"/>
  <c r="O945" i="15"/>
  <c r="O1217" i="15"/>
  <c r="O1290" i="15"/>
  <c r="O1065" i="15"/>
  <c r="O1051" i="15"/>
  <c r="O988" i="15"/>
  <c r="O1156" i="15"/>
  <c r="O1405" i="15"/>
  <c r="O862" i="15"/>
  <c r="O891" i="15"/>
  <c r="O1253" i="15"/>
  <c r="O1250" i="15"/>
  <c r="O1112" i="15"/>
  <c r="O1245" i="15"/>
  <c r="O1306" i="15"/>
  <c r="O889" i="15"/>
  <c r="O1451" i="15"/>
  <c r="O907" i="15"/>
  <c r="O1189" i="15"/>
  <c r="O769" i="15"/>
  <c r="O1087" i="15"/>
  <c r="O1061" i="15"/>
  <c r="O1535" i="15"/>
  <c r="O1534" i="15"/>
  <c r="O1519" i="15"/>
  <c r="O1721" i="15"/>
  <c r="O1454" i="15"/>
  <c r="O1349" i="15"/>
  <c r="O1643" i="15"/>
  <c r="O779" i="15"/>
  <c r="O1215" i="15"/>
  <c r="O1490" i="15"/>
  <c r="O1756" i="15"/>
  <c r="O1201" i="15"/>
  <c r="O774" i="15"/>
  <c r="O1012" i="15"/>
  <c r="O1544" i="15"/>
  <c r="O1792" i="15"/>
  <c r="O811" i="15"/>
  <c r="O1461" i="15"/>
  <c r="O797" i="15"/>
  <c r="O1144" i="15"/>
  <c r="O1311" i="15"/>
  <c r="O1244" i="15"/>
  <c r="O749" i="15"/>
  <c r="O917" i="15"/>
  <c r="O1066" i="15"/>
  <c r="O936" i="15"/>
  <c r="O1004" i="15"/>
  <c r="O1476" i="15"/>
  <c r="O1753" i="15"/>
  <c r="O1540" i="15"/>
  <c r="O1068" i="15"/>
  <c r="O1516" i="15"/>
  <c r="O1182" i="15"/>
  <c r="O1499" i="15"/>
  <c r="O1088" i="15"/>
  <c r="O823" i="15"/>
  <c r="O1352" i="15"/>
  <c r="O844" i="15"/>
  <c r="O1197" i="15"/>
  <c r="A359" i="16"/>
  <c r="A32" i="16"/>
  <c r="A227" i="16"/>
  <c r="A206" i="19"/>
  <c r="A159" i="19"/>
  <c r="A651" i="19"/>
  <c r="A596" i="19"/>
  <c r="A619" i="19"/>
  <c r="A643" i="19"/>
  <c r="A750" i="19"/>
  <c r="A616" i="19"/>
  <c r="A589" i="19"/>
  <c r="A626" i="19"/>
  <c r="A648" i="19"/>
  <c r="A681" i="19"/>
  <c r="A128" i="19"/>
  <c r="A32" i="19"/>
  <c r="A600" i="19"/>
  <c r="A217" i="19"/>
  <c r="A94" i="19"/>
  <c r="A735" i="19"/>
  <c r="A27" i="19"/>
  <c r="A739" i="19"/>
  <c r="A718" i="19"/>
  <c r="A71" i="19"/>
  <c r="A575" i="19"/>
  <c r="A123" i="19"/>
  <c r="A500" i="19"/>
  <c r="A532" i="19"/>
  <c r="A196" i="19"/>
  <c r="A621" i="19"/>
  <c r="A667" i="19"/>
  <c r="A724" i="19"/>
  <c r="A368" i="19"/>
  <c r="A439" i="19"/>
  <c r="A402" i="19"/>
  <c r="A363" i="19"/>
  <c r="A83" i="19"/>
  <c r="A623" i="19"/>
  <c r="A232" i="19"/>
  <c r="A119" i="19"/>
  <c r="A733" i="19"/>
  <c r="A761" i="19"/>
  <c r="A719" i="19"/>
  <c r="A764" i="19"/>
  <c r="A85" i="19"/>
  <c r="A736" i="19"/>
  <c r="A477" i="19"/>
  <c r="A81" i="19"/>
  <c r="A158" i="19"/>
  <c r="A524" i="19"/>
  <c r="A549" i="19"/>
  <c r="A562" i="19"/>
  <c r="A577" i="19"/>
  <c r="A88" i="19"/>
  <c r="A211" i="19"/>
  <c r="A253" i="19"/>
  <c r="A297" i="19"/>
  <c r="A357" i="19"/>
  <c r="A378" i="19"/>
  <c r="A335" i="19"/>
  <c r="A155" i="19"/>
  <c r="A293" i="19"/>
  <c r="A73" i="19"/>
  <c r="A310" i="19"/>
  <c r="A673" i="19"/>
  <c r="A46" i="19"/>
  <c r="A517" i="19"/>
  <c r="A168" i="19"/>
  <c r="A187" i="19"/>
  <c r="A635" i="19"/>
  <c r="A215" i="19"/>
  <c r="A689" i="19"/>
  <c r="A362" i="19"/>
  <c r="A425" i="19"/>
  <c r="A389" i="19"/>
  <c r="A36" i="19"/>
  <c r="A387" i="19"/>
  <c r="A405" i="19"/>
  <c r="A420" i="19"/>
  <c r="A437" i="19"/>
  <c r="A495" i="19"/>
  <c r="A154" i="19"/>
  <c r="A695" i="19"/>
  <c r="A727" i="19"/>
  <c r="A726" i="19"/>
  <c r="A172" i="19"/>
  <c r="A189" i="19"/>
  <c r="A507" i="19"/>
  <c r="A122" i="19"/>
  <c r="A680" i="19"/>
  <c r="A627" i="19"/>
  <c r="A470" i="19"/>
  <c r="A513" i="19"/>
  <c r="A72" i="19"/>
  <c r="A595" i="19"/>
  <c r="A637" i="19"/>
  <c r="A675" i="19"/>
  <c r="A84" i="19"/>
  <c r="A413" i="19"/>
  <c r="A377" i="19"/>
  <c r="A443" i="19"/>
  <c r="A379" i="19"/>
  <c r="A404" i="19"/>
  <c r="A428" i="19"/>
  <c r="A452" i="19"/>
  <c r="A449" i="19"/>
  <c r="A200" i="19"/>
  <c r="A710" i="19"/>
  <c r="A751" i="19"/>
  <c r="A745" i="19"/>
  <c r="A697" i="19"/>
  <c r="A108" i="19"/>
  <c r="A628" i="19"/>
  <c r="A227" i="19"/>
  <c r="A548" i="19"/>
  <c r="A561" i="19"/>
  <c r="A573" i="19"/>
  <c r="A591" i="19"/>
  <c r="A678" i="19"/>
  <c r="A480" i="19"/>
  <c r="A64" i="19"/>
  <c r="A553" i="19"/>
  <c r="A234" i="19"/>
  <c r="A104" i="19"/>
  <c r="A679" i="19"/>
  <c r="A80" i="19"/>
  <c r="A114" i="19"/>
  <c r="A380" i="19"/>
  <c r="A447" i="19"/>
  <c r="A505" i="19"/>
  <c r="A469" i="19"/>
  <c r="A493" i="19"/>
  <c r="A566" i="19"/>
  <c r="A145" i="19"/>
  <c r="A97" i="19"/>
  <c r="A271" i="19"/>
  <c r="A129" i="19"/>
  <c r="A184" i="19"/>
  <c r="A181" i="19"/>
  <c r="A322" i="19"/>
  <c r="A98" i="19"/>
  <c r="A291" i="19"/>
  <c r="A74" i="19"/>
  <c r="A237" i="19"/>
  <c r="A319" i="19"/>
  <c r="A395" i="19"/>
  <c r="A418" i="19"/>
  <c r="A444" i="19"/>
  <c r="A467" i="19"/>
  <c r="A582" i="19"/>
  <c r="A476" i="19"/>
  <c r="A640" i="19"/>
  <c r="A179" i="19"/>
  <c r="A358" i="19"/>
  <c r="A195" i="19"/>
  <c r="A359" i="19"/>
  <c r="A117" i="19"/>
  <c r="A315" i="19"/>
  <c r="A153" i="19"/>
  <c r="A339" i="19"/>
  <c r="A284" i="19"/>
  <c r="A333" i="19"/>
  <c r="A436" i="19"/>
  <c r="A424" i="19"/>
  <c r="A173" i="19"/>
  <c r="A131" i="19"/>
  <c r="A329" i="19"/>
  <c r="A281" i="19"/>
  <c r="A116" i="19"/>
  <c r="A77" i="19"/>
  <c r="A210" i="19"/>
  <c r="A278" i="19"/>
  <c r="A65" i="19"/>
  <c r="A177" i="19"/>
  <c r="A702" i="19"/>
  <c r="A24" i="19"/>
  <c r="A221" i="19"/>
  <c r="A647" i="19"/>
  <c r="A763" i="19"/>
  <c r="A665" i="19"/>
  <c r="A605" i="19"/>
  <c r="A633" i="19"/>
  <c r="A656" i="19"/>
  <c r="A687" i="19"/>
  <c r="A720" i="19"/>
  <c r="A677" i="19"/>
  <c r="A611" i="19"/>
  <c r="A69" i="19"/>
  <c r="A135" i="19"/>
  <c r="A753" i="19"/>
  <c r="A51" i="19"/>
  <c r="A746" i="19"/>
  <c r="A743" i="19"/>
  <c r="A585" i="19"/>
  <c r="A639" i="19"/>
  <c r="A156" i="19"/>
  <c r="A504" i="19"/>
  <c r="A564" i="19"/>
  <c r="A599" i="19"/>
  <c r="A44" i="19"/>
  <c r="A682" i="19"/>
  <c r="A769" i="19"/>
  <c r="A388" i="19"/>
  <c r="A454" i="19"/>
  <c r="A130" i="19"/>
  <c r="A75" i="19"/>
  <c r="A601" i="19"/>
  <c r="A634" i="19"/>
  <c r="A105" i="19"/>
  <c r="A708" i="19"/>
  <c r="A29" i="19"/>
  <c r="A771" i="19"/>
  <c r="A740" i="19"/>
  <c r="A693" i="19"/>
  <c r="A18" i="19"/>
  <c r="A703" i="19"/>
  <c r="A498" i="19"/>
  <c r="A529" i="19"/>
  <c r="A100" i="19"/>
  <c r="A216" i="19"/>
  <c r="A551" i="19"/>
  <c r="A38" i="19"/>
  <c r="A580" i="19"/>
  <c r="A355" i="19"/>
  <c r="A411" i="19"/>
  <c r="A445" i="19"/>
  <c r="A225" i="19"/>
  <c r="A209" i="19"/>
  <c r="A306" i="19"/>
  <c r="A267" i="19"/>
  <c r="A150" i="19"/>
  <c r="A62" i="19"/>
  <c r="A515" i="19"/>
  <c r="A258" i="19"/>
  <c r="A729" i="19"/>
  <c r="A491" i="19"/>
  <c r="A523" i="19"/>
  <c r="A559" i="19"/>
  <c r="A606" i="19"/>
  <c r="A91" i="19"/>
  <c r="A662" i="19"/>
  <c r="A700" i="19"/>
  <c r="A376" i="19"/>
  <c r="A442" i="19"/>
  <c r="A407" i="19"/>
  <c r="A367" i="19"/>
  <c r="A392" i="19"/>
  <c r="A409" i="19"/>
  <c r="A212" i="19"/>
  <c r="A441" i="19"/>
  <c r="A525" i="19"/>
  <c r="A649" i="19"/>
  <c r="A701" i="19"/>
  <c r="A734" i="19"/>
  <c r="A752" i="19"/>
  <c r="A738" i="19"/>
  <c r="A731" i="19"/>
  <c r="A542" i="19"/>
  <c r="A538" i="19"/>
  <c r="A494" i="19"/>
  <c r="A684" i="19"/>
  <c r="A486" i="19"/>
  <c r="A518" i="19"/>
  <c r="A60" i="19"/>
  <c r="A609" i="19"/>
  <c r="A654" i="19"/>
  <c r="A686" i="19"/>
  <c r="A371" i="19"/>
  <c r="A429" i="19"/>
  <c r="A394" i="19"/>
  <c r="A164" i="19"/>
  <c r="A384" i="19"/>
  <c r="A50" i="19"/>
  <c r="A90" i="19"/>
  <c r="A457" i="19"/>
  <c r="A453" i="19"/>
  <c r="A722" i="19"/>
  <c r="A741" i="19"/>
  <c r="A759" i="19"/>
  <c r="A755" i="19"/>
  <c r="A510" i="19"/>
  <c r="A219" i="19"/>
  <c r="A528" i="19"/>
  <c r="A550" i="19"/>
  <c r="A579" i="19"/>
  <c r="A603" i="19"/>
  <c r="A692" i="19"/>
  <c r="A487" i="19"/>
  <c r="A526" i="19"/>
  <c r="A53" i="19"/>
  <c r="A19" i="19"/>
  <c r="A660" i="19"/>
  <c r="A110" i="19"/>
  <c r="A230" i="19"/>
  <c r="A434" i="19"/>
  <c r="A399" i="19"/>
  <c r="A472" i="19"/>
  <c r="A607" i="19"/>
  <c r="A475" i="19"/>
  <c r="A511" i="19"/>
  <c r="A546" i="19"/>
  <c r="A120" i="19"/>
  <c r="A243" i="19"/>
  <c r="A290" i="19"/>
  <c r="A244" i="19"/>
  <c r="A259" i="19"/>
  <c r="A162" i="19"/>
  <c r="A331" i="19"/>
  <c r="A57" i="19"/>
  <c r="A314" i="19"/>
  <c r="A48" i="19"/>
  <c r="A375" i="19"/>
  <c r="A78" i="19"/>
  <c r="A233" i="19"/>
  <c r="A450" i="19"/>
  <c r="A461" i="19"/>
  <c r="A598" i="19"/>
  <c r="A541" i="19"/>
  <c r="A157" i="19"/>
  <c r="A40" i="19"/>
  <c r="A245" i="19"/>
  <c r="A101" i="19"/>
  <c r="A58" i="19"/>
  <c r="A204" i="19"/>
  <c r="A340" i="19"/>
  <c r="A67" i="19"/>
  <c r="A354" i="19"/>
  <c r="A193" i="19"/>
  <c r="A346" i="19"/>
  <c r="A191" i="19"/>
  <c r="A754" i="19"/>
  <c r="A137" i="19"/>
  <c r="A632" i="19"/>
  <c r="A655" i="19"/>
  <c r="A773" i="19"/>
  <c r="A714" i="19"/>
  <c r="A617" i="19"/>
  <c r="A638" i="19"/>
  <c r="A661" i="19"/>
  <c r="A696" i="19"/>
  <c r="A730" i="19"/>
  <c r="A170" i="19"/>
  <c r="A223" i="19"/>
  <c r="A744" i="19"/>
  <c r="A711" i="19"/>
  <c r="A704" i="19"/>
  <c r="A728" i="19"/>
  <c r="A756" i="19"/>
  <c r="A148" i="19"/>
  <c r="A519" i="19"/>
  <c r="A506" i="19"/>
  <c r="A482" i="19"/>
  <c r="A522" i="19"/>
  <c r="A54" i="19"/>
  <c r="A171" i="19"/>
  <c r="A41" i="19"/>
  <c r="A688" i="19"/>
  <c r="A622" i="19"/>
  <c r="A406" i="19"/>
  <c r="A364" i="19"/>
  <c r="A435" i="19"/>
  <c r="A37" i="19"/>
  <c r="A608" i="19"/>
  <c r="A645" i="19"/>
  <c r="A685" i="19"/>
  <c r="A717" i="19"/>
  <c r="A30" i="19"/>
  <c r="A699" i="19"/>
  <c r="A775" i="19"/>
  <c r="A706" i="19"/>
  <c r="A213" i="19"/>
  <c r="A725" i="19"/>
  <c r="A535" i="19"/>
  <c r="A554" i="19"/>
  <c r="A503" i="19"/>
  <c r="A183" i="19"/>
  <c r="A556" i="19"/>
  <c r="A570" i="19"/>
  <c r="A113" i="19"/>
  <c r="A361" i="19"/>
  <c r="A316" i="19"/>
  <c r="A324" i="19"/>
  <c r="A288" i="19"/>
  <c r="A70" i="19"/>
  <c r="A251" i="19"/>
  <c r="A279" i="19"/>
  <c r="A328" i="19"/>
  <c r="A427" i="19"/>
  <c r="A332" i="19"/>
  <c r="A341" i="19"/>
  <c r="A466" i="19"/>
  <c r="A497" i="19"/>
  <c r="A540" i="19"/>
  <c r="A574" i="19"/>
  <c r="A618" i="19"/>
  <c r="A646" i="19"/>
  <c r="A86" i="19"/>
  <c r="A742" i="19"/>
  <c r="A393" i="19"/>
  <c r="A190" i="19"/>
  <c r="A423" i="19"/>
  <c r="A203" i="19"/>
  <c r="A396" i="19"/>
  <c r="A412" i="19"/>
  <c r="A197" i="19"/>
  <c r="A59" i="19"/>
  <c r="A584" i="19"/>
  <c r="A691" i="19"/>
  <c r="A713" i="19"/>
  <c r="A768" i="19"/>
  <c r="A758" i="19"/>
  <c r="A229" i="19"/>
  <c r="A749" i="19"/>
  <c r="A568" i="19"/>
  <c r="A565" i="19"/>
  <c r="A520" i="19"/>
  <c r="A151" i="19"/>
  <c r="A492" i="19"/>
  <c r="A536" i="19"/>
  <c r="A557" i="19"/>
  <c r="A614" i="19"/>
  <c r="A663" i="19"/>
  <c r="A690" i="19"/>
  <c r="A28" i="19"/>
  <c r="A25" i="19"/>
  <c r="A208" i="19"/>
  <c r="A366" i="19"/>
  <c r="A391" i="19"/>
  <c r="A416" i="19"/>
  <c r="A235" i="19"/>
  <c r="A463" i="19"/>
  <c r="A456" i="19"/>
  <c r="A530" i="19"/>
  <c r="A236" i="19"/>
  <c r="A198" i="19"/>
  <c r="A762" i="19"/>
  <c r="A516" i="19"/>
  <c r="A544" i="19"/>
  <c r="A501" i="19"/>
  <c r="A537" i="19"/>
  <c r="A186" i="19"/>
  <c r="A569" i="19"/>
  <c r="A583" i="19"/>
  <c r="A641" i="19"/>
  <c r="A464" i="19"/>
  <c r="A499" i="19"/>
  <c r="A531" i="19"/>
  <c r="A581" i="19"/>
  <c r="A625" i="19"/>
  <c r="A666" i="19"/>
  <c r="A765" i="19"/>
  <c r="A126" i="19"/>
  <c r="A167" i="19"/>
  <c r="A414" i="19"/>
  <c r="A374" i="19"/>
  <c r="A226" i="19"/>
  <c r="A479" i="19"/>
  <c r="A49" i="19"/>
  <c r="A592" i="19"/>
  <c r="A275" i="19"/>
  <c r="A250" i="19"/>
  <c r="A313" i="19"/>
  <c r="A79" i="19"/>
  <c r="A270" i="19"/>
  <c r="A304" i="19"/>
  <c r="A336" i="19"/>
  <c r="A140" i="19"/>
  <c r="A45" i="19"/>
  <c r="A295" i="19"/>
  <c r="A462" i="19"/>
  <c r="A455" i="19"/>
  <c r="A47" i="19"/>
  <c r="A431" i="19"/>
  <c r="A228" i="19"/>
  <c r="A488" i="19"/>
  <c r="A239" i="19"/>
  <c r="A552" i="19"/>
  <c r="A612" i="19"/>
  <c r="A280" i="19"/>
  <c r="A252" i="19"/>
  <c r="A194" i="19"/>
  <c r="A249" i="19"/>
  <c r="A276" i="19"/>
  <c r="A246" i="19"/>
  <c r="A201" i="19"/>
  <c r="A118" i="19"/>
  <c r="A307" i="19"/>
  <c r="A351" i="19"/>
  <c r="A604" i="19"/>
  <c r="A770" i="19"/>
  <c r="A218" i="19"/>
  <c r="A636" i="19"/>
  <c r="A774" i="19"/>
  <c r="A174" i="19"/>
  <c r="A124" i="19"/>
  <c r="A620" i="19"/>
  <c r="A644" i="19"/>
  <c r="A670" i="19"/>
  <c r="A705" i="19"/>
  <c r="A737" i="19"/>
  <c r="A593" i="19"/>
  <c r="A238" i="19"/>
  <c r="A757" i="19"/>
  <c r="A716" i="19"/>
  <c r="A747" i="19"/>
  <c r="A732" i="19"/>
  <c r="A772" i="19"/>
  <c r="A121" i="19"/>
  <c r="A35" i="19"/>
  <c r="A534" i="19"/>
  <c r="A496" i="19"/>
  <c r="A527" i="19"/>
  <c r="A578" i="19"/>
  <c r="A615" i="19"/>
  <c r="A657" i="19"/>
  <c r="A694" i="19"/>
  <c r="A490" i="19"/>
  <c r="A421" i="19"/>
  <c r="A385" i="19"/>
  <c r="A109" i="19"/>
  <c r="A381" i="19"/>
  <c r="A613" i="19"/>
  <c r="A658" i="19"/>
  <c r="A723" i="19"/>
  <c r="A748" i="19"/>
  <c r="A707" i="19"/>
  <c r="A721" i="19"/>
  <c r="A712" i="19"/>
  <c r="A664" i="19"/>
  <c r="A766" i="19"/>
  <c r="A182" i="19"/>
  <c r="A588" i="19"/>
  <c r="A514" i="19"/>
  <c r="A52" i="19"/>
  <c r="A558" i="19"/>
  <c r="A571" i="19"/>
  <c r="A650" i="19"/>
  <c r="A96" i="19"/>
  <c r="A141" i="19"/>
  <c r="A42" i="19"/>
  <c r="A345" i="19"/>
  <c r="A102" i="19"/>
  <c r="A166" i="19"/>
  <c r="A348" i="19"/>
  <c r="A89" i="19"/>
  <c r="A320" i="19"/>
  <c r="A262" i="19"/>
  <c r="A273" i="19"/>
  <c r="A142" i="19"/>
  <c r="A512" i="19"/>
  <c r="A543" i="19"/>
  <c r="A594" i="19"/>
  <c r="A630" i="19"/>
  <c r="A652" i="19"/>
  <c r="A674" i="19"/>
  <c r="A642" i="19"/>
  <c r="A410" i="19"/>
  <c r="A369" i="19"/>
  <c r="A440" i="19"/>
  <c r="A383" i="19"/>
  <c r="A188" i="19"/>
  <c r="A417" i="19"/>
  <c r="A433" i="19"/>
  <c r="A465" i="19"/>
  <c r="A602" i="19"/>
  <c r="A539" i="19"/>
  <c r="A99" i="19"/>
  <c r="A715" i="19"/>
  <c r="A767" i="19"/>
  <c r="A760" i="19"/>
  <c r="A169" i="19"/>
  <c r="A624" i="19"/>
  <c r="A597" i="19"/>
  <c r="A590" i="19"/>
  <c r="A136" i="19"/>
  <c r="A508" i="19"/>
  <c r="A43" i="19"/>
  <c r="A587" i="19"/>
  <c r="A631" i="19"/>
  <c r="A668" i="19"/>
  <c r="A709" i="19"/>
  <c r="A397" i="19"/>
  <c r="A460" i="19"/>
  <c r="A426" i="19"/>
  <c r="A373" i="19"/>
  <c r="A398" i="19"/>
  <c r="A422" i="19"/>
  <c r="A446" i="19"/>
  <c r="A372" i="19"/>
  <c r="A458" i="19"/>
  <c r="A698" i="19"/>
  <c r="A103" i="19"/>
  <c r="A107" i="19"/>
  <c r="A676" i="19"/>
  <c r="A547" i="19"/>
  <c r="A143" i="19"/>
  <c r="A509" i="19"/>
  <c r="A192" i="19"/>
  <c r="A241" i="19"/>
  <c r="A240" i="19"/>
  <c r="A586" i="19"/>
  <c r="A671" i="19"/>
  <c r="A473" i="19"/>
  <c r="A502" i="19"/>
  <c r="A205" i="19"/>
  <c r="A610" i="19"/>
  <c r="A242" i="19"/>
  <c r="A672" i="19"/>
  <c r="A669" i="19"/>
  <c r="A401" i="19"/>
  <c r="A176" i="19"/>
  <c r="A430" i="19"/>
  <c r="A484" i="19"/>
  <c r="A659" i="19"/>
  <c r="A485" i="19"/>
  <c r="A555" i="19"/>
  <c r="A567" i="19"/>
  <c r="A22" i="19"/>
  <c r="A76" i="19"/>
  <c r="A338" i="19"/>
  <c r="A55" i="19"/>
  <c r="A283" i="19"/>
  <c r="A311" i="19"/>
  <c r="A112" i="19"/>
  <c r="A222" i="19"/>
  <c r="A352" i="19"/>
  <c r="A330" i="19"/>
  <c r="A256" i="19"/>
  <c r="A474" i="19"/>
  <c r="A138" i="19"/>
  <c r="A438" i="19"/>
  <c r="A459" i="19"/>
  <c r="A521" i="19"/>
  <c r="A471" i="19"/>
  <c r="A489" i="19"/>
  <c r="A21" i="19"/>
  <c r="A317" i="19"/>
  <c r="A132" i="19"/>
  <c r="A23" i="19"/>
  <c r="A292" i="19"/>
  <c r="A26" i="19"/>
  <c r="A323" i="19"/>
  <c r="A265" i="19"/>
  <c r="A321" i="19"/>
  <c r="A400" i="19"/>
  <c r="A382" i="19"/>
  <c r="A560" i="19"/>
  <c r="A683" i="19"/>
  <c r="A294" i="19"/>
  <c r="A87" i="19"/>
  <c r="A350" i="19"/>
  <c r="A106" i="19"/>
  <c r="A175" i="19"/>
  <c r="A272" i="19"/>
  <c r="A298" i="19"/>
  <c r="A334" i="19"/>
  <c r="A468" i="19"/>
  <c r="A576" i="19"/>
  <c r="A247" i="19"/>
  <c r="A165" i="19"/>
  <c r="A163" i="19"/>
  <c r="A134" i="19"/>
  <c r="A39" i="19"/>
  <c r="A127" i="19"/>
  <c r="A277" i="19"/>
  <c r="A337" i="19"/>
  <c r="A448" i="19"/>
  <c r="A180" i="19"/>
  <c r="A483" i="19"/>
  <c r="A533" i="19"/>
  <c r="A268" i="19"/>
  <c r="A178" i="19"/>
  <c r="A66" i="19"/>
  <c r="A95" i="19"/>
  <c r="A111" i="19"/>
  <c r="A269" i="19"/>
  <c r="A147" i="19"/>
  <c r="A287" i="19"/>
  <c r="A360" i="19"/>
  <c r="A202" i="19"/>
  <c r="A296" i="19"/>
  <c r="A115" i="19"/>
  <c r="A61" i="19"/>
  <c r="A125" i="19"/>
  <c r="A266" i="19"/>
  <c r="A325" i="19"/>
  <c r="A260" i="19"/>
  <c r="A347" i="19"/>
  <c r="A289" i="19"/>
  <c r="A349" i="19"/>
  <c r="A305" i="19"/>
  <c r="A629" i="19"/>
  <c r="A563" i="19"/>
  <c r="A214" i="19"/>
  <c r="A299" i="19"/>
  <c r="A264" i="19"/>
  <c r="A353" i="19"/>
  <c r="A33" i="19"/>
  <c r="A231" i="19"/>
  <c r="A274" i="19"/>
  <c r="A185" i="19"/>
  <c r="A309" i="19"/>
  <c r="A255" i="19"/>
  <c r="A386" i="19"/>
  <c r="A82" i="19"/>
  <c r="A254" i="19"/>
  <c r="A300" i="19"/>
  <c r="A133" i="19"/>
  <c r="A285" i="19"/>
  <c r="A343" i="19"/>
  <c r="A207" i="19"/>
  <c r="A356" i="19"/>
  <c r="A312" i="19"/>
  <c r="A365" i="19"/>
  <c r="A370" i="19"/>
  <c r="A653" i="19"/>
  <c r="A572" i="19"/>
  <c r="A92" i="19"/>
  <c r="A342" i="19"/>
  <c r="A286" i="19"/>
  <c r="A144" i="19"/>
  <c r="A152" i="19"/>
  <c r="A56" i="19"/>
  <c r="A282" i="19"/>
  <c r="A20" i="19"/>
  <c r="A224" i="19"/>
  <c r="A303" i="19"/>
  <c r="A415" i="19"/>
  <c r="A419" i="19"/>
  <c r="A390" i="19"/>
  <c r="A545" i="19"/>
  <c r="A263" i="19"/>
  <c r="A327" i="19"/>
  <c r="A146" i="19"/>
  <c r="A68" i="19"/>
  <c r="A161" i="19"/>
  <c r="A301" i="19"/>
  <c r="A31" i="19"/>
  <c r="A326" i="19"/>
  <c r="A403" i="19"/>
  <c r="A408" i="19"/>
  <c r="A478" i="19"/>
  <c r="A481" i="19"/>
  <c r="A257" i="19"/>
  <c r="A160" i="19"/>
  <c r="A308" i="19"/>
  <c r="A63" i="19"/>
  <c r="A149" i="19"/>
  <c r="A261" i="19"/>
  <c r="A302" i="19"/>
  <c r="A199" i="19"/>
  <c r="A34" i="19"/>
  <c r="A318" i="19"/>
  <c r="A451" i="19"/>
  <c r="A432" i="19"/>
  <c r="A344" i="19"/>
  <c r="A138" i="16"/>
  <c r="A320" i="16"/>
  <c r="A170" i="16"/>
  <c r="A144" i="16"/>
  <c r="A441" i="16"/>
  <c r="A841" i="16"/>
  <c r="A139" i="16"/>
  <c r="A580" i="16"/>
  <c r="A469" i="16"/>
  <c r="A280" i="16"/>
  <c r="A665" i="16"/>
  <c r="A863" i="16"/>
  <c r="A418" i="16"/>
  <c r="A461" i="16"/>
  <c r="A498" i="16"/>
  <c r="A351" i="16"/>
  <c r="A590" i="16"/>
  <c r="A613" i="16"/>
  <c r="A668" i="16"/>
  <c r="A705" i="16"/>
  <c r="A393" i="16"/>
  <c r="A149" i="16"/>
  <c r="A341" i="16"/>
  <c r="A900" i="16"/>
  <c r="A587" i="16"/>
  <c r="A163" i="16"/>
  <c r="A187" i="16"/>
  <c r="A458" i="16"/>
  <c r="A37" i="16"/>
  <c r="A460" i="16"/>
  <c r="A350" i="16"/>
  <c r="A514" i="16"/>
  <c r="A21" i="16"/>
  <c r="A492" i="16"/>
  <c r="A631" i="16"/>
  <c r="A419" i="16"/>
  <c r="A454" i="16"/>
  <c r="A58" i="16"/>
  <c r="A407" i="16"/>
  <c r="A542" i="16"/>
  <c r="A305" i="16"/>
  <c r="A235" i="16"/>
  <c r="A677" i="16"/>
  <c r="A722" i="16"/>
  <c r="A753" i="16"/>
  <c r="A215" i="16"/>
  <c r="A811" i="16"/>
  <c r="A548" i="16"/>
  <c r="A433" i="16"/>
  <c r="A477" i="16"/>
  <c r="A512" i="16"/>
  <c r="A539" i="16"/>
  <c r="A189" i="16"/>
  <c r="A533" i="16"/>
  <c r="A465" i="16"/>
  <c r="A500" i="16"/>
  <c r="A552" i="16"/>
  <c r="A57" i="16"/>
  <c r="A636" i="16"/>
  <c r="A213" i="16"/>
  <c r="A295" i="16"/>
  <c r="A318" i="16"/>
  <c r="A354" i="16"/>
  <c r="A865" i="16"/>
  <c r="A99" i="16"/>
  <c r="A323" i="16"/>
  <c r="A476" i="16"/>
  <c r="A306" i="16"/>
  <c r="A365" i="16"/>
  <c r="A599" i="16"/>
  <c r="A245" i="16"/>
  <c r="A652" i="16"/>
  <c r="A689" i="16"/>
  <c r="A383" i="16"/>
  <c r="A860" i="16"/>
  <c r="A442" i="16"/>
  <c r="A464" i="16"/>
  <c r="A493" i="16"/>
  <c r="A236" i="16"/>
  <c r="A656" i="16"/>
  <c r="A710" i="16"/>
  <c r="A729" i="16"/>
  <c r="A782" i="16"/>
  <c r="A802" i="16"/>
  <c r="A90" i="16"/>
  <c r="A410" i="16"/>
  <c r="A466" i="16"/>
  <c r="A543" i="16"/>
  <c r="A566" i="16"/>
  <c r="A624" i="16"/>
  <c r="A664" i="16"/>
  <c r="A706" i="16"/>
  <c r="A186" i="16"/>
  <c r="A404" i="16"/>
  <c r="A264" i="16"/>
  <c r="A397" i="16"/>
  <c r="A289" i="16"/>
  <c r="A366" i="16"/>
  <c r="A687" i="16"/>
  <c r="A157" i="16"/>
  <c r="A251" i="16"/>
  <c r="A890" i="16"/>
  <c r="A154" i="16"/>
  <c r="A821" i="16"/>
  <c r="A484" i="16"/>
  <c r="A104" i="16"/>
  <c r="A540" i="16"/>
  <c r="A582" i="16"/>
  <c r="A92" i="16"/>
  <c r="A670" i="16"/>
  <c r="A731" i="16"/>
  <c r="A178" i="16"/>
  <c r="A800" i="16"/>
  <c r="A856" i="16"/>
  <c r="A894" i="16"/>
  <c r="A777" i="16"/>
  <c r="A855" i="16"/>
  <c r="A277" i="16"/>
  <c r="A198" i="16"/>
  <c r="A43" i="16"/>
  <c r="A750" i="16"/>
  <c r="A51" i="16"/>
  <c r="A103" i="16"/>
  <c r="A876" i="16"/>
  <c r="A914" i="16"/>
  <c r="A615" i="16"/>
  <c r="A278" i="16"/>
  <c r="A125" i="16"/>
  <c r="A297" i="16"/>
  <c r="A399" i="16"/>
  <c r="A600" i="16"/>
  <c r="A660" i="16"/>
  <c r="A694" i="16"/>
  <c r="A34" i="16"/>
  <c r="A790" i="16"/>
  <c r="A244" i="16"/>
  <c r="A40" i="16"/>
  <c r="A862" i="16"/>
  <c r="A921" i="16"/>
  <c r="A96" i="16"/>
  <c r="A573" i="16"/>
  <c r="A232" i="16"/>
  <c r="A98" i="16"/>
  <c r="A544" i="16"/>
  <c r="A151" i="16"/>
  <c r="A653" i="16"/>
  <c r="A707" i="16"/>
  <c r="A739" i="16"/>
  <c r="A55" i="16"/>
  <c r="A825" i="16"/>
  <c r="A873" i="16"/>
  <c r="A911" i="16"/>
  <c r="A795" i="16"/>
  <c r="A882" i="16"/>
  <c r="A153" i="16"/>
  <c r="A868" i="16"/>
  <c r="A919" i="16"/>
  <c r="A316" i="16"/>
  <c r="A417" i="16"/>
  <c r="A69" i="16"/>
  <c r="A267" i="16"/>
  <c r="A39" i="16"/>
  <c r="A218" i="16"/>
  <c r="A276" i="16"/>
  <c r="A62" i="16"/>
  <c r="A303" i="16"/>
  <c r="A756" i="16"/>
  <c r="A275" i="16"/>
  <c r="A820" i="16"/>
  <c r="A711" i="16"/>
  <c r="A126" i="16"/>
  <c r="A451" i="16"/>
  <c r="A25" i="16"/>
  <c r="A88" i="16"/>
  <c r="A334" i="16"/>
  <c r="A623" i="16"/>
  <c r="A489" i="16"/>
  <c r="A506" i="16"/>
  <c r="A272" i="16"/>
  <c r="A880" i="16"/>
  <c r="A377" i="16"/>
  <c r="A468" i="16"/>
  <c r="A504" i="16"/>
  <c r="A390" i="16"/>
  <c r="A597" i="16"/>
  <c r="A627" i="16"/>
  <c r="A226" i="16"/>
  <c r="A741" i="16"/>
  <c r="A760" i="16"/>
  <c r="A77" i="16"/>
  <c r="A871" i="16"/>
  <c r="A909" i="16"/>
  <c r="A744" i="16"/>
  <c r="A455" i="16"/>
  <c r="A532" i="16"/>
  <c r="A480" i="16"/>
  <c r="A95" i="16"/>
  <c r="A659" i="16"/>
  <c r="A197" i="16"/>
  <c r="A75" i="16"/>
  <c r="A426" i="16"/>
  <c r="A508" i="16"/>
  <c r="A767" i="16"/>
  <c r="A423" i="16"/>
  <c r="A310" i="16"/>
  <c r="A496" i="16"/>
  <c r="A528" i="16"/>
  <c r="A49" i="16"/>
  <c r="A736" i="16"/>
  <c r="A22" i="16"/>
  <c r="A64" i="16"/>
  <c r="A231" i="16"/>
  <c r="A766" i="16"/>
  <c r="A794" i="16"/>
  <c r="A829" i="16"/>
  <c r="A420" i="16"/>
  <c r="A120" i="16"/>
  <c r="A483" i="16"/>
  <c r="A515" i="16"/>
  <c r="A74" i="16"/>
  <c r="A302" i="16"/>
  <c r="A78" i="16"/>
  <c r="A200" i="16"/>
  <c r="A304" i="16"/>
  <c r="A556" i="16"/>
  <c r="A167" i="16"/>
  <c r="A352" i="16"/>
  <c r="A696" i="16"/>
  <c r="A743" i="16"/>
  <c r="A301" i="16"/>
  <c r="A87" i="16"/>
  <c r="A874" i="16"/>
  <c r="A171" i="16"/>
  <c r="A799" i="16"/>
  <c r="A478" i="16"/>
  <c r="A516" i="16"/>
  <c r="A249" i="16"/>
  <c r="A604" i="16"/>
  <c r="A618" i="16"/>
  <c r="A657" i="16"/>
  <c r="A155" i="16"/>
  <c r="A788" i="16"/>
  <c r="A110" i="16"/>
  <c r="A833" i="16"/>
  <c r="A214" i="16"/>
  <c r="A511" i="16"/>
  <c r="A617" i="16"/>
  <c r="A71" i="16"/>
  <c r="A368" i="16"/>
  <c r="A735" i="16"/>
  <c r="A787" i="16"/>
  <c r="A806" i="16"/>
  <c r="A625" i="16"/>
  <c r="A429" i="16"/>
  <c r="A487" i="16"/>
  <c r="A205" i="16"/>
  <c r="A570" i="16"/>
  <c r="A630" i="16"/>
  <c r="A673" i="16"/>
  <c r="A738" i="16"/>
  <c r="A281" i="16"/>
  <c r="A130" i="16"/>
  <c r="A593" i="16"/>
  <c r="A610" i="16"/>
  <c r="A209" i="16"/>
  <c r="A718" i="16"/>
  <c r="A72" i="16"/>
  <c r="A131" i="16"/>
  <c r="A902" i="16"/>
  <c r="A279" i="16"/>
  <c r="A427" i="16"/>
  <c r="A188" i="16"/>
  <c r="A135" i="16"/>
  <c r="A545" i="16"/>
  <c r="A594" i="16"/>
  <c r="A638" i="16"/>
  <c r="A703" i="16"/>
  <c r="A371" i="16"/>
  <c r="A177" i="16"/>
  <c r="A815" i="16"/>
  <c r="A867" i="16"/>
  <c r="A905" i="16"/>
  <c r="A808" i="16"/>
  <c r="A400" i="16"/>
  <c r="A93" i="16"/>
  <c r="A81" i="16"/>
  <c r="A174" i="16"/>
  <c r="A257" i="16"/>
  <c r="A84" i="16"/>
  <c r="A333" i="16"/>
  <c r="A885" i="16"/>
  <c r="A925" i="16"/>
  <c r="A208" i="16"/>
  <c r="A435" i="16"/>
  <c r="A467" i="16"/>
  <c r="A531" i="16"/>
  <c r="A571" i="16"/>
  <c r="A611" i="16"/>
  <c r="A679" i="16"/>
  <c r="A720" i="16"/>
  <c r="A118" i="16"/>
  <c r="A796" i="16"/>
  <c r="A148" i="16"/>
  <c r="A783" i="16"/>
  <c r="A250" i="16"/>
  <c r="A234" i="16"/>
  <c r="A50" i="16"/>
  <c r="A648" i="16"/>
  <c r="A91" i="16"/>
  <c r="A502" i="16"/>
  <c r="A312" i="16"/>
  <c r="A632" i="16"/>
  <c r="A666" i="16"/>
  <c r="A712" i="16"/>
  <c r="A386" i="16"/>
  <c r="A780" i="16"/>
  <c r="A325" i="16"/>
  <c r="A369" i="16"/>
  <c r="A932" i="16"/>
  <c r="A42" i="16"/>
  <c r="A903" i="16"/>
  <c r="A36" i="16"/>
  <c r="A878" i="16"/>
  <c r="A930" i="16"/>
  <c r="A274" i="16"/>
  <c r="A421" i="16"/>
  <c r="A444" i="16"/>
  <c r="A152" i="16"/>
  <c r="A558" i="16"/>
  <c r="A137" i="16"/>
  <c r="A193" i="16"/>
  <c r="A690" i="16"/>
  <c r="A83" i="16"/>
  <c r="A763" i="16"/>
  <c r="A116" i="16"/>
  <c r="A285" i="16"/>
  <c r="A769" i="16"/>
  <c r="A360" i="16"/>
  <c r="A481" i="16"/>
  <c r="A569" i="16"/>
  <c r="A123" i="16"/>
  <c r="A519" i="16"/>
  <c r="A266" i="16"/>
  <c r="A158" i="16"/>
  <c r="A576" i="16"/>
  <c r="A313" i="16"/>
  <c r="A901" i="16"/>
  <c r="A431" i="16"/>
  <c r="A475" i="16"/>
  <c r="A547" i="16"/>
  <c r="A340" i="16"/>
  <c r="A52" i="16"/>
  <c r="A650" i="16"/>
  <c r="A692" i="16"/>
  <c r="A745" i="16"/>
  <c r="A772" i="16"/>
  <c r="A66" i="16"/>
  <c r="A879" i="16"/>
  <c r="A413" i="16"/>
  <c r="A434" i="16"/>
  <c r="A490" i="16"/>
  <c r="A538" i="16"/>
  <c r="A299" i="16"/>
  <c r="A67" i="16"/>
  <c r="A824" i="16"/>
  <c r="A452" i="16"/>
  <c r="A190" i="16"/>
  <c r="A453" i="16"/>
  <c r="A328" i="16"/>
  <c r="A814" i="16"/>
  <c r="A432" i="16"/>
  <c r="A191" i="16"/>
  <c r="A509" i="16"/>
  <c r="A293" i="16"/>
  <c r="A575" i="16"/>
  <c r="A622" i="16"/>
  <c r="A645" i="16"/>
  <c r="A265" i="16"/>
  <c r="A288" i="16"/>
  <c r="A56" i="16"/>
  <c r="A175" i="16"/>
  <c r="A268" i="16"/>
  <c r="A424" i="16"/>
  <c r="A462" i="16"/>
  <c r="A307" i="16"/>
  <c r="A529" i="16"/>
  <c r="A44" i="16"/>
  <c r="A436" i="16"/>
  <c r="A913" i="16"/>
  <c r="A486" i="16"/>
  <c r="A523" i="16"/>
  <c r="A560" i="16"/>
  <c r="A206" i="16"/>
  <c r="A658" i="16"/>
  <c r="A108" i="16"/>
  <c r="A748" i="16"/>
  <c r="A82" i="16"/>
  <c r="A169" i="16"/>
  <c r="A884" i="16"/>
  <c r="A367" i="16"/>
  <c r="A446" i="16"/>
  <c r="A501" i="16"/>
  <c r="A521" i="16"/>
  <c r="A107" i="16"/>
  <c r="A608" i="16"/>
  <c r="A642" i="16"/>
  <c r="A669" i="16"/>
  <c r="A263" i="16"/>
  <c r="A408" i="16"/>
  <c r="A357" i="16"/>
  <c r="A459" i="16"/>
  <c r="A428" i="16"/>
  <c r="A111" i="16"/>
  <c r="A396" i="16"/>
  <c r="A681" i="16"/>
  <c r="A86" i="16"/>
  <c r="A754" i="16"/>
  <c r="A792" i="16"/>
  <c r="A223" i="16"/>
  <c r="A406" i="16"/>
  <c r="A184" i="16"/>
  <c r="A65" i="16"/>
  <c r="A557" i="16"/>
  <c r="A581" i="16"/>
  <c r="A269" i="16"/>
  <c r="A693" i="16"/>
  <c r="A181" i="16"/>
  <c r="A261" i="16"/>
  <c r="A837" i="16"/>
  <c r="A875" i="16"/>
  <c r="A598" i="16"/>
  <c r="A614" i="16"/>
  <c r="A651" i="16"/>
  <c r="A732" i="16"/>
  <c r="A789" i="16"/>
  <c r="A872" i="16"/>
  <c r="A910" i="16"/>
  <c r="A549" i="16"/>
  <c r="A127" i="16"/>
  <c r="A495" i="16"/>
  <c r="A372" i="16"/>
  <c r="A159" i="16"/>
  <c r="A219" i="16"/>
  <c r="A254" i="16"/>
  <c r="A708" i="16"/>
  <c r="A284" i="16"/>
  <c r="A778" i="16"/>
  <c r="A832" i="16"/>
  <c r="A375" i="16"/>
  <c r="A122" i="16"/>
  <c r="A892" i="16"/>
  <c r="A392" i="16"/>
  <c r="A682" i="16"/>
  <c r="A41" i="16"/>
  <c r="A409" i="16"/>
  <c r="A102" i="16"/>
  <c r="A859" i="16"/>
  <c r="A897" i="16"/>
  <c r="A401" i="16"/>
  <c r="A196" i="16"/>
  <c r="A440" i="16"/>
  <c r="A220" i="16"/>
  <c r="A550" i="16"/>
  <c r="A577" i="16"/>
  <c r="A27" i="16"/>
  <c r="A684" i="16"/>
  <c r="A726" i="16"/>
  <c r="A241" i="16"/>
  <c r="A809" i="16"/>
  <c r="A944" i="16"/>
  <c r="A819" i="16"/>
  <c r="A893" i="16"/>
  <c r="A389" i="16"/>
  <c r="A943" i="16"/>
  <c r="A838" i="16"/>
  <c r="A488" i="16"/>
  <c r="A507" i="16"/>
  <c r="A567" i="16"/>
  <c r="A73" i="16"/>
  <c r="A228" i="16"/>
  <c r="A715" i="16"/>
  <c r="A762" i="16"/>
  <c r="A785" i="16"/>
  <c r="A851" i="16"/>
  <c r="A891" i="16"/>
  <c r="A688" i="16"/>
  <c r="A101" i="16"/>
  <c r="A926" i="16"/>
  <c r="A852" i="16"/>
  <c r="A30" i="16"/>
  <c r="A936" i="16"/>
  <c r="A109" i="16"/>
  <c r="A425" i="16"/>
  <c r="A450" i="16"/>
  <c r="A294" i="16"/>
  <c r="A319" i="16"/>
  <c r="A621" i="16"/>
  <c r="A675" i="16"/>
  <c r="A702" i="16"/>
  <c r="A378" i="16"/>
  <c r="A768" i="16"/>
  <c r="A183" i="16"/>
  <c r="A916" i="16"/>
  <c r="A292" i="16"/>
  <c r="A222" i="16"/>
  <c r="A353" i="16"/>
  <c r="A146" i="16"/>
  <c r="A414" i="16"/>
  <c r="A725" i="16"/>
  <c r="A438" i="16"/>
  <c r="A347" i="16"/>
  <c r="A448" i="16"/>
  <c r="A185" i="16"/>
  <c r="A145" i="16"/>
  <c r="A842" i="16"/>
  <c r="A415" i="16"/>
  <c r="A348" i="16"/>
  <c r="A26" i="16"/>
  <c r="A105" i="16"/>
  <c r="A579" i="16"/>
  <c r="A607" i="16"/>
  <c r="A204" i="16"/>
  <c r="A700" i="16"/>
  <c r="A199" i="16"/>
  <c r="A775" i="16"/>
  <c r="A117" i="16"/>
  <c r="A889" i="16"/>
  <c r="A332" i="16"/>
  <c r="A443" i="16"/>
  <c r="A520" i="16"/>
  <c r="A363" i="16"/>
  <c r="A853" i="16"/>
  <c r="A503" i="16"/>
  <c r="A412" i="16"/>
  <c r="A470" i="16"/>
  <c r="A596" i="16"/>
  <c r="A474" i="16"/>
  <c r="A143" i="16"/>
  <c r="A831" i="16"/>
  <c r="A437" i="16"/>
  <c r="A485" i="16"/>
  <c r="A346" i="16"/>
  <c r="A537" i="16"/>
  <c r="A585" i="16"/>
  <c r="A629" i="16"/>
  <c r="A672" i="16"/>
  <c r="A717" i="16"/>
  <c r="A737" i="16"/>
  <c r="A803" i="16"/>
  <c r="A308" i="16"/>
  <c r="A349" i="16"/>
  <c r="A472" i="16"/>
  <c r="A494" i="16"/>
  <c r="A165" i="16"/>
  <c r="A46" i="16"/>
  <c r="A339" i="16"/>
  <c r="A216" i="16"/>
  <c r="A387" i="16"/>
  <c r="A79" i="16"/>
  <c r="A592" i="16"/>
  <c r="A260" i="16"/>
  <c r="A663" i="16"/>
  <c r="A240" i="16"/>
  <c r="A758" i="16"/>
  <c r="A776" i="16"/>
  <c r="A136" i="16"/>
  <c r="A270" i="16"/>
  <c r="A619" i="16"/>
  <c r="A471" i="16"/>
  <c r="A510" i="16"/>
  <c r="A526" i="16"/>
  <c r="A362" i="16"/>
  <c r="A61" i="16"/>
  <c r="A647" i="16"/>
  <c r="A678" i="16"/>
  <c r="A749" i="16"/>
  <c r="A854" i="16"/>
  <c r="A497" i="16"/>
  <c r="A224" i="16"/>
  <c r="A445" i="16"/>
  <c r="A63" i="16"/>
  <c r="A641" i="16"/>
  <c r="A686" i="16"/>
  <c r="A724" i="16"/>
  <c r="A94" i="16"/>
  <c r="A798" i="16"/>
  <c r="A836" i="16"/>
  <c r="A405" i="16"/>
  <c r="A361" i="16"/>
  <c r="A505" i="16"/>
  <c r="A561" i="16"/>
  <c r="A586" i="16"/>
  <c r="A637" i="16"/>
  <c r="A701" i="16"/>
  <c r="A759" i="16"/>
  <c r="A812" i="16"/>
  <c r="A849" i="16"/>
  <c r="A886" i="16"/>
  <c r="A603" i="16"/>
  <c r="A384" i="16"/>
  <c r="A230" i="16"/>
  <c r="A761" i="16"/>
  <c r="A845" i="16"/>
  <c r="A881" i="16"/>
  <c r="A345" i="16"/>
  <c r="A609" i="16"/>
  <c r="A479" i="16"/>
  <c r="A242" i="16"/>
  <c r="A535" i="16"/>
  <c r="A53" i="16"/>
  <c r="A255" i="16"/>
  <c r="A273" i="16"/>
  <c r="A411" i="16"/>
  <c r="A746" i="16"/>
  <c r="A296" i="16"/>
  <c r="A846" i="16"/>
  <c r="A252" i="16"/>
  <c r="A38" i="16"/>
  <c r="A97" i="16"/>
  <c r="A915" i="16"/>
  <c r="A283" i="16"/>
  <c r="A697" i="16"/>
  <c r="A176" i="16"/>
  <c r="A374" i="16"/>
  <c r="A80" i="16"/>
  <c r="A866" i="16"/>
  <c r="A904" i="16"/>
  <c r="A160" i="16"/>
  <c r="A259" i="16"/>
  <c r="A447" i="16"/>
  <c r="A522" i="16"/>
  <c r="A554" i="16"/>
  <c r="A300" i="16"/>
  <c r="A326" i="16"/>
  <c r="A331" i="16"/>
  <c r="A376" i="16"/>
  <c r="A770" i="16"/>
  <c r="A321" i="16"/>
  <c r="A202" i="16"/>
  <c r="A816" i="16"/>
  <c r="A899" i="16"/>
  <c r="A221" i="16"/>
  <c r="A247" i="16"/>
  <c r="A456" i="16"/>
  <c r="A491" i="16"/>
  <c r="A68" i="16"/>
  <c r="A168" i="16"/>
  <c r="A639" i="16"/>
  <c r="A698" i="16"/>
  <c r="A733" i="16"/>
  <c r="A173" i="16"/>
  <c r="A60" i="16"/>
  <c r="A861" i="16"/>
  <c r="A402" i="16"/>
  <c r="A755" i="16"/>
  <c r="A182" i="16"/>
  <c r="A358" i="16"/>
  <c r="A857" i="16"/>
  <c r="A385" i="16"/>
  <c r="A947" i="16"/>
  <c r="A430" i="16"/>
  <c r="A463" i="16"/>
  <c r="A530" i="16"/>
  <c r="A179" i="16"/>
  <c r="A194" i="16"/>
  <c r="A70" i="16"/>
  <c r="A719" i="16"/>
  <c r="A751" i="16"/>
  <c r="A773" i="16"/>
  <c r="A804" i="16"/>
  <c r="A212" i="16"/>
  <c r="A826" i="16"/>
  <c r="A895" i="16"/>
  <c r="A211" i="16"/>
  <c r="A843" i="16"/>
  <c r="A18" i="16"/>
  <c r="A847" i="16"/>
  <c r="A888" i="16"/>
  <c r="A938" i="16"/>
  <c r="A524" i="16"/>
  <c r="A290" i="16"/>
  <c r="A559" i="16"/>
  <c r="A355" i="16"/>
  <c r="A709" i="16"/>
  <c r="A728" i="16"/>
  <c r="A747" i="16"/>
  <c r="A764" i="16"/>
  <c r="A779" i="16"/>
  <c r="A29" i="16"/>
  <c r="A192" i="16"/>
  <c r="A291" i="16"/>
  <c r="A807" i="16"/>
  <c r="A482" i="16"/>
  <c r="A730" i="16"/>
  <c r="A258" i="16"/>
  <c r="A937" i="16"/>
  <c r="A661" i="16"/>
  <c r="A527" i="16"/>
  <c r="A287" i="16"/>
  <c r="A121" i="16"/>
  <c r="A595" i="16"/>
  <c r="A612" i="16"/>
  <c r="A626" i="16"/>
  <c r="A644" i="16"/>
  <c r="A662" i="16"/>
  <c r="A172" i="16"/>
  <c r="A59" i="16"/>
  <c r="A786" i="16"/>
  <c r="A818" i="16"/>
  <c r="A907" i="16"/>
  <c r="A416" i="16"/>
  <c r="A823" i="16"/>
  <c r="A473" i="16"/>
  <c r="A939" i="16"/>
  <c r="A243" i="16"/>
  <c r="A398" i="16"/>
  <c r="A161" i="16"/>
  <c r="A89" i="16"/>
  <c r="A801" i="16"/>
  <c r="A210" i="16"/>
  <c r="A927" i="16"/>
  <c r="A924" i="16"/>
  <c r="A517" i="16"/>
  <c r="A195" i="16"/>
  <c r="A119" i="16"/>
  <c r="A578" i="16"/>
  <c r="A337" i="16"/>
  <c r="A162" i="16"/>
  <c r="A628" i="16"/>
  <c r="A370" i="16"/>
  <c r="A47" i="16"/>
  <c r="A449" i="16"/>
  <c r="A605" i="16"/>
  <c r="A870" i="16"/>
  <c r="A817" i="16"/>
  <c r="A286" i="16"/>
  <c r="A239" i="16"/>
  <c r="A945" i="16"/>
  <c r="A403" i="16"/>
  <c r="A671" i="16"/>
  <c r="A691" i="16"/>
  <c r="A714" i="16"/>
  <c r="A734" i="16"/>
  <c r="A752" i="16"/>
  <c r="A373" i="16"/>
  <c r="A132" i="16"/>
  <c r="A201" i="16"/>
  <c r="A883" i="16"/>
  <c r="A565" i="16"/>
  <c r="A844" i="16"/>
  <c r="A395" i="16"/>
  <c r="A229" i="16"/>
  <c r="A887" i="16"/>
  <c r="A946" i="16"/>
  <c r="A805" i="16"/>
  <c r="A28" i="16"/>
  <c r="A563" i="16"/>
  <c r="A156" i="16"/>
  <c r="A338" i="16"/>
  <c r="A164" i="16"/>
  <c r="A649" i="16"/>
  <c r="A85" i="16"/>
  <c r="A716" i="16"/>
  <c r="A124" i="16"/>
  <c r="A791" i="16"/>
  <c r="A848" i="16"/>
  <c r="A922" i="16"/>
  <c r="A553" i="16"/>
  <c r="A840" i="16"/>
  <c r="A906" i="16"/>
  <c r="A518" i="16"/>
  <c r="A180" i="16"/>
  <c r="A695" i="16"/>
  <c r="A342" i="16"/>
  <c r="A765" i="16"/>
  <c r="A827" i="16"/>
  <c r="A317" i="16"/>
  <c r="A941" i="16"/>
  <c r="A935" i="16"/>
  <c r="A562" i="16"/>
  <c r="A877" i="16"/>
  <c r="A564" i="16"/>
  <c r="A583" i="16"/>
  <c r="A601" i="16"/>
  <c r="A616" i="16"/>
  <c r="A633" i="16"/>
  <c r="A391" i="16"/>
  <c r="A828" i="16"/>
  <c r="A835" i="16"/>
  <c r="A324" i="16"/>
  <c r="A207" i="16"/>
  <c r="A822" i="16"/>
  <c r="A864" i="16"/>
  <c r="A912" i="16"/>
  <c r="A364" i="16"/>
  <c r="A534" i="16"/>
  <c r="A551" i="16"/>
  <c r="A676" i="16"/>
  <c r="A699" i="16"/>
  <c r="A134" i="16"/>
  <c r="A740" i="16"/>
  <c r="A757" i="16"/>
  <c r="A311" i="16"/>
  <c r="A20" i="16"/>
  <c r="A314" i="16"/>
  <c r="A908" i="16"/>
  <c r="A602" i="16"/>
  <c r="A918" i="16"/>
  <c r="A322" i="16"/>
  <c r="A31" i="16"/>
  <c r="A248" i="16"/>
  <c r="A100" i="16"/>
  <c r="A19" i="16"/>
  <c r="A541" i="16"/>
  <c r="A568" i="16"/>
  <c r="A584" i="16"/>
  <c r="A112" i="16"/>
  <c r="A253" i="16"/>
  <c r="A634" i="16"/>
  <c r="A654" i="16"/>
  <c r="A685" i="16"/>
  <c r="A727" i="16"/>
  <c r="A774" i="16"/>
  <c r="A797" i="16"/>
  <c r="A869" i="16"/>
  <c r="A934" i="16"/>
  <c r="A591" i="16"/>
  <c r="A933" i="16"/>
  <c r="A928" i="16"/>
  <c r="A166" i="16"/>
  <c r="A667" i="16"/>
  <c r="A128" i="16"/>
  <c r="A140" i="16"/>
  <c r="A771" i="16"/>
  <c r="A834" i="16"/>
  <c r="A238" i="16"/>
  <c r="A225" i="16"/>
  <c r="A35" i="16"/>
  <c r="A674" i="16"/>
  <c r="A898" i="16"/>
  <c r="A336" i="16"/>
  <c r="A588" i="16"/>
  <c r="A606" i="16"/>
  <c r="A620" i="16"/>
  <c r="A635" i="16"/>
  <c r="A655" i="16"/>
  <c r="A203" i="16"/>
  <c r="A858" i="16"/>
  <c r="A233" i="16"/>
  <c r="A643" i="16"/>
  <c r="A830" i="16"/>
  <c r="A896" i="16"/>
  <c r="A929" i="16"/>
  <c r="A439" i="16"/>
  <c r="A923" i="16"/>
  <c r="A381" i="16"/>
  <c r="A113" i="16"/>
  <c r="A106" i="16"/>
  <c r="A217" i="16"/>
  <c r="A76" i="16"/>
  <c r="A555" i="16"/>
  <c r="A142" i="16"/>
  <c r="A704" i="16"/>
  <c r="A723" i="16"/>
  <c r="A742" i="16"/>
  <c r="A54" i="16"/>
  <c r="A309" i="16"/>
  <c r="A793" i="16"/>
  <c r="A839" i="16"/>
  <c r="A917" i="16"/>
  <c r="A646" i="16"/>
  <c r="A940" i="16"/>
  <c r="A380" i="16"/>
  <c r="A850" i="16"/>
  <c r="A931" i="16"/>
  <c r="A457" i="16"/>
  <c r="A513" i="16"/>
  <c r="A546" i="16"/>
  <c r="A572" i="16"/>
  <c r="A589" i="16"/>
  <c r="A150" i="16"/>
  <c r="A394" i="16"/>
  <c r="A382" i="16"/>
  <c r="A344" i="16"/>
  <c r="A147" i="16"/>
  <c r="A256" i="16"/>
  <c r="A24" i="16"/>
  <c r="A810" i="16"/>
  <c r="A237" i="16"/>
  <c r="A942" i="16"/>
  <c r="A315" i="16"/>
  <c r="A33" i="16"/>
  <c r="A115" i="16"/>
  <c r="A536" i="16"/>
  <c r="A680" i="16"/>
  <c r="A721" i="16"/>
  <c r="A298" i="16"/>
  <c r="A781" i="16"/>
  <c r="A133" i="16"/>
  <c r="A343" i="16"/>
  <c r="A141" i="16"/>
  <c r="A499" i="16"/>
  <c r="A713" i="16"/>
  <c r="A422" i="16"/>
  <c r="A574" i="16"/>
  <c r="A335" i="16"/>
  <c r="A271" i="16"/>
  <c r="A329" i="16"/>
  <c r="A640" i="16"/>
  <c r="A327" i="16"/>
  <c r="A525" i="16"/>
  <c r="A282" i="16"/>
  <c r="A23" i="16"/>
  <c r="A683" i="16"/>
  <c r="A920" i="16"/>
  <c r="A330" i="16"/>
  <c r="A784" i="16"/>
  <c r="A813" i="16"/>
  <c r="A129" i="16"/>
  <c r="A246" i="16"/>
  <c r="A262" i="16"/>
  <c r="A1463" i="15"/>
  <c r="A1466" i="15"/>
  <c r="A599" i="15"/>
  <c r="A836" i="15"/>
  <c r="A1178" i="15"/>
  <c r="A921" i="15"/>
  <c r="A1476" i="15"/>
  <c r="A480" i="15"/>
  <c r="A1079" i="15"/>
  <c r="A1039" i="15"/>
  <c r="A1153" i="15"/>
  <c r="A913" i="15"/>
  <c r="A1486" i="15"/>
  <c r="A1176" i="15"/>
  <c r="A231" i="15"/>
  <c r="A753" i="15"/>
  <c r="A1111" i="15"/>
  <c r="A1494" i="15"/>
  <c r="A808" i="15"/>
  <c r="A584" i="15"/>
  <c r="A1260" i="15"/>
  <c r="A784" i="15"/>
  <c r="A797" i="15"/>
  <c r="A1225" i="15"/>
  <c r="A1060" i="15"/>
  <c r="A1289" i="15"/>
  <c r="A282" i="15"/>
  <c r="A974" i="15"/>
  <c r="A1517" i="15"/>
  <c r="A864" i="15"/>
  <c r="A517" i="15"/>
  <c r="A733" i="15"/>
  <c r="A1526" i="15"/>
  <c r="A403" i="15"/>
  <c r="A1103" i="15"/>
  <c r="A883" i="15"/>
  <c r="A766" i="15"/>
  <c r="A916" i="15"/>
  <c r="A668" i="15"/>
  <c r="A1369" i="15"/>
  <c r="A216" i="15"/>
  <c r="A1356" i="15"/>
  <c r="A134" i="15"/>
  <c r="A790" i="15"/>
  <c r="A360" i="15"/>
  <c r="A1017" i="15"/>
  <c r="A747" i="15"/>
  <c r="A557" i="15"/>
  <c r="A1558" i="15"/>
  <c r="A576" i="15"/>
  <c r="A738" i="15"/>
  <c r="A1415" i="15"/>
  <c r="A1263" i="15"/>
  <c r="A1456" i="15"/>
  <c r="A850" i="15"/>
  <c r="A857" i="15"/>
  <c r="A1132" i="15"/>
  <c r="A946" i="15"/>
  <c r="A1325" i="15"/>
  <c r="A1475" i="15"/>
  <c r="A219" i="15"/>
  <c r="A1128" i="15"/>
  <c r="A1477" i="15"/>
  <c r="A1232" i="15"/>
  <c r="A1336" i="15"/>
  <c r="A1120" i="15"/>
  <c r="A110" i="15"/>
  <c r="A1228" i="15"/>
  <c r="A211" i="15"/>
  <c r="A1062" i="15"/>
  <c r="A1224" i="15"/>
  <c r="A1272" i="15"/>
  <c r="A1495" i="15"/>
  <c r="A1230" i="15"/>
  <c r="A659" i="15"/>
  <c r="A1503" i="15"/>
  <c r="A101" i="15"/>
  <c r="A1093" i="15"/>
  <c r="A1508" i="15"/>
  <c r="A237" i="15"/>
  <c r="A1047" i="15"/>
  <c r="A1388" i="15"/>
  <c r="A789" i="15"/>
  <c r="A95" i="15"/>
  <c r="A1099" i="15"/>
  <c r="A207" i="15"/>
  <c r="A1527" i="15"/>
  <c r="A1262" i="15"/>
  <c r="A799" i="15"/>
  <c r="A51" i="15"/>
  <c r="A1016" i="15"/>
  <c r="A771" i="15"/>
  <c r="A118" i="15"/>
  <c r="A1088" i="15"/>
  <c r="A568" i="15"/>
  <c r="A899" i="15"/>
  <c r="A1462" i="15"/>
  <c r="A1464" i="15"/>
  <c r="A810" i="15"/>
  <c r="A1125" i="15"/>
  <c r="A973" i="15"/>
  <c r="A224" i="15"/>
  <c r="A242" i="15"/>
  <c r="A1433" i="15"/>
  <c r="A792" i="15"/>
  <c r="A1145" i="15"/>
  <c r="A898" i="15"/>
  <c r="A1419" i="15"/>
  <c r="A732" i="15"/>
  <c r="A490" i="15"/>
  <c r="A1019" i="15"/>
  <c r="A950" i="15"/>
  <c r="A1067" i="15"/>
  <c r="A72" i="15"/>
  <c r="A1205" i="15"/>
  <c r="A1222" i="15"/>
  <c r="A817" i="15"/>
  <c r="A706" i="15"/>
  <c r="A1447" i="15"/>
  <c r="A1027" i="15"/>
  <c r="A306" i="15"/>
  <c r="A871" i="15"/>
  <c r="A1189" i="15"/>
  <c r="A1364" i="15"/>
  <c r="A1187" i="15"/>
  <c r="A788" i="15"/>
  <c r="A1101" i="15"/>
  <c r="A681" i="15"/>
  <c r="A222" i="15"/>
  <c r="A166" i="15"/>
  <c r="A1532" i="15"/>
  <c r="A1324" i="15"/>
  <c r="A1538" i="15"/>
  <c r="A1026" i="15"/>
  <c r="A686" i="15"/>
  <c r="A877" i="15"/>
  <c r="A1214" i="15"/>
  <c r="A212" i="15"/>
  <c r="A890" i="15"/>
  <c r="A1290" i="15"/>
  <c r="A1468" i="15"/>
  <c r="A1471" i="15"/>
  <c r="A1040" i="15"/>
  <c r="A1473" i="15"/>
  <c r="A901" i="15"/>
  <c r="A369" i="15"/>
  <c r="A56" i="15"/>
  <c r="A145" i="15"/>
  <c r="A724" i="15"/>
  <c r="A1367" i="15"/>
  <c r="A392" i="15"/>
  <c r="A429" i="15"/>
  <c r="A309" i="15"/>
  <c r="A1351" i="15"/>
  <c r="A40" i="15"/>
  <c r="A1094" i="15"/>
  <c r="A751" i="15"/>
  <c r="A545" i="15"/>
  <c r="A1499" i="15"/>
  <c r="A1212" i="15"/>
  <c r="A1504" i="15"/>
  <c r="A80" i="15"/>
  <c r="A1358" i="15"/>
  <c r="A1216" i="15"/>
  <c r="A483" i="15"/>
  <c r="A1121" i="15"/>
  <c r="A1516" i="15"/>
  <c r="A22" i="15"/>
  <c r="A97" i="15"/>
  <c r="A1525" i="15"/>
  <c r="A602" i="15"/>
  <c r="A1528" i="15"/>
  <c r="A465" i="15"/>
  <c r="A1211" i="15"/>
  <c r="A1070" i="15"/>
  <c r="A1221" i="15"/>
  <c r="A938" i="15"/>
  <c r="A1226" i="15"/>
  <c r="A666" i="15"/>
  <c r="A168" i="15"/>
  <c r="A1042" i="15"/>
  <c r="A460" i="15"/>
  <c r="A1549" i="15"/>
  <c r="A1381" i="15"/>
  <c r="A897" i="15"/>
  <c r="A180" i="15"/>
  <c r="A852" i="15"/>
  <c r="A834" i="15"/>
  <c r="A532" i="15"/>
  <c r="A1401" i="15"/>
  <c r="A1089" i="15"/>
  <c r="A1191" i="15"/>
  <c r="A1363" i="15"/>
  <c r="A564" i="15"/>
  <c r="A639" i="15"/>
  <c r="A795" i="15"/>
  <c r="A1337" i="15"/>
  <c r="A175" i="15"/>
  <c r="A1384" i="15"/>
  <c r="A967" i="15"/>
  <c r="A1445" i="15"/>
  <c r="A667" i="15"/>
  <c r="A539" i="15"/>
  <c r="A1350" i="15"/>
  <c r="A1308" i="15"/>
  <c r="A328" i="15"/>
  <c r="A811" i="15"/>
  <c r="A758" i="15"/>
  <c r="A1058" i="15"/>
  <c r="A1413" i="15"/>
  <c r="A854" i="15"/>
  <c r="A533" i="15"/>
  <c r="A1301" i="15"/>
  <c r="A1422" i="15"/>
  <c r="A331" i="15"/>
  <c r="A335" i="15"/>
  <c r="A768" i="15"/>
  <c r="A986" i="15"/>
  <c r="A798" i="15"/>
  <c r="A1326" i="15"/>
  <c r="A220" i="15"/>
  <c r="A1259" i="15"/>
  <c r="A90" i="15"/>
  <c r="A1330" i="15"/>
  <c r="A182" i="15"/>
  <c r="A1246" i="15"/>
  <c r="A862" i="15"/>
  <c r="A19" i="15"/>
  <c r="A1155" i="15"/>
  <c r="A1429" i="15"/>
  <c r="A804" i="15"/>
  <c r="A497" i="15"/>
  <c r="A941" i="15"/>
  <c r="A361" i="15"/>
  <c r="A1405" i="15"/>
  <c r="A1365" i="15"/>
  <c r="A858" i="15"/>
  <c r="A1411" i="15"/>
  <c r="A1383" i="15"/>
  <c r="A827" i="15"/>
  <c r="A997" i="15"/>
  <c r="A1297" i="15"/>
  <c r="A1339" i="15"/>
  <c r="A1361" i="15"/>
  <c r="A1002" i="15"/>
  <c r="A914" i="15"/>
  <c r="A998" i="15"/>
  <c r="A1251" i="15"/>
  <c r="A1288" i="15"/>
  <c r="A801" i="15"/>
  <c r="A851" i="15"/>
  <c r="A1123" i="15"/>
  <c r="A376" i="15"/>
  <c r="A1385" i="15"/>
  <c r="A252" i="15"/>
  <c r="A23" i="15"/>
  <c r="A1835" i="15"/>
  <c r="A1611" i="15"/>
  <c r="A1655" i="15"/>
  <c r="A343" i="15"/>
  <c r="A1791" i="15"/>
  <c r="A1974" i="15"/>
  <c r="A1708" i="15"/>
  <c r="A1845" i="15"/>
  <c r="A263" i="15"/>
  <c r="A1795" i="15"/>
  <c r="A68" i="15"/>
  <c r="A1864" i="15"/>
  <c r="A1606" i="15"/>
  <c r="A1631" i="15"/>
  <c r="A658" i="15"/>
  <c r="A1775" i="15"/>
  <c r="A177" i="15"/>
  <c r="A1842" i="15"/>
  <c r="A1588" i="15"/>
  <c r="A701" i="15"/>
  <c r="A1778" i="15"/>
  <c r="A419" i="15"/>
  <c r="A2255" i="15"/>
  <c r="A2025" i="15"/>
  <c r="A2196" i="15"/>
  <c r="A614" i="15"/>
  <c r="A2087" i="15"/>
  <c r="A2052" i="15"/>
  <c r="A1771" i="15"/>
  <c r="A698" i="15"/>
  <c r="A1678" i="15"/>
  <c r="A1862" i="15"/>
  <c r="A2049" i="15"/>
  <c r="A371" i="15"/>
  <c r="A2107" i="15"/>
  <c r="A2067" i="15"/>
  <c r="A535" i="15"/>
  <c r="A2172" i="15"/>
  <c r="A259" i="15"/>
  <c r="A1841" i="15"/>
  <c r="A1575" i="15"/>
  <c r="A1821" i="15"/>
  <c r="A278" i="15"/>
  <c r="A1896" i="15"/>
  <c r="A28" i="15"/>
  <c r="A105" i="15"/>
  <c r="A1664" i="15"/>
  <c r="A422" i="15"/>
  <c r="A1596" i="15"/>
  <c r="A470" i="15"/>
  <c r="A1568" i="15"/>
  <c r="A1669" i="15"/>
  <c r="A1850" i="15"/>
  <c r="A1731" i="15"/>
  <c r="A1923" i="15"/>
  <c r="A146" i="15"/>
  <c r="A1905" i="15"/>
  <c r="A469" i="15"/>
  <c r="A1830" i="15"/>
  <c r="A1713" i="15"/>
  <c r="A1904" i="15"/>
  <c r="A1639" i="15"/>
  <c r="A218" i="15"/>
  <c r="A1834" i="15"/>
  <c r="A287" i="15"/>
  <c r="A1906" i="15"/>
  <c r="A2084" i="15"/>
  <c r="A370" i="15"/>
  <c r="A2226" i="15"/>
  <c r="A2146" i="15"/>
  <c r="A457" i="15"/>
  <c r="A1824" i="15"/>
  <c r="A2004" i="15"/>
  <c r="A1729" i="15"/>
  <c r="A1921" i="15"/>
  <c r="A1832" i="15"/>
  <c r="A156" i="15"/>
  <c r="A1908" i="15"/>
  <c r="A1640" i="15"/>
  <c r="A1792" i="15"/>
  <c r="A1676" i="15"/>
  <c r="A187" i="15"/>
  <c r="A1602" i="15"/>
  <c r="A1752" i="15"/>
  <c r="A1613" i="15"/>
  <c r="A519" i="15"/>
  <c r="A401" i="15"/>
  <c r="A1744" i="15"/>
  <c r="A1934" i="15"/>
  <c r="A1670" i="15"/>
  <c r="A1953" i="15"/>
  <c r="A52" i="15"/>
  <c r="A92" i="15"/>
  <c r="A1723" i="15"/>
  <c r="A109" i="15"/>
  <c r="A1651" i="15"/>
  <c r="A1662" i="15"/>
  <c r="A1847" i="15"/>
  <c r="A2022" i="15"/>
  <c r="A1916" i="15"/>
  <c r="A318" i="15"/>
  <c r="A2054" i="15"/>
  <c r="A2236" i="15"/>
  <c r="A2158" i="15"/>
  <c r="A649" i="15"/>
  <c r="A1837" i="15"/>
  <c r="A644" i="15"/>
  <c r="A65" i="15"/>
  <c r="A616" i="15"/>
  <c r="A624" i="15"/>
  <c r="A1726" i="15"/>
  <c r="A1918" i="15"/>
  <c r="A234" i="15"/>
  <c r="A35" i="15"/>
  <c r="A723" i="15"/>
  <c r="A1872" i="15"/>
  <c r="A1615" i="15"/>
  <c r="A1800" i="15"/>
  <c r="A1635" i="15"/>
  <c r="A1689" i="15"/>
  <c r="A1581" i="15"/>
  <c r="A1756" i="15"/>
  <c r="A1945" i="15"/>
  <c r="A1680" i="15"/>
  <c r="A1571" i="15"/>
  <c r="A1672" i="15"/>
  <c r="A1564" i="15"/>
  <c r="A1736" i="15"/>
  <c r="A713" i="15"/>
  <c r="A1659" i="15"/>
  <c r="A155" i="15"/>
  <c r="A1859" i="15"/>
  <c r="A2043" i="15"/>
  <c r="A1929" i="15"/>
  <c r="A2104" i="15"/>
  <c r="A2065" i="15"/>
  <c r="A2246" i="15"/>
  <c r="A2169" i="15"/>
  <c r="A523" i="15"/>
  <c r="A300" i="15"/>
  <c r="A1580" i="15"/>
  <c r="A1754" i="15"/>
  <c r="A1943" i="15"/>
  <c r="A2227" i="15"/>
  <c r="A2006" i="15"/>
  <c r="A2190" i="15"/>
  <c r="A2150" i="15"/>
  <c r="A559" i="15"/>
  <c r="A295" i="15"/>
  <c r="A1734" i="15"/>
  <c r="A359" i="15"/>
  <c r="A2075" i="15"/>
  <c r="A479" i="15"/>
  <c r="A2224" i="15"/>
  <c r="A2219" i="15"/>
  <c r="A1583" i="15"/>
  <c r="A1758" i="15"/>
  <c r="A1946" i="15"/>
  <c r="A2231" i="15"/>
  <c r="A2007" i="15"/>
  <c r="A2193" i="15"/>
  <c r="A192" i="15"/>
  <c r="A2068" i="15"/>
  <c r="A383" i="15"/>
  <c r="A642" i="15"/>
  <c r="A494" i="15"/>
  <c r="A1650" i="15"/>
  <c r="A311" i="15"/>
  <c r="A2008" i="15"/>
  <c r="A415" i="15"/>
  <c r="A269" i="15"/>
  <c r="A2042" i="15"/>
  <c r="A492" i="15"/>
  <c r="A2142" i="15"/>
  <c r="A2171" i="15"/>
  <c r="A531" i="15"/>
  <c r="A2244" i="15"/>
  <c r="A2099" i="15"/>
  <c r="A2131" i="15"/>
  <c r="A2009" i="15"/>
  <c r="A526" i="15"/>
  <c r="A413" i="15"/>
  <c r="A1772" i="15"/>
  <c r="A1959" i="15"/>
  <c r="A458" i="15"/>
  <c r="A2017" i="15"/>
  <c r="A214" i="15"/>
  <c r="A2166" i="15"/>
  <c r="A2082" i="15"/>
  <c r="A2026" i="15"/>
  <c r="A1750" i="15"/>
  <c r="A24" i="15"/>
  <c r="A235" i="15"/>
  <c r="A1843" i="15"/>
  <c r="A2018" i="15"/>
  <c r="A572" i="15"/>
  <c r="A577" i="15"/>
  <c r="A2154" i="15"/>
  <c r="A48" i="15"/>
  <c r="A2074" i="15"/>
  <c r="A2218" i="15"/>
  <c r="A161" i="15"/>
  <c r="A1987" i="15"/>
  <c r="A1733" i="15"/>
  <c r="A1925" i="15"/>
  <c r="A2181" i="15"/>
  <c r="A321" i="15"/>
  <c r="A2170" i="15"/>
  <c r="A2126" i="15"/>
  <c r="A2047" i="15"/>
  <c r="A2232" i="15"/>
  <c r="A1714" i="15"/>
  <c r="A82" i="15"/>
  <c r="A549" i="15"/>
  <c r="A1808" i="15"/>
  <c r="A1977" i="15"/>
  <c r="A61" i="15"/>
  <c r="A2056" i="15"/>
  <c r="A678" i="15"/>
  <c r="A294" i="15"/>
  <c r="A2198" i="15"/>
  <c r="A2180" i="15"/>
  <c r="A619" i="15"/>
  <c r="A1722" i="15"/>
  <c r="A1616" i="15"/>
  <c r="A1796" i="15"/>
  <c r="A108" i="15"/>
  <c r="A1865" i="15"/>
  <c r="A2027" i="15"/>
  <c r="A2002" i="15"/>
  <c r="A2185" i="15"/>
  <c r="A2102" i="15"/>
  <c r="A2089" i="15"/>
  <c r="A297" i="15"/>
  <c r="A1963" i="15"/>
  <c r="A1683" i="15"/>
  <c r="A1870" i="15"/>
  <c r="A2063" i="15"/>
  <c r="A141" i="15"/>
  <c r="A2111" i="15"/>
  <c r="A2073" i="15"/>
  <c r="A2253" i="15"/>
  <c r="A236" i="15"/>
  <c r="A2248" i="15"/>
  <c r="A730" i="15"/>
  <c r="A368" i="15"/>
  <c r="A228" i="15"/>
  <c r="A860" i="15"/>
  <c r="A869" i="15"/>
  <c r="A210" i="15"/>
  <c r="A793" i="15"/>
  <c r="A1345" i="15"/>
  <c r="A275" i="15"/>
  <c r="A1548" i="15"/>
  <c r="A571" i="15"/>
  <c r="A1048" i="15"/>
  <c r="A966" i="15"/>
  <c r="A310" i="15"/>
  <c r="A288" i="15"/>
  <c r="A945" i="15"/>
  <c r="A1261" i="15"/>
  <c r="A37" i="15"/>
  <c r="A389" i="15"/>
  <c r="A1215" i="15"/>
  <c r="A1152" i="15"/>
  <c r="A265" i="15"/>
  <c r="A1426" i="15"/>
  <c r="A757" i="15"/>
  <c r="A676" i="15"/>
  <c r="A1307" i="15"/>
  <c r="A126" i="15"/>
  <c r="A1195" i="15"/>
  <c r="A910" i="15"/>
  <c r="A1335" i="15"/>
  <c r="A745" i="15"/>
  <c r="A1248" i="15"/>
  <c r="A296" i="15"/>
  <c r="A582" i="15"/>
  <c r="A636" i="15"/>
  <c r="A1371" i="15"/>
  <c r="A292" i="15"/>
  <c r="A1312" i="15"/>
  <c r="A970" i="15"/>
  <c r="A764" i="15"/>
  <c r="A712" i="15"/>
  <c r="A1071" i="15"/>
  <c r="A127" i="15"/>
  <c r="A925" i="15"/>
  <c r="A1010" i="15"/>
  <c r="A409" i="15"/>
  <c r="A1440" i="15"/>
  <c r="A1393" i="15"/>
  <c r="A1102" i="15"/>
  <c r="A622" i="15"/>
  <c r="A929" i="15"/>
  <c r="A749" i="15"/>
  <c r="A1038" i="15"/>
  <c r="A846" i="15"/>
  <c r="A75" i="15"/>
  <c r="A608" i="15"/>
  <c r="A1291" i="15"/>
  <c r="A977" i="15"/>
  <c r="A1241" i="15"/>
  <c r="A1254" i="15"/>
  <c r="A809" i="15"/>
  <c r="A1270" i="15"/>
  <c r="A174" i="15"/>
  <c r="A1284" i="15"/>
  <c r="A1319" i="15"/>
  <c r="A708" i="15"/>
  <c r="A1276" i="15"/>
  <c r="A508" i="15"/>
  <c r="A1165" i="15"/>
  <c r="A842" i="15"/>
  <c r="A843" i="15"/>
  <c r="A1368" i="15"/>
  <c r="A453" i="15"/>
  <c r="A1390" i="15"/>
  <c r="A1416" i="15"/>
  <c r="A591" i="15"/>
  <c r="A1292" i="15"/>
  <c r="A861" i="15"/>
  <c r="A1183" i="15"/>
  <c r="A1239" i="15"/>
  <c r="A1052" i="15"/>
  <c r="A1029" i="15"/>
  <c r="A981" i="15"/>
  <c r="A847" i="15"/>
  <c r="A1340" i="15"/>
  <c r="A888" i="15"/>
  <c r="A813" i="15"/>
  <c r="A1008" i="15"/>
  <c r="A567" i="15"/>
  <c r="A53" i="15"/>
  <c r="A366" i="15"/>
  <c r="A1255" i="15"/>
  <c r="A570" i="15"/>
  <c r="A1379" i="15"/>
  <c r="A21" i="15"/>
  <c r="A1776" i="15"/>
  <c r="A1698" i="15"/>
  <c r="A1880" i="15"/>
  <c r="A1833" i="15"/>
  <c r="A1769" i="15"/>
  <c r="A1654" i="15"/>
  <c r="A1836" i="15"/>
  <c r="A513" i="15"/>
  <c r="A334" i="15"/>
  <c r="A1598" i="15"/>
  <c r="A448" i="15"/>
  <c r="A1839" i="15"/>
  <c r="A687" i="15"/>
  <c r="A1912" i="15"/>
  <c r="A547" i="15"/>
  <c r="A1857" i="15"/>
  <c r="A511" i="15"/>
  <c r="A1819" i="15"/>
  <c r="A466" i="15"/>
  <c r="A1889" i="15"/>
  <c r="A43" i="15"/>
  <c r="A1642" i="15"/>
  <c r="A204" i="15"/>
  <c r="A2000" i="15"/>
  <c r="A1894" i="15"/>
  <c r="A2070" i="15"/>
  <c r="A130" i="15"/>
  <c r="A2214" i="15"/>
  <c r="A2133" i="15"/>
  <c r="A496" i="15"/>
  <c r="A183" i="15"/>
  <c r="A468" i="15"/>
  <c r="A1719" i="15"/>
  <c r="A299" i="15"/>
  <c r="A2152" i="15"/>
  <c r="A203" i="15"/>
  <c r="A2156" i="15"/>
  <c r="A2110" i="15"/>
  <c r="A2034" i="15"/>
  <c r="A2217" i="15"/>
  <c r="A2221" i="15"/>
  <c r="A1888" i="15"/>
  <c r="A637" i="15"/>
  <c r="A1980" i="15"/>
  <c r="A684" i="15"/>
  <c r="A1940" i="15"/>
  <c r="A1799" i="15"/>
  <c r="A93" i="15"/>
  <c r="A1705" i="15"/>
  <c r="A1897" i="15"/>
  <c r="A244" i="15"/>
  <c r="A1579" i="15"/>
  <c r="A530" i="15"/>
  <c r="A1710" i="15"/>
  <c r="A1603" i="15"/>
  <c r="A618" i="15"/>
  <c r="A1967" i="15"/>
  <c r="A121" i="15"/>
  <c r="A1600" i="15"/>
  <c r="A1693" i="15"/>
  <c r="A1585" i="15"/>
  <c r="A1760" i="15"/>
  <c r="A1948" i="15"/>
  <c r="A1684" i="15"/>
  <c r="A1697" i="15"/>
  <c r="A1879" i="15"/>
  <c r="A280" i="15"/>
  <c r="A1954" i="15"/>
  <c r="A2127" i="15"/>
  <c r="A248" i="15"/>
  <c r="A125" i="15"/>
  <c r="A2191" i="15"/>
  <c r="A554" i="15"/>
  <c r="A107" i="15"/>
  <c r="A1601" i="15"/>
  <c r="A1768" i="15"/>
  <c r="A1653" i="15"/>
  <c r="A1990" i="15"/>
  <c r="A1767" i="15"/>
  <c r="A1956" i="15"/>
  <c r="A196" i="15"/>
  <c r="A375" i="15"/>
  <c r="A258" i="15"/>
  <c r="A1909" i="15"/>
  <c r="A1646" i="15"/>
  <c r="A1610" i="15"/>
  <c r="A1706" i="15"/>
  <c r="A623" i="15"/>
  <c r="A50" i="15"/>
  <c r="A1794" i="15"/>
  <c r="A404" i="15"/>
  <c r="A538" i="15"/>
  <c r="A1645" i="15"/>
  <c r="A1702" i="15"/>
  <c r="A1597" i="15"/>
  <c r="A1774" i="15"/>
  <c r="A1960" i="15"/>
  <c r="A1695" i="15"/>
  <c r="A241" i="15"/>
  <c r="A1895" i="15"/>
  <c r="A2115" i="15"/>
  <c r="A1965" i="15"/>
  <c r="A2140" i="15"/>
  <c r="A2098" i="15"/>
  <c r="A2015" i="15"/>
  <c r="A2204" i="15"/>
  <c r="A2117" i="15"/>
  <c r="A1884" i="15"/>
  <c r="A1614" i="15"/>
  <c r="A1793" i="15"/>
  <c r="A631" i="15"/>
  <c r="A692" i="15"/>
  <c r="A1779" i="15"/>
  <c r="A550" i="15"/>
  <c r="A1915" i="15"/>
  <c r="A581" i="15"/>
  <c r="A1727" i="15"/>
  <c r="A1919" i="15"/>
  <c r="A1657" i="15"/>
  <c r="A1652" i="15"/>
  <c r="A60" i="15"/>
  <c r="A1732" i="15"/>
  <c r="A1626" i="15"/>
  <c r="A1805" i="15"/>
  <c r="A1984" i="15"/>
  <c r="A1661" i="15"/>
  <c r="A1677" i="15"/>
  <c r="A1607" i="15"/>
  <c r="A1783" i="15"/>
  <c r="A1971" i="15"/>
  <c r="A1704" i="15"/>
  <c r="A1717" i="15"/>
  <c r="A1907" i="15"/>
  <c r="A2145" i="15"/>
  <c r="A505" i="15"/>
  <c r="A281" i="15"/>
  <c r="A663" i="15"/>
  <c r="A2032" i="15"/>
  <c r="A2213" i="15"/>
  <c r="A641" i="15"/>
  <c r="A435" i="15"/>
  <c r="A1624" i="15"/>
  <c r="A1803" i="15"/>
  <c r="A301" i="15"/>
  <c r="A1873" i="15"/>
  <c r="A2051" i="15"/>
  <c r="A2010" i="15"/>
  <c r="A246" i="15"/>
  <c r="A194" i="15"/>
  <c r="A2108" i="15"/>
  <c r="A47" i="15"/>
  <c r="A1970" i="15"/>
  <c r="A116" i="15"/>
  <c r="A2230" i="15"/>
  <c r="A2090" i="15"/>
  <c r="A1759" i="15"/>
  <c r="A500" i="15"/>
  <c r="A206" i="15"/>
  <c r="A1986" i="15"/>
  <c r="A1875" i="15"/>
  <c r="A57" i="15"/>
  <c r="A2012" i="15"/>
  <c r="A2200" i="15"/>
  <c r="A439" i="15"/>
  <c r="A2112" i="15"/>
  <c r="A1786" i="15"/>
  <c r="A350" i="15"/>
  <c r="A1694" i="15"/>
  <c r="A179" i="15"/>
  <c r="A2086" i="15"/>
  <c r="A634" i="15"/>
  <c r="A2124" i="15"/>
  <c r="A704" i="15"/>
  <c r="A2237" i="15"/>
  <c r="A2188" i="15"/>
  <c r="A114" i="15"/>
  <c r="A518" i="15"/>
  <c r="A2116" i="15"/>
  <c r="A1861" i="15"/>
  <c r="A1998" i="15"/>
  <c r="A2100" i="15"/>
  <c r="A1773" i="15"/>
  <c r="A1638" i="15"/>
  <c r="A1816" i="15"/>
  <c r="A1994" i="15"/>
  <c r="A1886" i="15"/>
  <c r="A2066" i="15"/>
  <c r="A2024" i="15"/>
  <c r="A506" i="15"/>
  <c r="A2125" i="15"/>
  <c r="A2141" i="15"/>
  <c r="A1798" i="15"/>
  <c r="A1979" i="15"/>
  <c r="A1703" i="15"/>
  <c r="A1891" i="15"/>
  <c r="A432" i="15"/>
  <c r="A1961" i="15"/>
  <c r="A2136" i="15"/>
  <c r="A2092" i="15"/>
  <c r="A2175" i="15"/>
  <c r="A694" i="15"/>
  <c r="A2044" i="15"/>
  <c r="A1712" i="15"/>
  <c r="A1605" i="15"/>
  <c r="A1782" i="15"/>
  <c r="A1969" i="15"/>
  <c r="A2245" i="15"/>
  <c r="A185" i="15"/>
  <c r="A2247" i="15"/>
  <c r="A2177" i="15"/>
  <c r="A251" i="15"/>
  <c r="A96" i="15"/>
  <c r="A1763" i="15"/>
  <c r="A1952" i="15"/>
  <c r="A1673" i="15"/>
  <c r="A1855" i="15"/>
  <c r="A2040" i="15"/>
  <c r="A1927" i="15"/>
  <c r="A138" i="15"/>
  <c r="A2061" i="15"/>
  <c r="A2072" i="15"/>
  <c r="A1910" i="15"/>
  <c r="A656" i="15"/>
  <c r="A2149" i="15"/>
  <c r="A1817" i="15"/>
  <c r="A558" i="15"/>
  <c r="A1840" i="15"/>
  <c r="A2014" i="15"/>
  <c r="A1913" i="15"/>
  <c r="A2088" i="15"/>
  <c r="A2048" i="15"/>
  <c r="A2233" i="15"/>
  <c r="A2153" i="15"/>
  <c r="A2187" i="15"/>
  <c r="A1820" i="15"/>
  <c r="A1997" i="15"/>
  <c r="A88" i="15"/>
  <c r="A42" i="15"/>
  <c r="A2164" i="15"/>
  <c r="A1981" i="15"/>
  <c r="A2163" i="15"/>
  <c r="A481" i="15"/>
  <c r="A2041" i="15"/>
  <c r="A106" i="15"/>
  <c r="A2005" i="15"/>
  <c r="A617" i="15"/>
  <c r="A2121" i="15"/>
  <c r="A907" i="15"/>
  <c r="A1112" i="15"/>
  <c r="A674" i="15"/>
  <c r="A1043" i="15"/>
  <c r="A1430" i="15"/>
  <c r="A887" i="15"/>
  <c r="A504" i="15"/>
  <c r="A1243" i="15"/>
  <c r="A1417" i="15"/>
  <c r="A1353" i="15"/>
  <c r="A451" i="15"/>
  <c r="A1322" i="15"/>
  <c r="A471" i="15"/>
  <c r="A1204" i="15"/>
  <c r="A1139" i="15"/>
  <c r="A137" i="15"/>
  <c r="A859" i="15"/>
  <c r="A1556" i="15"/>
  <c r="A256" i="15"/>
  <c r="A1327" i="15"/>
  <c r="A1282" i="15"/>
  <c r="A1136" i="15"/>
  <c r="A1404" i="15"/>
  <c r="A1394" i="15"/>
  <c r="A604" i="15"/>
  <c r="A1072" i="15"/>
  <c r="A412" i="15"/>
  <c r="A193" i="15"/>
  <c r="A1274" i="15"/>
  <c r="A1129" i="15"/>
  <c r="A882" i="15"/>
  <c r="A478" i="15"/>
  <c r="A1108" i="15"/>
  <c r="A1451" i="15"/>
  <c r="A828" i="15"/>
  <c r="A1134" i="15"/>
  <c r="A157" i="15"/>
  <c r="A1229" i="15"/>
  <c r="A344" i="15"/>
  <c r="A1392" i="15"/>
  <c r="A191" i="15"/>
  <c r="A1258" i="15"/>
  <c r="A1329" i="15"/>
  <c r="A223" i="15"/>
  <c r="A633" i="15"/>
  <c r="A1314" i="15"/>
  <c r="A835" i="15"/>
  <c r="A172" i="15"/>
  <c r="A1435" i="15"/>
  <c r="A1460" i="15"/>
  <c r="A823" i="15"/>
  <c r="A873" i="15"/>
  <c r="A1096" i="15"/>
  <c r="A893" i="15"/>
  <c r="A1293" i="15"/>
  <c r="A1391" i="15"/>
  <c r="A1193" i="15"/>
  <c r="A1283" i="15"/>
  <c r="A1370" i="15"/>
  <c r="A1342" i="15"/>
  <c r="A1173" i="15"/>
  <c r="A583" i="15"/>
  <c r="A1331" i="15"/>
  <c r="A714" i="15"/>
  <c r="A1321" i="15"/>
  <c r="A748" i="15"/>
  <c r="A934" i="15"/>
  <c r="A1275" i="15"/>
  <c r="A150" i="15"/>
  <c r="A1003" i="15"/>
  <c r="A405" i="15"/>
  <c r="A754" i="15"/>
  <c r="A919" i="15"/>
  <c r="A1360" i="15"/>
  <c r="A276" i="15"/>
  <c r="A1144" i="15"/>
  <c r="A1382" i="15"/>
  <c r="A1410" i="15"/>
  <c r="A1299" i="15"/>
  <c r="A1247" i="15"/>
  <c r="A879" i="15"/>
  <c r="A1590" i="15"/>
  <c r="A158" i="15"/>
  <c r="A1742" i="15"/>
  <c r="A1931" i="15"/>
  <c r="A1751" i="15"/>
  <c r="A1814" i="15"/>
  <c r="A1699" i="15"/>
  <c r="A1881" i="15"/>
  <c r="A1625" i="15"/>
  <c r="A1846" i="15"/>
  <c r="A1665" i="15"/>
  <c r="A1700" i="15"/>
  <c r="A162" i="15"/>
  <c r="A590" i="15"/>
  <c r="A1957" i="15"/>
  <c r="A1691" i="15"/>
  <c r="A1573" i="15"/>
  <c r="A1682" i="15"/>
  <c r="A1577" i="15"/>
  <c r="A1747" i="15"/>
  <c r="A367" i="15"/>
  <c r="A1674" i="15"/>
  <c r="A320" i="15"/>
  <c r="A613" i="15"/>
  <c r="A122" i="15"/>
  <c r="A1938" i="15"/>
  <c r="A2114" i="15"/>
  <c r="A2077" i="15"/>
  <c r="A2212" i="15"/>
  <c r="A2182" i="15"/>
  <c r="A2215" i="15"/>
  <c r="A1863" i="15"/>
  <c r="A1595" i="15"/>
  <c r="A1770" i="15"/>
  <c r="A386" i="15"/>
  <c r="A566" i="15"/>
  <c r="A356" i="15"/>
  <c r="A2202" i="15"/>
  <c r="A2162" i="15"/>
  <c r="A2080" i="15"/>
  <c r="A729" i="15"/>
  <c r="A49" i="15"/>
  <c r="A1937" i="15"/>
  <c r="A1788" i="15"/>
  <c r="A1621" i="15"/>
  <c r="A1802" i="15"/>
  <c r="A1983" i="15"/>
  <c r="A536" i="15"/>
  <c r="A272" i="15"/>
  <c r="A529" i="15"/>
  <c r="A1941" i="15"/>
  <c r="A1679" i="15"/>
  <c r="A1715" i="15"/>
  <c r="A1582" i="15"/>
  <c r="A1757" i="15"/>
  <c r="A1647" i="15"/>
  <c r="A1825" i="15"/>
  <c r="A1576" i="15"/>
  <c r="A1765" i="15"/>
  <c r="A1565" i="15"/>
  <c r="A1737" i="15"/>
  <c r="A1629" i="15"/>
  <c r="A1806" i="15"/>
  <c r="A1988" i="15"/>
  <c r="A1570" i="15"/>
  <c r="A1741" i="15"/>
  <c r="A1930" i="15"/>
  <c r="A477" i="15"/>
  <c r="A144" i="15"/>
  <c r="A2178" i="15"/>
  <c r="A2134" i="15"/>
  <c r="A2053" i="15"/>
  <c r="A2235" i="15"/>
  <c r="A1730" i="15"/>
  <c r="A1922" i="15"/>
  <c r="A267" i="15"/>
  <c r="A1823" i="15"/>
  <c r="A1811" i="15"/>
  <c r="A1633" i="15"/>
  <c r="A1812" i="15"/>
  <c r="A1993" i="15"/>
  <c r="A1594" i="15"/>
  <c r="A1593" i="15"/>
  <c r="A354" i="15"/>
  <c r="A1687" i="15"/>
  <c r="A1764" i="15"/>
  <c r="A625" i="15"/>
  <c r="A444" i="15"/>
  <c r="A1658" i="15"/>
  <c r="A1838" i="15"/>
  <c r="A1584" i="15"/>
  <c r="A1822" i="15"/>
  <c r="A1748" i="15"/>
  <c r="A209" i="15"/>
  <c r="A1818" i="15"/>
  <c r="A1567" i="15"/>
  <c r="A357" i="15"/>
  <c r="A340" i="15"/>
  <c r="A1939" i="15"/>
  <c r="A2220" i="15"/>
  <c r="A2003" i="15"/>
  <c r="A2186" i="15"/>
  <c r="A2147" i="15"/>
  <c r="A2064" i="15"/>
  <c r="A552" i="15"/>
  <c r="A1743" i="15"/>
  <c r="A1933" i="15"/>
  <c r="A1656" i="15"/>
  <c r="A665" i="15"/>
  <c r="A629" i="15"/>
  <c r="A1643" i="15"/>
  <c r="A580" i="15"/>
  <c r="A1569" i="15"/>
  <c r="A1623" i="15"/>
  <c r="A1599" i="15"/>
  <c r="A1780" i="15"/>
  <c r="A266" i="15"/>
  <c r="A167" i="15"/>
  <c r="A1810" i="15"/>
  <c r="A1604" i="15"/>
  <c r="A1781" i="15"/>
  <c r="A1668" i="15"/>
  <c r="A1849" i="15"/>
  <c r="A291" i="15"/>
  <c r="A1589" i="15"/>
  <c r="A1586" i="15"/>
  <c r="A1761" i="15"/>
  <c r="A654" i="15"/>
  <c r="A1829" i="15"/>
  <c r="A1578" i="15"/>
  <c r="A1591" i="15"/>
  <c r="A1766" i="15"/>
  <c r="A1955" i="15"/>
  <c r="A462" i="15"/>
  <c r="A2013" i="15"/>
  <c r="A2201" i="15"/>
  <c r="A2159" i="15"/>
  <c r="A2076" i="15"/>
  <c r="A2031" i="15"/>
  <c r="A1755" i="15"/>
  <c r="A1944" i="15"/>
  <c r="A1666" i="15"/>
  <c r="A129" i="15"/>
  <c r="A283" i="15"/>
  <c r="A1920" i="15"/>
  <c r="A2095" i="15"/>
  <c r="A2055" i="15"/>
  <c r="A2240" i="15"/>
  <c r="A2161" i="15"/>
  <c r="A2205" i="15"/>
  <c r="A1828" i="15"/>
  <c r="A1562" i="15"/>
  <c r="A1942" i="15"/>
  <c r="A630" i="15"/>
  <c r="A279" i="15"/>
  <c r="A1852" i="15"/>
  <c r="A38" i="15"/>
  <c r="A1851" i="15"/>
  <c r="A2033" i="15"/>
  <c r="A1924" i="15"/>
  <c r="A154" i="15"/>
  <c r="A2059" i="15"/>
  <c r="A2243" i="15"/>
  <c r="A2165" i="15"/>
  <c r="A2209" i="15"/>
  <c r="A1831" i="15"/>
  <c r="A1566" i="15"/>
  <c r="A1738" i="15"/>
  <c r="A1928" i="15"/>
  <c r="A589" i="15"/>
  <c r="A1991" i="15"/>
  <c r="A159" i="15"/>
  <c r="A2130" i="15"/>
  <c r="A86" i="15"/>
  <c r="A705" i="15"/>
  <c r="A394" i="15"/>
  <c r="A176" i="15"/>
  <c r="A2252" i="15"/>
  <c r="A653" i="15"/>
  <c r="A2091" i="15"/>
  <c r="A2195" i="15"/>
  <c r="A1867" i="15"/>
  <c r="A737" i="15"/>
  <c r="A1866" i="15"/>
  <c r="A268" i="15"/>
  <c r="A1935" i="15"/>
  <c r="A662" i="15"/>
  <c r="A2069" i="15"/>
  <c r="A2249" i="15"/>
  <c r="A2176" i="15"/>
  <c r="A2241" i="15"/>
  <c r="A1844" i="15"/>
  <c r="A417" i="15"/>
  <c r="A1749" i="15"/>
  <c r="A473" i="15"/>
  <c r="A337" i="15"/>
  <c r="A1999" i="15"/>
  <c r="A2050" i="15"/>
  <c r="A459" i="15"/>
  <c r="A1898" i="15"/>
  <c r="A2035" i="15"/>
  <c r="A703" i="15"/>
  <c r="A249" i="15"/>
  <c r="A1649" i="15"/>
  <c r="A1827" i="15"/>
  <c r="A316" i="15"/>
  <c r="A1901" i="15"/>
  <c r="A2078" i="15"/>
  <c r="A2038" i="15"/>
  <c r="A2222" i="15"/>
  <c r="A2138" i="15"/>
  <c r="A2168" i="15"/>
  <c r="A1809" i="15"/>
  <c r="A1989" i="15"/>
  <c r="A447" i="15"/>
  <c r="A675" i="15"/>
  <c r="A2137" i="15"/>
  <c r="A609" i="15"/>
  <c r="A2151" i="15"/>
  <c r="A2106" i="15"/>
  <c r="A2216" i="15"/>
  <c r="A385" i="15"/>
  <c r="A2135" i="15"/>
  <c r="A2239" i="15"/>
  <c r="A664" i="15"/>
  <c r="A1701" i="15"/>
  <c r="A1887" i="15"/>
  <c r="A2105" i="15"/>
  <c r="A1958" i="15"/>
  <c r="A660" i="15"/>
  <c r="A270" i="15"/>
  <c r="A2011" i="15"/>
  <c r="A2199" i="15"/>
  <c r="A2250" i="15"/>
  <c r="A563" i="15"/>
  <c r="A680" i="15"/>
  <c r="A46" i="15"/>
  <c r="A1962" i="15"/>
  <c r="A2251" i="15"/>
  <c r="A2021" i="15"/>
  <c r="A2208" i="15"/>
  <c r="A238" i="15"/>
  <c r="A627" i="15"/>
  <c r="A2046" i="15"/>
  <c r="A2094" i="15"/>
  <c r="A2096" i="15"/>
  <c r="A1021" i="15"/>
  <c r="A487" i="15"/>
  <c r="A1059" i="15"/>
  <c r="A221" i="15"/>
  <c r="A1053" i="15"/>
  <c r="A845" i="15"/>
  <c r="A1082" i="15"/>
  <c r="A91" i="15"/>
  <c r="A1443" i="15"/>
  <c r="A1164" i="15"/>
  <c r="A1031" i="15"/>
  <c r="A524" i="15"/>
  <c r="A406" i="15"/>
  <c r="A1030" i="15"/>
  <c r="A1438" i="15"/>
  <c r="A215" i="15"/>
  <c r="A829" i="15"/>
  <c r="A711" i="15"/>
  <c r="A1554" i="15"/>
  <c r="A36" i="15"/>
  <c r="A488" i="15"/>
  <c r="A574" i="15"/>
  <c r="A303" i="15"/>
  <c r="A333" i="15"/>
  <c r="A1285" i="15"/>
  <c r="A874" i="15"/>
  <c r="A1304" i="15"/>
  <c r="A1347" i="15"/>
  <c r="A585" i="15"/>
  <c r="A70" i="15"/>
  <c r="A1408" i="15"/>
  <c r="A900" i="15"/>
  <c r="A66" i="15"/>
  <c r="A1448" i="15"/>
  <c r="A160" i="15"/>
  <c r="A1300" i="15"/>
  <c r="A1269" i="15"/>
  <c r="A1202" i="15"/>
  <c r="A848" i="15"/>
  <c r="A800" i="15"/>
  <c r="A1159" i="15"/>
  <c r="A718" i="15"/>
  <c r="A377" i="15"/>
  <c r="A1399" i="15"/>
  <c r="A814" i="15"/>
  <c r="A1560" i="15"/>
  <c r="A81" i="15"/>
  <c r="A1098" i="15"/>
  <c r="A1372" i="15"/>
  <c r="A958" i="15"/>
  <c r="A205" i="15"/>
  <c r="A1317" i="15"/>
  <c r="A677" i="15"/>
  <c r="A1338" i="15"/>
  <c r="A579" i="15"/>
  <c r="A332" i="15"/>
  <c r="A1296" i="15"/>
  <c r="A1320" i="15"/>
  <c r="A655" i="15"/>
  <c r="A699" i="15"/>
  <c r="A855" i="15"/>
  <c r="A1148" i="15"/>
  <c r="A592" i="15"/>
  <c r="A626" i="15"/>
  <c r="A1022" i="15"/>
  <c r="A423" i="15"/>
  <c r="A1081" i="15"/>
  <c r="A1124" i="15"/>
  <c r="A1449" i="15"/>
  <c r="A645" i="15"/>
  <c r="A346" i="15"/>
  <c r="A89" i="15"/>
  <c r="A1264" i="15"/>
  <c r="A1210" i="15"/>
  <c r="A889" i="15"/>
  <c r="A1359" i="15"/>
  <c r="A819" i="15"/>
  <c r="A1380" i="15"/>
  <c r="A1009" i="15"/>
  <c r="A1436" i="15"/>
  <c r="A163" i="15"/>
  <c r="A1740" i="15"/>
  <c r="A446" i="15"/>
  <c r="A1790" i="15"/>
  <c r="A709" i="15"/>
  <c r="A1964" i="15"/>
  <c r="A1572" i="15"/>
  <c r="A30" i="15"/>
  <c r="A1932" i="15"/>
  <c r="A1667" i="15"/>
  <c r="A1685" i="15"/>
  <c r="A1574" i="15"/>
  <c r="A1745" i="15"/>
  <c r="A1636" i="15"/>
  <c r="A685" i="15"/>
  <c r="A1563" i="15"/>
  <c r="A264" i="15"/>
  <c r="A1718" i="15"/>
  <c r="A1724" i="15"/>
  <c r="A1618" i="15"/>
  <c r="A32" i="15"/>
  <c r="A1975" i="15"/>
  <c r="A2001" i="15"/>
  <c r="A1725" i="15"/>
  <c r="A1917" i="15"/>
  <c r="A489" i="15"/>
  <c r="A143" i="15"/>
  <c r="A2167" i="15"/>
  <c r="A2119" i="15"/>
  <c r="A615" i="15"/>
  <c r="A2225" i="15"/>
  <c r="A1720" i="15"/>
  <c r="A1911" i="15"/>
  <c r="A302" i="15"/>
  <c r="A1815" i="15"/>
  <c r="A1976" i="15"/>
  <c r="A1882" i="15"/>
  <c r="A2062" i="15"/>
  <c r="A2020" i="15"/>
  <c r="A2207" i="15"/>
  <c r="A2122" i="15"/>
  <c r="A132" i="15"/>
  <c r="A1797" i="15"/>
  <c r="A722" i="15"/>
  <c r="A1660" i="15"/>
  <c r="A1663" i="15"/>
  <c r="A1848" i="15"/>
  <c r="A427" i="15"/>
  <c r="A44" i="15"/>
  <c r="A1622" i="15"/>
  <c r="A719" i="15"/>
  <c r="A646" i="15"/>
  <c r="A522" i="15"/>
  <c r="A1893" i="15"/>
  <c r="A1627" i="15"/>
  <c r="A243" i="15"/>
  <c r="A1688" i="15"/>
  <c r="A1617" i="15"/>
  <c r="A1696" i="15"/>
  <c r="A1608" i="15"/>
  <c r="A1784" i="15"/>
  <c r="A1671" i="15"/>
  <c r="A1853" i="15"/>
  <c r="A445" i="15"/>
  <c r="A1612" i="15"/>
  <c r="A1789" i="15"/>
  <c r="A620" i="15"/>
  <c r="A1858" i="15"/>
  <c r="A2039" i="15"/>
  <c r="A358" i="15"/>
  <c r="A2183" i="15"/>
  <c r="A2097" i="15"/>
  <c r="A2079" i="15"/>
  <c r="A326" i="15"/>
  <c r="A1966" i="15"/>
  <c r="A1686" i="15"/>
  <c r="A1874" i="15"/>
  <c r="A1675" i="15"/>
  <c r="A515" i="15"/>
  <c r="A1860" i="15"/>
  <c r="A1716" i="15"/>
  <c r="A1728" i="15"/>
  <c r="A1634" i="15"/>
  <c r="A1813" i="15"/>
  <c r="A514" i="15"/>
  <c r="A1592" i="15"/>
  <c r="A18" i="15"/>
  <c r="A1637" i="15"/>
  <c r="A190" i="15"/>
  <c r="A232" i="15"/>
  <c r="A1885" i="15"/>
  <c r="A1628" i="15"/>
  <c r="A1739" i="15"/>
  <c r="A1619" i="15"/>
  <c r="A239" i="15"/>
  <c r="A1681" i="15"/>
  <c r="A1868" i="15"/>
  <c r="A632" i="15"/>
  <c r="A1620" i="15"/>
  <c r="A1801" i="15"/>
  <c r="A1982" i="15"/>
  <c r="A430" i="15"/>
  <c r="A501" i="15"/>
  <c r="A27" i="15"/>
  <c r="A2192" i="15"/>
  <c r="A2109" i="15"/>
  <c r="A250" i="15"/>
  <c r="A476" i="15"/>
  <c r="A734" i="15"/>
  <c r="A381" i="15"/>
  <c r="A1883" i="15"/>
  <c r="A199" i="15"/>
  <c r="A463" i="15"/>
  <c r="A1871" i="15"/>
  <c r="A1777" i="15"/>
  <c r="A1753" i="15"/>
  <c r="A1644" i="15"/>
  <c r="A588" i="15"/>
  <c r="A55" i="15"/>
  <c r="A1641" i="15"/>
  <c r="A1973" i="15"/>
  <c r="A1648" i="15"/>
  <c r="A1826" i="15"/>
  <c r="A1709" i="15"/>
  <c r="A1900" i="15"/>
  <c r="A464" i="15"/>
  <c r="A1787" i="15"/>
  <c r="A1630" i="15"/>
  <c r="A1807" i="15"/>
  <c r="A1692" i="15"/>
  <c r="A1878" i="15"/>
  <c r="A87" i="15"/>
  <c r="A1632" i="15"/>
  <c r="A1992" i="15"/>
  <c r="A721" i="15"/>
  <c r="A2060" i="15"/>
  <c r="A2016" i="15"/>
  <c r="A336" i="15"/>
  <c r="A2118" i="15"/>
  <c r="A2128" i="15"/>
  <c r="A1804" i="15"/>
  <c r="A697" i="15"/>
  <c r="A1707" i="15"/>
  <c r="A1899" i="15"/>
  <c r="A410" i="15"/>
  <c r="A1949" i="15"/>
  <c r="A2144" i="15"/>
  <c r="A2101" i="15"/>
  <c r="A2019" i="15"/>
  <c r="A2206" i="15"/>
  <c r="A693" i="15"/>
  <c r="A1877" i="15"/>
  <c r="A1950" i="15"/>
  <c r="A2030" i="15"/>
  <c r="A2173" i="15"/>
  <c r="A420" i="15"/>
  <c r="A1947" i="15"/>
  <c r="A1711" i="15"/>
  <c r="A1902" i="15"/>
  <c r="A2132" i="15"/>
  <c r="A1968" i="15"/>
  <c r="A2148" i="15"/>
  <c r="A2103" i="15"/>
  <c r="A2023" i="15"/>
  <c r="A2210" i="15"/>
  <c r="A2211" i="15"/>
  <c r="A67" i="15"/>
  <c r="A1609" i="15"/>
  <c r="A1785" i="15"/>
  <c r="A1972" i="15"/>
  <c r="A1854" i="15"/>
  <c r="A2036" i="15"/>
  <c r="A2179" i="15"/>
  <c r="A2093" i="15"/>
  <c r="A2071" i="15"/>
  <c r="A2143" i="15"/>
  <c r="A2194" i="15"/>
  <c r="A411" i="15"/>
  <c r="A647" i="15"/>
  <c r="A169" i="15"/>
  <c r="A396" i="15"/>
  <c r="A25" i="15"/>
  <c r="A1721" i="15"/>
  <c r="A1914" i="15"/>
  <c r="A2157" i="15"/>
  <c r="A548" i="15"/>
  <c r="A2160" i="15"/>
  <c r="A2113" i="15"/>
  <c r="A2037" i="15"/>
  <c r="A605" i="15"/>
  <c r="A2057" i="15"/>
  <c r="A1892" i="15"/>
  <c r="A120" i="15"/>
  <c r="A71" i="15"/>
  <c r="A1978" i="15"/>
  <c r="A1869" i="15"/>
  <c r="A2045" i="15"/>
  <c r="A541" i="15"/>
  <c r="A2254" i="15"/>
  <c r="A1985" i="15"/>
  <c r="A2123" i="15"/>
  <c r="A2228" i="15"/>
  <c r="A1903" i="15"/>
  <c r="A1690" i="15"/>
  <c r="A1876" i="15"/>
  <c r="A2081" i="15"/>
  <c r="A1926" i="15"/>
  <c r="A2120" i="15"/>
  <c r="A2083" i="15"/>
  <c r="A2238" i="15"/>
  <c r="A2184" i="15"/>
  <c r="A2223" i="15"/>
  <c r="A1856" i="15"/>
  <c r="A1587" i="15"/>
  <c r="A1762" i="15"/>
  <c r="A1951" i="15"/>
  <c r="A2234" i="15"/>
  <c r="A245" i="15"/>
  <c r="A2197" i="15"/>
  <c r="A2155" i="15"/>
  <c r="A233" i="15"/>
  <c r="A2085" i="15"/>
  <c r="A2229" i="15"/>
  <c r="A2174" i="15"/>
  <c r="A503" i="15"/>
  <c r="A1746" i="15"/>
  <c r="A1936" i="15"/>
  <c r="A2203" i="15"/>
  <c r="A1995" i="15"/>
  <c r="A650" i="15"/>
  <c r="A2139" i="15"/>
  <c r="A2058" i="15"/>
  <c r="A2242" i="15"/>
  <c r="A673" i="15"/>
  <c r="A727" i="15"/>
  <c r="A76" i="15"/>
  <c r="A408" i="15"/>
  <c r="A1996" i="15"/>
  <c r="A1890" i="15"/>
  <c r="A285" i="15"/>
  <c r="A2029" i="15"/>
  <c r="A181" i="15"/>
  <c r="A2129" i="15"/>
  <c r="A195" i="15"/>
  <c r="A2189" i="15"/>
  <c r="A2028" i="15"/>
  <c r="A805" i="15"/>
  <c r="A598" i="15"/>
  <c r="A953" i="15"/>
  <c r="A440" i="15"/>
  <c r="A1346" i="15"/>
  <c r="A1085" i="15"/>
  <c r="A330" i="15"/>
  <c r="A428" i="15"/>
  <c r="A880" i="15"/>
  <c r="A872" i="15"/>
  <c r="A201" i="15"/>
  <c r="A556" i="15"/>
  <c r="A728" i="15"/>
  <c r="A586" i="15"/>
  <c r="A912" i="15"/>
  <c r="A102" i="15"/>
  <c r="A1206" i="15"/>
  <c r="A833" i="15"/>
  <c r="A1551" i="15"/>
  <c r="A1454" i="15"/>
  <c r="A482" i="15"/>
  <c r="A1306" i="15"/>
  <c r="A742" i="15"/>
  <c r="A1323" i="15"/>
  <c r="A1250" i="15"/>
  <c r="A1037" i="15"/>
  <c r="A832" i="15"/>
  <c r="A140" i="15"/>
  <c r="A20" i="15"/>
  <c r="A1315" i="15"/>
  <c r="A1450" i="15"/>
  <c r="A1412" i="15"/>
  <c r="A993" i="15"/>
  <c r="A652" i="15"/>
  <c r="A868" i="15"/>
  <c r="A972" i="15"/>
  <c r="A77" i="15"/>
  <c r="A596" i="15"/>
  <c r="A1257" i="15"/>
  <c r="A1313" i="15"/>
  <c r="A1161" i="15"/>
  <c r="A770" i="15"/>
  <c r="A317" i="15"/>
  <c r="A777" i="15"/>
  <c r="A200" i="15"/>
  <c r="A1207" i="15"/>
  <c r="A512" i="15"/>
  <c r="A426" i="15"/>
  <c r="A136" i="15"/>
  <c r="A99" i="15"/>
  <c r="A1344" i="15"/>
  <c r="A1156" i="15"/>
  <c r="A922" i="15"/>
  <c r="A679" i="15"/>
  <c r="A1115" i="15"/>
  <c r="A225" i="15"/>
  <c r="A499" i="15"/>
  <c r="A1421" i="15"/>
  <c r="A875" i="15"/>
  <c r="A1362" i="15"/>
  <c r="A153" i="15"/>
  <c r="A778" i="15"/>
  <c r="A286" i="15"/>
  <c r="A863" i="15"/>
  <c r="A379" i="15"/>
  <c r="A600" i="15"/>
  <c r="A918" i="15"/>
  <c r="A755" i="15"/>
  <c r="A1104" i="15"/>
  <c r="A1141" i="15"/>
  <c r="A69" i="15"/>
  <c r="A380" i="15"/>
  <c r="A1127" i="15"/>
  <c r="A830" i="15"/>
  <c r="A1149" i="15"/>
  <c r="A322" i="15"/>
  <c r="A1004" i="15"/>
  <c r="A1146" i="15"/>
  <c r="A94" i="15"/>
  <c r="A1233" i="15"/>
  <c r="A461" i="15"/>
  <c r="A507" i="15"/>
  <c r="A391" i="15"/>
  <c r="A1020" i="15"/>
  <c r="A229" i="15"/>
  <c r="A84" i="15"/>
  <c r="A314" i="15"/>
  <c r="A1068" i="15"/>
  <c r="A1519" i="15"/>
  <c r="A373" i="15"/>
  <c r="A1006" i="15"/>
  <c r="A1090" i="15"/>
  <c r="A189" i="15"/>
  <c r="A240" i="15"/>
  <c r="A1179" i="15"/>
  <c r="A1537" i="15"/>
  <c r="A750" i="15"/>
  <c r="A1126" i="15"/>
  <c r="A1542" i="15"/>
  <c r="A1051" i="15"/>
  <c r="A971" i="15"/>
  <c r="A1546" i="15"/>
  <c r="A935" i="15"/>
  <c r="A909" i="15"/>
  <c r="A607" i="15"/>
  <c r="A1553" i="15"/>
  <c r="A1013" i="15"/>
  <c r="A1116" i="15"/>
  <c r="A700" i="15"/>
  <c r="A628" i="15"/>
  <c r="A1249" i="15"/>
  <c r="A1423" i="15"/>
  <c r="A1455" i="15"/>
  <c r="A1375" i="15"/>
  <c r="A643" i="15"/>
  <c r="A100" i="15"/>
  <c r="A962" i="15"/>
  <c r="A1196" i="15"/>
  <c r="A1007" i="15"/>
  <c r="A1348" i="15"/>
  <c r="A339" i="15"/>
  <c r="A171" i="15"/>
  <c r="A1478" i="15"/>
  <c r="A421" i="15"/>
  <c r="A542" i="15"/>
  <c r="A402" i="15"/>
  <c r="A807" i="15"/>
  <c r="A1140" i="15"/>
  <c r="A780" i="15"/>
  <c r="A1489" i="15"/>
  <c r="A384" i="15"/>
  <c r="A1158" i="15"/>
  <c r="A965" i="15"/>
  <c r="A364" i="15"/>
  <c r="A1501" i="15"/>
  <c r="A217" i="15"/>
  <c r="A760" i="15"/>
  <c r="A783" i="15"/>
  <c r="A45" i="15"/>
  <c r="A746" i="15"/>
  <c r="A1512" i="15"/>
  <c r="A1518" i="15"/>
  <c r="A1045" i="15"/>
  <c r="A1265" i="15"/>
  <c r="A740" i="15"/>
  <c r="A818" i="15"/>
  <c r="A775" i="15"/>
  <c r="A1530" i="15"/>
  <c r="A1023" i="15"/>
  <c r="A1203" i="15"/>
  <c r="A255" i="15"/>
  <c r="A980" i="15"/>
  <c r="A988" i="15"/>
  <c r="A975" i="15"/>
  <c r="A1398" i="15"/>
  <c r="A1091" i="15"/>
  <c r="A1194" i="15"/>
  <c r="A762" i="15"/>
  <c r="A1469" i="15"/>
  <c r="A1238" i="15"/>
  <c r="A1050" i="15"/>
  <c r="A293" i="15"/>
  <c r="A562" i="15"/>
  <c r="A776" i="15"/>
  <c r="A939" i="15"/>
  <c r="A1479" i="15"/>
  <c r="A779" i="15"/>
  <c r="A948" i="15"/>
  <c r="A963" i="15"/>
  <c r="A347" i="15"/>
  <c r="A416" i="15"/>
  <c r="A672" i="15"/>
  <c r="A1395" i="15"/>
  <c r="A691" i="15"/>
  <c r="A1496" i="15"/>
  <c r="A1063" i="15"/>
  <c r="A987" i="15"/>
  <c r="A173" i="15"/>
  <c r="A1151" i="15"/>
  <c r="A213" i="15"/>
  <c r="A720" i="15"/>
  <c r="A1049" i="15"/>
  <c r="A1511" i="15"/>
  <c r="A1015" i="15"/>
  <c r="A707" i="15"/>
  <c r="A1054" i="15"/>
  <c r="A822" i="15"/>
  <c r="A715" i="15"/>
  <c r="A338" i="15"/>
  <c r="A1376" i="15"/>
  <c r="A1534" i="15"/>
  <c r="A289" i="15"/>
  <c r="A906" i="15"/>
  <c r="A1540" i="15"/>
  <c r="A866" i="15"/>
  <c r="A1114" i="15"/>
  <c r="A1544" i="15"/>
  <c r="A1131" i="15"/>
  <c r="A791" i="15"/>
  <c r="A165" i="15"/>
  <c r="A315" i="15"/>
  <c r="A796" i="15"/>
  <c r="A323" i="15"/>
  <c r="A1018" i="15"/>
  <c r="A1396" i="15"/>
  <c r="A759" i="15"/>
  <c r="A1171" i="15"/>
  <c r="A1244" i="15"/>
  <c r="A1482" i="15"/>
  <c r="A139" i="15"/>
  <c r="A831" i="15"/>
  <c r="A274" i="15"/>
  <c r="A382" i="15"/>
  <c r="A1491" i="15"/>
  <c r="A353" i="15"/>
  <c r="A345" i="15"/>
  <c r="A756" i="15"/>
  <c r="A1424" i="15"/>
  <c r="A1147" i="15"/>
  <c r="A741" i="15"/>
  <c r="A1425" i="15"/>
  <c r="A838" i="15"/>
  <c r="A991" i="15"/>
  <c r="A1080" i="15"/>
  <c r="A1514" i="15"/>
  <c r="A1036" i="15"/>
  <c r="A1521" i="15"/>
  <c r="A1332" i="15"/>
  <c r="A1041" i="15"/>
  <c r="A73" i="15"/>
  <c r="A717" i="15"/>
  <c r="A1533" i="15"/>
  <c r="A131" i="15"/>
  <c r="A924" i="15"/>
  <c r="A1406" i="15"/>
  <c r="A349" i="15"/>
  <c r="A485" i="15"/>
  <c r="A1543" i="15"/>
  <c r="A502" i="15"/>
  <c r="A849" i="15"/>
  <c r="A1407" i="15"/>
  <c r="A1550" i="15"/>
  <c r="A1278" i="15"/>
  <c r="A298" i="15"/>
  <c r="A787" i="15"/>
  <c r="A1137" i="15"/>
  <c r="A1341" i="15"/>
  <c r="A58" i="15"/>
  <c r="A1446" i="15"/>
  <c r="A1420" i="15"/>
  <c r="A341" i="15"/>
  <c r="A260" i="15"/>
  <c r="A1170" i="15"/>
  <c r="A253" i="15"/>
  <c r="A1130" i="15"/>
  <c r="A111" i="15"/>
  <c r="A1432" i="15"/>
  <c r="A824" i="15"/>
  <c r="A1452" i="15"/>
  <c r="A716" i="15"/>
  <c r="A606" i="15"/>
  <c r="A1268" i="15"/>
  <c r="A1277" i="15"/>
  <c r="A1428" i="15"/>
  <c r="A1409" i="15"/>
  <c r="A198" i="15"/>
  <c r="A1169" i="15"/>
  <c r="A1186" i="15"/>
  <c r="A928" i="15"/>
  <c r="A920" i="15"/>
  <c r="A1374" i="15"/>
  <c r="A277" i="15"/>
  <c r="A1014" i="15"/>
  <c r="A996" i="15"/>
  <c r="A1219" i="15"/>
  <c r="A839" i="15"/>
  <c r="A1561" i="15"/>
  <c r="A739" i="15"/>
  <c r="A104" i="15"/>
  <c r="A1287" i="15"/>
  <c r="A398" i="15"/>
  <c r="A908" i="15"/>
  <c r="A1185" i="15"/>
  <c r="A1309" i="15"/>
  <c r="A670" i="15"/>
  <c r="A560" i="15"/>
  <c r="A1162" i="15"/>
  <c r="A1107" i="15"/>
  <c r="A525" i="15"/>
  <c r="A1294" i="15"/>
  <c r="A304" i="15"/>
  <c r="A638" i="15"/>
  <c r="A856" i="15"/>
  <c r="A178" i="15"/>
  <c r="A1106" i="15"/>
  <c r="A933" i="15"/>
  <c r="A257" i="15"/>
  <c r="A399" i="15"/>
  <c r="A438" i="15"/>
  <c r="A601" i="15"/>
  <c r="A1227" i="15"/>
  <c r="A1028" i="15"/>
  <c r="A782" i="15"/>
  <c r="A1500" i="15"/>
  <c r="A1318" i="15"/>
  <c r="A1505" i="15"/>
  <c r="A1150" i="15"/>
  <c r="A786" i="15"/>
  <c r="A342" i="15"/>
  <c r="A1509" i="15"/>
  <c r="A671" i="15"/>
  <c r="A1033" i="15"/>
  <c r="A956" i="15"/>
  <c r="A254" i="15"/>
  <c r="A378" i="15"/>
  <c r="A1529" i="15"/>
  <c r="A1005" i="15"/>
  <c r="A915" i="15"/>
  <c r="A1535" i="15"/>
  <c r="A964" i="15"/>
  <c r="A952" i="15"/>
  <c r="A1231" i="15"/>
  <c r="A418" i="15"/>
  <c r="A1461" i="15"/>
  <c r="A1157" i="15"/>
  <c r="A103" i="15"/>
  <c r="A763" i="15"/>
  <c r="A414" i="15"/>
  <c r="A148" i="15"/>
  <c r="A1298" i="15"/>
  <c r="A690" i="15"/>
  <c r="A123" i="15"/>
  <c r="A1559" i="15"/>
  <c r="A1457" i="15"/>
  <c r="A983" i="15"/>
  <c r="A472" i="15"/>
  <c r="A307" i="15"/>
  <c r="A262" i="15"/>
  <c r="A841" i="15"/>
  <c r="A957" i="15"/>
  <c r="A1084" i="15"/>
  <c r="A960" i="15"/>
  <c r="A1403" i="15"/>
  <c r="A79" i="15"/>
  <c r="A284" i="15"/>
  <c r="A1441" i="15"/>
  <c r="A1352" i="15"/>
  <c r="A188" i="15"/>
  <c r="A41" i="15"/>
  <c r="A1437" i="15"/>
  <c r="A1487" i="15"/>
  <c r="A853" i="15"/>
  <c r="A569" i="15"/>
  <c r="A961" i="15"/>
  <c r="A1000" i="15"/>
  <c r="A936" i="15"/>
  <c r="A1453" i="15"/>
  <c r="A1160" i="15"/>
  <c r="A1343" i="15"/>
  <c r="A149" i="15"/>
  <c r="A1506" i="15"/>
  <c r="A769" i="15"/>
  <c r="A553" i="15"/>
  <c r="A78" i="15"/>
  <c r="A486" i="15"/>
  <c r="A1522" i="15"/>
  <c r="A597" i="15"/>
  <c r="A951" i="15"/>
  <c r="A689" i="15"/>
  <c r="A982" i="15"/>
  <c r="A736" i="15"/>
  <c r="A1273" i="15"/>
  <c r="A450" i="15"/>
  <c r="A33" i="15"/>
  <c r="A640" i="15"/>
  <c r="A1192" i="15"/>
  <c r="A812" i="15"/>
  <c r="A1444" i="15"/>
  <c r="A1547" i="15"/>
  <c r="A594" i="15"/>
  <c r="A147" i="15"/>
  <c r="A31" i="15"/>
  <c r="A273" i="15"/>
  <c r="A1354" i="15"/>
  <c r="A197" i="15"/>
  <c r="A995" i="15"/>
  <c r="A64" i="15"/>
  <c r="A112" i="15"/>
  <c r="A1481" i="15"/>
  <c r="A1366" i="15"/>
  <c r="A1484" i="15"/>
  <c r="A1485" i="15"/>
  <c r="A695" i="15"/>
  <c r="A743" i="15"/>
  <c r="A1184" i="15"/>
  <c r="A774" i="15"/>
  <c r="A825" i="15"/>
  <c r="A905" i="15"/>
  <c r="A1498" i="15"/>
  <c r="A985" i="15"/>
  <c r="A390" i="15"/>
  <c r="A1397" i="15"/>
  <c r="A565" i="15"/>
  <c r="A324" i="15"/>
  <c r="A1046" i="15"/>
  <c r="A1078" i="15"/>
  <c r="A1175" i="15"/>
  <c r="A904" i="15"/>
  <c r="A362" i="15"/>
  <c r="A74" i="15"/>
  <c r="A1180" i="15"/>
  <c r="A387" i="15"/>
  <c r="A612" i="15"/>
  <c r="A425" i="15"/>
  <c r="A452" i="15"/>
  <c r="A1295" i="15"/>
  <c r="A1181" i="15"/>
  <c r="A923" i="15"/>
  <c r="A351" i="15"/>
  <c r="A437" i="15"/>
  <c r="A816" i="15"/>
  <c r="A761" i="15"/>
  <c r="A1465" i="15"/>
  <c r="A527" i="15"/>
  <c r="A575" i="15"/>
  <c r="A669" i="15"/>
  <c r="A1143" i="15"/>
  <c r="A1066" i="15"/>
  <c r="A1439" i="15"/>
  <c r="A509" i="15"/>
  <c r="A1208" i="15"/>
  <c r="A896" i="15"/>
  <c r="A635" i="15"/>
  <c r="A820" i="15"/>
  <c r="A870" i="15"/>
  <c r="A1177" i="15"/>
  <c r="A327" i="15"/>
  <c r="A135" i="15"/>
  <c r="A1493" i="15"/>
  <c r="A937" i="15"/>
  <c r="A1087" i="15"/>
  <c r="A1234" i="15"/>
  <c r="A735" i="15"/>
  <c r="A186" i="15"/>
  <c r="A1217" i="15"/>
  <c r="A1507" i="15"/>
  <c r="A365" i="15"/>
  <c r="A1064" i="15"/>
  <c r="A1373" i="15"/>
  <c r="A152" i="15"/>
  <c r="A955" i="15"/>
  <c r="A1201" i="15"/>
  <c r="A767" i="15"/>
  <c r="A271" i="15"/>
  <c r="A1286" i="15"/>
  <c r="A943" i="15"/>
  <c r="A1213" i="15"/>
  <c r="A744" i="15"/>
  <c r="A1075" i="15"/>
  <c r="A290" i="15"/>
  <c r="A551" i="15"/>
  <c r="A1545" i="15"/>
  <c r="A696" i="15"/>
  <c r="A1034" i="15"/>
  <c r="A484" i="15"/>
  <c r="A1172" i="15"/>
  <c r="A892" i="15"/>
  <c r="A1555" i="15"/>
  <c r="A29" i="15"/>
  <c r="A1557" i="15"/>
  <c r="A474" i="15"/>
  <c r="A1442" i="15"/>
  <c r="A1431" i="15"/>
  <c r="A865" i="15"/>
  <c r="A537" i="15"/>
  <c r="A979" i="15"/>
  <c r="A54" i="15"/>
  <c r="A543" i="15"/>
  <c r="A821" i="15"/>
  <c r="A1357" i="15"/>
  <c r="A891" i="15"/>
  <c r="A844" i="15"/>
  <c r="A1389" i="15"/>
  <c r="A1252" i="15"/>
  <c r="A397" i="15"/>
  <c r="A1100" i="15"/>
  <c r="A305" i="15"/>
  <c r="A1414" i="15"/>
  <c r="A1386" i="15"/>
  <c r="A1056" i="15"/>
  <c r="A1044" i="15"/>
  <c r="A992" i="15"/>
  <c r="A1280" i="15"/>
  <c r="A1240" i="15"/>
  <c r="A128" i="15"/>
  <c r="A151" i="15"/>
  <c r="A495" i="15"/>
  <c r="A407" i="15"/>
  <c r="A731" i="15"/>
  <c r="A794" i="15"/>
  <c r="A1174" i="15"/>
  <c r="A1083" i="15"/>
  <c r="A1245" i="15"/>
  <c r="A1279" i="15"/>
  <c r="A1011" i="15"/>
  <c r="A1209" i="15"/>
  <c r="A968" i="15"/>
  <c r="A1118" i="15"/>
  <c r="A491" i="15"/>
  <c r="A1076" i="15"/>
  <c r="A83" i="15"/>
  <c r="A1073" i="15"/>
  <c r="A1032" i="15"/>
  <c r="A202" i="15"/>
  <c r="A1133" i="15"/>
  <c r="A702" i="15"/>
  <c r="A1302" i="15"/>
  <c r="A115" i="15"/>
  <c r="A1035" i="15"/>
  <c r="A363" i="15"/>
  <c r="A885" i="15"/>
  <c r="A85" i="15"/>
  <c r="A1492" i="15"/>
  <c r="A1168" i="15"/>
  <c r="A942" i="15"/>
  <c r="A98" i="15"/>
  <c r="A1095" i="15"/>
  <c r="A1065" i="15"/>
  <c r="A113" i="15"/>
  <c r="A1055" i="15"/>
  <c r="A1387" i="15"/>
  <c r="A1167" i="15"/>
  <c r="A1510" i="15"/>
  <c r="A1515" i="15"/>
  <c r="A999" i="15"/>
  <c r="A355" i="15"/>
  <c r="A247" i="15"/>
  <c r="A878" i="15"/>
  <c r="A59" i="15"/>
  <c r="A651" i="15"/>
  <c r="A348" i="15"/>
  <c r="A1271" i="15"/>
  <c r="A312" i="15"/>
  <c r="A534" i="15"/>
  <c r="A424" i="15"/>
  <c r="A949" i="15"/>
  <c r="A374" i="15"/>
  <c r="A540" i="15"/>
  <c r="A521" i="15"/>
  <c r="A1166" i="15"/>
  <c r="A117" i="15"/>
  <c r="A133" i="15"/>
  <c r="A510" i="15"/>
  <c r="A932" i="15"/>
  <c r="A1188" i="15"/>
  <c r="A1057" i="15"/>
  <c r="A595" i="15"/>
  <c r="A1334" i="15"/>
  <c r="A1253" i="15"/>
  <c r="A1328" i="15"/>
  <c r="A1400" i="15"/>
  <c r="A1467" i="15"/>
  <c r="A1001" i="15"/>
  <c r="A498" i="15"/>
  <c r="A493" i="15"/>
  <c r="A931" i="15"/>
  <c r="A1223" i="15"/>
  <c r="A119" i="15"/>
  <c r="A561" i="15"/>
  <c r="A1109" i="15"/>
  <c r="A1483" i="15"/>
  <c r="A1024" i="15"/>
  <c r="A867" i="15"/>
  <c r="A34" i="15"/>
  <c r="A1488" i="15"/>
  <c r="A313" i="15"/>
  <c r="A1218" i="15"/>
  <c r="A1199" i="15"/>
  <c r="A903" i="15"/>
  <c r="A984" i="15"/>
  <c r="A395" i="15"/>
  <c r="A621" i="15"/>
  <c r="A815" i="15"/>
  <c r="A1236" i="15"/>
  <c r="A1434" i="15"/>
  <c r="A884" i="15"/>
  <c r="A969" i="15"/>
  <c r="A573" i="15"/>
  <c r="A710" i="15"/>
  <c r="A1523" i="15"/>
  <c r="A611" i="15"/>
  <c r="A989" i="15"/>
  <c r="A876" i="15"/>
  <c r="A881" i="15"/>
  <c r="A1119" i="15"/>
  <c r="A940" i="15"/>
  <c r="A773" i="15"/>
  <c r="A1074" i="15"/>
  <c r="A1220" i="15"/>
  <c r="A1459" i="15"/>
  <c r="A765" i="15"/>
  <c r="A26" i="15"/>
  <c r="A230" i="15"/>
  <c r="A261" i="15"/>
  <c r="A772" i="15"/>
  <c r="A1092" i="15"/>
  <c r="A1472" i="15"/>
  <c r="A329" i="15"/>
  <c r="A1267" i="15"/>
  <c r="A1198" i="15"/>
  <c r="A400" i="15"/>
  <c r="A208" i="15"/>
  <c r="A308" i="15"/>
  <c r="A1110" i="15"/>
  <c r="A436" i="15"/>
  <c r="A455" i="15"/>
  <c r="A1138" i="15"/>
  <c r="A372" i="15"/>
  <c r="A1490" i="15"/>
  <c r="A947" i="15"/>
  <c r="A1242" i="15"/>
  <c r="A1197" i="15"/>
  <c r="A1377" i="15"/>
  <c r="A1502" i="15"/>
  <c r="A1378" i="15"/>
  <c r="A1113" i="15"/>
  <c r="A1266" i="15"/>
  <c r="A725" i="15"/>
  <c r="A894" i="15"/>
  <c r="A1513" i="15"/>
  <c r="A752" i="15"/>
  <c r="A1520" i="15"/>
  <c r="A1303" i="15"/>
  <c r="A840" i="15"/>
  <c r="A1524" i="15"/>
  <c r="A520" i="15"/>
  <c r="A1531" i="15"/>
  <c r="A63" i="15"/>
  <c r="A785" i="15"/>
  <c r="A454" i="15"/>
  <c r="A456" i="15"/>
  <c r="A1333" i="15"/>
  <c r="A1097" i="15"/>
  <c r="A39" i="15"/>
  <c r="A226" i="15"/>
  <c r="A578" i="15"/>
  <c r="A1190" i="15"/>
  <c r="A1470" i="15"/>
  <c r="A388" i="15"/>
  <c r="A1474" i="15"/>
  <c r="A976" i="15"/>
  <c r="A803" i="15"/>
  <c r="A682" i="15"/>
  <c r="A1135" i="15"/>
  <c r="A1480" i="15"/>
  <c r="A930" i="15"/>
  <c r="A1105" i="15"/>
  <c r="A926" i="15"/>
  <c r="A1311" i="15"/>
  <c r="A443" i="15"/>
  <c r="A1086" i="15"/>
  <c r="A610" i="15"/>
  <c r="A826" i="15"/>
  <c r="A1497" i="15"/>
  <c r="A990" i="15"/>
  <c r="A1077" i="15"/>
  <c r="A433" i="15"/>
  <c r="A142" i="15"/>
  <c r="A587" i="15"/>
  <c r="A184" i="15"/>
  <c r="A1418" i="15"/>
  <c r="A927" i="15"/>
  <c r="A994" i="15"/>
  <c r="A352" i="15"/>
  <c r="A434" i="15"/>
  <c r="A837" i="15"/>
  <c r="A661" i="15"/>
  <c r="A544" i="15"/>
  <c r="A1237" i="15"/>
  <c r="A959" i="15"/>
  <c r="A1536" i="15"/>
  <c r="A1539" i="15"/>
  <c r="A1122" i="15"/>
  <c r="A1541" i="15"/>
  <c r="A1182" i="15"/>
  <c r="A895" i="15"/>
  <c r="A546" i="15"/>
  <c r="A781" i="15"/>
  <c r="A124" i="15"/>
  <c r="A917" i="15"/>
  <c r="A1552" i="15"/>
  <c r="A802" i="15"/>
  <c r="A902" i="15"/>
  <c r="A431" i="15"/>
  <c r="A1012" i="15"/>
  <c r="A1069" i="15"/>
  <c r="A1355" i="15"/>
  <c r="A1402" i="15"/>
  <c r="A325" i="15"/>
  <c r="A954" i="15"/>
  <c r="A442" i="15"/>
  <c r="A1458" i="15"/>
  <c r="A1281" i="15"/>
  <c r="A806" i="15"/>
  <c r="A227" i="15"/>
  <c r="A1427" i="15"/>
  <c r="A1305" i="15"/>
  <c r="A1061" i="15"/>
  <c r="A1163" i="15"/>
  <c r="A1235" i="15"/>
  <c r="A528" i="15"/>
  <c r="A475" i="15"/>
  <c r="A657" i="15"/>
  <c r="A449" i="15"/>
  <c r="A648" i="15"/>
  <c r="A1316" i="15"/>
  <c r="A603" i="15"/>
  <c r="A886" i="15"/>
  <c r="A1256" i="15"/>
  <c r="A944" i="15"/>
  <c r="A1154" i="15"/>
  <c r="A164" i="15"/>
  <c r="A1200" i="15"/>
  <c r="A467" i="15"/>
  <c r="A978" i="15"/>
  <c r="A1025" i="15"/>
  <c r="A1117" i="15"/>
  <c r="A1310" i="15"/>
  <c r="A1349" i="15"/>
  <c r="A911" i="15"/>
  <c r="G7" i="21"/>
  <c r="R80" i="20"/>
  <c r="R74" i="20"/>
  <c r="G4" i="21"/>
  <c r="R83" i="20"/>
  <c r="R79" i="20"/>
  <c r="R48" i="20"/>
  <c r="L64" i="20"/>
  <c r="R84" i="20" l="1"/>
  <c r="R82" i="20"/>
  <c r="R61" i="20"/>
  <c r="R62" i="20"/>
  <c r="R40" i="20"/>
  <c r="L65" i="20"/>
  <c r="R72" i="20"/>
  <c r="R97" i="20"/>
  <c r="R99" i="20"/>
  <c r="R55" i="20"/>
  <c r="R57" i="20"/>
  <c r="R65" i="20"/>
  <c r="R78" i="20"/>
  <c r="R81" i="20"/>
  <c r="R87" i="20"/>
  <c r="R85" i="20"/>
  <c r="R59" i="20"/>
  <c r="R31" i="20"/>
  <c r="R69" i="20"/>
  <c r="R30" i="20"/>
  <c r="L72" i="20"/>
  <c r="R75" i="20"/>
  <c r="R60" i="20"/>
  <c r="R58" i="20"/>
  <c r="R73" i="20"/>
  <c r="R50" i="20"/>
  <c r="R76" i="20"/>
  <c r="R36" i="20"/>
  <c r="R54" i="20"/>
  <c r="R44" i="20"/>
  <c r="R46" i="20"/>
  <c r="R47" i="20"/>
  <c r="R92" i="20"/>
  <c r="R66" i="20"/>
  <c r="R70" i="20"/>
  <c r="R34" i="20"/>
  <c r="R35" i="20"/>
  <c r="R39" i="20"/>
  <c r="R45" i="20"/>
  <c r="R90" i="20"/>
  <c r="R93" i="20"/>
  <c r="R102" i="20"/>
  <c r="R96" i="20"/>
  <c r="R53" i="20"/>
  <c r="R64" i="20"/>
  <c r="R68" i="20"/>
  <c r="R101" i="20"/>
  <c r="R89" i="20"/>
  <c r="R77" i="20"/>
  <c r="R88" i="20"/>
  <c r="R51" i="20"/>
  <c r="R33" i="20"/>
  <c r="R43" i="20"/>
  <c r="R100" i="20"/>
  <c r="R49" i="20"/>
  <c r="R94" i="20"/>
  <c r="R91" i="20"/>
  <c r="R52" i="20"/>
  <c r="R42" i="20"/>
  <c r="R41" i="20"/>
  <c r="R38" i="20"/>
  <c r="R37" i="20"/>
  <c r="R98" i="20"/>
  <c r="R95" i="20"/>
  <c r="R67" i="20"/>
  <c r="R63" i="20"/>
  <c r="R56" i="20"/>
  <c r="R71" i="20"/>
  <c r="R86" i="20"/>
  <c r="R32" i="20"/>
  <c r="L76" i="20"/>
  <c r="L97" i="20"/>
  <c r="L52" i="20"/>
  <c r="L39" i="20"/>
  <c r="L63" i="20"/>
  <c r="L57" i="20"/>
  <c r="L49" i="20"/>
  <c r="L68" i="20"/>
  <c r="L90" i="20"/>
  <c r="L83" i="20"/>
  <c r="L44" i="20"/>
  <c r="L46" i="20"/>
  <c r="L74" i="20"/>
  <c r="L38" i="20"/>
  <c r="L84" i="20"/>
  <c r="L80" i="20"/>
  <c r="L87" i="20"/>
  <c r="L41" i="20"/>
  <c r="L48" i="20"/>
  <c r="L50" i="20"/>
  <c r="L51" i="20"/>
  <c r="L45" i="20"/>
  <c r="L47" i="20"/>
  <c r="L53" i="20"/>
  <c r="L55" i="20"/>
  <c r="L96" i="20"/>
  <c r="L56" i="20"/>
  <c r="L58" i="20"/>
  <c r="L60" i="20"/>
  <c r="L62" i="20"/>
  <c r="L54" i="20"/>
  <c r="L59" i="20"/>
  <c r="L61" i="20"/>
  <c r="L69" i="20"/>
  <c r="L71" i="20"/>
  <c r="L92" i="20"/>
  <c r="L95" i="20"/>
  <c r="L81" i="20"/>
  <c r="L73" i="20"/>
  <c r="L75" i="20"/>
  <c r="L99" i="20"/>
  <c r="L66" i="20"/>
  <c r="L67" i="20"/>
  <c r="L70" i="20"/>
  <c r="L42" i="20"/>
  <c r="L43" i="20"/>
  <c r="L101" i="20"/>
  <c r="L40" i="20"/>
  <c r="L85" i="20"/>
  <c r="L86" i="20"/>
  <c r="L77" i="20"/>
  <c r="L91" i="20"/>
  <c r="L93" i="20"/>
  <c r="L98" i="20"/>
  <c r="L78" i="20"/>
  <c r="L79" i="20"/>
  <c r="L88" i="20"/>
  <c r="L89" i="20"/>
  <c r="L82" i="20"/>
  <c r="L94" i="20"/>
  <c r="L104" i="20"/>
  <c r="L100" i="20"/>
  <c r="L103" i="20"/>
  <c r="L102" i="20"/>
  <c r="R11" i="20"/>
  <c r="F56" i="20"/>
  <c r="F84" i="20"/>
  <c r="F34" i="20"/>
  <c r="F87" i="20"/>
  <c r="F31" i="20"/>
  <c r="F92" i="20"/>
  <c r="F78" i="20"/>
  <c r="F100" i="20"/>
  <c r="F85" i="20"/>
  <c r="F33" i="20"/>
  <c r="F97" i="20"/>
  <c r="F75" i="20"/>
  <c r="F42" i="20"/>
  <c r="F43" i="20"/>
  <c r="F95" i="20"/>
  <c r="R20" i="20"/>
  <c r="F79" i="20"/>
  <c r="F93" i="20"/>
  <c r="F52" i="20"/>
  <c r="F7" i="20"/>
  <c r="F35" i="20"/>
  <c r="F45" i="20"/>
  <c r="F53" i="20"/>
  <c r="F59" i="20"/>
  <c r="F94" i="20"/>
  <c r="F5" i="20"/>
  <c r="F74" i="20"/>
  <c r="F67" i="20"/>
  <c r="L34" i="20"/>
  <c r="L7" i="20"/>
  <c r="L22" i="20"/>
  <c r="F86" i="20"/>
  <c r="R29" i="20"/>
  <c r="R13" i="20"/>
  <c r="R24" i="20"/>
  <c r="R12" i="20"/>
  <c r="F66" i="20"/>
  <c r="F96" i="20"/>
  <c r="F99" i="20"/>
  <c r="L24" i="20"/>
  <c r="L20" i="20"/>
  <c r="L23" i="20"/>
  <c r="L16" i="20"/>
  <c r="L25" i="20"/>
  <c r="L28" i="20"/>
  <c r="L26" i="20"/>
  <c r="L10" i="20"/>
  <c r="F73" i="20"/>
  <c r="L35" i="20"/>
  <c r="R25" i="20"/>
  <c r="L5" i="20"/>
  <c r="R16" i="20"/>
  <c r="L11" i="20"/>
  <c r="L21" i="20"/>
  <c r="L37" i="20"/>
  <c r="L14" i="20"/>
  <c r="L17" i="20"/>
  <c r="R17" i="20"/>
  <c r="L27" i="20"/>
  <c r="R19" i="20"/>
  <c r="L33" i="20"/>
  <c r="R9" i="20"/>
  <c r="F77" i="20"/>
  <c r="R23" i="20"/>
  <c r="L31" i="20"/>
  <c r="R7" i="20"/>
  <c r="R5" i="20"/>
  <c r="L18" i="20"/>
  <c r="R22" i="20"/>
  <c r="R6" i="20"/>
  <c r="R26" i="20"/>
  <c r="F83" i="20"/>
  <c r="R10" i="20"/>
  <c r="L32" i="20"/>
  <c r="L30" i="20"/>
  <c r="L12" i="20"/>
  <c r="R14" i="20"/>
  <c r="L13" i="20"/>
  <c r="R28" i="20"/>
  <c r="R18" i="20"/>
  <c r="L29" i="20"/>
  <c r="L8" i="20"/>
  <c r="L36" i="20"/>
  <c r="R15" i="20"/>
  <c r="F50" i="20"/>
  <c r="L15" i="20"/>
  <c r="F55" i="20"/>
  <c r="F69" i="20"/>
  <c r="F103" i="20"/>
  <c r="F72" i="20"/>
  <c r="F13" i="20"/>
  <c r="F30" i="20"/>
  <c r="R27" i="20"/>
  <c r="F38" i="20"/>
  <c r="F46" i="20"/>
  <c r="F25" i="20"/>
  <c r="F19" i="20"/>
  <c r="F18" i="20"/>
  <c r="F11" i="20" l="1"/>
  <c r="F70" i="20"/>
  <c r="F102" i="20"/>
  <c r="F104" i="20"/>
  <c r="F98" i="20"/>
  <c r="F54" i="20"/>
  <c r="F60" i="20"/>
  <c r="F89" i="20"/>
  <c r="L6" i="20"/>
  <c r="F80" i="20"/>
  <c r="F88" i="20"/>
  <c r="F81" i="20"/>
  <c r="R8" i="20"/>
  <c r="F65" i="20"/>
  <c r="F76" i="20"/>
  <c r="F101" i="20"/>
  <c r="F57" i="20"/>
  <c r="F49" i="20"/>
  <c r="F14" i="20"/>
  <c r="F15" i="20"/>
  <c r="F27" i="20"/>
  <c r="F26" i="20"/>
  <c r="F41" i="20"/>
  <c r="F39" i="20"/>
  <c r="F47" i="20"/>
  <c r="F36" i="20"/>
  <c r="F20" i="20"/>
  <c r="F48" i="20"/>
  <c r="F29" i="20"/>
  <c r="F37" i="20"/>
  <c r="F9" i="20"/>
  <c r="F8" i="20"/>
  <c r="F58" i="20"/>
  <c r="F10" i="20"/>
  <c r="F68" i="20"/>
  <c r="F17" i="20"/>
  <c r="F40" i="20"/>
  <c r="F32" i="20"/>
  <c r="F24" i="20"/>
  <c r="F6" i="20"/>
  <c r="F44" i="20"/>
  <c r="F61" i="20"/>
  <c r="F62" i="20"/>
  <c r="F63" i="20"/>
  <c r="F90" i="20"/>
  <c r="F51" i="20"/>
  <c r="F12" i="20"/>
  <c r="F16" i="20"/>
  <c r="F71" i="20"/>
  <c r="L19" i="20"/>
  <c r="F91" i="20"/>
  <c r="R21" i="20"/>
  <c r="F28" i="20"/>
  <c r="F82" i="20"/>
  <c r="L9" i="20"/>
  <c r="F64" i="20"/>
  <c r="P578" i="17"/>
  <c r="O1083" i="15"/>
  <c r="N578" i="17"/>
  <c r="A257" i="17" s="1"/>
  <c r="A520" i="17" l="1"/>
  <c r="A382" i="17"/>
  <c r="A163" i="17"/>
  <c r="A409" i="17"/>
  <c r="O1596" i="15"/>
  <c r="O1569" i="15"/>
  <c r="A110" i="17"/>
  <c r="A475" i="17"/>
  <c r="A279" i="17"/>
  <c r="A323" i="17"/>
  <c r="A294" i="17"/>
  <c r="A1003" i="17"/>
  <c r="A578" i="17"/>
  <c r="A1122" i="17"/>
  <c r="A326" i="17"/>
  <c r="A479" i="17"/>
  <c r="A1282" i="17"/>
  <c r="A837" i="17"/>
  <c r="A765" i="17"/>
  <c r="A712" i="17"/>
  <c r="A295" i="17"/>
  <c r="A1101" i="17"/>
  <c r="A220" i="17"/>
  <c r="A710" i="17"/>
  <c r="A1128" i="17"/>
  <c r="A649" i="17"/>
  <c r="A1236" i="17"/>
  <c r="A801" i="17"/>
  <c r="A320" i="17"/>
  <c r="A397" i="17"/>
  <c r="A1009" i="17"/>
  <c r="A838" i="17"/>
  <c r="A792" i="17"/>
  <c r="A1113" i="17"/>
  <c r="A721" i="17"/>
  <c r="A610" i="17"/>
  <c r="A1306" i="17"/>
  <c r="A1202" i="17"/>
  <c r="A778" i="17"/>
  <c r="A932" i="17"/>
  <c r="A1049" i="17"/>
  <c r="A101" i="17"/>
  <c r="A487" i="17"/>
  <c r="A1091" i="17"/>
  <c r="A1283" i="17"/>
  <c r="A330" i="17"/>
  <c r="A1129" i="17"/>
  <c r="A1043" i="17"/>
  <c r="A85" i="17"/>
  <c r="A497" i="17"/>
  <c r="A735" i="17"/>
  <c r="A717" i="17"/>
  <c r="A981" i="17"/>
  <c r="A189" i="17"/>
  <c r="A944" i="17"/>
  <c r="A564" i="17"/>
  <c r="A821" i="17"/>
  <c r="A732" i="17"/>
  <c r="A324" i="17"/>
  <c r="A1168" i="17"/>
  <c r="A830" i="17"/>
  <c r="A98" i="17"/>
  <c r="A702" i="17"/>
  <c r="A1078" i="17"/>
  <c r="A908" i="17"/>
  <c r="A952" i="17"/>
  <c r="A953" i="17"/>
  <c r="A1249" i="17"/>
  <c r="A416" i="17"/>
  <c r="A130" i="17"/>
  <c r="A755" i="17"/>
  <c r="A807" i="17"/>
  <c r="A630" i="17"/>
  <c r="A1046" i="17"/>
  <c r="A1096" i="17"/>
  <c r="A353" i="17"/>
  <c r="A1243" i="17"/>
  <c r="A1135" i="17"/>
  <c r="A1269" i="17"/>
  <c r="A900" i="17"/>
  <c r="A187" i="17"/>
  <c r="A97" i="17"/>
  <c r="A597" i="17"/>
  <c r="A708" i="17"/>
  <c r="A1119" i="17"/>
  <c r="A897" i="17"/>
  <c r="A617" i="17"/>
  <c r="A866" i="17"/>
  <c r="A737" i="17"/>
  <c r="A1075" i="17"/>
  <c r="A469" i="17"/>
  <c r="A1258" i="17"/>
  <c r="A515" i="17"/>
  <c r="A1041" i="17"/>
  <c r="A795" i="17"/>
  <c r="A1260" i="17"/>
  <c r="A1289" i="17"/>
  <c r="A26" i="17"/>
  <c r="A371" i="17"/>
  <c r="A948" i="17"/>
  <c r="A769" i="17"/>
  <c r="A111" i="17"/>
  <c r="A290" i="17"/>
  <c r="A993" i="17"/>
  <c r="A624" i="17"/>
  <c r="A960" i="17"/>
  <c r="A868" i="17"/>
  <c r="A1161" i="17"/>
  <c r="A1089" i="17"/>
  <c r="A1174" i="17"/>
  <c r="A75" i="17"/>
  <c r="A1039" i="17"/>
  <c r="A44" i="17"/>
  <c r="A1014" i="17"/>
  <c r="A533" i="17"/>
  <c r="A869" i="17"/>
  <c r="A1015" i="17"/>
  <c r="A458" i="17"/>
  <c r="A1157" i="17"/>
  <c r="A108" i="17"/>
  <c r="A477" i="17"/>
  <c r="A967" i="17"/>
  <c r="A880" i="17"/>
  <c r="A652" i="17"/>
  <c r="A410" i="17"/>
  <c r="A663" i="17"/>
  <c r="A369" i="17"/>
  <c r="A930" i="17"/>
  <c r="A1166" i="17"/>
  <c r="A628" i="17"/>
  <c r="A600" i="17"/>
  <c r="A1005" i="17"/>
  <c r="A1024" i="17"/>
  <c r="A1030" i="17"/>
  <c r="A1205" i="17"/>
  <c r="A583" i="17"/>
  <c r="A746" i="17"/>
  <c r="A355" i="17"/>
  <c r="A682" i="17"/>
  <c r="A1064" i="17"/>
  <c r="A358" i="17"/>
  <c r="A861" i="17"/>
  <c r="A882" i="17"/>
  <c r="A99" i="17"/>
  <c r="A321" i="17"/>
  <c r="A623" i="17"/>
  <c r="A647" i="17"/>
  <c r="A1042" i="17"/>
  <c r="A637" i="17"/>
  <c r="A817" i="17"/>
  <c r="A1204" i="17"/>
  <c r="A883" i="17"/>
  <c r="A924" i="17"/>
  <c r="A665" i="17"/>
  <c r="A606" i="17"/>
  <c r="A1108" i="17"/>
  <c r="A1160" i="17"/>
  <c r="A814" i="17"/>
  <c r="A298" i="17"/>
  <c r="A975" i="17"/>
  <c r="A230" i="17"/>
  <c r="A685" i="17"/>
  <c r="A661" i="17"/>
  <c r="A614" i="17"/>
  <c r="A872" i="17"/>
  <c r="A1259" i="17"/>
  <c r="A635" i="17"/>
  <c r="A455" i="17"/>
  <c r="A136" i="17"/>
  <c r="A874" i="17"/>
  <c r="A823" i="17"/>
  <c r="A620" i="17"/>
  <c r="A749" i="17"/>
  <c r="A537" i="17"/>
  <c r="A367" i="17"/>
  <c r="A1186" i="17"/>
  <c r="A112" i="17"/>
  <c r="A339" i="17"/>
  <c r="A571" i="17"/>
  <c r="A918" i="17"/>
  <c r="A231" i="17"/>
  <c r="A1273" i="17"/>
  <c r="A884" i="17"/>
  <c r="A864" i="17"/>
  <c r="A1296" i="17"/>
  <c r="A873" i="17"/>
  <c r="A1182" i="17"/>
  <c r="A1026" i="17"/>
  <c r="A1034" i="17"/>
  <c r="A1094" i="17"/>
  <c r="A917" i="17"/>
  <c r="A548" i="17"/>
  <c r="A881" i="17"/>
  <c r="A317" i="17"/>
  <c r="A1062" i="17"/>
  <c r="A969" i="17"/>
  <c r="A1164" i="17"/>
  <c r="A34" i="17"/>
  <c r="A516" i="17"/>
  <c r="A250" i="17"/>
  <c r="A341" i="17"/>
  <c r="A1207" i="17"/>
  <c r="A1158" i="17"/>
  <c r="A839" i="17"/>
  <c r="A1054" i="17"/>
  <c r="A654" i="17"/>
  <c r="A37" i="17"/>
  <c r="A115" i="17"/>
  <c r="A274" i="17"/>
  <c r="A840" i="17"/>
  <c r="A514" i="17"/>
  <c r="A1287" i="17"/>
  <c r="A759" i="17"/>
  <c r="A791" i="17"/>
  <c r="A955" i="17"/>
  <c r="A425" i="17"/>
  <c r="A245" i="17"/>
  <c r="A1045" i="17"/>
  <c r="A921" i="17"/>
  <c r="A646" i="17"/>
  <c r="A615" i="17"/>
  <c r="A1123" i="17"/>
  <c r="A855" i="17"/>
  <c r="A629" i="17"/>
  <c r="A203" i="17"/>
  <c r="A1225" i="17"/>
  <c r="A935" i="17"/>
  <c r="A1116" i="17"/>
  <c r="A184" i="17"/>
  <c r="A278" i="17"/>
  <c r="A1585" i="17"/>
  <c r="A1570" i="17"/>
  <c r="A1541" i="17"/>
  <c r="A463" i="17"/>
  <c r="A1674" i="17"/>
  <c r="A1552" i="17"/>
  <c r="A1504" i="17"/>
  <c r="A1436" i="17"/>
  <c r="A270" i="17"/>
  <c r="A252" i="17"/>
  <c r="A1498" i="17"/>
  <c r="A1682" i="17"/>
  <c r="A1789" i="17"/>
  <c r="A1800" i="17"/>
  <c r="A1727" i="17"/>
  <c r="A169" i="17"/>
  <c r="A206" i="17"/>
  <c r="A1522" i="17"/>
  <c r="A459" i="17"/>
  <c r="A1810" i="17"/>
  <c r="A511" i="17"/>
  <c r="A1376" i="17"/>
  <c r="A119" i="17"/>
  <c r="A1367" i="17"/>
  <c r="A1619" i="17"/>
  <c r="A1704" i="17"/>
  <c r="A506" i="17"/>
  <c r="A32" i="17"/>
  <c r="A1614" i="17"/>
  <c r="A1537" i="17"/>
  <c r="A1346" i="17"/>
  <c r="A556" i="17"/>
  <c r="A1323" i="17"/>
  <c r="A1446" i="17"/>
  <c r="A1697" i="17"/>
  <c r="A1622" i="17"/>
  <c r="A550" i="17"/>
  <c r="A375" i="17"/>
  <c r="A285" i="17"/>
  <c r="A186" i="17"/>
  <c r="A1381" i="17"/>
  <c r="A1356" i="17"/>
  <c r="A173" i="17"/>
  <c r="A1524" i="17"/>
  <c r="A1822" i="17"/>
  <c r="A1538" i="17"/>
  <c r="A562" i="17"/>
  <c r="A1441" i="17"/>
  <c r="A1481" i="17"/>
  <c r="A118" i="17"/>
  <c r="A1837" i="17"/>
  <c r="A1438" i="17"/>
  <c r="A1586" i="17"/>
  <c r="A1518" i="17"/>
  <c r="A68" i="17"/>
  <c r="A1594" i="17"/>
  <c r="A1562" i="17"/>
  <c r="A1494" i="17"/>
  <c r="A1471" i="17"/>
  <c r="A1606" i="17"/>
  <c r="A55" i="17"/>
  <c r="A1717" i="17"/>
  <c r="A1814" i="17"/>
  <c r="A1625" i="17"/>
  <c r="A1786" i="17"/>
  <c r="A1632" i="17"/>
  <c r="A1761" i="17"/>
  <c r="A1759" i="17"/>
  <c r="A399" i="17"/>
  <c r="A1578" i="17"/>
  <c r="A1738" i="17"/>
  <c r="A347" i="17"/>
  <c r="A1325" i="17"/>
  <c r="A1391" i="17"/>
  <c r="A140" i="17"/>
  <c r="A1745" i="17"/>
  <c r="A1526" i="17"/>
  <c r="A1629" i="17"/>
  <c r="A1763" i="17"/>
  <c r="A1783" i="17"/>
  <c r="A1322" i="17"/>
  <c r="A444" i="17"/>
  <c r="A1479" i="17"/>
  <c r="A1377" i="17"/>
  <c r="A1620" i="17"/>
  <c r="A141" i="17"/>
  <c r="A53" i="17"/>
  <c r="A1722" i="17"/>
  <c r="A381" i="17"/>
  <c r="A59" i="17"/>
  <c r="A51" i="17"/>
  <c r="A1482" i="17"/>
  <c r="A1399" i="17"/>
  <c r="A296" i="17"/>
  <c r="A332" i="17"/>
  <c r="A124" i="17"/>
  <c r="A1408" i="17"/>
  <c r="A1602" i="17"/>
  <c r="A128" i="17"/>
  <c r="A1499" i="17"/>
  <c r="A1477" i="17"/>
  <c r="A1613" i="17"/>
  <c r="A211" i="17"/>
  <c r="A1726" i="17"/>
  <c r="A1818" i="17"/>
  <c r="A525" i="17"/>
  <c r="A1419" i="17"/>
  <c r="A1646" i="17"/>
  <c r="A493" i="17"/>
  <c r="A522" i="17"/>
  <c r="A1719" i="17"/>
  <c r="A572" i="17"/>
  <c r="A39" i="17"/>
  <c r="A1664" i="17"/>
  <c r="A1329" i="17"/>
  <c r="A309" i="17"/>
  <c r="A538" i="17"/>
  <c r="A1749" i="17"/>
  <c r="A1569" i="17"/>
  <c r="A1636" i="17"/>
  <c r="A544" i="17"/>
  <c r="A1154" i="17"/>
  <c r="A1084" i="17"/>
  <c r="A949" i="17"/>
  <c r="A700" i="17"/>
  <c r="A222" i="17"/>
  <c r="A1057" i="17"/>
  <c r="A598" i="17"/>
  <c r="A433" i="17"/>
  <c r="A691" i="17"/>
  <c r="A673" i="17"/>
  <c r="A984" i="17"/>
  <c r="A784" i="17"/>
  <c r="A1028" i="17"/>
  <c r="A788" i="17"/>
  <c r="A1268" i="17"/>
  <c r="A1298" i="17"/>
  <c r="A1109" i="17"/>
  <c r="A815" i="17"/>
  <c r="A1008" i="17"/>
  <c r="A60" i="17"/>
  <c r="A636" i="17"/>
  <c r="A640" i="17"/>
  <c r="A528" i="17"/>
  <c r="A1222" i="17"/>
  <c r="A941" i="17"/>
  <c r="A573" i="17"/>
  <c r="A914" i="17"/>
  <c r="A1227" i="17"/>
  <c r="A287" i="17"/>
  <c r="A1308" i="17"/>
  <c r="A1167" i="17"/>
  <c r="A621" i="17"/>
  <c r="A888" i="17"/>
  <c r="A368" i="17"/>
  <c r="A1130" i="17"/>
  <c r="A234" i="17"/>
  <c r="A909" i="17"/>
  <c r="A166" i="17"/>
  <c r="A510" i="17"/>
  <c r="A588" i="17"/>
  <c r="A437" i="17"/>
  <c r="A664" i="17"/>
  <c r="A706" i="17"/>
  <c r="A763" i="17"/>
  <c r="A190" i="17"/>
  <c r="A1185" i="17"/>
  <c r="A545" i="17"/>
  <c r="A747" i="17"/>
  <c r="A1083" i="17"/>
  <c r="A394" i="17"/>
  <c r="A1004" i="17"/>
  <c r="A813" i="17"/>
  <c r="A611" i="17"/>
  <c r="A741" i="17"/>
  <c r="A842" i="17"/>
  <c r="A798" i="17"/>
  <c r="A1142" i="17"/>
  <c r="A913" i="17"/>
  <c r="A116" i="17"/>
  <c r="A987" i="17"/>
  <c r="A1050" i="17"/>
  <c r="A408" i="17"/>
  <c r="A988" i="17"/>
  <c r="A579" i="17"/>
  <c r="A491" i="17"/>
  <c r="A671" i="17"/>
  <c r="A1143" i="17"/>
  <c r="A684" i="17"/>
  <c r="A895" i="17"/>
  <c r="A450" i="17"/>
  <c r="A858" i="17"/>
  <c r="A384" i="17"/>
  <c r="A695" i="17"/>
  <c r="A650" i="17"/>
  <c r="A658" i="17"/>
  <c r="A105" i="17"/>
  <c r="A1210" i="17"/>
  <c r="A677" i="17"/>
  <c r="A989" i="17"/>
  <c r="A586" i="17"/>
  <c r="A926" i="17"/>
  <c r="A417" i="17"/>
  <c r="A1267" i="17"/>
  <c r="A822" i="17"/>
  <c r="A1065" i="17"/>
  <c r="A311" i="17"/>
  <c r="A943" i="17"/>
  <c r="A258" i="17"/>
  <c r="A847" i="17"/>
  <c r="A911" i="17"/>
  <c r="A1006" i="17"/>
  <c r="A803" i="17"/>
  <c r="A1192" i="17"/>
  <c r="A592" i="17"/>
  <c r="A1022" i="17"/>
  <c r="A1038" i="17"/>
  <c r="A1012" i="17"/>
  <c r="A360" i="17"/>
  <c r="A584" i="17"/>
  <c r="A223" i="17"/>
  <c r="A351" i="17"/>
  <c r="A1220" i="17"/>
  <c r="A1176" i="17"/>
  <c r="A441" i="17"/>
  <c r="A235" i="17"/>
  <c r="A64" i="17"/>
  <c r="A751" i="17"/>
  <c r="A793" i="17"/>
  <c r="A990" i="17"/>
  <c r="A143" i="17"/>
  <c r="A929" i="17"/>
  <c r="A509" i="17"/>
  <c r="A849" i="17"/>
  <c r="A850" i="17"/>
  <c r="A269" i="17"/>
  <c r="A383" i="17"/>
  <c r="A957" i="17"/>
  <c r="A241" i="17"/>
  <c r="A470" i="17"/>
  <c r="A1070" i="17"/>
  <c r="A870" i="17"/>
  <c r="A178" i="17"/>
  <c r="A1017" i="17"/>
  <c r="A627" i="17"/>
  <c r="A923" i="17"/>
  <c r="A412" i="17"/>
  <c r="A345" i="17"/>
  <c r="A456" i="17"/>
  <c r="A1146" i="17"/>
  <c r="A736" i="17"/>
  <c r="A35" i="17"/>
  <c r="A280" i="17"/>
  <c r="A461" i="17"/>
  <c r="A534" i="17"/>
  <c r="A690" i="17"/>
  <c r="A1231" i="17"/>
  <c r="A264" i="17"/>
  <c r="A994" i="17"/>
  <c r="A213" i="17"/>
  <c r="A490" i="17"/>
  <c r="A725" i="17"/>
  <c r="A21" i="17"/>
  <c r="A125" i="17"/>
  <c r="A876" i="17"/>
  <c r="A472" i="17"/>
  <c r="A1196" i="17"/>
  <c r="A540" i="17"/>
  <c r="A1044" i="17"/>
  <c r="A1099" i="17"/>
  <c r="A1110" i="17"/>
  <c r="A348" i="17"/>
  <c r="A240" i="17"/>
  <c r="A327" i="17"/>
  <c r="A1190" i="17"/>
  <c r="A846" i="17"/>
  <c r="A731" i="17"/>
  <c r="A1295" i="17"/>
  <c r="A589" i="17"/>
  <c r="A1310" i="17"/>
  <c r="A958" i="17"/>
  <c r="A84" i="17"/>
  <c r="A1068" i="17"/>
  <c r="A523" i="17"/>
  <c r="A1284" i="17"/>
  <c r="A781" i="17"/>
  <c r="A1098" i="17"/>
  <c r="A306" i="17"/>
  <c r="A1265" i="17"/>
  <c r="A1138" i="17"/>
  <c r="A915" i="17"/>
  <c r="A678" i="17"/>
  <c r="A193" i="17"/>
  <c r="A322" i="17"/>
  <c r="A738" i="17"/>
  <c r="A1072" i="17"/>
  <c r="A1115" i="17"/>
  <c r="A898" i="17"/>
  <c r="A1081" i="17"/>
  <c r="A18" i="17"/>
  <c r="A1246" i="17"/>
  <c r="A1172" i="17"/>
  <c r="A580" i="17"/>
  <c r="A966" i="17"/>
  <c r="A758" i="17"/>
  <c r="A835" i="17"/>
  <c r="A109" i="17"/>
  <c r="A1223" i="17"/>
  <c r="A980" i="17"/>
  <c r="A313" i="17"/>
  <c r="A146" i="17"/>
  <c r="A1082" i="17"/>
  <c r="A183" i="17"/>
  <c r="A1137" i="17"/>
  <c r="A811" i="17"/>
  <c r="A157" i="17"/>
  <c r="A260" i="17"/>
  <c r="A1272" i="17"/>
  <c r="A1281" i="17"/>
  <c r="A43" i="17"/>
  <c r="A841" i="17"/>
  <c r="A740" i="17"/>
  <c r="A1060" i="17"/>
  <c r="A1074" i="17"/>
  <c r="A1141" i="17"/>
  <c r="A1118" i="17"/>
  <c r="A1187" i="17"/>
  <c r="A743" i="17"/>
  <c r="A1093" i="17"/>
  <c r="A933" i="17"/>
  <c r="A1208" i="17"/>
  <c r="A773" i="17"/>
  <c r="A827" i="17"/>
  <c r="A672" i="17"/>
  <c r="A1055" i="17"/>
  <c r="A1248" i="17"/>
  <c r="A1465" i="17"/>
  <c r="A1461" i="17"/>
  <c r="A442" i="17"/>
  <c r="A1434" i="17"/>
  <c r="A1577" i="17"/>
  <c r="A1506" i="17"/>
  <c r="A1392" i="17"/>
  <c r="A489" i="17"/>
  <c r="A481" i="17"/>
  <c r="A1475" i="17"/>
  <c r="A1455" i="17"/>
  <c r="A1598" i="17"/>
  <c r="A1505" i="17"/>
  <c r="A1710" i="17"/>
  <c r="A1806" i="17"/>
  <c r="A1559" i="17"/>
  <c r="A1778" i="17"/>
  <c r="A1624" i="17"/>
  <c r="A284" i="17"/>
  <c r="A218" i="17"/>
  <c r="A1702" i="17"/>
  <c r="A1550" i="17"/>
  <c r="A176" i="17"/>
  <c r="A1361" i="17"/>
  <c r="A1321" i="17"/>
  <c r="A1386" i="17"/>
  <c r="A1350" i="17"/>
  <c r="A281" i="17"/>
  <c r="A1767" i="17"/>
  <c r="A1621" i="17"/>
  <c r="A1758" i="17"/>
  <c r="A1750" i="17"/>
  <c r="A1354" i="17"/>
  <c r="A1849" i="17"/>
  <c r="A1430" i="17"/>
  <c r="A1447" i="17"/>
  <c r="A212" i="17"/>
  <c r="A1736" i="17"/>
  <c r="A1790" i="17"/>
  <c r="A1715" i="17"/>
  <c r="A567" i="17"/>
  <c r="A1398" i="17"/>
  <c r="A405" i="17"/>
  <c r="A1410" i="17"/>
  <c r="A1617" i="17"/>
  <c r="A1684" i="17"/>
  <c r="A1349" i="17"/>
  <c r="A1312" i="17"/>
  <c r="A1631" i="17"/>
  <c r="A272" i="17"/>
  <c r="A488" i="17"/>
  <c r="A1535" i="17"/>
  <c r="A1508" i="17"/>
  <c r="A1483" i="17"/>
  <c r="A134" i="17"/>
  <c r="A1403" i="17"/>
  <c r="A1616" i="17"/>
  <c r="A1473" i="17"/>
  <c r="A1445" i="17"/>
  <c r="A1589" i="17"/>
  <c r="A1531" i="17"/>
  <c r="A1507" i="17"/>
  <c r="A1423" i="17"/>
  <c r="A1630" i="17"/>
  <c r="A460" i="17"/>
  <c r="A1534" i="17"/>
  <c r="A147" i="17"/>
  <c r="A1435" i="17"/>
  <c r="A1669" i="17"/>
  <c r="A89" i="17"/>
  <c r="A1841" i="17"/>
  <c r="A1740" i="17"/>
  <c r="A554" i="17"/>
  <c r="A1318" i="17"/>
  <c r="A1775" i="17"/>
  <c r="A1336" i="17"/>
  <c r="A1417" i="17"/>
  <c r="A374" i="17"/>
  <c r="A1773" i="17"/>
  <c r="A501" i="17"/>
  <c r="A1655" i="17"/>
  <c r="A82" i="17"/>
  <c r="A1851" i="17"/>
  <c r="A239" i="17"/>
  <c r="A1331" i="17"/>
  <c r="A224" i="17"/>
  <c r="A1439" i="17"/>
  <c r="A432" i="17"/>
  <c r="A1780" i="17"/>
  <c r="A194" i="17"/>
  <c r="A1765" i="17"/>
  <c r="A1855" i="17"/>
  <c r="A242" i="17"/>
  <c r="A1547" i="17"/>
  <c r="A1527" i="17"/>
  <c r="A1496" i="17"/>
  <c r="A262" i="17"/>
  <c r="A1407" i="17"/>
  <c r="A1626" i="17"/>
  <c r="A1490" i="17"/>
  <c r="A27" i="17"/>
  <c r="A1596" i="17"/>
  <c r="A1543" i="17"/>
  <c r="A1511" i="17"/>
  <c r="A73" i="17"/>
  <c r="A1635" i="17"/>
  <c r="A350" i="17"/>
  <c r="A1561" i="17"/>
  <c r="A973" i="17"/>
  <c r="A1233" i="17"/>
  <c r="A1007" i="17"/>
  <c r="A80" i="17"/>
  <c r="A1002" i="17"/>
  <c r="A986" i="17"/>
  <c r="A1270" i="17"/>
  <c r="A38" i="17"/>
  <c r="A648" i="17"/>
  <c r="A992" i="17"/>
  <c r="A342" i="17"/>
  <c r="A454" i="17"/>
  <c r="A259" i="17"/>
  <c r="A1253" i="17"/>
  <c r="A774" i="17"/>
  <c r="A552" i="17"/>
  <c r="A688" i="17"/>
  <c r="A607" i="17"/>
  <c r="A891" i="17"/>
  <c r="A713" i="17"/>
  <c r="A844" i="17"/>
  <c r="A152" i="17"/>
  <c r="A137" i="17"/>
  <c r="A227" i="17"/>
  <c r="A947" i="17"/>
  <c r="A596" i="17"/>
  <c r="A276" i="17"/>
  <c r="A62" i="17"/>
  <c r="A553" i="17"/>
  <c r="A728" i="17"/>
  <c r="A1171" i="17"/>
  <c r="A674" i="17"/>
  <c r="A794" i="17"/>
  <c r="A800" i="17"/>
  <c r="A1010" i="17"/>
  <c r="A968" i="17"/>
  <c r="A508" i="17"/>
  <c r="A618" i="17"/>
  <c r="A485" i="17"/>
  <c r="A328" i="17"/>
  <c r="A20" i="17"/>
  <c r="A1271" i="17"/>
  <c r="A1280" i="17"/>
  <c r="A494" i="17"/>
  <c r="A438" i="17"/>
  <c r="A786" i="17"/>
  <c r="A1073" i="17"/>
  <c r="A642" i="17"/>
  <c r="A1221" i="17"/>
  <c r="A865" i="17"/>
  <c r="A603" i="17"/>
  <c r="A651" i="17"/>
  <c r="A325" i="17"/>
  <c r="A214" i="17"/>
  <c r="A805" i="17"/>
  <c r="A770" i="17"/>
  <c r="A716" i="17"/>
  <c r="A752" i="17"/>
  <c r="A608" i="17"/>
  <c r="A1011" i="17"/>
  <c r="A1228" i="17"/>
  <c r="A1031" i="17"/>
  <c r="A806" i="17"/>
  <c r="A979" i="17"/>
  <c r="A877" i="17"/>
  <c r="A999" i="17"/>
  <c r="A995" i="17"/>
  <c r="A1303" i="17"/>
  <c r="A1144" i="17"/>
  <c r="A669" i="17"/>
  <c r="A1197" i="17"/>
  <c r="A704" i="17"/>
  <c r="A1173" i="17"/>
  <c r="A1239" i="17"/>
  <c r="A1033" i="17"/>
  <c r="A1200" i="17"/>
  <c r="A825" i="17"/>
  <c r="A820" i="17"/>
  <c r="A1148" i="17"/>
  <c r="A808" i="17"/>
  <c r="A950" i="17"/>
  <c r="A486" i="17"/>
  <c r="A739" i="17"/>
  <c r="A403" i="17"/>
  <c r="A1156" i="17"/>
  <c r="A1059" i="17"/>
  <c r="A1092" i="17"/>
  <c r="A228" i="17"/>
  <c r="A301" i="17"/>
  <c r="A229" i="17"/>
  <c r="A504" i="17"/>
  <c r="A61" i="17"/>
  <c r="A87" i="17"/>
  <c r="A1188" i="17"/>
  <c r="A1013" i="17"/>
  <c r="A361" i="17"/>
  <c r="A167" i="17"/>
  <c r="A1261" i="17"/>
  <c r="A126" i="17"/>
  <c r="A748" i="17"/>
  <c r="A1152" i="17"/>
  <c r="A686" i="17"/>
  <c r="A30" i="17"/>
  <c r="A925" i="17"/>
  <c r="A1199" i="17"/>
  <c r="A1090" i="17"/>
  <c r="A768" i="17"/>
  <c r="A63" i="17"/>
  <c r="A971" i="17"/>
  <c r="A357" i="17"/>
  <c r="A1288" i="17"/>
  <c r="A843" i="17"/>
  <c r="A482" i="17"/>
  <c r="A733" i="17"/>
  <c r="A766" i="17"/>
  <c r="A315" i="17"/>
  <c r="A1019" i="17"/>
  <c r="A779" i="17"/>
  <c r="A1195" i="17"/>
  <c r="A679" i="17"/>
  <c r="A1254" i="17"/>
  <c r="A998" i="17"/>
  <c r="A57" i="17"/>
  <c r="A899" i="17"/>
  <c r="A938" i="17"/>
  <c r="A123" i="17"/>
  <c r="A667" i="17"/>
  <c r="A400" i="17"/>
  <c r="A1037" i="17"/>
  <c r="A742" i="17"/>
  <c r="A428" i="17"/>
  <c r="A88" i="17"/>
  <c r="A927" i="17"/>
  <c r="A593" i="17"/>
  <c r="A828" i="17"/>
  <c r="A936" i="17"/>
  <c r="A734" i="17"/>
  <c r="A171" i="17"/>
  <c r="A1278" i="17"/>
  <c r="A1286" i="17"/>
  <c r="A609" i="17"/>
  <c r="A836" i="17"/>
  <c r="A467" i="17"/>
  <c r="A860" i="17"/>
  <c r="A1184" i="17"/>
  <c r="A1067" i="17"/>
  <c r="A902" i="17"/>
  <c r="A723" i="17"/>
  <c r="A1250" i="17"/>
  <c r="A853" i="17"/>
  <c r="A423" i="17"/>
  <c r="A894" i="17"/>
  <c r="A587" i="17"/>
  <c r="A1133" i="17"/>
  <c r="A622" i="17"/>
  <c r="A905" i="17"/>
  <c r="A961" i="17"/>
  <c r="A1218" i="17"/>
  <c r="A1193" i="17"/>
  <c r="A72" i="17"/>
  <c r="A1150" i="17"/>
  <c r="A887" i="17"/>
  <c r="A964" i="17"/>
  <c r="A379" i="17"/>
  <c r="A91" i="17"/>
  <c r="A1087" i="17"/>
  <c r="A956" i="17"/>
  <c r="A644" i="17"/>
  <c r="A561" i="17"/>
  <c r="A1066" i="17"/>
  <c r="A388" i="17"/>
  <c r="A875" i="17"/>
  <c r="A1104" i="17"/>
  <c r="A1126" i="17"/>
  <c r="A1021" i="17"/>
  <c r="A831" i="17"/>
  <c r="A1100" i="17"/>
  <c r="A1047" i="17"/>
  <c r="A845" i="17"/>
  <c r="A359" i="17"/>
  <c r="A852" i="17"/>
  <c r="A767" i="17"/>
  <c r="A594" i="17"/>
  <c r="A1297" i="17"/>
  <c r="A590" i="17"/>
  <c r="A1159" i="17"/>
  <c r="A1000" i="17"/>
  <c r="A1120" i="17"/>
  <c r="A92" i="17"/>
  <c r="A547" i="17"/>
  <c r="A851" i="17"/>
  <c r="A934" i="17"/>
  <c r="A878" i="17"/>
  <c r="A303" i="17"/>
  <c r="A1191" i="17"/>
  <c r="A265" i="17"/>
  <c r="A1139" i="17"/>
  <c r="A217" i="17"/>
  <c r="A337" i="17"/>
  <c r="A1206" i="17"/>
  <c r="A666" i="17"/>
  <c r="A799" i="17"/>
  <c r="A1105" i="17"/>
  <c r="A591" i="17"/>
  <c r="A809" i="17"/>
  <c r="A1305" i="17"/>
  <c r="A638" i="17"/>
  <c r="A1212" i="17"/>
  <c r="A297" i="17"/>
  <c r="A829" i="17"/>
  <c r="A1230" i="17"/>
  <c r="A95" i="17"/>
  <c r="A305" i="17"/>
  <c r="A42" i="17"/>
  <c r="A90" i="17"/>
  <c r="A1469" i="17"/>
  <c r="A404" i="17"/>
  <c r="A1610" i="17"/>
  <c r="A120" i="17"/>
  <c r="A1463" i="17"/>
  <c r="A1440" i="17"/>
  <c r="A1579" i="17"/>
  <c r="A1521" i="17"/>
  <c r="A177" i="17"/>
  <c r="A1411" i="17"/>
  <c r="A52" i="17"/>
  <c r="A1739" i="17"/>
  <c r="A1681" i="17"/>
  <c r="A174" i="17"/>
  <c r="A1422" i="17"/>
  <c r="A1660" i="17"/>
  <c r="A1776" i="17"/>
  <c r="A1830" i="17"/>
  <c r="A1734" i="17"/>
  <c r="A530" i="17"/>
  <c r="A1675" i="17"/>
  <c r="A1737" i="17"/>
  <c r="A1332" i="17"/>
  <c r="A1414" i="17"/>
  <c r="A175" i="17"/>
  <c r="A145" i="17"/>
  <c r="A1603" i="17"/>
  <c r="A151" i="17"/>
  <c r="A1792" i="17"/>
  <c r="A1787" i="17"/>
  <c r="A164" i="17"/>
  <c r="A283" i="17"/>
  <c r="A1591" i="17"/>
  <c r="A1427" i="17"/>
  <c r="A1640" i="17"/>
  <c r="A1771" i="17"/>
  <c r="A1590" i="17"/>
  <c r="A1760" i="17"/>
  <c r="A1688" i="17"/>
  <c r="A1347" i="17"/>
  <c r="A215" i="17"/>
  <c r="A391" i="17"/>
  <c r="A446" i="17"/>
  <c r="A396" i="17"/>
  <c r="A1330" i="17"/>
  <c r="A1385" i="17"/>
  <c r="A1513" i="17"/>
  <c r="A139" i="17"/>
  <c r="A1807" i="17"/>
  <c r="A1583" i="17"/>
  <c r="A387" i="17"/>
  <c r="A1523" i="17"/>
  <c r="A1509" i="17"/>
  <c r="A1432" i="17"/>
  <c r="A1648" i="17"/>
  <c r="A1519" i="17"/>
  <c r="A1474" i="17"/>
  <c r="A1412" i="17"/>
  <c r="A1580" i="17"/>
  <c r="A1544" i="17"/>
  <c r="A1451" i="17"/>
  <c r="A1656" i="17"/>
  <c r="A205" i="17"/>
  <c r="A1680" i="17"/>
  <c r="A1701" i="17"/>
  <c r="A418" i="17"/>
  <c r="A1703" i="17"/>
  <c r="A1828" i="17"/>
  <c r="A1639" i="17"/>
  <c r="A1781" i="17"/>
  <c r="A1696" i="17"/>
  <c r="A1314" i="17"/>
  <c r="A376" i="17"/>
  <c r="A1351" i="17"/>
  <c r="A255" i="17"/>
  <c r="A1584" i="17"/>
  <c r="A1794" i="17"/>
  <c r="A1770" i="17"/>
  <c r="A1687" i="17"/>
  <c r="A1553" i="17"/>
  <c r="A389" i="17"/>
  <c r="A1418" i="17"/>
  <c r="A251" i="17"/>
  <c r="A1383" i="17"/>
  <c r="A121" i="17"/>
  <c r="A1678" i="17"/>
  <c r="A1833" i="17"/>
  <c r="A210" i="17"/>
  <c r="A48" i="17"/>
  <c r="A1358" i="17"/>
  <c r="A521" i="17"/>
  <c r="A1587" i="17"/>
  <c r="A1568" i="17"/>
  <c r="A1539" i="17"/>
  <c r="A1516" i="17"/>
  <c r="A1462" i="17"/>
  <c r="A563" i="17"/>
  <c r="A1528" i="17"/>
  <c r="A221" i="17"/>
  <c r="A1421" i="17"/>
  <c r="A117" i="17"/>
  <c r="A29" i="17"/>
  <c r="A1472" i="17"/>
  <c r="A1666" i="17"/>
  <c r="A1774" i="17"/>
  <c r="A1742" i="17"/>
  <c r="A24" i="17"/>
  <c r="A1514" i="17"/>
  <c r="A100" i="17"/>
  <c r="A114" i="17"/>
  <c r="A426" i="17"/>
  <c r="A1788" i="17"/>
  <c r="A1831" i="17"/>
  <c r="A1337" i="17"/>
  <c r="A542" i="17"/>
  <c r="A289" i="17"/>
  <c r="A1491" i="17"/>
  <c r="A1334" i="17"/>
  <c r="A1799" i="17"/>
  <c r="A83" i="17"/>
  <c r="A1708" i="17"/>
  <c r="A1565" i="17"/>
  <c r="A507" i="17"/>
  <c r="A180" i="17"/>
  <c r="A680" i="17"/>
  <c r="A940" i="17"/>
  <c r="A422" i="17"/>
  <c r="A1216" i="17"/>
  <c r="A1219" i="17"/>
  <c r="A996" i="17"/>
  <c r="A565" i="17"/>
  <c r="A1140" i="17"/>
  <c r="A892" i="17"/>
  <c r="A709" i="17"/>
  <c r="A364" i="17"/>
  <c r="A513" i="17"/>
  <c r="A612" i="17"/>
  <c r="A703" i="17"/>
  <c r="A33" i="17"/>
  <c r="A756" i="17"/>
  <c r="A300" i="17"/>
  <c r="A1240" i="17"/>
  <c r="A1275" i="17"/>
  <c r="A689" i="17"/>
  <c r="A699" i="17"/>
  <c r="A209" i="17"/>
  <c r="A451" i="17"/>
  <c r="A191" i="17"/>
  <c r="A693" i="17"/>
  <c r="A780" i="17"/>
  <c r="A431" i="17"/>
  <c r="A549" i="17"/>
  <c r="A445" i="17"/>
  <c r="A131" i="17"/>
  <c r="A722" i="17"/>
  <c r="A959" i="17"/>
  <c r="A832" i="17"/>
  <c r="A1051" i="17"/>
  <c r="A1032" i="17"/>
  <c r="A216" i="17"/>
  <c r="A907" i="17"/>
  <c r="A448" i="17"/>
  <c r="A1209" i="17"/>
  <c r="A1251" i="17"/>
  <c r="A983" i="17"/>
  <c r="A247" i="17"/>
  <c r="A372" i="17"/>
  <c r="A643" i="17"/>
  <c r="A804" i="17"/>
  <c r="A848" i="17"/>
  <c r="A503" i="17"/>
  <c r="A819" i="17"/>
  <c r="A576" i="17"/>
  <c r="A985" i="17"/>
  <c r="A1245" i="17"/>
  <c r="A135" i="17"/>
  <c r="A74" i="17"/>
  <c r="A46" i="17"/>
  <c r="A676" i="17"/>
  <c r="A427" i="17"/>
  <c r="A1177" i="17"/>
  <c r="A420" i="17"/>
  <c r="A28" i="17"/>
  <c r="A1088" i="17"/>
  <c r="A1114" i="17"/>
  <c r="A670" i="17"/>
  <c r="A1237" i="17"/>
  <c r="A1256" i="17"/>
  <c r="A1264" i="17"/>
  <c r="A1112" i="17"/>
  <c r="A1029" i="17"/>
  <c r="A694" i="17"/>
  <c r="A922" i="17"/>
  <c r="A668" i="17"/>
  <c r="A790" i="17"/>
  <c r="A559" i="17"/>
  <c r="A483" i="17"/>
  <c r="A1198" i="17"/>
  <c r="A760" i="17"/>
  <c r="A1020" i="17"/>
  <c r="A605" i="17"/>
  <c r="A378" i="17"/>
  <c r="A307" i="17"/>
  <c r="A601" i="17"/>
  <c r="A1178" i="17"/>
  <c r="A978" i="17"/>
  <c r="A626" i="17"/>
  <c r="A604" i="17"/>
  <c r="A698" i="17"/>
  <c r="A107" i="17"/>
  <c r="A1121" i="17"/>
  <c r="A443" i="17"/>
  <c r="A982" i="17"/>
  <c r="A179" i="17"/>
  <c r="A976" i="17"/>
  <c r="A407" i="17"/>
  <c r="A1215" i="17"/>
  <c r="A336" i="17"/>
  <c r="A499" i="17"/>
  <c r="A920" i="17"/>
  <c r="A202" i="17"/>
  <c r="A366" i="17"/>
  <c r="A862" i="17"/>
  <c r="A1035" i="17"/>
  <c r="A660" i="17"/>
  <c r="A974" i="17"/>
  <c r="A1103" i="17"/>
  <c r="A719" i="17"/>
  <c r="A762" i="17"/>
  <c r="A965" i="17"/>
  <c r="A599" i="17"/>
  <c r="A1151" i="17"/>
  <c r="A1080" i="17"/>
  <c r="A566" i="17"/>
  <c r="A500" i="17"/>
  <c r="A613" i="17"/>
  <c r="A1076" i="17"/>
  <c r="A972" i="17"/>
  <c r="A338" i="17"/>
  <c r="A512" i="17"/>
  <c r="A1102" i="17"/>
  <c r="A1018" i="17"/>
  <c r="A1069" i="17"/>
  <c r="A1224" i="17"/>
  <c r="A1238" i="17"/>
  <c r="A951" i="17"/>
  <c r="A1086" i="17"/>
  <c r="A370" i="17"/>
  <c r="A541" i="17"/>
  <c r="A1106" i="17"/>
  <c r="A149" i="17"/>
  <c r="A775" i="17"/>
  <c r="A401" i="17"/>
  <c r="A462" i="17"/>
  <c r="A1025" i="17"/>
  <c r="A199" i="17"/>
  <c r="A857" i="17"/>
  <c r="A1402" i="17"/>
  <c r="A1226" i="17"/>
  <c r="A1242" i="17"/>
  <c r="A797" i="17"/>
  <c r="A1111" i="17"/>
  <c r="A896" i="17"/>
  <c r="A1163" i="17"/>
  <c r="A535" i="17"/>
  <c r="A502" i="17"/>
  <c r="A1095" i="17"/>
  <c r="A1052" i="17"/>
  <c r="A656" i="17"/>
  <c r="A683" i="17"/>
  <c r="A36" i="17"/>
  <c r="A69" i="17"/>
  <c r="A745" i="17"/>
  <c r="A970" i="17"/>
  <c r="A86" i="17"/>
  <c r="A261" i="17"/>
  <c r="A890" i="17"/>
  <c r="A1071" i="17"/>
  <c r="A727" i="17"/>
  <c r="A1292" i="17"/>
  <c r="A826" i="17"/>
  <c r="A439" i="17"/>
  <c r="A1181" i="17"/>
  <c r="A197" i="17"/>
  <c r="A863" i="17"/>
  <c r="A292" i="17"/>
  <c r="A885" i="17"/>
  <c r="A1241" i="17"/>
  <c r="A1124" i="17"/>
  <c r="A1257" i="17"/>
  <c r="A1262" i="17"/>
  <c r="A377" i="17"/>
  <c r="A226" i="17"/>
  <c r="A1285" i="17"/>
  <c r="A602" i="17"/>
  <c r="A910" i="17"/>
  <c r="A1217" i="17"/>
  <c r="A41" i="17"/>
  <c r="A782" i="17"/>
  <c r="A468" i="17"/>
  <c r="A19" i="17"/>
  <c r="A558" i="17"/>
  <c r="A946" i="17"/>
  <c r="A711" i="17"/>
  <c r="A1061" i="17"/>
  <c r="A991" i="17"/>
  <c r="A1053" i="17"/>
  <c r="A856" i="17"/>
  <c r="A1293" i="17"/>
  <c r="A1301" i="17"/>
  <c r="A1307" i="17"/>
  <c r="A937" i="17"/>
  <c r="A480" i="17"/>
  <c r="A1211" i="17"/>
  <c r="A1023" i="17"/>
  <c r="A1232" i="17"/>
  <c r="A687" i="17"/>
  <c r="A1255" i="17"/>
  <c r="A707" i="17"/>
  <c r="A997" i="17"/>
  <c r="A1277" i="17"/>
  <c r="A772" i="17"/>
  <c r="A776" i="17"/>
  <c r="A76" i="17"/>
  <c r="A198" i="17"/>
  <c r="A266" i="17"/>
  <c r="A1162" i="17"/>
  <c r="A928" i="17"/>
  <c r="A406" i="17"/>
  <c r="A208" i="17"/>
  <c r="A415" i="17"/>
  <c r="A1309" i="17"/>
  <c r="A812" i="17"/>
  <c r="A1079" i="17"/>
  <c r="A93" i="17"/>
  <c r="A1125" i="17"/>
  <c r="A1234" i="17"/>
  <c r="A1201" i="17"/>
  <c r="A246" i="17"/>
  <c r="A1566" i="17"/>
  <c r="A1554" i="17"/>
  <c r="A1517" i="17"/>
  <c r="A1503" i="17"/>
  <c r="A1420" i="17"/>
  <c r="A162" i="17"/>
  <c r="A103" i="17"/>
  <c r="A1470" i="17"/>
  <c r="A1612" i="17"/>
  <c r="A1560" i="17"/>
  <c r="A1536" i="17"/>
  <c r="A1431" i="17"/>
  <c r="A517" i="17"/>
  <c r="A1764" i="17"/>
  <c r="A1658" i="17"/>
  <c r="A293" i="17"/>
  <c r="A1489" i="17"/>
  <c r="A449" i="17"/>
  <c r="A1821" i="17"/>
  <c r="A1609" i="17"/>
  <c r="A1769" i="17"/>
  <c r="A1827" i="17"/>
  <c r="A1401" i="17"/>
  <c r="A1413" i="17"/>
  <c r="A168" i="17"/>
  <c r="A1437" i="17"/>
  <c r="A1368" i="17"/>
  <c r="A1791" i="17"/>
  <c r="A1721" i="17"/>
  <c r="A1679" i="17"/>
  <c r="A1838" i="17"/>
  <c r="A1793" i="17"/>
  <c r="A1848" i="17"/>
  <c r="A1364" i="17"/>
  <c r="A1342" i="17"/>
  <c r="A1480" i="17"/>
  <c r="A1671" i="17"/>
  <c r="A1816" i="17"/>
  <c r="A1647" i="17"/>
  <c r="A1805" i="17"/>
  <c r="A1808" i="17"/>
  <c r="A127" i="17"/>
  <c r="A1369" i="17"/>
  <c r="A1627" i="17"/>
  <c r="A478" i="17"/>
  <c r="A1762" i="17"/>
  <c r="A1546" i="17"/>
  <c r="A1453" i="17"/>
  <c r="A1316" i="17"/>
  <c r="A1360" i="17"/>
  <c r="A1839" i="17"/>
  <c r="A1433" i="17"/>
  <c r="A1595" i="17"/>
  <c r="A207" i="17"/>
  <c r="A1551" i="17"/>
  <c r="A1464" i="17"/>
  <c r="A1686" i="17"/>
  <c r="A1558" i="17"/>
  <c r="A390" i="17"/>
  <c r="A233" i="17"/>
  <c r="A1428" i="17"/>
  <c r="A150" i="17"/>
  <c r="A1510" i="17"/>
  <c r="A1690" i="17"/>
  <c r="A484" i="17"/>
  <c r="A1823" i="17"/>
  <c r="A1733" i="17"/>
  <c r="A1525" i="17"/>
  <c r="A419" i="17"/>
  <c r="A1542" i="17"/>
  <c r="A1667" i="17"/>
  <c r="A1820" i="17"/>
  <c r="A1747" i="17"/>
  <c r="A1366" i="17"/>
  <c r="A1313" i="17"/>
  <c r="A54" i="17"/>
  <c r="A1637" i="17"/>
  <c r="A1711" i="17"/>
  <c r="A1824" i="17"/>
  <c r="A1442" i="17"/>
  <c r="A1728" i="17"/>
  <c r="A1641" i="17"/>
  <c r="A1564" i="17"/>
  <c r="A1716" i="17"/>
  <c r="A1393" i="17"/>
  <c r="A1355" i="17"/>
  <c r="A1488" i="17"/>
  <c r="A1707" i="17"/>
  <c r="A1654" i="17"/>
  <c r="A1683" i="17"/>
  <c r="A312" i="17"/>
  <c r="A1315" i="17"/>
  <c r="A1387" i="17"/>
  <c r="A196" i="17"/>
  <c r="A66" i="17"/>
  <c r="A1600" i="17"/>
  <c r="A1556" i="17"/>
  <c r="A1476" i="17"/>
  <c r="A1693" i="17"/>
  <c r="A1572" i="17"/>
  <c r="A333" i="17"/>
  <c r="A1843" i="17"/>
  <c r="A1443" i="17"/>
  <c r="A201" i="17"/>
  <c r="A1730" i="17"/>
  <c r="A1695" i="17"/>
  <c r="A1798" i="17"/>
  <c r="A1835" i="17"/>
  <c r="A1752" i="17"/>
  <c r="A1576" i="17"/>
  <c r="A1743" i="17"/>
  <c r="A1582" i="17"/>
  <c r="A1677" i="17"/>
  <c r="A1829" i="17"/>
  <c r="A1766" i="17"/>
  <c r="A1324" i="17"/>
  <c r="A1317" i="17"/>
  <c r="A1373" i="17"/>
  <c r="A1659" i="17"/>
  <c r="A1723" i="17"/>
  <c r="A1832" i="17"/>
  <c r="A1520" i="17"/>
  <c r="A1665" i="17"/>
  <c r="A1500" i="17"/>
  <c r="A1803" i="17"/>
  <c r="A1777" i="17"/>
  <c r="A249" i="17"/>
  <c r="A1623" i="17"/>
  <c r="A1352" i="17"/>
  <c r="A1502" i="17"/>
  <c r="A1328" i="17"/>
  <c r="A1628" i="17"/>
  <c r="A1754" i="17"/>
  <c r="A1467" i="17"/>
  <c r="A1731" i="17"/>
  <c r="A1705" i="17"/>
  <c r="A1326" i="17"/>
  <c r="A1396" i="17"/>
  <c r="A1597" i="17"/>
  <c r="A393" i="17"/>
  <c r="A1555" i="17"/>
  <c r="A1529" i="17"/>
  <c r="A505" i="17"/>
  <c r="A256" i="17"/>
  <c r="A188" i="17"/>
  <c r="A1495" i="17"/>
  <c r="A1425" i="17"/>
  <c r="A31" i="17"/>
  <c r="A1563" i="17"/>
  <c r="A1485" i="17"/>
  <c r="A492" i="17"/>
  <c r="A1785" i="17"/>
  <c r="A1779" i="17"/>
  <c r="A1718" i="17"/>
  <c r="A81" i="17"/>
  <c r="A94" i="17"/>
  <c r="A1725" i="17"/>
  <c r="A1652" i="17"/>
  <c r="A1801" i="17"/>
  <c r="A1847" i="17"/>
  <c r="A352" i="17"/>
  <c r="A1357" i="17"/>
  <c r="A1363" i="17"/>
  <c r="A1567" i="17"/>
  <c r="A1311" i="17"/>
  <c r="A1811" i="17"/>
  <c r="A1812" i="17"/>
  <c r="A1713" i="17"/>
  <c r="A1599" i="17"/>
  <c r="A1845" i="17"/>
  <c r="A56" i="17"/>
  <c r="A1379" i="17"/>
  <c r="A71" i="17"/>
  <c r="A471" i="17"/>
  <c r="A1694" i="17"/>
  <c r="A1588" i="17"/>
  <c r="A1663" i="17"/>
  <c r="A1825" i="17"/>
  <c r="A1850" i="17"/>
  <c r="A457" i="17"/>
  <c r="A1375" i="17"/>
  <c r="A1343" i="17"/>
  <c r="A1592" i="17"/>
  <c r="A1819" i="17"/>
  <c r="A1809" i="17"/>
  <c r="A343" i="17"/>
  <c r="A22" i="17"/>
  <c r="A331" i="17"/>
  <c r="A1575" i="17"/>
  <c r="A132" i="17"/>
  <c r="A1653" i="17"/>
  <c r="A1338" i="17"/>
  <c r="A1755" i="17"/>
  <c r="A1501" i="17"/>
  <c r="A1692" i="17"/>
  <c r="A1557" i="17"/>
  <c r="A524" i="17"/>
  <c r="A424" i="17"/>
  <c r="A1390" i="17"/>
  <c r="A568" i="17"/>
  <c r="A122" i="17"/>
  <c r="A595" i="17"/>
  <c r="A919" i="17"/>
  <c r="A655" i="17"/>
  <c r="A714" i="17"/>
  <c r="A675" i="17"/>
  <c r="A632" i="17"/>
  <c r="A824" i="17"/>
  <c r="A681" i="17"/>
  <c r="A1194" i="17"/>
  <c r="A631" i="17"/>
  <c r="A555" i="17"/>
  <c r="A1132" i="17"/>
  <c r="A1153" i="17"/>
  <c r="A653" i="17"/>
  <c r="A271" i="17"/>
  <c r="A859" i="17"/>
  <c r="A718" i="17"/>
  <c r="A657" i="17"/>
  <c r="A616" i="17"/>
  <c r="A1266" i="17"/>
  <c r="A1170" i="17"/>
  <c r="A1175" i="17"/>
  <c r="A796" i="17"/>
  <c r="A286" i="17"/>
  <c r="A414" i="17"/>
  <c r="A730" i="17"/>
  <c r="A834" i="17"/>
  <c r="A386" i="17"/>
  <c r="A1169" i="17"/>
  <c r="A334" i="17"/>
  <c r="A526" i="17"/>
  <c r="A701" i="17"/>
  <c r="A23" i="17"/>
  <c r="A531" i="17"/>
  <c r="A1058" i="17"/>
  <c r="A78" i="17"/>
  <c r="A498" i="17"/>
  <c r="A1165" i="17"/>
  <c r="A536" i="17"/>
  <c r="A1097" i="17"/>
  <c r="A1036" i="17"/>
  <c r="A1040" i="17"/>
  <c r="A1203" i="17"/>
  <c r="A1001" i="17"/>
  <c r="A365" i="17"/>
  <c r="A1756" i="17"/>
  <c r="A1340" i="17"/>
  <c r="A551" i="17"/>
  <c r="A1676" i="17"/>
  <c r="A1344" i="17"/>
  <c r="A1532" i="17"/>
  <c r="A1651" i="17"/>
  <c r="A1456" i="17"/>
  <c r="A411" i="17"/>
  <c r="A354" i="17"/>
  <c r="A518" i="17"/>
  <c r="A161" i="17"/>
  <c r="A106" i="17"/>
  <c r="A1335" i="17"/>
  <c r="A1450" i="17"/>
  <c r="A1444" i="17"/>
  <c r="A1608" i="17"/>
  <c r="A1424" i="17"/>
  <c r="A1571" i="17"/>
  <c r="A1493" i="17"/>
  <c r="A144" i="17"/>
  <c r="A465" i="17"/>
  <c r="A1533" i="17"/>
  <c r="A181" i="17"/>
  <c r="A1449" i="17"/>
  <c r="A1593" i="17"/>
  <c r="A1454" i="17"/>
  <c r="A25" i="17"/>
  <c r="A1802" i="17"/>
  <c r="A40" i="17"/>
  <c r="A1768" i="17"/>
  <c r="A288" i="17"/>
  <c r="A1748" i="17"/>
  <c r="A1634" i="17"/>
  <c r="A1685" i="17"/>
  <c r="A1836" i="17"/>
  <c r="A1706" i="17"/>
  <c r="A362" i="17"/>
  <c r="A440" i="17"/>
  <c r="A1378" i="17"/>
  <c r="A1741" i="17"/>
  <c r="A225" i="17"/>
  <c r="A1842" i="17"/>
  <c r="A1581" i="17"/>
  <c r="A1744" i="17"/>
  <c r="A363" i="17"/>
  <c r="A1668" i="17"/>
  <c r="A1826" i="17"/>
  <c r="A1415" i="17"/>
  <c r="A402" i="17"/>
  <c r="A232" i="17"/>
  <c r="A1729" i="17"/>
  <c r="A142" i="17"/>
  <c r="A160" i="17"/>
  <c r="A1618" i="17"/>
  <c r="A1384" i="17"/>
  <c r="A200" i="17"/>
  <c r="A464" i="17"/>
  <c r="A532" i="17"/>
  <c r="A138" i="17"/>
  <c r="A1333" i="17"/>
  <c r="A129" i="17"/>
  <c r="A1611" i="17"/>
  <c r="A77" i="17"/>
  <c r="A291" i="17"/>
  <c r="A1817" i="17"/>
  <c r="A1649" i="17"/>
  <c r="A1339" i="17"/>
  <c r="A1362" i="17"/>
  <c r="A1840" i="17"/>
  <c r="A1394" i="17"/>
  <c r="A49" i="17"/>
  <c r="A1459" i="17"/>
  <c r="A335" i="17"/>
  <c r="A268" i="17"/>
  <c r="A761" i="17"/>
  <c r="A273" i="17"/>
  <c r="A154" i="17"/>
  <c r="A901" i="17"/>
  <c r="A385" i="17"/>
  <c r="A1291" i="17"/>
  <c r="A392" i="17"/>
  <c r="A645" i="17"/>
  <c r="A398" i="17"/>
  <c r="A696" i="17"/>
  <c r="A753" i="17"/>
  <c r="A1179" i="17"/>
  <c r="A1304" i="17"/>
  <c r="A1085" i="17"/>
  <c r="A430" i="17"/>
  <c r="A633" i="17"/>
  <c r="A1027" i="17"/>
  <c r="A692" i="17"/>
  <c r="A1235" i="17"/>
  <c r="A244" i="17"/>
  <c r="A783" i="17"/>
  <c r="A253" i="17"/>
  <c r="A1189" i="17"/>
  <c r="A787" i="17"/>
  <c r="A724" i="17"/>
  <c r="A619" i="17"/>
  <c r="A962" i="17"/>
  <c r="A476" i="17"/>
  <c r="A195" i="17"/>
  <c r="A1131" i="17"/>
  <c r="A1107" i="17"/>
  <c r="A529" i="17"/>
  <c r="A931" i="17"/>
  <c r="A1247" i="17"/>
  <c r="A744" i="17"/>
  <c r="A1229" i="17"/>
  <c r="A575" i="17"/>
  <c r="A1279" i="17"/>
  <c r="A954" i="17"/>
  <c r="A585" i="17"/>
  <c r="A764" i="17"/>
  <c r="A155" i="17"/>
  <c r="A50" i="17"/>
  <c r="A1048" i="17"/>
  <c r="A729" i="17"/>
  <c r="A1145" i="17"/>
  <c r="A818" i="17"/>
  <c r="A429" i="17"/>
  <c r="A1700" i="17"/>
  <c r="A47" i="17"/>
  <c r="A1661" i="17"/>
  <c r="A434" i="17"/>
  <c r="A299" i="17"/>
  <c r="A1374" i="17"/>
  <c r="A557" i="17"/>
  <c r="A248" i="17"/>
  <c r="A1689" i="17"/>
  <c r="A1530" i="17"/>
  <c r="A1657" i="17"/>
  <c r="A474" i="17"/>
  <c r="A1813" i="17"/>
  <c r="A1699" i="17"/>
  <c r="A1515" i="17"/>
  <c r="A1487" i="17"/>
  <c r="A1452" i="17"/>
  <c r="A243" i="17"/>
  <c r="A1604" i="17"/>
  <c r="A1478" i="17"/>
  <c r="A238" i="17"/>
  <c r="A1426" i="17"/>
  <c r="A1573" i="17"/>
  <c r="A1512" i="17"/>
  <c r="A1486" i="17"/>
  <c r="A1404" i="17"/>
  <c r="A1615" i="17"/>
  <c r="A1732" i="17"/>
  <c r="A453" i="17"/>
  <c r="A1457" i="17"/>
  <c r="A1650" i="17"/>
  <c r="A1772" i="17"/>
  <c r="A329" i="17"/>
  <c r="A302" i="17"/>
  <c r="A1638" i="17"/>
  <c r="A204" i="17"/>
  <c r="A1720" i="17"/>
  <c r="A237" i="17"/>
  <c r="A1406" i="17"/>
  <c r="A1405" i="17"/>
  <c r="A1753" i="17"/>
  <c r="A308" i="17"/>
  <c r="A1644" i="17"/>
  <c r="A1784" i="17"/>
  <c r="A1709" i="17"/>
  <c r="A172" i="17"/>
  <c r="A1372" i="17"/>
  <c r="A1548" i="17"/>
  <c r="A1466" i="17"/>
  <c r="A318" i="17"/>
  <c r="A79" i="17"/>
  <c r="A1540" i="17"/>
  <c r="A356" i="17"/>
  <c r="A413" i="17"/>
  <c r="A1853" i="17"/>
  <c r="A1380" i="17"/>
  <c r="A1468" i="17"/>
  <c r="A1642" i="17"/>
  <c r="A395" i="17"/>
  <c r="A1370" i="17"/>
  <c r="A1382" i="17"/>
  <c r="A421" i="17"/>
  <c r="A1633" i="17"/>
  <c r="A1834" i="17"/>
  <c r="A1724" i="17"/>
  <c r="A1327" i="17"/>
  <c r="A546" i="17"/>
  <c r="A65" i="17"/>
  <c r="A156" i="17"/>
  <c r="A1409" i="17"/>
  <c r="A45" i="17"/>
  <c r="A1400" i="17"/>
  <c r="A1359" i="17"/>
  <c r="A1844" i="17"/>
  <c r="A754" i="17"/>
  <c r="A219" i="17"/>
  <c r="A659" i="17"/>
  <c r="A662" i="17"/>
  <c r="A854" i="17"/>
  <c r="A750" i="17"/>
  <c r="A58" i="17"/>
  <c r="A570" i="17"/>
  <c r="A771" i="17"/>
  <c r="A574" i="17"/>
  <c r="A906" i="17"/>
  <c r="A1300" i="17"/>
  <c r="A705" i="17"/>
  <c r="A904" i="17"/>
  <c r="A634" i="17"/>
  <c r="A373" i="17"/>
  <c r="A1136" i="17"/>
  <c r="A903" i="17"/>
  <c r="A349" i="17"/>
  <c r="A697" i="17"/>
  <c r="A582" i="17"/>
  <c r="A1263" i="17"/>
  <c r="A344" i="17"/>
  <c r="A789" i="17"/>
  <c r="A1290" i="17"/>
  <c r="A942" i="17"/>
  <c r="A113" i="17"/>
  <c r="A192" i="17"/>
  <c r="A1056" i="17"/>
  <c r="A1134" i="17"/>
  <c r="A1016" i="17"/>
  <c r="A641" i="17"/>
  <c r="A340" i="17"/>
  <c r="A1077" i="17"/>
  <c r="A833" i="17"/>
  <c r="A1149" i="17"/>
  <c r="A1183" i="17"/>
  <c r="A977" i="17"/>
  <c r="A310" i="17"/>
  <c r="A165" i="17"/>
  <c r="A1302" i="17"/>
  <c r="A1127" i="17"/>
  <c r="A816" i="17"/>
  <c r="A1213" i="17"/>
  <c r="A886" i="17"/>
  <c r="A527" i="17"/>
  <c r="A133" i="17"/>
  <c r="A1804" i="17"/>
  <c r="A1341" i="17"/>
  <c r="A1320" i="17"/>
  <c r="A1735" i="17"/>
  <c r="A1712" i="17"/>
  <c r="A1815" i="17"/>
  <c r="A1397" i="17"/>
  <c r="A153" i="17"/>
  <c r="A1549" i="17"/>
  <c r="A1714" i="17"/>
  <c r="A1672" i="17"/>
  <c r="A1698" i="17"/>
  <c r="A275" i="17"/>
  <c r="A380" i="17"/>
  <c r="A1797" i="17"/>
  <c r="A185" i="17"/>
  <c r="A1545" i="17"/>
  <c r="A102" i="17"/>
  <c r="A1492" i="17"/>
  <c r="A1416" i="17"/>
  <c r="A104" i="17"/>
  <c r="A1497" i="17"/>
  <c r="A1458" i="17"/>
  <c r="A1605" i="17"/>
  <c r="A466" i="17"/>
  <c r="A70" i="17"/>
  <c r="A1448" i="17"/>
  <c r="A1643" i="17"/>
  <c r="A1757" i="17"/>
  <c r="A1607" i="17"/>
  <c r="A1673" i="17"/>
  <c r="A1460" i="17"/>
  <c r="A1691" i="17"/>
  <c r="A67" i="17"/>
  <c r="A1574" i="17"/>
  <c r="A452" i="17"/>
  <c r="A1746" i="17"/>
  <c r="A1353" i="17"/>
  <c r="A1856" i="17"/>
  <c r="A182" i="17"/>
  <c r="A1429" i="17"/>
  <c r="A1345" i="17"/>
  <c r="A495" i="17"/>
  <c r="A277" i="17"/>
  <c r="A1670" i="17"/>
  <c r="A159" i="17"/>
  <c r="A316" i="17"/>
  <c r="A1782" i="17"/>
  <c r="A1348" i="17"/>
  <c r="A304" i="17"/>
  <c r="A96" i="17"/>
  <c r="A1662" i="17"/>
  <c r="A1796" i="17"/>
  <c r="A148" i="17"/>
  <c r="A1795" i="17"/>
  <c r="A1751" i="17"/>
  <c r="A1389" i="17"/>
  <c r="A1365" i="17"/>
  <c r="A1601" i="17"/>
  <c r="A436" i="17"/>
  <c r="A543" i="17"/>
  <c r="A282" i="17"/>
  <c r="A1395" i="17"/>
  <c r="A1319" i="17"/>
  <c r="A519" i="17"/>
  <c r="A267" i="17"/>
  <c r="A1854" i="17"/>
  <c r="A1484" i="17"/>
  <c r="A263" i="17"/>
  <c r="A1371" i="17"/>
  <c r="A1388" i="17"/>
  <c r="A346" i="17"/>
  <c r="A1846" i="17"/>
  <c r="A1645" i="17"/>
  <c r="A1852" i="17"/>
  <c r="A569" i="17"/>
  <c r="A435" i="17"/>
  <c r="A889" i="17"/>
  <c r="A625" i="17"/>
  <c r="A963" i="17"/>
  <c r="A785" i="17"/>
  <c r="A314" i="17"/>
  <c r="A726" i="17"/>
  <c r="A577" i="17"/>
  <c r="A236" i="17"/>
  <c r="A945" i="17"/>
  <c r="A912" i="17"/>
  <c r="A447" i="17"/>
  <c r="A720" i="17"/>
  <c r="A539" i="17"/>
  <c r="A1180" i="17"/>
  <c r="A319" i="17"/>
  <c r="A1214" i="17"/>
  <c r="A1063" i="17"/>
  <c r="A893" i="17"/>
  <c r="A1252" i="17"/>
  <c r="A581" i="17"/>
  <c r="A757" i="17"/>
  <c r="A1274" i="17"/>
  <c r="A254" i="17"/>
  <c r="A158" i="17"/>
  <c r="A1299" i="17"/>
  <c r="A867" i="17"/>
  <c r="A715" i="17"/>
  <c r="A802" i="17"/>
  <c r="A1155" i="17"/>
  <c r="A473" i="17"/>
  <c r="A810" i="17"/>
  <c r="A1244" i="17"/>
  <c r="A777" i="17"/>
  <c r="A939" i="17"/>
  <c r="A560" i="17"/>
  <c r="A1276" i="17"/>
  <c r="A170" i="17"/>
  <c r="A1294" i="17"/>
  <c r="A879" i="17"/>
  <c r="A639" i="17"/>
  <c r="A1147" i="17"/>
  <c r="A1117" i="17"/>
  <c r="A916" i="17"/>
  <c r="A871" i="17"/>
  <c r="A496" i="17"/>
  <c r="F22" i="20" l="1"/>
  <c r="F21" i="20"/>
  <c r="F23" i="20"/>
</calcChain>
</file>

<file path=xl/sharedStrings.xml><?xml version="1.0" encoding="utf-8"?>
<sst xmlns="http://schemas.openxmlformats.org/spreadsheetml/2006/main" count="19698" uniqueCount="1643">
  <si>
    <t>College Fantasy Football</t>
  </si>
  <si>
    <t>Rank</t>
  </si>
  <si>
    <t>Player Name</t>
  </si>
  <si>
    <t>Team</t>
  </si>
  <si>
    <t>Pos.</t>
  </si>
  <si>
    <t>Class</t>
  </si>
  <si>
    <t xml:space="preserve"> Conf.</t>
  </si>
  <si>
    <t>Pass Yds</t>
  </si>
  <si>
    <t>Pass TDs</t>
  </si>
  <si>
    <t>Rush Yds</t>
  </si>
  <si>
    <t>Rush TDs</t>
  </si>
  <si>
    <t>Rec.</t>
  </si>
  <si>
    <t>Rec. Yds</t>
  </si>
  <si>
    <t>Rec TDs</t>
  </si>
  <si>
    <t>Projected Fantasy Points</t>
  </si>
  <si>
    <t>OFFENSIVE SCORING CATEGORIES</t>
  </si>
  <si>
    <t>Category</t>
  </si>
  <si>
    <t>Pt Value</t>
  </si>
  <si>
    <r>
      <t xml:space="preserve">Note:  </t>
    </r>
    <r>
      <rPr>
        <b/>
        <sz val="10"/>
        <color rgb="FF000000"/>
        <rFont val="Calibri"/>
      </rPr>
      <t>Point Value</t>
    </r>
    <r>
      <rPr>
        <sz val="10"/>
        <color rgb="FF000000"/>
        <rFont val="Calibri"/>
      </rPr>
      <t xml:space="preserve"> is editable for each category to customize player rankings to your league's scoring system.</t>
    </r>
  </si>
  <si>
    <t>Passing TDs</t>
  </si>
  <si>
    <t>points awarded</t>
  </si>
  <si>
    <t>Rushing TDs</t>
  </si>
  <si>
    <t>Receiving TDs</t>
  </si>
  <si>
    <t>Passing Yards</t>
  </si>
  <si>
    <t>points per yard</t>
  </si>
  <si>
    <t>Rushing Yards</t>
  </si>
  <si>
    <t>Receiving Yards</t>
  </si>
  <si>
    <t>column label.</t>
  </si>
  <si>
    <t>Receptions</t>
  </si>
  <si>
    <t>points per reception</t>
  </si>
  <si>
    <t>If you are having difficulty sorting the projections, email us and we will customize them for you.</t>
  </si>
  <si>
    <t>email theCFFsite</t>
  </si>
  <si>
    <r>
      <t xml:space="preserve">Players can be sorted by teams, conferences, and position by clicking on the </t>
    </r>
    <r>
      <rPr>
        <i/>
        <sz val="10"/>
        <color rgb="FF000000"/>
        <rFont val="Calibri"/>
      </rPr>
      <t xml:space="preserve">down arrow next to each </t>
    </r>
  </si>
  <si>
    <t>QB</t>
  </si>
  <si>
    <t>Sr</t>
  </si>
  <si>
    <t>MWC</t>
  </si>
  <si>
    <t>So</t>
  </si>
  <si>
    <t>SEC</t>
  </si>
  <si>
    <t>Jr</t>
  </si>
  <si>
    <t>RB</t>
  </si>
  <si>
    <t>Fr</t>
  </si>
  <si>
    <t>MAC</t>
  </si>
  <si>
    <t>TE</t>
  </si>
  <si>
    <t>WR</t>
  </si>
  <si>
    <t>Xavier Williams</t>
  </si>
  <si>
    <t>Tyrell Shavers</t>
  </si>
  <si>
    <t>Austin Aune</t>
  </si>
  <si>
    <t>Logan Bonner</t>
  </si>
  <si>
    <t>Layne Hatcher</t>
  </si>
  <si>
    <t>Brian Casteel</t>
  </si>
  <si>
    <t>Charlie Brewer</t>
  </si>
  <si>
    <t>Gerry Bohanon</t>
  </si>
  <si>
    <t>ACC</t>
  </si>
  <si>
    <t>Matt McDonald</t>
  </si>
  <si>
    <t>Jarret Doege</t>
  </si>
  <si>
    <t>Kyle Vantrease</t>
  </si>
  <si>
    <t>BYU</t>
  </si>
  <si>
    <t>AAC</t>
  </si>
  <si>
    <t>Maleek Williams</t>
  </si>
  <si>
    <t>CUSA</t>
  </si>
  <si>
    <t>Chris Reynolds</t>
  </si>
  <si>
    <t>Ben Bryant</t>
  </si>
  <si>
    <t>Chase Brice</t>
  </si>
  <si>
    <t>Shedrick Jackson</t>
  </si>
  <si>
    <t>Bryce Carpenter</t>
  </si>
  <si>
    <t>Craig Williams</t>
  </si>
  <si>
    <t>Trey Sanders</t>
  </si>
  <si>
    <t>Holton Ahlers</t>
  </si>
  <si>
    <t>Taulia Tagovailoa</t>
  </si>
  <si>
    <t>Paul Tyson</t>
  </si>
  <si>
    <t>Keilan Robinson</t>
  </si>
  <si>
    <t>Aaron Jackson</t>
  </si>
  <si>
    <t>Jahleel Billingsley</t>
  </si>
  <si>
    <t>Emory Jones</t>
  </si>
  <si>
    <t>James Blackman</t>
  </si>
  <si>
    <t>Gavin Reinwald</t>
  </si>
  <si>
    <t>Stetson Bennett</t>
  </si>
  <si>
    <t>Daetrich Harrington</t>
  </si>
  <si>
    <t>Chevan Cordeiro</t>
  </si>
  <si>
    <t>Henry Pearson</t>
  </si>
  <si>
    <t>Clayton Tune</t>
  </si>
  <si>
    <t>Braden Galloway</t>
  </si>
  <si>
    <t>Camerun Peoples</t>
  </si>
  <si>
    <t>Spencer Petras</t>
  </si>
  <si>
    <t>Alex Fontenot</t>
  </si>
  <si>
    <t>Miles Kendrick</t>
  </si>
  <si>
    <t>Christian Wells</t>
  </si>
  <si>
    <t>Dashaun Davis</t>
  </si>
  <si>
    <t>Aaron Young</t>
  </si>
  <si>
    <t>LSU</t>
  </si>
  <si>
    <t>Myles Brennan</t>
  </si>
  <si>
    <t>Kemore Gamble</t>
  </si>
  <si>
    <t>N'Kosi Perry</t>
  </si>
  <si>
    <t>Grant Gunnell</t>
  </si>
  <si>
    <t>Michael Wiley</t>
  </si>
  <si>
    <t>D.J. Matthews</t>
  </si>
  <si>
    <t>Rocky Lombardi</t>
  </si>
  <si>
    <t>Chase Cunningham</t>
  </si>
  <si>
    <t>Tanner Morgan</t>
  </si>
  <si>
    <t>Taylor Powell</t>
  </si>
  <si>
    <t>Matt Landers</t>
  </si>
  <si>
    <t>Kearis Jackson</t>
  </si>
  <si>
    <t>Adrian Martinez</t>
  </si>
  <si>
    <t>Tristan Gebbia</t>
  </si>
  <si>
    <t>Noah Vedral</t>
  </si>
  <si>
    <t>Dontae Smith</t>
  </si>
  <si>
    <t>Jayden Daniels</t>
  </si>
  <si>
    <t>Jace Ruder</t>
  </si>
  <si>
    <t>Nolan Matthews</t>
  </si>
  <si>
    <t>Geordon Porter</t>
  </si>
  <si>
    <t>Avery Davis</t>
  </si>
  <si>
    <t>Jordan Kerley</t>
  </si>
  <si>
    <t>Ricky Pearsall</t>
  </si>
  <si>
    <t>Tanner Mordecai</t>
  </si>
  <si>
    <t>Tyler Shough</t>
  </si>
  <si>
    <t>Braxton Burmeister</t>
  </si>
  <si>
    <t>Sean Clifford</t>
  </si>
  <si>
    <t>Jack Plummer</t>
  </si>
  <si>
    <t>Trey Knox</t>
  </si>
  <si>
    <t>Nico Ragaini</t>
  </si>
  <si>
    <t>SMU</t>
  </si>
  <si>
    <t>Dakereon Joyner</t>
  </si>
  <si>
    <t>Marcel Murray</t>
  </si>
  <si>
    <t>Jack West</t>
  </si>
  <si>
    <t>Tommy DeVito</t>
  </si>
  <si>
    <t>TCU</t>
  </si>
  <si>
    <t>Chabastin Taylor</t>
  </si>
  <si>
    <t>Cameron Rising</t>
  </si>
  <si>
    <t>Casey Thompson</t>
  </si>
  <si>
    <t>Jeff Foreman</t>
  </si>
  <si>
    <t>UAB</t>
  </si>
  <si>
    <t>Dorian Thompson-Robinson</t>
  </si>
  <si>
    <t>UCLA</t>
  </si>
  <si>
    <t>Austin Burton</t>
  </si>
  <si>
    <t>Justin Marshall</t>
  </si>
  <si>
    <t>UNLV</t>
  </si>
  <si>
    <t>USC</t>
  </si>
  <si>
    <t>Andrew Peasley</t>
  </si>
  <si>
    <t>UTEP</t>
  </si>
  <si>
    <t>UTSA</t>
  </si>
  <si>
    <t>Frank Harris</t>
  </si>
  <si>
    <t>Brennan Armstrong</t>
  </si>
  <si>
    <t>Hendon Hooker</t>
  </si>
  <si>
    <t>Sam Hartman</t>
  </si>
  <si>
    <t>Jeshaun Jones</t>
  </si>
  <si>
    <t>Jake Haener</t>
  </si>
  <si>
    <t>Carlos Carriere</t>
  </si>
  <si>
    <t>Cammon Cooper</t>
  </si>
  <si>
    <t>Hunter Johnson</t>
  </si>
  <si>
    <t>Bo Nix</t>
  </si>
  <si>
    <t>Shaun Shivers</t>
  </si>
  <si>
    <t>John Samuel Shenker</t>
  </si>
  <si>
    <t>Mohamed Ibrahim</t>
  </si>
  <si>
    <t>Brevyn Spann-Ford</t>
  </si>
  <si>
    <t>Chris Autman-Bell</t>
  </si>
  <si>
    <t>Ja'Varrius Johnson</t>
  </si>
  <si>
    <t>Will Jones</t>
  </si>
  <si>
    <t>Austin Williams</t>
  </si>
  <si>
    <t>Yo'Heinz Tyler</t>
  </si>
  <si>
    <t>John Paddock</t>
  </si>
  <si>
    <t>Trevor Hohlt</t>
  </si>
  <si>
    <t>Tyjon Lindsey</t>
  </si>
  <si>
    <t>Beau Corrales</t>
  </si>
  <si>
    <t>Josh Fleeks</t>
  </si>
  <si>
    <t>Jacob Zeno</t>
  </si>
  <si>
    <t>Ben Sims</t>
  </si>
  <si>
    <t>Thayer Thomas</t>
  </si>
  <si>
    <t>Isaiah Bowser</t>
  </si>
  <si>
    <t>Tyneil Hopper</t>
  </si>
  <si>
    <t>Hank Bachmeier</t>
  </si>
  <si>
    <t>Stefan Cobbs</t>
  </si>
  <si>
    <t>Brayden Willis</t>
  </si>
  <si>
    <t>Billy Bowens</t>
  </si>
  <si>
    <t>Jordan Mims</t>
  </si>
  <si>
    <t>Zack Kuntz</t>
  </si>
  <si>
    <t>Kelan Walker</t>
  </si>
  <si>
    <t>Mac Hippenhammer</t>
  </si>
  <si>
    <t>A.J. Davis</t>
  </si>
  <si>
    <t>Dylan McDuffie</t>
  </si>
  <si>
    <t>Matt Myers</t>
  </si>
  <si>
    <t>Shameen Jones</t>
  </si>
  <si>
    <t>Trevor Wilson</t>
  </si>
  <si>
    <t>Deshaun Fenwick</t>
  </si>
  <si>
    <t>Jaren Hall</t>
  </si>
  <si>
    <t>Sharod Johnson</t>
  </si>
  <si>
    <t>Gunner Romney</t>
  </si>
  <si>
    <t>Taye Barber</t>
  </si>
  <si>
    <t>Jacob Warren</t>
  </si>
  <si>
    <t>Nikko Remigio</t>
  </si>
  <si>
    <t>DeCarlos Brooks</t>
  </si>
  <si>
    <t>Toa Taua</t>
  </si>
  <si>
    <t>Kazmeir Allen</t>
  </si>
  <si>
    <t>Dillon Gabriel</t>
  </si>
  <si>
    <t>Julian Ross</t>
  </si>
  <si>
    <t>Jaylen Dixon</t>
  </si>
  <si>
    <t>Solomon Enis</t>
  </si>
  <si>
    <t>Bryan Thompson</t>
  </si>
  <si>
    <t>Daniel Richardson</t>
  </si>
  <si>
    <t>Jalen Holston</t>
  </si>
  <si>
    <t>Chance Bell</t>
  </si>
  <si>
    <t>Adam Jones</t>
  </si>
  <si>
    <t>Victor Tucker</t>
  </si>
  <si>
    <t>Terrell Bynum</t>
  </si>
  <si>
    <t>Renard Bell</t>
  </si>
  <si>
    <t>Alec Sinkfield</t>
  </si>
  <si>
    <t>Leonard Taylor</t>
  </si>
  <si>
    <t>Aron Cruickshank</t>
  </si>
  <si>
    <t>Josh Whyle</t>
  </si>
  <si>
    <t>Tre Tucker</t>
  </si>
  <si>
    <t>Chez Mellusi</t>
  </si>
  <si>
    <t>Davis Allen</t>
  </si>
  <si>
    <t>Joseph Ngata</t>
  </si>
  <si>
    <t>Reese White</t>
  </si>
  <si>
    <t>Xazavian Valladay</t>
  </si>
  <si>
    <t>Aaron Bedgood</t>
  </si>
  <si>
    <t>Jaren Mangham</t>
  </si>
  <si>
    <t>Deion Smith</t>
  </si>
  <si>
    <t>Brady Russell</t>
  </si>
  <si>
    <t>Jarek Broussard</t>
  </si>
  <si>
    <t>Daniel Arias</t>
  </si>
  <si>
    <t>Gary Williams</t>
  </si>
  <si>
    <t>A'Jon Vivens</t>
  </si>
  <si>
    <t>Zane Pope</t>
  </si>
  <si>
    <t>Dante Wright</t>
  </si>
  <si>
    <t>Ty McCullouch</t>
  </si>
  <si>
    <t>Terrance Dixon</t>
  </si>
  <si>
    <t>Jeremy Singleton</t>
  </si>
  <si>
    <t>Jake Bobo</t>
  </si>
  <si>
    <t>Gunnar Holmberg</t>
  </si>
  <si>
    <t>Eli Pancol</t>
  </si>
  <si>
    <t>Griffin Hebert</t>
  </si>
  <si>
    <t>Sterling Palmer</t>
  </si>
  <si>
    <t>Jsi Hatfield</t>
  </si>
  <si>
    <t>Gunnar Oakes</t>
  </si>
  <si>
    <t>Dylan Drummond</t>
  </si>
  <si>
    <t>Jalen Walker</t>
  </si>
  <si>
    <t>Hassan Beydoun</t>
  </si>
  <si>
    <t>Johnny Lumpkin</t>
  </si>
  <si>
    <t>Tanner Knue</t>
  </si>
  <si>
    <t>Devin Miller</t>
  </si>
  <si>
    <t>Nay'Quan Wright</t>
  </si>
  <si>
    <t>Keon Zipperer</t>
  </si>
  <si>
    <t>Jacob Copeland</t>
  </si>
  <si>
    <t>Nick Tronti</t>
  </si>
  <si>
    <t>Elijah Cooks</t>
  </si>
  <si>
    <t>Cole Tucker</t>
  </si>
  <si>
    <t>Jordan Travis</t>
  </si>
  <si>
    <t>Tre'Shaun Harrison</t>
  </si>
  <si>
    <t>Camren McDonald</t>
  </si>
  <si>
    <t>Ontaria Wilson</t>
  </si>
  <si>
    <t>Jalen Wayne</t>
  </si>
  <si>
    <t>Kenny McIntosh</t>
  </si>
  <si>
    <t>Tommy Bush</t>
  </si>
  <si>
    <t>Sean Ryan</t>
  </si>
  <si>
    <t>Jadan Blue</t>
  </si>
  <si>
    <t>Justin Tomlin</t>
  </si>
  <si>
    <t>Gerald Green</t>
  </si>
  <si>
    <t>Tucker Gregg</t>
  </si>
  <si>
    <t>Aubry Payne</t>
  </si>
  <si>
    <t>Sam Pinckney</t>
  </si>
  <si>
    <t>Keylon Stokes</t>
  </si>
  <si>
    <t>Malachi Carter</t>
  </si>
  <si>
    <t>James Phillips</t>
  </si>
  <si>
    <t>Lincoln Victor</t>
  </si>
  <si>
    <t>Nick Mardner</t>
  </si>
  <si>
    <t>Ike Ogbogu</t>
  </si>
  <si>
    <t>Jaylen Hall</t>
  </si>
  <si>
    <t>Christian Trahan</t>
  </si>
  <si>
    <t>Parker Eichenberger</t>
  </si>
  <si>
    <t>Isaiah Williams</t>
  </si>
  <si>
    <t>Luke Ford</t>
  </si>
  <si>
    <t>Daniel Barker</t>
  </si>
  <si>
    <t>Sampson James</t>
  </si>
  <si>
    <t>Miles Marshall</t>
  </si>
  <si>
    <t>Alex Padilla</t>
  </si>
  <si>
    <t>Shadrick Byrd</t>
  </si>
  <si>
    <t>Sam LaPorta</t>
  </si>
  <si>
    <t>Easton Dean</t>
  </si>
  <si>
    <t>Malik Knowles</t>
  </si>
  <si>
    <t>TOP 24</t>
  </si>
  <si>
    <t>Phillip Brooks</t>
  </si>
  <si>
    <t xml:space="preserve">       Preseason Top 10</t>
  </si>
  <si>
    <t>Keaton Upshaw</t>
  </si>
  <si>
    <t>Johnathan Bennett</t>
  </si>
  <si>
    <t>Shedro Louis</t>
  </si>
  <si>
    <t>Jerome Jackson</t>
  </si>
  <si>
    <t>Noah Frith</t>
  </si>
  <si>
    <t>Chandler Fields</t>
  </si>
  <si>
    <t>Chris Smith</t>
  </si>
  <si>
    <t>Neal Johnson</t>
  </si>
  <si>
    <t>Smoke Harris</t>
  </si>
  <si>
    <t>Evan Conley</t>
  </si>
  <si>
    <t>Hassan Hall</t>
  </si>
  <si>
    <t>Marshon Ford</t>
  </si>
  <si>
    <t>Jaray Jenkins</t>
  </si>
  <si>
    <t>Trey Palmer</t>
  </si>
  <si>
    <t>Luke Zban</t>
  </si>
  <si>
    <t>Grant Wells</t>
  </si>
  <si>
    <t>Talik Keaton</t>
  </si>
  <si>
    <t>Broc Thompson</t>
  </si>
  <si>
    <t>Brian Cobbs</t>
  </si>
  <si>
    <t>Josiah Johnson</t>
  </si>
  <si>
    <t>Will Mallory</t>
  </si>
  <si>
    <t>Dee Wiggins</t>
  </si>
  <si>
    <t>Brett Gabbert</t>
  </si>
  <si>
    <t>Zach Charbonnet</t>
  </si>
  <si>
    <t>Ronnie Bell</t>
  </si>
  <si>
    <t>Christian Turner</t>
  </si>
  <si>
    <t>Luke Schoonmaker</t>
  </si>
  <si>
    <t>Cade McNamara</t>
  </si>
  <si>
    <t>Erick All</t>
  </si>
  <si>
    <t>Cornelius Johnson</t>
  </si>
  <si>
    <t>La'Darius Jefferson</t>
  </si>
  <si>
    <t>Payton Thorne</t>
  </si>
  <si>
    <t>Tre Mosley</t>
  </si>
  <si>
    <t>Yusuf Ali</t>
  </si>
  <si>
    <t>Cam Wiley</t>
  </si>
  <si>
    <t>Garrett Shrader</t>
  </si>
  <si>
    <t>Lee Witherspoon</t>
  </si>
  <si>
    <t>Tauskie Dove</t>
  </si>
  <si>
    <t>Jamale Carothers</t>
  </si>
  <si>
    <t>Kade Warner</t>
  </si>
  <si>
    <t>Rahmir Johnson</t>
  </si>
  <si>
    <t>Devonte Lee</t>
  </si>
  <si>
    <t>Josh Henderson</t>
  </si>
  <si>
    <t>Kamari Morales</t>
  </si>
  <si>
    <t>Emery Simmons</t>
  </si>
  <si>
    <t>Antoine Green</t>
  </si>
  <si>
    <t>Devin Carter</t>
  </si>
  <si>
    <t>Devin Leary</t>
  </si>
  <si>
    <t>Jason Bean</t>
  </si>
  <si>
    <t>Jyaire Shorter</t>
  </si>
  <si>
    <t>Drake Anderson</t>
  </si>
  <si>
    <t>Charlie Mangieri</t>
  </si>
  <si>
    <t>Phil Jurkovec</t>
  </si>
  <si>
    <t>Braden Lenzy</t>
  </si>
  <si>
    <t>George Takacs</t>
  </si>
  <si>
    <t>O'Shaan Allison</t>
  </si>
  <si>
    <t>Kurtis Rourke</t>
  </si>
  <si>
    <t>Tyler Walton</t>
  </si>
  <si>
    <t>Jaelen Gill</t>
  </si>
  <si>
    <t>Theo Wease</t>
  </si>
  <si>
    <t>Austin Stogner</t>
  </si>
  <si>
    <t>Drake Stoops</t>
  </si>
  <si>
    <t>Jadon Haselwood</t>
  </si>
  <si>
    <t>Spencer Sanders</t>
  </si>
  <si>
    <t>Jahmyl Jeter</t>
  </si>
  <si>
    <t>Hayden Wolff</t>
  </si>
  <si>
    <t>Blake Watson</t>
  </si>
  <si>
    <t>Aaron Moore</t>
  </si>
  <si>
    <t>Jonathan Mingo</t>
  </si>
  <si>
    <t>Dannis Jackson</t>
  </si>
  <si>
    <t>Mycah Pittman</t>
  </si>
  <si>
    <t>Travis Dye</t>
  </si>
  <si>
    <t>Noah Cain</t>
  </si>
  <si>
    <t>Will Levis</t>
  </si>
  <si>
    <t>Ta'Quan Roberson</t>
  </si>
  <si>
    <t>Nick Patti</t>
  </si>
  <si>
    <t>Shocky Jacques-Louis</t>
  </si>
  <si>
    <t>Aidan O'Connell</t>
  </si>
  <si>
    <t>King Doerue</t>
  </si>
  <si>
    <t>Payne Durham</t>
  </si>
  <si>
    <t>Milton Wright</t>
  </si>
  <si>
    <t>Wiley Green</t>
  </si>
  <si>
    <t>Ari Broussard</t>
  </si>
  <si>
    <t>Juma Otoviano</t>
  </si>
  <si>
    <t>Jordan Byrd</t>
  </si>
  <si>
    <t>TJ Sullivan</t>
  </si>
  <si>
    <t>Jesse Matthews</t>
  </si>
  <si>
    <t>Jermaine Braddock</t>
  </si>
  <si>
    <t>Tyler Lavine</t>
  </si>
  <si>
    <t>Desmond Trotter</t>
  </si>
  <si>
    <t>Ryan Hilinski</t>
  </si>
  <si>
    <t>Josh Vann</t>
  </si>
  <si>
    <t>Johnny Ford</t>
  </si>
  <si>
    <t>Kelley Joiner</t>
  </si>
  <si>
    <t>Xavier Weaver</t>
  </si>
  <si>
    <t>Cole Cavallo</t>
  </si>
  <si>
    <t>Michael Wilson</t>
  </si>
  <si>
    <t>Austin Jones</t>
  </si>
  <si>
    <t>Nathaniel Peat</t>
  </si>
  <si>
    <t>Taj Harris</t>
  </si>
  <si>
    <t>Courtney Jackson</t>
  </si>
  <si>
    <t>Max Duggan</t>
  </si>
  <si>
    <t>Darwin Barlow</t>
  </si>
  <si>
    <t>Derius Davis</t>
  </si>
  <si>
    <t>Blair Conwright</t>
  </si>
  <si>
    <t>Kyle Dobbins</t>
  </si>
  <si>
    <t>David Martin-Robinson</t>
  </si>
  <si>
    <t>Jose Barbon</t>
  </si>
  <si>
    <t>Eric Gray</t>
  </si>
  <si>
    <t>Cedric Tillman</t>
  </si>
  <si>
    <t>Ramel Keyton</t>
  </si>
  <si>
    <t>Jordan Whittington</t>
  </si>
  <si>
    <t>Bru McCoy</t>
  </si>
  <si>
    <t>Roschon Johnson</t>
  </si>
  <si>
    <t>Baylor Cupp</t>
  </si>
  <si>
    <t>Zach Calzada</t>
  </si>
  <si>
    <t>Jalen Preston</t>
  </si>
  <si>
    <t>Ainias Smith</t>
  </si>
  <si>
    <t>Seth Caillouet</t>
  </si>
  <si>
    <t>Javen Banks</t>
  </si>
  <si>
    <t>Ta'Zhawn Henry</t>
  </si>
  <si>
    <t>Micah Kelly</t>
  </si>
  <si>
    <t>Jamal Turner</t>
  </si>
  <si>
    <t>Carter Bradley</t>
  </si>
  <si>
    <t>Dequan Finn</t>
  </si>
  <si>
    <t>Jacquez Stuart</t>
  </si>
  <si>
    <t>Devin Maddox</t>
  </si>
  <si>
    <t>Jerjuan Newton</t>
  </si>
  <si>
    <t>Gunnar Watson</t>
  </si>
  <si>
    <t>Jamontez Woods</t>
  </si>
  <si>
    <t>Amare Jones</t>
  </si>
  <si>
    <t>Cameron Carroll</t>
  </si>
  <si>
    <t>Will Wallace</t>
  </si>
  <si>
    <t>Tyrick James</t>
  </si>
  <si>
    <t>Tyjae Spears</t>
  </si>
  <si>
    <t>Levi Williams</t>
  </si>
  <si>
    <t>James Palmer</t>
  </si>
  <si>
    <t>Ethan Hall</t>
  </si>
  <si>
    <t>Malik Jackson</t>
  </si>
  <si>
    <t>JuanCarlos Santana</t>
  </si>
  <si>
    <t>Kevin Davis</t>
  </si>
  <si>
    <t>Dylan Hopkins</t>
  </si>
  <si>
    <t>Mike Martinez</t>
  </si>
  <si>
    <t>Chad Magyar</t>
  </si>
  <si>
    <t>Courtney Reese</t>
  </si>
  <si>
    <t>Kedon Slovis</t>
  </si>
  <si>
    <t>Kenan Christon</t>
  </si>
  <si>
    <t>Brant Kuithe</t>
  </si>
  <si>
    <t>Jordan Wilmore</t>
  </si>
  <si>
    <t>Micah Bernard</t>
  </si>
  <si>
    <t>Trent Thompson</t>
  </si>
  <si>
    <t>Calvin Brownholtz</t>
  </si>
  <si>
    <t>Deion Hankins</t>
  </si>
  <si>
    <t>Jacob Cowing</t>
  </si>
  <si>
    <t>Gavin Sharp</t>
  </si>
  <si>
    <t>Brenden Brady</t>
  </si>
  <si>
    <t>Ben Bresnahan</t>
  </si>
  <si>
    <t>Cam Johnson</t>
  </si>
  <si>
    <t>Mike Hollins</t>
  </si>
  <si>
    <t>Wayne Taulapapa</t>
  </si>
  <si>
    <t>Grant Misch</t>
  </si>
  <si>
    <t>Dontayvion Wicks</t>
  </si>
  <si>
    <t>A.T. Perry</t>
  </si>
  <si>
    <t>Christian Beal-Smith</t>
  </si>
  <si>
    <t>Dylan Morris</t>
  </si>
  <si>
    <t>Puka Nacua</t>
  </si>
  <si>
    <t>Sam James</t>
  </si>
  <si>
    <t>Mike O'Laughlin</t>
  </si>
  <si>
    <t>Jayden Reed</t>
  </si>
  <si>
    <t>Chase Brown</t>
  </si>
  <si>
    <t>Corey Crooms</t>
  </si>
  <si>
    <t>Graham Mertz</t>
  </si>
  <si>
    <t>Chase Wolf</t>
  </si>
  <si>
    <t>Titus Swen</t>
  </si>
  <si>
    <t>Gunner Gentry</t>
  </si>
  <si>
    <t xml:space="preserve"> Knowledge, Passion, &amp; Stategy Required</t>
  </si>
  <si>
    <t>Rating</t>
  </si>
  <si>
    <t>Name</t>
  </si>
  <si>
    <t>School</t>
  </si>
  <si>
    <t>Pos</t>
  </si>
  <si>
    <t>Blake Corum</t>
  </si>
  <si>
    <t>Bryce Young</t>
  </si>
  <si>
    <t>Zach Gibson</t>
  </si>
  <si>
    <t>Michael Mathison</t>
  </si>
  <si>
    <t>KJ Jefferson</t>
  </si>
  <si>
    <t>Trelon Smith</t>
  </si>
  <si>
    <t>Hudson Henry</t>
  </si>
  <si>
    <t>Jemel Jones</t>
  </si>
  <si>
    <t>Jakobi Buchanan</t>
  </si>
  <si>
    <t>Braheam Murphy</t>
  </si>
  <si>
    <t>Cole Caterbone</t>
  </si>
  <si>
    <t>Ryan Jackovic</t>
  </si>
  <si>
    <t>George Holani</t>
  </si>
  <si>
    <t>Zay Flowers</t>
  </si>
  <si>
    <t>Christian Sims</t>
  </si>
  <si>
    <t>Tyrone Broden</t>
  </si>
  <si>
    <t>Lopini Katoa</t>
  </si>
  <si>
    <t>Jackson McChesney</t>
  </si>
  <si>
    <t>Keanu Hill</t>
  </si>
  <si>
    <t>Isaac Rex</t>
  </si>
  <si>
    <t>Ryan O'Keefe</t>
  </si>
  <si>
    <t>Jaylon Robinson</t>
  </si>
  <si>
    <t>Ryan Montgomery</t>
  </si>
  <si>
    <t>Ashaad Clayton</t>
  </si>
  <si>
    <t>Cameron Ross</t>
  </si>
  <si>
    <t>Jalon Calhoun</t>
  </si>
  <si>
    <t>Jordan Waters</t>
  </si>
  <si>
    <t>Rahjai Harris</t>
  </si>
  <si>
    <t>Darius Boone Jr.</t>
  </si>
  <si>
    <t>Rahmod Smith</t>
  </si>
  <si>
    <t>Javion Posey</t>
  </si>
  <si>
    <t>Lexington Joseph</t>
  </si>
  <si>
    <t>Carter Boatwright</t>
  </si>
  <si>
    <t>Treshaun Ward</t>
  </si>
  <si>
    <t>Jalen Cropper</t>
  </si>
  <si>
    <t>Josh Kelly</t>
  </si>
  <si>
    <t>D'Wan Mathis</t>
  </si>
  <si>
    <t>Carson Beck</t>
  </si>
  <si>
    <t>Kendall Milton</t>
  </si>
  <si>
    <t>Khaleb Hood</t>
  </si>
  <si>
    <t>Dylan Leonard</t>
  </si>
  <si>
    <t>Jeff Sims</t>
  </si>
  <si>
    <t>Kalani Norris</t>
  </si>
  <si>
    <t>Nate McCollum</t>
  </si>
  <si>
    <t>Nathaniel Dell</t>
  </si>
  <si>
    <t>Casey Washington</t>
  </si>
  <si>
    <t>David Ellis</t>
  </si>
  <si>
    <t>Gavin Williams</t>
  </si>
  <si>
    <t>Luke Lachey</t>
  </si>
  <si>
    <t>Aidan Bouman</t>
  </si>
  <si>
    <t>Xavier Hutchinson</t>
  </si>
  <si>
    <t>Joe Scates</t>
  </si>
  <si>
    <t>Sean Shaw Jr.</t>
  </si>
  <si>
    <t>Mason Fairchild</t>
  </si>
  <si>
    <t>Joe Ervin</t>
  </si>
  <si>
    <t>Ja'Shaun Poke</t>
  </si>
  <si>
    <t>Demario Douglas</t>
  </si>
  <si>
    <t>Peter LeBlanc</t>
  </si>
  <si>
    <t>Arik Gilbert</t>
  </si>
  <si>
    <t>Kole Taylor</t>
  </si>
  <si>
    <t>Kayshon Boutte</t>
  </si>
  <si>
    <t>Corey Gammage</t>
  </si>
  <si>
    <t>Peny Boone</t>
  </si>
  <si>
    <t>Rakim Jarrett</t>
  </si>
  <si>
    <t>Ellis Merriweather</t>
  </si>
  <si>
    <t>Rodrigues Clark</t>
  </si>
  <si>
    <t>Javon Ivory</t>
  </si>
  <si>
    <t>Tahj Washington</t>
  </si>
  <si>
    <t>Anthony Williams Jr.</t>
  </si>
  <si>
    <t>DJ England-Chisolm</t>
  </si>
  <si>
    <t>Jaylin Lane</t>
  </si>
  <si>
    <t>Connor Bazelak</t>
  </si>
  <si>
    <t>Sevion Morrison</t>
  </si>
  <si>
    <t>Omar Manning</t>
  </si>
  <si>
    <t>Melquan Stovall</t>
  </si>
  <si>
    <t>Justin Lockhart</t>
  </si>
  <si>
    <t>O'Maury Samuels</t>
  </si>
  <si>
    <t>Juwaun Price</t>
  </si>
  <si>
    <t>Jordan Houston</t>
  </si>
  <si>
    <t>Oscar Adaway III</t>
  </si>
  <si>
    <t>Tre Siggers</t>
  </si>
  <si>
    <t>Evan Hull</t>
  </si>
  <si>
    <t>Malik Washington</t>
  </si>
  <si>
    <t>Brendon Clark</t>
  </si>
  <si>
    <t>Michael Mayer</t>
  </si>
  <si>
    <t>Chris Tyree</t>
  </si>
  <si>
    <t>Julian Fleming</t>
  </si>
  <si>
    <t>Jaxon Smith-Njigba</t>
  </si>
  <si>
    <t>Spencer Rattler</t>
  </si>
  <si>
    <t>Devyn Ford</t>
  </si>
  <si>
    <t>Vincent Davis</t>
  </si>
  <si>
    <t>Jared Wayne</t>
  </si>
  <si>
    <t>Kyi Wright</t>
  </si>
  <si>
    <t>Jake Bailey</t>
  </si>
  <si>
    <t>Jack Bradley</t>
  </si>
  <si>
    <t>Cole Snyder</t>
  </si>
  <si>
    <t>Johnny Langan</t>
  </si>
  <si>
    <t>Kay'Ron Adams</t>
  </si>
  <si>
    <t>Ulysses Bentley IV</t>
  </si>
  <si>
    <t>Rashee Rice</t>
  </si>
  <si>
    <t>Brandon Crum</t>
  </si>
  <si>
    <t>Luke Doty</t>
  </si>
  <si>
    <t>Jason Brownlee</t>
  </si>
  <si>
    <t>John Humphreys</t>
  </si>
  <si>
    <t>Te'Vailance Hunt</t>
  </si>
  <si>
    <t>Harrison Bailey</t>
  </si>
  <si>
    <t>Bijan Robinson</t>
  </si>
  <si>
    <t>Calvin Hill</t>
  </si>
  <si>
    <t>SaRodorick Thompson</t>
  </si>
  <si>
    <t>Xavier White</t>
  </si>
  <si>
    <t>Jermaine Brown Jr.</t>
  </si>
  <si>
    <t>Zach Jackson</t>
  </si>
  <si>
    <t>Shelton Zeon III</t>
  </si>
  <si>
    <t>John Gentry</t>
  </si>
  <si>
    <t>Justin McGriff</t>
  </si>
  <si>
    <t>Gavin Hardison</t>
  </si>
  <si>
    <t>Walter Dawn Jr.</t>
  </si>
  <si>
    <t>Zakhari Franklin</t>
  </si>
  <si>
    <t>Joshua Cephus</t>
  </si>
  <si>
    <t>De'Corian Clark</t>
  </si>
  <si>
    <t>Ken Seals</t>
  </si>
  <si>
    <t>Billy Kemp IV</t>
  </si>
  <si>
    <t>Keshawn King</t>
  </si>
  <si>
    <t>Tayvion Robinson</t>
  </si>
  <si>
    <t>Nick Gallo</t>
  </si>
  <si>
    <t>Quinton Cooley</t>
  </si>
  <si>
    <t>Ethan Garbers</t>
  </si>
  <si>
    <t>Jalen McMillan</t>
  </si>
  <si>
    <t>Rome Odunze</t>
  </si>
  <si>
    <t>Tony Mathis Jr.</t>
  </si>
  <si>
    <t>Joshua Simon</t>
  </si>
  <si>
    <t>Sean Tyler</t>
  </si>
  <si>
    <t>Kaevion Mack</t>
  </si>
  <si>
    <t>Jalen Berger</t>
  </si>
  <si>
    <t>Joshua Cobbs</t>
  </si>
  <si>
    <t>Kyle Patterson</t>
  </si>
  <si>
    <t>Daniyel Ngata</t>
  </si>
  <si>
    <t>Kobe Hudson</t>
  </si>
  <si>
    <t>Larry McCammon III</t>
  </si>
  <si>
    <t>Raymond Pauwels Jr.</t>
  </si>
  <si>
    <t>Zion Bowens</t>
  </si>
  <si>
    <t>Marquez Cooper</t>
  </si>
  <si>
    <t>Keilon Brown</t>
  </si>
  <si>
    <t>Malik Heath</t>
  </si>
  <si>
    <t>Cedric Patterson III</t>
  </si>
  <si>
    <t>Josh Downs</t>
  </si>
  <si>
    <t>Shane Illingworth</t>
  </si>
  <si>
    <t>Elijah Davis</t>
  </si>
  <si>
    <t>Theo Johnson</t>
  </si>
  <si>
    <t>Malick Meiga</t>
  </si>
  <si>
    <t>Parker Washington</t>
  </si>
  <si>
    <t>Israel Abanikanda</t>
  </si>
  <si>
    <t>Jordan Addison</t>
  </si>
  <si>
    <t>Chance Lovertich</t>
  </si>
  <si>
    <t>Quentin Johnston</t>
  </si>
  <si>
    <t>Devon Achane</t>
  </si>
  <si>
    <t>Loic Fouonji</t>
  </si>
  <si>
    <t>Tahj Brooks</t>
  </si>
  <si>
    <t>Ja'Lynn Polk</t>
  </si>
  <si>
    <t>Adj Var.</t>
  </si>
  <si>
    <t>Adj. Value</t>
  </si>
  <si>
    <t>Adj Var</t>
  </si>
  <si>
    <t>Adj Rating</t>
  </si>
  <si>
    <t>Adj Value</t>
  </si>
  <si>
    <t>Jayden de Laura</t>
  </si>
  <si>
    <t>Chance Nolan</t>
  </si>
  <si>
    <t>Jonzell Norrils</t>
  </si>
  <si>
    <t>Jontavis Robertson</t>
  </si>
  <si>
    <t>Jahmyr Gibbs</t>
  </si>
  <si>
    <t>Jalon Daniels</t>
  </si>
  <si>
    <t>Adjusted Pts for Ranking</t>
  </si>
  <si>
    <t>Top 300</t>
  </si>
  <si>
    <t>Keytaon Thompson</t>
  </si>
  <si>
    <r>
      <rPr>
        <b/>
        <sz val="10"/>
        <color rgb="FF000000"/>
        <rFont val="Calibri"/>
      </rPr>
      <t>Sort Largest to Smallest</t>
    </r>
    <r>
      <rPr>
        <sz val="10"/>
        <color rgb="FF000000"/>
        <rFont val="Calibri"/>
      </rPr>
      <t xml:space="preserve"> to re-rank all players.</t>
    </r>
  </si>
  <si>
    <r>
      <t xml:space="preserve">After entering the new values for each category, click on the down arrow next to </t>
    </r>
    <r>
      <rPr>
        <b/>
        <sz val="10"/>
        <color rgb="FF000000"/>
        <rFont val="Calibri"/>
      </rPr>
      <t>Rating</t>
    </r>
    <r>
      <rPr>
        <sz val="10"/>
        <color rgb="FF000000"/>
        <rFont val="Tahoma"/>
        <family val="2"/>
      </rPr>
      <t xml:space="preserve"> and select</t>
    </r>
  </si>
  <si>
    <r>
      <t xml:space="preserve">After entering the new values for each category, click on the down arrow next to </t>
    </r>
    <r>
      <rPr>
        <b/>
        <sz val="10"/>
        <color rgb="FF000000"/>
        <rFont val="Calibri"/>
      </rPr>
      <t xml:space="preserve">Rating </t>
    </r>
    <r>
      <rPr>
        <sz val="10"/>
        <color rgb="FF000000"/>
        <rFont val="Calibri"/>
        <family val="2"/>
      </rPr>
      <t>and selct</t>
    </r>
  </si>
  <si>
    <r>
      <t xml:space="preserve">After entering the new values for each category, click on the down arrow next to </t>
    </r>
    <r>
      <rPr>
        <b/>
        <sz val="10"/>
        <color rgb="FF000000"/>
        <rFont val="Calibri"/>
      </rPr>
      <t>Adjusted Pts for Ranking</t>
    </r>
  </si>
  <si>
    <r>
      <t>and selct</t>
    </r>
    <r>
      <rPr>
        <b/>
        <sz val="10"/>
        <color rgb="FF000000"/>
        <rFont val="Calibri"/>
      </rPr>
      <t xml:space="preserve"> Sort Largest to Smallest</t>
    </r>
    <r>
      <rPr>
        <sz val="10"/>
        <color rgb="FF000000"/>
        <rFont val="Calibri"/>
      </rPr>
      <t xml:space="preserve"> to re-rank all players.</t>
    </r>
  </si>
  <si>
    <t>Adj. Pts for Ranking</t>
  </si>
  <si>
    <t>E.J. Williams</t>
  </si>
  <si>
    <t>JT Daniels</t>
  </si>
  <si>
    <t>Daniel Jackson</t>
  </si>
  <si>
    <t>Maliq Carr</t>
  </si>
  <si>
    <t>Marcus Major</t>
  </si>
  <si>
    <t>Kody Epps</t>
  </si>
  <si>
    <t>Mark-Antony Richards</t>
  </si>
  <si>
    <t>Gavin Holmes</t>
  </si>
  <si>
    <t>Deuce Vaughn</t>
  </si>
  <si>
    <t>Haaziq Daniels</t>
  </si>
  <si>
    <t>Brad Roberts</t>
  </si>
  <si>
    <t>DJ Irons</t>
  </si>
  <si>
    <t>Joey Marousek</t>
  </si>
  <si>
    <t>Tristian Brank</t>
  </si>
  <si>
    <t>Konata Mumpfield</t>
  </si>
  <si>
    <t>Jalen Milroe</t>
  </si>
  <si>
    <t>Jase McClellan</t>
  </si>
  <si>
    <t>Cameron Latu</t>
  </si>
  <si>
    <t>Robbie Ouzts</t>
  </si>
  <si>
    <t>JoJo Earle</t>
  </si>
  <si>
    <t>Ja'Corey Brooks</t>
  </si>
  <si>
    <t>DC Tabscott</t>
  </si>
  <si>
    <t>Nate Noel</t>
  </si>
  <si>
    <t>Eli Wilson</t>
  </si>
  <si>
    <t>Will Plummer</t>
  </si>
  <si>
    <t>Alex Lines</t>
  </si>
  <si>
    <t>Boobie Curry</t>
  </si>
  <si>
    <t>Malik Hornsby</t>
  </si>
  <si>
    <t>Raheim Sanders</t>
  </si>
  <si>
    <t>AJ Green</t>
  </si>
  <si>
    <t>Dominique Johnson</t>
  </si>
  <si>
    <t>Ketron Jackson Jr.</t>
  </si>
  <si>
    <t>Lincoln Pare</t>
  </si>
  <si>
    <t>Seydou Traore</t>
  </si>
  <si>
    <t>Emmanual Stevenson</t>
  </si>
  <si>
    <t>Corey Rucker</t>
  </si>
  <si>
    <t>Austin Smith</t>
  </si>
  <si>
    <t>Tyhier Tyler</t>
  </si>
  <si>
    <t>Tyson Riley</t>
  </si>
  <si>
    <t>Joshua Lingenfelter</t>
  </si>
  <si>
    <t>Isaiah Alston</t>
  </si>
  <si>
    <t>Tank Bigsby</t>
  </si>
  <si>
    <t>Ze'Vian Capers</t>
  </si>
  <si>
    <t>Malcolm Johnson Jr.</t>
  </si>
  <si>
    <t>Jalin Conyers</t>
  </si>
  <si>
    <t>Elijhah Badger</t>
  </si>
  <si>
    <t>Donny Marcus</t>
  </si>
  <si>
    <t>Ryan Lezon</t>
  </si>
  <si>
    <t>Jordan Williams</t>
  </si>
  <si>
    <t>Blake Shapen</t>
  </si>
  <si>
    <t>Taye McWilliams</t>
  </si>
  <si>
    <t>Drake Dabney</t>
  </si>
  <si>
    <t>Emmett Morehead</t>
  </si>
  <si>
    <t>Xavier Coleman</t>
  </si>
  <si>
    <t>Joey Luchetti</t>
  </si>
  <si>
    <t>Taji Johnson</t>
  </si>
  <si>
    <t>Tucker Melton</t>
  </si>
  <si>
    <t>Terion Stewart</t>
  </si>
  <si>
    <t>Jaison Patterson</t>
  </si>
  <si>
    <t>Levi Gazarek</t>
  </si>
  <si>
    <t>Jhaylin Embry</t>
  </si>
  <si>
    <t>Cavon Croom</t>
  </si>
  <si>
    <t>Tyler Crowe</t>
  </si>
  <si>
    <t>Riley Smith</t>
  </si>
  <si>
    <t>Mike Washington</t>
  </si>
  <si>
    <t>Trevor Borland</t>
  </si>
  <si>
    <t>Tyler Stephens</t>
  </si>
  <si>
    <t>Jacob Conover</t>
  </si>
  <si>
    <t>Robby Rowell</t>
  </si>
  <si>
    <t>Damien Moore</t>
  </si>
  <si>
    <t>Jeremiah Hunter</t>
  </si>
  <si>
    <t>Grayson McCall</t>
  </si>
  <si>
    <t>CJ Beasley</t>
  </si>
  <si>
    <t>Braydon Bennett</t>
  </si>
  <si>
    <t>DJ Johnson</t>
  </si>
  <si>
    <t>Tyson Mobley</t>
  </si>
  <si>
    <t>Calvin Camp</t>
  </si>
  <si>
    <t>Taylor Thompson</t>
  </si>
  <si>
    <t>Ethan Wright</t>
  </si>
  <si>
    <t>Tyler Scott</t>
  </si>
  <si>
    <t>Jadon Thompson</t>
  </si>
  <si>
    <t>Marquez Bell</t>
  </si>
  <si>
    <t>D.J. Uiagalelei</t>
  </si>
  <si>
    <t>Kobe Pace</t>
  </si>
  <si>
    <t>Will Shipley</t>
  </si>
  <si>
    <t>Phil Mafah</t>
  </si>
  <si>
    <t>Beaux Collins</t>
  </si>
  <si>
    <t>Ajou Ajou</t>
  </si>
  <si>
    <t>Tyler Pape</t>
  </si>
  <si>
    <t>Darius Bracy</t>
  </si>
  <si>
    <t>Jordon Ingram</t>
  </si>
  <si>
    <t>Joel Wilson</t>
  </si>
  <si>
    <t>Keegan Cossou</t>
  </si>
  <si>
    <t>Dallas Dixon</t>
  </si>
  <si>
    <t>Alec Pell</t>
  </si>
  <si>
    <t>Brenden Rice</t>
  </si>
  <si>
    <t>Tyler Phommachanh</t>
  </si>
  <si>
    <t>Nathan Carter</t>
  </si>
  <si>
    <t>Brian Brewton</t>
  </si>
  <si>
    <t>Brandon Niemenski</t>
  </si>
  <si>
    <t>Keelan Marion</t>
  </si>
  <si>
    <t>Kevens Clercius</t>
  </si>
  <si>
    <t>Todd Centeio</t>
  </si>
  <si>
    <t>Jordan Moore</t>
  </si>
  <si>
    <t>Nicky Dalmolin</t>
  </si>
  <si>
    <t>Cole Finney</t>
  </si>
  <si>
    <t>Darrell Harding Jr.</t>
  </si>
  <si>
    <t>Mason Garcia</t>
  </si>
  <si>
    <t>Keaton Mitchell</t>
  </si>
  <si>
    <t>Shane Calhoun</t>
  </si>
  <si>
    <t>Ryan Jones</t>
  </si>
  <si>
    <t>Samson Evans</t>
  </si>
  <si>
    <t>Zach Westmoreland</t>
  </si>
  <si>
    <t>LaJohntay Wester</t>
  </si>
  <si>
    <t>BJ Alexander</t>
  </si>
  <si>
    <t>Je'Quan Burton</t>
  </si>
  <si>
    <t>Grayson James</t>
  </si>
  <si>
    <t>Rivaldo Fairweather</t>
  </si>
  <si>
    <t>Tyrese Chambers</t>
  </si>
  <si>
    <t>Anthony Richardson</t>
  </si>
  <si>
    <t>Demarkcus Bowman</t>
  </si>
  <si>
    <t>Nick Elksnis</t>
  </si>
  <si>
    <t>Trent Whittemore</t>
  </si>
  <si>
    <t>Xzavier Henderson</t>
  </si>
  <si>
    <t>Justin Shorter</t>
  </si>
  <si>
    <t>Tate Rodemaker</t>
  </si>
  <si>
    <t>Wyatt Rector</t>
  </si>
  <si>
    <t>Malik McClain</t>
  </si>
  <si>
    <t>J.D. King</t>
  </si>
  <si>
    <t>Jalen White</t>
  </si>
  <si>
    <t>Beau Johnson</t>
  </si>
  <si>
    <t>Chase Hancock</t>
  </si>
  <si>
    <t>Darren Grainger</t>
  </si>
  <si>
    <t>Jamyest Williams</t>
  </si>
  <si>
    <t>Marcus Carroll</t>
  </si>
  <si>
    <t>Ja'Cyais Credle</t>
  </si>
  <si>
    <t>Jamari Thrash</t>
  </si>
  <si>
    <t>Robert Lewis</t>
  </si>
  <si>
    <t>Dae Dae Hunter</t>
  </si>
  <si>
    <t>Koali Nishigaya</t>
  </si>
  <si>
    <t>Jonah Panoke</t>
  </si>
  <si>
    <t>Tamatoa Mokiao-Atimalala</t>
  </si>
  <si>
    <t>Maddox Kopp</t>
  </si>
  <si>
    <t>KeSean Carter</t>
  </si>
  <si>
    <t>Tip Reiman</t>
  </si>
  <si>
    <t>Brian Hightower</t>
  </si>
  <si>
    <t>Donny Navarro III</t>
  </si>
  <si>
    <t>Michael Penix Jr.</t>
  </si>
  <si>
    <t>Tim Baldwin Jr.</t>
  </si>
  <si>
    <t>Keagan Johnson</t>
  </si>
  <si>
    <t>Arland Bruce IV</t>
  </si>
  <si>
    <t>Charlie Jones</t>
  </si>
  <si>
    <t>Hunter Dekkers</t>
  </si>
  <si>
    <t>Jaylin Noel</t>
  </si>
  <si>
    <t>Luke Grimm</t>
  </si>
  <si>
    <t>Steven McBride</t>
  </si>
  <si>
    <t>Beau Allen</t>
  </si>
  <si>
    <t>JuTahn McClain</t>
  </si>
  <si>
    <t>Isaiah Epps</t>
  </si>
  <si>
    <t>DeMarcus Harris</t>
  </si>
  <si>
    <t>Izayah Cummings</t>
  </si>
  <si>
    <t>Collin Schlee</t>
  </si>
  <si>
    <t>Griffin Brewster</t>
  </si>
  <si>
    <t>Bryan Bradford</t>
  </si>
  <si>
    <t>Kris Leach</t>
  </si>
  <si>
    <t>Hayden Junker</t>
  </si>
  <si>
    <t>Dante Cephas</t>
  </si>
  <si>
    <t>Tyler Dixon</t>
  </si>
  <si>
    <t>Will Howard</t>
  </si>
  <si>
    <t>Keyon Mozee</t>
  </si>
  <si>
    <t>Jordan Schippers</t>
  </si>
  <si>
    <t>Sammy Wheeler</t>
  </si>
  <si>
    <t>Konner Fox</t>
  </si>
  <si>
    <t>Greg Garner</t>
  </si>
  <si>
    <t>Harlan Dixon</t>
  </si>
  <si>
    <t>Tre Harris</t>
  </si>
  <si>
    <t>T.J. Green</t>
  </si>
  <si>
    <t>CJ Daniels</t>
  </si>
  <si>
    <t>Stetson Moore</t>
  </si>
  <si>
    <t>Malik Cunningham</t>
  </si>
  <si>
    <t>Jalen Mitchell</t>
  </si>
  <si>
    <t>Trevion Cooley</t>
  </si>
  <si>
    <t>Dez Melton</t>
  </si>
  <si>
    <t>Jordan Watkins</t>
  </si>
  <si>
    <t>Braden Smith</t>
  </si>
  <si>
    <t>Ahmari Huggins-Bruce</t>
  </si>
  <si>
    <t>Max Johnson</t>
  </si>
  <si>
    <t>John Emery Jr.</t>
  </si>
  <si>
    <t>Corey Kiner</t>
  </si>
  <si>
    <t>Jack Bech</t>
  </si>
  <si>
    <t>Alex Adams</t>
  </si>
  <si>
    <t>Devonta Lee</t>
  </si>
  <si>
    <t>Malik Nabers</t>
  </si>
  <si>
    <t>Brian Thomas Jr.</t>
  </si>
  <si>
    <t>Rasheen Ali</t>
  </si>
  <si>
    <t>Amir Richardson</t>
  </si>
  <si>
    <t>Shadeed Ahmed</t>
  </si>
  <si>
    <t>Eric Najarian</t>
  </si>
  <si>
    <t>CJ Dippre</t>
  </si>
  <si>
    <t>Dontay Demus Jr.</t>
  </si>
  <si>
    <t>Corey Dyches</t>
  </si>
  <si>
    <t>Jaret Pallotta</t>
  </si>
  <si>
    <t>Rico Arnold</t>
  </si>
  <si>
    <t>Brandon Thomas</t>
  </si>
  <si>
    <t>Caden Prieskorn</t>
  </si>
  <si>
    <t>Tyler Van Dyke</t>
  </si>
  <si>
    <t>Jake Garcia</t>
  </si>
  <si>
    <t>Xavier Restrepo</t>
  </si>
  <si>
    <t>Ben Tarpey</t>
  </si>
  <si>
    <t>Kenny Tracy</t>
  </si>
  <si>
    <t>Jack Coldiron</t>
  </si>
  <si>
    <t>Nate Muersch</t>
  </si>
  <si>
    <t>James Burns</t>
  </si>
  <si>
    <t>J.J. McCarthy</t>
  </si>
  <si>
    <t>Donovan Edwards</t>
  </si>
  <si>
    <t>Tavierre Dunlap</t>
  </si>
  <si>
    <t>Roman Wilson</t>
  </si>
  <si>
    <t>Andrel Anthony</t>
  </si>
  <si>
    <t>Cole Kramer</t>
  </si>
  <si>
    <t>Ky Thomas</t>
  </si>
  <si>
    <t>Nick Kallerup</t>
  </si>
  <si>
    <t>Dylan Wright</t>
  </si>
  <si>
    <t>John Rhys Plumlee</t>
  </si>
  <si>
    <t>Luke Altmyer</t>
  </si>
  <si>
    <t>Casey Kelly</t>
  </si>
  <si>
    <t>Brady Cook</t>
  </si>
  <si>
    <t>Tyler Macon</t>
  </si>
  <si>
    <t>Elijah Young</t>
  </si>
  <si>
    <t>Messiah Swinson</t>
  </si>
  <si>
    <t>Mookie Cooper</t>
  </si>
  <si>
    <t>Dominic Lovett</t>
  </si>
  <si>
    <t>Chance Luper</t>
  </si>
  <si>
    <t>Jay Maclin</t>
  </si>
  <si>
    <t>Will Rogers</t>
  </si>
  <si>
    <t>Jo'quavious Marks</t>
  </si>
  <si>
    <t>Dillon Johnson</t>
  </si>
  <si>
    <t>J.J. Jernighan</t>
  </si>
  <si>
    <t>Jaden Walley</t>
  </si>
  <si>
    <t>Jamire Calvin</t>
  </si>
  <si>
    <t>Lideatrick Griffin</t>
  </si>
  <si>
    <t>Noah Kim</t>
  </si>
  <si>
    <t>Ricky White</t>
  </si>
  <si>
    <t>Montorie Foster</t>
  </si>
  <si>
    <t>Nicholas Vattiato</t>
  </si>
  <si>
    <t>Frank Peasant</t>
  </si>
  <si>
    <t>Taharin Sudderth</t>
  </si>
  <si>
    <t>Xavier Arline</t>
  </si>
  <si>
    <t>Tai Lavatai</t>
  </si>
  <si>
    <t>Jayden Umbarger</t>
  </si>
  <si>
    <t>Mike Mauai</t>
  </si>
  <si>
    <t>Mark Walker</t>
  </si>
  <si>
    <t>Ben Finley</t>
  </si>
  <si>
    <t>Porter Rooks</t>
  </si>
  <si>
    <t>Drew Pyne</t>
  </si>
  <si>
    <t>Tyler Buchner</t>
  </si>
  <si>
    <t>Gabe Ervin Jr.</t>
  </si>
  <si>
    <t>Marvin Scott III</t>
  </si>
  <si>
    <t>Travis Vokolek</t>
  </si>
  <si>
    <t>Thomas Fidone II</t>
  </si>
  <si>
    <t>Nate Cox</t>
  </si>
  <si>
    <t>Avery Morrow</t>
  </si>
  <si>
    <t>Tory Horton</t>
  </si>
  <si>
    <t>Jamaal Bell</t>
  </si>
  <si>
    <t>Harrison Waylee</t>
  </si>
  <si>
    <t>Antario Brown</t>
  </si>
  <si>
    <t>Tristen Tewes</t>
  </si>
  <si>
    <t>Nathaniel Jones</t>
  </si>
  <si>
    <t>Connor Witthoft</t>
  </si>
  <si>
    <t>Andrew Erickson</t>
  </si>
  <si>
    <t>Jacob Franklin</t>
  </si>
  <si>
    <t>Ikaika Ragsdale</t>
  </si>
  <si>
    <t>Jake Roberts</t>
  </si>
  <si>
    <t>Asher Alberding</t>
  </si>
  <si>
    <t>Roderic Burns</t>
  </si>
  <si>
    <t>Carl Richardson</t>
  </si>
  <si>
    <t>Cam Porter</t>
  </si>
  <si>
    <t>Marshall Lang</t>
  </si>
  <si>
    <t>Bryce Kirtz</t>
  </si>
  <si>
    <t>Jon-Luke Peaker</t>
  </si>
  <si>
    <t>Donta Anthony Jr.</t>
  </si>
  <si>
    <t>Isiah Paige</t>
  </si>
  <si>
    <t>CJ Harris</t>
  </si>
  <si>
    <t>Alec Burton</t>
  </si>
  <si>
    <t>Tyler Foster</t>
  </si>
  <si>
    <t>Micah Bowens</t>
  </si>
  <si>
    <t>Caleb Williams</t>
  </si>
  <si>
    <t>Kennedy Lewis</t>
  </si>
  <si>
    <t>Marvin Mims</t>
  </si>
  <si>
    <t>Mario Williams</t>
  </si>
  <si>
    <t>Peyton Thompson</t>
  </si>
  <si>
    <t>Dominic Richardson</t>
  </si>
  <si>
    <t>Brennan Presley</t>
  </si>
  <si>
    <t>Jaden Bray</t>
  </si>
  <si>
    <t>Zach Middleton</t>
  </si>
  <si>
    <t>Blaine Green</t>
  </si>
  <si>
    <t>Cross Patton</t>
  </si>
  <si>
    <t>Kris Hutson</t>
  </si>
  <si>
    <t>Spencer Curtis</t>
  </si>
  <si>
    <t>Sam Vidlak</t>
  </si>
  <si>
    <t>Luke Musgrave</t>
  </si>
  <si>
    <t>Tommy Spencer</t>
  </si>
  <si>
    <t>Zeriah Beason</t>
  </si>
  <si>
    <t>Anthony Gould</t>
  </si>
  <si>
    <t>Kyle McCord</t>
  </si>
  <si>
    <t>TreVeyon Henderson</t>
  </si>
  <si>
    <t>Miyan Williams</t>
  </si>
  <si>
    <t>Emeka Egbuka</t>
  </si>
  <si>
    <t>Marvin Harrison Jr.</t>
  </si>
  <si>
    <t>Gee Scott Jr.</t>
  </si>
  <si>
    <t>Gavin Bartholomew</t>
  </si>
  <si>
    <t>Jaylon Barden</t>
  </si>
  <si>
    <t>Christian Veilleux</t>
  </si>
  <si>
    <t>Keyvone Lee</t>
  </si>
  <si>
    <t>KeAndre Lambert-Smith</t>
  </si>
  <si>
    <t>TJ Sheffield</t>
  </si>
  <si>
    <t>Bradley Rozner</t>
  </si>
  <si>
    <t>Jamier Wright-Collins</t>
  </si>
  <si>
    <t>Kyle Monangai</t>
  </si>
  <si>
    <t>Victor Konopka</t>
  </si>
  <si>
    <t>MarShawn Lloyd</t>
  </si>
  <si>
    <t>Jaheim Bell</t>
  </si>
  <si>
    <t>Jalen Mayden</t>
  </si>
  <si>
    <t>Jay Rudolph</t>
  </si>
  <si>
    <t>Nick Nash</t>
  </si>
  <si>
    <t>Kairee Robinson</t>
  </si>
  <si>
    <t>Shamar Garrett</t>
  </si>
  <si>
    <t>Dominick Mazotti</t>
  </si>
  <si>
    <t>Sam Olson</t>
  </si>
  <si>
    <t>Isaiah Hamilton</t>
  </si>
  <si>
    <t>Terrion Avery</t>
  </si>
  <si>
    <t>Lincoln Sefcik</t>
  </si>
  <si>
    <t>Caullin Lacy</t>
  </si>
  <si>
    <t>Tanner McKee</t>
  </si>
  <si>
    <t>E.J. Smith</t>
  </si>
  <si>
    <t>Casey Filkins</t>
  </si>
  <si>
    <t>Bradley Archer</t>
  </si>
  <si>
    <t>Elijah Higgins</t>
  </si>
  <si>
    <t>Brycen Tremayne</t>
  </si>
  <si>
    <t>JaCobian Morgan</t>
  </si>
  <si>
    <t>Sean Tucker</t>
  </si>
  <si>
    <t>Josh Hough</t>
  </si>
  <si>
    <t>Steven Mahar Jr.</t>
  </si>
  <si>
    <t>Damien Alford</t>
  </si>
  <si>
    <t>Haynes King</t>
  </si>
  <si>
    <t>Darvon Hubbard</t>
  </si>
  <si>
    <t>Caleb Chapman</t>
  </si>
  <si>
    <t>Chandler Morris</t>
  </si>
  <si>
    <t>Zach Evans</t>
  </si>
  <si>
    <t>Quincy Brown</t>
  </si>
  <si>
    <t>Matt Duncan</t>
  </si>
  <si>
    <t>Edward Saydee</t>
  </si>
  <si>
    <t>Jordan Smith</t>
  </si>
  <si>
    <t>Jabari Small</t>
  </si>
  <si>
    <t>Tiyon Evans</t>
  </si>
  <si>
    <t>Jaylen Wright</t>
  </si>
  <si>
    <t>Princeton Fant</t>
  </si>
  <si>
    <t>Jalin Hyatt</t>
  </si>
  <si>
    <t>Hudson Card</t>
  </si>
  <si>
    <t>Xavier Worthy</t>
  </si>
  <si>
    <t>Tucker Gleason</t>
  </si>
  <si>
    <t>Isaiah Winstead</t>
  </si>
  <si>
    <t>DeMeer Blankumsee</t>
  </si>
  <si>
    <t>Kimani Vidal</t>
  </si>
  <si>
    <t>Deyunkrea Lewis</t>
  </si>
  <si>
    <t>Tez Johnson</t>
  </si>
  <si>
    <t>Jabre Barber</t>
  </si>
  <si>
    <t>Deshon Stoudemire</t>
  </si>
  <si>
    <t>Michael Pratt</t>
  </si>
  <si>
    <t>Justin Ibieta</t>
  </si>
  <si>
    <t>Reggie Brown</t>
  </si>
  <si>
    <t>Davis Brin</t>
  </si>
  <si>
    <t>Roman Fuller</t>
  </si>
  <si>
    <t>Deneric Prince</t>
  </si>
  <si>
    <t>Anthony Watkins</t>
  </si>
  <si>
    <t>Ty Evans</t>
  </si>
  <si>
    <t>Marcell Barbee</t>
  </si>
  <si>
    <t>Myles Price</t>
  </si>
  <si>
    <t>J.J. Sparkman</t>
  </si>
  <si>
    <t>DeWayne McBride</t>
  </si>
  <si>
    <t>Trea Shropshire</t>
  </si>
  <si>
    <t>Ryan Davis</t>
  </si>
  <si>
    <t>Mikey Keene</t>
  </si>
  <si>
    <t>Johnny Richardson</t>
  </si>
  <si>
    <t>Alec Holler</t>
  </si>
  <si>
    <t>Keegan Jones</t>
  </si>
  <si>
    <t>Kam Brown</t>
  </si>
  <si>
    <t>Daijun Edwards</t>
  </si>
  <si>
    <t>Brock Bowers</t>
  </si>
  <si>
    <t>Jermaine Burton</t>
  </si>
  <si>
    <t>Arian Smith</t>
  </si>
  <si>
    <t>Ladd McConkey</t>
  </si>
  <si>
    <t>Adonai Mitchell</t>
  </si>
  <si>
    <t>Emani Bailey</t>
  </si>
  <si>
    <t>Jacob Kibodi</t>
  </si>
  <si>
    <t>Dontae Fleming</t>
  </si>
  <si>
    <t>Andrew Henry</t>
  </si>
  <si>
    <t>Zach Rasmussen</t>
  </si>
  <si>
    <t>Jacolby Criswell</t>
  </si>
  <si>
    <t>Drake Maye</t>
  </si>
  <si>
    <t>D.J. Jones</t>
  </si>
  <si>
    <t>Khafre Brown</t>
  </si>
  <si>
    <t>Cameron Friel</t>
  </si>
  <si>
    <t>Kaleo Ballungay</t>
  </si>
  <si>
    <t>Kyle Williams</t>
  </si>
  <si>
    <t>Zyell Griffin</t>
  </si>
  <si>
    <t>Gary Bryant Jr.</t>
  </si>
  <si>
    <t>Timmy McClain</t>
  </si>
  <si>
    <t>Brian Battie</t>
  </si>
  <si>
    <t>Chris Carter</t>
  </si>
  <si>
    <t>Trey Lowe</t>
  </si>
  <si>
    <t>Demarcus Jones</t>
  </si>
  <si>
    <t>Pailate Makakona</t>
  </si>
  <si>
    <t>Broc Lane</t>
  </si>
  <si>
    <t>Josh Sterzer</t>
  </si>
  <si>
    <t>Ja'Quinden Jackson</t>
  </si>
  <si>
    <t>Dalton Kincaid</t>
  </si>
  <si>
    <t>Devaughn Vele</t>
  </si>
  <si>
    <t>Money Parks</t>
  </si>
  <si>
    <t>Ronald Awatt</t>
  </si>
  <si>
    <t>Tyrin Smith</t>
  </si>
  <si>
    <t>Josh Adkins</t>
  </si>
  <si>
    <t>Oscar Cardenas</t>
  </si>
  <si>
    <t>Amaad Foston</t>
  </si>
  <si>
    <t>Lavel Davis Jr.</t>
  </si>
  <si>
    <t>Mike Wright</t>
  </si>
  <si>
    <t>Gavin Schoenwald</t>
  </si>
  <si>
    <t>Amir Abdur-Rahman</t>
  </si>
  <si>
    <t>Will Sheppard</t>
  </si>
  <si>
    <t>Devin Boddie Jr.</t>
  </si>
  <si>
    <t>Kaleb Smith</t>
  </si>
  <si>
    <t>Devin Culp</t>
  </si>
  <si>
    <t>Mark Redman</t>
  </si>
  <si>
    <t>Austin Osborne</t>
  </si>
  <si>
    <t>Victor Gabalis</t>
  </si>
  <si>
    <t>Donovan Ollie</t>
  </si>
  <si>
    <t>De'Zhaun Stribling</t>
  </si>
  <si>
    <t>Justice Ellison</t>
  </si>
  <si>
    <t>Blake Whiteheart</t>
  </si>
  <si>
    <t>Taylor Morin</t>
  </si>
  <si>
    <t>Jahmal Banks</t>
  </si>
  <si>
    <t>Ke'Shawn Williams</t>
  </si>
  <si>
    <t>Isaac Guerendo</t>
  </si>
  <si>
    <t>Jack Eschenbach</t>
  </si>
  <si>
    <t>Clay Cundiff</t>
  </si>
  <si>
    <t>Chimere Dike</t>
  </si>
  <si>
    <t>Mitchell Tinsley</t>
  </si>
  <si>
    <t>Malachi Corley</t>
  </si>
  <si>
    <t>Daewood Davis</t>
  </si>
  <si>
    <t>Jack Salopek</t>
  </si>
  <si>
    <t>Anthony Torres</t>
  </si>
  <si>
    <t>Mitch Bartol</t>
  </si>
  <si>
    <t>A'Varius Sparrow</t>
  </si>
  <si>
    <t>Bryce Ford-Wheaton</t>
  </si>
  <si>
    <t>Reese Smith</t>
  </si>
  <si>
    <t>Sam Brown</t>
  </si>
  <si>
    <t>Dawaiian McNeely</t>
  </si>
  <si>
    <t>Jeremy Hollingsworth</t>
  </si>
  <si>
    <t>Treyton Welch</t>
  </si>
  <si>
    <t>Parker Christensen</t>
  </si>
  <si>
    <t>Isaiah Neyor</t>
  </si>
  <si>
    <t>Alex Brown</t>
  </si>
  <si>
    <t>Wyatt Wieland</t>
  </si>
  <si>
    <t>IND</t>
  </si>
  <si>
    <t>P12</t>
  </si>
  <si>
    <t>B12</t>
  </si>
  <si>
    <t>B10</t>
  </si>
  <si>
    <t>David Bailey</t>
  </si>
  <si>
    <t>Jayden Harrison</t>
  </si>
  <si>
    <t>Miles Joiner</t>
  </si>
  <si>
    <t>Elijah Arroyo</t>
  </si>
  <si>
    <t>Keyon Henry-Brooks</t>
  </si>
  <si>
    <t>Devin Neal</t>
  </si>
  <si>
    <t>C.J. Stroud</t>
  </si>
  <si>
    <t>Jaxson Dart</t>
  </si>
  <si>
    <t>Cameron Ward</t>
  </si>
  <si>
    <t>Seth Henigan</t>
  </si>
  <si>
    <t>Quinn Ewers</t>
  </si>
  <si>
    <t>Nicco Marchiol</t>
  </si>
  <si>
    <t>Evan Prater</t>
  </si>
  <si>
    <t>Dino Maldonado</t>
  </si>
  <si>
    <t>Chandler Rogers</t>
  </si>
  <si>
    <t>Lew Nichols</t>
  </si>
  <si>
    <t>Braelon Allen</t>
  </si>
  <si>
    <t>Henry Columbi</t>
  </si>
  <si>
    <t>Tavion Thomas</t>
  </si>
  <si>
    <t>Gino Campiotti</t>
  </si>
  <si>
    <t>Kiael Kelly</t>
  </si>
  <si>
    <t>Clay Millen</t>
  </si>
  <si>
    <t>Matthew Downing</t>
  </si>
  <si>
    <t>Riley Leonard</t>
  </si>
  <si>
    <t>Chris Rodriguez</t>
  </si>
  <si>
    <t>Jay Ducker</t>
  </si>
  <si>
    <t>Gavin Wimsatt</t>
  </si>
  <si>
    <t>Dedrick Parson</t>
  </si>
  <si>
    <t>Jaylen Knighton</t>
  </si>
  <si>
    <t>Christopher Brooks</t>
  </si>
  <si>
    <t>Jihrel Brock</t>
  </si>
  <si>
    <t>Kris Thornton</t>
  </si>
  <si>
    <t>Ali Jennings III</t>
  </si>
  <si>
    <t>Byron Cardwell</t>
  </si>
  <si>
    <t>Frank Gore Jr.</t>
  </si>
  <si>
    <t>Carson Steele</t>
  </si>
  <si>
    <t>Nakia Watson</t>
  </si>
  <si>
    <t>Tye Edwards</t>
  </si>
  <si>
    <t>Sieh Bangura</t>
  </si>
  <si>
    <t>Lawrence Toafili</t>
  </si>
  <si>
    <t>Nicholas Singleton</t>
  </si>
  <si>
    <t>Calvin Tyler Jr.</t>
  </si>
  <si>
    <t>Logan Diggs</t>
  </si>
  <si>
    <t>Malachi Thomas</t>
  </si>
  <si>
    <t>Colby McDonald</t>
  </si>
  <si>
    <t>Shae Wyatt</t>
  </si>
  <si>
    <t>Pat Garwo</t>
  </si>
  <si>
    <t>Montrell Johnson</t>
  </si>
  <si>
    <t>Donovan Greene</t>
  </si>
  <si>
    <t>Dominic Gicinto</t>
  </si>
  <si>
    <t>Lorenzo Styles</t>
  </si>
  <si>
    <t>Latrele Palmer</t>
  </si>
  <si>
    <t>Grant DuBose</t>
  </si>
  <si>
    <t>Re'Mahn Davis</t>
  </si>
  <si>
    <t>Quian Williams</t>
  </si>
  <si>
    <t>Dean Connors</t>
  </si>
  <si>
    <t>Terrence Williams</t>
  </si>
  <si>
    <t>Tyler Hudson</t>
  </si>
  <si>
    <t>Troy Franklin</t>
  </si>
  <si>
    <t>Key'Shawn Smith</t>
  </si>
  <si>
    <t>Henry Parrish</t>
  </si>
  <si>
    <t>LJ Johnson</t>
  </si>
  <si>
    <t>Nick Rempert</t>
  </si>
  <si>
    <t>Cam Camper</t>
  </si>
  <si>
    <t>Armani Winfield</t>
  </si>
  <si>
    <t>Ben Yurosek</t>
  </si>
  <si>
    <t>Kaden Prather</t>
  </si>
  <si>
    <t>Boogie Knight</t>
  </si>
  <si>
    <t>Ron Cook Jr.</t>
  </si>
  <si>
    <t>Tyrone Tracy</t>
  </si>
  <si>
    <t>Jayshon Jackson</t>
  </si>
  <si>
    <t>Randall St. Felix</t>
  </si>
  <si>
    <t>Jordan James</t>
  </si>
  <si>
    <t>Michael Ezeike</t>
  </si>
  <si>
    <t>Juju McDowell</t>
  </si>
  <si>
    <t>RJ Sneed</t>
  </si>
  <si>
    <t>Rodney Hammond</t>
  </si>
  <si>
    <t>Ta'ir Brooks</t>
  </si>
  <si>
    <t>Anton Hall Jr</t>
  </si>
  <si>
    <t>Dajon Richard</t>
  </si>
  <si>
    <t>Jeremiah Ballard</t>
  </si>
  <si>
    <t>Deuce Watts</t>
  </si>
  <si>
    <t>Dorian Singer</t>
  </si>
  <si>
    <t>Antwane Wells</t>
  </si>
  <si>
    <t>Jalil Farooq</t>
  </si>
  <si>
    <t>Kye Robichaux</t>
  </si>
  <si>
    <t>Eddie Lewis</t>
  </si>
  <si>
    <t>Andre Green Jr.</t>
  </si>
  <si>
    <t>Michael Trigg</t>
  </si>
  <si>
    <t>Jaden Williams</t>
  </si>
  <si>
    <t>Michael Allen</t>
  </si>
  <si>
    <t>Dane Kinamon</t>
  </si>
  <si>
    <t>Josh McCray</t>
  </si>
  <si>
    <t>Jamoni Jones</t>
  </si>
  <si>
    <t>Rajae Johnson</t>
  </si>
  <si>
    <t>Trace Bruckler</t>
  </si>
  <si>
    <t>Percy Agyei-Obese</t>
  </si>
  <si>
    <t>Keon Coleman</t>
  </si>
  <si>
    <t>Mason Starling</t>
  </si>
  <si>
    <t>Luke Wysong</t>
  </si>
  <si>
    <t>Izaiah Gaithings</t>
  </si>
  <si>
    <t>Elijah Spencer</t>
  </si>
  <si>
    <t>Devontez Walker</t>
  </si>
  <si>
    <t>EJ Wilson</t>
  </si>
  <si>
    <t>Michael Jefferson</t>
  </si>
  <si>
    <t>Justin Williams</t>
  </si>
  <si>
    <t>Jimmy Horn Jr.</t>
  </si>
  <si>
    <t>De'Andre Hughes</t>
  </si>
  <si>
    <t>Jadyn Ott</t>
  </si>
  <si>
    <t>Christian Horn</t>
  </si>
  <si>
    <t>Patrick Smith</t>
  </si>
  <si>
    <t>Kordell David</t>
  </si>
  <si>
    <t>Jaden Nixon</t>
  </si>
  <si>
    <t>Jarquez Hunter</t>
  </si>
  <si>
    <t>Jha'quan Jackson</t>
  </si>
  <si>
    <t>Anthony Landphere</t>
  </si>
  <si>
    <t>Dacari Collins</t>
  </si>
  <si>
    <t>Quinshon Judkins</t>
  </si>
  <si>
    <t>DaWain Lofton</t>
  </si>
  <si>
    <t>Jakarius Caston</t>
  </si>
  <si>
    <t>Emmanuel Michel</t>
  </si>
  <si>
    <t>Montana Craig</t>
  </si>
  <si>
    <t>Dallas Payne</t>
  </si>
  <si>
    <t>Markus Allen</t>
  </si>
  <si>
    <t>Isaiah Holliness</t>
  </si>
  <si>
    <t>CJ Yarbrough</t>
  </si>
  <si>
    <t>Amad Anderson Jr.</t>
  </si>
  <si>
    <t>Christopher Toudle</t>
  </si>
  <si>
    <t>Gabriel Rogers</t>
  </si>
  <si>
    <t>Steven Anderson</t>
  </si>
  <si>
    <t>Shermar Thornton</t>
  </si>
  <si>
    <t>Ashtyn Hawkins</t>
  </si>
  <si>
    <t>August Pitre</t>
  </si>
  <si>
    <t>Arien Harris Jr.</t>
  </si>
  <si>
    <t>Anthony Grant</t>
  </si>
  <si>
    <t>Isaiah Sategna</t>
  </si>
  <si>
    <t>Caleb Phillips</t>
  </si>
  <si>
    <t>Zahir Abdus-Salaam</t>
  </si>
  <si>
    <t>Sam Crawford</t>
  </si>
  <si>
    <t>Tyrese Mack</t>
  </si>
  <si>
    <t xml:space="preserve">Tejhaun Palmer </t>
  </si>
  <si>
    <t>Ja'khi Douglas</t>
  </si>
  <si>
    <t>Carlton Brown III</t>
  </si>
  <si>
    <t>Bryan Hill</t>
  </si>
  <si>
    <t>Monaray Baldwin</t>
  </si>
  <si>
    <t>Jacolby George</t>
  </si>
  <si>
    <t>Ahmonte Watkins</t>
  </si>
  <si>
    <t>Terrance Ferguson</t>
  </si>
  <si>
    <t>Sherod White</t>
  </si>
  <si>
    <t>Antwain Littleton</t>
  </si>
  <si>
    <t>Xavier Gravette</t>
  </si>
  <si>
    <t>Jerand Bradley</t>
  </si>
  <si>
    <t>Amari Daniels</t>
  </si>
  <si>
    <t>Tylan Knight</t>
  </si>
  <si>
    <t>Skyler Bell</t>
  </si>
  <si>
    <t>Tony Grimes Jr.</t>
  </si>
  <si>
    <t>Tre Watson</t>
  </si>
  <si>
    <t>Jamari Gassett</t>
  </si>
  <si>
    <t>Anthony Tyus</t>
  </si>
  <si>
    <t>Nick Mosley</t>
  </si>
  <si>
    <t>Phat Watts</t>
  </si>
  <si>
    <t>J. Michael Sturdivant</t>
  </si>
  <si>
    <t>Taj Davis</t>
  </si>
  <si>
    <t>Jacob Gill</t>
  </si>
  <si>
    <t>Brenton Strenge</t>
  </si>
  <si>
    <t>Jermaine Terry II</t>
  </si>
  <si>
    <t>La'Damian Webb</t>
  </si>
  <si>
    <t>Errol Rogers Jr.</t>
  </si>
  <si>
    <t>Bryson Moss</t>
  </si>
  <si>
    <t>George Johnson</t>
  </si>
  <si>
    <t>Miles Cross</t>
  </si>
  <si>
    <t>AJ Barner</t>
  </si>
  <si>
    <t>George Pettaway</t>
  </si>
  <si>
    <t>Robbie Mangas</t>
  </si>
  <si>
    <t>Jacoby Hewitt</t>
  </si>
  <si>
    <t>Kelly Akharaiyi</t>
  </si>
  <si>
    <t>Bryson Nesbit</t>
  </si>
  <si>
    <t>Aaron Turner</t>
  </si>
  <si>
    <t>Mason Tharp</t>
  </si>
  <si>
    <t>Quincy Skinner Jr.</t>
  </si>
  <si>
    <t>Rykem Laney</t>
  </si>
  <si>
    <t>Derwin Burgess</t>
  </si>
  <si>
    <t>Jayson Littlejohn</t>
  </si>
  <si>
    <t>Drew Painter</t>
  </si>
  <si>
    <t>Devin Ravenel</t>
  </si>
  <si>
    <t>Thomas Whitford</t>
  </si>
  <si>
    <t>Giles Jackson</t>
  </si>
  <si>
    <t>Drake Deluliis</t>
  </si>
  <si>
    <t>Maximillian Mang</t>
  </si>
  <si>
    <t>Jarel Williams</t>
  </si>
  <si>
    <t>Ben Brittain</t>
  </si>
  <si>
    <t>David Cormier</t>
  </si>
  <si>
    <t>Ben Jefferson</t>
  </si>
  <si>
    <t>Caleb Rillos</t>
  </si>
  <si>
    <t>Nic Ognenovic</t>
  </si>
  <si>
    <t>George Hart III</t>
  </si>
  <si>
    <t>Henry Janeway</t>
  </si>
  <si>
    <t>T.J. Finley</t>
  </si>
  <si>
    <t>Dallin Holker</t>
  </si>
  <si>
    <t>Keleki Latu</t>
  </si>
  <si>
    <t>James Foster</t>
  </si>
  <si>
    <t>ChaVon McEachern</t>
  </si>
  <si>
    <t>Bryce Kennon</t>
  </si>
  <si>
    <t>Chris Rhone</t>
  </si>
  <si>
    <t>Chase Penry</t>
  </si>
  <si>
    <t>Evan Olaes</t>
  </si>
  <si>
    <t>Tanner Arkin</t>
  </si>
  <si>
    <t>Christopher Johnson</t>
  </si>
  <si>
    <t>Jaquez Moore</t>
  </si>
  <si>
    <t>Jack Miller</t>
  </si>
  <si>
    <t>Jaylen Henderson</t>
  </si>
  <si>
    <t>Brayden Schager</t>
  </si>
  <si>
    <t>Nasjzae Bryant</t>
  </si>
  <si>
    <t>Art Sitkowski</t>
  </si>
  <si>
    <t>Reggie Love</t>
  </si>
  <si>
    <t>Donaven McCulley</t>
  </si>
  <si>
    <t>Aaron Steinfeldt</t>
  </si>
  <si>
    <t>Deavin Hilson</t>
  </si>
  <si>
    <t>Eli Sanders</t>
  </si>
  <si>
    <t>Hunter Bullock</t>
  </si>
  <si>
    <t>Devrin Weathers</t>
  </si>
  <si>
    <t>Nolan Quinlan</t>
  </si>
  <si>
    <t>Ivan Thomas</t>
  </si>
  <si>
    <t>Khalan Laborn</t>
  </si>
  <si>
    <t>Michael Brown-Stephens</t>
  </si>
  <si>
    <t>Gracen Bell</t>
  </si>
  <si>
    <t>CJ Montes</t>
  </si>
  <si>
    <t>Peyton Dixon</t>
  </si>
  <si>
    <t>Kameron Walker</t>
  </si>
  <si>
    <t>Justin Lynch</t>
  </si>
  <si>
    <t>Wayne Dennis Jr.</t>
  </si>
  <si>
    <t>Daniel Parker Jr.</t>
  </si>
  <si>
    <t>Braden Cassity</t>
  </si>
  <si>
    <t>Austin Jarrard</t>
  </si>
  <si>
    <t>Ty Thompson</t>
  </si>
  <si>
    <t>TJ McMahon</t>
  </si>
  <si>
    <t>Kenyon Sims</t>
  </si>
  <si>
    <t>Preston Stone</t>
  </si>
  <si>
    <t>Latreal Jones</t>
  </si>
  <si>
    <t>Luke Baker</t>
  </si>
  <si>
    <t>Joe Milton</t>
  </si>
  <si>
    <t>Ja'Tavion Sanders</t>
  </si>
  <si>
    <t>Jake Johnson</t>
  </si>
  <si>
    <t>Deshun Murrell</t>
  </si>
  <si>
    <t>Miller Moss</t>
  </si>
  <si>
    <t>Willie Eldridge</t>
  </si>
  <si>
    <t>Luke Soto</t>
  </si>
  <si>
    <t>Maurice Edwards</t>
  </si>
  <si>
    <t>Jay Woolfolk</t>
  </si>
  <si>
    <t>Tahj Bullock</t>
  </si>
  <si>
    <t>Djouvensky Schlenbaker</t>
  </si>
  <si>
    <t>Mareyohn Hrabowski</t>
  </si>
  <si>
    <t>Evan Svoboda</t>
  </si>
  <si>
    <t>Virginia</t>
  </si>
  <si>
    <t>Wake Forest</t>
  </si>
  <si>
    <t>Tennessee</t>
  </si>
  <si>
    <t>Louisville</t>
  </si>
  <si>
    <t>Ohio State</t>
  </si>
  <si>
    <t>Texas Tech</t>
  </si>
  <si>
    <t>Alabama</t>
  </si>
  <si>
    <t>Mississippi State</t>
  </si>
  <si>
    <t>Western Kentucky</t>
  </si>
  <si>
    <t>Syracuse</t>
  </si>
  <si>
    <t>Hawaii</t>
  </si>
  <si>
    <t>Oklahoma State</t>
  </si>
  <si>
    <t>Oklahoma</t>
  </si>
  <si>
    <t>Fresno State</t>
  </si>
  <si>
    <t>Ole Miss</t>
  </si>
  <si>
    <t>Central Florida</t>
  </si>
  <si>
    <t>Washington State</t>
  </si>
  <si>
    <t>San Jose State</t>
  </si>
  <si>
    <t>Purdue</t>
  </si>
  <si>
    <t>Kent State</t>
  </si>
  <si>
    <t>Florida State</t>
  </si>
  <si>
    <t>Notre Dame</t>
  </si>
  <si>
    <t>Arkansas</t>
  </si>
  <si>
    <t>Toledo</t>
  </si>
  <si>
    <t>Kansas State</t>
  </si>
  <si>
    <t>Houston</t>
  </si>
  <si>
    <t>Memphis</t>
  </si>
  <si>
    <t>Tulane</t>
  </si>
  <si>
    <t>Charlotte</t>
  </si>
  <si>
    <t>Texas</t>
  </si>
  <si>
    <t>Arkansas State</t>
  </si>
  <si>
    <t>Utah State</t>
  </si>
  <si>
    <t>Coastal Carolina</t>
  </si>
  <si>
    <t>James Madison</t>
  </si>
  <si>
    <t>North Carolina</t>
  </si>
  <si>
    <t>North Carolina State</t>
  </si>
  <si>
    <t>Kentucky</t>
  </si>
  <si>
    <t>Georgia</t>
  </si>
  <si>
    <t>Miami OH</t>
  </si>
  <si>
    <t>Florida</t>
  </si>
  <si>
    <t>Northern Illinois</t>
  </si>
  <si>
    <t>Georgia Tech</t>
  </si>
  <si>
    <t>West Virginia</t>
  </si>
  <si>
    <t>Michigan</t>
  </si>
  <si>
    <t>Oregon</t>
  </si>
  <si>
    <t>Cincinnati</t>
  </si>
  <si>
    <t>Penn State</t>
  </si>
  <si>
    <t>East Carolina</t>
  </si>
  <si>
    <t>Maryland</t>
  </si>
  <si>
    <t>Nebraska</t>
  </si>
  <si>
    <t>Liberty</t>
  </si>
  <si>
    <t>Stanford</t>
  </si>
  <si>
    <t>South Alabama</t>
  </si>
  <si>
    <t>Boston College</t>
  </si>
  <si>
    <t>Clemson</t>
  </si>
  <si>
    <t>Marshall</t>
  </si>
  <si>
    <t>Utah</t>
  </si>
  <si>
    <t>Baylor</t>
  </si>
  <si>
    <t>Georgia State</t>
  </si>
  <si>
    <t>South Carolina</t>
  </si>
  <si>
    <t>Pitt</t>
  </si>
  <si>
    <t>New Mexico State</t>
  </si>
  <si>
    <t>Louisiana Monroe</t>
  </si>
  <si>
    <t>Michigan State</t>
  </si>
  <si>
    <t>Arizona State</t>
  </si>
  <si>
    <t>Texas A&amp;M</t>
  </si>
  <si>
    <t>Central Michigan</t>
  </si>
  <si>
    <t>Miami FL</t>
  </si>
  <si>
    <t>Middle Tennessee</t>
  </si>
  <si>
    <t>Boise State</t>
  </si>
  <si>
    <t>Old Dominion</t>
  </si>
  <si>
    <t>Washington</t>
  </si>
  <si>
    <t>Wisconsin</t>
  </si>
  <si>
    <t>Missouri</t>
  </si>
  <si>
    <t>Florida International</t>
  </si>
  <si>
    <t>Florida Atlantic</t>
  </si>
  <si>
    <t>South Florida</t>
  </si>
  <si>
    <t>Oregon State</t>
  </si>
  <si>
    <t>Texas State</t>
  </si>
  <si>
    <t>Appalachian State</t>
  </si>
  <si>
    <t>Massachusetts</t>
  </si>
  <si>
    <t>Virginia Tech</t>
  </si>
  <si>
    <t>North Texas</t>
  </si>
  <si>
    <t>Akron</t>
  </si>
  <si>
    <t>Arizona</t>
  </si>
  <si>
    <t>Ohio</t>
  </si>
  <si>
    <t>Wyoming</t>
  </si>
  <si>
    <t>California</t>
  </si>
  <si>
    <t>Ball State</t>
  </si>
  <si>
    <t>Iowa State</t>
  </si>
  <si>
    <t>Vanderbilt</t>
  </si>
  <si>
    <t>Colorado State</t>
  </si>
  <si>
    <t>Louisiana</t>
  </si>
  <si>
    <t>Georgia Southern</t>
  </si>
  <si>
    <t>Air Force</t>
  </si>
  <si>
    <t>Louisiana Tech</t>
  </si>
  <si>
    <t>Duke</t>
  </si>
  <si>
    <t>Western Michigan</t>
  </si>
  <si>
    <t>Nevada</t>
  </si>
  <si>
    <t>Eastern Michigan</t>
  </si>
  <si>
    <t>Buffalo</t>
  </si>
  <si>
    <t>Tulsa</t>
  </si>
  <si>
    <t>Kansas</t>
  </si>
  <si>
    <t>San Diego State</t>
  </si>
  <si>
    <t>Southern Miss</t>
  </si>
  <si>
    <t>Indiana</t>
  </si>
  <si>
    <t>Auburn</t>
  </si>
  <si>
    <t>Temple</t>
  </si>
  <si>
    <t>Rutgers</t>
  </si>
  <si>
    <t>Connecticut</t>
  </si>
  <si>
    <t>Troy</t>
  </si>
  <si>
    <t>Rice</t>
  </si>
  <si>
    <t>Illinois</t>
  </si>
  <si>
    <t>Navy</t>
  </si>
  <si>
    <t>Colorado</t>
  </si>
  <si>
    <t>New Mexico</t>
  </si>
  <si>
    <t>Iowa</t>
  </si>
  <si>
    <t>Bowling Green</t>
  </si>
  <si>
    <t>Minnesota</t>
  </si>
  <si>
    <t>Northwestern</t>
  </si>
  <si>
    <t>Army</t>
  </si>
  <si>
    <t>rFr</t>
  </si>
  <si>
    <t>SBC</t>
  </si>
  <si>
    <t>2022 Projection Tool</t>
  </si>
  <si>
    <t>Chubba Purdy</t>
  </si>
  <si>
    <t>Dont'e Thornton</t>
  </si>
  <si>
    <t>Austin Reed</t>
  </si>
  <si>
    <t>Ja'Quez Cross</t>
  </si>
  <si>
    <t>Kaedin Robinson</t>
  </si>
  <si>
    <t>Jonah Coleman</t>
  </si>
  <si>
    <t>Tetairoa McMillan</t>
  </si>
  <si>
    <t>Landen King</t>
  </si>
  <si>
    <t xml:space="preserve">Chris Smith </t>
  </si>
  <si>
    <t>Ashton Jeanty</t>
  </si>
  <si>
    <t>Myles Montgomery</t>
  </si>
  <si>
    <t>Jaylen Johnson</t>
  </si>
  <si>
    <t>Trey Benson</t>
  </si>
  <si>
    <t>Ja'Khi Douglas</t>
  </si>
  <si>
    <t>Peje' Harris</t>
  </si>
  <si>
    <t>Leo Blackburn</t>
  </si>
  <si>
    <t>Matthew Golden</t>
  </si>
  <si>
    <t>Leshon Williams</t>
  </si>
  <si>
    <t>Brandon Campbell</t>
  </si>
  <si>
    <t>Cartevious Norton</t>
  </si>
  <si>
    <t>Tyler Moore</t>
  </si>
  <si>
    <t>Jared Casey</t>
  </si>
  <si>
    <t>Kendre Miller</t>
  </si>
  <si>
    <t>Caleb Snead</t>
  </si>
  <si>
    <t>Ben Woolridge</t>
  </si>
  <si>
    <t>Jiya Wright</t>
  </si>
  <si>
    <t>Zack Martin</t>
  </si>
  <si>
    <t>Justin Kimber</t>
  </si>
  <si>
    <t>Parker McNeil</t>
  </si>
  <si>
    <t>Frank Ladson</t>
  </si>
  <si>
    <t>Dane Key</t>
  </si>
  <si>
    <t>Davion Primm</t>
  </si>
  <si>
    <t>Quaterrius Tolbert</t>
  </si>
  <si>
    <t>Trey Potts</t>
  </si>
  <si>
    <t>Tavorus Jones</t>
  </si>
  <si>
    <t>Luther Burden</t>
  </si>
  <si>
    <t>Zarak Scruggs Jr.</t>
  </si>
  <si>
    <t>Diego Pavia</t>
  </si>
  <si>
    <t>Jordin Parker</t>
  </si>
  <si>
    <t>Demie Sumo-Karngbave</t>
  </si>
  <si>
    <t>Anthony Smith</t>
  </si>
  <si>
    <t>Ayo Adeyi</t>
  </si>
  <si>
    <t>Joe Royer</t>
  </si>
  <si>
    <t>Jovantae Barnes</t>
  </si>
  <si>
    <t>Evan  Pryor</t>
  </si>
  <si>
    <t>Seven McGee</t>
  </si>
  <si>
    <t>Damien Martinez</t>
  </si>
  <si>
    <t>Silas Bolden</t>
  </si>
  <si>
    <t>Garrett Miller</t>
  </si>
  <si>
    <t>Luke McCaffrey</t>
  </si>
  <si>
    <t>Billy Dozier</t>
  </si>
  <si>
    <t>Brionne Penny</t>
  </si>
  <si>
    <t>Camar Wheaton</t>
  </si>
  <si>
    <t>Christian Wortham</t>
  </si>
  <si>
    <t>Ty Keyes</t>
  </si>
  <si>
    <t>Umari Hatcher</t>
  </si>
  <si>
    <t>Agiye Hall</t>
  </si>
  <si>
    <t>Blake Smith</t>
  </si>
  <si>
    <t>Evan Stewart</t>
  </si>
  <si>
    <t>Rontavius Groves</t>
  </si>
  <si>
    <t>Behren Morton</t>
  </si>
  <si>
    <t>Charles Strong</t>
  </si>
  <si>
    <t>Terrell McDonald</t>
  </si>
  <si>
    <t>T.J. Jones</t>
  </si>
  <si>
    <t>Titus Mokiao-Atimalala</t>
  </si>
  <si>
    <t>Jeff Weimer</t>
  </si>
  <si>
    <t>Lake McRee</t>
  </si>
  <si>
    <t>Jaylon Glover</t>
  </si>
  <si>
    <t>NyNy Davis</t>
  </si>
  <si>
    <t>Terrell Vaughn</t>
  </si>
  <si>
    <t>Jayden McGowan</t>
  </si>
  <si>
    <t>Perris Jones</t>
  </si>
  <si>
    <t>Malachi Fields</t>
  </si>
  <si>
    <t>Jaylen Jones</t>
  </si>
  <si>
    <t>Kannon Katzer</t>
  </si>
  <si>
    <t>Jaylen Anderson</t>
  </si>
  <si>
    <t>Jakairi Moses</t>
  </si>
  <si>
    <t>Dalvin Smith</t>
  </si>
  <si>
    <t>Austin Hence</t>
  </si>
  <si>
    <t>Anthony Sambucci</t>
  </si>
  <si>
    <t>Keontez Lewis</t>
  </si>
  <si>
    <t>Lorenzo Lingard</t>
  </si>
  <si>
    <t>Daniel George</t>
  </si>
  <si>
    <t>Keyan Burnett</t>
  </si>
  <si>
    <t>Al-Jay Henderson</t>
  </si>
  <si>
    <t>Finn Hogan</t>
  </si>
  <si>
    <t>Alec Ward</t>
  </si>
  <si>
    <t>J.T. Shrout</t>
  </si>
  <si>
    <t>Bud Holloway</t>
  </si>
  <si>
    <t>Roman Hemby</t>
  </si>
  <si>
    <t>Michael Fitzgerald</t>
  </si>
  <si>
    <t>Antonio Harmon</t>
  </si>
  <si>
    <t>Cooper Shults</t>
  </si>
  <si>
    <t>Mar'Keise Irving</t>
  </si>
  <si>
    <t>Geor'Quarius Spivey</t>
  </si>
  <si>
    <t>Thomas Zsiros</t>
  </si>
  <si>
    <t>Henry Wilson</t>
  </si>
  <si>
    <t>Chad Johnson Jr.</t>
  </si>
  <si>
    <t>Mavin Anderson</t>
  </si>
  <si>
    <t>Bub Means</t>
  </si>
  <si>
    <t>Tyler Harrell</t>
  </si>
  <si>
    <t>Trey Cleveland</t>
  </si>
  <si>
    <t>Terrance Greene Jr.</t>
  </si>
  <si>
    <t>Kevin Green Jr.</t>
  </si>
  <si>
    <t>Jaxson Dailey</t>
  </si>
  <si>
    <t>Kamarro Edmonds</t>
  </si>
  <si>
    <t>Billy Atkins</t>
  </si>
  <si>
    <t>Kelvontay Dixon</t>
  </si>
  <si>
    <t>Demarcus Gregory</t>
  </si>
  <si>
    <t>Peter Costelli</t>
  </si>
  <si>
    <t xml:space="preserve">Zach Evans </t>
  </si>
  <si>
    <t>Clevan Thomas</t>
  </si>
  <si>
    <t>Vincent Terrell</t>
  </si>
  <si>
    <t>Maquel Haywood</t>
  </si>
  <si>
    <t>Emari Demercado</t>
  </si>
  <si>
    <t>Myles Bailey</t>
  </si>
  <si>
    <t>Lawrence Arnold</t>
  </si>
  <si>
    <t>James Bostic</t>
  </si>
  <si>
    <t>Jevon Bigelow</t>
  </si>
  <si>
    <t>Bo Kite</t>
  </si>
  <si>
    <t>Michael Vice</t>
  </si>
  <si>
    <t>Garrett Nussmeier</t>
  </si>
  <si>
    <t>Zamar Wise</t>
  </si>
  <si>
    <t>Kobe Lewis</t>
  </si>
  <si>
    <t>Champ Flemings</t>
  </si>
  <si>
    <t>Tyrone Howell</t>
  </si>
  <si>
    <t>Ramon Jefferson</t>
  </si>
  <si>
    <t>Marcus Washington</t>
  </si>
  <si>
    <t>Isaiah Garcia-Castaneda</t>
  </si>
  <si>
    <t>Terry Moore</t>
  </si>
  <si>
    <t>Justin Johnson</t>
  </si>
  <si>
    <t>Adonicas Sanders</t>
  </si>
  <si>
    <t>Ian Stewart</t>
  </si>
  <si>
    <t>Audric Estime</t>
  </si>
  <si>
    <t>Will Knight</t>
  </si>
  <si>
    <t>Aidan Robbins</t>
  </si>
  <si>
    <t>C.J. Johnson</t>
  </si>
  <si>
    <t>Hal Presley</t>
  </si>
  <si>
    <t>Cameron Davis</t>
  </si>
  <si>
    <t>Cam McCormick</t>
  </si>
  <si>
    <t>Jay'juan Townsend</t>
  </si>
  <si>
    <t>Austin Bolt</t>
  </si>
  <si>
    <t>Davis Koetter</t>
  </si>
  <si>
    <t>Javon Baker</t>
  </si>
  <si>
    <t>Dimitri Stanley</t>
  </si>
  <si>
    <t>Caleb Ducking</t>
  </si>
  <si>
    <t>Jordan Murray</t>
  </si>
  <si>
    <t>Omarion Hampton</t>
  </si>
  <si>
    <t>J.J. Jones</t>
  </si>
  <si>
    <t>Mason Blakemore</t>
  </si>
  <si>
    <t>Fabian McCray</t>
  </si>
  <si>
    <t>Tobias Merriweather</t>
  </si>
  <si>
    <t>Braydon Johnson</t>
  </si>
  <si>
    <t>Oronde Gadsden II</t>
  </si>
  <si>
    <t xml:space="preserve">Will Nixon </t>
  </si>
  <si>
    <t>Orion Peters</t>
  </si>
  <si>
    <t>Brian Snead</t>
  </si>
  <si>
    <t>Donald Chaney</t>
  </si>
  <si>
    <t>Mitch Griffis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</si>
</sst>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2">
    <numFmt numFmtId="164" formatCode="0.0"/>
    <numFmt numFmtId="165" formatCode="0.000"/>
  </numFmts>
  <fonts count="66">
    <font>
      <sz val="11"/>
      <color rgb="FF000000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rgb="FF0F243E"/>
      <name val="Balthazar"/>
    </font>
    <font>
      <b/>
      <sz val="36"/>
      <color rgb="FF244061"/>
      <name val="Gentium Basic"/>
    </font>
    <font>
      <b/>
      <sz val="11"/>
      <color rgb="FF244061"/>
      <name val="Gentium Basic"/>
    </font>
    <font>
      <b/>
      <sz val="11"/>
      <color rgb="FF366092"/>
      <name val="Gentium Basic"/>
    </font>
    <font>
      <b/>
      <sz val="9"/>
      <name val="Tahoma"/>
    </font>
    <font>
      <b/>
      <sz val="20"/>
      <color rgb="FF244061"/>
      <name val="Script mt bold"/>
    </font>
    <font>
      <b/>
      <sz val="11"/>
      <color rgb="FF244061"/>
      <name val="Calibri"/>
    </font>
    <font>
      <b/>
      <sz val="11"/>
      <color rgb="FF366092"/>
      <name val="Calibri"/>
    </font>
    <font>
      <b/>
      <sz val="11"/>
      <color rgb="FF000000"/>
      <name val="Tahoma"/>
    </font>
    <font>
      <sz val="11"/>
      <color rgb="FF000000"/>
      <name val="Tahoma"/>
    </font>
    <font>
      <b/>
      <sz val="12"/>
      <color rgb="FF000000"/>
      <name val="Tahoma"/>
    </font>
    <font>
      <sz val="9"/>
      <color rgb="FF000000"/>
      <name val="Tahoma"/>
    </font>
    <font>
      <sz val="8"/>
      <color rgb="FF000000"/>
      <name val="Tahoma"/>
    </font>
    <font>
      <b/>
      <u/>
      <sz val="9"/>
      <color rgb="FF000000"/>
      <name val="Tahoma"/>
    </font>
    <font>
      <b/>
      <sz val="9"/>
      <color rgb="FF000000"/>
      <name val="Tahoma"/>
    </font>
    <font>
      <sz val="10"/>
      <color rgb="FF000000"/>
      <name val="Tahoma"/>
    </font>
    <font>
      <sz val="11"/>
      <name val="Tahoma"/>
    </font>
    <font>
      <sz val="11"/>
      <name val="Calibri"/>
    </font>
    <font>
      <u/>
      <sz val="11"/>
      <color rgb="FF0000FF"/>
      <name val="Tahoma"/>
    </font>
    <font>
      <b/>
      <u/>
      <sz val="9"/>
      <color rgb="FF000000"/>
      <name val="Tahoma"/>
    </font>
    <font>
      <b/>
      <u/>
      <sz val="8"/>
      <color rgb="FF000000"/>
      <name val="Tahoma"/>
    </font>
    <font>
      <b/>
      <sz val="8"/>
      <name val="Tahoma"/>
    </font>
    <font>
      <b/>
      <sz val="36"/>
      <color rgb="FFFFFFFF"/>
      <name val="Lucida fax"/>
    </font>
    <font>
      <b/>
      <sz val="24"/>
      <color rgb="FFFFFFFF"/>
      <name val="Calibri"/>
    </font>
    <font>
      <b/>
      <sz val="16"/>
      <color rgb="FFFFFFFF"/>
      <name val="Calibri"/>
    </font>
    <font>
      <b/>
      <sz val="26"/>
      <color rgb="FFFFFFFF"/>
      <name val="Calibri"/>
    </font>
    <font>
      <sz val="24"/>
      <color rgb="FFFFFFFF"/>
      <name val="Calibri"/>
    </font>
    <font>
      <b/>
      <sz val="10"/>
      <color rgb="FF000000"/>
      <name val="Calibri"/>
    </font>
    <font>
      <sz val="10"/>
      <color rgb="FF000000"/>
      <name val="Calibri"/>
    </font>
    <font>
      <i/>
      <sz val="10"/>
      <color rgb="FF000000"/>
      <name val="Calibri"/>
    </font>
    <font>
      <sz val="9"/>
      <color rgb="FF000000"/>
      <name val="Tahoma"/>
      <family val="2"/>
    </font>
    <font>
      <sz val="11"/>
      <color rgb="FF000000"/>
      <name val="Tahoma"/>
      <family val="2"/>
    </font>
    <font>
      <b/>
      <sz val="40"/>
      <color rgb="FF244061"/>
      <name val="Tahoma"/>
      <family val="2"/>
    </font>
    <font>
      <b/>
      <sz val="20"/>
      <color rgb="FF244061"/>
      <name val="Tahoma"/>
      <family val="2"/>
    </font>
    <font>
      <b/>
      <sz val="34"/>
      <color rgb="FF244061"/>
      <name val="Tahoma"/>
      <family val="2"/>
    </font>
    <font>
      <b/>
      <sz val="9"/>
      <name val="Tahoma"/>
      <family val="2"/>
    </font>
    <font>
      <b/>
      <sz val="9"/>
      <color theme="0"/>
      <name val="Tahoma"/>
      <family val="2"/>
    </font>
    <font>
      <sz val="9"/>
      <color rgb="FF000000"/>
      <name val="Calibri"/>
      <family val="2"/>
    </font>
    <font>
      <sz val="11"/>
      <color rgb="FF000000"/>
      <name val="Calibri"/>
      <family val="2"/>
    </font>
    <font>
      <b/>
      <u/>
      <sz val="9"/>
      <color rgb="FF000000"/>
      <name val="Tahoma"/>
      <family val="2"/>
    </font>
    <font>
      <sz val="9"/>
      <name val="Tahoma"/>
      <family val="2"/>
    </font>
    <font>
      <sz val="9"/>
      <color theme="0"/>
      <name val="Calibri"/>
      <family val="2"/>
    </font>
    <font>
      <b/>
      <sz val="9"/>
      <color rgb="FF000000"/>
      <name val="Calibri"/>
      <family val="2"/>
    </font>
    <font>
      <sz val="9"/>
      <color theme="9" tint="0.39997558519241921"/>
      <name val="Calibri"/>
      <family val="2"/>
    </font>
    <font>
      <b/>
      <sz val="32"/>
      <name val="Tahoma"/>
      <family val="2"/>
    </font>
    <font>
      <sz val="10"/>
      <color rgb="FF000000"/>
      <name val="Tahoma"/>
      <family val="2"/>
    </font>
    <font>
      <sz val="10"/>
      <color rgb="FF000000"/>
      <name val="Calibri"/>
      <family val="2"/>
    </font>
    <font>
      <sz val="10"/>
      <color theme="1"/>
      <name val="Archivo Narrow"/>
    </font>
    <font>
      <sz val="10"/>
      <name val="Archivo Narrow"/>
    </font>
    <font>
      <sz val="10"/>
      <color rgb="FF010812"/>
      <name val="Archivo Narrow"/>
    </font>
    <font>
      <sz val="10"/>
      <color rgb="FF0C2340"/>
      <name val="Archivo Narrow"/>
    </font>
    <font>
      <sz val="10"/>
      <color rgb="FF000000"/>
      <name val="Archivo Narrow"/>
    </font>
    <font>
      <sz val="10"/>
      <color rgb="FF000D1A"/>
      <name val="Archivo Narrow"/>
    </font>
    <font>
      <sz val="10"/>
      <color rgb="FF494949"/>
      <name val="Archivo Narrow"/>
    </font>
    <font>
      <sz val="11"/>
      <color rgb="FF000000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color theme="1"/>
      <name val="Calibri Light"/>
      <family val="2"/>
      <scheme val="major"/>
    </font>
    <font>
      <sz val="11"/>
      <color rgb="FF000000"/>
      <name val="Calibri Light"/>
      <family val="2"/>
      <scheme val="major"/>
    </font>
  </fonts>
  <fills count="16">
    <fill>
      <patternFill patternType="none"/>
    </fill>
    <fill>
      <patternFill patternType="gray125"/>
    </fill>
    <fill>
      <patternFill patternType="solid">
        <fgColor rgb="FF3C78D8"/>
        <bgColor rgb="FF3C78D8"/>
      </patternFill>
    </fill>
    <fill>
      <patternFill patternType="solid">
        <fgColor rgb="FF6D9EEB"/>
        <bgColor rgb="FF6D9EEB"/>
      </patternFill>
    </fill>
    <fill>
      <patternFill patternType="solid">
        <fgColor rgb="FFF2F2F2"/>
        <bgColor rgb="FFF2F2F2"/>
      </patternFill>
    </fill>
    <fill>
      <patternFill patternType="solid">
        <fgColor rgb="FFFFFF00"/>
        <bgColor rgb="FFFFFF00"/>
      </patternFill>
    </fill>
    <fill>
      <patternFill patternType="solid">
        <fgColor rgb="FFC6D9F0"/>
        <bgColor rgb="FFC6D9F0"/>
      </patternFill>
    </fill>
    <fill>
      <patternFill patternType="solid">
        <fgColor rgb="FF548DD4"/>
        <bgColor rgb="FF548DD4"/>
      </patternFill>
    </fill>
    <fill>
      <patternFill patternType="solid">
        <fgColor rgb="FF002060"/>
        <bgColor rgb="FF002060"/>
      </patternFill>
    </fill>
    <fill>
      <patternFill patternType="solid">
        <fgColor theme="0" tint="-0.34998626667073579"/>
        <bgColor rgb="FF548DD4"/>
      </patternFill>
    </fill>
    <fill>
      <patternFill patternType="solid">
        <fgColor theme="5"/>
        <bgColor rgb="FF548DD4"/>
      </patternFill>
    </fill>
    <fill>
      <patternFill patternType="solid">
        <fgColor theme="0"/>
        <bgColor rgb="FFF2DBDB"/>
      </patternFill>
    </fill>
    <fill>
      <patternFill patternType="solid">
        <fgColor theme="7" tint="0.59999389629810485"/>
        <bgColor rgb="FFFFFF00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4.9989318521683403E-2"/>
        <bgColor indexed="64"/>
      </patternFill>
    </fill>
  </fills>
  <borders count="26"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 style="double">
        <color rgb="FF000000"/>
      </bottom>
      <diagonal/>
    </border>
    <border>
      <left/>
      <right/>
      <top style="thin">
        <color rgb="FF000000"/>
      </top>
      <bottom style="double">
        <color rgb="FF000000"/>
      </bottom>
      <diagonal/>
    </border>
    <border>
      <left/>
      <right style="thin">
        <color rgb="FF000000"/>
      </right>
      <top style="thin">
        <color rgb="FF000000"/>
      </top>
      <bottom style="double">
        <color rgb="FF000000"/>
      </bottom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thick">
        <color auto="1"/>
      </left>
      <right/>
      <top style="thick">
        <color auto="1"/>
      </top>
      <bottom/>
      <diagonal/>
    </border>
    <border>
      <left/>
      <right/>
      <top style="thick">
        <color auto="1"/>
      </top>
      <bottom/>
      <diagonal/>
    </border>
    <border>
      <left/>
      <right style="thick">
        <color auto="1"/>
      </right>
      <top style="thick">
        <color auto="1"/>
      </top>
      <bottom/>
      <diagonal/>
    </border>
    <border>
      <left style="thick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 style="thick">
        <color auto="1"/>
      </left>
      <right/>
      <top/>
      <bottom style="thick">
        <color auto="1"/>
      </bottom>
      <diagonal/>
    </border>
    <border>
      <left/>
      <right/>
      <top/>
      <bottom style="thick">
        <color auto="1"/>
      </bottom>
      <diagonal/>
    </border>
    <border>
      <left/>
      <right/>
      <top style="thin">
        <color rgb="FFCCCCCC"/>
      </top>
      <bottom/>
      <diagonal/>
    </border>
    <border>
      <left/>
      <right style="thick">
        <color auto="1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1">
    <xf numFmtId="0" fontId="0" fillId="0" borderId="0"/>
  </cellStyleXfs>
  <cellXfs count="231">
    <xf numFmtId="0" fontId="0" fillId="0" borderId="0" xfId="0" applyFont="1" applyAlignment="1"/>
    <xf numFmtId="0" fontId="9" fillId="0" borderId="0" xfId="0" applyFont="1"/>
    <xf numFmtId="0" fontId="10" fillId="0" borderId="0" xfId="0" applyFont="1"/>
    <xf numFmtId="0" fontId="11" fillId="0" borderId="0" xfId="0" applyFont="1"/>
    <xf numFmtId="0" fontId="13" fillId="0" borderId="0" xfId="0" applyFont="1"/>
    <xf numFmtId="0" fontId="14" fillId="0" borderId="0" xfId="0" applyFont="1"/>
    <xf numFmtId="0" fontId="15" fillId="0" borderId="0" xfId="0" applyFont="1"/>
    <xf numFmtId="0" fontId="8" fillId="0" borderId="0" xfId="0" applyFont="1"/>
    <xf numFmtId="0" fontId="0" fillId="0" borderId="0" xfId="0" applyFont="1"/>
    <xf numFmtId="0" fontId="16" fillId="3" borderId="0" xfId="0" applyFont="1" applyFill="1"/>
    <xf numFmtId="0" fontId="17" fillId="4" borderId="1" xfId="0" applyFont="1" applyFill="1" applyBorder="1"/>
    <xf numFmtId="0" fontId="18" fillId="4" borderId="1" xfId="0" applyFont="1" applyFill="1" applyBorder="1"/>
    <xf numFmtId="0" fontId="17" fillId="4" borderId="1" xfId="0" applyFont="1" applyFill="1" applyBorder="1" applyAlignment="1">
      <alignment horizontal="center"/>
    </xf>
    <xf numFmtId="0" fontId="17" fillId="4" borderId="1" xfId="0" applyFont="1" applyFill="1" applyBorder="1" applyAlignment="1">
      <alignment horizontal="left"/>
    </xf>
    <xf numFmtId="0" fontId="19" fillId="4" borderId="1" xfId="0" applyFont="1" applyFill="1" applyBorder="1" applyAlignment="1">
      <alignment horizontal="center"/>
    </xf>
    <xf numFmtId="0" fontId="17" fillId="0" borderId="0" xfId="0" applyFont="1"/>
    <xf numFmtId="0" fontId="19" fillId="4" borderId="1" xfId="0" applyFont="1" applyFill="1" applyBorder="1"/>
    <xf numFmtId="0" fontId="21" fillId="4" borderId="1" xfId="0" applyFont="1" applyFill="1" applyBorder="1" applyAlignment="1">
      <alignment horizontal="center"/>
    </xf>
    <xf numFmtId="0" fontId="22" fillId="4" borderId="1" xfId="0" applyFont="1" applyFill="1" applyBorder="1" applyAlignment="1">
      <alignment horizontal="center"/>
    </xf>
    <xf numFmtId="0" fontId="23" fillId="4" borderId="1" xfId="0" applyFont="1" applyFill="1" applyBorder="1" applyAlignment="1">
      <alignment vertical="center"/>
    </xf>
    <xf numFmtId="0" fontId="19" fillId="4" borderId="1" xfId="0" applyFont="1" applyFill="1" applyBorder="1" applyAlignment="1">
      <alignment horizontal="left"/>
    </xf>
    <xf numFmtId="0" fontId="24" fillId="0" borderId="0" xfId="0" applyFont="1"/>
    <xf numFmtId="0" fontId="12" fillId="5" borderId="8" xfId="0" applyFont="1" applyFill="1" applyBorder="1" applyAlignment="1">
      <alignment horizontal="center"/>
    </xf>
    <xf numFmtId="0" fontId="12" fillId="4" borderId="1" xfId="0" applyFont="1" applyFill="1" applyBorder="1" applyAlignment="1">
      <alignment horizontal="center"/>
    </xf>
    <xf numFmtId="0" fontId="12" fillId="5" borderId="11" xfId="0" applyFont="1" applyFill="1" applyBorder="1" applyAlignment="1">
      <alignment horizontal="center"/>
    </xf>
    <xf numFmtId="0" fontId="19" fillId="4" borderId="1" xfId="0" applyFont="1" applyFill="1" applyBorder="1" applyAlignment="1">
      <alignment vertical="center"/>
    </xf>
    <xf numFmtId="0" fontId="26" fillId="4" borderId="1" xfId="0" applyFont="1" applyFill="1" applyBorder="1" applyAlignment="1">
      <alignment vertical="center"/>
    </xf>
    <xf numFmtId="0" fontId="27" fillId="4" borderId="1" xfId="0" applyFont="1" applyFill="1" applyBorder="1" applyAlignment="1">
      <alignment horizontal="left"/>
    </xf>
    <xf numFmtId="0" fontId="28" fillId="4" borderId="1" xfId="0" applyFont="1" applyFill="1" applyBorder="1" applyAlignment="1">
      <alignment horizontal="center"/>
    </xf>
    <xf numFmtId="0" fontId="29" fillId="0" borderId="0" xfId="0" applyFont="1"/>
    <xf numFmtId="0" fontId="20" fillId="0" borderId="0" xfId="0" applyFont="1"/>
    <xf numFmtId="0" fontId="17" fillId="0" borderId="0" xfId="0" applyFont="1" applyAlignment="1">
      <alignment vertical="center"/>
    </xf>
    <xf numFmtId="0" fontId="0" fillId="0" borderId="0" xfId="0" applyFont="1" applyAlignment="1"/>
    <xf numFmtId="0" fontId="0" fillId="8" borderId="1" xfId="0" applyFont="1" applyFill="1" applyBorder="1"/>
    <xf numFmtId="0" fontId="31" fillId="8" borderId="1" xfId="0" applyFont="1" applyFill="1" applyBorder="1" applyAlignment="1">
      <alignment horizontal="center"/>
    </xf>
    <xf numFmtId="0" fontId="32" fillId="8" borderId="1" xfId="0" applyFont="1" applyFill="1" applyBorder="1" applyAlignment="1">
      <alignment vertical="center"/>
    </xf>
    <xf numFmtId="0" fontId="0" fillId="8" borderId="1" xfId="0" applyFont="1" applyFill="1" applyBorder="1" applyAlignment="1">
      <alignment vertical="center"/>
    </xf>
    <xf numFmtId="0" fontId="31" fillId="8" borderId="1" xfId="0" applyFont="1" applyFill="1" applyBorder="1"/>
    <xf numFmtId="0" fontId="0" fillId="0" borderId="1" xfId="0" applyFont="1" applyBorder="1"/>
    <xf numFmtId="0" fontId="33" fillId="0" borderId="1" xfId="0" applyFont="1" applyBorder="1" applyAlignment="1">
      <alignment horizontal="center"/>
    </xf>
    <xf numFmtId="0" fontId="34" fillId="0" borderId="1" xfId="0" applyFont="1" applyBorder="1" applyAlignment="1">
      <alignment horizontal="center"/>
    </xf>
    <xf numFmtId="0" fontId="19" fillId="0" borderId="0" xfId="0" applyFont="1" applyFill="1" applyAlignment="1">
      <alignment vertical="center"/>
    </xf>
    <xf numFmtId="0" fontId="19" fillId="0" borderId="0" xfId="0" applyFont="1" applyFill="1" applyAlignment="1">
      <alignment horizontal="center" vertical="center"/>
    </xf>
    <xf numFmtId="164" fontId="19" fillId="0" borderId="0" xfId="0" applyNumberFormat="1" applyFont="1" applyFill="1" applyAlignment="1">
      <alignment horizontal="center" vertical="center"/>
    </xf>
    <xf numFmtId="1" fontId="19" fillId="0" borderId="0" xfId="0" applyNumberFormat="1" applyFont="1" applyFill="1" applyAlignment="1">
      <alignment horizontal="center" vertical="center"/>
    </xf>
    <xf numFmtId="0" fontId="40" fillId="0" borderId="0" xfId="0" applyFont="1" applyAlignment="1"/>
    <xf numFmtId="0" fontId="39" fillId="0" borderId="0" xfId="0" applyFont="1" applyAlignment="1"/>
    <xf numFmtId="0" fontId="41" fillId="0" borderId="0" xfId="0" applyFont="1" applyAlignment="1"/>
    <xf numFmtId="0" fontId="42" fillId="0" borderId="0" xfId="0" applyFont="1" applyAlignment="1"/>
    <xf numFmtId="0" fontId="44" fillId="9" borderId="0" xfId="0" applyFont="1" applyFill="1" applyAlignment="1">
      <alignment horizontal="left"/>
    </xf>
    <xf numFmtId="0" fontId="44" fillId="9" borderId="0" xfId="0" applyFont="1" applyFill="1"/>
    <xf numFmtId="0" fontId="44" fillId="9" borderId="1" xfId="0" applyFont="1" applyFill="1" applyBorder="1" applyAlignment="1">
      <alignment horizontal="center"/>
    </xf>
    <xf numFmtId="0" fontId="44" fillId="2" borderId="0" xfId="0" applyFont="1" applyFill="1" applyAlignment="1">
      <alignment horizontal="left"/>
    </xf>
    <xf numFmtId="0" fontId="44" fillId="2" borderId="0" xfId="0" applyFont="1" applyFill="1"/>
    <xf numFmtId="0" fontId="44" fillId="2" borderId="1" xfId="0" applyFont="1" applyFill="1" applyBorder="1" applyAlignment="1">
      <alignment horizontal="center"/>
    </xf>
    <xf numFmtId="0" fontId="44" fillId="7" borderId="0" xfId="0" applyFont="1" applyFill="1" applyAlignment="1">
      <alignment horizontal="left"/>
    </xf>
    <xf numFmtId="0" fontId="44" fillId="7" borderId="0" xfId="0" applyFont="1" applyFill="1"/>
    <xf numFmtId="0" fontId="44" fillId="7" borderId="1" xfId="0" applyFont="1" applyFill="1" applyBorder="1" applyAlignment="1">
      <alignment horizontal="center"/>
    </xf>
    <xf numFmtId="0" fontId="44" fillId="10" borderId="0" xfId="0" applyFont="1" applyFill="1" applyAlignment="1">
      <alignment horizontal="left"/>
    </xf>
    <xf numFmtId="0" fontId="44" fillId="10" borderId="0" xfId="0" applyFont="1" applyFill="1"/>
    <xf numFmtId="0" fontId="44" fillId="10" borderId="1" xfId="0" applyFont="1" applyFill="1" applyBorder="1" applyAlignment="1">
      <alignment horizontal="center"/>
    </xf>
    <xf numFmtId="0" fontId="22" fillId="12" borderId="4" xfId="0" applyFont="1" applyFill="1" applyBorder="1"/>
    <xf numFmtId="0" fontId="22" fillId="12" borderId="5" xfId="0" applyFont="1" applyFill="1" applyBorder="1"/>
    <xf numFmtId="0" fontId="22" fillId="12" borderId="6" xfId="0" applyFont="1" applyFill="1" applyBorder="1" applyAlignment="1">
      <alignment horizontal="right"/>
    </xf>
    <xf numFmtId="0" fontId="19" fillId="11" borderId="7" xfId="0" applyFont="1" applyFill="1" applyBorder="1" applyAlignment="1">
      <alignment vertical="center"/>
    </xf>
    <xf numFmtId="0" fontId="19" fillId="11" borderId="1" xfId="0" applyFont="1" applyFill="1" applyBorder="1" applyAlignment="1">
      <alignment horizontal="left" vertical="center"/>
    </xf>
    <xf numFmtId="0" fontId="19" fillId="6" borderId="9" xfId="0" applyFont="1" applyFill="1" applyBorder="1" applyAlignment="1">
      <alignment vertical="center"/>
    </xf>
    <xf numFmtId="0" fontId="19" fillId="6" borderId="10" xfId="0" applyFont="1" applyFill="1" applyBorder="1" applyAlignment="1">
      <alignment horizontal="left" vertical="center"/>
    </xf>
    <xf numFmtId="0" fontId="19" fillId="11" borderId="9" xfId="0" applyFont="1" applyFill="1" applyBorder="1" applyAlignment="1">
      <alignment vertical="center"/>
    </xf>
    <xf numFmtId="0" fontId="19" fillId="11" borderId="10" xfId="0" applyFont="1" applyFill="1" applyBorder="1" applyAlignment="1">
      <alignment horizontal="left" vertical="center"/>
    </xf>
    <xf numFmtId="0" fontId="19" fillId="11" borderId="7" xfId="0" applyFont="1" applyFill="1" applyBorder="1" applyAlignment="1">
      <alignment horizontal="left" vertical="center"/>
    </xf>
    <xf numFmtId="0" fontId="19" fillId="6" borderId="9" xfId="0" applyFont="1" applyFill="1" applyBorder="1" applyAlignment="1">
      <alignment horizontal="left" vertical="center"/>
    </xf>
    <xf numFmtId="0" fontId="19" fillId="11" borderId="9" xfId="0" applyFont="1" applyFill="1" applyBorder="1" applyAlignment="1">
      <alignment horizontal="left" vertical="center"/>
    </xf>
    <xf numFmtId="0" fontId="22" fillId="12" borderId="4" xfId="0" applyFont="1" applyFill="1" applyBorder="1" applyAlignment="1">
      <alignment vertical="center"/>
    </xf>
    <xf numFmtId="0" fontId="22" fillId="12" borderId="5" xfId="0" applyFont="1" applyFill="1" applyBorder="1" applyAlignment="1">
      <alignment vertical="center"/>
    </xf>
    <xf numFmtId="0" fontId="22" fillId="12" borderId="6" xfId="0" applyFont="1" applyFill="1" applyBorder="1" applyAlignment="1">
      <alignment horizontal="right" vertical="center"/>
    </xf>
    <xf numFmtId="0" fontId="12" fillId="5" borderId="8" xfId="0" applyFont="1" applyFill="1" applyBorder="1" applyAlignment="1">
      <alignment horizontal="center" vertical="center"/>
    </xf>
    <xf numFmtId="0" fontId="12" fillId="5" borderId="11" xfId="0" applyFont="1" applyFill="1" applyBorder="1" applyAlignment="1">
      <alignment horizontal="center" vertical="center"/>
    </xf>
    <xf numFmtId="0" fontId="43" fillId="5" borderId="8" xfId="0" applyFont="1" applyFill="1" applyBorder="1" applyAlignment="1">
      <alignment horizontal="center" vertical="center"/>
    </xf>
    <xf numFmtId="0" fontId="43" fillId="5" borderId="11" xfId="0" applyFont="1" applyFill="1" applyBorder="1" applyAlignment="1">
      <alignment horizontal="center" vertical="center"/>
    </xf>
    <xf numFmtId="0" fontId="20" fillId="4" borderId="1" xfId="0" applyFont="1" applyFill="1" applyBorder="1" applyAlignment="1">
      <alignment horizontal="center"/>
    </xf>
    <xf numFmtId="0" fontId="0" fillId="0" borderId="0" xfId="0" applyFont="1" applyAlignment="1">
      <alignment horizontal="center"/>
    </xf>
    <xf numFmtId="0" fontId="45" fillId="0" borderId="0" xfId="0" applyFont="1" applyAlignment="1">
      <alignment horizontal="center"/>
    </xf>
    <xf numFmtId="0" fontId="45" fillId="0" borderId="0" xfId="0" applyFont="1" applyAlignment="1"/>
    <xf numFmtId="0" fontId="46" fillId="0" borderId="0" xfId="0" applyFont="1" applyAlignment="1"/>
    <xf numFmtId="0" fontId="17" fillId="4" borderId="15" xfId="0" applyFont="1" applyFill="1" applyBorder="1" applyAlignment="1">
      <alignment horizontal="center"/>
    </xf>
    <xf numFmtId="0" fontId="17" fillId="4" borderId="15" xfId="0" applyFont="1" applyFill="1" applyBorder="1"/>
    <xf numFmtId="0" fontId="21" fillId="4" borderId="15" xfId="0" applyFont="1" applyFill="1" applyBorder="1" applyAlignment="1">
      <alignment horizontal="center"/>
    </xf>
    <xf numFmtId="0" fontId="19" fillId="4" borderId="15" xfId="0" applyFont="1" applyFill="1" applyBorder="1"/>
    <xf numFmtId="0" fontId="44" fillId="9" borderId="15" xfId="0" applyFont="1" applyFill="1" applyBorder="1" applyAlignment="1">
      <alignment horizontal="center"/>
    </xf>
    <xf numFmtId="2" fontId="19" fillId="0" borderId="0" xfId="0" applyNumberFormat="1" applyFont="1" applyFill="1" applyAlignment="1">
      <alignment horizontal="center" vertical="center"/>
    </xf>
    <xf numFmtId="2" fontId="0" fillId="0" borderId="0" xfId="0" applyNumberFormat="1" applyFont="1" applyAlignment="1"/>
    <xf numFmtId="165" fontId="17" fillId="4" borderId="15" xfId="0" applyNumberFormat="1" applyFont="1" applyFill="1" applyBorder="1" applyAlignment="1">
      <alignment horizontal="center"/>
    </xf>
    <xf numFmtId="165" fontId="17" fillId="4" borderId="15" xfId="0" applyNumberFormat="1" applyFont="1" applyFill="1" applyBorder="1"/>
    <xf numFmtId="165" fontId="19" fillId="4" borderId="15" xfId="0" applyNumberFormat="1" applyFont="1" applyFill="1" applyBorder="1"/>
    <xf numFmtId="165" fontId="21" fillId="4" borderId="15" xfId="0" applyNumberFormat="1" applyFont="1" applyFill="1" applyBorder="1" applyAlignment="1">
      <alignment horizontal="center"/>
    </xf>
    <xf numFmtId="165" fontId="44" fillId="9" borderId="15" xfId="0" applyNumberFormat="1" applyFont="1" applyFill="1" applyBorder="1" applyAlignment="1">
      <alignment horizontal="center"/>
    </xf>
    <xf numFmtId="165" fontId="19" fillId="0" borderId="0" xfId="0" applyNumberFormat="1" applyFont="1" applyFill="1" applyAlignment="1">
      <alignment horizontal="center" vertical="center"/>
    </xf>
    <xf numFmtId="165" fontId="0" fillId="0" borderId="0" xfId="0" applyNumberFormat="1" applyFont="1" applyAlignment="1"/>
    <xf numFmtId="2" fontId="46" fillId="0" borderId="0" xfId="0" applyNumberFormat="1" applyFont="1" applyAlignment="1"/>
    <xf numFmtId="2" fontId="45" fillId="0" borderId="0" xfId="0" applyNumberFormat="1" applyFont="1" applyAlignment="1">
      <alignment horizontal="center"/>
    </xf>
    <xf numFmtId="2" fontId="20" fillId="4" borderId="15" xfId="0" applyNumberFormat="1" applyFont="1" applyFill="1" applyBorder="1" applyAlignment="1">
      <alignment horizontal="center"/>
    </xf>
    <xf numFmtId="2" fontId="28" fillId="4" borderId="15" xfId="0" applyNumberFormat="1" applyFont="1" applyFill="1" applyBorder="1" applyAlignment="1">
      <alignment horizontal="center"/>
    </xf>
    <xf numFmtId="2" fontId="44" fillId="10" borderId="1" xfId="0" applyNumberFormat="1" applyFont="1" applyFill="1" applyBorder="1" applyAlignment="1">
      <alignment horizontal="center"/>
    </xf>
    <xf numFmtId="0" fontId="38" fillId="4" borderId="1" xfId="0" applyFont="1" applyFill="1" applyBorder="1" applyAlignment="1">
      <alignment horizontal="center"/>
    </xf>
    <xf numFmtId="0" fontId="47" fillId="4" borderId="1" xfId="0" applyFont="1" applyFill="1" applyBorder="1" applyAlignment="1">
      <alignment horizontal="center"/>
    </xf>
    <xf numFmtId="2" fontId="48" fillId="0" borderId="0" xfId="0" applyNumberFormat="1" applyFont="1" applyFill="1" applyAlignment="1">
      <alignment horizontal="center" vertical="center"/>
    </xf>
    <xf numFmtId="165" fontId="44" fillId="7" borderId="15" xfId="0" applyNumberFormat="1" applyFont="1" applyFill="1" applyBorder="1" applyAlignment="1">
      <alignment horizontal="center"/>
    </xf>
    <xf numFmtId="0" fontId="45" fillId="0" borderId="15" xfId="0" applyFont="1" applyBorder="1" applyAlignment="1"/>
    <xf numFmtId="0" fontId="45" fillId="13" borderId="15" xfId="0" applyFont="1" applyFill="1" applyBorder="1" applyAlignment="1"/>
    <xf numFmtId="0" fontId="45" fillId="0" borderId="15" xfId="0" applyFont="1" applyBorder="1" applyAlignment="1">
      <alignment horizontal="center"/>
    </xf>
    <xf numFmtId="0" fontId="45" fillId="0" borderId="19" xfId="0" applyFont="1" applyBorder="1" applyAlignment="1">
      <alignment horizontal="center"/>
    </xf>
    <xf numFmtId="0" fontId="45" fillId="0" borderId="21" xfId="0" applyFont="1" applyBorder="1" applyAlignment="1">
      <alignment horizontal="center"/>
    </xf>
    <xf numFmtId="0" fontId="45" fillId="0" borderId="22" xfId="0" applyFont="1" applyBorder="1" applyAlignment="1"/>
    <xf numFmtId="0" fontId="45" fillId="13" borderId="22" xfId="0" applyFont="1" applyFill="1" applyBorder="1" applyAlignment="1"/>
    <xf numFmtId="0" fontId="45" fillId="0" borderId="22" xfId="0" applyFont="1" applyBorder="1" applyAlignment="1">
      <alignment horizontal="center"/>
    </xf>
    <xf numFmtId="164" fontId="44" fillId="9" borderId="15" xfId="0" applyNumberFormat="1" applyFont="1" applyFill="1" applyBorder="1" applyAlignment="1">
      <alignment horizontal="center"/>
    </xf>
    <xf numFmtId="164" fontId="38" fillId="4" borderId="1" xfId="0" applyNumberFormat="1" applyFont="1" applyFill="1" applyBorder="1"/>
    <xf numFmtId="164" fontId="47" fillId="4" borderId="1" xfId="0" applyNumberFormat="1" applyFont="1" applyFill="1" applyBorder="1" applyAlignment="1">
      <alignment horizontal="center"/>
    </xf>
    <xf numFmtId="164" fontId="48" fillId="0" borderId="0" xfId="0" applyNumberFormat="1" applyFont="1" applyFill="1" applyAlignment="1">
      <alignment horizontal="center" vertical="center"/>
    </xf>
    <xf numFmtId="164" fontId="45" fillId="0" borderId="0" xfId="0" applyNumberFormat="1" applyFont="1" applyAlignment="1"/>
    <xf numFmtId="2" fontId="45" fillId="0" borderId="15" xfId="0" applyNumberFormat="1" applyFont="1" applyBorder="1" applyAlignment="1">
      <alignment horizontal="center"/>
    </xf>
    <xf numFmtId="2" fontId="45" fillId="0" borderId="22" xfId="0" applyNumberFormat="1" applyFont="1" applyBorder="1" applyAlignment="1">
      <alignment horizontal="center"/>
    </xf>
    <xf numFmtId="2" fontId="45" fillId="0" borderId="20" xfId="0" applyNumberFormat="1" applyFont="1" applyBorder="1" applyAlignment="1">
      <alignment horizontal="center"/>
    </xf>
    <xf numFmtId="0" fontId="50" fillId="13" borderId="16" xfId="0" applyFont="1" applyFill="1" applyBorder="1" applyAlignment="1">
      <alignment horizontal="center"/>
    </xf>
    <xf numFmtId="0" fontId="50" fillId="13" borderId="17" xfId="0" applyFont="1" applyFill="1" applyBorder="1" applyAlignment="1"/>
    <xf numFmtId="0" fontId="50" fillId="13" borderId="17" xfId="0" applyFont="1" applyFill="1" applyBorder="1" applyAlignment="1">
      <alignment horizontal="center"/>
    </xf>
    <xf numFmtId="2" fontId="50" fillId="13" borderId="17" xfId="0" applyNumberFormat="1" applyFont="1" applyFill="1" applyBorder="1" applyAlignment="1">
      <alignment horizontal="center"/>
    </xf>
    <xf numFmtId="2" fontId="50" fillId="13" borderId="18" xfId="0" applyNumberFormat="1" applyFont="1" applyFill="1" applyBorder="1" applyAlignment="1">
      <alignment horizontal="center"/>
    </xf>
    <xf numFmtId="0" fontId="45" fillId="14" borderId="0" xfId="0" applyFont="1" applyFill="1" applyAlignment="1"/>
    <xf numFmtId="0" fontId="45" fillId="14" borderId="0" xfId="0" applyFont="1" applyFill="1" applyAlignment="1">
      <alignment horizontal="center"/>
    </xf>
    <xf numFmtId="2" fontId="45" fillId="14" borderId="0" xfId="0" applyNumberFormat="1" applyFont="1" applyFill="1" applyAlignment="1">
      <alignment horizontal="center"/>
    </xf>
    <xf numFmtId="0" fontId="49" fillId="14" borderId="0" xfId="0" applyFont="1" applyFill="1" applyAlignment="1"/>
    <xf numFmtId="0" fontId="49" fillId="14" borderId="0" xfId="0" applyFont="1" applyFill="1" applyAlignment="1">
      <alignment horizontal="center"/>
    </xf>
    <xf numFmtId="2" fontId="49" fillId="14" borderId="0" xfId="0" applyNumberFormat="1" applyFont="1" applyFill="1" applyAlignment="1">
      <alignment horizontal="center"/>
    </xf>
    <xf numFmtId="0" fontId="45" fillId="14" borderId="15" xfId="0" applyFont="1" applyFill="1" applyBorder="1" applyAlignment="1">
      <alignment horizontal="center"/>
    </xf>
    <xf numFmtId="0" fontId="51" fillId="14" borderId="0" xfId="0" applyFont="1" applyFill="1" applyAlignment="1">
      <alignment horizontal="center"/>
    </xf>
    <xf numFmtId="0" fontId="52" fillId="14" borderId="0" xfId="0" applyFont="1" applyFill="1" applyAlignment="1"/>
    <xf numFmtId="164" fontId="19" fillId="0" borderId="0" xfId="0" applyNumberFormat="1" applyFont="1" applyFill="1" applyAlignment="1" applyProtection="1">
      <alignment horizontal="center" vertical="center"/>
    </xf>
    <xf numFmtId="165" fontId="19" fillId="0" borderId="0" xfId="0" applyNumberFormat="1" applyFont="1" applyFill="1" applyAlignment="1" applyProtection="1">
      <alignment horizontal="center" vertical="center"/>
    </xf>
    <xf numFmtId="0" fontId="53" fillId="4" borderId="1" xfId="0" applyFont="1" applyFill="1" applyBorder="1" applyAlignment="1">
      <alignment vertical="center"/>
    </xf>
    <xf numFmtId="0" fontId="54" fillId="4" borderId="1" xfId="0" applyFont="1" applyFill="1" applyBorder="1" applyAlignment="1">
      <alignment vertical="center"/>
    </xf>
    <xf numFmtId="164" fontId="44" fillId="2" borderId="1" xfId="0" applyNumberFormat="1" applyFont="1" applyFill="1" applyBorder="1" applyAlignment="1">
      <alignment horizontal="center"/>
    </xf>
    <xf numFmtId="0" fontId="55" fillId="0" borderId="0" xfId="0" applyFont="1" applyFill="1" applyAlignment="1">
      <alignment horizontal="left" vertical="center"/>
    </xf>
    <xf numFmtId="0" fontId="55" fillId="0" borderId="0" xfId="0" applyFont="1" applyFill="1" applyAlignment="1">
      <alignment vertical="center"/>
    </xf>
    <xf numFmtId="0" fontId="55" fillId="0" borderId="0" xfId="0" applyFont="1" applyFill="1" applyAlignment="1">
      <alignment horizontal="center" vertical="center"/>
    </xf>
    <xf numFmtId="0" fontId="55" fillId="0" borderId="0" xfId="0" applyFont="1" applyFill="1" applyAlignment="1">
      <alignment vertical="center" wrapText="1"/>
    </xf>
    <xf numFmtId="0" fontId="56" fillId="0" borderId="0" xfId="0" applyFont="1" applyFill="1" applyAlignment="1">
      <alignment vertical="center" wrapText="1"/>
    </xf>
    <xf numFmtId="0" fontId="56" fillId="0" borderId="0" xfId="0" applyFont="1" applyFill="1" applyAlignment="1">
      <alignment horizontal="left" vertical="center"/>
    </xf>
    <xf numFmtId="0" fontId="56" fillId="0" borderId="0" xfId="0" applyFont="1" applyFill="1" applyAlignment="1">
      <alignment vertical="center"/>
    </xf>
    <xf numFmtId="0" fontId="57" fillId="0" borderId="0" xfId="0" applyFont="1" applyFill="1" applyAlignment="1">
      <alignment vertical="center" wrapText="1"/>
    </xf>
    <xf numFmtId="0" fontId="55" fillId="0" borderId="0" xfId="0" applyFont="1" applyFill="1" applyAlignment="1">
      <alignment horizontal="left" vertical="center" wrapText="1"/>
    </xf>
    <xf numFmtId="0" fontId="58" fillId="0" borderId="0" xfId="0" applyFont="1" applyFill="1" applyAlignment="1">
      <alignment vertical="center" wrapText="1"/>
    </xf>
    <xf numFmtId="0" fontId="59" fillId="0" borderId="0" xfId="0" applyFont="1" applyFill="1" applyAlignment="1">
      <alignment vertical="center" wrapText="1"/>
    </xf>
    <xf numFmtId="0" fontId="60" fillId="0" borderId="0" xfId="0" applyFont="1" applyFill="1" applyAlignment="1">
      <alignment vertical="center" wrapText="1"/>
    </xf>
    <xf numFmtId="0" fontId="61" fillId="0" borderId="0" xfId="0" applyFont="1" applyFill="1" applyAlignment="1">
      <alignment vertical="center"/>
    </xf>
    <xf numFmtId="0" fontId="61" fillId="0" borderId="0" xfId="0" applyFont="1" applyFill="1" applyAlignment="1">
      <alignment vertical="top"/>
    </xf>
    <xf numFmtId="0" fontId="59" fillId="0" borderId="0" xfId="0" applyFont="1" applyFill="1" applyAlignment="1">
      <alignment horizontal="left" vertical="center" wrapText="1"/>
    </xf>
    <xf numFmtId="0" fontId="61" fillId="0" borderId="0" xfId="0" applyFont="1" applyFill="1" applyAlignment="1">
      <alignment vertical="center" wrapText="1"/>
    </xf>
    <xf numFmtId="0" fontId="59" fillId="0" borderId="0" xfId="0" applyFont="1" applyFill="1" applyAlignment="1">
      <alignment horizontal="left" vertical="center"/>
    </xf>
    <xf numFmtId="0" fontId="59" fillId="0" borderId="0" xfId="0" applyFont="1" applyFill="1" applyAlignment="1">
      <alignment vertical="center"/>
    </xf>
    <xf numFmtId="0" fontId="0" fillId="0" borderId="0" xfId="0" applyFont="1" applyFill="1" applyAlignment="1"/>
    <xf numFmtId="165" fontId="0" fillId="0" borderId="0" xfId="0" applyNumberFormat="1" applyFont="1" applyFill="1" applyAlignment="1"/>
    <xf numFmtId="0" fontId="56" fillId="0" borderId="0" xfId="0" applyFont="1" applyFill="1" applyBorder="1" applyAlignment="1">
      <alignment vertical="center"/>
    </xf>
    <xf numFmtId="0" fontId="55" fillId="0" borderId="23" xfId="0" applyFont="1" applyFill="1" applyBorder="1" applyAlignment="1">
      <alignment horizontal="left" vertical="center"/>
    </xf>
    <xf numFmtId="0" fontId="56" fillId="0" borderId="0" xfId="0" applyFont="1" applyFill="1" applyBorder="1" applyAlignment="1">
      <alignment horizontal="left" vertical="center"/>
    </xf>
    <xf numFmtId="0" fontId="55" fillId="0" borderId="23" xfId="0" applyFont="1" applyFill="1" applyBorder="1" applyAlignment="1">
      <alignment vertical="center"/>
    </xf>
    <xf numFmtId="0" fontId="55" fillId="0" borderId="0" xfId="0" applyFont="1" applyFill="1" applyBorder="1" applyAlignment="1">
      <alignment vertical="center"/>
    </xf>
    <xf numFmtId="0" fontId="55" fillId="0" borderId="0" xfId="0" applyFont="1" applyFill="1" applyBorder="1" applyAlignment="1">
      <alignment horizontal="left" vertical="center"/>
    </xf>
    <xf numFmtId="0" fontId="56" fillId="0" borderId="0" xfId="0" applyFont="1" applyFill="1" applyBorder="1" applyAlignment="1">
      <alignment vertical="center" wrapText="1"/>
    </xf>
    <xf numFmtId="0" fontId="55" fillId="0" borderId="23" xfId="0" applyFont="1" applyFill="1" applyBorder="1" applyAlignment="1">
      <alignment vertical="center" wrapText="1"/>
    </xf>
    <xf numFmtId="0" fontId="55" fillId="0" borderId="0" xfId="0" applyFont="1" applyFill="1" applyBorder="1" applyAlignment="1">
      <alignment vertical="center" wrapText="1"/>
    </xf>
    <xf numFmtId="0" fontId="58" fillId="0" borderId="0" xfId="0" applyFont="1" applyFill="1" applyBorder="1" applyAlignment="1">
      <alignment vertical="center" wrapText="1"/>
    </xf>
    <xf numFmtId="0" fontId="17" fillId="15" borderId="0" xfId="0" applyFont="1" applyFill="1"/>
    <xf numFmtId="0" fontId="24" fillId="15" borderId="0" xfId="0" applyFont="1" applyFill="1"/>
    <xf numFmtId="0" fontId="55" fillId="0" borderId="0" xfId="0" applyFont="1" applyFill="1" applyBorder="1" applyAlignment="1">
      <alignment horizontal="left" vertical="center" wrapText="1"/>
    </xf>
    <xf numFmtId="0" fontId="57" fillId="0" borderId="0" xfId="0" applyFont="1" applyFill="1" applyBorder="1" applyAlignment="1">
      <alignment vertical="center" wrapText="1"/>
    </xf>
    <xf numFmtId="0" fontId="55" fillId="0" borderId="15" xfId="0" applyFont="1" applyFill="1" applyBorder="1" applyAlignment="1">
      <alignment vertical="center"/>
    </xf>
    <xf numFmtId="0" fontId="56" fillId="0" borderId="15" xfId="0" applyFont="1" applyFill="1" applyBorder="1" applyAlignment="1">
      <alignment vertical="center"/>
    </xf>
    <xf numFmtId="0" fontId="19" fillId="0" borderId="15" xfId="0" applyFont="1" applyFill="1" applyBorder="1" applyAlignment="1">
      <alignment vertical="center"/>
    </xf>
    <xf numFmtId="0" fontId="0" fillId="0" borderId="15" xfId="0" applyFill="1" applyBorder="1" applyAlignment="1">
      <alignment horizontal="center"/>
    </xf>
    <xf numFmtId="1" fontId="0" fillId="0" borderId="15" xfId="0" applyNumberFormat="1" applyFill="1" applyBorder="1" applyAlignment="1">
      <alignment horizontal="center" vertical="top"/>
    </xf>
    <xf numFmtId="164" fontId="19" fillId="0" borderId="15" xfId="0" applyNumberFormat="1" applyFont="1" applyFill="1" applyBorder="1" applyAlignment="1" applyProtection="1">
      <alignment horizontal="center" vertical="center"/>
    </xf>
    <xf numFmtId="0" fontId="55" fillId="0" borderId="15" xfId="0" applyFont="1" applyFill="1" applyBorder="1" applyAlignment="1">
      <alignment horizontal="center" vertical="center"/>
    </xf>
    <xf numFmtId="0" fontId="55" fillId="0" borderId="15" xfId="0" applyFont="1" applyFill="1" applyBorder="1" applyAlignment="1">
      <alignment vertical="center" wrapText="1"/>
    </xf>
    <xf numFmtId="0" fontId="55" fillId="0" borderId="15" xfId="0" applyFont="1" applyFill="1" applyBorder="1" applyAlignment="1">
      <alignment horizontal="left" vertical="center"/>
    </xf>
    <xf numFmtId="0" fontId="56" fillId="0" borderId="15" xfId="0" applyFont="1" applyFill="1" applyBorder="1" applyAlignment="1">
      <alignment horizontal="left" vertical="center"/>
    </xf>
    <xf numFmtId="0" fontId="56" fillId="0" borderId="15" xfId="0" applyFont="1" applyFill="1" applyBorder="1" applyAlignment="1">
      <alignment horizontal="center" vertical="center"/>
    </xf>
    <xf numFmtId="0" fontId="57" fillId="0" borderId="15" xfId="0" applyFont="1" applyFill="1" applyBorder="1" applyAlignment="1">
      <alignment vertical="center" wrapText="1"/>
    </xf>
    <xf numFmtId="0" fontId="55" fillId="0" borderId="15" xfId="0" applyFont="1" applyFill="1" applyBorder="1" applyAlignment="1">
      <alignment horizontal="center" vertical="center" wrapText="1"/>
    </xf>
    <xf numFmtId="0" fontId="56" fillId="0" borderId="15" xfId="0" applyFont="1" applyFill="1" applyBorder="1" applyAlignment="1">
      <alignment vertical="center" wrapText="1"/>
    </xf>
    <xf numFmtId="0" fontId="55" fillId="0" borderId="15" xfId="0" applyFont="1" applyFill="1" applyBorder="1" applyAlignment="1">
      <alignment horizontal="left" vertical="center" wrapText="1"/>
    </xf>
    <xf numFmtId="0" fontId="58" fillId="0" borderId="15" xfId="0" applyFont="1" applyFill="1" applyBorder="1" applyAlignment="1">
      <alignment vertical="center" wrapText="1"/>
    </xf>
    <xf numFmtId="0" fontId="59" fillId="0" borderId="15" xfId="0" applyFont="1" applyFill="1" applyBorder="1" applyAlignment="1">
      <alignment vertical="center" wrapText="1"/>
    </xf>
    <xf numFmtId="0" fontId="60" fillId="0" borderId="15" xfId="0" applyFont="1" applyFill="1" applyBorder="1" applyAlignment="1">
      <alignment vertical="center" wrapText="1"/>
    </xf>
    <xf numFmtId="0" fontId="61" fillId="0" borderId="15" xfId="0" applyFont="1" applyFill="1" applyBorder="1" applyAlignment="1">
      <alignment vertical="center"/>
    </xf>
    <xf numFmtId="0" fontId="61" fillId="0" borderId="15" xfId="0" applyFont="1" applyFill="1" applyBorder="1" applyAlignment="1">
      <alignment vertical="top"/>
    </xf>
    <xf numFmtId="0" fontId="59" fillId="0" borderId="15" xfId="0" applyFont="1" applyFill="1" applyBorder="1" applyAlignment="1">
      <alignment horizontal="left" vertical="center" wrapText="1"/>
    </xf>
    <xf numFmtId="0" fontId="61" fillId="0" borderId="15" xfId="0" applyFont="1" applyFill="1" applyBorder="1" applyAlignment="1">
      <alignment vertical="center" wrapText="1"/>
    </xf>
    <xf numFmtId="0" fontId="59" fillId="0" borderId="15" xfId="0" applyFont="1" applyFill="1" applyBorder="1" applyAlignment="1">
      <alignment horizontal="left" vertical="center"/>
    </xf>
    <xf numFmtId="0" fontId="59" fillId="0" borderId="15" xfId="0" applyFont="1" applyFill="1" applyBorder="1" applyAlignment="1">
      <alignment vertical="center"/>
    </xf>
    <xf numFmtId="1" fontId="62" fillId="0" borderId="15" xfId="0" applyNumberFormat="1" applyFont="1" applyFill="1" applyBorder="1" applyAlignment="1">
      <alignment horizontal="center" vertical="top"/>
    </xf>
    <xf numFmtId="0" fontId="63" fillId="0" borderId="15" xfId="0" applyFont="1" applyFill="1" applyBorder="1" applyAlignment="1">
      <alignment horizontal="center" vertical="center"/>
    </xf>
    <xf numFmtId="0" fontId="7" fillId="0" borderId="15" xfId="0" applyFont="1" applyFill="1" applyBorder="1" applyAlignment="1">
      <alignment horizontal="center" vertical="center"/>
    </xf>
    <xf numFmtId="1" fontId="46" fillId="0" borderId="15" xfId="0" applyNumberFormat="1" applyFont="1" applyFill="1" applyBorder="1" applyAlignment="1">
      <alignment horizontal="center" vertical="top"/>
    </xf>
    <xf numFmtId="0" fontId="6" fillId="0" borderId="15" xfId="0" applyFont="1" applyFill="1" applyBorder="1" applyAlignment="1">
      <alignment horizontal="center" vertical="center"/>
    </xf>
    <xf numFmtId="0" fontId="5" fillId="0" borderId="15" xfId="0" applyFont="1" applyFill="1" applyBorder="1" applyAlignment="1">
      <alignment horizontal="center" vertical="center"/>
    </xf>
    <xf numFmtId="0" fontId="46" fillId="0" borderId="15" xfId="0" applyFont="1" applyFill="1" applyBorder="1" applyAlignment="1">
      <alignment horizontal="center"/>
    </xf>
    <xf numFmtId="0" fontId="4" fillId="0" borderId="15" xfId="0" applyFont="1" applyFill="1" applyBorder="1" applyAlignment="1">
      <alignment horizontal="center" vertical="center"/>
    </xf>
    <xf numFmtId="0" fontId="3" fillId="0" borderId="15" xfId="0" applyFont="1" applyFill="1" applyBorder="1" applyAlignment="1">
      <alignment horizontal="center" vertical="center"/>
    </xf>
    <xf numFmtId="0" fontId="2" fillId="0" borderId="15" xfId="0" applyFont="1" applyFill="1" applyBorder="1" applyAlignment="1">
      <alignment horizontal="center" vertical="center"/>
    </xf>
    <xf numFmtId="0" fontId="2" fillId="0" borderId="15" xfId="0" applyFont="1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59" fillId="0" borderId="0" xfId="0" applyFont="1" applyFill="1" applyBorder="1" applyAlignment="1">
      <alignment vertical="center" wrapText="1"/>
    </xf>
    <xf numFmtId="0" fontId="60" fillId="0" borderId="0" xfId="0" applyFont="1" applyFill="1" applyBorder="1" applyAlignment="1">
      <alignment vertical="center" wrapText="1"/>
    </xf>
    <xf numFmtId="0" fontId="61" fillId="0" borderId="0" xfId="0" applyFont="1" applyFill="1" applyBorder="1" applyAlignment="1">
      <alignment vertical="top"/>
    </xf>
    <xf numFmtId="1" fontId="19" fillId="0" borderId="0" xfId="0" applyNumberFormat="1" applyFont="1" applyFill="1" applyBorder="1" applyAlignment="1">
      <alignment horizontal="center" vertical="center"/>
    </xf>
    <xf numFmtId="0" fontId="19" fillId="0" borderId="0" xfId="0" applyFont="1" applyFill="1" applyBorder="1" applyAlignment="1">
      <alignment horizontal="center" vertical="center"/>
    </xf>
    <xf numFmtId="0" fontId="45" fillId="0" borderId="25" xfId="0" applyFont="1" applyBorder="1" applyAlignment="1"/>
    <xf numFmtId="0" fontId="45" fillId="0" borderId="25" xfId="0" applyFont="1" applyBorder="1" applyAlignment="1">
      <alignment horizontal="center"/>
    </xf>
    <xf numFmtId="2" fontId="45" fillId="0" borderId="24" xfId="0" applyNumberFormat="1" applyFont="1" applyBorder="1" applyAlignment="1">
      <alignment horizontal="center"/>
    </xf>
    <xf numFmtId="0" fontId="64" fillId="0" borderId="15" xfId="0" applyFont="1" applyFill="1" applyBorder="1" applyAlignment="1">
      <alignment horizontal="center" vertical="center"/>
    </xf>
    <xf numFmtId="0" fontId="0" fillId="0" borderId="19" xfId="0" applyFill="1" applyBorder="1" applyAlignment="1">
      <alignment horizontal="center"/>
    </xf>
    <xf numFmtId="1" fontId="65" fillId="0" borderId="15" xfId="0" applyNumberFormat="1" applyFont="1" applyFill="1" applyBorder="1" applyAlignment="1">
      <alignment horizontal="center" vertical="top"/>
    </xf>
    <xf numFmtId="0" fontId="1" fillId="0" borderId="15" xfId="0" applyFont="1" applyFill="1" applyBorder="1" applyAlignment="1">
      <alignment horizontal="center" vertical="center"/>
    </xf>
    <xf numFmtId="0" fontId="30" fillId="8" borderId="12" xfId="0" applyFont="1" applyFill="1" applyBorder="1" applyAlignment="1">
      <alignment horizontal="center" vertical="top"/>
    </xf>
    <xf numFmtId="0" fontId="25" fillId="0" borderId="2" xfId="0" applyFont="1" applyBorder="1"/>
    <xf numFmtId="0" fontId="25" fillId="0" borderId="3" xfId="0" applyFont="1" applyBorder="1"/>
    <xf numFmtId="0" fontId="25" fillId="0" borderId="13" xfId="0" applyFont="1" applyBorder="1"/>
    <xf numFmtId="0" fontId="25" fillId="0" borderId="14" xfId="0" applyFont="1" applyBorder="1"/>
    <xf numFmtId="0" fontId="25" fillId="0" borderId="15" xfId="0" applyFont="1" applyBorder="1"/>
  </cellXfs>
  <cellStyles count="1">
    <cellStyle name="Normal" xfId="0" builtinId="0"/>
  </cellStyles>
  <dxfs count="413"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7" tint="0.59996337778862885"/>
        </patternFill>
      </fill>
    </dxf>
    <dxf>
      <fill>
        <patternFill patternType="solid">
          <fgColor rgb="FF3D85C6"/>
          <bgColor rgb="FF3D85C6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3D85C6"/>
          <bgColor rgb="FF3D85C6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 patternType="solid">
          <fgColor rgb="FF3D85C6"/>
          <bgColor rgb="FF3D85C6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3D85C6"/>
          <bgColor rgb="FF3D85C6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3D85C6"/>
          <bgColor rgb="FF3D85C6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3D85C6"/>
          <bgColor rgb="FF3D85C6"/>
        </patternFill>
      </fill>
    </dxf>
    <dxf>
      <fill>
        <patternFill patternType="solid">
          <fgColor rgb="FF3D85C6"/>
          <bgColor rgb="FF3D85C6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3D85C6"/>
          <bgColor rgb="FF3D85C6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3D85C6"/>
          <bgColor rgb="FF3D85C6"/>
        </patternFill>
      </fill>
    </dxf>
    <dxf>
      <fill>
        <patternFill patternType="solid">
          <fgColor rgb="FF3D85C6"/>
          <bgColor rgb="FF3D85C6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3D85C6"/>
          <bgColor rgb="FF3D85C6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 patternType="solid">
          <fgColor auto="1"/>
          <bgColor theme="7" tint="0.59996337778862885"/>
        </patternFill>
      </fill>
    </dxf>
    <dxf>
      <fill>
        <patternFill patternType="solid">
          <fgColor rgb="FF3D85C6"/>
          <bgColor rgb="FF3D85C6"/>
        </patternFill>
      </fill>
    </dxf>
    <dxf>
      <fill>
        <patternFill patternType="solid">
          <fgColor rgb="FF3D85C6"/>
          <bgColor rgb="FF3D85C6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3D85C6"/>
          <bgColor rgb="FF3D85C6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auto="1"/>
          <bgColor theme="7" tint="0.59996337778862885"/>
        </patternFill>
      </fill>
    </dxf>
    <dxf>
      <fill>
        <patternFill patternType="solid">
          <fgColor rgb="FF3D85C6"/>
          <bgColor rgb="FF3D85C6"/>
        </patternFill>
      </fill>
    </dxf>
    <dxf>
      <fill>
        <patternFill patternType="solid">
          <fgColor rgb="FFDBE5F1"/>
          <bgColor rgb="FFDBE5F1"/>
        </patternFill>
      </fill>
    </dxf>
    <dxf>
      <fill>
        <patternFill patternType="solid">
          <fgColor rgb="FFB8CCE4"/>
          <bgColor rgb="FFB8CCE4"/>
        </patternFill>
      </fill>
    </dxf>
    <dxf>
      <fill>
        <patternFill patternType="solid">
          <fgColor rgb="FF4F81BD"/>
          <bgColor rgb="FF4F81BD"/>
        </patternFill>
      </fill>
    </dxf>
    <dxf>
      <fill>
        <patternFill patternType="solid">
          <fgColor rgb="FFDBE5F1"/>
          <bgColor rgb="FFDBE5F1"/>
        </patternFill>
      </fill>
    </dxf>
    <dxf>
      <fill>
        <patternFill patternType="solid">
          <fgColor rgb="FFB8CCE4"/>
          <bgColor rgb="FFB8CCE4"/>
        </patternFill>
      </fill>
    </dxf>
    <dxf>
      <fill>
        <patternFill patternType="solid">
          <fgColor rgb="FF4F81BD"/>
          <bgColor rgb="FF4F81BD"/>
        </patternFill>
      </fill>
    </dxf>
    <dxf>
      <fill>
        <patternFill patternType="solid">
          <fgColor rgb="FFDBE5F1"/>
          <bgColor rgb="FFDBE5F1"/>
        </patternFill>
      </fill>
    </dxf>
    <dxf>
      <fill>
        <patternFill patternType="solid">
          <fgColor rgb="FFB8CCE4"/>
          <bgColor rgb="FFB8CCE4"/>
        </patternFill>
      </fill>
    </dxf>
    <dxf>
      <fill>
        <patternFill patternType="solid">
          <fgColor rgb="FF4F81BD"/>
          <bgColor rgb="FF4F81BD"/>
        </patternFill>
      </fill>
    </dxf>
    <dxf>
      <fill>
        <patternFill patternType="solid">
          <fgColor rgb="FFDBE5F1"/>
          <bgColor rgb="FFDBE5F1"/>
        </patternFill>
      </fill>
    </dxf>
    <dxf>
      <fill>
        <patternFill patternType="solid">
          <fgColor rgb="FFB8CCE4"/>
          <bgColor rgb="FFB8CCE4"/>
        </patternFill>
      </fill>
    </dxf>
    <dxf>
      <fill>
        <patternFill patternType="solid">
          <fgColor rgb="FF4F81BD"/>
          <bgColor rgb="FF4F81BD"/>
        </patternFill>
      </fill>
    </dxf>
    <dxf>
      <fill>
        <patternFill patternType="solid">
          <fgColor rgb="FFDBE5F1"/>
          <bgColor rgb="FFDBE5F1"/>
        </patternFill>
      </fill>
    </dxf>
    <dxf>
      <fill>
        <patternFill patternType="solid">
          <fgColor rgb="FFB8CCE4"/>
          <bgColor rgb="FFB8CCE4"/>
        </patternFill>
      </fill>
    </dxf>
    <dxf>
      <fill>
        <patternFill patternType="solid">
          <fgColor rgb="FF4F81BD"/>
          <bgColor rgb="FF4F81BD"/>
        </patternFill>
      </fill>
    </dxf>
    <dxf>
      <fill>
        <patternFill patternType="solid">
          <fgColor rgb="FFDBE5F1"/>
          <bgColor rgb="FFDBE5F1"/>
        </patternFill>
      </fill>
    </dxf>
    <dxf>
      <fill>
        <patternFill patternType="solid">
          <fgColor rgb="FFB8CCE4"/>
          <bgColor rgb="FFB8CCE4"/>
        </patternFill>
      </fill>
    </dxf>
    <dxf>
      <fill>
        <patternFill patternType="solid">
          <fgColor rgb="FF4F81BD"/>
          <bgColor rgb="FF4F81BD"/>
        </patternFill>
      </fill>
    </dxf>
    <dxf>
      <fill>
        <patternFill patternType="solid">
          <fgColor rgb="FFDBE5F1"/>
          <bgColor rgb="FFDBE5F1"/>
        </patternFill>
      </fill>
    </dxf>
    <dxf>
      <fill>
        <patternFill patternType="solid">
          <fgColor rgb="FFB8CCE4"/>
          <bgColor rgb="FFB8CCE4"/>
        </patternFill>
      </fill>
    </dxf>
    <dxf>
      <fill>
        <patternFill patternType="solid">
          <fgColor rgb="FF4F81BD"/>
          <bgColor rgb="FF4F81BD"/>
        </patternFill>
      </fill>
    </dxf>
    <dxf>
      <fill>
        <patternFill patternType="solid">
          <fgColor rgb="FFDBE5F1"/>
          <bgColor rgb="FFDBE5F1"/>
        </patternFill>
      </fill>
    </dxf>
    <dxf>
      <fill>
        <patternFill patternType="solid">
          <fgColor rgb="FFB8CCE4"/>
          <bgColor rgb="FFB8CCE4"/>
        </patternFill>
      </fill>
    </dxf>
    <dxf>
      <fill>
        <patternFill patternType="solid">
          <fgColor rgb="FF4F81BD"/>
          <bgColor rgb="FF4F81BD"/>
        </patternFill>
      </fill>
    </dxf>
    <dxf>
      <fill>
        <patternFill patternType="solid">
          <fgColor rgb="FFDBE5F1"/>
          <bgColor rgb="FFDBE5F1"/>
        </patternFill>
      </fill>
    </dxf>
    <dxf>
      <fill>
        <patternFill patternType="solid">
          <fgColor rgb="FFB8CCE4"/>
          <bgColor rgb="FFB8CCE4"/>
        </patternFill>
      </fill>
    </dxf>
    <dxf>
      <fill>
        <patternFill patternType="solid">
          <fgColor rgb="FF4F81BD"/>
          <bgColor rgb="FF4F81BD"/>
        </patternFill>
      </fill>
    </dxf>
    <dxf>
      <fill>
        <patternFill patternType="solid">
          <fgColor rgb="FFDBE5F1"/>
          <bgColor rgb="FFDBE5F1"/>
        </patternFill>
      </fill>
    </dxf>
    <dxf>
      <fill>
        <patternFill patternType="solid">
          <fgColor rgb="FFB8CCE4"/>
          <bgColor rgb="FFB8CCE4"/>
        </patternFill>
      </fill>
    </dxf>
    <dxf>
      <fill>
        <patternFill patternType="solid">
          <fgColor rgb="FF4F81BD"/>
          <bgColor rgb="FF4F81BD"/>
        </patternFill>
      </fill>
    </dxf>
  </dxfs>
  <tableStyles count="10" defaultTableStyle="TableStyleMedium2" defaultPivotStyle="PivotStyleLight16">
    <tableStyle name="QBs-style" pivot="0" count="3" xr9:uid="{00000000-0011-0000-FFFF-FFFF00000000}">
      <tableStyleElement type="headerRow" dxfId="412"/>
      <tableStyleElement type="firstRowStripe" dxfId="411"/>
      <tableStyleElement type="secondRowStripe" dxfId="410"/>
    </tableStyle>
    <tableStyle name="QBs-style 2" pivot="0" count="3" xr9:uid="{00000000-0011-0000-FFFF-FFFF01000000}">
      <tableStyleElement type="headerRow" dxfId="409"/>
      <tableStyleElement type="firstRowStripe" dxfId="408"/>
      <tableStyleElement type="secondRowStripe" dxfId="407"/>
    </tableStyle>
    <tableStyle name="Power 5 &amp; Indep.-style" pivot="0" count="3" xr9:uid="{00000000-0011-0000-FFFF-FFFF02000000}">
      <tableStyleElement type="headerRow" dxfId="406"/>
      <tableStyleElement type="firstRowStripe" dxfId="405"/>
      <tableStyleElement type="secondRowStripe" dxfId="404"/>
    </tableStyle>
    <tableStyle name="Power 5 &amp; Indep.-style 2" pivot="0" count="3" xr9:uid="{00000000-0011-0000-FFFF-FFFF03000000}">
      <tableStyleElement type="headerRow" dxfId="403"/>
      <tableStyleElement type="firstRowStripe" dxfId="402"/>
      <tableStyleElement type="secondRowStripe" dxfId="401"/>
    </tableStyle>
    <tableStyle name="RBs-style" pivot="0" count="3" xr9:uid="{00000000-0011-0000-FFFF-FFFF04000000}">
      <tableStyleElement type="headerRow" dxfId="400"/>
      <tableStyleElement type="firstRowStripe" dxfId="399"/>
      <tableStyleElement type="secondRowStripe" dxfId="398"/>
    </tableStyle>
    <tableStyle name="RBs-style 2" pivot="0" count="3" xr9:uid="{00000000-0011-0000-FFFF-FFFF05000000}">
      <tableStyleElement type="headerRow" dxfId="397"/>
      <tableStyleElement type="firstRowStripe" dxfId="396"/>
      <tableStyleElement type="secondRowStripe" dxfId="395"/>
    </tableStyle>
    <tableStyle name="TEs-style" pivot="0" count="3" xr9:uid="{00000000-0011-0000-FFFF-FFFF06000000}">
      <tableStyleElement type="headerRow" dxfId="394"/>
      <tableStyleElement type="firstRowStripe" dxfId="393"/>
      <tableStyleElement type="secondRowStripe" dxfId="392"/>
    </tableStyle>
    <tableStyle name="WRs-style" pivot="0" count="3" xr9:uid="{00000000-0011-0000-FFFF-FFFF07000000}">
      <tableStyleElement type="headerRow" dxfId="391"/>
      <tableStyleElement type="firstRowStripe" dxfId="390"/>
      <tableStyleElement type="secondRowStripe" dxfId="389"/>
    </tableStyle>
    <tableStyle name="WRs-style 2" pivot="0" count="3" xr9:uid="{00000000-0011-0000-FFFF-FFFF08000000}">
      <tableStyleElement type="headerRow" dxfId="388"/>
      <tableStyleElement type="firstRowStripe" dxfId="387"/>
      <tableStyleElement type="secondRowStripe" dxfId="386"/>
    </tableStyle>
    <tableStyle name="Full FBS-style" pivot="0" count="3" xr9:uid="{00000000-0011-0000-FFFF-FFFF09000000}">
      <tableStyleElement type="headerRow" dxfId="385"/>
      <tableStyleElement type="firstRowStripe" dxfId="384"/>
      <tableStyleElement type="secondRowStripe" dxfId="383"/>
    </tableStyle>
  </tableStyles>
  <colors>
    <mruColors>
      <color rgb="FF66FF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561975</xdr:colOff>
      <xdr:row>0</xdr:row>
      <xdr:rowOff>28576</xdr:rowOff>
    </xdr:from>
    <xdr:ext cx="4286250" cy="4676774"/>
    <xdr:pic>
      <xdr:nvPicPr>
        <xdr:cNvPr id="2" name="image2.png" descr="CFF Logo New (For White  Background).png" title="Image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61975" y="409576"/>
          <a:ext cx="4286250" cy="4676774"/>
        </a:xfrm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533400</xdr:colOff>
      <xdr:row>0</xdr:row>
      <xdr:rowOff>161925</xdr:rowOff>
    </xdr:from>
    <xdr:ext cx="1524000" cy="1628775"/>
    <xdr:pic>
      <xdr:nvPicPr>
        <xdr:cNvPr id="2" name="image1.png" descr="CFF Logo New (For Blue  Background).png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15</xdr:col>
      <xdr:colOff>342900</xdr:colOff>
      <xdr:row>0</xdr:row>
      <xdr:rowOff>133350</xdr:rowOff>
    </xdr:from>
    <xdr:ext cx="1524000" cy="1628775"/>
    <xdr:pic>
      <xdr:nvPicPr>
        <xdr:cNvPr id="3" name="image1.png" descr="CFF Logo New (For Blue  Background).png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</xdr:col>
      <xdr:colOff>561975</xdr:colOff>
      <xdr:row>18</xdr:row>
      <xdr:rowOff>133350</xdr:rowOff>
    </xdr:from>
    <xdr:ext cx="1524000" cy="1419225"/>
    <xdr:pic>
      <xdr:nvPicPr>
        <xdr:cNvPr id="4" name="image1.png" descr="CFF Logo New (For Blue  Background).png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285750</xdr:colOff>
      <xdr:row>18</xdr:row>
      <xdr:rowOff>142875</xdr:rowOff>
    </xdr:from>
    <xdr:ext cx="1524000" cy="1419225"/>
    <xdr:pic>
      <xdr:nvPicPr>
        <xdr:cNvPr id="5" name="image1.png" descr="CFF Logo New (For Blue  Background).png"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%20thecollegefantasyfootballsite@gmail.com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%20thecollegefantasyfootballsite@gmail.com" TargetMode="Externa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mailto:%20thecollegefantasyfootballsite@gmail.com" TargetMode="Externa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mailto:%20thecollegefantasyfootballsite@gmail.com" TargetMode="Externa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mailto:%20thecollegefantasyfootballsite@gmail.com" TargetMode="Externa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mailto:%20thecollegefantasyfootballsite@gmail.com" TargetMode="Externa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F243E"/>
  </sheetPr>
  <dimension ref="A1:F988"/>
  <sheetViews>
    <sheetView showGridLines="0" workbookViewId="0"/>
  </sheetViews>
  <sheetFormatPr defaultColWidth="14.42578125" defaultRowHeight="15" customHeight="1"/>
  <cols>
    <col min="1" max="3" width="8.7109375" customWidth="1"/>
    <col min="4" max="5" width="30.7109375" customWidth="1"/>
    <col min="6" max="26" width="8.7109375" customWidth="1"/>
  </cols>
  <sheetData>
    <row r="1" spans="1:1" ht="48.75">
      <c r="A1" s="45" t="s">
        <v>1483</v>
      </c>
    </row>
    <row r="11" spans="1:1" ht="15.75" customHeight="1"/>
    <row r="12" spans="1:1" ht="15.75" customHeight="1"/>
    <row r="13" spans="1:1" ht="15.75" customHeight="1"/>
    <row r="14" spans="1:1" ht="15.75" customHeight="1"/>
    <row r="15" spans="1:1" ht="15.75" customHeight="1"/>
    <row r="16" spans="1:1" ht="15.75" customHeight="1"/>
    <row r="17" spans="1:6" ht="15.75" customHeight="1"/>
    <row r="18" spans="1:6" ht="15.75" customHeight="1"/>
    <row r="19" spans="1:6" ht="15.75" customHeight="1"/>
    <row r="20" spans="1:6" ht="39.950000000000003" customHeight="1">
      <c r="A20" s="48" t="s">
        <v>0</v>
      </c>
      <c r="B20" s="46"/>
    </row>
    <row r="21" spans="1:6" ht="21.95" customHeight="1">
      <c r="A21" s="47" t="s">
        <v>457</v>
      </c>
      <c r="B21" s="46"/>
    </row>
    <row r="22" spans="1:6" ht="15.75" customHeight="1"/>
    <row r="23" spans="1:6" ht="15.75" customHeight="1">
      <c r="B23" s="1"/>
      <c r="C23" s="2"/>
      <c r="D23" s="2"/>
      <c r="E23" s="3"/>
      <c r="F23" s="3"/>
    </row>
    <row r="24" spans="1:6" ht="15.75" customHeight="1">
      <c r="B24" s="4"/>
      <c r="C24" s="5"/>
      <c r="D24" s="5"/>
      <c r="E24" s="6"/>
      <c r="F24" s="6"/>
    </row>
    <row r="25" spans="1:6" ht="15.75" customHeight="1"/>
    <row r="26" spans="1:6" ht="15.75" customHeight="1"/>
    <row r="27" spans="1:6" ht="15.75" customHeight="1"/>
    <row r="28" spans="1:6" ht="15.75" customHeight="1">
      <c r="B28" s="7"/>
      <c r="C28" s="7"/>
      <c r="D28" s="7"/>
    </row>
    <row r="29" spans="1:6" ht="15.75" customHeight="1"/>
    <row r="30" spans="1:6" ht="15.75" customHeight="1"/>
    <row r="31" spans="1:6" ht="15.75" customHeight="1"/>
    <row r="32" spans="1:6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</sheetData>
  <pageMargins left="0.25" right="0.25" top="0.25" bottom="0.25" header="0" footer="0"/>
  <pageSetup orientation="portrait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08B5FB-AFE9-4BE8-9AE2-FEFD0C6C453F}">
  <dimension ref="B2:H1009"/>
  <sheetViews>
    <sheetView workbookViewId="0">
      <selection activeCell="F3" sqref="F3"/>
    </sheetView>
  </sheetViews>
  <sheetFormatPr defaultRowHeight="15"/>
  <cols>
    <col min="2" max="2" width="13.28515625" customWidth="1"/>
    <col min="5" max="5" width="9.140625" style="91"/>
    <col min="7" max="7" width="9.140625" style="91"/>
  </cols>
  <sheetData>
    <row r="2" spans="2:8">
      <c r="B2" s="84" t="s">
        <v>459</v>
      </c>
      <c r="C2" s="84" t="s">
        <v>460</v>
      </c>
      <c r="D2" s="84" t="s">
        <v>461</v>
      </c>
      <c r="E2" s="99" t="s">
        <v>458</v>
      </c>
      <c r="F2" s="84" t="s">
        <v>623</v>
      </c>
      <c r="G2" s="99" t="s">
        <v>624</v>
      </c>
      <c r="H2" s="84"/>
    </row>
    <row r="3" spans="2:8">
      <c r="B3" s="180" t="s">
        <v>549</v>
      </c>
      <c r="C3" s="180" t="s">
        <v>1364</v>
      </c>
      <c r="D3" s="212" t="s">
        <v>43</v>
      </c>
      <c r="E3" s="91">
        <f>VLOOKUP(B3,WRs!$B$18:$Q$1450,15,0)</f>
        <v>94.574491600353653</v>
      </c>
      <c r="F3" s="32">
        <f>VLOOKUP(B3,WRs!$B$18:$P$1446,14,0)</f>
        <v>1</v>
      </c>
      <c r="G3" s="91">
        <f>SUM(E3*F3)</f>
        <v>94.574491600353653</v>
      </c>
    </row>
    <row r="4" spans="2:8">
      <c r="B4" s="180" t="s">
        <v>568</v>
      </c>
      <c r="C4" s="180" t="s">
        <v>1389</v>
      </c>
      <c r="D4" s="212" t="s">
        <v>39</v>
      </c>
      <c r="E4" s="91">
        <f>VLOOKUP(B4,RBs!$B$18:$Q$1444,15,0)</f>
        <v>92.844999999999999</v>
      </c>
      <c r="F4" s="32">
        <f>VLOOKUP(B4,RBs!$B$18:$P$1440,14,0)</f>
        <v>1</v>
      </c>
      <c r="G4" s="91">
        <f>SUM(E4*F4)</f>
        <v>92.844999999999999</v>
      </c>
    </row>
    <row r="5" spans="2:8">
      <c r="B5" s="180" t="s">
        <v>1122</v>
      </c>
      <c r="C5" s="180" t="s">
        <v>1426</v>
      </c>
      <c r="D5" s="212" t="s">
        <v>39</v>
      </c>
      <c r="E5" s="91">
        <f>VLOOKUP(B5,RBs!$B$18:$Q$1444,15,0)</f>
        <v>91.816315789473691</v>
      </c>
      <c r="F5" s="32">
        <f>VLOOKUP(B5,RBs!$B$18:$P$1440,14,0)</f>
        <v>1</v>
      </c>
      <c r="G5" s="91">
        <f>SUM(E5*F5)</f>
        <v>91.816315789473691</v>
      </c>
    </row>
    <row r="6" spans="2:8">
      <c r="B6" s="180" t="s">
        <v>945</v>
      </c>
      <c r="C6" s="180" t="s">
        <v>1364</v>
      </c>
      <c r="D6" s="212" t="s">
        <v>39</v>
      </c>
      <c r="E6" s="91">
        <f>VLOOKUP(B6,RBs!$B$18:$Q$1444,15,0)</f>
        <v>88.497894736842113</v>
      </c>
      <c r="F6" s="32">
        <f>VLOOKUP(B6,RBs!$B$18:$P$1440,14,0)</f>
        <v>1</v>
      </c>
      <c r="G6" s="91">
        <f>SUM(E6*F6)</f>
        <v>88.497894736842113</v>
      </c>
    </row>
    <row r="7" spans="2:8">
      <c r="B7" s="180" t="s">
        <v>926</v>
      </c>
      <c r="C7" s="180" t="s">
        <v>136</v>
      </c>
      <c r="D7" s="167" t="s">
        <v>33</v>
      </c>
      <c r="E7" s="91">
        <f>VLOOKUP(B7,QBs!$B$18:$Q$1444,15,0)</f>
        <v>87.173913043478251</v>
      </c>
      <c r="F7" s="32">
        <f>VLOOKUP(B7,QBs!$B$18:$P$1440,14,0)</f>
        <v>1</v>
      </c>
      <c r="G7" s="91">
        <f>SUM(E7*F7)</f>
        <v>87.173913043478251</v>
      </c>
    </row>
    <row r="8" spans="2:8">
      <c r="B8" s="180" t="s">
        <v>649</v>
      </c>
      <c r="C8" s="180" t="s">
        <v>1384</v>
      </c>
      <c r="D8" s="212" t="s">
        <v>39</v>
      </c>
      <c r="E8" s="91">
        <f>VLOOKUP(B8,RBs!$B$18:$Q$1444,15,0)</f>
        <v>87.7859052631579</v>
      </c>
      <c r="F8" s="32">
        <f>VLOOKUP(B8,RBs!$B$18:$P$1440,14,0)</f>
        <v>0.99</v>
      </c>
      <c r="G8" s="91">
        <f>SUM(E8*F8)</f>
        <v>86.908046210526322</v>
      </c>
    </row>
    <row r="9" spans="2:8">
      <c r="B9" s="180" t="s">
        <v>835</v>
      </c>
      <c r="C9" s="180" t="s">
        <v>1415</v>
      </c>
      <c r="D9" s="212" t="s">
        <v>39</v>
      </c>
      <c r="E9" s="91">
        <f>VLOOKUP(B9,RBs!$B$18:$Q$1444,15,0)</f>
        <v>87.460247368421051</v>
      </c>
      <c r="F9" s="32">
        <f>VLOOKUP(B9,RBs!$B$18:$P$1440,14,0)</f>
        <v>0.99</v>
      </c>
      <c r="G9" s="91">
        <f>SUM(E9*F9)</f>
        <v>86.585644894736845</v>
      </c>
    </row>
    <row r="10" spans="2:8">
      <c r="B10" s="180" t="s">
        <v>1113</v>
      </c>
      <c r="C10" s="180" t="s">
        <v>1364</v>
      </c>
      <c r="D10" s="167" t="s">
        <v>33</v>
      </c>
      <c r="E10" s="91">
        <f>VLOOKUP(B10,QBs!$B$18:$Q$1444,15,0)</f>
        <v>86.339130434782604</v>
      </c>
      <c r="F10" s="32">
        <f>VLOOKUP(B10,QBs!$B$18:$P$1440,14,0)</f>
        <v>1</v>
      </c>
      <c r="G10" s="91">
        <f>SUM(E10*F10)</f>
        <v>86.339130434782604</v>
      </c>
    </row>
    <row r="11" spans="2:8">
      <c r="B11" s="180" t="s">
        <v>463</v>
      </c>
      <c r="C11" s="180" t="s">
        <v>1366</v>
      </c>
      <c r="D11" s="144" t="s">
        <v>33</v>
      </c>
      <c r="E11" s="91">
        <f>VLOOKUP(B11,QBs!$B$18:$Q$1444,15,0)</f>
        <v>86.069565217391315</v>
      </c>
      <c r="F11" s="32">
        <f>VLOOKUP(B11,QBs!$B$18:$P$1440,14,0)</f>
        <v>1</v>
      </c>
      <c r="G11" s="91">
        <f>SUM(E11*F11)</f>
        <v>86.069565217391315</v>
      </c>
    </row>
    <row r="12" spans="2:8">
      <c r="B12" s="180" t="s">
        <v>820</v>
      </c>
      <c r="C12" s="180" t="s">
        <v>1363</v>
      </c>
      <c r="D12" s="167" t="s">
        <v>33</v>
      </c>
      <c r="E12" s="91">
        <f>VLOOKUP(B12,QBs!$B$18:$Q$1444,15,0)</f>
        <v>85.669565217391309</v>
      </c>
      <c r="F12" s="32">
        <f>VLOOKUP(B12,QBs!$B$18:$P$1440,14,0)</f>
        <v>1</v>
      </c>
      <c r="G12" s="91">
        <f>SUM(E12*F12)</f>
        <v>85.669565217391309</v>
      </c>
    </row>
    <row r="13" spans="2:8">
      <c r="B13" s="180" t="s">
        <v>630</v>
      </c>
      <c r="C13" s="180" t="s">
        <v>1366</v>
      </c>
      <c r="D13" s="212" t="s">
        <v>39</v>
      </c>
      <c r="E13" s="91">
        <f>VLOOKUP(B13,RBs!$B$18:$Q$1444,15,0)</f>
        <v>85.284736842105275</v>
      </c>
      <c r="F13" s="32">
        <f>VLOOKUP(B13,RBs!$B$18:$P$1440,14,0)</f>
        <v>1</v>
      </c>
      <c r="G13" s="91">
        <f>SUM(E13*F13)</f>
        <v>85.284736842105275</v>
      </c>
    </row>
    <row r="14" spans="2:8">
      <c r="B14" s="180" t="s">
        <v>444</v>
      </c>
      <c r="C14" s="180" t="s">
        <v>1361</v>
      </c>
      <c r="D14" s="212" t="s">
        <v>43</v>
      </c>
      <c r="E14" s="91">
        <f>VLOOKUP(B14,WRs!$B$18:$Q$1450,15,0)</f>
        <v>85.10141467727675</v>
      </c>
      <c r="F14" s="32">
        <f>VLOOKUP(B14,WRs!$B$18:$P$1446,14,0)</f>
        <v>1</v>
      </c>
      <c r="G14" s="91">
        <f>SUM(E14*F14)</f>
        <v>85.10141467727675</v>
      </c>
    </row>
    <row r="15" spans="2:8">
      <c r="B15" s="180" t="s">
        <v>999</v>
      </c>
      <c r="C15" s="180" t="s">
        <v>1389</v>
      </c>
      <c r="D15" s="212" t="s">
        <v>43</v>
      </c>
      <c r="E15" s="91">
        <f>VLOOKUP(B15,WRs!$B$18:$Q$1450,15,0)</f>
        <v>84.637312113174161</v>
      </c>
      <c r="F15" s="32">
        <f>VLOOKUP(B15,WRs!$B$18:$P$1446,14,0)</f>
        <v>1</v>
      </c>
      <c r="G15" s="91">
        <f>SUM(E15*F15)</f>
        <v>84.637312113174161</v>
      </c>
    </row>
    <row r="16" spans="2:8">
      <c r="B16" s="180" t="s">
        <v>1087</v>
      </c>
      <c r="C16" s="180" t="s">
        <v>1368</v>
      </c>
      <c r="D16" s="212" t="s">
        <v>43</v>
      </c>
      <c r="E16" s="91">
        <f>VLOOKUP(B16,WRs!$B$18:$Q$1450,15,0)</f>
        <v>84.173828470380201</v>
      </c>
      <c r="F16" s="32">
        <f>VLOOKUP(B16,WRs!$B$18:$P$1446,14,0)</f>
        <v>1</v>
      </c>
      <c r="G16" s="91">
        <f>SUM(E16*F16)</f>
        <v>84.173828470380201</v>
      </c>
    </row>
    <row r="17" spans="2:7">
      <c r="B17" s="180" t="s">
        <v>607</v>
      </c>
      <c r="C17" s="180" t="s">
        <v>1394</v>
      </c>
      <c r="D17" s="212" t="s">
        <v>43</v>
      </c>
      <c r="E17" s="91">
        <f>VLOOKUP(B17,WRs!$B$18:$Q$1450,15,0)</f>
        <v>84.119009725906281</v>
      </c>
      <c r="F17" s="32">
        <f>VLOOKUP(B17,WRs!$B$18:$P$1446,14,0)</f>
        <v>1</v>
      </c>
      <c r="G17" s="91">
        <f>SUM(E17*F17)</f>
        <v>84.119009725906281</v>
      </c>
    </row>
    <row r="18" spans="2:7">
      <c r="B18" s="180" t="s">
        <v>614</v>
      </c>
      <c r="C18" s="207" t="s">
        <v>136</v>
      </c>
      <c r="D18" s="212" t="s">
        <v>43</v>
      </c>
      <c r="E18" s="91">
        <f>VLOOKUP(B18,WRs!$B$18:$Q$1450,15,0)</f>
        <v>83.613572060123786</v>
      </c>
      <c r="F18" s="32">
        <f>VLOOKUP(B18,WRs!$B$18:$P$1446,14,0)</f>
        <v>1</v>
      </c>
      <c r="G18" s="91">
        <f>SUM(E18*F18)</f>
        <v>83.613572060123786</v>
      </c>
    </row>
    <row r="19" spans="2:7">
      <c r="B19" s="180" t="s">
        <v>305</v>
      </c>
      <c r="C19" s="180" t="s">
        <v>132</v>
      </c>
      <c r="D19" s="212" t="s">
        <v>39</v>
      </c>
      <c r="E19" s="91">
        <f>VLOOKUP(B19,RBs!$B$18:$Q$1444,15,0)</f>
        <v>83.131842105263161</v>
      </c>
      <c r="F19" s="32">
        <f>VLOOKUP(B19,RBs!$B$18:$P$1440,14,0)</f>
        <v>1</v>
      </c>
      <c r="G19" s="91">
        <f>SUM(E19*F19)</f>
        <v>83.131842105263161</v>
      </c>
    </row>
    <row r="20" spans="2:7">
      <c r="B20" s="180" t="s">
        <v>142</v>
      </c>
      <c r="C20" s="180" t="s">
        <v>1362</v>
      </c>
      <c r="D20" s="167" t="s">
        <v>33</v>
      </c>
      <c r="E20" s="91">
        <f>VLOOKUP(B20,QBs!$B$18:$Q$1444,15,0)</f>
        <v>82.686956521739134</v>
      </c>
      <c r="F20" s="32">
        <f>VLOOKUP(B20,QBs!$B$18:$P$1440,14,0)</f>
        <v>1</v>
      </c>
      <c r="G20" s="91">
        <f>SUM(E20*F20)</f>
        <v>82.686956521739134</v>
      </c>
    </row>
    <row r="21" spans="2:7">
      <c r="B21" s="180" t="s">
        <v>496</v>
      </c>
      <c r="C21" s="180" t="s">
        <v>1373</v>
      </c>
      <c r="D21" s="212" t="s">
        <v>43</v>
      </c>
      <c r="E21" s="91">
        <f>VLOOKUP(B21,WRs!$B$18:$Q$1450,15,0)</f>
        <v>82.160698496905397</v>
      </c>
      <c r="F21" s="32">
        <f>VLOOKUP(B21,WRs!$B$18:$P$1446,14,0)</f>
        <v>1</v>
      </c>
      <c r="G21" s="91">
        <f>SUM(E21*F21)</f>
        <v>82.160698496905397</v>
      </c>
    </row>
    <row r="22" spans="2:7">
      <c r="B22" s="180" t="s">
        <v>1017</v>
      </c>
      <c r="C22" s="180" t="s">
        <v>1365</v>
      </c>
      <c r="D22" s="212" t="s">
        <v>43</v>
      </c>
      <c r="E22" s="91">
        <f>VLOOKUP(B22,WRs!$B$18:$Q$1450,15,0)</f>
        <v>81.972236958443844</v>
      </c>
      <c r="F22" s="32">
        <f>VLOOKUP(B22,WRs!$B$18:$P$1446,14,0)</f>
        <v>1</v>
      </c>
      <c r="G22" s="91">
        <f>SUM(E22*F22)</f>
        <v>81.972236958443844</v>
      </c>
    </row>
    <row r="23" spans="2:7">
      <c r="B23" s="180" t="s">
        <v>141</v>
      </c>
      <c r="C23" s="180" t="s">
        <v>1360</v>
      </c>
      <c r="D23" s="167" t="s">
        <v>33</v>
      </c>
      <c r="E23" s="91">
        <f>VLOOKUP(B23,QBs!$B$18:$Q$1444,15,0)</f>
        <v>81.608695652173907</v>
      </c>
      <c r="F23" s="32">
        <f>VLOOKUP(B23,QBs!$B$18:$P$1440,14,0)</f>
        <v>1</v>
      </c>
      <c r="G23" s="91">
        <f>SUM(E23*F23)</f>
        <v>81.608695652173907</v>
      </c>
    </row>
    <row r="24" spans="2:7">
      <c r="B24" s="180" t="s">
        <v>506</v>
      </c>
      <c r="C24" s="180" t="s">
        <v>1385</v>
      </c>
      <c r="D24" s="212" t="s">
        <v>43</v>
      </c>
      <c r="E24" s="91">
        <f>VLOOKUP(B24,WRs!$B$18:$Q$1450,15,0)</f>
        <v>81.241467727674618</v>
      </c>
      <c r="F24" s="32">
        <f>VLOOKUP(B24,WRs!$B$18:$P$1446,14,0)</f>
        <v>1</v>
      </c>
      <c r="G24" s="91">
        <f>SUM(E24*F24)</f>
        <v>81.241467727674618</v>
      </c>
    </row>
    <row r="25" spans="2:7">
      <c r="B25" s="180" t="s">
        <v>391</v>
      </c>
      <c r="C25" s="180" t="s">
        <v>1362</v>
      </c>
      <c r="D25" s="212" t="s">
        <v>43</v>
      </c>
      <c r="E25" s="91">
        <f>VLOOKUP(B25,WRs!$B$18:$Q$1450,15,0)</f>
        <v>80.490185676392571</v>
      </c>
      <c r="F25" s="32">
        <f>VLOOKUP(B25,WRs!$B$18:$P$1446,14,0)</f>
        <v>1</v>
      </c>
      <c r="G25" s="91">
        <f>SUM(E25*F25)</f>
        <v>80.490185676392571</v>
      </c>
    </row>
    <row r="26" spans="2:7">
      <c r="B26" s="180" t="s">
        <v>1029</v>
      </c>
      <c r="C26" s="180" t="s">
        <v>1366</v>
      </c>
      <c r="D26" s="212" t="s">
        <v>43</v>
      </c>
      <c r="E26" s="91">
        <f>VLOOKUP(B26,WRs!$B$18:$Q$1450,15,0)</f>
        <v>80.025110521662242</v>
      </c>
      <c r="F26" s="32">
        <f>VLOOKUP(B26,WRs!$B$18:$P$1446,14,0)</f>
        <v>1</v>
      </c>
      <c r="G26" s="91">
        <f>SUM(E26*F26)</f>
        <v>80.025110521662242</v>
      </c>
    </row>
    <row r="27" spans="2:7">
      <c r="B27" s="180" t="s">
        <v>113</v>
      </c>
      <c r="C27" s="180" t="s">
        <v>120</v>
      </c>
      <c r="D27" s="167" t="s">
        <v>33</v>
      </c>
      <c r="E27" s="91">
        <f>VLOOKUP(B27,QBs!$B$18:$Q$1444,15,0)</f>
        <v>79.513043478260869</v>
      </c>
      <c r="F27" s="32">
        <f>VLOOKUP(B27,QBs!$B$18:$P$1440,14,0)</f>
        <v>1</v>
      </c>
      <c r="G27" s="91">
        <f>SUM(E27*F27)</f>
        <v>79.513043478260869</v>
      </c>
    </row>
    <row r="28" spans="2:7">
      <c r="B28" s="180" t="s">
        <v>1125</v>
      </c>
      <c r="C28" s="180" t="s">
        <v>1416</v>
      </c>
      <c r="D28" s="212" t="s">
        <v>39</v>
      </c>
      <c r="E28" s="91">
        <f>VLOOKUP(B28,RBs!$B$18:$Q$1444,15,0)</f>
        <v>78.297368421052639</v>
      </c>
      <c r="F28" s="32">
        <f>VLOOKUP(B28,RBs!$B$18:$P$1440,14,0)</f>
        <v>1</v>
      </c>
      <c r="G28" s="91">
        <f>SUM(E28*F28)</f>
        <v>78.297368421052639</v>
      </c>
    </row>
    <row r="29" spans="2:7">
      <c r="B29" s="180" t="s">
        <v>300</v>
      </c>
      <c r="C29" s="180" t="s">
        <v>1391</v>
      </c>
      <c r="D29" s="212" t="s">
        <v>43</v>
      </c>
      <c r="E29" s="91">
        <f>VLOOKUP(B29,WRs!$B$18:$Q$1450,15,0)</f>
        <v>78.117418213969941</v>
      </c>
      <c r="F29" s="32">
        <f>VLOOKUP(B29,WRs!$B$18:$P$1446,14,0)</f>
        <v>1</v>
      </c>
      <c r="G29" s="91">
        <f>SUM(E29*F29)</f>
        <v>78.117418213969941</v>
      </c>
    </row>
    <row r="30" spans="2:7">
      <c r="B30" s="180" t="s">
        <v>561</v>
      </c>
      <c r="C30" s="180" t="s">
        <v>120</v>
      </c>
      <c r="D30" s="212" t="s">
        <v>43</v>
      </c>
      <c r="E30" s="91">
        <f>VLOOKUP(B30,WRs!$B$18:$Q$1450,15,0)</f>
        <v>78.026392572944289</v>
      </c>
      <c r="F30" s="32">
        <f>VLOOKUP(B30,WRs!$B$18:$P$1446,14,0)</f>
        <v>1</v>
      </c>
      <c r="G30" s="91">
        <f>SUM(E30*F30)</f>
        <v>78.026392572944289</v>
      </c>
    </row>
    <row r="31" spans="2:7">
      <c r="B31" s="180" t="s">
        <v>617</v>
      </c>
      <c r="C31" s="180" t="s">
        <v>1425</v>
      </c>
      <c r="D31" s="212" t="s">
        <v>39</v>
      </c>
      <c r="E31" s="91">
        <f>VLOOKUP(B31,RBs!$B$18:$Q$1444,15,0)</f>
        <v>77.626578947368415</v>
      </c>
      <c r="F31" s="32">
        <f>VLOOKUP(B31,RBs!$B$18:$P$1440,14,0)</f>
        <v>1</v>
      </c>
      <c r="G31" s="91">
        <f>SUM(E31*F31)</f>
        <v>77.626578947368415</v>
      </c>
    </row>
    <row r="32" spans="2:7">
      <c r="B32" s="180" t="s">
        <v>928</v>
      </c>
      <c r="C32" s="180" t="s">
        <v>1372</v>
      </c>
      <c r="D32" s="212" t="s">
        <v>43</v>
      </c>
      <c r="E32" s="91">
        <f>VLOOKUP(B32,WRs!$B$18:$Q$1450,15,0)</f>
        <v>77.594650751547306</v>
      </c>
      <c r="F32" s="32">
        <f>VLOOKUP(B32,WRs!$B$18:$P$1446,14,0)</f>
        <v>1</v>
      </c>
      <c r="G32" s="91">
        <f>SUM(E32*F32)</f>
        <v>77.594650751547306</v>
      </c>
    </row>
    <row r="33" spans="2:7">
      <c r="B33" s="180" t="s">
        <v>874</v>
      </c>
      <c r="C33" s="180" t="s">
        <v>1367</v>
      </c>
      <c r="D33" s="167" t="s">
        <v>33</v>
      </c>
      <c r="E33" s="91">
        <f>VLOOKUP(B33,QBs!$B$18:$Q$1444,15,0)</f>
        <v>77.313043478260866</v>
      </c>
      <c r="F33" s="32">
        <f>VLOOKUP(B33,QBs!$B$18:$P$1440,14,0)</f>
        <v>1</v>
      </c>
      <c r="G33" s="91">
        <f>SUM(E33*F33)</f>
        <v>77.313043478260866</v>
      </c>
    </row>
    <row r="34" spans="2:7">
      <c r="B34" s="180" t="s">
        <v>807</v>
      </c>
      <c r="C34" s="180" t="s">
        <v>1379</v>
      </c>
      <c r="D34" s="212" t="s">
        <v>43</v>
      </c>
      <c r="E34" s="91">
        <f>VLOOKUP(B34,WRs!$B$18:$Q$1450,15,0)</f>
        <v>77.039522546419107</v>
      </c>
      <c r="F34" s="32">
        <f>VLOOKUP(B34,WRs!$B$18:$P$1446,14,0)</f>
        <v>1</v>
      </c>
      <c r="G34" s="91">
        <f>SUM(E34*F34)</f>
        <v>77.039522546419107</v>
      </c>
    </row>
    <row r="35" spans="2:7">
      <c r="B35" s="180" t="s">
        <v>1076</v>
      </c>
      <c r="C35" s="180" t="s">
        <v>1376</v>
      </c>
      <c r="D35" s="212" t="s">
        <v>43</v>
      </c>
      <c r="E35" s="91">
        <f>VLOOKUP(B35,WRs!$B$18:$Q$1450,15,0)</f>
        <v>76.662599469496016</v>
      </c>
      <c r="F35" s="32">
        <f>VLOOKUP(B35,WRs!$B$18:$P$1446,14,0)</f>
        <v>1</v>
      </c>
      <c r="G35" s="91">
        <f>SUM(E35*F35)</f>
        <v>76.662599469496016</v>
      </c>
    </row>
    <row r="36" spans="2:7">
      <c r="B36" s="180" t="s">
        <v>170</v>
      </c>
      <c r="C36" s="180" t="s">
        <v>1429</v>
      </c>
      <c r="D36" s="212" t="s">
        <v>43</v>
      </c>
      <c r="E36" s="91">
        <f>VLOOKUP(B36,WRs!$B$18:$Q$1450,15,0)</f>
        <v>76.551061007957557</v>
      </c>
      <c r="F36" s="32">
        <f>VLOOKUP(B36,WRs!$B$18:$P$1446,14,0)</f>
        <v>1</v>
      </c>
      <c r="G36" s="91">
        <f>SUM(E36*F36)</f>
        <v>76.551061007957557</v>
      </c>
    </row>
    <row r="37" spans="2:7">
      <c r="B37" s="180" t="s">
        <v>359</v>
      </c>
      <c r="C37" s="180" t="s">
        <v>1378</v>
      </c>
      <c r="D37" s="167" t="s">
        <v>33</v>
      </c>
      <c r="E37" s="91">
        <f>VLOOKUP(B37,QBs!$B$18:$Q$1444,15,0)</f>
        <v>75.573913043478257</v>
      </c>
      <c r="F37" s="32">
        <f>VLOOKUP(B37,QBs!$B$18:$P$1440,14,0)</f>
        <v>1</v>
      </c>
      <c r="G37" s="91">
        <f>SUM(E37*F37)</f>
        <v>75.573913043478257</v>
      </c>
    </row>
    <row r="38" spans="2:7">
      <c r="B38" s="180" t="s">
        <v>173</v>
      </c>
      <c r="C38" s="180" t="s">
        <v>1373</v>
      </c>
      <c r="D38" s="212" t="s">
        <v>39</v>
      </c>
      <c r="E38" s="91">
        <f>VLOOKUP(B38,RBs!$B$18:$Q$1444,15,0)</f>
        <v>75.46368421052631</v>
      </c>
      <c r="F38" s="32">
        <f>VLOOKUP(B38,RBs!$B$18:$P$1440,14,0)</f>
        <v>1</v>
      </c>
      <c r="G38" s="91">
        <f>SUM(E38*F38)</f>
        <v>75.46368421052631</v>
      </c>
    </row>
    <row r="39" spans="2:7">
      <c r="B39" s="180" t="s">
        <v>616</v>
      </c>
      <c r="C39" s="180" t="s">
        <v>125</v>
      </c>
      <c r="D39" s="212" t="s">
        <v>43</v>
      </c>
      <c r="E39" s="91">
        <f>VLOOKUP(B39,WRs!$B$18:$Q$1450,15,0)</f>
        <v>75.412599469496016</v>
      </c>
      <c r="F39" s="32">
        <f>VLOOKUP(B39,WRs!$B$18:$P$1446,14,0)</f>
        <v>1</v>
      </c>
      <c r="G39" s="91">
        <f>SUM(E39*F39)</f>
        <v>75.412599469496016</v>
      </c>
    </row>
    <row r="40" spans="2:7">
      <c r="B40" s="180" t="s">
        <v>1486</v>
      </c>
      <c r="C40" s="180" t="s">
        <v>1368</v>
      </c>
      <c r="D40" s="167" t="s">
        <v>33</v>
      </c>
      <c r="E40" s="91">
        <f>VLOOKUP(B40,QBs!$B$18:$Q$1444,15,0)</f>
        <v>75.060869565217388</v>
      </c>
      <c r="F40" s="32">
        <f>VLOOKUP(B40,QBs!$B$18:$P$1440,14,0)</f>
        <v>1</v>
      </c>
      <c r="G40" s="91">
        <f>SUM(E40*F40)</f>
        <v>75.060869565217388</v>
      </c>
    </row>
    <row r="41" spans="2:7">
      <c r="B41" s="180" t="s">
        <v>140</v>
      </c>
      <c r="C41" s="180" t="s">
        <v>139</v>
      </c>
      <c r="D41" s="167" t="s">
        <v>33</v>
      </c>
      <c r="E41" s="91">
        <f>VLOOKUP(B41,QBs!$B$18:$Q$1444,15,0)</f>
        <v>74.973913043478262</v>
      </c>
      <c r="F41" s="32">
        <f>VLOOKUP(B41,QBs!$B$18:$P$1440,14,0)</f>
        <v>1</v>
      </c>
      <c r="G41" s="91">
        <f>SUM(E41*F41)</f>
        <v>74.973913043478262</v>
      </c>
    </row>
    <row r="42" spans="2:7">
      <c r="B42" s="180" t="s">
        <v>1123</v>
      </c>
      <c r="C42" s="180" t="s">
        <v>1432</v>
      </c>
      <c r="D42" s="212" t="s">
        <v>39</v>
      </c>
      <c r="E42" s="91">
        <f>VLOOKUP(B42,RBs!$B$18:$Q$1444,15,0)</f>
        <v>74.784736842105275</v>
      </c>
      <c r="F42" s="32">
        <f>VLOOKUP(B42,RBs!$B$18:$P$1440,14,0)</f>
        <v>1</v>
      </c>
      <c r="G42" s="91">
        <f>SUM(E42*F42)</f>
        <v>74.784736842105275</v>
      </c>
    </row>
    <row r="43" spans="2:7">
      <c r="B43" s="180" t="s">
        <v>114</v>
      </c>
      <c r="C43" s="180" t="s">
        <v>1365</v>
      </c>
      <c r="D43" s="167" t="s">
        <v>33</v>
      </c>
      <c r="E43" s="91">
        <f>VLOOKUP(B43,QBs!$B$18:$Q$1444,15,0)</f>
        <v>74.599999999999994</v>
      </c>
      <c r="F43" s="32">
        <f>VLOOKUP(B43,QBs!$B$18:$P$1440,14,0)</f>
        <v>1</v>
      </c>
      <c r="G43" s="91">
        <f>SUM(E43*F43)</f>
        <v>74.599999999999994</v>
      </c>
    </row>
    <row r="44" spans="2:7">
      <c r="B44" s="180" t="s">
        <v>579</v>
      </c>
      <c r="C44" s="180" t="s">
        <v>139</v>
      </c>
      <c r="D44" s="212" t="s">
        <v>43</v>
      </c>
      <c r="E44" s="91">
        <f>VLOOKUP(B44,WRs!$B$18:$Q$1450,15,0)</f>
        <v>74.364854111405833</v>
      </c>
      <c r="F44" s="32">
        <f>VLOOKUP(B44,WRs!$B$18:$P$1446,14,0)</f>
        <v>1</v>
      </c>
      <c r="G44" s="91">
        <f>SUM(E44*F44)</f>
        <v>74.364854111405833</v>
      </c>
    </row>
    <row r="45" spans="2:7">
      <c r="B45" s="180" t="s">
        <v>192</v>
      </c>
      <c r="C45" s="180" t="s">
        <v>1372</v>
      </c>
      <c r="D45" s="167" t="s">
        <v>33</v>
      </c>
      <c r="E45" s="91">
        <f>VLOOKUP(B45,QBs!$B$18:$Q$1444,15,0)</f>
        <v>74.356521739130443</v>
      </c>
      <c r="F45" s="32">
        <f>VLOOKUP(B45,QBs!$B$18:$P$1440,14,0)</f>
        <v>1</v>
      </c>
      <c r="G45" s="91">
        <f>SUM(E45*F45)</f>
        <v>74.356521739130443</v>
      </c>
    </row>
    <row r="46" spans="2:7">
      <c r="B46" s="180" t="s">
        <v>317</v>
      </c>
      <c r="C46" s="180" t="s">
        <v>1369</v>
      </c>
      <c r="D46" s="167" t="s">
        <v>33</v>
      </c>
      <c r="E46" s="91">
        <f>VLOOKUP(B46,QBs!$B$18:$Q$1444,15,0)</f>
        <v>73.069565217391315</v>
      </c>
      <c r="F46" s="32">
        <f>VLOOKUP(B46,QBs!$B$18:$P$1440,14,0)</f>
        <v>1</v>
      </c>
      <c r="G46" s="91">
        <f>SUM(E46*F46)</f>
        <v>73.069565217391315</v>
      </c>
    </row>
    <row r="47" spans="2:7">
      <c r="B47" s="180" t="s">
        <v>1117</v>
      </c>
      <c r="C47" s="180" t="s">
        <v>1389</v>
      </c>
      <c r="D47" s="167" t="s">
        <v>33</v>
      </c>
      <c r="E47" s="91">
        <f>VLOOKUP(B47,QBs!$B$18:$Q$1444,15,0)</f>
        <v>73.026086956521738</v>
      </c>
      <c r="F47" s="32">
        <f>VLOOKUP(B47,QBs!$B$18:$P$1440,14,0)</f>
        <v>1</v>
      </c>
      <c r="G47" s="91">
        <f>SUM(E47*F47)</f>
        <v>73.026086956521738</v>
      </c>
    </row>
    <row r="48" spans="2:7">
      <c r="B48" s="180" t="s">
        <v>1086</v>
      </c>
      <c r="C48" s="180" t="s">
        <v>1406</v>
      </c>
      <c r="D48" s="212" t="s">
        <v>43</v>
      </c>
      <c r="E48" s="91">
        <f>VLOOKUP(B48,WRs!$B$18:$Q$1450,15,0)</f>
        <v>73.00106100795756</v>
      </c>
      <c r="F48" s="32">
        <f>VLOOKUP(B48,WRs!$B$18:$P$1446,14,0)</f>
        <v>1</v>
      </c>
      <c r="G48" s="91">
        <f>SUM(E48*F48)</f>
        <v>73.00106100795756</v>
      </c>
    </row>
    <row r="49" spans="2:7">
      <c r="B49" s="180" t="s">
        <v>933</v>
      </c>
      <c r="C49" s="180" t="s">
        <v>1371</v>
      </c>
      <c r="D49" s="212" t="s">
        <v>43</v>
      </c>
      <c r="E49" s="91">
        <f>VLOOKUP(B49,WRs!$B$18:$Q$1450,15,0)</f>
        <v>72.724137931034477</v>
      </c>
      <c r="F49" s="32">
        <f>VLOOKUP(B49,WRs!$B$18:$P$1446,14,0)</f>
        <v>1</v>
      </c>
      <c r="G49" s="91">
        <f>SUM(E49*F49)</f>
        <v>72.724137931034477</v>
      </c>
    </row>
    <row r="50" spans="2:7">
      <c r="B50" s="180" t="s">
        <v>714</v>
      </c>
      <c r="C50" s="180" t="s">
        <v>1392</v>
      </c>
      <c r="D50" s="212" t="s">
        <v>39</v>
      </c>
      <c r="E50" s="91">
        <f>VLOOKUP(B50,RBs!$B$18:$Q$1444,15,0)</f>
        <v>72.439736842105276</v>
      </c>
      <c r="F50" s="32">
        <f>VLOOKUP(B50,RBs!$B$18:$P$1440,14,0)</f>
        <v>1</v>
      </c>
      <c r="G50" s="91">
        <f>SUM(E50*F50)</f>
        <v>72.439736842105276</v>
      </c>
    </row>
    <row r="51" spans="2:7">
      <c r="B51" s="180" t="s">
        <v>145</v>
      </c>
      <c r="C51" s="180" t="s">
        <v>1373</v>
      </c>
      <c r="D51" s="167" t="s">
        <v>33</v>
      </c>
      <c r="E51" s="91">
        <f>VLOOKUP(B51,QBs!$B$18:$Q$1444,15,0)</f>
        <v>72.417391304347831</v>
      </c>
      <c r="F51" s="32">
        <f>VLOOKUP(B51,QBs!$B$18:$P$1440,14,0)</f>
        <v>1</v>
      </c>
      <c r="G51" s="91">
        <f>SUM(E51*F51)</f>
        <v>72.417391304347831</v>
      </c>
    </row>
    <row r="52" spans="2:7">
      <c r="B52" s="180" t="s">
        <v>450</v>
      </c>
      <c r="C52" s="180" t="s">
        <v>1423</v>
      </c>
      <c r="D52" s="212" t="s">
        <v>43</v>
      </c>
      <c r="E52" s="91">
        <f>VLOOKUP(B52,WRs!$B$18:$Q$1450,15,0)</f>
        <v>72.272546419098134</v>
      </c>
      <c r="F52" s="32">
        <f>VLOOKUP(B52,WRs!$B$18:$P$1446,14,0)</f>
        <v>1</v>
      </c>
      <c r="G52" s="91">
        <f>SUM(E52*F52)</f>
        <v>72.272546419098134</v>
      </c>
    </row>
    <row r="53" spans="2:7">
      <c r="B53" s="180" t="s">
        <v>725</v>
      </c>
      <c r="C53" s="180" t="s">
        <v>1414</v>
      </c>
      <c r="D53" s="212" t="s">
        <v>39</v>
      </c>
      <c r="E53" s="91">
        <f>VLOOKUP(B53,RBs!$B$18:$Q$1444,15,0)</f>
        <v>72.262894736842114</v>
      </c>
      <c r="F53" s="32">
        <f>VLOOKUP(B53,RBs!$B$18:$P$1440,14,0)</f>
        <v>1</v>
      </c>
      <c r="G53" s="91">
        <f>SUM(E53*F53)</f>
        <v>72.262894736842114</v>
      </c>
    </row>
    <row r="54" spans="2:7">
      <c r="B54" s="180" t="s">
        <v>980</v>
      </c>
      <c r="C54" s="180" t="s">
        <v>1369</v>
      </c>
      <c r="D54" s="212" t="s">
        <v>39</v>
      </c>
      <c r="E54" s="91">
        <f>VLOOKUP(B54,RBs!$B$18:$Q$1444,15,0)</f>
        <v>72.130789473684217</v>
      </c>
      <c r="F54" s="32">
        <f>VLOOKUP(B54,RBs!$B$18:$P$1440,14,0)</f>
        <v>1</v>
      </c>
      <c r="G54" s="91">
        <f>SUM(E54*F54)</f>
        <v>72.130789473684217</v>
      </c>
    </row>
    <row r="55" spans="2:7">
      <c r="B55" s="180" t="s">
        <v>131</v>
      </c>
      <c r="C55" s="180" t="s">
        <v>132</v>
      </c>
      <c r="D55" s="167" t="s">
        <v>33</v>
      </c>
      <c r="E55" s="91">
        <f>VLOOKUP(B55,QBs!$B$18:$Q$1444,15,0)</f>
        <v>72.130434782608702</v>
      </c>
      <c r="F55" s="32">
        <f>VLOOKUP(B55,QBs!$B$18:$P$1440,14,0)</f>
        <v>1</v>
      </c>
      <c r="G55" s="91">
        <f>SUM(E55*F55)</f>
        <v>72.130434782608702</v>
      </c>
    </row>
    <row r="56" spans="2:7">
      <c r="B56" s="180" t="s">
        <v>1115</v>
      </c>
      <c r="C56" s="180" t="s">
        <v>1376</v>
      </c>
      <c r="D56" s="167" t="s">
        <v>33</v>
      </c>
      <c r="E56" s="91">
        <f>VLOOKUP(B56,QBs!$B$18:$Q$1444,15,0)</f>
        <v>71.947826086956525</v>
      </c>
      <c r="F56" s="32">
        <f>VLOOKUP(B56,QBs!$B$18:$P$1440,14,0)</f>
        <v>1</v>
      </c>
      <c r="G56" s="91">
        <f>SUM(E56*F56)</f>
        <v>71.947826086956525</v>
      </c>
    </row>
    <row r="57" spans="2:7">
      <c r="B57" s="180" t="s">
        <v>863</v>
      </c>
      <c r="C57" s="180" t="s">
        <v>1375</v>
      </c>
      <c r="D57" s="144" t="s">
        <v>33</v>
      </c>
      <c r="E57" s="91">
        <f>VLOOKUP(B57,QBs!$B$18:$Q$1444,15,0)</f>
        <v>71.886956521739137</v>
      </c>
      <c r="F57" s="32">
        <f>VLOOKUP(B57,QBs!$B$18:$P$1440,14,0)</f>
        <v>1</v>
      </c>
      <c r="G57" s="91">
        <f>SUM(E57*F57)</f>
        <v>71.886956521739137</v>
      </c>
    </row>
    <row r="58" spans="2:7">
      <c r="B58" s="180" t="s">
        <v>183</v>
      </c>
      <c r="C58" s="180" t="s">
        <v>56</v>
      </c>
      <c r="D58" s="144" t="s">
        <v>33</v>
      </c>
      <c r="E58" s="91">
        <f>VLOOKUP(B58,QBs!$B$18:$Q$1444,15,0)</f>
        <v>71.565217391304344</v>
      </c>
      <c r="F58" s="32">
        <f>VLOOKUP(B58,QBs!$B$18:$P$1440,14,0)</f>
        <v>1</v>
      </c>
      <c r="G58" s="91">
        <f>SUM(E58*F58)</f>
        <v>71.565217391304344</v>
      </c>
    </row>
    <row r="59" spans="2:7">
      <c r="B59" s="180" t="s">
        <v>80</v>
      </c>
      <c r="C59" s="180" t="s">
        <v>1385</v>
      </c>
      <c r="D59" s="167" t="s">
        <v>33</v>
      </c>
      <c r="E59" s="91">
        <f>VLOOKUP(B59,QBs!$B$18:$Q$1444,15,0)</f>
        <v>70.982608695652189</v>
      </c>
      <c r="F59" s="32">
        <f>VLOOKUP(B59,QBs!$B$18:$P$1440,14,0)</f>
        <v>1</v>
      </c>
      <c r="G59" s="91">
        <f>SUM(E59*F59)</f>
        <v>70.982608695652189</v>
      </c>
    </row>
    <row r="60" spans="2:7">
      <c r="B60" s="180" t="s">
        <v>246</v>
      </c>
      <c r="C60" s="180" t="s">
        <v>1380</v>
      </c>
      <c r="D60" s="167" t="s">
        <v>33</v>
      </c>
      <c r="E60" s="91">
        <f>VLOOKUP(B60,QBs!$B$18:$Q$1444,15,0)</f>
        <v>70.973913043478262</v>
      </c>
      <c r="F60" s="32">
        <f>VLOOKUP(B60,QBs!$B$18:$P$1440,14,0)</f>
        <v>1</v>
      </c>
      <c r="G60" s="91">
        <f>SUM(E60*F60)</f>
        <v>70.973913043478262</v>
      </c>
    </row>
    <row r="61" spans="2:7">
      <c r="B61" s="180" t="s">
        <v>299</v>
      </c>
      <c r="C61" s="180" t="s">
        <v>1378</v>
      </c>
      <c r="D61" s="212" t="s">
        <v>43</v>
      </c>
      <c r="E61" s="91">
        <f>VLOOKUP(B61,WRs!$B$18:$Q$1450,15,0)</f>
        <v>70.893678160919535</v>
      </c>
      <c r="F61" s="32">
        <f>VLOOKUP(B61,WRs!$B$18:$P$1446,14,0)</f>
        <v>1</v>
      </c>
      <c r="G61" s="91">
        <f>SUM(E61*F61)</f>
        <v>70.893678160919535</v>
      </c>
    </row>
    <row r="62" spans="2:7">
      <c r="B62" s="180" t="s">
        <v>1138</v>
      </c>
      <c r="C62" s="180" t="s">
        <v>1393</v>
      </c>
      <c r="D62" s="212" t="s">
        <v>43</v>
      </c>
      <c r="E62" s="91">
        <f>VLOOKUP(B62,WRs!$B$18:$Q$1450,15,0)</f>
        <v>70.876702033598576</v>
      </c>
      <c r="F62" s="32">
        <f>VLOOKUP(B62,WRs!$B$18:$P$1446,14,0)</f>
        <v>1</v>
      </c>
      <c r="G62" s="91">
        <f>SUM(E62*F62)</f>
        <v>70.876702033598576</v>
      </c>
    </row>
    <row r="63" spans="2:7">
      <c r="B63" s="180" t="s">
        <v>1114</v>
      </c>
      <c r="C63" s="180" t="s">
        <v>1374</v>
      </c>
      <c r="D63" s="167" t="s">
        <v>33</v>
      </c>
      <c r="E63" s="91">
        <f>VLOOKUP(B63,QBs!$B$18:$Q$1444,15,0)</f>
        <v>70.660869565217396</v>
      </c>
      <c r="F63" s="32">
        <f>VLOOKUP(B63,QBs!$B$18:$P$1440,14,0)</f>
        <v>1</v>
      </c>
      <c r="G63" s="91">
        <f>SUM(E63*F63)</f>
        <v>70.660869565217396</v>
      </c>
    </row>
    <row r="64" spans="2:7">
      <c r="B64" s="180" t="s">
        <v>948</v>
      </c>
      <c r="C64" s="180" t="s">
        <v>1364</v>
      </c>
      <c r="D64" s="212" t="s">
        <v>43</v>
      </c>
      <c r="E64" s="91">
        <f>VLOOKUP(B64,WRs!$B$18:$Q$1450,15,0)</f>
        <v>70.533775419982319</v>
      </c>
      <c r="F64" s="32">
        <f>VLOOKUP(B64,WRs!$B$18:$P$1446,14,0)</f>
        <v>1</v>
      </c>
      <c r="G64" s="91">
        <f>SUM(E64*F64)</f>
        <v>70.533775419982319</v>
      </c>
    </row>
    <row r="65" spans="2:7">
      <c r="B65" s="180" t="s">
        <v>895</v>
      </c>
      <c r="C65" s="180" t="s">
        <v>1381</v>
      </c>
      <c r="D65" s="167" t="s">
        <v>33</v>
      </c>
      <c r="E65" s="91">
        <f>VLOOKUP(B65,QBs!$B$18:$Q$1444,15,0)</f>
        <v>70.321739130434779</v>
      </c>
      <c r="F65" s="32">
        <f>VLOOKUP(B65,QBs!$B$18:$P$1440,14,0)</f>
        <v>1</v>
      </c>
      <c r="G65" s="91">
        <f>SUM(E65*F65)</f>
        <v>70.321739130434779</v>
      </c>
    </row>
    <row r="66" spans="2:7">
      <c r="B66" s="180" t="s">
        <v>345</v>
      </c>
      <c r="C66" s="180" t="s">
        <v>1371</v>
      </c>
      <c r="D66" s="167" t="s">
        <v>33</v>
      </c>
      <c r="E66" s="91">
        <f>VLOOKUP(B66,QBs!$B$18:$Q$1444,15,0)</f>
        <v>70.278260869565216</v>
      </c>
      <c r="F66" s="32">
        <f>VLOOKUP(B66,QBs!$B$18:$P$1440,14,0)</f>
        <v>1</v>
      </c>
      <c r="G66" s="91">
        <f>SUM(E66*F66)</f>
        <v>70.278260869565216</v>
      </c>
    </row>
    <row r="67" spans="2:7">
      <c r="B67" s="180" t="s">
        <v>682</v>
      </c>
      <c r="C67" s="180" t="s">
        <v>1466</v>
      </c>
      <c r="D67" s="212" t="s">
        <v>39</v>
      </c>
      <c r="E67" s="91">
        <f>VLOOKUP(B67,RBs!$B$18:$Q$1444,15,0)</f>
        <v>70.27000000000001</v>
      </c>
      <c r="F67" s="32">
        <f>VLOOKUP(B67,RBs!$B$18:$P$1440,14,0)</f>
        <v>1</v>
      </c>
      <c r="G67" s="91">
        <f>SUM(E67*F67)</f>
        <v>70.27000000000001</v>
      </c>
    </row>
    <row r="68" spans="2:7">
      <c r="B68" s="180" t="s">
        <v>455</v>
      </c>
      <c r="C68" s="180" t="s">
        <v>1446</v>
      </c>
      <c r="D68" s="212" t="s">
        <v>39</v>
      </c>
      <c r="E68" s="91">
        <f>VLOOKUP(B68,RBs!$B$18:$Q$1444,15,0)</f>
        <v>69.816052631578955</v>
      </c>
      <c r="F68" s="32">
        <f>VLOOKUP(B68,RBs!$B$18:$P$1440,14,0)</f>
        <v>1</v>
      </c>
      <c r="G68" s="91">
        <f>SUM(E68*F68)</f>
        <v>69.816052631578955</v>
      </c>
    </row>
    <row r="69" spans="2:7">
      <c r="B69" s="180" t="s">
        <v>329</v>
      </c>
      <c r="C69" s="180" t="s">
        <v>1395</v>
      </c>
      <c r="D69" s="167" t="s">
        <v>33</v>
      </c>
      <c r="E69" s="91">
        <f>VLOOKUP(B69,QBs!$B$18:$Q$1444,15,0)</f>
        <v>68.287434782608685</v>
      </c>
      <c r="F69" s="32">
        <f>VLOOKUP(B69,QBs!$B$18:$P$1440,14,0)</f>
        <v>1.0149999999999999</v>
      </c>
      <c r="G69" s="91">
        <f>SUM(E69*F69)</f>
        <v>69.311746304347807</v>
      </c>
    </row>
    <row r="70" spans="2:7">
      <c r="B70" s="180" t="s">
        <v>1008</v>
      </c>
      <c r="C70" s="180" t="s">
        <v>1387</v>
      </c>
      <c r="D70" s="167" t="s">
        <v>33</v>
      </c>
      <c r="E70" s="91">
        <f>VLOOKUP(B70,QBs!$B$18:$Q$1444,15,0)</f>
        <v>69.226086956521755</v>
      </c>
      <c r="F70" s="32">
        <f>VLOOKUP(B70,QBs!$B$18:$P$1440,14,0)</f>
        <v>1</v>
      </c>
      <c r="G70" s="91">
        <f>SUM(E70*F70)</f>
        <v>69.226086956521755</v>
      </c>
    </row>
    <row r="71" spans="2:7">
      <c r="B71" s="180" t="s">
        <v>47</v>
      </c>
      <c r="C71" s="180" t="s">
        <v>1391</v>
      </c>
      <c r="D71" s="167" t="s">
        <v>33</v>
      </c>
      <c r="E71" s="91">
        <f>VLOOKUP(B71,QBs!$B$18:$Q$1444,15,0)</f>
        <v>69.182608695652178</v>
      </c>
      <c r="F71" s="32">
        <f>VLOOKUP(B71,QBs!$B$18:$P$1440,14,0)</f>
        <v>1</v>
      </c>
      <c r="G71" s="91">
        <f>SUM(E71*F71)</f>
        <v>69.182608695652178</v>
      </c>
    </row>
    <row r="72" spans="2:7" s="32" customFormat="1">
      <c r="B72" s="180" t="s">
        <v>406</v>
      </c>
      <c r="C72" s="180" t="s">
        <v>1383</v>
      </c>
      <c r="D72" s="167" t="s">
        <v>33</v>
      </c>
      <c r="E72" s="91">
        <f>VLOOKUP(B72,QBs!$B$18:$Q$1444,15,0)</f>
        <v>69.043478260869563</v>
      </c>
      <c r="F72" s="32">
        <f>VLOOKUP(B72,QBs!$B$18:$P$1440,14,0)</f>
        <v>1</v>
      </c>
      <c r="G72" s="91">
        <f>SUM(E72*F72)</f>
        <v>69.043478260869563</v>
      </c>
    </row>
    <row r="73" spans="2:7">
      <c r="B73" s="180" t="s">
        <v>802</v>
      </c>
      <c r="C73" s="180" t="s">
        <v>1379</v>
      </c>
      <c r="D73" s="167" t="s">
        <v>33</v>
      </c>
      <c r="E73" s="91">
        <f>VLOOKUP(B73,QBs!$B$18:$Q$1444,15,0)</f>
        <v>69.026086956521752</v>
      </c>
      <c r="F73" s="32">
        <f>VLOOKUP(B73,QBs!$B$18:$P$1440,14,0)</f>
        <v>1</v>
      </c>
      <c r="G73" s="91">
        <f>SUM(E73*F73)</f>
        <v>69.026086956521752</v>
      </c>
    </row>
    <row r="74" spans="2:7">
      <c r="B74" s="180" t="s">
        <v>931</v>
      </c>
      <c r="C74" s="180" t="s">
        <v>1371</v>
      </c>
      <c r="D74" s="212" t="s">
        <v>39</v>
      </c>
      <c r="E74" s="91">
        <f>VLOOKUP(B74,RBs!$B$18:$Q$1444,15,0)</f>
        <v>69.002631578947373</v>
      </c>
      <c r="F74" s="32">
        <f>VLOOKUP(B74,RBs!$B$18:$P$1440,14,0)</f>
        <v>1</v>
      </c>
      <c r="G74" s="91">
        <f>SUM(E74*F74)</f>
        <v>69.002631578947373</v>
      </c>
    </row>
    <row r="75" spans="2:7">
      <c r="B75" s="180" t="s">
        <v>462</v>
      </c>
      <c r="C75" s="180" t="s">
        <v>1403</v>
      </c>
      <c r="D75" s="212" t="s">
        <v>39</v>
      </c>
      <c r="E75" s="91">
        <f>VLOOKUP(B75,RBs!$B$18:$Q$1444,15,0)</f>
        <v>68.963684210526324</v>
      </c>
      <c r="F75" s="32">
        <f>VLOOKUP(B75,RBs!$B$18:$P$1440,14,0)</f>
        <v>1</v>
      </c>
      <c r="G75" s="91">
        <f>SUM(E75*F75)</f>
        <v>68.963684210526324</v>
      </c>
    </row>
    <row r="76" spans="2:7">
      <c r="B76" s="180" t="s">
        <v>1137</v>
      </c>
      <c r="C76" s="180" t="s">
        <v>1449</v>
      </c>
      <c r="D76" s="212" t="s">
        <v>39</v>
      </c>
      <c r="E76" s="91">
        <f>VLOOKUP(B76,RBs!$B$18:$Q$1444,15,0)</f>
        <v>68.778684210526336</v>
      </c>
      <c r="F76" s="32">
        <f>VLOOKUP(B76,RBs!$B$18:$P$1440,14,0)</f>
        <v>1</v>
      </c>
      <c r="G76" s="91">
        <f>SUM(E76*F76)</f>
        <v>68.778684210526336</v>
      </c>
    </row>
    <row r="77" spans="2:7">
      <c r="B77" s="180" t="s">
        <v>60</v>
      </c>
      <c r="C77" s="180" t="s">
        <v>1388</v>
      </c>
      <c r="D77" s="144" t="s">
        <v>33</v>
      </c>
      <c r="E77" s="91">
        <f>VLOOKUP(B77,QBs!$B$18:$Q$1444,15,0)</f>
        <v>68.730434782608697</v>
      </c>
      <c r="F77" s="32">
        <f>VLOOKUP(B77,QBs!$B$18:$P$1440,14,0)</f>
        <v>1</v>
      </c>
      <c r="G77" s="91">
        <f>SUM(E77*F77)</f>
        <v>68.730434782608697</v>
      </c>
    </row>
    <row r="78" spans="2:7">
      <c r="B78" s="180" t="s">
        <v>585</v>
      </c>
      <c r="C78" s="180" t="s">
        <v>1396</v>
      </c>
      <c r="D78" s="212" t="s">
        <v>43</v>
      </c>
      <c r="E78" s="91">
        <f>VLOOKUP(B78,WRs!$B$18:$Q$1450,15,0)</f>
        <v>68.651016799292663</v>
      </c>
      <c r="F78" s="32">
        <f>VLOOKUP(B78,WRs!$B$18:$P$1446,14,0)</f>
        <v>1</v>
      </c>
      <c r="G78" s="91">
        <f>SUM(E78*F78)</f>
        <v>68.651016799292663</v>
      </c>
    </row>
    <row r="79" spans="2:7">
      <c r="B79" s="180" t="s">
        <v>355</v>
      </c>
      <c r="C79" s="180" t="s">
        <v>1396</v>
      </c>
      <c r="D79" s="167" t="s">
        <v>33</v>
      </c>
      <c r="E79" s="91">
        <f>VLOOKUP(B79,QBs!$B$18:$Q$1444,15,0)</f>
        <v>68.486956521739131</v>
      </c>
      <c r="F79" s="32">
        <f>VLOOKUP(B79,QBs!$B$18:$P$1440,14,0)</f>
        <v>1</v>
      </c>
      <c r="G79" s="91">
        <f>SUM(E79*F79)</f>
        <v>68.486956521739131</v>
      </c>
    </row>
    <row r="80" spans="2:7">
      <c r="B80" s="180" t="s">
        <v>712</v>
      </c>
      <c r="C80" s="180" t="s">
        <v>1392</v>
      </c>
      <c r="D80" s="144" t="s">
        <v>33</v>
      </c>
      <c r="E80" s="91">
        <f>VLOOKUP(B80,QBs!$B$18:$Q$1444,15,0)</f>
        <v>68.417391304347831</v>
      </c>
      <c r="F80" s="32">
        <f>VLOOKUP(B80,QBs!$B$18:$P$1440,14,0)</f>
        <v>1</v>
      </c>
      <c r="G80" s="91">
        <f>SUM(E80*F80)</f>
        <v>68.417391304347831</v>
      </c>
    </row>
    <row r="81" spans="2:7">
      <c r="B81" s="180" t="s">
        <v>466</v>
      </c>
      <c r="C81" s="180" t="s">
        <v>1382</v>
      </c>
      <c r="D81" s="167" t="s">
        <v>33</v>
      </c>
      <c r="E81" s="91">
        <f>VLOOKUP(B81,QBs!$B$18:$Q$1444,15,0)</f>
        <v>68.330434782608691</v>
      </c>
      <c r="F81" s="32">
        <f>VLOOKUP(B81,QBs!$B$18:$P$1440,14,0)</f>
        <v>1</v>
      </c>
      <c r="G81" s="91">
        <f>SUM(E81*F81)</f>
        <v>68.330434782608691</v>
      </c>
    </row>
    <row r="82" spans="2:7">
      <c r="B82" s="180" t="s">
        <v>522</v>
      </c>
      <c r="C82" s="180" t="s">
        <v>89</v>
      </c>
      <c r="D82" s="212" t="s">
        <v>43</v>
      </c>
      <c r="E82" s="91">
        <f>VLOOKUP(B82,WRs!$B$18:$Q$1450,15,0)</f>
        <v>68.290804597701154</v>
      </c>
      <c r="F82" s="32">
        <f>VLOOKUP(B82,WRs!$B$18:$P$1446,14,0)</f>
        <v>1</v>
      </c>
      <c r="G82" s="91">
        <f>SUM(E82*F82)</f>
        <v>68.290804597701154</v>
      </c>
    </row>
    <row r="83" spans="2:7">
      <c r="B83" s="180" t="s">
        <v>250</v>
      </c>
      <c r="C83" s="180" t="s">
        <v>1412</v>
      </c>
      <c r="D83" s="212" t="s">
        <v>43</v>
      </c>
      <c r="E83" s="91">
        <f>VLOOKUP(B83,WRs!$B$18:$Q$1450,15,0)</f>
        <v>68.25424403183024</v>
      </c>
      <c r="F83" s="32">
        <f>VLOOKUP(B83,WRs!$B$18:$P$1446,14,0)</f>
        <v>1</v>
      </c>
      <c r="G83" s="91">
        <f>SUM(E83*F83)</f>
        <v>68.25424403183024</v>
      </c>
    </row>
    <row r="84" spans="2:7">
      <c r="B84" s="180" t="s">
        <v>987</v>
      </c>
      <c r="C84" s="180" t="s">
        <v>125</v>
      </c>
      <c r="D84" s="167" t="s">
        <v>33</v>
      </c>
      <c r="E84" s="91">
        <f>VLOOKUP(B84,QBs!$B$18:$Q$1444,15,0)</f>
        <v>68.217391304347828</v>
      </c>
      <c r="F84" s="32">
        <f>VLOOKUP(B84,QBs!$B$18:$P$1440,14,0)</f>
        <v>1</v>
      </c>
      <c r="G84" s="91">
        <f>SUM(E84*F84)</f>
        <v>68.217391304347828</v>
      </c>
    </row>
    <row r="85" spans="2:7">
      <c r="B85" s="180" t="s">
        <v>78</v>
      </c>
      <c r="C85" s="180" t="s">
        <v>1377</v>
      </c>
      <c r="D85" s="167" t="s">
        <v>33</v>
      </c>
      <c r="E85" s="91">
        <f>VLOOKUP(B85,QBs!$B$18:$Q$1444,15,0)</f>
        <v>68.182608695652178</v>
      </c>
      <c r="F85" s="32">
        <f>VLOOKUP(B85,QBs!$B$18:$P$1440,14,0)</f>
        <v>1</v>
      </c>
      <c r="G85" s="91">
        <f>SUM(E85*F85)</f>
        <v>68.182608695652178</v>
      </c>
    </row>
    <row r="86" spans="2:7">
      <c r="B86" s="180" t="s">
        <v>482</v>
      </c>
      <c r="C86" s="180" t="s">
        <v>1375</v>
      </c>
      <c r="D86" s="212" t="s">
        <v>43</v>
      </c>
      <c r="E86" s="91">
        <f>VLOOKUP(B86,WRs!$B$18:$Q$1450,15,0)</f>
        <v>68.03244916003537</v>
      </c>
      <c r="F86" s="32">
        <f>VLOOKUP(B86,WRs!$B$18:$P$1446,14,0)</f>
        <v>1</v>
      </c>
      <c r="G86" s="91">
        <f>SUM(E86*F86)</f>
        <v>68.03244916003537</v>
      </c>
    </row>
    <row r="87" spans="2:7">
      <c r="B87" s="180" t="s">
        <v>566</v>
      </c>
      <c r="C87" s="180" t="s">
        <v>1390</v>
      </c>
      <c r="D87" s="212" t="s">
        <v>43</v>
      </c>
      <c r="E87" s="91">
        <f>VLOOKUP(B87,WRs!$B$18:$Q$1450,15,0)</f>
        <v>67.9446507515473</v>
      </c>
      <c r="F87" s="32">
        <f>VLOOKUP(B87,WRs!$B$18:$P$1446,14,0)</f>
        <v>1</v>
      </c>
      <c r="G87" s="91">
        <f>SUM(E87*F87)</f>
        <v>67.9446507515473</v>
      </c>
    </row>
    <row r="88" spans="2:7">
      <c r="B88" s="180" t="s">
        <v>1594</v>
      </c>
      <c r="C88" s="180" t="s">
        <v>1374</v>
      </c>
      <c r="D88" s="212" t="s">
        <v>39</v>
      </c>
      <c r="E88" s="91">
        <f>VLOOKUP(B88,RBs!$B$18:$Q$1444,15,0)</f>
        <v>67.848947368421065</v>
      </c>
      <c r="F88" s="32">
        <f>VLOOKUP(B88,RBs!$B$18:$P$1440,14,0)</f>
        <v>1</v>
      </c>
      <c r="G88" s="91">
        <f>SUM(E88*F88)</f>
        <v>67.848947368421065</v>
      </c>
    </row>
    <row r="89" spans="2:7">
      <c r="B89" s="180" t="s">
        <v>67</v>
      </c>
      <c r="C89" s="180" t="s">
        <v>1407</v>
      </c>
      <c r="D89" s="144" t="s">
        <v>33</v>
      </c>
      <c r="E89" s="91">
        <f>VLOOKUP(B89,QBs!$B$18:$Q$1444,15,0)</f>
        <v>67.713043478260872</v>
      </c>
      <c r="F89" s="32">
        <f>VLOOKUP(B89,QBs!$B$18:$P$1440,14,0)</f>
        <v>1</v>
      </c>
      <c r="G89" s="91">
        <f>SUM(E89*F89)</f>
        <v>67.713043478260872</v>
      </c>
    </row>
    <row r="90" spans="2:7">
      <c r="B90" s="180" t="s">
        <v>760</v>
      </c>
      <c r="C90" s="180" t="s">
        <v>1399</v>
      </c>
      <c r="D90" s="167" t="s">
        <v>33</v>
      </c>
      <c r="E90" s="91">
        <f>VLOOKUP(B90,QBs!$B$18:$Q$1444,15,0)</f>
        <v>67.460869565217394</v>
      </c>
      <c r="F90" s="32">
        <f>VLOOKUP(B90,QBs!$B$18:$P$1440,14,0)</f>
        <v>1</v>
      </c>
      <c r="G90" s="91">
        <f>SUM(E90*F90)</f>
        <v>67.460869565217394</v>
      </c>
    </row>
    <row r="91" spans="2:7">
      <c r="B91" s="180" t="s">
        <v>102</v>
      </c>
      <c r="C91" s="180" t="s">
        <v>1384</v>
      </c>
      <c r="D91" s="167" t="s">
        <v>33</v>
      </c>
      <c r="E91" s="91">
        <f>VLOOKUP(B91,QBs!$B$18:$Q$1444,15,0)</f>
        <v>67.165217391304338</v>
      </c>
      <c r="F91" s="32">
        <f>VLOOKUP(B91,QBs!$B$18:$P$1440,14,0)</f>
        <v>1</v>
      </c>
      <c r="G91" s="91">
        <f>SUM(E91*F91)</f>
        <v>67.165217391304338</v>
      </c>
    </row>
    <row r="92" spans="2:7">
      <c r="B92" s="180" t="s">
        <v>116</v>
      </c>
      <c r="C92" s="180" t="s">
        <v>1406</v>
      </c>
      <c r="D92" s="167" t="s">
        <v>33</v>
      </c>
      <c r="E92" s="91">
        <f>VLOOKUP(B92,QBs!$B$18:$Q$1444,15,0)</f>
        <v>67</v>
      </c>
      <c r="F92" s="32">
        <f>VLOOKUP(B92,QBs!$B$18:$P$1440,14,0)</f>
        <v>1</v>
      </c>
      <c r="G92" s="91">
        <f>SUM(E92*F92)</f>
        <v>67</v>
      </c>
    </row>
    <row r="93" spans="2:7">
      <c r="B93" s="180" t="s">
        <v>1116</v>
      </c>
      <c r="C93" s="180" t="s">
        <v>1386</v>
      </c>
      <c r="D93" s="167" t="s">
        <v>33</v>
      </c>
      <c r="E93" s="91">
        <f>VLOOKUP(B93,QBs!$B$18:$Q$1444,15,0)</f>
        <v>66.756521739130434</v>
      </c>
      <c r="F93" s="32">
        <f>VLOOKUP(B93,QBs!$B$18:$P$1440,14,0)</f>
        <v>1</v>
      </c>
      <c r="G93" s="91">
        <f>SUM(E93*F93)</f>
        <v>66.756521739130434</v>
      </c>
    </row>
    <row r="94" spans="2:7">
      <c r="B94" s="180" t="s">
        <v>452</v>
      </c>
      <c r="C94" s="180" t="s">
        <v>1457</v>
      </c>
      <c r="D94" s="212" t="s">
        <v>43</v>
      </c>
      <c r="E94" s="91">
        <f>VLOOKUP(B94,WRs!$B$18:$Q$1450,15,0)</f>
        <v>66.705216622457996</v>
      </c>
      <c r="F94" s="32">
        <f>VLOOKUP(B94,WRs!$B$18:$P$1446,14,0)</f>
        <v>1</v>
      </c>
      <c r="G94" s="91">
        <f>SUM(E94*F94)</f>
        <v>66.705216622457996</v>
      </c>
    </row>
    <row r="95" spans="2:7">
      <c r="B95" s="180" t="s">
        <v>176</v>
      </c>
      <c r="C95" s="180" t="s">
        <v>1398</v>
      </c>
      <c r="D95" s="212" t="s">
        <v>43</v>
      </c>
      <c r="E95" s="91">
        <f>VLOOKUP(B95,WRs!$B$18:$Q$1450,15,0)</f>
        <v>66.684703801945176</v>
      </c>
      <c r="F95" s="32">
        <f>VLOOKUP(B95,WRs!$B$18:$P$1446,14,0)</f>
        <v>1</v>
      </c>
      <c r="G95" s="91">
        <f>SUM(E95*F95)</f>
        <v>66.684703801945176</v>
      </c>
    </row>
    <row r="96" spans="2:7">
      <c r="B96" s="180" t="s">
        <v>1038</v>
      </c>
      <c r="C96" s="180" t="s">
        <v>1394</v>
      </c>
      <c r="D96" s="167" t="s">
        <v>33</v>
      </c>
      <c r="E96" s="91">
        <f>VLOOKUP(B96,QBs!$B$18:$Q$1444,15,0)</f>
        <v>66.182608695652178</v>
      </c>
      <c r="F96" s="32">
        <f>VLOOKUP(B96,QBs!$B$18:$P$1440,14,0)</f>
        <v>1</v>
      </c>
      <c r="G96" s="91">
        <f>SUM(E96*F96)</f>
        <v>66.182608695652178</v>
      </c>
    </row>
    <row r="97" spans="2:7">
      <c r="B97" s="180" t="s">
        <v>546</v>
      </c>
      <c r="C97" s="180" t="s">
        <v>1381</v>
      </c>
      <c r="D97" s="212" t="s">
        <v>42</v>
      </c>
      <c r="E97" s="91">
        <f>VLOOKUP(B97,TEs!$B$18:$Q$1449,15,0)</f>
        <v>66.106493506493507</v>
      </c>
      <c r="F97" s="32">
        <f>VLOOKUP(B97,TEs!$B$18:$P$1445,14,0)</f>
        <v>1</v>
      </c>
      <c r="G97" s="91">
        <f>SUM(E97*F97)</f>
        <v>66.106493506493507</v>
      </c>
    </row>
    <row r="98" spans="2:7">
      <c r="B98" s="180" t="s">
        <v>1019</v>
      </c>
      <c r="C98" s="180" t="s">
        <v>130</v>
      </c>
      <c r="D98" s="212" t="s">
        <v>39</v>
      </c>
      <c r="E98" s="91">
        <f>VLOOKUP(B98,RBs!$B$18:$Q$1444,15,0)</f>
        <v>66.024210526315798</v>
      </c>
      <c r="F98" s="32">
        <f>VLOOKUP(B98,RBs!$B$18:$P$1440,14,0)</f>
        <v>1</v>
      </c>
      <c r="G98" s="91">
        <f>SUM(E98*F98)</f>
        <v>66.024210526315798</v>
      </c>
    </row>
    <row r="99" spans="2:7">
      <c r="B99" s="180" t="s">
        <v>443</v>
      </c>
      <c r="C99" s="180" t="s">
        <v>1360</v>
      </c>
      <c r="D99" s="212" t="s">
        <v>43</v>
      </c>
      <c r="E99" s="91">
        <f>VLOOKUP(B99,WRs!$B$18:$Q$1450,15,0)</f>
        <v>65.933421750663129</v>
      </c>
      <c r="F99" s="32">
        <f>VLOOKUP(B99,WRs!$B$18:$P$1446,14,0)</f>
        <v>1</v>
      </c>
      <c r="G99" s="91">
        <f>SUM(E99*F99)</f>
        <v>65.933421750663129</v>
      </c>
    </row>
    <row r="100" spans="2:7">
      <c r="B100" s="180" t="s">
        <v>1093</v>
      </c>
      <c r="C100" s="180" t="s">
        <v>1402</v>
      </c>
      <c r="D100" s="212" t="s">
        <v>43</v>
      </c>
      <c r="E100" s="91">
        <f>VLOOKUP(B100,WRs!$B$18:$Q$1450,15,0)</f>
        <v>65.790141467727665</v>
      </c>
      <c r="F100" s="32">
        <f>VLOOKUP(B100,WRs!$B$18:$P$1446,14,0)</f>
        <v>1</v>
      </c>
      <c r="G100" s="91">
        <f>SUM(E100*F100)</f>
        <v>65.790141467727665</v>
      </c>
    </row>
    <row r="101" spans="2:7">
      <c r="B101" s="180" t="s">
        <v>96</v>
      </c>
      <c r="C101" s="180" t="s">
        <v>1400</v>
      </c>
      <c r="D101" s="167" t="s">
        <v>33</v>
      </c>
      <c r="E101" s="91">
        <f>VLOOKUP(B101,QBs!$B$18:$Q$1444,15,0)</f>
        <v>65.782608695652172</v>
      </c>
      <c r="F101" s="32">
        <f>VLOOKUP(B101,QBs!$B$18:$P$1440,14,0)</f>
        <v>1</v>
      </c>
      <c r="G101" s="91">
        <f>SUM(E101*F101)</f>
        <v>65.782608695652172</v>
      </c>
    </row>
    <row r="102" spans="2:7">
      <c r="B102" s="180" t="s">
        <v>154</v>
      </c>
      <c r="C102" s="180" t="s">
        <v>1478</v>
      </c>
      <c r="D102" s="212" t="s">
        <v>43</v>
      </c>
      <c r="E102" s="91">
        <f>VLOOKUP(B102,WRs!$B$18:$Q$1450,15,0)</f>
        <v>65.77316534040672</v>
      </c>
      <c r="F102" s="32">
        <f>VLOOKUP(B102,WRs!$B$18:$P$1446,14,0)</f>
        <v>1</v>
      </c>
      <c r="G102" s="91">
        <f>SUM(E102*F102)</f>
        <v>65.77316534040672</v>
      </c>
    </row>
    <row r="103" spans="2:7">
      <c r="B103" s="180" t="s">
        <v>846</v>
      </c>
      <c r="C103" s="180" t="s">
        <v>1427</v>
      </c>
      <c r="D103" s="177" t="s">
        <v>33</v>
      </c>
      <c r="E103" s="91">
        <f>VLOOKUP(B103,QBs!$B$18:$Q$1444,15,0)</f>
        <v>65.765217391304347</v>
      </c>
      <c r="F103" s="32">
        <f>VLOOKUP(B103,QBs!$B$18:$P$1440,14,0)</f>
        <v>1</v>
      </c>
      <c r="G103" s="91">
        <f>SUM(E103*F103)</f>
        <v>65.765217391304347</v>
      </c>
    </row>
    <row r="104" spans="2:7">
      <c r="B104" s="180" t="s">
        <v>50</v>
      </c>
      <c r="C104" s="180" t="s">
        <v>1410</v>
      </c>
      <c r="D104" s="177" t="s">
        <v>33</v>
      </c>
      <c r="E104" s="91">
        <f>VLOOKUP(B104,QBs!$B$18:$Q$1444,15,0)</f>
        <v>65.504347826086956</v>
      </c>
      <c r="F104" s="32">
        <f>VLOOKUP(B104,QBs!$B$18:$P$1440,14,0)</f>
        <v>1</v>
      </c>
      <c r="G104" s="91">
        <f>SUM(E104*F104)</f>
        <v>65.504347826086956</v>
      </c>
    </row>
    <row r="105" spans="2:7">
      <c r="B105" s="180" t="s">
        <v>74</v>
      </c>
      <c r="C105" s="180" t="s">
        <v>1390</v>
      </c>
      <c r="D105" s="177" t="s">
        <v>33</v>
      </c>
      <c r="E105" s="91">
        <f>VLOOKUP(B105,QBs!$B$18:$Q$1444,15,0)</f>
        <v>65.452173913043481</v>
      </c>
      <c r="F105" s="32">
        <f>VLOOKUP(B105,QBs!$B$18:$P$1440,14,0)</f>
        <v>1</v>
      </c>
      <c r="G105" s="91">
        <f>SUM(E105*F105)</f>
        <v>65.452173913043481</v>
      </c>
    </row>
    <row r="106" spans="2:7">
      <c r="B106" s="180" t="s">
        <v>1119</v>
      </c>
      <c r="C106" s="180" t="s">
        <v>1405</v>
      </c>
      <c r="D106" s="177" t="s">
        <v>33</v>
      </c>
      <c r="E106" s="91">
        <f>VLOOKUP(B106,QBs!$B$18:$Q$1444,15,0)</f>
        <v>65.147826086956513</v>
      </c>
      <c r="F106" s="32">
        <f>VLOOKUP(B106,QBs!$B$18:$P$1440,14,0)</f>
        <v>1</v>
      </c>
      <c r="G106" s="91">
        <f>SUM(E106*F106)</f>
        <v>65.147826086956513</v>
      </c>
    </row>
    <row r="107" spans="2:7">
      <c r="B107" s="180" t="s">
        <v>1159</v>
      </c>
      <c r="C107" s="180" t="s">
        <v>1388</v>
      </c>
      <c r="D107" s="180" t="s">
        <v>43</v>
      </c>
      <c r="E107" s="91">
        <f>VLOOKUP(B107,WRs!$B$18:$Q$1450,15,0)</f>
        <v>65.119628647214853</v>
      </c>
      <c r="F107" s="32">
        <f>VLOOKUP(B107,WRs!$B$18:$P$1446,14,0)</f>
        <v>1</v>
      </c>
      <c r="G107" s="91">
        <f>SUM(E107*F107)</f>
        <v>65.119628647214853</v>
      </c>
    </row>
    <row r="108" spans="2:7">
      <c r="B108" s="180" t="s">
        <v>313</v>
      </c>
      <c r="C108" s="180" t="s">
        <v>1423</v>
      </c>
      <c r="D108" s="177" t="s">
        <v>33</v>
      </c>
      <c r="E108" s="91">
        <f>VLOOKUP(B108,QBs!$B$18:$Q$1444,15,0)</f>
        <v>64.791304347826085</v>
      </c>
      <c r="F108" s="32">
        <f>VLOOKUP(B108,QBs!$B$18:$P$1440,14,0)</f>
        <v>1</v>
      </c>
      <c r="G108" s="91">
        <f>SUM(E108*F108)</f>
        <v>64.791304347826085</v>
      </c>
    </row>
    <row r="109" spans="2:7">
      <c r="B109" s="180" t="s">
        <v>914</v>
      </c>
      <c r="C109" s="180" t="s">
        <v>1442</v>
      </c>
      <c r="D109" s="180" t="s">
        <v>43</v>
      </c>
      <c r="E109" s="91">
        <f>VLOOKUP(B109,WRs!$B$18:$Q$1450,15,0)</f>
        <v>64.752961980548179</v>
      </c>
      <c r="F109" s="32">
        <f>VLOOKUP(B109,WRs!$B$18:$P$1446,14,0)</f>
        <v>1</v>
      </c>
      <c r="G109" s="91">
        <f>SUM(E109*F109)</f>
        <v>64.752961980548179</v>
      </c>
    </row>
    <row r="110" spans="2:7">
      <c r="B110" s="180" t="s">
        <v>1140</v>
      </c>
      <c r="C110" s="180" t="s">
        <v>1404</v>
      </c>
      <c r="D110" s="180" t="s">
        <v>39</v>
      </c>
      <c r="E110" s="91">
        <f>VLOOKUP(B110,RBs!$B$18:$Q$1444,15,0)</f>
        <v>64.570000000000007</v>
      </c>
      <c r="F110" s="32">
        <f>VLOOKUP(B110,RBs!$B$18:$P$1440,14,0)</f>
        <v>1</v>
      </c>
      <c r="G110" s="91">
        <f>SUM(E110*F110)</f>
        <v>64.570000000000007</v>
      </c>
    </row>
    <row r="111" spans="2:7">
      <c r="B111" s="180" t="s">
        <v>127</v>
      </c>
      <c r="C111" s="180" t="s">
        <v>1416</v>
      </c>
      <c r="D111" s="177" t="s">
        <v>33</v>
      </c>
      <c r="E111" s="91">
        <f>VLOOKUP(B111,QBs!$B$18:$Q$1444,15,0)</f>
        <v>64.565217391304344</v>
      </c>
      <c r="F111" s="32">
        <f>VLOOKUP(B111,QBs!$B$18:$P$1440,14,0)</f>
        <v>1</v>
      </c>
      <c r="G111" s="91">
        <f>SUM(E111*F111)</f>
        <v>64.565217391304344</v>
      </c>
    </row>
    <row r="112" spans="2:7">
      <c r="B112" s="180" t="s">
        <v>475</v>
      </c>
      <c r="C112" s="180" t="s">
        <v>1413</v>
      </c>
      <c r="D112" s="180" t="s">
        <v>43</v>
      </c>
      <c r="E112" s="91">
        <f>VLOOKUP(B112,WRs!$B$18:$Q$1450,15,0)</f>
        <v>64.530548187444737</v>
      </c>
      <c r="F112" s="32">
        <f>VLOOKUP(B112,WRs!$B$18:$P$1446,14,0)</f>
        <v>1</v>
      </c>
      <c r="G112" s="91">
        <f>SUM(E112*F112)</f>
        <v>64.530548187444737</v>
      </c>
    </row>
    <row r="113" spans="2:7">
      <c r="B113" s="180" t="s">
        <v>76</v>
      </c>
      <c r="C113" s="180" t="s">
        <v>1397</v>
      </c>
      <c r="D113" s="177" t="s">
        <v>33</v>
      </c>
      <c r="E113" s="91">
        <f>VLOOKUP(B113,QBs!$B$18:$Q$1444,15,0)</f>
        <v>64.495652173913044</v>
      </c>
      <c r="F113" s="32">
        <f>VLOOKUP(B113,QBs!$B$18:$P$1440,14,0)</f>
        <v>1</v>
      </c>
      <c r="G113" s="91">
        <f>SUM(E113*F113)</f>
        <v>64.495652173913044</v>
      </c>
    </row>
    <row r="114" spans="2:7">
      <c r="B114" s="180" t="s">
        <v>167</v>
      </c>
      <c r="C114" s="180" t="s">
        <v>1375</v>
      </c>
      <c r="D114" s="180" t="s">
        <v>39</v>
      </c>
      <c r="E114" s="91">
        <f>VLOOKUP(B114,RBs!$B$18:$Q$1444,15,0)</f>
        <v>64.464210526315796</v>
      </c>
      <c r="F114" s="32">
        <f>VLOOKUP(B114,RBs!$B$18:$P$1440,14,0)</f>
        <v>1</v>
      </c>
      <c r="G114" s="91">
        <f>SUM(E114*F114)</f>
        <v>64.464210526315796</v>
      </c>
    </row>
    <row r="115" spans="2:7">
      <c r="B115" s="180" t="s">
        <v>743</v>
      </c>
      <c r="C115" s="180" t="s">
        <v>1393</v>
      </c>
      <c r="D115" s="177" t="s">
        <v>33</v>
      </c>
      <c r="E115" s="91">
        <f>VLOOKUP(B115,QBs!$B$18:$Q$1444,15,0)</f>
        <v>64.434782608695656</v>
      </c>
      <c r="F115" s="32">
        <f>VLOOKUP(B115,QBs!$B$18:$P$1440,14,0)</f>
        <v>1</v>
      </c>
      <c r="G115" s="91">
        <f>SUM(E115*F115)</f>
        <v>64.434782608695656</v>
      </c>
    </row>
    <row r="116" spans="2:7">
      <c r="B116" s="180" t="s">
        <v>1142</v>
      </c>
      <c r="C116" s="180" t="s">
        <v>1448</v>
      </c>
      <c r="D116" s="180" t="s">
        <v>39</v>
      </c>
      <c r="E116" s="91">
        <f>VLOOKUP(B116,RBs!$B$18:$Q$1444,15,0)</f>
        <v>64.376052631578943</v>
      </c>
      <c r="F116" s="32">
        <f>VLOOKUP(B116,RBs!$B$18:$P$1440,14,0)</f>
        <v>1</v>
      </c>
      <c r="G116" s="91">
        <f>SUM(E116*F116)</f>
        <v>64.376052631578943</v>
      </c>
    </row>
    <row r="117" spans="2:7">
      <c r="B117" s="180" t="s">
        <v>855</v>
      </c>
      <c r="C117" s="180" t="s">
        <v>1403</v>
      </c>
      <c r="D117" s="180" t="s">
        <v>39</v>
      </c>
      <c r="E117" s="91">
        <f>VLOOKUP(B117,RBs!$B$18:$Q$1444,15,0)</f>
        <v>64.376052631578943</v>
      </c>
      <c r="F117" s="32">
        <f>VLOOKUP(B117,RBs!$B$18:$P$1440,14,0)</f>
        <v>1</v>
      </c>
      <c r="G117" s="91">
        <f>SUM(E117*F117)</f>
        <v>64.376052631578943</v>
      </c>
    </row>
    <row r="118" spans="2:7">
      <c r="B118" s="180" t="s">
        <v>68</v>
      </c>
      <c r="C118" s="180" t="s">
        <v>1408</v>
      </c>
      <c r="D118" s="177" t="s">
        <v>33</v>
      </c>
      <c r="E118" s="91">
        <f>VLOOKUP(B118,QBs!$B$18:$Q$1444,15,0)</f>
        <v>64.330434782608705</v>
      </c>
      <c r="F118" s="32">
        <f>VLOOKUP(B118,QBs!$B$18:$P$1440,14,0)</f>
        <v>1</v>
      </c>
      <c r="G118" s="91">
        <f>SUM(E118*F118)</f>
        <v>64.330434782608705</v>
      </c>
    </row>
    <row r="119" spans="2:7">
      <c r="B119" s="180" t="s">
        <v>288</v>
      </c>
      <c r="C119" s="180" t="s">
        <v>1452</v>
      </c>
      <c r="D119" s="180" t="s">
        <v>39</v>
      </c>
      <c r="E119" s="91">
        <f>VLOOKUP(B119,RBs!$B$18:$Q$1444,15,0)</f>
        <v>64.308947368421059</v>
      </c>
      <c r="F119" s="32">
        <f>VLOOKUP(B119,RBs!$B$18:$P$1440,14,0)</f>
        <v>1</v>
      </c>
      <c r="G119" s="91">
        <f>SUM(E119*F119)</f>
        <v>64.308947368421059</v>
      </c>
    </row>
    <row r="120" spans="2:7">
      <c r="B120" s="180" t="s">
        <v>304</v>
      </c>
      <c r="C120" s="180" t="s">
        <v>1398</v>
      </c>
      <c r="D120" s="177" t="s">
        <v>33</v>
      </c>
      <c r="E120" s="91">
        <f>VLOOKUP(B120,QBs!$B$18:$Q$1444,15,0)</f>
        <v>64.22608695652174</v>
      </c>
      <c r="F120" s="32">
        <f>VLOOKUP(B120,QBs!$B$18:$P$1440,14,0)</f>
        <v>1</v>
      </c>
      <c r="G120" s="91">
        <f>SUM(E120*F120)</f>
        <v>64.22608695652174</v>
      </c>
    </row>
    <row r="121" spans="2:7">
      <c r="B121" s="180" t="s">
        <v>759</v>
      </c>
      <c r="C121" s="180" t="s">
        <v>1434</v>
      </c>
      <c r="D121" s="180" t="s">
        <v>43</v>
      </c>
      <c r="E121" s="91">
        <f>VLOOKUP(B121,WRs!$B$18:$Q$1450,15,0)</f>
        <v>64.042396109637494</v>
      </c>
      <c r="F121" s="32">
        <f>VLOOKUP(B121,WRs!$B$18:$P$1446,14,0)</f>
        <v>1</v>
      </c>
      <c r="G121" s="91">
        <f>SUM(E121*F121)</f>
        <v>64.042396109637494</v>
      </c>
    </row>
    <row r="122" spans="2:7">
      <c r="B122" s="180" t="s">
        <v>532</v>
      </c>
      <c r="C122" s="180" t="s">
        <v>1428</v>
      </c>
      <c r="D122" s="180" t="s">
        <v>43</v>
      </c>
      <c r="E122" s="91">
        <f>VLOOKUP(B122,WRs!$B$18:$Q$1450,15,0)</f>
        <v>64.029575596816969</v>
      </c>
      <c r="F122" s="32">
        <f>VLOOKUP(B122,WRs!$B$18:$P$1446,14,0)</f>
        <v>1</v>
      </c>
      <c r="G122" s="91">
        <f>SUM(E122*F122)</f>
        <v>64.029575596816969</v>
      </c>
    </row>
    <row r="123" spans="2:7">
      <c r="B123" s="180" t="s">
        <v>1176</v>
      </c>
      <c r="C123" s="180" t="s">
        <v>1378</v>
      </c>
      <c r="D123" s="180" t="s">
        <v>43</v>
      </c>
      <c r="E123" s="91">
        <f>VLOOKUP(B123,WRs!$B$18:$Q$1450,15,0)</f>
        <v>63.949115826702041</v>
      </c>
      <c r="F123" s="32">
        <f>VLOOKUP(B123,WRs!$B$18:$P$1446,14,0)</f>
        <v>1</v>
      </c>
      <c r="G123" s="91">
        <f>SUM(E123*F123)</f>
        <v>63.949115826702041</v>
      </c>
    </row>
    <row r="124" spans="2:7">
      <c r="B124" s="207" t="s">
        <v>73</v>
      </c>
      <c r="C124" s="180" t="s">
        <v>1424</v>
      </c>
      <c r="D124" s="177" t="s">
        <v>33</v>
      </c>
      <c r="E124" s="91">
        <f>VLOOKUP(B124,QBs!$B$18:$Q$1444,15,0)</f>
        <v>63.782608695652179</v>
      </c>
      <c r="F124" s="32">
        <f>VLOOKUP(B124,QBs!$B$18:$P$1440,14,0)</f>
        <v>1</v>
      </c>
      <c r="G124" s="91">
        <f>SUM(E124*F124)</f>
        <v>63.782608695652179</v>
      </c>
    </row>
    <row r="125" spans="2:7">
      <c r="B125" s="180" t="s">
        <v>829</v>
      </c>
      <c r="C125" s="180" t="s">
        <v>1405</v>
      </c>
      <c r="D125" s="180" t="s">
        <v>39</v>
      </c>
      <c r="E125" s="91">
        <f>VLOOKUP(B125,RBs!$B$18:$Q$1444,15,0)</f>
        <v>63.666315789473693</v>
      </c>
      <c r="F125" s="32">
        <f>VLOOKUP(B125,RBs!$B$18:$P$1440,14,0)</f>
        <v>1</v>
      </c>
      <c r="G125" s="91">
        <f>SUM(E125*F125)</f>
        <v>63.666315789473693</v>
      </c>
    </row>
    <row r="126" spans="2:7">
      <c r="B126" s="180" t="s">
        <v>1134</v>
      </c>
      <c r="C126" s="180" t="s">
        <v>1370</v>
      </c>
      <c r="D126" s="180" t="s">
        <v>39</v>
      </c>
      <c r="E126" s="91">
        <f>VLOOKUP(B126,RBs!$B$18:$Q$1444,15,0)</f>
        <v>63.536315789473683</v>
      </c>
      <c r="F126" s="32">
        <f>VLOOKUP(B126,RBs!$B$18:$P$1440,14,0)</f>
        <v>1</v>
      </c>
      <c r="G126" s="91">
        <f>SUM(E126*F126)</f>
        <v>63.536315789473683</v>
      </c>
    </row>
    <row r="127" spans="2:7">
      <c r="B127" s="180" t="s">
        <v>1028</v>
      </c>
      <c r="C127" s="180" t="s">
        <v>1397</v>
      </c>
      <c r="D127" s="180" t="s">
        <v>42</v>
      </c>
      <c r="E127" s="91">
        <f>VLOOKUP(B127,TEs!$B$18:$Q$1449,15,0)</f>
        <v>63.529870129870126</v>
      </c>
      <c r="F127" s="32">
        <f>VLOOKUP(B127,TEs!$B$18:$P$1445,14,0)</f>
        <v>1</v>
      </c>
      <c r="G127" s="91">
        <f>SUM(E127*F127)</f>
        <v>63.529870129870126</v>
      </c>
    </row>
    <row r="128" spans="2:7">
      <c r="B128" s="180" t="s">
        <v>1536</v>
      </c>
      <c r="C128" s="180" t="s">
        <v>120</v>
      </c>
      <c r="D128" s="180" t="s">
        <v>39</v>
      </c>
      <c r="E128" s="91">
        <f>VLOOKUP(B128,RBs!$B$18:$Q$1444,15,0)</f>
        <v>63.220789473684214</v>
      </c>
      <c r="F128" s="32">
        <f>VLOOKUP(B128,RBs!$B$18:$P$1440,14,0)</f>
        <v>1</v>
      </c>
      <c r="G128" s="91">
        <f>SUM(E128*F128)</f>
        <v>63.220789473684214</v>
      </c>
    </row>
    <row r="129" spans="2:7">
      <c r="B129" s="180" t="s">
        <v>1124</v>
      </c>
      <c r="C129" s="180" t="s">
        <v>1415</v>
      </c>
      <c r="D129" s="177" t="s">
        <v>33</v>
      </c>
      <c r="E129" s="91">
        <f>VLOOKUP(B129,QBs!$B$18:$Q$1444,15,0)</f>
        <v>63.173913043478258</v>
      </c>
      <c r="F129" s="32">
        <f>VLOOKUP(B129,QBs!$B$18:$P$1440,14,0)</f>
        <v>1</v>
      </c>
      <c r="G129" s="91">
        <f>SUM(E129*F129)</f>
        <v>63.173913043478258</v>
      </c>
    </row>
    <row r="130" spans="2:7">
      <c r="B130" s="180" t="s">
        <v>451</v>
      </c>
      <c r="C130" s="180" t="s">
        <v>1472</v>
      </c>
      <c r="D130" s="180" t="s">
        <v>39</v>
      </c>
      <c r="E130" s="91">
        <f>VLOOKUP(B130,RBs!$B$18:$Q$1444,15,0)</f>
        <v>63.141842105263166</v>
      </c>
      <c r="F130" s="32">
        <f>VLOOKUP(B130,RBs!$B$18:$P$1440,14,0)</f>
        <v>1</v>
      </c>
      <c r="G130" s="91">
        <f>SUM(E130*F130)</f>
        <v>63.141842105263166</v>
      </c>
    </row>
    <row r="131" spans="2:7">
      <c r="B131" s="180" t="s">
        <v>723</v>
      </c>
      <c r="C131" s="180" t="s">
        <v>1414</v>
      </c>
      <c r="D131" s="177" t="s">
        <v>33</v>
      </c>
      <c r="E131" s="91">
        <f>VLOOKUP(B131,QBs!$B$18:$Q$1444,15,0)</f>
        <v>62.973913043478255</v>
      </c>
      <c r="F131" s="32">
        <f>VLOOKUP(B131,QBs!$B$18:$P$1440,14,0)</f>
        <v>1</v>
      </c>
      <c r="G131" s="91">
        <f>SUM(E131*F131)</f>
        <v>62.973913043478255</v>
      </c>
    </row>
    <row r="132" spans="2:7">
      <c r="B132" s="180" t="s">
        <v>749</v>
      </c>
      <c r="C132" s="180" t="s">
        <v>1407</v>
      </c>
      <c r="D132" s="180" t="s">
        <v>39</v>
      </c>
      <c r="E132" s="91">
        <f>VLOOKUP(B132,RBs!$B$18:$Q$1444,15,0)</f>
        <v>62.907631578947374</v>
      </c>
      <c r="F132" s="32">
        <f>VLOOKUP(B132,RBs!$B$18:$P$1440,14,0)</f>
        <v>1</v>
      </c>
      <c r="G132" s="91">
        <f>SUM(E132*F132)</f>
        <v>62.907631578947374</v>
      </c>
    </row>
    <row r="133" spans="2:7">
      <c r="B133" s="180" t="s">
        <v>1136</v>
      </c>
      <c r="C133" s="180" t="s">
        <v>56</v>
      </c>
      <c r="D133" s="180" t="s">
        <v>39</v>
      </c>
      <c r="E133" s="91">
        <f>VLOOKUP(B133,RBs!$B$18:$Q$1444,15,0)</f>
        <v>62.818684210526321</v>
      </c>
      <c r="F133" s="32">
        <f>VLOOKUP(B133,RBs!$B$18:$P$1440,14,0)</f>
        <v>1</v>
      </c>
      <c r="G133" s="91">
        <f>SUM(E133*F133)</f>
        <v>62.818684210526321</v>
      </c>
    </row>
    <row r="134" spans="2:7">
      <c r="B134" s="180" t="s">
        <v>149</v>
      </c>
      <c r="C134" s="180" t="s">
        <v>1404</v>
      </c>
      <c r="D134" s="177" t="s">
        <v>33</v>
      </c>
      <c r="E134" s="91">
        <f>VLOOKUP(B134,QBs!$B$18:$Q$1444,15,0)</f>
        <v>62.713043478260865</v>
      </c>
      <c r="F134" s="32">
        <f>VLOOKUP(B134,QBs!$B$18:$P$1440,14,0)</f>
        <v>1</v>
      </c>
      <c r="G134" s="91">
        <f>SUM(E134*F134)</f>
        <v>62.713043478260865</v>
      </c>
    </row>
    <row r="135" spans="2:7">
      <c r="B135" s="180" t="s">
        <v>474</v>
      </c>
      <c r="C135" s="180" t="s">
        <v>1429</v>
      </c>
      <c r="D135" s="180" t="s">
        <v>39</v>
      </c>
      <c r="E135" s="91">
        <f>VLOOKUP(B135,RBs!$B$18:$Q$1444,15,0)</f>
        <v>62.698684210526324</v>
      </c>
      <c r="F135" s="32">
        <f>VLOOKUP(B135,RBs!$B$18:$P$1440,14,0)</f>
        <v>1</v>
      </c>
      <c r="G135" s="91">
        <f>SUM(E135*F135)</f>
        <v>62.698684210526324</v>
      </c>
    </row>
    <row r="136" spans="2:7">
      <c r="B136" s="180" t="s">
        <v>503</v>
      </c>
      <c r="C136" s="180" t="s">
        <v>1401</v>
      </c>
      <c r="D136" s="177" t="s">
        <v>33</v>
      </c>
      <c r="E136" s="91">
        <f>VLOOKUP(B136,QBs!$B$18:$Q$1444,15,0)</f>
        <v>62.686956521739134</v>
      </c>
      <c r="F136" s="32">
        <f>VLOOKUP(B136,QBs!$B$18:$P$1440,14,0)</f>
        <v>1</v>
      </c>
      <c r="G136" s="91">
        <f>SUM(E136*F136)</f>
        <v>62.686956521739134</v>
      </c>
    </row>
    <row r="137" spans="2:7">
      <c r="B137" s="180" t="s">
        <v>1088</v>
      </c>
      <c r="C137" s="180" t="s">
        <v>1368</v>
      </c>
      <c r="D137" s="180" t="s">
        <v>43</v>
      </c>
      <c r="E137" s="91">
        <f>VLOOKUP(B137,WRs!$B$18:$Q$1450,15,0)</f>
        <v>62.635013262599472</v>
      </c>
      <c r="F137" s="32">
        <f>VLOOKUP(B137,WRs!$B$18:$P$1446,14,0)</f>
        <v>1</v>
      </c>
      <c r="G137" s="91">
        <f>SUM(E137*F137)</f>
        <v>62.635013262599472</v>
      </c>
    </row>
    <row r="138" spans="2:7">
      <c r="B138" s="180" t="s">
        <v>773</v>
      </c>
      <c r="C138" s="180" t="s">
        <v>1418</v>
      </c>
      <c r="D138" s="177" t="s">
        <v>33</v>
      </c>
      <c r="E138" s="91">
        <f>VLOOKUP(B138,QBs!$B$18:$Q$1444,15,0)</f>
        <v>62.356521739130443</v>
      </c>
      <c r="F138" s="32">
        <f>VLOOKUP(B138,QBs!$B$18:$P$1440,14,0)</f>
        <v>1</v>
      </c>
      <c r="G138" s="91">
        <f>SUM(E138*F138)</f>
        <v>62.356521739130443</v>
      </c>
    </row>
    <row r="139" spans="2:7">
      <c r="B139" s="180" t="s">
        <v>62</v>
      </c>
      <c r="C139" s="180" t="s">
        <v>1439</v>
      </c>
      <c r="D139" s="177" t="s">
        <v>33</v>
      </c>
      <c r="E139" s="91">
        <f>VLOOKUP(B139,QBs!$B$18:$Q$1444,15,0)</f>
        <v>62.295652173913041</v>
      </c>
      <c r="F139" s="32">
        <f>VLOOKUP(B139,QBs!$B$18:$P$1440,14,0)</f>
        <v>1</v>
      </c>
      <c r="G139" s="91">
        <f>SUM(E139*F139)</f>
        <v>62.295652173913041</v>
      </c>
    </row>
    <row r="140" spans="2:7">
      <c r="B140" s="180" t="s">
        <v>344</v>
      </c>
      <c r="C140" s="180" t="s">
        <v>1382</v>
      </c>
      <c r="D140" s="180" t="s">
        <v>43</v>
      </c>
      <c r="E140" s="91">
        <f>VLOOKUP(B140,WRs!$B$18:$Q$1450,15,0)</f>
        <v>62.221883289124655</v>
      </c>
      <c r="F140" s="32">
        <f>VLOOKUP(B140,WRs!$B$18:$P$1446,14,0)</f>
        <v>1</v>
      </c>
      <c r="G140" s="91">
        <f>SUM(E140*F140)</f>
        <v>62.221883289124655</v>
      </c>
    </row>
    <row r="141" spans="2:7">
      <c r="B141" s="180" t="s">
        <v>691</v>
      </c>
      <c r="C141" s="180" t="s">
        <v>1417</v>
      </c>
      <c r="D141" s="180" t="s">
        <v>39</v>
      </c>
      <c r="E141" s="91">
        <f>VLOOKUP(B141,RBs!$B$18:$Q$1444,15,0)</f>
        <v>62.157368421052638</v>
      </c>
      <c r="F141" s="32">
        <f>VLOOKUP(B141,RBs!$B$18:$P$1440,14,0)</f>
        <v>1</v>
      </c>
      <c r="G141" s="91">
        <f>SUM(E141*F141)</f>
        <v>62.157368421052638</v>
      </c>
    </row>
    <row r="142" spans="2:7">
      <c r="B142" s="180" t="s">
        <v>1506</v>
      </c>
      <c r="C142" s="180" t="s">
        <v>125</v>
      </c>
      <c r="D142" s="180" t="s">
        <v>39</v>
      </c>
      <c r="E142" s="91">
        <f>VLOOKUP(B142,RBs!$B$18:$Q$1444,15,0)</f>
        <v>62.152368421052643</v>
      </c>
      <c r="F142" s="32">
        <f>VLOOKUP(B142,RBs!$B$18:$P$1440,14,0)</f>
        <v>1</v>
      </c>
      <c r="G142" s="91">
        <f>SUM(E142*F142)</f>
        <v>62.152368421052643</v>
      </c>
    </row>
    <row r="143" spans="2:7">
      <c r="B143" s="180" t="s">
        <v>93</v>
      </c>
      <c r="C143" s="207" t="s">
        <v>1442</v>
      </c>
      <c r="D143" s="177" t="s">
        <v>33</v>
      </c>
      <c r="E143" s="91">
        <f>VLOOKUP(B143,QBs!$B$18:$Q$1444,15,0)</f>
        <v>62.130434782608688</v>
      </c>
      <c r="F143" s="32">
        <f>VLOOKUP(B143,QBs!$B$18:$P$1440,14,0)</f>
        <v>1</v>
      </c>
      <c r="G143" s="91">
        <f>SUM(E143*F143)</f>
        <v>62.130434782608688</v>
      </c>
    </row>
    <row r="144" spans="2:7">
      <c r="B144" s="180" t="s">
        <v>875</v>
      </c>
      <c r="C144" s="180" t="s">
        <v>1367</v>
      </c>
      <c r="D144" s="180" t="s">
        <v>39</v>
      </c>
      <c r="E144" s="91">
        <f>VLOOKUP(B144,RBs!$B$18:$Q$1444,15,0)</f>
        <v>62.015263157894736</v>
      </c>
      <c r="F144" s="32">
        <f>VLOOKUP(B144,RBs!$B$18:$P$1440,14,0)</f>
        <v>1</v>
      </c>
      <c r="G144" s="91">
        <f>SUM(E144*F144)</f>
        <v>62.015263157894736</v>
      </c>
    </row>
    <row r="145" spans="2:7">
      <c r="B145" s="180" t="s">
        <v>128</v>
      </c>
      <c r="C145" s="180" t="s">
        <v>1409</v>
      </c>
      <c r="D145" s="177" t="s">
        <v>33</v>
      </c>
      <c r="E145" s="91">
        <f>VLOOKUP(B145,QBs!$B$18:$Q$1444,15,0)</f>
        <v>61.800000000000011</v>
      </c>
      <c r="F145" s="32">
        <f>VLOOKUP(B145,QBs!$B$18:$P$1440,14,0)</f>
        <v>1</v>
      </c>
      <c r="G145" s="91">
        <f>SUM(E145*F145)</f>
        <v>61.800000000000011</v>
      </c>
    </row>
    <row r="146" spans="2:7">
      <c r="B146" s="180" t="s">
        <v>512</v>
      </c>
      <c r="C146" s="180" t="s">
        <v>1449</v>
      </c>
      <c r="D146" s="180" t="s">
        <v>43</v>
      </c>
      <c r="E146" s="91">
        <f>VLOOKUP(B146,WRs!$B$18:$Q$1450,15,0)</f>
        <v>61.798143236074267</v>
      </c>
      <c r="F146" s="32">
        <f>VLOOKUP(B146,WRs!$B$18:$P$1446,14,0)</f>
        <v>1</v>
      </c>
      <c r="G146" s="91">
        <f>SUM(E146*F146)</f>
        <v>61.798143236074267</v>
      </c>
    </row>
    <row r="147" spans="2:7">
      <c r="B147" s="180" t="s">
        <v>973</v>
      </c>
      <c r="C147" s="180" t="s">
        <v>1411</v>
      </c>
      <c r="D147" s="177" t="s">
        <v>33</v>
      </c>
      <c r="E147" s="91">
        <f>VLOOKUP(B147,QBs!$B$18:$Q$1444,15,0)</f>
        <v>61.756521739130434</v>
      </c>
      <c r="F147" s="32">
        <f>VLOOKUP(B147,QBs!$B$18:$P$1440,14,0)</f>
        <v>1</v>
      </c>
      <c r="G147" s="91">
        <f>SUM(E147*F147)</f>
        <v>61.756521739130434</v>
      </c>
    </row>
    <row r="148" spans="2:7">
      <c r="B148" s="180" t="s">
        <v>905</v>
      </c>
      <c r="C148" s="180" t="s">
        <v>1400</v>
      </c>
      <c r="D148" s="180" t="s">
        <v>39</v>
      </c>
      <c r="E148" s="91">
        <f>VLOOKUP(B148,RBs!$B$18:$Q$1444,15,0)</f>
        <v>61.488157894736851</v>
      </c>
      <c r="F148" s="32">
        <f>VLOOKUP(B148,RBs!$B$18:$P$1440,14,0)</f>
        <v>1</v>
      </c>
      <c r="G148" s="91">
        <f>SUM(E148*F148)</f>
        <v>61.488157894736851</v>
      </c>
    </row>
    <row r="149" spans="2:7">
      <c r="B149" s="180" t="s">
        <v>228</v>
      </c>
      <c r="C149" s="180" t="s">
        <v>1434</v>
      </c>
      <c r="D149" s="177" t="s">
        <v>33</v>
      </c>
      <c r="E149" s="91">
        <f>VLOOKUP(B149,QBs!$B$18:$Q$1444,15,0)</f>
        <v>61.356521739130443</v>
      </c>
      <c r="F149" s="32">
        <f>VLOOKUP(B149,QBs!$B$18:$P$1440,14,0)</f>
        <v>1</v>
      </c>
      <c r="G149" s="91">
        <f>SUM(E149*F149)</f>
        <v>61.356521739130443</v>
      </c>
    </row>
    <row r="150" spans="2:7">
      <c r="B150" s="180" t="s">
        <v>1177</v>
      </c>
      <c r="C150" s="180" t="s">
        <v>1448</v>
      </c>
      <c r="D150" s="180" t="s">
        <v>43</v>
      </c>
      <c r="E150" s="91">
        <f>VLOOKUP(B150,WRs!$B$18:$Q$1450,15,0)</f>
        <v>61.286295313881524</v>
      </c>
      <c r="F150" s="32">
        <f>VLOOKUP(B150,WRs!$B$18:$P$1446,14,0)</f>
        <v>1</v>
      </c>
      <c r="G150" s="91">
        <f>SUM(E150*F150)</f>
        <v>61.286295313881524</v>
      </c>
    </row>
    <row r="151" spans="2:7">
      <c r="B151" s="180" t="s">
        <v>1141</v>
      </c>
      <c r="C151" s="180" t="s">
        <v>1464</v>
      </c>
      <c r="D151" s="180" t="s">
        <v>39</v>
      </c>
      <c r="E151" s="91">
        <f>VLOOKUP(B151,RBs!$B$18:$Q$1444,15,0)</f>
        <v>61.262631578947371</v>
      </c>
      <c r="F151" s="32">
        <f>VLOOKUP(B151,RBs!$B$18:$P$1440,14,0)</f>
        <v>1</v>
      </c>
      <c r="G151" s="91">
        <f>SUM(E151*F151)</f>
        <v>61.262631578947371</v>
      </c>
    </row>
    <row r="152" spans="2:7">
      <c r="B152" s="180" t="s">
        <v>348</v>
      </c>
      <c r="C152" s="180" t="s">
        <v>1430</v>
      </c>
      <c r="D152" s="180" t="s">
        <v>39</v>
      </c>
      <c r="E152" s="91">
        <f>VLOOKUP(B152,RBs!$B$18:$Q$1444,15,0)</f>
        <v>61.253421052631587</v>
      </c>
      <c r="F152" s="32">
        <f>VLOOKUP(B152,RBs!$B$18:$P$1440,14,0)</f>
        <v>1</v>
      </c>
      <c r="G152" s="91">
        <f>SUM(E152*F152)</f>
        <v>61.253421052631587</v>
      </c>
    </row>
    <row r="153" spans="2:7">
      <c r="B153" s="180" t="s">
        <v>1132</v>
      </c>
      <c r="C153" s="180" t="s">
        <v>1386</v>
      </c>
      <c r="D153" s="180" t="s">
        <v>39</v>
      </c>
      <c r="E153" s="91">
        <f>VLOOKUP(B153,RBs!$B$18:$Q$1444,15,0)</f>
        <v>61.220526315789478</v>
      </c>
      <c r="F153" s="32">
        <f>VLOOKUP(B153,RBs!$B$18:$P$1440,14,0)</f>
        <v>1</v>
      </c>
      <c r="G153" s="91">
        <f>SUM(E153*F153)</f>
        <v>61.220526315789478</v>
      </c>
    </row>
    <row r="154" spans="2:7">
      <c r="B154" s="180" t="s">
        <v>994</v>
      </c>
      <c r="C154" s="180" t="s">
        <v>1363</v>
      </c>
      <c r="D154" s="180" t="s">
        <v>39</v>
      </c>
      <c r="E154" s="91">
        <f>VLOOKUP(B154,RBs!$B$18:$Q$1444,15,0)</f>
        <v>61.18342105263158</v>
      </c>
      <c r="F154" s="32">
        <f>VLOOKUP(B154,RBs!$B$18:$P$1440,14,0)</f>
        <v>1</v>
      </c>
      <c r="G154" s="91">
        <f>SUM(E154*F154)</f>
        <v>61.18342105263158</v>
      </c>
    </row>
    <row r="155" spans="2:7">
      <c r="B155" s="180" t="s">
        <v>1605</v>
      </c>
      <c r="C155" s="180" t="s">
        <v>89</v>
      </c>
      <c r="D155" s="177" t="s">
        <v>33</v>
      </c>
      <c r="E155" s="91">
        <f>VLOOKUP(B155,QBs!$B$18:$Q$1444,15,0)</f>
        <v>61.182608695652178</v>
      </c>
      <c r="F155" s="32">
        <f>VLOOKUP(B155,QBs!$B$18:$P$1440,14,0)</f>
        <v>1</v>
      </c>
      <c r="G155" s="91">
        <f>SUM(E155*F155)</f>
        <v>61.182608695652178</v>
      </c>
    </row>
    <row r="156" spans="2:7">
      <c r="B156" s="180" t="s">
        <v>634</v>
      </c>
      <c r="C156" s="180" t="s">
        <v>1360</v>
      </c>
      <c r="D156" s="180" t="s">
        <v>43</v>
      </c>
      <c r="E156" s="91">
        <f>VLOOKUP(B156,WRs!$B$18:$Q$1450,15,0)</f>
        <v>61.09111405835543</v>
      </c>
      <c r="F156" s="32">
        <f>VLOOKUP(B156,WRs!$B$18:$P$1446,14,0)</f>
        <v>1</v>
      </c>
      <c r="G156" s="91">
        <f>SUM(E156*F156)</f>
        <v>61.09111405835543</v>
      </c>
    </row>
    <row r="157" spans="2:7">
      <c r="B157" s="180" t="s">
        <v>1139</v>
      </c>
      <c r="C157" s="180" t="s">
        <v>1430</v>
      </c>
      <c r="D157" s="180" t="s">
        <v>43</v>
      </c>
      <c r="E157" s="91">
        <f>VLOOKUP(B157,WRs!$B$18:$Q$1450,15,0)</f>
        <v>60.847170645446504</v>
      </c>
      <c r="F157" s="32">
        <f>VLOOKUP(B157,WRs!$B$18:$P$1446,14,0)</f>
        <v>1</v>
      </c>
      <c r="G157" s="91">
        <f>SUM(E157*F157)</f>
        <v>60.847170645446504</v>
      </c>
    </row>
    <row r="158" spans="2:7">
      <c r="B158" s="180" t="s">
        <v>435</v>
      </c>
      <c r="C158" s="180" t="s">
        <v>1444</v>
      </c>
      <c r="D158" s="180" t="s">
        <v>43</v>
      </c>
      <c r="E158" s="91">
        <f>VLOOKUP(B158,WRs!$B$18:$Q$1450,15,0)</f>
        <v>60.76737400530503</v>
      </c>
      <c r="F158" s="32">
        <f>VLOOKUP(B158,WRs!$B$18:$P$1446,14,0)</f>
        <v>1</v>
      </c>
      <c r="G158" s="91">
        <f>SUM(E158*F158)</f>
        <v>60.76737400530503</v>
      </c>
    </row>
    <row r="159" spans="2:7">
      <c r="B159" s="180" t="s">
        <v>1135</v>
      </c>
      <c r="C159" s="180" t="s">
        <v>1427</v>
      </c>
      <c r="D159" s="180" t="s">
        <v>39</v>
      </c>
      <c r="E159" s="91">
        <f>VLOOKUP(B159,RBs!$B$18:$Q$1444,15,0)</f>
        <v>60.7371052631579</v>
      </c>
      <c r="F159" s="32">
        <f>VLOOKUP(B159,RBs!$B$18:$P$1440,14,0)</f>
        <v>1</v>
      </c>
      <c r="G159" s="91">
        <f>SUM(E159*F159)</f>
        <v>60.7371052631579</v>
      </c>
    </row>
    <row r="160" spans="2:7">
      <c r="B160" s="180" t="s">
        <v>259</v>
      </c>
      <c r="C160" s="180" t="s">
        <v>1392</v>
      </c>
      <c r="D160" s="180" t="s">
        <v>43</v>
      </c>
      <c r="E160" s="91">
        <f>VLOOKUP(B160,WRs!$B$18:$Q$1450,15,0)</f>
        <v>60.582139699381074</v>
      </c>
      <c r="F160" s="32">
        <f>VLOOKUP(B160,WRs!$B$18:$P$1446,14,0)</f>
        <v>1</v>
      </c>
      <c r="G160" s="91">
        <f>SUM(E160*F160)</f>
        <v>60.582139699381074</v>
      </c>
    </row>
    <row r="161" spans="2:7">
      <c r="B161" s="180" t="s">
        <v>152</v>
      </c>
      <c r="C161" s="180" t="s">
        <v>1478</v>
      </c>
      <c r="D161" s="180" t="s">
        <v>39</v>
      </c>
      <c r="E161" s="91">
        <f>VLOOKUP(B161,RBs!$B$18:$Q$1444,15,0)</f>
        <v>60.554736842105264</v>
      </c>
      <c r="F161" s="32">
        <f>VLOOKUP(B161,RBs!$B$18:$P$1440,14,0)</f>
        <v>1</v>
      </c>
      <c r="G161" s="91">
        <f>SUM(E161*F161)</f>
        <v>60.554736842105264</v>
      </c>
    </row>
    <row r="162" spans="2:7">
      <c r="B162" s="180" t="s">
        <v>593</v>
      </c>
      <c r="C162" s="180" t="s">
        <v>1457</v>
      </c>
      <c r="D162" s="180" t="s">
        <v>39</v>
      </c>
      <c r="E162" s="91">
        <f>VLOOKUP(B162,RBs!$B$18:$Q$1444,15,0)</f>
        <v>60.482631578947377</v>
      </c>
      <c r="F162" s="32">
        <f>VLOOKUP(B162,RBs!$B$18:$P$1440,14,0)</f>
        <v>1</v>
      </c>
      <c r="G162" s="91">
        <f>SUM(E162*F162)</f>
        <v>60.482631578947377</v>
      </c>
    </row>
    <row r="163" spans="2:7">
      <c r="B163" s="180" t="s">
        <v>1060</v>
      </c>
      <c r="C163" s="180" t="s">
        <v>138</v>
      </c>
      <c r="D163" s="180" t="s">
        <v>43</v>
      </c>
      <c r="E163" s="91">
        <f>VLOOKUP(B163,WRs!$B$18:$Q$1450,15,0)</f>
        <v>60.402961980548184</v>
      </c>
      <c r="F163" s="32">
        <f>VLOOKUP(B163,WRs!$B$18:$P$1446,14,0)</f>
        <v>1</v>
      </c>
      <c r="G163" s="91">
        <f>SUM(E163*F163)</f>
        <v>60.402961980548184</v>
      </c>
    </row>
    <row r="164" spans="2:7">
      <c r="B164" s="180" t="s">
        <v>642</v>
      </c>
      <c r="C164" s="180" t="s">
        <v>1402</v>
      </c>
      <c r="D164" s="177" t="s">
        <v>33</v>
      </c>
      <c r="E164" s="91">
        <f>VLOOKUP(B164,QBs!$B$18:$Q$1444,15,0)</f>
        <v>60.400000000000006</v>
      </c>
      <c r="F164" s="32">
        <f>VLOOKUP(B164,QBs!$B$18:$P$1440,14,0)</f>
        <v>1</v>
      </c>
      <c r="G164" s="91">
        <f>SUM(E164*F164)</f>
        <v>60.400000000000006</v>
      </c>
    </row>
    <row r="165" spans="2:7">
      <c r="B165" s="180" t="s">
        <v>509</v>
      </c>
      <c r="C165" s="180" t="s">
        <v>1476</v>
      </c>
      <c r="D165" s="180" t="s">
        <v>39</v>
      </c>
      <c r="E165" s="91">
        <f>VLOOKUP(B165,RBs!$B$18:$Q$1444,15,0)</f>
        <v>60.246315789473684</v>
      </c>
      <c r="F165" s="32">
        <f>VLOOKUP(B165,RBs!$B$18:$P$1440,14,0)</f>
        <v>1</v>
      </c>
      <c r="G165" s="91">
        <f>SUM(E165*F165)</f>
        <v>60.246315789473684</v>
      </c>
    </row>
    <row r="166" spans="2:7">
      <c r="B166" s="180" t="s">
        <v>353</v>
      </c>
      <c r="C166" s="180" t="s">
        <v>136</v>
      </c>
      <c r="D166" s="180" t="s">
        <v>39</v>
      </c>
      <c r="E166" s="91">
        <f>VLOOKUP(B166,RBs!$B$18:$Q$1444,15,0)</f>
        <v>60.154210526315786</v>
      </c>
      <c r="F166" s="32">
        <f>VLOOKUP(B166,RBs!$B$18:$P$1440,14,0)</f>
        <v>1</v>
      </c>
      <c r="G166" s="91">
        <f>SUM(E166*F166)</f>
        <v>60.154210526315786</v>
      </c>
    </row>
    <row r="167" spans="2:7">
      <c r="B167" s="180" t="s">
        <v>793</v>
      </c>
      <c r="C167" s="180" t="s">
        <v>1449</v>
      </c>
      <c r="D167" s="177" t="s">
        <v>33</v>
      </c>
      <c r="E167" s="91">
        <f>VLOOKUP(B167,QBs!$B$18:$Q$1444,15,0)</f>
        <v>60.095652173913038</v>
      </c>
      <c r="F167" s="32">
        <f>VLOOKUP(B167,QBs!$B$18:$P$1440,14,0)</f>
        <v>1</v>
      </c>
      <c r="G167" s="91">
        <f>SUM(E167*F167)</f>
        <v>60.095652173913038</v>
      </c>
    </row>
    <row r="168" spans="2:7">
      <c r="B168" s="180" t="s">
        <v>82</v>
      </c>
      <c r="C168" s="180" t="s">
        <v>1439</v>
      </c>
      <c r="D168" s="180" t="s">
        <v>39</v>
      </c>
      <c r="E168" s="91">
        <f>VLOOKUP(B168,RBs!$B$18:$Q$1444,15,0)</f>
        <v>60.046315789473681</v>
      </c>
      <c r="F168" s="32">
        <f>VLOOKUP(B168,RBs!$B$18:$P$1440,14,0)</f>
        <v>1</v>
      </c>
      <c r="G168" s="91">
        <f>SUM(E168*F168)</f>
        <v>60.046315789473681</v>
      </c>
    </row>
    <row r="169" spans="2:7">
      <c r="B169" s="180" t="s">
        <v>550</v>
      </c>
      <c r="C169" s="180" t="s">
        <v>1419</v>
      </c>
      <c r="D169" s="177" t="s">
        <v>33</v>
      </c>
      <c r="E169" s="91">
        <f>VLOOKUP(B169,QBs!$B$18:$Q$1444,15,0)</f>
        <v>59.8</v>
      </c>
      <c r="F169" s="32">
        <f>VLOOKUP(B169,QBs!$B$18:$P$1440,14,0)</f>
        <v>1</v>
      </c>
      <c r="G169" s="91">
        <f>SUM(E169*F169)</f>
        <v>59.8</v>
      </c>
    </row>
    <row r="170" spans="2:7">
      <c r="B170" s="180" t="s">
        <v>174</v>
      </c>
      <c r="C170" s="180" t="s">
        <v>1430</v>
      </c>
      <c r="D170" s="180" t="s">
        <v>42</v>
      </c>
      <c r="E170" s="91">
        <f>VLOOKUP(B170,TEs!$B$18:$Q$1449,15,0)</f>
        <v>59.738528138528139</v>
      </c>
      <c r="F170" s="32">
        <f>VLOOKUP(B170,TEs!$B$18:$P$1445,14,0)</f>
        <v>1</v>
      </c>
      <c r="G170" s="91">
        <f>SUM(E170*F170)</f>
        <v>59.738528138528139</v>
      </c>
    </row>
    <row r="171" spans="2:7">
      <c r="B171" s="180" t="s">
        <v>669</v>
      </c>
      <c r="C171" s="180" t="s">
        <v>1382</v>
      </c>
      <c r="D171" s="180" t="s">
        <v>39</v>
      </c>
      <c r="E171" s="91">
        <f>VLOOKUP(B171,RBs!$B$18:$Q$1444,15,0)</f>
        <v>59.477631578947374</v>
      </c>
      <c r="F171" s="32">
        <f>VLOOKUP(B171,RBs!$B$18:$P$1440,14,0)</f>
        <v>1</v>
      </c>
      <c r="G171" s="91">
        <f>SUM(E171*F171)</f>
        <v>59.477631578947374</v>
      </c>
    </row>
    <row r="172" spans="2:7">
      <c r="B172" s="180" t="s">
        <v>92</v>
      </c>
      <c r="C172" s="180" t="s">
        <v>1435</v>
      </c>
      <c r="D172" s="177" t="s">
        <v>33</v>
      </c>
      <c r="E172" s="91">
        <f>VLOOKUP(B172,QBs!$B$18:$Q$1444,15,0)</f>
        <v>59.356521739130443</v>
      </c>
      <c r="F172" s="32">
        <f>VLOOKUP(B172,QBs!$B$18:$P$1440,14,0)</f>
        <v>1</v>
      </c>
      <c r="G172" s="91">
        <f>SUM(E172*F172)</f>
        <v>59.356521739130443</v>
      </c>
    </row>
    <row r="173" spans="2:7">
      <c r="B173" s="180" t="s">
        <v>547</v>
      </c>
      <c r="C173" s="180" t="s">
        <v>1381</v>
      </c>
      <c r="D173" s="180" t="s">
        <v>39</v>
      </c>
      <c r="E173" s="91">
        <f>VLOOKUP(B173,RBs!$B$18:$Q$1444,15,0)</f>
        <v>59.342631578947369</v>
      </c>
      <c r="F173" s="32">
        <f>VLOOKUP(B173,RBs!$B$18:$P$1440,14,0)</f>
        <v>1</v>
      </c>
      <c r="G173" s="91">
        <f>SUM(E173*F173)</f>
        <v>59.342631578947369</v>
      </c>
    </row>
    <row r="174" spans="2:7">
      <c r="B174" s="180" t="s">
        <v>993</v>
      </c>
      <c r="C174" s="180" t="s">
        <v>1362</v>
      </c>
      <c r="D174" s="180" t="s">
        <v>39</v>
      </c>
      <c r="E174" s="91">
        <f>VLOOKUP(B174,RBs!$B$18:$Q$1444,15,0)</f>
        <v>59.279473684210537</v>
      </c>
      <c r="F174" s="32">
        <f>VLOOKUP(B174,RBs!$B$18:$P$1440,14,0)</f>
        <v>1</v>
      </c>
      <c r="G174" s="91">
        <f>SUM(E174*F174)</f>
        <v>59.279473684210537</v>
      </c>
    </row>
    <row r="175" spans="2:7">
      <c r="B175" s="207" t="s">
        <v>260</v>
      </c>
      <c r="C175" s="180" t="s">
        <v>1461</v>
      </c>
      <c r="D175" s="180" t="s">
        <v>43</v>
      </c>
      <c r="E175" s="91">
        <f>VLOOKUP(B175,WRs!$B$18:$Q$1450,15,0)</f>
        <v>59.201989389920421</v>
      </c>
      <c r="F175" s="32">
        <f>VLOOKUP(B175,WRs!$B$18:$P$1446,14,0)</f>
        <v>1</v>
      </c>
      <c r="G175" s="91">
        <f>SUM(E175*F175)</f>
        <v>59.201989389920421</v>
      </c>
    </row>
    <row r="176" spans="2:7">
      <c r="B176" s="180" t="s">
        <v>334</v>
      </c>
      <c r="C176" s="180" t="s">
        <v>1413</v>
      </c>
      <c r="D176" s="177" t="s">
        <v>33</v>
      </c>
      <c r="E176" s="91">
        <f>VLOOKUP(B176,QBs!$B$18:$Q$1444,15,0)</f>
        <v>59.034782608695657</v>
      </c>
      <c r="F176" s="32">
        <f>VLOOKUP(B176,QBs!$B$18:$P$1440,14,0)</f>
        <v>1</v>
      </c>
      <c r="G176" s="91">
        <f>SUM(E176*F176)</f>
        <v>59.034782608695657</v>
      </c>
    </row>
    <row r="177" spans="2:7">
      <c r="B177" s="180" t="s">
        <v>541</v>
      </c>
      <c r="C177" s="180" t="s">
        <v>1442</v>
      </c>
      <c r="D177" s="180" t="s">
        <v>39</v>
      </c>
      <c r="E177" s="91">
        <f>VLOOKUP(B177,RBs!$B$18:$Q$1444,15,0)</f>
        <v>59.02578947368422</v>
      </c>
      <c r="F177" s="32">
        <f>VLOOKUP(B177,RBs!$B$18:$P$1440,14,0)</f>
        <v>1</v>
      </c>
      <c r="G177" s="91">
        <f>SUM(E177*F177)</f>
        <v>59.02578947368422</v>
      </c>
    </row>
    <row r="178" spans="2:7">
      <c r="B178" s="180" t="s">
        <v>602</v>
      </c>
      <c r="C178" s="180" t="s">
        <v>1370</v>
      </c>
      <c r="D178" s="180" t="s">
        <v>43</v>
      </c>
      <c r="E178" s="91">
        <f>VLOOKUP(B178,WRs!$B$18:$Q$1450,15,0)</f>
        <v>59.013527851458882</v>
      </c>
      <c r="F178" s="32">
        <f>VLOOKUP(B178,WRs!$B$18:$P$1446,14,0)</f>
        <v>1</v>
      </c>
      <c r="G178" s="91">
        <f>SUM(E178*F178)</f>
        <v>59.013527851458882</v>
      </c>
    </row>
    <row r="179" spans="2:7">
      <c r="B179" s="180" t="s">
        <v>129</v>
      </c>
      <c r="C179" s="180" t="s">
        <v>1390</v>
      </c>
      <c r="D179" s="180" t="s">
        <v>43</v>
      </c>
      <c r="E179" s="91">
        <f>VLOOKUP(B179,WRs!$B$18:$Q$1450,15,0)</f>
        <v>58.949115826702034</v>
      </c>
      <c r="F179" s="32">
        <f>VLOOKUP(B179,WRs!$B$18:$P$1446,14,0)</f>
        <v>1</v>
      </c>
      <c r="G179" s="91">
        <f>SUM(E179*F179)</f>
        <v>58.949115826702034</v>
      </c>
    </row>
    <row r="180" spans="2:7">
      <c r="B180" s="180" t="s">
        <v>528</v>
      </c>
      <c r="C180" s="180" t="s">
        <v>1386</v>
      </c>
      <c r="D180" s="180" t="s">
        <v>43</v>
      </c>
      <c r="E180" s="91">
        <f>VLOOKUP(B180,WRs!$B$18:$Q$1450,15,0)</f>
        <v>58.882449160035364</v>
      </c>
      <c r="F180" s="32">
        <f>VLOOKUP(B180,WRs!$B$18:$P$1446,14,0)</f>
        <v>1</v>
      </c>
      <c r="G180" s="91">
        <f>SUM(E180*F180)</f>
        <v>58.882449160035364</v>
      </c>
    </row>
    <row r="181" spans="2:7">
      <c r="B181" s="180" t="s">
        <v>236</v>
      </c>
      <c r="C181" s="180" t="s">
        <v>1459</v>
      </c>
      <c r="D181" s="180" t="s">
        <v>43</v>
      </c>
      <c r="E181" s="91">
        <f>VLOOKUP(B181,WRs!$B$18:$Q$1450,15,0)</f>
        <v>58.859328028293547</v>
      </c>
      <c r="F181" s="32">
        <f>VLOOKUP(B181,WRs!$B$18:$P$1446,14,0)</f>
        <v>1</v>
      </c>
      <c r="G181" s="91">
        <f>SUM(E181*F181)</f>
        <v>58.859328028293547</v>
      </c>
    </row>
    <row r="182" spans="2:7">
      <c r="B182" s="180" t="s">
        <v>427</v>
      </c>
      <c r="C182" s="180" t="s">
        <v>1420</v>
      </c>
      <c r="D182" s="177" t="s">
        <v>33</v>
      </c>
      <c r="E182" s="91">
        <f>VLOOKUP(B182,QBs!$B$18:$Q$1444,15,0)</f>
        <v>58.8</v>
      </c>
      <c r="F182" s="32">
        <f>VLOOKUP(B182,QBs!$B$18:$P$1440,14,0)</f>
        <v>1</v>
      </c>
      <c r="G182" s="91">
        <f>SUM(E182*F182)</f>
        <v>58.8</v>
      </c>
    </row>
    <row r="183" spans="2:7" s="32" customFormat="1">
      <c r="B183" s="180" t="s">
        <v>374</v>
      </c>
      <c r="C183" s="180" t="s">
        <v>1435</v>
      </c>
      <c r="D183" s="180" t="s">
        <v>39</v>
      </c>
      <c r="E183" s="91">
        <f>VLOOKUP(B183,RBs!$B$18:$Q$1444,15,0)</f>
        <v>58.78289473684211</v>
      </c>
      <c r="F183" s="32">
        <f>VLOOKUP(B183,RBs!$B$18:$P$1440,14,0)</f>
        <v>1</v>
      </c>
      <c r="G183" s="91">
        <f>SUM(E183*F183)</f>
        <v>58.78289473684211</v>
      </c>
    </row>
    <row r="184" spans="2:7">
      <c r="B184" s="180" t="s">
        <v>603</v>
      </c>
      <c r="C184" s="180" t="s">
        <v>1379</v>
      </c>
      <c r="D184" s="180" t="s">
        <v>39</v>
      </c>
      <c r="E184" s="91">
        <f>VLOOKUP(B184,RBs!$B$18:$Q$1444,15,0)</f>
        <v>58.760263157894734</v>
      </c>
      <c r="F184" s="32">
        <f>VLOOKUP(B184,RBs!$B$18:$P$1440,14,0)</f>
        <v>1</v>
      </c>
      <c r="G184" s="91">
        <f>SUM(E184*F184)</f>
        <v>58.760263157894734</v>
      </c>
    </row>
    <row r="185" spans="2:7">
      <c r="B185" s="180" t="s">
        <v>1175</v>
      </c>
      <c r="C185" s="180" t="s">
        <v>1460</v>
      </c>
      <c r="D185" s="180" t="s">
        <v>39</v>
      </c>
      <c r="E185" s="91">
        <f>VLOOKUP(B185,RBs!$B$18:$Q$1444,15,0)</f>
        <v>58.563157894736847</v>
      </c>
      <c r="F185" s="32">
        <f>VLOOKUP(B185,RBs!$B$18:$P$1440,14,0)</f>
        <v>1</v>
      </c>
      <c r="G185" s="91">
        <f>SUM(E185*F185)</f>
        <v>58.563157894736847</v>
      </c>
    </row>
    <row r="186" spans="2:7">
      <c r="B186" s="180" t="s">
        <v>754</v>
      </c>
      <c r="C186" s="180" t="s">
        <v>1435</v>
      </c>
      <c r="D186" s="180" t="s">
        <v>43</v>
      </c>
      <c r="E186" s="91">
        <f>VLOOKUP(B186,WRs!$B$18:$Q$1450,15,0)</f>
        <v>58.523474801061006</v>
      </c>
      <c r="F186" s="32">
        <f>VLOOKUP(B186,WRs!$B$18:$P$1446,14,0)</f>
        <v>1</v>
      </c>
      <c r="G186" s="91">
        <f>SUM(E186*F186)</f>
        <v>58.523474801061006</v>
      </c>
    </row>
    <row r="187" spans="2:7">
      <c r="B187" s="180" t="s">
        <v>1131</v>
      </c>
      <c r="C187" s="180" t="s">
        <v>1396</v>
      </c>
      <c r="D187" s="180" t="s">
        <v>39</v>
      </c>
      <c r="E187" s="91">
        <f>VLOOKUP(B187,RBs!$B$18:$Q$1444,15,0)</f>
        <v>58.30368421052632</v>
      </c>
      <c r="F187" s="32">
        <f>VLOOKUP(B187,RBs!$B$18:$P$1440,14,0)</f>
        <v>1</v>
      </c>
      <c r="G187" s="91">
        <f>SUM(E187*F187)</f>
        <v>58.30368421052632</v>
      </c>
    </row>
    <row r="188" spans="2:7">
      <c r="B188" s="180" t="s">
        <v>97</v>
      </c>
      <c r="C188" s="180" t="s">
        <v>1428</v>
      </c>
      <c r="D188" s="177" t="s">
        <v>33</v>
      </c>
      <c r="E188" s="91">
        <f>VLOOKUP(B188,QBs!$B$18:$Q$1444,15,0)</f>
        <v>58.295652173913041</v>
      </c>
      <c r="F188" s="32">
        <f>VLOOKUP(B188,QBs!$B$18:$P$1440,14,0)</f>
        <v>1</v>
      </c>
      <c r="G188" s="91">
        <f>SUM(E188*F188)</f>
        <v>58.295652173913041</v>
      </c>
    </row>
    <row r="189" spans="2:7">
      <c r="B189" s="180" t="s">
        <v>1121</v>
      </c>
      <c r="C189" s="180" t="s">
        <v>1422</v>
      </c>
      <c r="D189" s="177" t="s">
        <v>33</v>
      </c>
      <c r="E189" s="91">
        <f>VLOOKUP(B189,QBs!$B$18:$Q$1444,15,0)</f>
        <v>58.252173913043478</v>
      </c>
      <c r="F189" s="32">
        <f>VLOOKUP(B189,QBs!$B$18:$P$1440,14,0)</f>
        <v>1</v>
      </c>
      <c r="G189" s="91">
        <f>SUM(E189*F189)</f>
        <v>58.252173913043478</v>
      </c>
    </row>
    <row r="190" spans="2:7">
      <c r="B190" s="180" t="s">
        <v>297</v>
      </c>
      <c r="C190" s="180" t="s">
        <v>1441</v>
      </c>
      <c r="D190" s="177" t="s">
        <v>33</v>
      </c>
      <c r="E190" s="91">
        <f>VLOOKUP(B190,QBs!$B$18:$Q$1444,15,0)</f>
        <v>58.060869565217388</v>
      </c>
      <c r="F190" s="32">
        <f>VLOOKUP(B190,QBs!$B$18:$P$1440,14,0)</f>
        <v>1</v>
      </c>
      <c r="G190" s="91">
        <f>SUM(E190*F190)</f>
        <v>58.060869565217388</v>
      </c>
    </row>
    <row r="191" spans="2:7">
      <c r="B191" s="180" t="s">
        <v>295</v>
      </c>
      <c r="C191" s="180" t="s">
        <v>1409</v>
      </c>
      <c r="D191" s="180" t="s">
        <v>43</v>
      </c>
      <c r="E191" s="91">
        <f>VLOOKUP(B191,WRs!$B$18:$Q$1450,15,0)</f>
        <v>57.986604774535799</v>
      </c>
      <c r="F191" s="32">
        <f>VLOOKUP(B191,WRs!$B$18:$P$1446,14,0)</f>
        <v>1</v>
      </c>
      <c r="G191" s="91">
        <f>SUM(E191*F191)</f>
        <v>57.986604774535799</v>
      </c>
    </row>
    <row r="192" spans="2:7">
      <c r="B192" s="180" t="s">
        <v>661</v>
      </c>
      <c r="C192" s="180" t="s">
        <v>1366</v>
      </c>
      <c r="D192" s="180" t="s">
        <v>43</v>
      </c>
      <c r="E192" s="91">
        <f>VLOOKUP(B192,WRs!$B$18:$Q$1450,15,0)</f>
        <v>57.882449160035364</v>
      </c>
      <c r="F192" s="32">
        <f>VLOOKUP(B192,WRs!$B$18:$P$1446,14,0)</f>
        <v>1</v>
      </c>
      <c r="G192" s="91">
        <f>SUM(E192*F192)</f>
        <v>57.882449160035364</v>
      </c>
    </row>
    <row r="193" spans="2:7">
      <c r="B193" s="180" t="s">
        <v>416</v>
      </c>
      <c r="C193" s="180" t="s">
        <v>1387</v>
      </c>
      <c r="D193" s="180" t="s">
        <v>39</v>
      </c>
      <c r="E193" s="91">
        <f>VLOOKUP(B193,RBs!$B$18:$Q$1444,15,0)</f>
        <v>57.771052631578954</v>
      </c>
      <c r="F193" s="32">
        <f>VLOOKUP(B193,RBs!$B$18:$P$1440,14,0)</f>
        <v>1</v>
      </c>
      <c r="G193" s="91">
        <f>SUM(E193*F193)</f>
        <v>57.771052631578954</v>
      </c>
    </row>
    <row r="194" spans="2:7">
      <c r="B194" s="180" t="s">
        <v>467</v>
      </c>
      <c r="C194" s="180" t="s">
        <v>139</v>
      </c>
      <c r="D194" s="180" t="s">
        <v>39</v>
      </c>
      <c r="E194" s="91">
        <f>VLOOKUP(B194,RBs!$B$18:$Q$1444,15,0)</f>
        <v>57.719210526315791</v>
      </c>
      <c r="F194" s="32">
        <f>VLOOKUP(B194,RBs!$B$18:$P$1440,14,0)</f>
        <v>1</v>
      </c>
      <c r="G194" s="91">
        <f>SUM(E194*F194)</f>
        <v>57.719210526315791</v>
      </c>
    </row>
    <row r="195" spans="2:7">
      <c r="B195" s="180" t="s">
        <v>866</v>
      </c>
      <c r="C195" s="180" t="s">
        <v>1433</v>
      </c>
      <c r="D195" s="177" t="s">
        <v>33</v>
      </c>
      <c r="E195" s="91">
        <f>VLOOKUP(B195,QBs!$B$18:$Q$1444,15,0)</f>
        <v>57.713043478260872</v>
      </c>
      <c r="F195" s="32">
        <f>VLOOKUP(B195,QBs!$B$18:$P$1440,14,0)</f>
        <v>1</v>
      </c>
      <c r="G195" s="91">
        <f>SUM(E195*F195)</f>
        <v>57.713043478260872</v>
      </c>
    </row>
    <row r="196" spans="2:7">
      <c r="B196" s="180" t="s">
        <v>543</v>
      </c>
      <c r="C196" s="180" t="s">
        <v>1479</v>
      </c>
      <c r="D196" s="180" t="s">
        <v>39</v>
      </c>
      <c r="E196" s="91">
        <f>VLOOKUP(B196,RBs!$B$18:$Q$1444,15,0)</f>
        <v>57.693684210526321</v>
      </c>
      <c r="F196" s="32">
        <f>VLOOKUP(B196,RBs!$B$18:$P$1440,14,0)</f>
        <v>1</v>
      </c>
      <c r="G196" s="91">
        <f>SUM(E196*F196)</f>
        <v>57.693684210526321</v>
      </c>
    </row>
    <row r="197" spans="2:7">
      <c r="B197" s="180" t="s">
        <v>523</v>
      </c>
      <c r="C197" s="180" t="s">
        <v>1415</v>
      </c>
      <c r="D197" s="180" t="s">
        <v>43</v>
      </c>
      <c r="E197" s="91">
        <f>VLOOKUP(B197,WRs!$B$18:$Q$1450,15,0)</f>
        <v>57.640760389036252</v>
      </c>
      <c r="F197" s="32">
        <f>VLOOKUP(B197,WRs!$B$18:$P$1446,14,0)</f>
        <v>1</v>
      </c>
      <c r="G197" s="91">
        <f>SUM(E197*F197)</f>
        <v>57.640760389036252</v>
      </c>
    </row>
    <row r="198" spans="2:7">
      <c r="B198" s="180" t="s">
        <v>734</v>
      </c>
      <c r="C198" s="180" t="s">
        <v>1426</v>
      </c>
      <c r="D198" s="180" t="s">
        <v>43</v>
      </c>
      <c r="E198" s="91">
        <f>VLOOKUP(B198,WRs!$B$18:$Q$1450,15,0)</f>
        <v>57.602961980548194</v>
      </c>
      <c r="F198" s="32">
        <f>VLOOKUP(B198,WRs!$B$18:$P$1446,14,0)</f>
        <v>1</v>
      </c>
      <c r="G198" s="91">
        <f>SUM(E198*F198)</f>
        <v>57.602961980548194</v>
      </c>
    </row>
    <row r="199" spans="2:7">
      <c r="B199" s="180" t="s">
        <v>143</v>
      </c>
      <c r="C199" s="180" t="s">
        <v>1361</v>
      </c>
      <c r="D199" s="177" t="s">
        <v>33</v>
      </c>
      <c r="E199" s="91">
        <f>VLOOKUP(B199,QBs!$B$18:$Q$1444,15,0)</f>
        <v>57.469565217391306</v>
      </c>
      <c r="F199" s="32">
        <f>VLOOKUP(B199,QBs!$B$18:$P$1440,14,0)</f>
        <v>1</v>
      </c>
      <c r="G199" s="91">
        <f>SUM(E199*F199)</f>
        <v>57.469565217391306</v>
      </c>
    </row>
    <row r="200" spans="2:7">
      <c r="B200" s="180" t="s">
        <v>169</v>
      </c>
      <c r="C200" s="180" t="s">
        <v>1429</v>
      </c>
      <c r="D200" s="177" t="s">
        <v>33</v>
      </c>
      <c r="E200" s="91">
        <f>VLOOKUP(B200,QBs!$B$18:$Q$1444,15,0)</f>
        <v>57.269565217391303</v>
      </c>
      <c r="F200" s="32">
        <f>VLOOKUP(B200,QBs!$B$18:$P$1440,14,0)</f>
        <v>1</v>
      </c>
      <c r="G200" s="91">
        <f>SUM(E200*F200)</f>
        <v>57.269565217391303</v>
      </c>
    </row>
    <row r="201" spans="2:7">
      <c r="B201" s="180" t="s">
        <v>1112</v>
      </c>
      <c r="C201" s="180" t="s">
        <v>1462</v>
      </c>
      <c r="D201" s="180" t="s">
        <v>39</v>
      </c>
      <c r="E201" s="91">
        <f>VLOOKUP(B201,RBs!$B$18:$Q$1444,15,0)</f>
        <v>56.924210526315797</v>
      </c>
      <c r="F201" s="32">
        <f>VLOOKUP(B201,RBs!$B$18:$P$1440,14,0)</f>
        <v>1</v>
      </c>
      <c r="G201" s="91">
        <f>SUM(E201*F201)</f>
        <v>56.924210526315797</v>
      </c>
    </row>
    <row r="202" spans="2:7">
      <c r="B202" s="180" t="s">
        <v>48</v>
      </c>
      <c r="C202" s="180" t="s">
        <v>1438</v>
      </c>
      <c r="D202" s="177" t="s">
        <v>33</v>
      </c>
      <c r="E202" s="91">
        <f>VLOOKUP(B202,QBs!$B$18:$Q$1444,15,0)</f>
        <v>56.817391304347829</v>
      </c>
      <c r="F202" s="32">
        <f>VLOOKUP(B202,QBs!$B$18:$P$1440,14,0)</f>
        <v>1</v>
      </c>
      <c r="G202" s="91">
        <f>SUM(E202*F202)</f>
        <v>56.817391304347829</v>
      </c>
    </row>
    <row r="203" spans="2:7">
      <c r="B203" s="180" t="s">
        <v>405</v>
      </c>
      <c r="C203" s="180" t="s">
        <v>1412</v>
      </c>
      <c r="D203" s="177" t="s">
        <v>33</v>
      </c>
      <c r="E203" s="91">
        <f>VLOOKUP(B203,QBs!$B$18:$Q$1444,15,0)</f>
        <v>56.773913043478267</v>
      </c>
      <c r="F203" s="32">
        <f>VLOOKUP(B203,QBs!$B$18:$P$1440,14,0)</f>
        <v>1</v>
      </c>
      <c r="G203" s="91">
        <f>SUM(E203*F203)</f>
        <v>56.773913043478267</v>
      </c>
    </row>
    <row r="204" spans="2:7">
      <c r="B204" s="180" t="s">
        <v>380</v>
      </c>
      <c r="C204" s="180" t="s">
        <v>1433</v>
      </c>
      <c r="D204" s="180" t="s">
        <v>39</v>
      </c>
      <c r="E204" s="91">
        <f>VLOOKUP(B204,RBs!$B$18:$Q$1444,15,0)</f>
        <v>58.171322368421066</v>
      </c>
      <c r="F204" s="32">
        <f>VLOOKUP(B204,RBs!$B$18:$P$1440,14,0)</f>
        <v>0.97499999999999998</v>
      </c>
      <c r="G204" s="91">
        <f>SUM(E204*F204)</f>
        <v>56.717039309210541</v>
      </c>
    </row>
    <row r="205" spans="2:7">
      <c r="B205" s="180" t="s">
        <v>840</v>
      </c>
      <c r="C205" s="180" t="s">
        <v>1408</v>
      </c>
      <c r="D205" s="180" t="s">
        <v>43</v>
      </c>
      <c r="E205" s="91">
        <f>VLOOKUP(B205,WRs!$B$18:$Q$1450,15,0)</f>
        <v>56.508399646330673</v>
      </c>
      <c r="F205" s="32">
        <f>VLOOKUP(B205,WRs!$B$18:$P$1446,14,0)</f>
        <v>1</v>
      </c>
      <c r="G205" s="91">
        <f>SUM(E205*F205)</f>
        <v>56.508399646330673</v>
      </c>
    </row>
    <row r="206" spans="2:7">
      <c r="B206" s="180" t="s">
        <v>1010</v>
      </c>
      <c r="C206" s="180" t="s">
        <v>1393</v>
      </c>
      <c r="D206" s="180" t="s">
        <v>43</v>
      </c>
      <c r="E206" s="91">
        <f>VLOOKUP(B206,WRs!$B$18:$Q$1450,15,0)</f>
        <v>56.478912466843504</v>
      </c>
      <c r="F206" s="32">
        <f>VLOOKUP(B206,WRs!$B$18:$P$1446,14,0)</f>
        <v>1</v>
      </c>
      <c r="G206" s="91">
        <f>SUM(E206*F206)</f>
        <v>56.478912466843504</v>
      </c>
    </row>
    <row r="207" spans="2:7">
      <c r="B207" s="180" t="s">
        <v>115</v>
      </c>
      <c r="C207" s="180" t="s">
        <v>1463</v>
      </c>
      <c r="D207" s="177" t="s">
        <v>33</v>
      </c>
      <c r="E207" s="91">
        <f>VLOOKUP(B207,QBs!$B$18:$Q$1444,15,0)</f>
        <v>56.408695652173911</v>
      </c>
      <c r="F207" s="32">
        <f>VLOOKUP(B207,QBs!$B$18:$P$1440,14,0)</f>
        <v>1</v>
      </c>
      <c r="G207" s="91">
        <f>SUM(E207*F207)</f>
        <v>56.408695652173911</v>
      </c>
    </row>
    <row r="208" spans="2:7">
      <c r="B208" s="180" t="s">
        <v>213</v>
      </c>
      <c r="C208" s="180" t="s">
        <v>1424</v>
      </c>
      <c r="D208" s="180" t="s">
        <v>39</v>
      </c>
      <c r="E208" s="91">
        <f>VLOOKUP(B208,RBs!$B$18:$Q$1444,15,0)</f>
        <v>56.384736842105262</v>
      </c>
      <c r="F208" s="32">
        <f>VLOOKUP(B208,RBs!$B$18:$P$1440,14,0)</f>
        <v>1</v>
      </c>
      <c r="G208" s="91">
        <f>SUM(E208*F208)</f>
        <v>56.384736842105262</v>
      </c>
    </row>
    <row r="209" spans="2:7">
      <c r="B209" s="180" t="s">
        <v>827</v>
      </c>
      <c r="C209" s="180" t="s">
        <v>1425</v>
      </c>
      <c r="D209" s="177" t="s">
        <v>33</v>
      </c>
      <c r="E209" s="91">
        <f>VLOOKUP(B209,QBs!$B$18:$Q$1444,15,0)</f>
        <v>56.321739130434779</v>
      </c>
      <c r="F209" s="32">
        <f>VLOOKUP(B209,QBs!$B$18:$P$1440,14,0)</f>
        <v>1</v>
      </c>
      <c r="G209" s="91">
        <f>SUM(E209*F209)</f>
        <v>56.321739130434779</v>
      </c>
    </row>
    <row r="210" spans="2:7">
      <c r="B210" s="180" t="s">
        <v>447</v>
      </c>
      <c r="C210" s="180" t="s">
        <v>56</v>
      </c>
      <c r="D210" s="180" t="s">
        <v>43</v>
      </c>
      <c r="E210" s="91">
        <f>VLOOKUP(B210,WRs!$B$18:$Q$1450,15,0)</f>
        <v>56.299115826702028</v>
      </c>
      <c r="F210" s="32">
        <f>VLOOKUP(B210,WRs!$B$18:$P$1446,14,0)</f>
        <v>1</v>
      </c>
      <c r="G210" s="91">
        <f>SUM(E210*F210)</f>
        <v>56.299115826702028</v>
      </c>
    </row>
    <row r="211" spans="2:7">
      <c r="B211" s="180" t="s">
        <v>1047</v>
      </c>
      <c r="C211" s="180" t="s">
        <v>1436</v>
      </c>
      <c r="D211" s="177" t="s">
        <v>33</v>
      </c>
      <c r="E211" s="91">
        <f>VLOOKUP(B211,QBs!$B$18:$Q$1444,15,0)</f>
        <v>56.278260869565223</v>
      </c>
      <c r="F211" s="32">
        <f>VLOOKUP(B211,QBs!$B$18:$P$1440,14,0)</f>
        <v>1</v>
      </c>
      <c r="G211" s="91">
        <f>SUM(E211*F211)</f>
        <v>56.278260869565223</v>
      </c>
    </row>
    <row r="212" spans="2:7">
      <c r="B212" s="180" t="s">
        <v>1129</v>
      </c>
      <c r="C212" s="180" t="s">
        <v>1455</v>
      </c>
      <c r="D212" s="177" t="s">
        <v>33</v>
      </c>
      <c r="E212" s="91">
        <f>VLOOKUP(B212,QBs!$B$18:$Q$1444,15,0)</f>
        <v>56.22608695652174</v>
      </c>
      <c r="F212" s="32">
        <f>VLOOKUP(B212,QBs!$B$18:$P$1440,14,0)</f>
        <v>1</v>
      </c>
      <c r="G212" s="91">
        <f>SUM(E212*F212)</f>
        <v>56.22608695652174</v>
      </c>
    </row>
    <row r="213" spans="2:7">
      <c r="B213" s="180" t="s">
        <v>974</v>
      </c>
      <c r="C213" s="180" t="s">
        <v>1411</v>
      </c>
      <c r="D213" s="180" t="s">
        <v>39</v>
      </c>
      <c r="E213" s="91">
        <f>VLOOKUP(B213,RBs!$B$18:$Q$1444,15,0)</f>
        <v>56.165526315789485</v>
      </c>
      <c r="F213" s="32">
        <f>VLOOKUP(B213,RBs!$B$18:$P$1440,14,0)</f>
        <v>1</v>
      </c>
      <c r="G213" s="91">
        <f>SUM(E213*F213)</f>
        <v>56.165526315789485</v>
      </c>
    </row>
    <row r="214" spans="2:7">
      <c r="B214" s="180" t="s">
        <v>244</v>
      </c>
      <c r="C214" s="180" t="s">
        <v>1377</v>
      </c>
      <c r="D214" s="180" t="s">
        <v>43</v>
      </c>
      <c r="E214" s="91">
        <f>VLOOKUP(B214,WRs!$B$18:$Q$1450,15,0)</f>
        <v>56.155835543766571</v>
      </c>
      <c r="F214" s="32">
        <f>VLOOKUP(B214,WRs!$B$18:$P$1446,14,0)</f>
        <v>1</v>
      </c>
      <c r="G214" s="91">
        <f>SUM(E214*F214)</f>
        <v>56.155835543766571</v>
      </c>
    </row>
    <row r="215" spans="2:7">
      <c r="B215" s="180" t="s">
        <v>564</v>
      </c>
      <c r="C215" s="180" t="s">
        <v>1464</v>
      </c>
      <c r="D215" s="180" t="s">
        <v>43</v>
      </c>
      <c r="E215" s="91">
        <f>VLOOKUP(B215,WRs!$B$18:$Q$1450,15,0)</f>
        <v>56.149115826702037</v>
      </c>
      <c r="F215" s="32">
        <f>VLOOKUP(B215,WRs!$B$18:$P$1446,14,0)</f>
        <v>1</v>
      </c>
      <c r="G215" s="91">
        <f>SUM(E215*F215)</f>
        <v>56.149115826702037</v>
      </c>
    </row>
    <row r="216" spans="2:7">
      <c r="B216" s="180" t="s">
        <v>1152</v>
      </c>
      <c r="C216" s="180" t="s">
        <v>1387</v>
      </c>
      <c r="D216" s="180" t="s">
        <v>43</v>
      </c>
      <c r="E216" s="91">
        <f>VLOOKUP(B216,WRs!$B$18:$Q$1450,15,0)</f>
        <v>56.118037135278506</v>
      </c>
      <c r="F216" s="32">
        <f>VLOOKUP(B216,WRs!$B$18:$P$1446,14,0)</f>
        <v>1</v>
      </c>
      <c r="G216" s="91">
        <f>SUM(E216*F216)</f>
        <v>56.118037135278506</v>
      </c>
    </row>
    <row r="217" spans="2:7">
      <c r="B217" s="180" t="s">
        <v>1172</v>
      </c>
      <c r="C217" s="180" t="s">
        <v>1411</v>
      </c>
      <c r="D217" s="180" t="s">
        <v>42</v>
      </c>
      <c r="E217" s="91">
        <f>VLOOKUP(B217,TEs!$B$18:$Q$1449,15,0)</f>
        <v>55.851515151515152</v>
      </c>
      <c r="F217" s="32">
        <f>VLOOKUP(B217,TEs!$B$18:$P$1445,14,0)</f>
        <v>1</v>
      </c>
      <c r="G217" s="91">
        <f>SUM(E217*F217)</f>
        <v>55.851515151515152</v>
      </c>
    </row>
    <row r="218" spans="2:7">
      <c r="B218" s="180" t="s">
        <v>1003</v>
      </c>
      <c r="C218" s="180" t="s">
        <v>1470</v>
      </c>
      <c r="D218" s="180" t="s">
        <v>39</v>
      </c>
      <c r="E218" s="91">
        <f>VLOOKUP(B218,RBs!$B$18:$Q$1444,15,0)</f>
        <v>55.808157894736844</v>
      </c>
      <c r="F218" s="32">
        <f>VLOOKUP(B218,RBs!$B$18:$P$1440,14,0)</f>
        <v>1</v>
      </c>
      <c r="G218" s="91">
        <f>SUM(E218*F218)</f>
        <v>55.808157894736844</v>
      </c>
    </row>
    <row r="219" spans="2:7">
      <c r="B219" s="180" t="s">
        <v>245</v>
      </c>
      <c r="C219" s="180" t="s">
        <v>1400</v>
      </c>
      <c r="D219" s="180" t="s">
        <v>43</v>
      </c>
      <c r="E219" s="91">
        <f>VLOOKUP(B219,WRs!$B$18:$Q$1450,15,0)</f>
        <v>55.741732979664008</v>
      </c>
      <c r="F219" s="32">
        <f>VLOOKUP(B219,WRs!$B$18:$P$1446,14,0)</f>
        <v>1</v>
      </c>
      <c r="G219" s="91">
        <f>SUM(E219*F219)</f>
        <v>55.741732979664008</v>
      </c>
    </row>
    <row r="220" spans="2:7">
      <c r="B220" s="180" t="s">
        <v>483</v>
      </c>
      <c r="C220" s="180" t="s">
        <v>1374</v>
      </c>
      <c r="D220" s="180" t="s">
        <v>43</v>
      </c>
      <c r="E220" s="91">
        <f>VLOOKUP(B220,WRs!$B$18:$Q$1450,15,0)</f>
        <v>55.741732979664008</v>
      </c>
      <c r="F220" s="32">
        <f>VLOOKUP(B220,WRs!$B$18:$P$1446,14,0)</f>
        <v>1</v>
      </c>
      <c r="G220" s="91">
        <f>SUM(E220*F220)</f>
        <v>55.741732979664008</v>
      </c>
    </row>
    <row r="221" spans="2:7">
      <c r="B221" s="180" t="s">
        <v>99</v>
      </c>
      <c r="C221" s="180" t="s">
        <v>1459</v>
      </c>
      <c r="D221" s="177" t="s">
        <v>33</v>
      </c>
      <c r="E221" s="91">
        <f>VLOOKUP(B221,QBs!$B$18:$Q$1444,15,0)</f>
        <v>55.617391304347827</v>
      </c>
      <c r="F221" s="32">
        <f>VLOOKUP(B221,QBs!$B$18:$P$1440,14,0)</f>
        <v>1</v>
      </c>
      <c r="G221" s="91">
        <f>SUM(E221*F221)</f>
        <v>55.617391304347827</v>
      </c>
    </row>
    <row r="222" spans="2:7">
      <c r="B222" s="180" t="s">
        <v>626</v>
      </c>
      <c r="C222" s="180" t="s">
        <v>1444</v>
      </c>
      <c r="D222" s="177" t="s">
        <v>33</v>
      </c>
      <c r="E222" s="91">
        <f>VLOOKUP(B222,QBs!$B$18:$Q$1444,15,0)</f>
        <v>55.539130434782599</v>
      </c>
      <c r="F222" s="32">
        <f>VLOOKUP(B222,QBs!$B$18:$P$1440,14,0)</f>
        <v>1</v>
      </c>
      <c r="G222" s="91">
        <f>SUM(E222*F222)</f>
        <v>55.539130434782599</v>
      </c>
    </row>
    <row r="223" spans="2:7">
      <c r="B223" s="180" t="s">
        <v>215</v>
      </c>
      <c r="C223" s="180" t="s">
        <v>1436</v>
      </c>
      <c r="D223" s="180" t="s">
        <v>39</v>
      </c>
      <c r="E223" s="91">
        <f>VLOOKUP(B223,RBs!$B$18:$Q$1444,15,0)</f>
        <v>55.516315789473694</v>
      </c>
      <c r="F223" s="32">
        <f>VLOOKUP(B223,RBs!$B$18:$P$1440,14,0)</f>
        <v>1</v>
      </c>
      <c r="G223" s="91">
        <f>SUM(E223*F223)</f>
        <v>55.516315789473694</v>
      </c>
    </row>
    <row r="224" spans="2:7">
      <c r="B224" s="180" t="s">
        <v>1128</v>
      </c>
      <c r="C224" s="180" t="s">
        <v>1451</v>
      </c>
      <c r="D224" s="177" t="s">
        <v>33</v>
      </c>
      <c r="E224" s="91">
        <f>VLOOKUP(B224,QBs!$B$18:$Q$1444,15,0)</f>
        <v>55.469565217391306</v>
      </c>
      <c r="F224" s="32">
        <f>VLOOKUP(B224,QBs!$B$18:$P$1440,14,0)</f>
        <v>1</v>
      </c>
      <c r="G224" s="91">
        <f>SUM(E224*F224)</f>
        <v>55.469565217391306</v>
      </c>
    </row>
    <row r="225" spans="2:7">
      <c r="B225" s="180" t="s">
        <v>373</v>
      </c>
      <c r="C225" s="180" t="s">
        <v>1419</v>
      </c>
      <c r="D225" s="180" t="s">
        <v>43</v>
      </c>
      <c r="E225" s="91">
        <f>VLOOKUP(B225,WRs!$B$18:$Q$1450,15,0)</f>
        <v>55.468656056587086</v>
      </c>
      <c r="F225" s="32">
        <f>VLOOKUP(B225,WRs!$B$18:$P$1446,14,0)</f>
        <v>1</v>
      </c>
      <c r="G225" s="91">
        <f>SUM(E225*F225)</f>
        <v>55.468656056587086</v>
      </c>
    </row>
    <row r="226" spans="2:7">
      <c r="B226" s="180" t="s">
        <v>591</v>
      </c>
      <c r="C226" s="180" t="s">
        <v>1402</v>
      </c>
      <c r="D226" s="180" t="s">
        <v>39</v>
      </c>
      <c r="E226" s="91">
        <f>VLOOKUP(B226,RBs!$B$18:$Q$1444,15,0)</f>
        <v>55.453684210526319</v>
      </c>
      <c r="F226" s="32">
        <f>VLOOKUP(B226,RBs!$B$18:$P$1440,14,0)</f>
        <v>1</v>
      </c>
      <c r="G226" s="91">
        <f>SUM(E226*F226)</f>
        <v>55.453684210526319</v>
      </c>
    </row>
    <row r="227" spans="2:7">
      <c r="B227" s="180" t="s">
        <v>197</v>
      </c>
      <c r="C227" s="180" t="s">
        <v>1426</v>
      </c>
      <c r="D227" s="177" t="s">
        <v>33</v>
      </c>
      <c r="E227" s="91">
        <f>VLOOKUP(B227,QBs!$B$18:$Q$1444,15,0)</f>
        <v>55.434782608695656</v>
      </c>
      <c r="F227" s="32">
        <f>VLOOKUP(B227,QBs!$B$18:$P$1440,14,0)</f>
        <v>1</v>
      </c>
      <c r="G227" s="91">
        <f>SUM(E227*F227)</f>
        <v>55.434782608695656</v>
      </c>
    </row>
    <row r="228" spans="2:7">
      <c r="B228" s="180" t="s">
        <v>201</v>
      </c>
      <c r="C228" s="180" t="s">
        <v>1388</v>
      </c>
      <c r="D228" s="180" t="s">
        <v>43</v>
      </c>
      <c r="E228" s="91">
        <f>VLOOKUP(B228,WRs!$B$18:$Q$1450,15,0)</f>
        <v>55.428912466843492</v>
      </c>
      <c r="F228" s="32">
        <f>VLOOKUP(B228,WRs!$B$18:$P$1446,14,0)</f>
        <v>1</v>
      </c>
      <c r="G228" s="91">
        <f>SUM(E228*F228)</f>
        <v>55.428912466843492</v>
      </c>
    </row>
    <row r="229" spans="2:7">
      <c r="B229" s="180" t="s">
        <v>902</v>
      </c>
      <c r="C229" s="180" t="s">
        <v>1451</v>
      </c>
      <c r="D229" s="180" t="s">
        <v>43</v>
      </c>
      <c r="E229" s="91">
        <f>VLOOKUP(B229,WRs!$B$18:$Q$1450,15,0)</f>
        <v>55.368346595932806</v>
      </c>
      <c r="F229" s="32">
        <f>VLOOKUP(B229,WRs!$B$18:$P$1446,14,0)</f>
        <v>1</v>
      </c>
      <c r="G229" s="91">
        <f>SUM(E229*F229)</f>
        <v>55.368346595932806</v>
      </c>
    </row>
    <row r="230" spans="2:7">
      <c r="B230" s="180" t="s">
        <v>190</v>
      </c>
      <c r="C230" s="180" t="s">
        <v>1458</v>
      </c>
      <c r="D230" s="180" t="s">
        <v>39</v>
      </c>
      <c r="E230" s="91">
        <f>VLOOKUP(B230,RBs!$B$18:$Q$1444,15,0)</f>
        <v>55.03</v>
      </c>
      <c r="F230" s="32">
        <f>VLOOKUP(B230,RBs!$B$18:$P$1440,14,0)</f>
        <v>1</v>
      </c>
      <c r="G230" s="91">
        <f>SUM(E230*F230)</f>
        <v>55.03</v>
      </c>
    </row>
    <row r="231" spans="2:7">
      <c r="B231" s="180" t="s">
        <v>166</v>
      </c>
      <c r="C231" s="180" t="s">
        <v>1395</v>
      </c>
      <c r="D231" s="180" t="s">
        <v>43</v>
      </c>
      <c r="E231" s="91">
        <f>VLOOKUP(B231,WRs!$B$18:$Q$1450,15,0)</f>
        <v>54.968346595932807</v>
      </c>
      <c r="F231" s="32">
        <f>VLOOKUP(B231,WRs!$B$18:$P$1446,14,0)</f>
        <v>1</v>
      </c>
      <c r="G231" s="91">
        <f>SUM(E231*F231)</f>
        <v>54.968346595932807</v>
      </c>
    </row>
    <row r="232" spans="2:7">
      <c r="B232" s="180" t="s">
        <v>690</v>
      </c>
      <c r="C232" s="180" t="s">
        <v>1417</v>
      </c>
      <c r="D232" s="177" t="s">
        <v>33</v>
      </c>
      <c r="E232" s="91">
        <f>VLOOKUP(B232,QBs!$B$18:$Q$1444,15,0)</f>
        <v>54.965217391304343</v>
      </c>
      <c r="F232" s="32">
        <f>VLOOKUP(B232,QBs!$B$18:$P$1440,14,0)</f>
        <v>1</v>
      </c>
      <c r="G232" s="91">
        <f>SUM(E232*F232)</f>
        <v>54.965217391304343</v>
      </c>
    </row>
    <row r="233" spans="2:7">
      <c r="B233" s="180" t="s">
        <v>403</v>
      </c>
      <c r="C233" s="180" t="s">
        <v>1383</v>
      </c>
      <c r="D233" s="180" t="s">
        <v>39</v>
      </c>
      <c r="E233" s="91">
        <f>VLOOKUP(B233,RBs!$B$18:$Q$1444,15,0)</f>
        <v>54.923947368421054</v>
      </c>
      <c r="F233" s="32">
        <f>VLOOKUP(B233,RBs!$B$18:$P$1440,14,0)</f>
        <v>1</v>
      </c>
      <c r="G233" s="91">
        <f>SUM(E233*F233)</f>
        <v>54.923947368421054</v>
      </c>
    </row>
    <row r="234" spans="2:7">
      <c r="B234" s="180" t="s">
        <v>788</v>
      </c>
      <c r="C234" s="180" t="s">
        <v>1431</v>
      </c>
      <c r="D234" s="177" t="s">
        <v>33</v>
      </c>
      <c r="E234" s="91">
        <f>VLOOKUP(B234,QBs!$B$18:$Q$1444,15,0)</f>
        <v>54.895652173913057</v>
      </c>
      <c r="F234" s="32">
        <f>VLOOKUP(B234,QBs!$B$18:$P$1440,14,0)</f>
        <v>1</v>
      </c>
      <c r="G234" s="91">
        <f>SUM(E234*F234)</f>
        <v>54.895652173913057</v>
      </c>
    </row>
    <row r="235" spans="2:7">
      <c r="B235" s="180" t="s">
        <v>500</v>
      </c>
      <c r="C235" s="180" t="s">
        <v>1397</v>
      </c>
      <c r="D235" s="180" t="s">
        <v>39</v>
      </c>
      <c r="E235" s="91">
        <f>VLOOKUP(B235,RBs!$B$18:$Q$1444,15,0)</f>
        <v>54.887631578947364</v>
      </c>
      <c r="F235" s="32">
        <f>VLOOKUP(B235,RBs!$B$18:$P$1440,14,0)</f>
        <v>1</v>
      </c>
      <c r="G235" s="91">
        <f>SUM(E235*F235)</f>
        <v>54.887631578947364</v>
      </c>
    </row>
    <row r="236" spans="2:7">
      <c r="B236" s="180" t="s">
        <v>545</v>
      </c>
      <c r="C236" s="180" t="s">
        <v>1430</v>
      </c>
      <c r="D236" s="177" t="s">
        <v>33</v>
      </c>
      <c r="E236" s="91">
        <f>VLOOKUP(B236,QBs!$B$18:$Q$1444,15,0)</f>
        <v>54.84347826086956</v>
      </c>
      <c r="F236" s="32">
        <f>VLOOKUP(B236,QBs!$B$18:$P$1440,14,0)</f>
        <v>1</v>
      </c>
      <c r="G236" s="91">
        <f>SUM(E236*F236)</f>
        <v>54.84347826086956</v>
      </c>
    </row>
    <row r="237" spans="2:7">
      <c r="B237" s="180" t="s">
        <v>1016</v>
      </c>
      <c r="C237" s="180" t="s">
        <v>1438</v>
      </c>
      <c r="D237" s="180" t="s">
        <v>43</v>
      </c>
      <c r="E237" s="91">
        <f>VLOOKUP(B237,WRs!$B$18:$Q$1450,15,0)</f>
        <v>54.833421750663128</v>
      </c>
      <c r="F237" s="32">
        <f>VLOOKUP(B237,WRs!$B$18:$P$1446,14,0)</f>
        <v>1</v>
      </c>
      <c r="G237" s="91">
        <f>SUM(E237*F237)</f>
        <v>54.833421750663128</v>
      </c>
    </row>
    <row r="238" spans="2:7">
      <c r="B238" s="180" t="s">
        <v>526</v>
      </c>
      <c r="C238" s="180" t="s">
        <v>1440</v>
      </c>
      <c r="D238" s="180" t="s">
        <v>39</v>
      </c>
      <c r="E238" s="91">
        <f>VLOOKUP(B238,RBs!$B$18:$Q$1444,15,0)</f>
        <v>54.762105263157899</v>
      </c>
      <c r="F238" s="32">
        <f>VLOOKUP(B238,RBs!$B$18:$P$1440,14,0)</f>
        <v>1</v>
      </c>
      <c r="G238" s="91">
        <f>SUM(E238*F238)</f>
        <v>54.762105263157899</v>
      </c>
    </row>
    <row r="239" spans="2:7">
      <c r="B239" s="180" t="s">
        <v>627</v>
      </c>
      <c r="C239" s="180" t="s">
        <v>1437</v>
      </c>
      <c r="D239" s="177" t="s">
        <v>33</v>
      </c>
      <c r="E239" s="91">
        <f>VLOOKUP(B239,QBs!$B$18:$Q$1444,15,0)</f>
        <v>54.739130434782609</v>
      </c>
      <c r="F239" s="32">
        <f>VLOOKUP(B239,QBs!$B$18:$P$1440,14,0)</f>
        <v>1</v>
      </c>
      <c r="G239" s="91">
        <f>SUM(E239*F239)</f>
        <v>54.739130434782609</v>
      </c>
    </row>
    <row r="240" spans="2:7">
      <c r="B240" s="180" t="s">
        <v>1148</v>
      </c>
      <c r="C240" s="180" t="s">
        <v>1391</v>
      </c>
      <c r="D240" s="180" t="s">
        <v>39</v>
      </c>
      <c r="E240" s="91">
        <f>VLOOKUP(B240,RBs!$B$18:$Q$1444,15,0)</f>
        <v>54.718157894736841</v>
      </c>
      <c r="F240" s="32">
        <f>VLOOKUP(B240,RBs!$B$18:$P$1440,14,0)</f>
        <v>1</v>
      </c>
      <c r="G240" s="91">
        <f>SUM(E240*F240)</f>
        <v>54.718157894736841</v>
      </c>
    </row>
    <row r="241" spans="2:7">
      <c r="B241" s="180" t="s">
        <v>226</v>
      </c>
      <c r="C241" s="180" t="s">
        <v>1453</v>
      </c>
      <c r="D241" s="180" t="s">
        <v>43</v>
      </c>
      <c r="E241" s="91">
        <f>VLOOKUP(B241,WRs!$B$18:$Q$1450,15,0)</f>
        <v>54.533068081343949</v>
      </c>
      <c r="F241" s="32">
        <f>VLOOKUP(B241,WRs!$B$18:$P$1446,14,0)</f>
        <v>1</v>
      </c>
      <c r="G241" s="91">
        <f>SUM(E241*F241)</f>
        <v>54.533068081343949</v>
      </c>
    </row>
    <row r="242" spans="2:7">
      <c r="B242" s="180" t="s">
        <v>537</v>
      </c>
      <c r="C242" s="180" t="s">
        <v>1377</v>
      </c>
      <c r="D242" s="180" t="s">
        <v>43</v>
      </c>
      <c r="E242" s="91">
        <f>VLOOKUP(B242,WRs!$B$18:$Q$1450,15,0)</f>
        <v>54.317374005305027</v>
      </c>
      <c r="F242" s="32">
        <f>VLOOKUP(B242,WRs!$B$18:$P$1446,14,0)</f>
        <v>1</v>
      </c>
      <c r="G242" s="91">
        <f>SUM(E242*F242)</f>
        <v>54.317374005305027</v>
      </c>
    </row>
    <row r="243" spans="2:7">
      <c r="B243" s="180" t="s">
        <v>338</v>
      </c>
      <c r="C243" s="180" t="s">
        <v>1445</v>
      </c>
      <c r="D243" s="177" t="s">
        <v>33</v>
      </c>
      <c r="E243" s="91">
        <f>VLOOKUP(B243,QBs!$B$18:$Q$1444,15,0)</f>
        <v>54.260869565217384</v>
      </c>
      <c r="F243" s="32">
        <f>VLOOKUP(B243,QBs!$B$18:$P$1440,14,0)</f>
        <v>1</v>
      </c>
      <c r="G243" s="91">
        <f>SUM(E243*F243)</f>
        <v>54.260869565217384</v>
      </c>
    </row>
    <row r="244" spans="2:7">
      <c r="B244" s="180" t="s">
        <v>1130</v>
      </c>
      <c r="C244" s="180" t="s">
        <v>1456</v>
      </c>
      <c r="D244" s="177" t="s">
        <v>33</v>
      </c>
      <c r="E244" s="91">
        <f>VLOOKUP(B244,QBs!$B$18:$Q$1444,15,0)</f>
        <v>54.017391304347825</v>
      </c>
      <c r="F244" s="32">
        <f>VLOOKUP(B244,QBs!$B$18:$P$1440,14,0)</f>
        <v>1</v>
      </c>
      <c r="G244" s="91">
        <f>SUM(E244*F244)</f>
        <v>54.017391304347825</v>
      </c>
    </row>
    <row r="245" spans="2:7">
      <c r="B245" s="180" t="s">
        <v>390</v>
      </c>
      <c r="C245" s="180" t="s">
        <v>1372</v>
      </c>
      <c r="D245" s="180" t="s">
        <v>39</v>
      </c>
      <c r="E245" s="91">
        <f>VLOOKUP(B245,RBs!$B$18:$Q$1444,15,0)</f>
        <v>53.988421052631573</v>
      </c>
      <c r="F245" s="32">
        <f>VLOOKUP(B245,RBs!$B$18:$P$1440,14,0)</f>
        <v>1</v>
      </c>
      <c r="G245" s="91">
        <f>SUM(E245*F245)</f>
        <v>53.988421052631573</v>
      </c>
    </row>
    <row r="246" spans="2:7">
      <c r="B246" s="180" t="s">
        <v>652</v>
      </c>
      <c r="C246" s="180" t="s">
        <v>1443</v>
      </c>
      <c r="D246" s="177" t="s">
        <v>33</v>
      </c>
      <c r="E246" s="91">
        <f>VLOOKUP(B246,QBs!$B$18:$Q$1444,15,0)</f>
        <v>53.947826086956518</v>
      </c>
      <c r="F246" s="32">
        <f>VLOOKUP(B246,QBs!$B$18:$P$1440,14,0)</f>
        <v>1</v>
      </c>
      <c r="G246" s="91">
        <f>SUM(E246*F246)</f>
        <v>53.947826086956518</v>
      </c>
    </row>
    <row r="247" spans="2:7">
      <c r="B247" s="180" t="s">
        <v>1150</v>
      </c>
      <c r="C247" s="180" t="s">
        <v>1441</v>
      </c>
      <c r="D247" s="180" t="s">
        <v>39</v>
      </c>
      <c r="E247" s="91">
        <f>VLOOKUP(B247,RBs!$B$18:$Q$1444,15,0)</f>
        <v>53.667368421052629</v>
      </c>
      <c r="F247" s="32">
        <f>VLOOKUP(B247,RBs!$B$18:$P$1440,14,0)</f>
        <v>1</v>
      </c>
      <c r="G247" s="91">
        <f>SUM(E247*F247)</f>
        <v>53.667368421052629</v>
      </c>
    </row>
    <row r="248" spans="2:7">
      <c r="B248" s="180" t="s">
        <v>932</v>
      </c>
      <c r="C248" s="180" t="s">
        <v>1371</v>
      </c>
      <c r="D248" s="180" t="s">
        <v>43</v>
      </c>
      <c r="E248" s="91">
        <f>VLOOKUP(B248,WRs!$B$18:$Q$1450,15,0)</f>
        <v>53.6580901856764</v>
      </c>
      <c r="F248" s="32">
        <f>VLOOKUP(B248,WRs!$B$18:$P$1446,14,0)</f>
        <v>1</v>
      </c>
      <c r="G248" s="91">
        <f>SUM(E248*F248)</f>
        <v>53.6580901856764</v>
      </c>
    </row>
    <row r="249" spans="2:7">
      <c r="B249" s="180" t="s">
        <v>1147</v>
      </c>
      <c r="C249" s="180" t="s">
        <v>1406</v>
      </c>
      <c r="D249" s="180" t="s">
        <v>39</v>
      </c>
      <c r="E249" s="91">
        <f>VLOOKUP(B249,RBs!$B$18:$Q$1444,15,0)</f>
        <v>53.643421052631581</v>
      </c>
      <c r="F249" s="32">
        <f>VLOOKUP(B249,RBs!$B$18:$P$1440,14,0)</f>
        <v>1</v>
      </c>
      <c r="G249" s="91">
        <f>SUM(E249*F249)</f>
        <v>53.643421052631581</v>
      </c>
    </row>
    <row r="250" spans="2:7">
      <c r="B250" s="180" t="s">
        <v>650</v>
      </c>
      <c r="C250" s="180" t="s">
        <v>1454</v>
      </c>
      <c r="D250" s="177" t="s">
        <v>33</v>
      </c>
      <c r="E250" s="91">
        <f>VLOOKUP(B250,QBs!$B$18:$Q$1444,15,0)</f>
        <v>53.626086956521732</v>
      </c>
      <c r="F250" s="32">
        <f>VLOOKUP(B250,QBs!$B$18:$P$1440,14,0)</f>
        <v>1</v>
      </c>
      <c r="G250" s="91">
        <f>SUM(E250*F250)</f>
        <v>53.626086956521732</v>
      </c>
    </row>
    <row r="251" spans="2:7">
      <c r="B251" s="180" t="s">
        <v>487</v>
      </c>
      <c r="C251" s="180" t="s">
        <v>1456</v>
      </c>
      <c r="D251" s="180" t="s">
        <v>43</v>
      </c>
      <c r="E251" s="91">
        <f>VLOOKUP(B251,WRs!$B$18:$Q$1450,15,0)</f>
        <v>53.617683465959331</v>
      </c>
      <c r="F251" s="32">
        <f>VLOOKUP(B251,WRs!$B$18:$P$1446,14,0)</f>
        <v>1</v>
      </c>
      <c r="G251" s="91">
        <f>SUM(E251*F251)</f>
        <v>53.617683465959331</v>
      </c>
    </row>
    <row r="252" spans="2:7">
      <c r="B252" s="180" t="s">
        <v>137</v>
      </c>
      <c r="C252" s="180" t="s">
        <v>1446</v>
      </c>
      <c r="D252" s="177" t="s">
        <v>33</v>
      </c>
      <c r="E252" s="91">
        <f>VLOOKUP(B252,QBs!$B$18:$Q$1444,15,0)</f>
        <v>53.617391304347827</v>
      </c>
      <c r="F252" s="32">
        <f>VLOOKUP(B252,QBs!$B$18:$P$1440,14,0)</f>
        <v>1</v>
      </c>
      <c r="G252" s="91">
        <f>SUM(E252*F252)</f>
        <v>53.617391304347827</v>
      </c>
    </row>
    <row r="253" spans="2:7">
      <c r="B253" s="180" t="s">
        <v>218</v>
      </c>
      <c r="C253" s="180" t="s">
        <v>1423</v>
      </c>
      <c r="D253" s="180" t="s">
        <v>39</v>
      </c>
      <c r="E253" s="91">
        <f>VLOOKUP(B253,RBs!$B$18:$Q$1444,15,0)</f>
        <v>53.565263157894741</v>
      </c>
      <c r="F253" s="32">
        <f>VLOOKUP(B253,RBs!$B$18:$P$1440,14,0)</f>
        <v>1</v>
      </c>
      <c r="G253" s="91">
        <f>SUM(E253*F253)</f>
        <v>53.565263157894741</v>
      </c>
    </row>
    <row r="254" spans="2:7" s="32" customFormat="1">
      <c r="B254" s="180" t="s">
        <v>368</v>
      </c>
      <c r="C254" s="180" t="s">
        <v>1463</v>
      </c>
      <c r="D254" s="180" t="s">
        <v>43</v>
      </c>
      <c r="E254" s="91">
        <f>VLOOKUP(B254,WRs!$B$18:$Q$1450,15,0)</f>
        <v>53.564500442086647</v>
      </c>
      <c r="F254" s="32">
        <f>VLOOKUP(B254,WRs!$B$18:$P$1446,14,0)</f>
        <v>1</v>
      </c>
      <c r="G254" s="91">
        <f>SUM(E254*F254)</f>
        <v>53.564500442086647</v>
      </c>
    </row>
    <row r="255" spans="2:7">
      <c r="B255" s="180" t="s">
        <v>828</v>
      </c>
      <c r="C255" s="180" t="s">
        <v>89</v>
      </c>
      <c r="D255" s="180" t="s">
        <v>39</v>
      </c>
      <c r="E255" s="91">
        <f>VLOOKUP(B255,RBs!$B$18:$Q$1444,15,0)</f>
        <v>53.546578947368431</v>
      </c>
      <c r="F255" s="32">
        <f>VLOOKUP(B255,RBs!$B$18:$P$1440,14,0)</f>
        <v>1</v>
      </c>
      <c r="G255" s="91">
        <f>SUM(E255*F255)</f>
        <v>53.546578947368431</v>
      </c>
    </row>
    <row r="256" spans="2:7">
      <c r="B256" s="180" t="s">
        <v>1145</v>
      </c>
      <c r="C256" s="180" t="s">
        <v>1445</v>
      </c>
      <c r="D256" s="180" t="s">
        <v>39</v>
      </c>
      <c r="E256" s="91">
        <f>VLOOKUP(B256,RBs!$B$18:$Q$1444,15,0)</f>
        <v>53.476842105263167</v>
      </c>
      <c r="F256" s="32">
        <f>VLOOKUP(B256,RBs!$B$18:$P$1440,14,0)</f>
        <v>1</v>
      </c>
      <c r="G256" s="91">
        <f>SUM(E256*F256)</f>
        <v>53.476842105263167</v>
      </c>
    </row>
    <row r="257" spans="2:7">
      <c r="B257" s="180" t="s">
        <v>493</v>
      </c>
      <c r="C257" s="180" t="s">
        <v>1434</v>
      </c>
      <c r="D257" s="180" t="s">
        <v>39</v>
      </c>
      <c r="E257" s="91">
        <f>VLOOKUP(B257,RBs!$B$18:$Q$1444,15,0)</f>
        <v>53.426842105263162</v>
      </c>
      <c r="F257" s="32">
        <f>VLOOKUP(B257,RBs!$B$18:$P$1440,14,0)</f>
        <v>1</v>
      </c>
      <c r="G257" s="91">
        <f>SUM(E257*F257)</f>
        <v>53.426842105263162</v>
      </c>
    </row>
    <row r="258" spans="2:7">
      <c r="B258" s="180" t="s">
        <v>878</v>
      </c>
      <c r="C258" s="180" t="s">
        <v>1367</v>
      </c>
      <c r="D258" s="180" t="s">
        <v>43</v>
      </c>
      <c r="E258" s="91">
        <f>VLOOKUP(B258,WRs!$B$18:$Q$1450,15,0)</f>
        <v>53.380194518125549</v>
      </c>
      <c r="F258" s="32">
        <f>VLOOKUP(B258,WRs!$B$18:$P$1446,14,0)</f>
        <v>1</v>
      </c>
      <c r="G258" s="91">
        <f>SUM(E258*F258)</f>
        <v>53.380194518125549</v>
      </c>
    </row>
    <row r="259" spans="2:7">
      <c r="B259" s="180" t="s">
        <v>1631</v>
      </c>
      <c r="C259" s="180" t="s">
        <v>1394</v>
      </c>
      <c r="D259" s="180" t="s">
        <v>39</v>
      </c>
      <c r="E259" s="91">
        <f>VLOOKUP(B259,RBs!$B$18:$Q$1444,15,0)</f>
        <v>53.355526315789483</v>
      </c>
      <c r="F259" s="32">
        <f>VLOOKUP(B259,RBs!$B$18:$P$1440,14,0)</f>
        <v>1</v>
      </c>
      <c r="G259" s="91">
        <f>SUM(E259*F259)</f>
        <v>53.355526315789483</v>
      </c>
    </row>
    <row r="260" spans="2:7">
      <c r="B260" s="180" t="s">
        <v>86</v>
      </c>
      <c r="C260" s="180" t="s">
        <v>1439</v>
      </c>
      <c r="D260" s="180" t="s">
        <v>43</v>
      </c>
      <c r="E260" s="91">
        <f>VLOOKUP(B260,WRs!$B$18:$Q$1450,15,0)</f>
        <v>53.294297082228113</v>
      </c>
      <c r="F260" s="32">
        <f>VLOOKUP(B260,WRs!$B$18:$P$1446,14,0)</f>
        <v>1</v>
      </c>
      <c r="G260" s="91">
        <f>SUM(E260*F260)</f>
        <v>53.294297082228113</v>
      </c>
    </row>
    <row r="261" spans="2:7">
      <c r="B261" s="180" t="s">
        <v>117</v>
      </c>
      <c r="C261" s="180" t="s">
        <v>1447</v>
      </c>
      <c r="D261" s="177" t="s">
        <v>33</v>
      </c>
      <c r="E261" s="91">
        <f>VLOOKUP(B261,QBs!$B$18:$Q$1444,15,0)</f>
        <v>53.286956521739135</v>
      </c>
      <c r="F261" s="32">
        <f>VLOOKUP(B261,QBs!$B$18:$P$1440,14,0)</f>
        <v>1</v>
      </c>
      <c r="G261" s="91">
        <f>SUM(E261*F261)</f>
        <v>53.286956521739135</v>
      </c>
    </row>
    <row r="262" spans="2:7">
      <c r="B262" s="180" t="s">
        <v>441</v>
      </c>
      <c r="C262" s="180" t="s">
        <v>1431</v>
      </c>
      <c r="D262" s="180" t="s">
        <v>39</v>
      </c>
      <c r="E262" s="91">
        <f>VLOOKUP(B262,RBs!$B$18:$Q$1444,15,0)</f>
        <v>53.209210526315786</v>
      </c>
      <c r="F262" s="32">
        <f>VLOOKUP(B262,RBs!$B$18:$P$1440,14,0)</f>
        <v>1</v>
      </c>
      <c r="G262" s="91">
        <f>SUM(E262*F262)</f>
        <v>53.209210526315786</v>
      </c>
    </row>
    <row r="263" spans="2:7">
      <c r="B263" s="180" t="s">
        <v>227</v>
      </c>
      <c r="C263" s="180" t="s">
        <v>132</v>
      </c>
      <c r="D263" s="180" t="s">
        <v>43</v>
      </c>
      <c r="E263" s="91">
        <f>VLOOKUP(B263,WRs!$B$18:$Q$1450,15,0)</f>
        <v>53.184040671971701</v>
      </c>
      <c r="F263" s="32">
        <f>VLOOKUP(B263,WRs!$B$18:$P$1446,14,0)</f>
        <v>1</v>
      </c>
      <c r="G263" s="91">
        <f>SUM(E263*F263)</f>
        <v>53.184040671971701</v>
      </c>
    </row>
    <row r="264" spans="2:7">
      <c r="B264" s="180" t="s">
        <v>612</v>
      </c>
      <c r="C264" s="180" t="s">
        <v>1406</v>
      </c>
      <c r="D264" s="180" t="s">
        <v>43</v>
      </c>
      <c r="E264" s="91">
        <f>VLOOKUP(B264,WRs!$B$18:$Q$1450,15,0)</f>
        <v>53.149734748010616</v>
      </c>
      <c r="F264" s="32">
        <f>VLOOKUP(B264,WRs!$B$18:$P$1446,14,0)</f>
        <v>1</v>
      </c>
      <c r="G264" s="91">
        <f>SUM(E264*F264)</f>
        <v>53.149734748010616</v>
      </c>
    </row>
    <row r="265" spans="2:7">
      <c r="B265" s="180" t="s">
        <v>589</v>
      </c>
      <c r="C265" s="180" t="s">
        <v>1431</v>
      </c>
      <c r="D265" s="180" t="s">
        <v>43</v>
      </c>
      <c r="E265" s="91">
        <f>VLOOKUP(B265,WRs!$B$18:$Q$1450,15,0)</f>
        <v>53.119938107869139</v>
      </c>
      <c r="F265" s="32">
        <f>VLOOKUP(B265,WRs!$B$18:$P$1446,14,0)</f>
        <v>1</v>
      </c>
      <c r="G265" s="91">
        <f>SUM(E265*F265)</f>
        <v>53.119938107869139</v>
      </c>
    </row>
    <row r="266" spans="2:7">
      <c r="B266" s="180" t="s">
        <v>179</v>
      </c>
      <c r="C266" s="180" t="s">
        <v>1460</v>
      </c>
      <c r="D266" s="177" t="s">
        <v>33</v>
      </c>
      <c r="E266" s="91">
        <f>VLOOKUP(B266,QBs!$B$18:$Q$1444,15,0)</f>
        <v>52.834782608695654</v>
      </c>
      <c r="F266" s="32">
        <f>VLOOKUP(B266,QBs!$B$18:$P$1440,14,0)</f>
        <v>1</v>
      </c>
      <c r="G266" s="91">
        <f>SUM(E266*F266)</f>
        <v>52.834782608695654</v>
      </c>
    </row>
    <row r="267" spans="2:7">
      <c r="B267" s="180" t="s">
        <v>1151</v>
      </c>
      <c r="C267" s="180" t="s">
        <v>1408</v>
      </c>
      <c r="D267" s="180" t="s">
        <v>39</v>
      </c>
      <c r="E267" s="91">
        <f>VLOOKUP(B267,RBs!$B$18:$Q$1444,15,0)</f>
        <v>52.660789473684211</v>
      </c>
      <c r="F267" s="32">
        <f>VLOOKUP(B267,RBs!$B$18:$P$1440,14,0)</f>
        <v>1</v>
      </c>
      <c r="G267" s="91">
        <f>SUM(E267*F267)</f>
        <v>52.660789473684211</v>
      </c>
    </row>
    <row r="268" spans="2:7">
      <c r="B268" s="180" t="s">
        <v>876</v>
      </c>
      <c r="C268" s="180" t="s">
        <v>1367</v>
      </c>
      <c r="D268" s="180" t="s">
        <v>39</v>
      </c>
      <c r="E268" s="91">
        <f>VLOOKUP(B268,RBs!$B$18:$Q$1444,15,0)</f>
        <v>52.616578947368417</v>
      </c>
      <c r="F268" s="32">
        <f>VLOOKUP(B268,RBs!$B$18:$P$1440,14,0)</f>
        <v>1</v>
      </c>
      <c r="G268" s="91">
        <f>SUM(E268*F268)</f>
        <v>52.616578947368417</v>
      </c>
    </row>
    <row r="269" spans="2:7">
      <c r="B269" s="180" t="s">
        <v>965</v>
      </c>
      <c r="C269" s="180" t="s">
        <v>1377</v>
      </c>
      <c r="D269" s="180" t="s">
        <v>39</v>
      </c>
      <c r="E269" s="91">
        <f>VLOOKUP(B269,RBs!$B$18:$Q$1444,15,0)</f>
        <v>52.491578947368424</v>
      </c>
      <c r="F269" s="32">
        <f>VLOOKUP(B269,RBs!$B$18:$P$1440,14,0)</f>
        <v>1</v>
      </c>
      <c r="G269" s="91">
        <f>SUM(E269*F269)</f>
        <v>52.491578947368424</v>
      </c>
    </row>
    <row r="270" spans="2:7">
      <c r="B270" s="207" t="s">
        <v>1607</v>
      </c>
      <c r="C270" s="180" t="s">
        <v>1378</v>
      </c>
      <c r="D270" s="180" t="s">
        <v>39</v>
      </c>
      <c r="E270" s="91">
        <f>VLOOKUP(B270,RBs!$B$18:$Q$1444,15,0)</f>
        <v>52.208947368421057</v>
      </c>
      <c r="F270" s="32">
        <f>VLOOKUP(B270,RBs!$B$18:$P$1440,14,0)</f>
        <v>1</v>
      </c>
      <c r="G270" s="91">
        <f>SUM(E270*F270)</f>
        <v>52.208947368421057</v>
      </c>
    </row>
    <row r="271" spans="2:7">
      <c r="B271" s="180" t="s">
        <v>540</v>
      </c>
      <c r="C271" s="180" t="s">
        <v>1395</v>
      </c>
      <c r="D271" s="180" t="s">
        <v>39</v>
      </c>
      <c r="E271" s="91">
        <f>VLOOKUP(B271,RBs!$B$18:$Q$1444,15,0)</f>
        <v>52.191842105263163</v>
      </c>
      <c r="F271" s="32">
        <f>VLOOKUP(B271,RBs!$B$18:$P$1440,14,0)</f>
        <v>1</v>
      </c>
      <c r="G271" s="91">
        <f>SUM(E271*F271)</f>
        <v>52.191842105263163</v>
      </c>
    </row>
    <row r="272" spans="2:7">
      <c r="B272" s="180" t="s">
        <v>399</v>
      </c>
      <c r="C272" s="180" t="s">
        <v>1425</v>
      </c>
      <c r="D272" s="180" t="s">
        <v>43</v>
      </c>
      <c r="E272" s="91">
        <f>VLOOKUP(B272,WRs!$B$18:$Q$1450,15,0)</f>
        <v>51.965782493368692</v>
      </c>
      <c r="F272" s="32">
        <f>VLOOKUP(B272,WRs!$B$18:$P$1446,14,0)</f>
        <v>1</v>
      </c>
      <c r="G272" s="91">
        <f>SUM(E272*F272)</f>
        <v>51.965782493368692</v>
      </c>
    </row>
    <row r="273" spans="2:7">
      <c r="B273" s="180" t="s">
        <v>1273</v>
      </c>
      <c r="C273" s="180" t="s">
        <v>1412</v>
      </c>
      <c r="D273" s="180" t="s">
        <v>39</v>
      </c>
      <c r="E273" s="91">
        <f>VLOOKUP(B273,RBs!$B$18:$Q$1444,15,0)</f>
        <v>51.914999999999999</v>
      </c>
      <c r="F273" s="32">
        <f>VLOOKUP(B273,RBs!$B$18:$P$1440,14,0)</f>
        <v>1</v>
      </c>
      <c r="G273" s="91">
        <f>SUM(E273*F273)</f>
        <v>51.914999999999999</v>
      </c>
    </row>
    <row r="274" spans="2:7">
      <c r="B274" s="180" t="s">
        <v>1519</v>
      </c>
      <c r="C274" s="180" t="s">
        <v>1433</v>
      </c>
      <c r="D274" s="180" t="s">
        <v>43</v>
      </c>
      <c r="E274" s="91">
        <f>VLOOKUP(B274,WRs!$B$18:$Q$1450,15,0)</f>
        <v>51.826348364279397</v>
      </c>
      <c r="F274" s="32">
        <f>VLOOKUP(B274,WRs!$B$18:$P$1446,14,0)</f>
        <v>1</v>
      </c>
      <c r="G274" s="91">
        <f>SUM(E274*F274)</f>
        <v>51.826348364279397</v>
      </c>
    </row>
    <row r="275" spans="2:7">
      <c r="B275" s="180" t="s">
        <v>429</v>
      </c>
      <c r="C275" s="180" t="s">
        <v>1416</v>
      </c>
      <c r="D275" s="180" t="s">
        <v>42</v>
      </c>
      <c r="E275" s="91">
        <f>VLOOKUP(B275,TEs!$B$18:$Q$1449,15,0)</f>
        <v>51.71233766233766</v>
      </c>
      <c r="F275" s="32">
        <f>VLOOKUP(B275,TEs!$B$18:$P$1445,14,0)</f>
        <v>1</v>
      </c>
      <c r="G275" s="91">
        <f>SUM(E275*F275)</f>
        <v>51.71233766233766</v>
      </c>
    </row>
    <row r="276" spans="2:7">
      <c r="B276" s="180" t="s">
        <v>290</v>
      </c>
      <c r="C276" s="180" t="s">
        <v>1455</v>
      </c>
      <c r="D276" s="180" t="s">
        <v>43</v>
      </c>
      <c r="E276" s="91">
        <f>VLOOKUP(B276,WRs!$B$18:$Q$1450,15,0)</f>
        <v>51.608399646330682</v>
      </c>
      <c r="F276" s="32">
        <f>VLOOKUP(B276,WRs!$B$18:$P$1446,14,0)</f>
        <v>1</v>
      </c>
      <c r="G276" s="91">
        <f>SUM(E276*F276)</f>
        <v>51.608399646330682</v>
      </c>
    </row>
    <row r="277" spans="2:7">
      <c r="B277" s="180" t="s">
        <v>613</v>
      </c>
      <c r="C277" s="180" t="s">
        <v>1420</v>
      </c>
      <c r="D277" s="180" t="s">
        <v>39</v>
      </c>
      <c r="E277" s="91">
        <f>VLOOKUP(B277,RBs!$B$18:$Q$1444,15,0)</f>
        <v>51.566578947368427</v>
      </c>
      <c r="F277" s="32">
        <f>VLOOKUP(B277,RBs!$B$18:$P$1440,14,0)</f>
        <v>1</v>
      </c>
      <c r="G277" s="91">
        <f>SUM(E277*F277)</f>
        <v>51.566578947368427</v>
      </c>
    </row>
    <row r="278" spans="2:7">
      <c r="B278" s="180" t="s">
        <v>1068</v>
      </c>
      <c r="C278" s="180" t="s">
        <v>1450</v>
      </c>
      <c r="D278" s="180" t="s">
        <v>43</v>
      </c>
      <c r="E278" s="91">
        <f>VLOOKUP(B278,WRs!$B$18:$Q$1450,15,0)</f>
        <v>51.534350132625995</v>
      </c>
      <c r="F278" s="32">
        <f>VLOOKUP(B278,WRs!$B$18:$P$1446,14,0)</f>
        <v>1</v>
      </c>
      <c r="G278" s="91">
        <f>SUM(E278*F278)</f>
        <v>51.534350132625995</v>
      </c>
    </row>
    <row r="279" spans="2:7">
      <c r="B279" s="180" t="s">
        <v>1258</v>
      </c>
      <c r="C279" s="180" t="s">
        <v>1365</v>
      </c>
      <c r="D279" s="180" t="s">
        <v>43</v>
      </c>
      <c r="E279" s="91">
        <f>VLOOKUP(B279,WRs!$B$18:$Q$1450,15,0)</f>
        <v>51.51737400530503</v>
      </c>
      <c r="F279" s="32">
        <f>VLOOKUP(B279,WRs!$B$18:$P$1446,14,0)</f>
        <v>1</v>
      </c>
      <c r="G279" s="91">
        <f>SUM(E279*F279)</f>
        <v>51.51737400530503</v>
      </c>
    </row>
    <row r="280" spans="2:7">
      <c r="B280" s="180" t="s">
        <v>1013</v>
      </c>
      <c r="C280" s="180" t="s">
        <v>1461</v>
      </c>
      <c r="D280" s="180" t="s">
        <v>39</v>
      </c>
      <c r="E280" s="91">
        <f>VLOOKUP(B280,RBs!$B$18:$Q$1444,15,0)</f>
        <v>51.505526315789474</v>
      </c>
      <c r="F280" s="32">
        <f>VLOOKUP(B280,RBs!$B$18:$P$1440,14,0)</f>
        <v>1</v>
      </c>
      <c r="G280" s="91">
        <f>SUM(E280*F280)</f>
        <v>51.505526315789474</v>
      </c>
    </row>
    <row r="281" spans="2:7">
      <c r="B281" s="180" t="s">
        <v>488</v>
      </c>
      <c r="C281" s="180" t="s">
        <v>1456</v>
      </c>
      <c r="D281" s="180" t="s">
        <v>39</v>
      </c>
      <c r="E281" s="91">
        <f>VLOOKUP(B281,RBs!$B$18:$Q$1444,15,0)</f>
        <v>51.450526315789482</v>
      </c>
      <c r="F281" s="32">
        <f>VLOOKUP(B281,RBs!$B$18:$P$1440,14,0)</f>
        <v>1</v>
      </c>
      <c r="G281" s="91">
        <f>SUM(E281*F281)</f>
        <v>51.450526315789482</v>
      </c>
    </row>
    <row r="282" spans="2:7">
      <c r="B282" s="180" t="s">
        <v>1195</v>
      </c>
      <c r="C282" s="180" t="s">
        <v>1374</v>
      </c>
      <c r="D282" s="180" t="s">
        <v>42</v>
      </c>
      <c r="E282" s="91">
        <f>VLOOKUP(B282,TEs!$B$18:$Q$1449,15,0)</f>
        <v>51.387878787878783</v>
      </c>
      <c r="F282" s="32">
        <f>VLOOKUP(B282,TEs!$B$18:$P$1445,14,0)</f>
        <v>1</v>
      </c>
      <c r="G282" s="91">
        <f>SUM(E282*F282)</f>
        <v>51.387878787878783</v>
      </c>
    </row>
    <row r="283" spans="2:7">
      <c r="B283" s="180" t="s">
        <v>276</v>
      </c>
      <c r="C283" s="180" t="s">
        <v>1476</v>
      </c>
      <c r="D283" s="180" t="s">
        <v>42</v>
      </c>
      <c r="E283" s="91">
        <f>VLOOKUP(B283,TEs!$B$18:$Q$1449,15,0)</f>
        <v>51.329004329004327</v>
      </c>
      <c r="F283" s="32">
        <f>VLOOKUP(B283,TEs!$B$18:$P$1445,14,0)</f>
        <v>1</v>
      </c>
      <c r="G283" s="91">
        <f>SUM(E283*F283)</f>
        <v>51.329004329004327</v>
      </c>
    </row>
    <row r="284" spans="2:7" s="32" customFormat="1">
      <c r="B284" s="180" t="s">
        <v>1044</v>
      </c>
      <c r="C284" s="180" t="s">
        <v>135</v>
      </c>
      <c r="D284" s="180" t="s">
        <v>43</v>
      </c>
      <c r="E284" s="91">
        <f>VLOOKUP(B284,WRs!$B$18:$Q$1450,15,0)</f>
        <v>51.186914235190095</v>
      </c>
      <c r="F284" s="32">
        <f>VLOOKUP(B284,WRs!$B$18:$P$1446,14,0)</f>
        <v>1</v>
      </c>
      <c r="G284" s="91">
        <f>SUM(E284*F284)</f>
        <v>51.186914235190095</v>
      </c>
    </row>
    <row r="285" spans="2:7">
      <c r="B285" s="180" t="s">
        <v>361</v>
      </c>
      <c r="C285" s="180" t="s">
        <v>1378</v>
      </c>
      <c r="D285" s="180" t="s">
        <v>42</v>
      </c>
      <c r="E285" s="91">
        <f>VLOOKUP(B285,TEs!$B$18:$Q$1449,15,0)</f>
        <v>51.088961038961031</v>
      </c>
      <c r="F285" s="32">
        <f>VLOOKUP(B285,TEs!$B$18:$P$1445,14,0)</f>
        <v>1</v>
      </c>
      <c r="G285" s="91">
        <f>SUM(E285*F285)</f>
        <v>51.088961038961031</v>
      </c>
    </row>
    <row r="286" spans="2:7">
      <c r="B286" s="180" t="s">
        <v>525</v>
      </c>
      <c r="C286" s="180" t="s">
        <v>1408</v>
      </c>
      <c r="D286" s="180" t="s">
        <v>43</v>
      </c>
      <c r="E286" s="91">
        <f>VLOOKUP(B286,WRs!$B$18:$Q$1450,15,0)</f>
        <v>51.079221927497784</v>
      </c>
      <c r="F286" s="32">
        <f>VLOOKUP(B286,WRs!$B$18:$P$1446,14,0)</f>
        <v>1</v>
      </c>
      <c r="G286" s="91">
        <f>SUM(E286*F286)</f>
        <v>51.079221927497784</v>
      </c>
    </row>
    <row r="287" spans="2:7">
      <c r="B287" s="180" t="s">
        <v>203</v>
      </c>
      <c r="C287" s="180" t="s">
        <v>1376</v>
      </c>
      <c r="D287" s="180" t="s">
        <v>43</v>
      </c>
      <c r="E287" s="91">
        <f>VLOOKUP(B287,WRs!$B$18:$Q$1450,15,0)</f>
        <v>51.022502210433238</v>
      </c>
      <c r="F287" s="32">
        <f>VLOOKUP(B287,WRs!$B$18:$P$1446,14,0)</f>
        <v>1</v>
      </c>
      <c r="G287" s="91">
        <f>SUM(E287*F287)</f>
        <v>51.022502210433238</v>
      </c>
    </row>
    <row r="288" spans="2:7">
      <c r="B288" s="180" t="s">
        <v>1001</v>
      </c>
      <c r="C288" s="180" t="s">
        <v>1407</v>
      </c>
      <c r="D288" s="180" t="s">
        <v>43</v>
      </c>
      <c r="E288" s="91">
        <f>VLOOKUP(B288,WRs!$B$18:$Q$1450,15,0)</f>
        <v>50.977939876215736</v>
      </c>
      <c r="F288" s="32">
        <f>VLOOKUP(B288,WRs!$B$18:$P$1446,14,0)</f>
        <v>1</v>
      </c>
      <c r="G288" s="91">
        <f>SUM(E288*F288)</f>
        <v>50.977939876215736</v>
      </c>
    </row>
    <row r="289" spans="2:7">
      <c r="B289" s="180" t="s">
        <v>1161</v>
      </c>
      <c r="C289" s="180" t="s">
        <v>1460</v>
      </c>
      <c r="D289" s="180" t="s">
        <v>43</v>
      </c>
      <c r="E289" s="91">
        <f>VLOOKUP(B289,WRs!$B$18:$Q$1450,15,0)</f>
        <v>50.74973474801061</v>
      </c>
      <c r="F289" s="32">
        <f>VLOOKUP(B289,WRs!$B$18:$P$1446,14,0)</f>
        <v>1</v>
      </c>
      <c r="G289" s="91">
        <f>SUM(E289*F289)</f>
        <v>50.74973474801061</v>
      </c>
    </row>
    <row r="290" spans="2:7">
      <c r="B290" s="180" t="s">
        <v>1065</v>
      </c>
      <c r="C290" s="180" t="s">
        <v>1450</v>
      </c>
      <c r="D290" s="177" t="s">
        <v>33</v>
      </c>
      <c r="E290" s="91">
        <f>VLOOKUP(B290,QBs!$B$18:$Q$1444,15,0)</f>
        <v>50.660869565217389</v>
      </c>
      <c r="F290" s="32">
        <f>VLOOKUP(B290,QBs!$B$18:$P$1440,14,0)</f>
        <v>1</v>
      </c>
      <c r="G290" s="91">
        <f>SUM(E290*F290)</f>
        <v>50.660869565217389</v>
      </c>
    </row>
    <row r="291" spans="2:7">
      <c r="B291" s="180" t="s">
        <v>983</v>
      </c>
      <c r="C291" s="180" t="s">
        <v>1369</v>
      </c>
      <c r="D291" s="180" t="s">
        <v>43</v>
      </c>
      <c r="E291" s="91">
        <f>VLOOKUP(B291,WRs!$B$18:$Q$1450,15,0)</f>
        <v>50.560963748894785</v>
      </c>
      <c r="F291" s="32">
        <f>VLOOKUP(B291,WRs!$B$18:$P$1446,14,0)</f>
        <v>1</v>
      </c>
      <c r="G291" s="91">
        <f>SUM(E291*F291)</f>
        <v>50.560963748894785</v>
      </c>
    </row>
    <row r="292" spans="2:7">
      <c r="B292" s="180" t="s">
        <v>1153</v>
      </c>
      <c r="C292" s="180" t="s">
        <v>1413</v>
      </c>
      <c r="D292" s="180" t="s">
        <v>39</v>
      </c>
      <c r="E292" s="91">
        <f>VLOOKUP(B292,RBs!$B$18:$Q$1444,15,0)</f>
        <v>50.456315789473685</v>
      </c>
      <c r="F292" s="32">
        <f>VLOOKUP(B292,RBs!$B$18:$P$1440,14,0)</f>
        <v>1</v>
      </c>
      <c r="G292" s="91">
        <f>SUM(E292*F292)</f>
        <v>50.456315789473685</v>
      </c>
    </row>
    <row r="293" spans="2:7">
      <c r="B293" s="180" t="s">
        <v>495</v>
      </c>
      <c r="C293" s="180" t="s">
        <v>1380</v>
      </c>
      <c r="D293" s="180" t="s">
        <v>39</v>
      </c>
      <c r="E293" s="91">
        <f>VLOOKUP(B293,RBs!$B$18:$Q$1444,15,0)</f>
        <v>50.39</v>
      </c>
      <c r="F293" s="32">
        <f>VLOOKUP(B293,RBs!$B$18:$P$1440,14,0)</f>
        <v>1</v>
      </c>
      <c r="G293" s="91">
        <f>SUM(E293*F293)</f>
        <v>50.39</v>
      </c>
    </row>
    <row r="294" spans="2:7">
      <c r="B294" s="180" t="s">
        <v>544</v>
      </c>
      <c r="C294" s="180" t="s">
        <v>1479</v>
      </c>
      <c r="D294" s="180" t="s">
        <v>43</v>
      </c>
      <c r="E294" s="91">
        <f>VLOOKUP(B294,WRs!$B$18:$Q$1450,15,0)</f>
        <v>50.379221927497795</v>
      </c>
      <c r="F294" s="32">
        <f>VLOOKUP(B294,WRs!$B$18:$P$1446,14,0)</f>
        <v>1</v>
      </c>
      <c r="G294" s="91">
        <f>SUM(E294*F294)</f>
        <v>50.379221927497795</v>
      </c>
    </row>
    <row r="295" spans="2:7">
      <c r="B295" s="180" t="s">
        <v>628</v>
      </c>
      <c r="C295" s="180" t="s">
        <v>1443</v>
      </c>
      <c r="D295" s="180" t="s">
        <v>39</v>
      </c>
      <c r="E295" s="91">
        <f>VLOOKUP(B295,RBs!$B$18:$Q$1444,15,0)</f>
        <v>50.350263157894737</v>
      </c>
      <c r="F295" s="32">
        <f>VLOOKUP(B295,RBs!$B$18:$P$1440,14,0)</f>
        <v>1</v>
      </c>
      <c r="G295" s="91">
        <f>SUM(E295*F295)</f>
        <v>50.350263157894737</v>
      </c>
    </row>
    <row r="296" spans="2:7">
      <c r="B296" s="180" t="s">
        <v>904</v>
      </c>
      <c r="C296" s="180" t="s">
        <v>1400</v>
      </c>
      <c r="D296" s="180" t="s">
        <v>39</v>
      </c>
      <c r="E296" s="91">
        <f>VLOOKUP(B296,RBs!$B$18:$Q$1444,15,0)</f>
        <v>50.330789473684213</v>
      </c>
      <c r="F296" s="32">
        <f>VLOOKUP(B296,RBs!$B$18:$P$1440,14,0)</f>
        <v>1</v>
      </c>
      <c r="G296" s="91">
        <f>SUM(E296*F296)</f>
        <v>50.330789473684213</v>
      </c>
    </row>
    <row r="297" spans="2:7">
      <c r="B297" s="180" t="s">
        <v>155</v>
      </c>
      <c r="C297" s="180" t="s">
        <v>1466</v>
      </c>
      <c r="D297" s="180" t="s">
        <v>43</v>
      </c>
      <c r="E297" s="91">
        <f>VLOOKUP(B297,WRs!$B$18:$Q$1450,15,0)</f>
        <v>50.315119363395219</v>
      </c>
      <c r="F297" s="32">
        <f>VLOOKUP(B297,WRs!$B$18:$P$1446,14,0)</f>
        <v>1</v>
      </c>
      <c r="G297" s="91">
        <f>SUM(E297*F297)</f>
        <v>50.315119363395219</v>
      </c>
    </row>
    <row r="298" spans="2:7">
      <c r="B298" s="180" t="s">
        <v>146</v>
      </c>
      <c r="C298" s="180" t="s">
        <v>1426</v>
      </c>
      <c r="D298" s="180" t="s">
        <v>43</v>
      </c>
      <c r="E298" s="91">
        <f>VLOOKUP(B298,WRs!$B$18:$Q$1450,15,0)</f>
        <v>50.26737400530503</v>
      </c>
      <c r="F298" s="32">
        <f>VLOOKUP(B298,WRs!$B$18:$P$1446,14,0)</f>
        <v>1</v>
      </c>
      <c r="G298" s="91">
        <f>SUM(E298*F298)</f>
        <v>50.26737400530503</v>
      </c>
    </row>
    <row r="299" spans="2:7">
      <c r="B299" s="180" t="s">
        <v>234</v>
      </c>
      <c r="C299" s="180" t="s">
        <v>1459</v>
      </c>
      <c r="D299" s="180" t="s">
        <v>43</v>
      </c>
      <c r="E299" s="91">
        <f>VLOOKUP(B299,WRs!$B$18:$Q$1450,15,0)</f>
        <v>50.188196286472142</v>
      </c>
      <c r="F299" s="32">
        <f>VLOOKUP(B299,WRs!$B$18:$P$1446,14,0)</f>
        <v>1</v>
      </c>
      <c r="G299" s="91">
        <f>SUM(E299*F299)</f>
        <v>50.188196286472142</v>
      </c>
    </row>
    <row r="300" spans="2:7">
      <c r="B300" s="207" t="s">
        <v>1584</v>
      </c>
      <c r="C300" s="180" t="s">
        <v>1366</v>
      </c>
      <c r="D300" s="180" t="s">
        <v>43</v>
      </c>
      <c r="E300" s="91">
        <f>VLOOKUP(B300,WRs!$B$18:$Q$1450,15,0)</f>
        <v>49.967374005305032</v>
      </c>
      <c r="F300" s="32">
        <f>VLOOKUP(B300,WRs!$B$18:$P$1446,14,0)</f>
        <v>1</v>
      </c>
      <c r="G300" s="91">
        <f>SUM(E300*F300)</f>
        <v>49.967374005305032</v>
      </c>
    </row>
    <row r="301" spans="2:7">
      <c r="B301" s="180" t="s">
        <v>1241</v>
      </c>
      <c r="C301" s="180" t="s">
        <v>1409</v>
      </c>
      <c r="D301" s="180" t="s">
        <v>39</v>
      </c>
      <c r="E301" s="91">
        <f>VLOOKUP(B301,RBs!$B$18:$Q$1444,15,0)</f>
        <v>49.904736842105265</v>
      </c>
      <c r="F301" s="32">
        <f>VLOOKUP(B301,RBs!$B$18:$P$1440,14,0)</f>
        <v>1</v>
      </c>
      <c r="G301" s="91">
        <f>SUM(E301*F301)</f>
        <v>49.904736842105265</v>
      </c>
    </row>
    <row r="302" spans="2:7">
      <c r="B302" s="180" t="s">
        <v>254</v>
      </c>
      <c r="C302" s="180" t="s">
        <v>1441</v>
      </c>
      <c r="D302" s="180" t="s">
        <v>43</v>
      </c>
      <c r="E302" s="91">
        <f>VLOOKUP(B302,WRs!$B$18:$Q$1450,15,0)</f>
        <v>49.84429708222811</v>
      </c>
      <c r="F302" s="32">
        <f>VLOOKUP(B302,WRs!$B$18:$P$1446,14,0)</f>
        <v>1</v>
      </c>
      <c r="G302" s="91">
        <f>SUM(E302*F302)</f>
        <v>49.84429708222811</v>
      </c>
    </row>
    <row r="303" spans="2:7">
      <c r="B303" s="180" t="s">
        <v>328</v>
      </c>
      <c r="C303" s="180" t="s">
        <v>1395</v>
      </c>
      <c r="D303" s="180" t="s">
        <v>43</v>
      </c>
      <c r="E303" s="91">
        <f>VLOOKUP(B303,WRs!$B$18:$Q$1450,15,0)</f>
        <v>49.823784261715296</v>
      </c>
      <c r="F303" s="32">
        <f>VLOOKUP(B303,WRs!$B$18:$P$1446,14,0)</f>
        <v>1</v>
      </c>
      <c r="G303" s="91">
        <f>SUM(E303*F303)</f>
        <v>49.823784261715296</v>
      </c>
    </row>
    <row r="304" spans="2:7" s="32" customFormat="1">
      <c r="B304" s="180" t="s">
        <v>1313</v>
      </c>
      <c r="C304" s="180" t="s">
        <v>1451</v>
      </c>
      <c r="D304" s="180" t="s">
        <v>42</v>
      </c>
      <c r="E304" s="91">
        <f>VLOOKUP(B304,TEs!$B$18:$Q$1449,15,0)</f>
        <v>49.78831168831168</v>
      </c>
      <c r="F304" s="32">
        <f>VLOOKUP(B304,TEs!$B$18:$P$1445,14,0)</f>
        <v>1</v>
      </c>
      <c r="G304" s="91">
        <f>SUM(E304*F304)</f>
        <v>49.78831168831168</v>
      </c>
    </row>
    <row r="305" spans="2:7">
      <c r="B305" s="180" t="s">
        <v>238</v>
      </c>
      <c r="C305" s="180" t="s">
        <v>1459</v>
      </c>
      <c r="D305" s="180" t="s">
        <v>43</v>
      </c>
      <c r="E305" s="91">
        <f>VLOOKUP(B305,WRs!$B$18:$Q$1450,15,0)</f>
        <v>49.676348364279399</v>
      </c>
      <c r="F305" s="32">
        <f>VLOOKUP(B305,WRs!$B$18:$P$1446,14,0)</f>
        <v>1</v>
      </c>
      <c r="G305" s="91">
        <f>SUM(E305*F305)</f>
        <v>49.676348364279399</v>
      </c>
    </row>
    <row r="306" spans="2:7">
      <c r="B306" s="180" t="s">
        <v>1173</v>
      </c>
      <c r="C306" s="180" t="s">
        <v>1402</v>
      </c>
      <c r="D306" s="180" t="s">
        <v>43</v>
      </c>
      <c r="E306" s="91">
        <f>VLOOKUP(B306,WRs!$B$18:$Q$1450,15,0)</f>
        <v>49.675375773651631</v>
      </c>
      <c r="F306" s="32">
        <f>VLOOKUP(B306,WRs!$B$18:$P$1446,14,0)</f>
        <v>1</v>
      </c>
      <c r="G306" s="91">
        <f>SUM(E306*F306)</f>
        <v>49.675375773651631</v>
      </c>
    </row>
    <row r="307" spans="2:7">
      <c r="B307" s="180" t="s">
        <v>178</v>
      </c>
      <c r="C307" s="180" t="s">
        <v>1460</v>
      </c>
      <c r="D307" s="180" t="s">
        <v>39</v>
      </c>
      <c r="E307" s="91">
        <f>VLOOKUP(B307,RBs!$B$18:$Q$1444,15,0)</f>
        <v>49.518684210526317</v>
      </c>
      <c r="F307" s="32">
        <f>VLOOKUP(B307,RBs!$B$18:$P$1440,14,0)</f>
        <v>1</v>
      </c>
      <c r="G307" s="91">
        <f>SUM(E307*F307)</f>
        <v>49.518684210526317</v>
      </c>
    </row>
    <row r="308" spans="2:7">
      <c r="B308" s="207" t="s">
        <v>178</v>
      </c>
      <c r="C308" s="180" t="s">
        <v>1401</v>
      </c>
      <c r="D308" s="180" t="s">
        <v>39</v>
      </c>
      <c r="E308" s="91">
        <f>VLOOKUP(B308,RBs!$B$18:$Q$1444,15,0)</f>
        <v>49.518684210526317</v>
      </c>
      <c r="F308" s="32">
        <f>VLOOKUP(B308,RBs!$B$18:$P$1440,14,0)</f>
        <v>1</v>
      </c>
      <c r="G308" s="91">
        <f>SUM(E308*F308)</f>
        <v>49.518684210526317</v>
      </c>
    </row>
    <row r="309" spans="2:7">
      <c r="B309" s="180" t="s">
        <v>1020</v>
      </c>
      <c r="C309" s="180" t="s">
        <v>130</v>
      </c>
      <c r="D309" s="180" t="s">
        <v>43</v>
      </c>
      <c r="E309" s="91">
        <f>VLOOKUP(B309,WRs!$B$18:$Q$1450,15,0)</f>
        <v>49.517064544650751</v>
      </c>
      <c r="F309" s="32">
        <f>VLOOKUP(B309,WRs!$B$18:$P$1446,14,0)</f>
        <v>1</v>
      </c>
      <c r="G309" s="91">
        <f>SUM(E309*F309)</f>
        <v>49.517064544650751</v>
      </c>
    </row>
    <row r="310" spans="2:7">
      <c r="B310" s="180" t="s">
        <v>1143</v>
      </c>
      <c r="C310" s="180" t="s">
        <v>1376</v>
      </c>
      <c r="D310" s="180" t="s">
        <v>39</v>
      </c>
      <c r="E310" s="91">
        <f>VLOOKUP(B310,RBs!$B$18:$Q$1444,15,0)</f>
        <v>49.375263157894736</v>
      </c>
      <c r="F310" s="32">
        <f>VLOOKUP(B310,RBs!$B$18:$P$1440,14,0)</f>
        <v>1</v>
      </c>
      <c r="G310" s="91">
        <f>SUM(E310*F310)</f>
        <v>49.375263157894736</v>
      </c>
    </row>
    <row r="311" spans="2:7">
      <c r="B311" s="180" t="s">
        <v>1005</v>
      </c>
      <c r="C311" s="180" t="s">
        <v>1470</v>
      </c>
      <c r="D311" s="180" t="s">
        <v>43</v>
      </c>
      <c r="E311" s="91">
        <f>VLOOKUP(B311,WRs!$B$18:$Q$1450,15,0)</f>
        <v>49.279221927497787</v>
      </c>
      <c r="F311" s="32">
        <f>VLOOKUP(B311,WRs!$B$18:$P$1446,14,0)</f>
        <v>1</v>
      </c>
      <c r="G311" s="91">
        <f>SUM(E311*F311)</f>
        <v>49.279221927497787</v>
      </c>
    </row>
    <row r="312" spans="2:7">
      <c r="B312" s="180" t="s">
        <v>903</v>
      </c>
      <c r="C312" s="180" t="s">
        <v>1458</v>
      </c>
      <c r="D312" s="180" t="s">
        <v>43</v>
      </c>
      <c r="E312" s="91">
        <f>VLOOKUP(B312,WRs!$B$18:$Q$1450,15,0)</f>
        <v>49.144606542882407</v>
      </c>
      <c r="F312" s="32">
        <f>VLOOKUP(B312,WRs!$B$18:$P$1446,14,0)</f>
        <v>1</v>
      </c>
      <c r="G312" s="91">
        <f>SUM(E312*F312)</f>
        <v>49.144606542882407</v>
      </c>
    </row>
    <row r="313" spans="2:7">
      <c r="B313" s="180" t="s">
        <v>1565</v>
      </c>
      <c r="C313" s="180" t="s">
        <v>1399</v>
      </c>
      <c r="D313" s="180" t="s">
        <v>39</v>
      </c>
      <c r="E313" s="91">
        <f>VLOOKUP(B313,RBs!$B$18:$Q$1444,15,0)</f>
        <v>48.91026315789474</v>
      </c>
      <c r="F313" s="32">
        <f>VLOOKUP(B313,RBs!$B$18:$P$1440,14,0)</f>
        <v>1</v>
      </c>
      <c r="G313" s="91">
        <f>SUM(E313*F313)</f>
        <v>48.91026315789474</v>
      </c>
    </row>
    <row r="314" spans="2:7">
      <c r="B314" s="180" t="s">
        <v>269</v>
      </c>
      <c r="C314" s="180" t="s">
        <v>1472</v>
      </c>
      <c r="D314" s="180" t="s">
        <v>43</v>
      </c>
      <c r="E314" s="91">
        <f>VLOOKUP(B314,WRs!$B$18:$Q$1450,15,0)</f>
        <v>48.871529619805479</v>
      </c>
      <c r="F314" s="32">
        <f>VLOOKUP(B314,WRs!$B$18:$P$1446,14,0)</f>
        <v>1</v>
      </c>
      <c r="G314" s="91">
        <f>SUM(E314*F314)</f>
        <v>48.871529619805479</v>
      </c>
    </row>
    <row r="315" spans="2:7">
      <c r="B315" s="180" t="s">
        <v>977</v>
      </c>
      <c r="C315" s="180" t="s">
        <v>1411</v>
      </c>
      <c r="D315" s="180" t="s">
        <v>43</v>
      </c>
      <c r="E315" s="91">
        <f>VLOOKUP(B315,WRs!$B$18:$Q$1450,15,0)</f>
        <v>48.827939876215744</v>
      </c>
      <c r="F315" s="32">
        <f>VLOOKUP(B315,WRs!$B$18:$P$1446,14,0)</f>
        <v>1</v>
      </c>
      <c r="G315" s="91">
        <f>SUM(E315*F315)</f>
        <v>48.827939876215744</v>
      </c>
    </row>
    <row r="316" spans="2:7">
      <c r="B316" s="180" t="s">
        <v>580</v>
      </c>
      <c r="C316" s="180" t="s">
        <v>139</v>
      </c>
      <c r="D316" s="180" t="s">
        <v>43</v>
      </c>
      <c r="E316" s="91">
        <f>VLOOKUP(B316,WRs!$B$18:$Q$1450,15,0)</f>
        <v>48.784350132625995</v>
      </c>
      <c r="F316" s="32">
        <f>VLOOKUP(B316,WRs!$B$18:$P$1446,14,0)</f>
        <v>1</v>
      </c>
      <c r="G316" s="91">
        <f>SUM(E316*F316)</f>
        <v>48.784350132625995</v>
      </c>
    </row>
    <row r="317" spans="2:7">
      <c r="B317" s="180" t="s">
        <v>779</v>
      </c>
      <c r="C317" s="180" t="s">
        <v>1410</v>
      </c>
      <c r="D317" s="180" t="s">
        <v>39</v>
      </c>
      <c r="E317" s="91">
        <f>VLOOKUP(B317,RBs!$B$18:$Q$1444,15,0)</f>
        <v>48.644210526315788</v>
      </c>
      <c r="F317" s="32">
        <f>VLOOKUP(B317,RBs!$B$18:$P$1440,14,0)</f>
        <v>1</v>
      </c>
      <c r="G317" s="91">
        <f>SUM(E317*F317)</f>
        <v>48.644210526315788</v>
      </c>
    </row>
    <row r="318" spans="2:7">
      <c r="B318" s="180" t="s">
        <v>382</v>
      </c>
      <c r="C318" s="180" t="s">
        <v>1369</v>
      </c>
      <c r="D318" s="180" t="s">
        <v>43</v>
      </c>
      <c r="E318" s="91">
        <f>VLOOKUP(B318,WRs!$B$18:$Q$1450,15,0)</f>
        <v>48.602608311228998</v>
      </c>
      <c r="F318" s="32">
        <f>VLOOKUP(B318,WRs!$B$18:$P$1446,14,0)</f>
        <v>1</v>
      </c>
      <c r="G318" s="91">
        <f>SUM(E318*F318)</f>
        <v>48.602608311228998</v>
      </c>
    </row>
    <row r="319" spans="2:7">
      <c r="B319" s="207" t="s">
        <v>1530</v>
      </c>
      <c r="C319" s="180" t="s">
        <v>1437</v>
      </c>
      <c r="D319" s="180" t="s">
        <v>39</v>
      </c>
      <c r="E319" s="91">
        <f>VLOOKUP(B319,RBs!$B$18:$Q$1444,15,0)</f>
        <v>48.596052631578949</v>
      </c>
      <c r="F319" s="32">
        <f>VLOOKUP(B319,RBs!$B$18:$P$1440,14,0)</f>
        <v>1</v>
      </c>
      <c r="G319" s="91">
        <f>SUM(E319*F319)</f>
        <v>48.596052631578949</v>
      </c>
    </row>
    <row r="320" spans="2:7">
      <c r="B320" s="207" t="s">
        <v>1619</v>
      </c>
      <c r="C320" s="180" t="s">
        <v>135</v>
      </c>
      <c r="D320" s="180" t="s">
        <v>39</v>
      </c>
      <c r="E320" s="91">
        <f>VLOOKUP(B320,RBs!$B$18:$Q$1444,15,0)</f>
        <v>48.573157894736845</v>
      </c>
      <c r="F320" s="32">
        <f>VLOOKUP(B320,RBs!$B$18:$P$1440,14,0)</f>
        <v>1</v>
      </c>
      <c r="G320" s="91">
        <f>SUM(E320*F320)</f>
        <v>48.573157894736845</v>
      </c>
    </row>
    <row r="321" spans="2:7">
      <c r="B321" s="180" t="s">
        <v>956</v>
      </c>
      <c r="C321" s="180" t="s">
        <v>1471</v>
      </c>
      <c r="D321" s="180" t="s">
        <v>43</v>
      </c>
      <c r="E321" s="91">
        <f>VLOOKUP(B321,WRs!$B$18:$Q$1450,15,0)</f>
        <v>48.540760389036251</v>
      </c>
      <c r="F321" s="32">
        <f>VLOOKUP(B321,WRs!$B$18:$P$1446,14,0)</f>
        <v>1</v>
      </c>
      <c r="G321" s="91">
        <f>SUM(E321*F321)</f>
        <v>48.540760389036251</v>
      </c>
    </row>
    <row r="322" spans="2:7">
      <c r="B322" s="180" t="s">
        <v>421</v>
      </c>
      <c r="C322" s="180" t="s">
        <v>1461</v>
      </c>
      <c r="D322" s="180" t="s">
        <v>43</v>
      </c>
      <c r="E322" s="91">
        <f>VLOOKUP(B322,WRs!$B$18:$Q$1450,15,0)</f>
        <v>48.524093722369585</v>
      </c>
      <c r="F322" s="32">
        <f>VLOOKUP(B322,WRs!$B$18:$P$1446,14,0)</f>
        <v>1</v>
      </c>
      <c r="G322" s="91">
        <f>SUM(E322*F322)</f>
        <v>48.524093722369585</v>
      </c>
    </row>
    <row r="323" spans="2:7">
      <c r="B323" s="180" t="s">
        <v>826</v>
      </c>
      <c r="C323" s="180" t="s">
        <v>1363</v>
      </c>
      <c r="D323" s="180" t="s">
        <v>43</v>
      </c>
      <c r="E323" s="91">
        <f>VLOOKUP(B323,WRs!$B$18:$Q$1450,15,0)</f>
        <v>48.476657824933689</v>
      </c>
      <c r="F323" s="32">
        <f>VLOOKUP(B323,WRs!$B$18:$P$1446,14,0)</f>
        <v>1</v>
      </c>
      <c r="G323" s="91">
        <f>SUM(E323*F323)</f>
        <v>48.476657824933689</v>
      </c>
    </row>
    <row r="324" spans="2:7">
      <c r="B324" s="180" t="s">
        <v>84</v>
      </c>
      <c r="C324" s="180" t="s">
        <v>1474</v>
      </c>
      <c r="D324" s="180" t="s">
        <v>39</v>
      </c>
      <c r="E324" s="91">
        <f>VLOOKUP(B324,RBs!$B$18:$Q$1444,15,0)</f>
        <v>48.409210526315796</v>
      </c>
      <c r="F324" s="32">
        <f>VLOOKUP(B324,RBs!$B$18:$P$1440,14,0)</f>
        <v>1</v>
      </c>
      <c r="G324" s="91">
        <f>SUM(E324*F324)</f>
        <v>48.409210526315796</v>
      </c>
    </row>
    <row r="325" spans="2:7">
      <c r="B325" s="180" t="s">
        <v>448</v>
      </c>
      <c r="C325" s="180" t="s">
        <v>1402</v>
      </c>
      <c r="D325" s="180" t="s">
        <v>43</v>
      </c>
      <c r="E325" s="91">
        <f>VLOOKUP(B325,WRs!$B$18:$Q$1450,15,0)</f>
        <v>48.346198054818743</v>
      </c>
      <c r="F325" s="32">
        <f>VLOOKUP(B325,WRs!$B$18:$P$1446,14,0)</f>
        <v>1</v>
      </c>
      <c r="G325" s="91">
        <f>SUM(E325*F325)</f>
        <v>48.346198054818743</v>
      </c>
    </row>
    <row r="326" spans="2:7">
      <c r="B326" s="180" t="s">
        <v>221</v>
      </c>
      <c r="C326" s="180" t="s">
        <v>1451</v>
      </c>
      <c r="D326" s="180" t="s">
        <v>39</v>
      </c>
      <c r="E326" s="91">
        <f>VLOOKUP(B326,RBs!$B$18:$Q$1444,15,0)</f>
        <v>48.268947368421053</v>
      </c>
      <c r="F326" s="32">
        <f>VLOOKUP(B326,RBs!$B$18:$P$1440,14,0)</f>
        <v>1</v>
      </c>
      <c r="G326" s="91">
        <f>SUM(E326*F326)</f>
        <v>48.268947368421053</v>
      </c>
    </row>
    <row r="327" spans="2:7">
      <c r="B327" s="180" t="s">
        <v>1485</v>
      </c>
      <c r="C327" s="180" t="s">
        <v>1404</v>
      </c>
      <c r="D327" s="180" t="s">
        <v>43</v>
      </c>
      <c r="E327" s="91">
        <f>VLOOKUP(B327,WRs!$B$18:$Q$1450,15,0)</f>
        <v>48.134040671971704</v>
      </c>
      <c r="F327" s="32">
        <f>VLOOKUP(B327,WRs!$B$18:$P$1446,14,0)</f>
        <v>1</v>
      </c>
      <c r="G327" s="91">
        <f>SUM(E327*F327)</f>
        <v>48.134040671971704</v>
      </c>
    </row>
    <row r="328" spans="2:7">
      <c r="B328" s="180" t="s">
        <v>401</v>
      </c>
      <c r="C328" s="180" t="s">
        <v>1438</v>
      </c>
      <c r="D328" s="180" t="s">
        <v>43</v>
      </c>
      <c r="E328" s="91">
        <f>VLOOKUP(B328,WRs!$B$18:$Q$1450,15,0)</f>
        <v>47.938859416445624</v>
      </c>
      <c r="F328" s="32">
        <f>VLOOKUP(B328,WRs!$B$18:$P$1446,14,0)</f>
        <v>1</v>
      </c>
      <c r="G328" s="91">
        <f>SUM(E328*F328)</f>
        <v>47.938859416445624</v>
      </c>
    </row>
    <row r="329" spans="2:7">
      <c r="B329" s="180" t="s">
        <v>158</v>
      </c>
      <c r="C329" s="180" t="s">
        <v>1448</v>
      </c>
      <c r="D329" s="180" t="s">
        <v>43</v>
      </c>
      <c r="E329" s="91">
        <f>VLOOKUP(B329,WRs!$B$18:$Q$1450,15,0)</f>
        <v>47.862245800176829</v>
      </c>
      <c r="F329" s="32">
        <f>VLOOKUP(B329,WRs!$B$18:$P$1446,14,0)</f>
        <v>1</v>
      </c>
      <c r="G329" s="91">
        <f>SUM(E329*F329)</f>
        <v>47.862245800176829</v>
      </c>
    </row>
    <row r="330" spans="2:7">
      <c r="B330" s="180" t="s">
        <v>312</v>
      </c>
      <c r="C330" s="180" t="s">
        <v>1457</v>
      </c>
      <c r="D330" s="180" t="s">
        <v>39</v>
      </c>
      <c r="E330" s="91">
        <f>VLOOKUP(B330,RBs!$B$18:$Q$1444,15,0)</f>
        <v>47.853157894736839</v>
      </c>
      <c r="F330" s="32">
        <f>VLOOKUP(B330,RBs!$B$18:$P$1440,14,0)</f>
        <v>1</v>
      </c>
      <c r="G330" s="91">
        <f>SUM(E330*F330)</f>
        <v>47.853157894736839</v>
      </c>
    </row>
    <row r="331" spans="2:7">
      <c r="B331" s="180" t="s">
        <v>576</v>
      </c>
      <c r="C331" s="180" t="s">
        <v>1391</v>
      </c>
      <c r="D331" s="180" t="s">
        <v>43</v>
      </c>
      <c r="E331" s="91">
        <f>VLOOKUP(B331,WRs!$B$18:$Q$1450,15,0)</f>
        <v>47.673474801061012</v>
      </c>
      <c r="F331" s="32">
        <f>VLOOKUP(B331,WRs!$B$18:$P$1446,14,0)</f>
        <v>1</v>
      </c>
      <c r="G331" s="91">
        <f>SUM(E331*F331)</f>
        <v>47.673474801061012</v>
      </c>
    </row>
    <row r="332" spans="2:7">
      <c r="B332" s="180" t="s">
        <v>331</v>
      </c>
      <c r="C332" s="180" t="s">
        <v>1442</v>
      </c>
      <c r="D332" s="180" t="s">
        <v>43</v>
      </c>
      <c r="E332" s="91">
        <f>VLOOKUP(B332,WRs!$B$18:$Q$1450,15,0)</f>
        <v>47.665119363395227</v>
      </c>
      <c r="F332" s="32">
        <f>VLOOKUP(B332,WRs!$B$18:$P$1446,14,0)</f>
        <v>1</v>
      </c>
      <c r="G332" s="91">
        <f>SUM(E332*F332)</f>
        <v>47.665119363395227</v>
      </c>
    </row>
    <row r="333" spans="2:7">
      <c r="B333" s="180" t="s">
        <v>581</v>
      </c>
      <c r="C333" s="180" t="s">
        <v>139</v>
      </c>
      <c r="D333" s="180" t="s">
        <v>43</v>
      </c>
      <c r="E333" s="91">
        <f>VLOOKUP(B333,WRs!$B$18:$Q$1450,15,0)</f>
        <v>47.608709106984968</v>
      </c>
      <c r="F333" s="32">
        <f>VLOOKUP(B333,WRs!$B$18:$P$1446,14,0)</f>
        <v>1</v>
      </c>
      <c r="G333" s="91">
        <f>SUM(E333*F333)</f>
        <v>47.608709106984968</v>
      </c>
    </row>
    <row r="334" spans="2:7">
      <c r="B334" s="180" t="s">
        <v>950</v>
      </c>
      <c r="C334" s="180" t="s">
        <v>1420</v>
      </c>
      <c r="D334" s="180" t="s">
        <v>42</v>
      </c>
      <c r="E334" s="91">
        <f>VLOOKUP(B334,TEs!$B$18:$Q$1449,15,0)</f>
        <v>47.442424242424238</v>
      </c>
      <c r="F334" s="32">
        <f>VLOOKUP(B334,TEs!$B$18:$P$1445,14,0)</f>
        <v>1</v>
      </c>
      <c r="G334" s="91">
        <f>SUM(E334*F334)</f>
        <v>47.442424242424238</v>
      </c>
    </row>
    <row r="335" spans="2:7">
      <c r="B335" s="180" t="s">
        <v>1077</v>
      </c>
      <c r="C335" s="180" t="s">
        <v>1361</v>
      </c>
      <c r="D335" s="180" t="s">
        <v>39</v>
      </c>
      <c r="E335" s="91">
        <f>VLOOKUP(B335,RBs!$B$18:$Q$1444,15,0)</f>
        <v>47.441842105263163</v>
      </c>
      <c r="F335" s="32">
        <f>VLOOKUP(B335,RBs!$B$18:$P$1440,14,0)</f>
        <v>1</v>
      </c>
      <c r="G335" s="91">
        <f>SUM(E335*F335)</f>
        <v>47.441842105263163</v>
      </c>
    </row>
    <row r="336" spans="2:7">
      <c r="B336" s="180" t="s">
        <v>960</v>
      </c>
      <c r="C336" s="180" t="s">
        <v>1419</v>
      </c>
      <c r="D336" s="180" t="s">
        <v>39</v>
      </c>
      <c r="E336" s="91">
        <f>VLOOKUP(B336,RBs!$B$18:$Q$1444,15,0)</f>
        <v>47.367105263157896</v>
      </c>
      <c r="F336" s="32">
        <f>VLOOKUP(B336,RBs!$B$18:$P$1440,14,0)</f>
        <v>1</v>
      </c>
      <c r="G336" s="91">
        <f>SUM(E336*F336)</f>
        <v>47.367105263157896</v>
      </c>
    </row>
    <row r="337" spans="2:7">
      <c r="B337" s="180" t="s">
        <v>997</v>
      </c>
      <c r="C337" s="180" t="s">
        <v>1362</v>
      </c>
      <c r="D337" s="180" t="s">
        <v>43</v>
      </c>
      <c r="E337" s="91">
        <f>VLOOKUP(B337,WRs!$B$18:$Q$1450,15,0)</f>
        <v>47.35327144120248</v>
      </c>
      <c r="F337" s="32">
        <f>VLOOKUP(B337,WRs!$B$18:$P$1446,14,0)</f>
        <v>1</v>
      </c>
      <c r="G337" s="91">
        <f>SUM(E337*F337)</f>
        <v>47.35327144120248</v>
      </c>
    </row>
    <row r="338" spans="2:7">
      <c r="B338" s="180" t="s">
        <v>1180</v>
      </c>
      <c r="C338" s="180" t="s">
        <v>132</v>
      </c>
      <c r="D338" s="180" t="s">
        <v>42</v>
      </c>
      <c r="E338" s="91">
        <f>VLOOKUP(B338,TEs!$B$18:$Q$1449,15,0)</f>
        <v>47.297835497835493</v>
      </c>
      <c r="F338" s="32">
        <f>VLOOKUP(B338,TEs!$B$18:$P$1445,14,0)</f>
        <v>1</v>
      </c>
      <c r="G338" s="91">
        <f>SUM(E338*F338)</f>
        <v>47.297835497835493</v>
      </c>
    </row>
    <row r="339" spans="2:7">
      <c r="B339" s="180" t="s">
        <v>569</v>
      </c>
      <c r="C339" s="180" t="s">
        <v>1438</v>
      </c>
      <c r="D339" s="180" t="s">
        <v>39</v>
      </c>
      <c r="E339" s="91">
        <f>VLOOKUP(B339,RBs!$B$18:$Q$1444,15,0)</f>
        <v>47.199473684210517</v>
      </c>
      <c r="F339" s="32">
        <f>VLOOKUP(B339,RBs!$B$18:$P$1440,14,0)</f>
        <v>1</v>
      </c>
      <c r="G339" s="91">
        <f>SUM(E339*F339)</f>
        <v>47.199473684210517</v>
      </c>
    </row>
    <row r="340" spans="2:7">
      <c r="B340" s="207" t="s">
        <v>1502</v>
      </c>
      <c r="C340" s="180" t="s">
        <v>1385</v>
      </c>
      <c r="D340" s="180" t="s">
        <v>39</v>
      </c>
      <c r="E340" s="91">
        <f>VLOOKUP(B340,RBs!$B$18:$Q$1444,15,0)</f>
        <v>47.053684210526313</v>
      </c>
      <c r="F340" s="32">
        <f>VLOOKUP(B340,RBs!$B$18:$P$1440,14,0)</f>
        <v>1</v>
      </c>
      <c r="G340" s="91">
        <f>SUM(E340*F340)</f>
        <v>47.053684210526313</v>
      </c>
    </row>
    <row r="341" spans="2:7">
      <c r="B341" s="180" t="s">
        <v>1075</v>
      </c>
      <c r="C341" s="180" t="s">
        <v>1376</v>
      </c>
      <c r="D341" s="180" t="s">
        <v>43</v>
      </c>
      <c r="E341" s="91">
        <f>VLOOKUP(B341,WRs!$B$18:$Q$1450,15,0)</f>
        <v>47.019938107869145</v>
      </c>
      <c r="F341" s="32">
        <f>VLOOKUP(B341,WRs!$B$18:$P$1446,14,0)</f>
        <v>1</v>
      </c>
      <c r="G341" s="91">
        <f>SUM(E341*F341)</f>
        <v>47.019938107869145</v>
      </c>
    </row>
    <row r="342" spans="2:7">
      <c r="B342" s="180" t="s">
        <v>257</v>
      </c>
      <c r="C342" s="180" t="s">
        <v>1418</v>
      </c>
      <c r="D342" s="180" t="s">
        <v>39</v>
      </c>
      <c r="E342" s="91">
        <f>VLOOKUP(B342,RBs!$B$18:$Q$1444,15,0)</f>
        <v>47.014210526315786</v>
      </c>
      <c r="F342" s="32">
        <f>VLOOKUP(B342,RBs!$B$18:$P$1440,14,0)</f>
        <v>1</v>
      </c>
      <c r="G342" s="91">
        <f>SUM(E342*F342)</f>
        <v>47.014210526315786</v>
      </c>
    </row>
    <row r="343" spans="2:7">
      <c r="B343" s="180" t="s">
        <v>517</v>
      </c>
      <c r="C343" s="180" t="s">
        <v>1379</v>
      </c>
      <c r="D343" s="180" t="s">
        <v>43</v>
      </c>
      <c r="E343" s="91">
        <f>VLOOKUP(B343,WRs!$B$18:$Q$1450,15,0)</f>
        <v>46.935632183908048</v>
      </c>
      <c r="F343" s="32">
        <f>VLOOKUP(B343,WRs!$B$18:$P$1446,14,0)</f>
        <v>1</v>
      </c>
      <c r="G343" s="91">
        <f>SUM(E343*F343)</f>
        <v>46.935632183908048</v>
      </c>
    </row>
    <row r="344" spans="2:7">
      <c r="B344" s="180" t="s">
        <v>293</v>
      </c>
      <c r="C344" s="180" t="s">
        <v>1363</v>
      </c>
      <c r="D344" s="180" t="s">
        <v>42</v>
      </c>
      <c r="E344" s="91">
        <f>VLOOKUP(B344,TEs!$B$18:$Q$1449,15,0)</f>
        <v>46.903463203463204</v>
      </c>
      <c r="F344" s="32">
        <f>VLOOKUP(B344,TEs!$B$18:$P$1445,14,0)</f>
        <v>1</v>
      </c>
      <c r="G344" s="91">
        <f>SUM(E344*F344)</f>
        <v>46.903463203463204</v>
      </c>
    </row>
    <row r="345" spans="2:7">
      <c r="B345" s="180" t="s">
        <v>251</v>
      </c>
      <c r="C345" s="180" t="s">
        <v>1397</v>
      </c>
      <c r="D345" s="180" t="s">
        <v>39</v>
      </c>
      <c r="E345" s="91">
        <f>VLOOKUP(B345,RBs!$B$18:$Q$1444,15,0)</f>
        <v>46.827894736842104</v>
      </c>
      <c r="F345" s="32">
        <f>VLOOKUP(B345,RBs!$B$18:$P$1440,14,0)</f>
        <v>1</v>
      </c>
      <c r="G345" s="91">
        <f>SUM(E345*F345)</f>
        <v>46.827894736842104</v>
      </c>
    </row>
    <row r="346" spans="2:7">
      <c r="B346" s="180" t="s">
        <v>1232</v>
      </c>
      <c r="C346" s="180" t="s">
        <v>1410</v>
      </c>
      <c r="D346" s="180" t="s">
        <v>43</v>
      </c>
      <c r="E346" s="91">
        <f>VLOOKUP(B346,WRs!$B$18:$Q$1450,15,0)</f>
        <v>46.672502210433244</v>
      </c>
      <c r="F346" s="32">
        <f>VLOOKUP(B346,WRs!$B$18:$P$1446,14,0)</f>
        <v>1</v>
      </c>
      <c r="G346" s="91">
        <f>SUM(E346*F346)</f>
        <v>46.672502210433244</v>
      </c>
    </row>
    <row r="347" spans="2:7">
      <c r="B347" s="180" t="s">
        <v>1200</v>
      </c>
      <c r="C347" s="180" t="s">
        <v>1421</v>
      </c>
      <c r="D347" s="180" t="s">
        <v>39</v>
      </c>
      <c r="E347" s="91">
        <f>VLOOKUP(B347,RBs!$B$18:$Q$1444,15,0)</f>
        <v>46.645526315789475</v>
      </c>
      <c r="F347" s="32">
        <f>VLOOKUP(B347,RBs!$B$18:$P$1440,14,0)</f>
        <v>1</v>
      </c>
      <c r="G347" s="91">
        <f>SUM(E347*F347)</f>
        <v>46.645526315789475</v>
      </c>
    </row>
    <row r="348" spans="2:7">
      <c r="B348" s="180" t="s">
        <v>63</v>
      </c>
      <c r="C348" s="180" t="s">
        <v>1466</v>
      </c>
      <c r="D348" s="180" t="s">
        <v>43</v>
      </c>
      <c r="E348" s="91">
        <f>VLOOKUP(B348,WRs!$B$18:$Q$1450,15,0)</f>
        <v>46.554862953138816</v>
      </c>
      <c r="F348" s="32">
        <f>VLOOKUP(B348,WRs!$B$18:$P$1446,14,0)</f>
        <v>1</v>
      </c>
      <c r="G348" s="91">
        <f>SUM(E348*F348)</f>
        <v>46.554862953138816</v>
      </c>
    </row>
    <row r="349" spans="2:7">
      <c r="B349" s="180" t="s">
        <v>774</v>
      </c>
      <c r="C349" s="180" t="s">
        <v>1418</v>
      </c>
      <c r="D349" s="180" t="s">
        <v>39</v>
      </c>
      <c r="E349" s="91">
        <f>VLOOKUP(B349,RBs!$B$18:$Q$1444,15,0)</f>
        <v>46.481842105263162</v>
      </c>
      <c r="F349" s="32">
        <f>VLOOKUP(B349,RBs!$B$18:$P$1440,14,0)</f>
        <v>1</v>
      </c>
      <c r="G349" s="91">
        <f>SUM(E349*F349)</f>
        <v>46.481842105263162</v>
      </c>
    </row>
    <row r="350" spans="2:7">
      <c r="B350" s="180" t="s">
        <v>212</v>
      </c>
      <c r="C350" s="180" t="s">
        <v>1392</v>
      </c>
      <c r="D350" s="180" t="s">
        <v>39</v>
      </c>
      <c r="E350" s="91">
        <f>VLOOKUP(B350,RBs!$B$18:$Q$1444,15,0)</f>
        <v>46.361842105263158</v>
      </c>
      <c r="F350" s="32">
        <f>VLOOKUP(B350,RBs!$B$18:$P$1440,14,0)</f>
        <v>1</v>
      </c>
      <c r="G350" s="91">
        <f>SUM(E350*F350)</f>
        <v>46.361842105263158</v>
      </c>
    </row>
    <row r="351" spans="2:7">
      <c r="B351" s="180" t="s">
        <v>273</v>
      </c>
      <c r="C351" s="180" t="s">
        <v>1398</v>
      </c>
      <c r="D351" s="180" t="s">
        <v>43</v>
      </c>
      <c r="E351" s="91">
        <f>VLOOKUP(B351,WRs!$B$18:$Q$1450,15,0)</f>
        <v>46.215119363395218</v>
      </c>
      <c r="F351" s="32">
        <f>VLOOKUP(B351,WRs!$B$18:$P$1446,14,0)</f>
        <v>1</v>
      </c>
      <c r="G351" s="91">
        <f>SUM(E351*F351)</f>
        <v>46.215119363395218</v>
      </c>
    </row>
    <row r="352" spans="2:7">
      <c r="B352" s="180" t="s">
        <v>185</v>
      </c>
      <c r="C352" s="180" t="s">
        <v>56</v>
      </c>
      <c r="D352" s="180" t="s">
        <v>43</v>
      </c>
      <c r="E352" s="91">
        <f>VLOOKUP(B352,WRs!$B$18:$Q$1450,15,0)</f>
        <v>45.942042440318296</v>
      </c>
      <c r="F352" s="32">
        <f>VLOOKUP(B352,WRs!$B$18:$P$1446,14,0)</f>
        <v>1</v>
      </c>
      <c r="G352" s="91">
        <f>SUM(E352*F352)</f>
        <v>45.942042440318296</v>
      </c>
    </row>
    <row r="353" spans="2:7">
      <c r="B353" s="207" t="s">
        <v>770</v>
      </c>
      <c r="C353" s="180" t="s">
        <v>1453</v>
      </c>
      <c r="D353" s="180" t="s">
        <v>39</v>
      </c>
      <c r="E353" s="91">
        <f>VLOOKUP(B353,RBs!$B$18:$Q$1444,15,0)</f>
        <v>45.800526315789483</v>
      </c>
      <c r="F353" s="32">
        <f>VLOOKUP(B353,RBs!$B$18:$P$1440,14,0)</f>
        <v>1</v>
      </c>
      <c r="G353" s="91">
        <f>SUM(E353*F353)</f>
        <v>45.800526315789483</v>
      </c>
    </row>
    <row r="354" spans="2:7">
      <c r="B354" s="180" t="s">
        <v>738</v>
      </c>
      <c r="C354" s="180" t="s">
        <v>1469</v>
      </c>
      <c r="D354" s="180" t="s">
        <v>39</v>
      </c>
      <c r="E354" s="91">
        <f>VLOOKUP(B354,RBs!$B$18:$Q$1444,15,0)</f>
        <v>45.72</v>
      </c>
      <c r="F354" s="32">
        <f>VLOOKUP(B354,RBs!$B$18:$P$1440,14,0)</f>
        <v>1</v>
      </c>
      <c r="G354" s="91">
        <f>SUM(E354*F354)</f>
        <v>45.72</v>
      </c>
    </row>
    <row r="355" spans="2:7">
      <c r="B355" s="180" t="s">
        <v>841</v>
      </c>
      <c r="C355" s="180" t="s">
        <v>1408</v>
      </c>
      <c r="D355" s="180" t="s">
        <v>42</v>
      </c>
      <c r="E355" s="91">
        <f>VLOOKUP(B355,TEs!$B$18:$Q$1449,15,0)</f>
        <v>45.263852813852814</v>
      </c>
      <c r="F355" s="32">
        <f>VLOOKUP(B355,TEs!$B$18:$P$1445,14,0)</f>
        <v>1</v>
      </c>
      <c r="G355" s="91">
        <f>SUM(E355*F355)</f>
        <v>45.263852813852814</v>
      </c>
    </row>
    <row r="356" spans="2:7">
      <c r="B356" s="180" t="s">
        <v>710</v>
      </c>
      <c r="C356" s="180" t="s">
        <v>1447</v>
      </c>
      <c r="D356" s="180" t="s">
        <v>39</v>
      </c>
      <c r="E356" s="91">
        <f>VLOOKUP(B356,RBs!$B$18:$Q$1444,15,0)</f>
        <v>45.231842105263162</v>
      </c>
      <c r="F356" s="32">
        <f>VLOOKUP(B356,RBs!$B$18:$P$1440,14,0)</f>
        <v>1</v>
      </c>
      <c r="G356" s="91">
        <f>SUM(E356*F356)</f>
        <v>45.231842105263162</v>
      </c>
    </row>
    <row r="357" spans="2:7">
      <c r="B357" s="180" t="s">
        <v>1540</v>
      </c>
      <c r="C357" s="180" t="s">
        <v>1389</v>
      </c>
      <c r="D357" s="180" t="s">
        <v>43</v>
      </c>
      <c r="E357" s="91">
        <f>VLOOKUP(B357,WRs!$B$18:$Q$1450,15,0)</f>
        <v>45.191732979664003</v>
      </c>
      <c r="F357" s="32">
        <f>VLOOKUP(B357,WRs!$B$18:$P$1446,14,0)</f>
        <v>1</v>
      </c>
      <c r="G357" s="91">
        <f>SUM(E357*F357)</f>
        <v>45.191732979664003</v>
      </c>
    </row>
    <row r="358" spans="2:7" s="32" customFormat="1">
      <c r="B358" s="207" t="s">
        <v>1507</v>
      </c>
      <c r="C358" s="207" t="s">
        <v>1410</v>
      </c>
      <c r="D358" s="180" t="s">
        <v>43</v>
      </c>
      <c r="E358" s="91">
        <f>VLOOKUP(B358,WRs!$B$18:$Q$1450,15,0)</f>
        <v>45.188505747126442</v>
      </c>
      <c r="F358" s="32">
        <f>VLOOKUP(B358,WRs!$B$18:$P$1446,14,0)</f>
        <v>1</v>
      </c>
      <c r="G358" s="91">
        <f>SUM(E358*F358)</f>
        <v>45.188505747126442</v>
      </c>
    </row>
    <row r="359" spans="2:7">
      <c r="B359" s="180" t="s">
        <v>548</v>
      </c>
      <c r="C359" s="180" t="s">
        <v>1364</v>
      </c>
      <c r="D359" s="180" t="s">
        <v>43</v>
      </c>
      <c r="E359" s="91">
        <f>VLOOKUP(B359,WRs!$B$18:$Q$1450,15,0)</f>
        <v>44.93916887709991</v>
      </c>
      <c r="F359" s="32">
        <f>VLOOKUP(B359,WRs!$B$18:$P$1446,14,0)</f>
        <v>1</v>
      </c>
      <c r="G359" s="91">
        <f>SUM(E359*F359)</f>
        <v>44.93916887709991</v>
      </c>
    </row>
    <row r="360" spans="2:7">
      <c r="B360" s="207" t="s">
        <v>420</v>
      </c>
      <c r="C360" s="180" t="s">
        <v>1422</v>
      </c>
      <c r="D360" s="180" t="s">
        <v>39</v>
      </c>
      <c r="E360" s="91">
        <f>VLOOKUP(B360,RBs!$B$18:$Q$1444,15,0)</f>
        <v>44.90894736842106</v>
      </c>
      <c r="F360" s="32">
        <f>VLOOKUP(B360,RBs!$B$18:$P$1440,14,0)</f>
        <v>1</v>
      </c>
      <c r="G360" s="91">
        <f>SUM(E360*F360)</f>
        <v>44.90894736842106</v>
      </c>
    </row>
    <row r="361" spans="2:7">
      <c r="B361" s="207" t="s">
        <v>1198</v>
      </c>
      <c r="C361" s="180" t="s">
        <v>1454</v>
      </c>
      <c r="D361" s="180" t="s">
        <v>43</v>
      </c>
      <c r="E361" s="91">
        <f>VLOOKUP(B361,WRs!$B$18:$Q$1450,15,0)</f>
        <v>44.764809902740929</v>
      </c>
      <c r="F361" s="32">
        <f>VLOOKUP(B361,WRs!$B$18:$P$1446,14,0)</f>
        <v>1</v>
      </c>
      <c r="G361" s="91">
        <f>SUM(E361*F361)</f>
        <v>44.764809902740929</v>
      </c>
    </row>
    <row r="362" spans="2:7">
      <c r="B362" s="180" t="s">
        <v>275</v>
      </c>
      <c r="C362" s="180" t="s">
        <v>1388</v>
      </c>
      <c r="D362" s="180" t="s">
        <v>39</v>
      </c>
      <c r="E362" s="91">
        <f>VLOOKUP(B362,RBs!$B$18:$Q$1444,15,0)</f>
        <v>44.703947368421055</v>
      </c>
      <c r="F362" s="32">
        <f>VLOOKUP(B362,RBs!$B$18:$P$1440,14,0)</f>
        <v>1</v>
      </c>
      <c r="G362" s="91">
        <f>SUM(E362*F362)</f>
        <v>44.703947368421055</v>
      </c>
    </row>
    <row r="363" spans="2:7">
      <c r="B363" s="180" t="s">
        <v>752</v>
      </c>
      <c r="C363" s="180" t="s">
        <v>1459</v>
      </c>
      <c r="D363" s="180" t="s">
        <v>39</v>
      </c>
      <c r="E363" s="91">
        <f>VLOOKUP(B363,RBs!$B$18:$Q$1444,15,0)</f>
        <v>44.511052631578949</v>
      </c>
      <c r="F363" s="32">
        <f>VLOOKUP(B363,RBs!$B$18:$P$1440,14,0)</f>
        <v>1</v>
      </c>
      <c r="G363" s="91">
        <f>SUM(E363*F363)</f>
        <v>44.511052631578949</v>
      </c>
    </row>
    <row r="364" spans="2:7">
      <c r="B364" s="180" t="s">
        <v>428</v>
      </c>
      <c r="C364" s="180" t="s">
        <v>1463</v>
      </c>
      <c r="D364" s="180" t="s">
        <v>39</v>
      </c>
      <c r="E364" s="91">
        <f>VLOOKUP(B364,RBs!$B$18:$Q$1444,15,0)</f>
        <v>44.20578947368422</v>
      </c>
      <c r="F364" s="32">
        <f>VLOOKUP(B364,RBs!$B$18:$P$1440,14,0)</f>
        <v>1</v>
      </c>
      <c r="G364" s="91">
        <f>SUM(E364*F364)</f>
        <v>44.20578947368422</v>
      </c>
    </row>
    <row r="365" spans="2:7">
      <c r="B365" s="180" t="s">
        <v>150</v>
      </c>
      <c r="C365" s="180" t="s">
        <v>1465</v>
      </c>
      <c r="D365" s="180" t="s">
        <v>39</v>
      </c>
      <c r="E365" s="91">
        <f>VLOOKUP(B365,RBs!$B$18:$Q$1444,15,0)</f>
        <v>43.956315789473685</v>
      </c>
      <c r="F365" s="32">
        <f>VLOOKUP(B365,RBs!$B$18:$P$1440,14,0)</f>
        <v>1</v>
      </c>
      <c r="G365" s="91">
        <f>SUM(E365*F365)</f>
        <v>43.956315789473685</v>
      </c>
    </row>
    <row r="366" spans="2:7">
      <c r="B366" s="180" t="s">
        <v>1059</v>
      </c>
      <c r="C366" s="180" t="s">
        <v>138</v>
      </c>
      <c r="D366" s="180" t="s">
        <v>39</v>
      </c>
      <c r="E366" s="91">
        <f>VLOOKUP(B366,RBs!$B$18:$Q$1444,15,0)</f>
        <v>43.19263157894737</v>
      </c>
      <c r="F366" s="32">
        <f>VLOOKUP(B366,RBs!$B$18:$P$1440,14,0)</f>
        <v>1</v>
      </c>
      <c r="G366" s="91">
        <f>SUM(E366*F366)</f>
        <v>43.19263157894737</v>
      </c>
    </row>
    <row r="367" spans="2:7">
      <c r="B367" s="180" t="s">
        <v>520</v>
      </c>
      <c r="C367" s="180" t="s">
        <v>1397</v>
      </c>
      <c r="D367" s="180" t="s">
        <v>42</v>
      </c>
      <c r="E367" s="91">
        <f>VLOOKUP(B367,TEs!$B$18:$Q$1449,15,0)</f>
        <v>42.940692640692632</v>
      </c>
      <c r="F367" s="32">
        <f>VLOOKUP(B367,TEs!$B$18:$P$1445,14,0)</f>
        <v>1</v>
      </c>
      <c r="G367" s="91">
        <f>SUM(E367*F367)</f>
        <v>42.940692640692632</v>
      </c>
    </row>
    <row r="368" spans="2:7">
      <c r="B368" s="180" t="s">
        <v>415</v>
      </c>
      <c r="C368" s="180" t="s">
        <v>1387</v>
      </c>
      <c r="D368" s="180" t="s">
        <v>42</v>
      </c>
      <c r="E368" s="91">
        <f>VLOOKUP(B368,TEs!$B$18:$Q$1449,15,0)</f>
        <v>42.759956709956711</v>
      </c>
      <c r="F368" s="32">
        <f>VLOOKUP(B368,TEs!$B$18:$P$1445,14,0)</f>
        <v>1</v>
      </c>
      <c r="G368" s="91">
        <f>SUM(E368*F368)</f>
        <v>42.759956709956711</v>
      </c>
    </row>
    <row r="369" spans="2:7">
      <c r="B369" s="180" t="s">
        <v>65</v>
      </c>
      <c r="C369" s="180" t="s">
        <v>1417</v>
      </c>
      <c r="D369" s="180" t="s">
        <v>39</v>
      </c>
      <c r="E369" s="91">
        <f>VLOOKUP(B369,RBs!$B$18:$Q$1444,15,0)</f>
        <v>42.684473684210531</v>
      </c>
      <c r="F369" s="32">
        <f>VLOOKUP(B369,RBs!$B$18:$P$1440,14,0)</f>
        <v>1</v>
      </c>
      <c r="G369" s="91">
        <f>SUM(E369*F369)</f>
        <v>42.684473684210531</v>
      </c>
    </row>
    <row r="370" spans="2:7">
      <c r="B370" s="180" t="s">
        <v>961</v>
      </c>
      <c r="C370" s="180" t="s">
        <v>1419</v>
      </c>
      <c r="D370" s="180" t="s">
        <v>42</v>
      </c>
      <c r="E370" s="91">
        <f>VLOOKUP(B370,TEs!$B$18:$Q$1449,15,0)</f>
        <v>42.624458874458867</v>
      </c>
      <c r="F370" s="32">
        <f>VLOOKUP(B370,TEs!$B$18:$P$1445,14,0)</f>
        <v>1</v>
      </c>
      <c r="G370" s="91">
        <f>SUM(E370*F370)</f>
        <v>42.624458874458867</v>
      </c>
    </row>
    <row r="371" spans="2:7">
      <c r="B371" s="180" t="s">
        <v>860</v>
      </c>
      <c r="C371" s="180" t="s">
        <v>1462</v>
      </c>
      <c r="D371" s="180" t="s">
        <v>39</v>
      </c>
      <c r="E371" s="91">
        <f>VLOOKUP(B371,RBs!$B$18:$Q$1444,15,0)</f>
        <v>42.574999999999996</v>
      </c>
      <c r="F371" s="32">
        <f>VLOOKUP(B371,RBs!$B$18:$P$1440,14,0)</f>
        <v>1</v>
      </c>
      <c r="G371" s="91">
        <f>SUM(E371*F371)</f>
        <v>42.574999999999996</v>
      </c>
    </row>
    <row r="372" spans="2:7">
      <c r="B372" s="180" t="s">
        <v>240</v>
      </c>
      <c r="C372" s="180" t="s">
        <v>1399</v>
      </c>
      <c r="D372" s="180" t="s">
        <v>39</v>
      </c>
      <c r="E372" s="91">
        <f>VLOOKUP(B372,RBs!$B$18:$Q$1444,15,0)</f>
        <v>42.537631578947369</v>
      </c>
      <c r="F372" s="32">
        <f>VLOOKUP(B372,RBs!$B$18:$P$1440,14,0)</f>
        <v>1</v>
      </c>
      <c r="G372" s="91">
        <f>SUM(E372*F372)</f>
        <v>42.537631578947369</v>
      </c>
    </row>
    <row r="373" spans="2:7">
      <c r="B373" s="180" t="s">
        <v>751</v>
      </c>
      <c r="C373" s="180" t="s">
        <v>1407</v>
      </c>
      <c r="D373" s="180" t="s">
        <v>42</v>
      </c>
      <c r="E373" s="91">
        <f>VLOOKUP(B373,TEs!$B$18:$Q$1449,15,0)</f>
        <v>42.461471861471857</v>
      </c>
      <c r="F373" s="32">
        <f>VLOOKUP(B373,TEs!$B$18:$P$1445,14,0)</f>
        <v>1</v>
      </c>
      <c r="G373" s="91">
        <f>SUM(E373*F373)</f>
        <v>42.461471861471857</v>
      </c>
    </row>
    <row r="374" spans="2:7">
      <c r="B374" s="180" t="s">
        <v>958</v>
      </c>
      <c r="C374" s="180" t="s">
        <v>1468</v>
      </c>
      <c r="D374" s="180" t="s">
        <v>39</v>
      </c>
      <c r="E374" s="91">
        <f>VLOOKUP(B374,RBs!$B$18:$Q$1444,15,0)</f>
        <v>42.437105263157889</v>
      </c>
      <c r="F374" s="32">
        <f>VLOOKUP(B374,RBs!$B$18:$P$1440,14,0)</f>
        <v>1</v>
      </c>
      <c r="G374" s="91">
        <f>SUM(E374*F374)</f>
        <v>42.437105263157889</v>
      </c>
    </row>
    <row r="375" spans="2:7">
      <c r="B375" s="180" t="s">
        <v>663</v>
      </c>
      <c r="C375" s="180" t="s">
        <v>1439</v>
      </c>
      <c r="D375" s="180" t="s">
        <v>39</v>
      </c>
      <c r="E375" s="91">
        <f>VLOOKUP(B375,RBs!$B$18:$Q$1444,15,0)</f>
        <v>42.375526315789479</v>
      </c>
      <c r="F375" s="32">
        <f>VLOOKUP(B375,RBs!$B$18:$P$1440,14,0)</f>
        <v>1</v>
      </c>
      <c r="G375" s="91">
        <f>SUM(E375*F375)</f>
        <v>42.375526315789479</v>
      </c>
    </row>
    <row r="376" spans="2:7">
      <c r="B376" s="180" t="s">
        <v>490</v>
      </c>
      <c r="C376" s="180" t="s">
        <v>1459</v>
      </c>
      <c r="D376" s="180" t="s">
        <v>39</v>
      </c>
      <c r="E376" s="91">
        <f>VLOOKUP(B376,RBs!$B$18:$Q$1444,15,0)</f>
        <v>42.367631578947375</v>
      </c>
      <c r="F376" s="32">
        <f>VLOOKUP(B376,RBs!$B$18:$P$1440,14,0)</f>
        <v>1</v>
      </c>
      <c r="G376" s="91">
        <f>SUM(E376*F376)</f>
        <v>42.367631578947375</v>
      </c>
    </row>
    <row r="377" spans="2:7">
      <c r="B377" s="180" t="s">
        <v>1171</v>
      </c>
      <c r="C377" s="180" t="s">
        <v>1417</v>
      </c>
      <c r="D377" s="180" t="s">
        <v>43</v>
      </c>
      <c r="E377" s="91">
        <f>VLOOKUP(B377,WRs!$B$18:$Q$1450,15,0)</f>
        <v>41.906454465075157</v>
      </c>
      <c r="F377" s="32">
        <f>VLOOKUP(B377,WRs!$B$18:$P$1446,14,0)</f>
        <v>1</v>
      </c>
      <c r="G377" s="91">
        <f>SUM(E377*F377)</f>
        <v>41.906454465075157</v>
      </c>
    </row>
    <row r="378" spans="2:7">
      <c r="B378" s="180" t="s">
        <v>1203</v>
      </c>
      <c r="C378" s="180" t="s">
        <v>1393</v>
      </c>
      <c r="D378" s="180" t="s">
        <v>39</v>
      </c>
      <c r="E378" s="91">
        <f>VLOOKUP(B378,RBs!$B$18:$Q$1444,15,0)</f>
        <v>41.877368421052637</v>
      </c>
      <c r="F378" s="32">
        <f>VLOOKUP(B378,RBs!$B$18:$P$1440,14,0)</f>
        <v>1</v>
      </c>
      <c r="G378" s="91">
        <f>SUM(E378*F378)</f>
        <v>41.877368421052637</v>
      </c>
    </row>
    <row r="379" spans="2:7">
      <c r="B379" s="180" t="s">
        <v>1599</v>
      </c>
      <c r="C379" s="180" t="s">
        <v>1426</v>
      </c>
      <c r="D379" s="180" t="s">
        <v>39</v>
      </c>
      <c r="E379" s="91">
        <f>VLOOKUP(B379,RBs!$B$18:$Q$1444,15,0)</f>
        <v>41.867368421052632</v>
      </c>
      <c r="F379" s="32">
        <f>VLOOKUP(B379,RBs!$B$18:$P$1440,14,0)</f>
        <v>1</v>
      </c>
      <c r="G379" s="91">
        <f>SUM(E379*F379)</f>
        <v>41.867368421052632</v>
      </c>
    </row>
    <row r="380" spans="2:7">
      <c r="B380" s="180" t="s">
        <v>1257</v>
      </c>
      <c r="C380" s="180" t="s">
        <v>1392</v>
      </c>
      <c r="D380" s="180" t="s">
        <v>42</v>
      </c>
      <c r="E380" s="91">
        <f>VLOOKUP(B380,TEs!$B$18:$Q$1449,15,0)</f>
        <v>41.790476190476191</v>
      </c>
      <c r="F380" s="32">
        <f>VLOOKUP(B380,TEs!$B$18:$P$1445,14,0)</f>
        <v>1</v>
      </c>
      <c r="G380" s="91">
        <f>SUM(E380*F380)</f>
        <v>41.790476190476191</v>
      </c>
    </row>
    <row r="381" spans="2:7">
      <c r="B381" s="180" t="s">
        <v>651</v>
      </c>
      <c r="C381" s="180" t="s">
        <v>1454</v>
      </c>
      <c r="D381" s="180" t="s">
        <v>39</v>
      </c>
      <c r="E381" s="91">
        <f>VLOOKUP(B381,RBs!$B$18:$Q$1444,15,0)</f>
        <v>41.752631578947373</v>
      </c>
      <c r="F381" s="32">
        <f>VLOOKUP(B381,RBs!$B$18:$P$1440,14,0)</f>
        <v>1</v>
      </c>
      <c r="G381" s="91">
        <f>SUM(E381*F381)</f>
        <v>41.752631578947373</v>
      </c>
    </row>
    <row r="382" spans="2:7">
      <c r="B382" s="180" t="s">
        <v>470</v>
      </c>
      <c r="C382" s="180" t="s">
        <v>1480</v>
      </c>
      <c r="D382" s="180" t="s">
        <v>39</v>
      </c>
      <c r="E382" s="91">
        <f>VLOOKUP(B382,RBs!$B$18:$Q$1444,15,0)</f>
        <v>41.278947368421051</v>
      </c>
      <c r="F382" s="32">
        <f>VLOOKUP(B382,RBs!$B$18:$P$1440,14,0)</f>
        <v>1</v>
      </c>
      <c r="G382" s="91">
        <f>SUM(E382*F382)</f>
        <v>41.278947368421051</v>
      </c>
    </row>
    <row r="383" spans="2:7">
      <c r="B383" s="180" t="s">
        <v>991</v>
      </c>
      <c r="C383" s="180" t="s">
        <v>1467</v>
      </c>
      <c r="D383" s="180" t="s">
        <v>39</v>
      </c>
      <c r="E383" s="91">
        <f>VLOOKUP(B383,RBs!$B$18:$Q$1444,15,0)</f>
        <v>41.062894736842104</v>
      </c>
      <c r="F383" s="32">
        <f>VLOOKUP(B383,RBs!$B$18:$P$1440,14,0)</f>
        <v>1</v>
      </c>
      <c r="G383" s="91">
        <f>SUM(E383*F383)</f>
        <v>41.062894736842104</v>
      </c>
    </row>
    <row r="384" spans="2:7">
      <c r="B384" s="180" t="s">
        <v>1149</v>
      </c>
      <c r="C384" s="180" t="s">
        <v>1381</v>
      </c>
      <c r="D384" s="180" t="s">
        <v>39</v>
      </c>
      <c r="E384" s="91">
        <f>VLOOKUP(B384,RBs!$B$18:$Q$1444,15,0)</f>
        <v>41.043684210526322</v>
      </c>
      <c r="F384" s="32">
        <f>VLOOKUP(B384,RBs!$B$18:$P$1440,14,0)</f>
        <v>1</v>
      </c>
      <c r="G384" s="91">
        <f>SUM(E384*F384)</f>
        <v>41.043684210526322</v>
      </c>
    </row>
    <row r="385" spans="2:7">
      <c r="B385" s="180" t="s">
        <v>337</v>
      </c>
      <c r="C385" s="180" t="s">
        <v>1445</v>
      </c>
      <c r="D385" s="180" t="s">
        <v>39</v>
      </c>
      <c r="E385" s="91">
        <f>VLOOKUP(B385,RBs!$B$18:$Q$1444,15,0)</f>
        <v>40.905263157894737</v>
      </c>
      <c r="F385" s="32">
        <f>VLOOKUP(B385,RBs!$B$18:$P$1440,14,0)</f>
        <v>1</v>
      </c>
      <c r="G385" s="91">
        <f>SUM(E385*F385)</f>
        <v>40.905263157894737</v>
      </c>
    </row>
    <row r="386" spans="2:7">
      <c r="B386" s="180" t="s">
        <v>440</v>
      </c>
      <c r="C386" s="180" t="s">
        <v>1360</v>
      </c>
      <c r="D386" s="180" t="s">
        <v>39</v>
      </c>
      <c r="E386" s="91">
        <f>VLOOKUP(B386,RBs!$B$18:$Q$1444,15,0)</f>
        <v>40.839210526315789</v>
      </c>
      <c r="F386" s="32">
        <f>VLOOKUP(B386,RBs!$B$18:$P$1440,14,0)</f>
        <v>1</v>
      </c>
      <c r="G386" s="91">
        <f>SUM(E386*F386)</f>
        <v>40.839210526315789</v>
      </c>
    </row>
    <row r="387" spans="2:7">
      <c r="B387" s="180" t="s">
        <v>476</v>
      </c>
      <c r="C387" s="180" t="s">
        <v>1477</v>
      </c>
      <c r="D387" s="180" t="s">
        <v>42</v>
      </c>
      <c r="E387" s="91">
        <f>VLOOKUP(B387,TEs!$B$18:$Q$1449,15,0)</f>
        <v>40.68636363636363</v>
      </c>
      <c r="F387" s="32">
        <f>VLOOKUP(B387,TEs!$B$18:$P$1445,14,0)</f>
        <v>1</v>
      </c>
      <c r="G387" s="91">
        <f>SUM(E387*F387)</f>
        <v>40.68636363636363</v>
      </c>
    </row>
    <row r="388" spans="2:7">
      <c r="B388" s="180" t="s">
        <v>165</v>
      </c>
      <c r="C388" s="180" t="s">
        <v>1417</v>
      </c>
      <c r="D388" s="180" t="s">
        <v>42</v>
      </c>
      <c r="E388" s="91">
        <f>VLOOKUP(B388,TEs!$B$18:$Q$1449,15,0)</f>
        <v>40.51580086580087</v>
      </c>
      <c r="F388" s="32">
        <f>VLOOKUP(B388,TEs!$B$18:$P$1445,14,0)</f>
        <v>1</v>
      </c>
      <c r="G388" s="91">
        <f>SUM(E388*F388)</f>
        <v>40.51580086580087</v>
      </c>
    </row>
    <row r="389" spans="2:7">
      <c r="B389" s="180" t="s">
        <v>571</v>
      </c>
      <c r="C389" s="180" t="s">
        <v>1365</v>
      </c>
      <c r="D389" s="180" t="s">
        <v>39</v>
      </c>
      <c r="E389" s="91">
        <f>VLOOKUP(B389,RBs!$B$18:$Q$1444,15,0)</f>
        <v>40.477105263157895</v>
      </c>
      <c r="F389" s="32">
        <f>VLOOKUP(B389,RBs!$B$18:$P$1440,14,0)</f>
        <v>1</v>
      </c>
      <c r="G389" s="91">
        <f>SUM(E389*F389)</f>
        <v>40.477105263157895</v>
      </c>
    </row>
    <row r="390" spans="2:7">
      <c r="B390" s="180" t="s">
        <v>1192</v>
      </c>
      <c r="C390" s="180" t="s">
        <v>1368</v>
      </c>
      <c r="D390" s="180" t="s">
        <v>39</v>
      </c>
      <c r="E390" s="91">
        <f>VLOOKUP(B390,RBs!$B$18:$Q$1444,15,0)</f>
        <v>40.368684210526311</v>
      </c>
      <c r="F390" s="32">
        <f>VLOOKUP(B390,RBs!$B$18:$P$1440,14,0)</f>
        <v>1</v>
      </c>
      <c r="G390" s="91">
        <f>SUM(E390*F390)</f>
        <v>40.368684210526311</v>
      </c>
    </row>
    <row r="391" spans="2:7">
      <c r="B391" s="180" t="s">
        <v>434</v>
      </c>
      <c r="C391" s="180" t="s">
        <v>138</v>
      </c>
      <c r="D391" s="180" t="s">
        <v>39</v>
      </c>
      <c r="E391" s="91">
        <f>VLOOKUP(B391,RBs!$B$18:$Q$1444,15,0)</f>
        <v>40.354736842105268</v>
      </c>
      <c r="F391" s="32">
        <f>VLOOKUP(B391,RBs!$B$18:$P$1440,14,0)</f>
        <v>1</v>
      </c>
      <c r="G391" s="91">
        <f>SUM(E391*F391)</f>
        <v>40.354736842105268</v>
      </c>
    </row>
    <row r="392" spans="2:7">
      <c r="B392" s="180" t="s">
        <v>1160</v>
      </c>
      <c r="C392" s="180" t="s">
        <v>1450</v>
      </c>
      <c r="D392" s="180" t="s">
        <v>39</v>
      </c>
      <c r="E392" s="91">
        <f>VLOOKUP(B392,RBs!$B$18:$Q$1444,15,0)</f>
        <v>40.279736842105265</v>
      </c>
      <c r="F392" s="32">
        <f>VLOOKUP(B392,RBs!$B$18:$P$1440,14,0)</f>
        <v>1</v>
      </c>
      <c r="G392" s="91">
        <f>SUM(E392*F392)</f>
        <v>40.279736842105265</v>
      </c>
    </row>
    <row r="393" spans="2:7">
      <c r="B393" s="180" t="s">
        <v>658</v>
      </c>
      <c r="C393" s="180" t="s">
        <v>1366</v>
      </c>
      <c r="D393" s="180" t="s">
        <v>42</v>
      </c>
      <c r="E393" s="91">
        <f>VLOOKUP(B393,TEs!$B$18:$Q$1449,15,0)</f>
        <v>40.209740259740258</v>
      </c>
      <c r="F393" s="32">
        <f>VLOOKUP(B393,TEs!$B$18:$P$1445,14,0)</f>
        <v>1</v>
      </c>
      <c r="G393" s="91">
        <f>SUM(E393*F393)</f>
        <v>40.209740259740258</v>
      </c>
    </row>
    <row r="394" spans="2:7">
      <c r="B394" s="180" t="s">
        <v>560</v>
      </c>
      <c r="C394" s="180" t="s">
        <v>1374</v>
      </c>
      <c r="D394" s="180" t="s">
        <v>39</v>
      </c>
      <c r="E394" s="91">
        <f>VLOOKUP(B394,RBs!$B$18:$Q$1444,15,0)</f>
        <v>40.148684210526319</v>
      </c>
      <c r="F394" s="32">
        <f>VLOOKUP(B394,RBs!$B$18:$P$1440,14,0)</f>
        <v>1</v>
      </c>
      <c r="G394" s="91">
        <f>SUM(E394*F394)</f>
        <v>40.148684210526319</v>
      </c>
    </row>
    <row r="395" spans="2:7">
      <c r="B395" s="180" t="s">
        <v>619</v>
      </c>
      <c r="C395" s="180" t="s">
        <v>1365</v>
      </c>
      <c r="D395" s="180" t="s">
        <v>39</v>
      </c>
      <c r="E395" s="91">
        <f>VLOOKUP(B395,RBs!$B$18:$Q$1444,15,0)</f>
        <v>40.043684210526322</v>
      </c>
      <c r="F395" s="32">
        <f>VLOOKUP(B395,RBs!$B$18:$P$1440,14,0)</f>
        <v>1</v>
      </c>
      <c r="G395" s="91">
        <f>SUM(E395*F395)</f>
        <v>40.043684210526322</v>
      </c>
    </row>
    <row r="396" spans="2:7">
      <c r="B396" s="180" t="s">
        <v>598</v>
      </c>
      <c r="C396" s="180" t="s">
        <v>1424</v>
      </c>
      <c r="D396" s="180" t="s">
        <v>39</v>
      </c>
      <c r="E396" s="91">
        <f>VLOOKUP(B396,RBs!$B$18:$Q$1444,15,0)</f>
        <v>40.038947368421049</v>
      </c>
      <c r="F396" s="32">
        <f>VLOOKUP(B396,RBs!$B$18:$P$1440,14,0)</f>
        <v>1</v>
      </c>
      <c r="G396" s="91">
        <f>SUM(E396*F396)</f>
        <v>40.038947368421049</v>
      </c>
    </row>
    <row r="397" spans="2:7">
      <c r="B397" s="180" t="s">
        <v>1056</v>
      </c>
      <c r="C397" s="180" t="s">
        <v>1416</v>
      </c>
      <c r="D397" s="180" t="s">
        <v>42</v>
      </c>
      <c r="E397" s="91">
        <f>VLOOKUP(B397,TEs!$B$18:$Q$1449,15,0)</f>
        <v>39.864502164502163</v>
      </c>
      <c r="F397" s="32">
        <f>VLOOKUP(B397,TEs!$B$18:$P$1445,14,0)</f>
        <v>1</v>
      </c>
      <c r="G397" s="91">
        <f>SUM(E397*F397)</f>
        <v>39.864502164502163</v>
      </c>
    </row>
    <row r="398" spans="2:7">
      <c r="B398" s="180" t="s">
        <v>645</v>
      </c>
      <c r="C398" s="180" t="s">
        <v>1372</v>
      </c>
      <c r="D398" s="180" t="s">
        <v>39</v>
      </c>
      <c r="E398" s="91">
        <f>VLOOKUP(B398,RBs!$B$18:$Q$1444,15,0)</f>
        <v>39.722368421052636</v>
      </c>
      <c r="F398" s="32">
        <f>VLOOKUP(B398,RBs!$B$18:$P$1440,14,0)</f>
        <v>1</v>
      </c>
      <c r="G398" s="91">
        <f>SUM(E398*F398)</f>
        <v>39.722368421052636</v>
      </c>
    </row>
    <row r="399" spans="2:7">
      <c r="B399" s="180" t="s">
        <v>968</v>
      </c>
      <c r="C399" s="180" t="s">
        <v>1377</v>
      </c>
      <c r="D399" s="180" t="s">
        <v>42</v>
      </c>
      <c r="E399" s="91">
        <f>VLOOKUP(B399,TEs!$B$18:$Q$1449,15,0)</f>
        <v>39.571861471861467</v>
      </c>
      <c r="F399" s="32">
        <f>VLOOKUP(B399,TEs!$B$18:$P$1445,14,0)</f>
        <v>1</v>
      </c>
      <c r="G399" s="91">
        <f>SUM(E399*F399)</f>
        <v>39.571861471861467</v>
      </c>
    </row>
    <row r="400" spans="2:7">
      <c r="B400" s="180" t="s">
        <v>698</v>
      </c>
      <c r="C400" s="180" t="s">
        <v>1477</v>
      </c>
      <c r="D400" s="180" t="s">
        <v>39</v>
      </c>
      <c r="E400" s="91">
        <f>VLOOKUP(B400,RBs!$B$18:$Q$1444,15,0)</f>
        <v>39.246842105263156</v>
      </c>
      <c r="F400" s="32">
        <f>VLOOKUP(B400,RBs!$B$18:$P$1440,14,0)</f>
        <v>1</v>
      </c>
      <c r="G400" s="91">
        <f>SUM(E400*F400)</f>
        <v>39.246842105263156</v>
      </c>
    </row>
    <row r="401" spans="2:7">
      <c r="B401" s="207" t="s">
        <v>1251</v>
      </c>
      <c r="C401" s="207" t="s">
        <v>1417</v>
      </c>
      <c r="D401" s="180" t="s">
        <v>43</v>
      </c>
      <c r="E401" s="91">
        <f>VLOOKUP(B401,WRs!$B$18:$Q$1450,15,0)</f>
        <v>39.142351900972592</v>
      </c>
      <c r="F401" s="32">
        <f>VLOOKUP(B401,WRs!$B$18:$P$1446,14,0)</f>
        <v>1</v>
      </c>
      <c r="G401" s="91">
        <f>SUM(E401*F401)</f>
        <v>39.142351900972592</v>
      </c>
    </row>
    <row r="402" spans="2:7">
      <c r="B402" s="180" t="s">
        <v>717</v>
      </c>
      <c r="C402" s="180" t="s">
        <v>1388</v>
      </c>
      <c r="D402" s="180" t="s">
        <v>39</v>
      </c>
      <c r="E402" s="91">
        <f>VLOOKUP(B402,RBs!$B$18:$Q$1444,15,0)</f>
        <v>39.09131578947369</v>
      </c>
      <c r="F402" s="32">
        <f>VLOOKUP(B402,RBs!$B$18:$P$1440,14,0)</f>
        <v>1</v>
      </c>
      <c r="G402" s="91">
        <f>SUM(E402*F402)</f>
        <v>39.09131578947369</v>
      </c>
    </row>
    <row r="403" spans="2:7">
      <c r="B403" s="180" t="s">
        <v>108</v>
      </c>
      <c r="C403" s="180" t="s">
        <v>120</v>
      </c>
      <c r="D403" s="180" t="s">
        <v>42</v>
      </c>
      <c r="E403" s="91">
        <f>VLOOKUP(B403,TEs!$B$18:$Q$1449,15,0)</f>
        <v>39.020346320346313</v>
      </c>
      <c r="F403" s="32">
        <f>VLOOKUP(B403,TEs!$B$18:$P$1445,14,0)</f>
        <v>1</v>
      </c>
      <c r="G403" s="91">
        <f>SUM(E403*F403)</f>
        <v>39.020346320346313</v>
      </c>
    </row>
    <row r="404" spans="2:7">
      <c r="B404" s="180" t="s">
        <v>572</v>
      </c>
      <c r="C404" s="180" t="s">
        <v>130</v>
      </c>
      <c r="D404" s="180" t="s">
        <v>39</v>
      </c>
      <c r="E404" s="91">
        <f>VLOOKUP(B404,RBs!$B$18:$Q$1444,15,0)</f>
        <v>38.933421052631587</v>
      </c>
      <c r="F404" s="32">
        <f>VLOOKUP(B404,RBs!$B$18:$P$1440,14,0)</f>
        <v>1</v>
      </c>
      <c r="G404" s="91">
        <f>SUM(E404*F404)</f>
        <v>38.933421052631587</v>
      </c>
    </row>
    <row r="405" spans="2:7">
      <c r="B405" s="180" t="s">
        <v>209</v>
      </c>
      <c r="C405" s="180" t="s">
        <v>1432</v>
      </c>
      <c r="D405" s="180" t="s">
        <v>39</v>
      </c>
      <c r="E405" s="91">
        <f>VLOOKUP(B405,RBs!$B$18:$Q$1444,15,0)</f>
        <v>38.858157894736841</v>
      </c>
      <c r="F405" s="32">
        <f>VLOOKUP(B405,RBs!$B$18:$P$1440,14,0)</f>
        <v>1</v>
      </c>
      <c r="G405" s="91">
        <f>SUM(E405*F405)</f>
        <v>38.858157894736841</v>
      </c>
    </row>
    <row r="406" spans="2:7">
      <c r="B406" s="180" t="s">
        <v>911</v>
      </c>
      <c r="C406" s="180" t="s">
        <v>1442</v>
      </c>
      <c r="D406" s="180" t="s">
        <v>39</v>
      </c>
      <c r="E406" s="91">
        <f>VLOOKUP(B406,RBs!$B$18:$Q$1444,15,0)</f>
        <v>38.760263157894734</v>
      </c>
      <c r="F406" s="32">
        <f>VLOOKUP(B406,RBs!$B$18:$P$1440,14,0)</f>
        <v>1</v>
      </c>
      <c r="G406" s="91">
        <f>SUM(E406*F406)</f>
        <v>38.760263157894734</v>
      </c>
    </row>
    <row r="407" spans="2:7">
      <c r="B407" s="180" t="s">
        <v>916</v>
      </c>
      <c r="C407" s="180" t="s">
        <v>1479</v>
      </c>
      <c r="D407" s="180" t="s">
        <v>39</v>
      </c>
      <c r="E407" s="91">
        <f>VLOOKUP(B407,RBs!$B$18:$Q$1444,15,0)</f>
        <v>38.449473684210524</v>
      </c>
      <c r="F407" s="32">
        <f>VLOOKUP(B407,RBs!$B$18:$P$1440,14,0)</f>
        <v>1</v>
      </c>
      <c r="G407" s="91">
        <f>SUM(E407*F407)</f>
        <v>38.449473684210524</v>
      </c>
    </row>
    <row r="408" spans="2:7">
      <c r="B408" s="180" t="s">
        <v>1071</v>
      </c>
      <c r="C408" s="180" t="s">
        <v>1431</v>
      </c>
      <c r="D408" s="180" t="s">
        <v>42</v>
      </c>
      <c r="E408" s="91">
        <f>VLOOKUP(B408,TEs!$B$18:$Q$1449,15,0)</f>
        <v>38.002597402597402</v>
      </c>
      <c r="F408" s="32">
        <f>VLOOKUP(B408,TEs!$B$18:$P$1445,14,0)</f>
        <v>1</v>
      </c>
      <c r="G408" s="91">
        <f>SUM(E408*F408)</f>
        <v>38.002597402597402</v>
      </c>
    </row>
    <row r="409" spans="2:7">
      <c r="B409" s="180" t="s">
        <v>732</v>
      </c>
      <c r="C409" s="180" t="s">
        <v>1426</v>
      </c>
      <c r="D409" s="180" t="s">
        <v>42</v>
      </c>
      <c r="E409" s="91">
        <f>VLOOKUP(B409,TEs!$B$18:$Q$1449,15,0)</f>
        <v>37.798268398268398</v>
      </c>
      <c r="F409" s="32">
        <f>VLOOKUP(B409,TEs!$B$18:$P$1445,14,0)</f>
        <v>1</v>
      </c>
      <c r="G409" s="91">
        <f>SUM(E409*F409)</f>
        <v>37.798268398268398</v>
      </c>
    </row>
    <row r="410" spans="2:7">
      <c r="B410" s="180" t="s">
        <v>310</v>
      </c>
      <c r="C410" s="180" t="s">
        <v>1403</v>
      </c>
      <c r="D410" s="180" t="s">
        <v>42</v>
      </c>
      <c r="E410" s="91">
        <f>VLOOKUP(B410,TEs!$B$18:$Q$1449,15,0)</f>
        <v>36.676406926406926</v>
      </c>
      <c r="F410" s="32">
        <f>VLOOKUP(B410,TEs!$B$18:$P$1445,14,0)</f>
        <v>1</v>
      </c>
      <c r="G410" s="91">
        <f>SUM(E410*F410)</f>
        <v>36.676406926406926</v>
      </c>
    </row>
    <row r="411" spans="2:7">
      <c r="B411" s="180" t="s">
        <v>267</v>
      </c>
      <c r="C411" s="180" t="s">
        <v>1385</v>
      </c>
      <c r="D411" s="180" t="s">
        <v>42</v>
      </c>
      <c r="E411" s="91">
        <f>VLOOKUP(B411,TEs!$B$18:$Q$1449,15,0)</f>
        <v>36</v>
      </c>
      <c r="F411" s="32">
        <f>VLOOKUP(B411,TEs!$B$18:$P$1445,14,0)</f>
        <v>1</v>
      </c>
      <c r="G411" s="91">
        <f>SUM(E411*F411)</f>
        <v>36</v>
      </c>
    </row>
    <row r="412" spans="2:7">
      <c r="B412" s="180" t="s">
        <v>302</v>
      </c>
      <c r="C412" s="180" t="s">
        <v>1427</v>
      </c>
      <c r="D412" s="180" t="s">
        <v>42</v>
      </c>
      <c r="E412" s="91">
        <f>VLOOKUP(B412,TEs!$B$18:$Q$1449,15,0)</f>
        <v>35.882900432900428</v>
      </c>
      <c r="F412" s="32">
        <f>VLOOKUP(B412,TEs!$B$18:$P$1445,14,0)</f>
        <v>1</v>
      </c>
      <c r="G412" s="91">
        <f>SUM(E412*F412)</f>
        <v>35.882900432900428</v>
      </c>
    </row>
    <row r="413" spans="2:7">
      <c r="B413" s="180" t="s">
        <v>592</v>
      </c>
      <c r="C413" s="180" t="s">
        <v>1368</v>
      </c>
      <c r="D413" s="180" t="s">
        <v>42</v>
      </c>
      <c r="E413" s="91">
        <f>VLOOKUP(B413,TEs!$B$18:$Q$1449,15,0)</f>
        <v>34.27034632034632</v>
      </c>
      <c r="F413" s="32">
        <f>VLOOKUP(B413,TEs!$B$18:$P$1445,14,0)</f>
        <v>1</v>
      </c>
      <c r="G413" s="91">
        <f>SUM(E413*F413)</f>
        <v>34.27034632034632</v>
      </c>
    </row>
    <row r="414" spans="2:7">
      <c r="B414" s="180" t="s">
        <v>971</v>
      </c>
      <c r="C414" s="180" t="s">
        <v>1412</v>
      </c>
      <c r="D414" s="180" t="s">
        <v>42</v>
      </c>
      <c r="E414" s="91">
        <f>VLOOKUP(B414,TEs!$B$18:$Q$1449,15,0)</f>
        <v>34.26017316017316</v>
      </c>
      <c r="F414" s="32">
        <f>VLOOKUP(B414,TEs!$B$18:$P$1445,14,0)</f>
        <v>1</v>
      </c>
      <c r="G414" s="91">
        <f>SUM(E414*F414)</f>
        <v>34.26017316017316</v>
      </c>
    </row>
    <row r="415" spans="2:7">
      <c r="B415" s="207" t="s">
        <v>1610</v>
      </c>
      <c r="C415" s="207" t="s">
        <v>1396</v>
      </c>
      <c r="D415" s="180" t="s">
        <v>39</v>
      </c>
      <c r="E415" s="91">
        <f>VLOOKUP(B415,RBs!$B$18:$Q$1444,15,0)</f>
        <v>34.220789473684206</v>
      </c>
      <c r="F415" s="32">
        <f>VLOOKUP(B415,RBs!$B$18:$P$1440,14,0)</f>
        <v>1</v>
      </c>
      <c r="G415" s="91">
        <f>SUM(E415*F415)</f>
        <v>34.220789473684206</v>
      </c>
    </row>
    <row r="416" spans="2:7">
      <c r="B416" s="180" t="s">
        <v>270</v>
      </c>
      <c r="C416" s="180" t="s">
        <v>1472</v>
      </c>
      <c r="D416" s="180" t="s">
        <v>42</v>
      </c>
      <c r="E416" s="91">
        <f>VLOOKUP(B416,TEs!$B$18:$Q$1449,15,0)</f>
        <v>33.625757575757575</v>
      </c>
      <c r="F416" s="32">
        <f>VLOOKUP(B416,TEs!$B$18:$P$1445,14,0)</f>
        <v>1</v>
      </c>
      <c r="G416" s="91">
        <f>SUM(E416*F416)</f>
        <v>33.625757575757575</v>
      </c>
    </row>
    <row r="417" spans="2:7">
      <c r="B417" s="180" t="s">
        <v>1083</v>
      </c>
      <c r="C417" s="180" t="s">
        <v>1432</v>
      </c>
      <c r="D417" s="180" t="s">
        <v>42</v>
      </c>
      <c r="E417" s="91">
        <f>VLOOKUP(B417,TEs!$B$18:$Q$1449,15,0)</f>
        <v>33.091558441558441</v>
      </c>
      <c r="F417" s="32">
        <f>VLOOKUP(B417,TEs!$B$18:$P$1445,14,0)</f>
        <v>1</v>
      </c>
      <c r="G417" s="91">
        <f>SUM(E417*F417)</f>
        <v>33.091558441558441</v>
      </c>
    </row>
    <row r="418" spans="2:7">
      <c r="B418" s="180" t="s">
        <v>336</v>
      </c>
      <c r="C418" s="180" t="s">
        <v>1413</v>
      </c>
      <c r="D418" s="180" t="s">
        <v>42</v>
      </c>
      <c r="E418" s="91">
        <f>VLOOKUP(B418,TEs!$B$18:$Q$1449,15,0)</f>
        <v>32.626406926406929</v>
      </c>
      <c r="F418" s="32">
        <f>VLOOKUP(B418,TEs!$B$18:$P$1445,14,0)</f>
        <v>1</v>
      </c>
      <c r="G418" s="91">
        <f>SUM(E418*F418)</f>
        <v>32.626406926406929</v>
      </c>
    </row>
    <row r="419" spans="2:7">
      <c r="B419" s="207" t="s">
        <v>1546</v>
      </c>
      <c r="C419" s="180" t="s">
        <v>130</v>
      </c>
      <c r="D419" s="180" t="s">
        <v>42</v>
      </c>
      <c r="E419" s="91">
        <f>VLOOKUP(B419,TEs!$B$18:$Q$1449,15,0)</f>
        <v>32.552597402597399</v>
      </c>
      <c r="F419" s="32">
        <f>VLOOKUP(B419,TEs!$B$18:$P$1445,14,0)</f>
        <v>1</v>
      </c>
      <c r="G419" s="91">
        <f>SUM(E419*F419)</f>
        <v>32.552597402597399</v>
      </c>
    </row>
    <row r="420" spans="2:7">
      <c r="B420" s="180" t="s">
        <v>940</v>
      </c>
      <c r="C420" s="180" t="s">
        <v>1437</v>
      </c>
      <c r="D420" s="180" t="s">
        <v>42</v>
      </c>
      <c r="E420" s="91">
        <f>VLOOKUP(B420,TEs!$B$18:$Q$1449,15,0)</f>
        <v>32.331818181818186</v>
      </c>
      <c r="F420" s="32">
        <f>VLOOKUP(B420,TEs!$B$18:$P$1445,14,0)</f>
        <v>1</v>
      </c>
      <c r="G420" s="91">
        <f>SUM(E420*F420)</f>
        <v>32.331818181818186</v>
      </c>
    </row>
    <row r="421" spans="2:7">
      <c r="B421" s="207" t="s">
        <v>1578</v>
      </c>
      <c r="C421" s="180" t="s">
        <v>125</v>
      </c>
      <c r="D421" s="180" t="s">
        <v>42</v>
      </c>
      <c r="E421" s="91">
        <f>VLOOKUP(B421,TEs!$B$18:$Q$1449,15,0)</f>
        <v>32.234415584415579</v>
      </c>
      <c r="F421" s="32">
        <f>VLOOKUP(B421,TEs!$B$18:$P$1445,14,0)</f>
        <v>1</v>
      </c>
      <c r="G421" s="91">
        <f>SUM(E421*F421)</f>
        <v>32.234415584415579</v>
      </c>
    </row>
    <row r="422" spans="2:7">
      <c r="B422" s="180" t="s">
        <v>851</v>
      </c>
      <c r="C422" s="180" t="s">
        <v>1398</v>
      </c>
      <c r="D422" s="180" t="s">
        <v>42</v>
      </c>
      <c r="E422" s="91">
        <f>VLOOKUP(B422,TEs!$B$18:$Q$1449,15,0)</f>
        <v>31.975108225108222</v>
      </c>
      <c r="F422" s="32">
        <f>VLOOKUP(B422,TEs!$B$18:$P$1445,14,0)</f>
        <v>1</v>
      </c>
      <c r="G422" s="91">
        <f>SUM(E422*F422)</f>
        <v>31.975108225108222</v>
      </c>
    </row>
    <row r="423" spans="2:7">
      <c r="B423" s="180" t="s">
        <v>1604</v>
      </c>
      <c r="C423" s="180" t="s">
        <v>1470</v>
      </c>
      <c r="D423" s="180" t="s">
        <v>42</v>
      </c>
      <c r="E423" s="91">
        <f>VLOOKUP(B423,TEs!$B$18:$Q$1449,15,0)</f>
        <v>31.720562770562772</v>
      </c>
      <c r="F423" s="32">
        <f>VLOOKUP(B423,TEs!$B$18:$P$1445,14,0)</f>
        <v>1</v>
      </c>
      <c r="G423" s="91">
        <f>SUM(E423*F423)</f>
        <v>31.720562770562772</v>
      </c>
    </row>
    <row r="424" spans="2:7">
      <c r="B424" s="180" t="s">
        <v>1306</v>
      </c>
      <c r="C424" s="180" t="s">
        <v>1447</v>
      </c>
      <c r="D424" s="180" t="s">
        <v>42</v>
      </c>
      <c r="E424" s="91">
        <f>VLOOKUP(B424,TEs!$B$18:$Q$1449,15,0)</f>
        <v>31.116017316017313</v>
      </c>
      <c r="F424" s="32">
        <f>VLOOKUP(B424,TEs!$B$18:$P$1445,14,0)</f>
        <v>1</v>
      </c>
      <c r="G424" s="91">
        <f>SUM(E424*F424)</f>
        <v>31.116017316017313</v>
      </c>
    </row>
    <row r="425" spans="2:7">
      <c r="B425" s="180" t="s">
        <v>207</v>
      </c>
      <c r="C425" s="180" t="s">
        <v>1405</v>
      </c>
      <c r="D425" s="180" t="s">
        <v>42</v>
      </c>
      <c r="E425" s="91">
        <f>VLOOKUP(B425,TEs!$B$18:$Q$1449,15,0)</f>
        <v>31.116017316017313</v>
      </c>
      <c r="F425" s="32">
        <f>VLOOKUP(B425,TEs!$B$18:$P$1445,14,0)</f>
        <v>1</v>
      </c>
      <c r="G425" s="91">
        <f>SUM(E425*F425)</f>
        <v>31.116017316017313</v>
      </c>
    </row>
    <row r="426" spans="2:7">
      <c r="B426" s="180" t="s">
        <v>217</v>
      </c>
      <c r="C426" s="180" t="s">
        <v>1474</v>
      </c>
      <c r="D426" s="180" t="s">
        <v>42</v>
      </c>
      <c r="E426" s="91">
        <f>VLOOKUP(B426,TEs!$B$18:$Q$1449,15,0)</f>
        <v>30.630519480519482</v>
      </c>
      <c r="F426" s="32">
        <f>VLOOKUP(B426,TEs!$B$18:$P$1445,14,0)</f>
        <v>1</v>
      </c>
      <c r="G426" s="91">
        <f>SUM(E426*F426)</f>
        <v>30.630519480519482</v>
      </c>
    </row>
    <row r="427" spans="2:7">
      <c r="B427" s="180" t="s">
        <v>210</v>
      </c>
      <c r="C427" s="180" t="s">
        <v>1414</v>
      </c>
      <c r="D427" s="180" t="s">
        <v>42</v>
      </c>
      <c r="E427" s="91">
        <f>VLOOKUP(B427,TEs!$B$18:$Q$1449,15,0)</f>
        <v>30.56493506493506</v>
      </c>
      <c r="F427" s="32">
        <f>VLOOKUP(B427,TEs!$B$18:$P$1445,14,0)</f>
        <v>1</v>
      </c>
      <c r="G427" s="91">
        <f>SUM(E427*F427)</f>
        <v>30.56493506493506</v>
      </c>
    </row>
    <row r="428" spans="2:7" s="32" customFormat="1">
      <c r="B428" s="180" t="s">
        <v>233</v>
      </c>
      <c r="C428" s="180" t="s">
        <v>1459</v>
      </c>
      <c r="D428" s="180" t="s">
        <v>42</v>
      </c>
      <c r="E428" s="91">
        <f>VLOOKUP(B428,TEs!$B$18:$Q$1449,15,0)</f>
        <v>30.55</v>
      </c>
      <c r="F428" s="32">
        <f>VLOOKUP(B428,TEs!$B$18:$P$1445,14,0)</f>
        <v>1</v>
      </c>
      <c r="G428" s="91">
        <f>SUM(E428*F428)</f>
        <v>30.55</v>
      </c>
    </row>
    <row r="429" spans="2:7">
      <c r="B429" s="180" t="s">
        <v>1550</v>
      </c>
      <c r="C429" s="180" t="s">
        <v>136</v>
      </c>
      <c r="D429" s="180" t="s">
        <v>42</v>
      </c>
      <c r="E429" s="91">
        <f>VLOOKUP(B429,TEs!$B$18:$Q$1449,15,0)</f>
        <v>30.481601731601728</v>
      </c>
      <c r="F429" s="32">
        <f>VLOOKUP(B429,TEs!$B$18:$P$1445,14,0)</f>
        <v>1</v>
      </c>
      <c r="G429" s="91">
        <f>SUM(E429*F429)</f>
        <v>30.481601731601728</v>
      </c>
    </row>
    <row r="430" spans="2:7">
      <c r="B430" s="207" t="s">
        <v>1621</v>
      </c>
      <c r="C430" s="180" t="s">
        <v>1417</v>
      </c>
      <c r="D430" s="180" t="s">
        <v>43</v>
      </c>
      <c r="E430" s="91">
        <f>VLOOKUP(B430,WRs!$B$18:$Q$1450,15,0)</f>
        <v>30.393943412908932</v>
      </c>
      <c r="F430" s="32">
        <f>VLOOKUP(B430,WRs!$B$18:$P$1446,14,0)</f>
        <v>1</v>
      </c>
      <c r="G430" s="91">
        <f>SUM(E430*F430)</f>
        <v>30.393943412908932</v>
      </c>
    </row>
    <row r="431" spans="2:7">
      <c r="B431" s="180" t="s">
        <v>654</v>
      </c>
      <c r="C431" s="180" t="s">
        <v>1443</v>
      </c>
      <c r="D431" s="180" t="s">
        <v>42</v>
      </c>
      <c r="E431" s="91">
        <f>VLOOKUP(B431,TEs!$B$18:$Q$1449,15,0)</f>
        <v>30.089610389610389</v>
      </c>
      <c r="F431" s="32">
        <f>VLOOKUP(B431,TEs!$B$18:$P$1445,14,0)</f>
        <v>1</v>
      </c>
      <c r="G431" s="91">
        <f>SUM(E431*F431)</f>
        <v>30.089610389610389</v>
      </c>
    </row>
    <row r="432" spans="2:7">
      <c r="B432" s="180" t="s">
        <v>1278</v>
      </c>
      <c r="C432" s="180" t="s">
        <v>1465</v>
      </c>
      <c r="D432" s="180" t="s">
        <v>42</v>
      </c>
      <c r="E432" s="91">
        <f>VLOOKUP(B432,TEs!$B$18:$Q$1449,15,0)</f>
        <v>30.089610389610389</v>
      </c>
      <c r="F432" s="32">
        <f>VLOOKUP(B432,TEs!$B$18:$P$1445,14,0)</f>
        <v>1</v>
      </c>
      <c r="G432" s="91">
        <f>SUM(E432*F432)</f>
        <v>30.089610389610389</v>
      </c>
    </row>
    <row r="433" spans="2:7">
      <c r="B433" s="180" t="s">
        <v>1252</v>
      </c>
      <c r="C433" s="180" t="s">
        <v>1427</v>
      </c>
      <c r="D433" s="180" t="s">
        <v>43</v>
      </c>
      <c r="E433" s="91">
        <f>VLOOKUP(B433,WRs!$B$18:$Q$1450,15,0)</f>
        <v>22.422458001768348</v>
      </c>
      <c r="F433" s="32">
        <f>VLOOKUP(B433,WRs!$B$18:$P$1446,14,0)</f>
        <v>1</v>
      </c>
      <c r="G433" s="91">
        <f>SUM(E433*F433)</f>
        <v>22.422458001768348</v>
      </c>
    </row>
    <row r="434" spans="2:7">
      <c r="B434" s="180" t="s">
        <v>899</v>
      </c>
      <c r="C434" s="180" t="s">
        <v>1409</v>
      </c>
      <c r="D434" s="180" t="s">
        <v>42</v>
      </c>
      <c r="E434" s="91">
        <f>VLOOKUP(B434,TEs!$B$18:$Q$1449,15,0)</f>
        <v>13.038095238095238</v>
      </c>
      <c r="F434" s="32">
        <f>VLOOKUP(B434,TEs!$B$18:$P$1445,14,0)</f>
        <v>1</v>
      </c>
      <c r="G434" s="91">
        <f>SUM(E434*F434)</f>
        <v>13.038095238095238</v>
      </c>
    </row>
    <row r="435" spans="2:7">
      <c r="B435" s="180" t="s">
        <v>147</v>
      </c>
      <c r="C435" s="180" t="s">
        <v>1370</v>
      </c>
      <c r="D435" s="177" t="s">
        <v>33</v>
      </c>
      <c r="E435" s="91">
        <f>VLOOKUP(B435,QBs!$B$18:$Q$1444,15,0)</f>
        <v>0</v>
      </c>
      <c r="F435" s="32">
        <f>VLOOKUP(B435,QBs!$B$18:$P$1440,14,0)</f>
        <v>1</v>
      </c>
      <c r="G435" s="91">
        <f>SUM(E435*F435)</f>
        <v>0</v>
      </c>
    </row>
    <row r="436" spans="2:7">
      <c r="B436" s="180" t="s">
        <v>1222</v>
      </c>
      <c r="C436" s="180" t="s">
        <v>1386</v>
      </c>
      <c r="D436" s="180" t="s">
        <v>42</v>
      </c>
      <c r="E436" s="91">
        <f>VLOOKUP(B436,TEs!$B$18:$Q$1449,15,0)</f>
        <v>0</v>
      </c>
      <c r="F436" s="32">
        <f>VLOOKUP(B436,TEs!$B$18:$P$1445,14,0)</f>
        <v>1</v>
      </c>
      <c r="G436" s="91">
        <f>SUM(E436*F436)</f>
        <v>0</v>
      </c>
    </row>
    <row r="437" spans="2:7">
      <c r="B437" s="143"/>
      <c r="C437" s="144"/>
      <c r="D437" s="144"/>
      <c r="F437" s="32"/>
    </row>
    <row r="438" spans="2:7">
      <c r="B438" s="143"/>
      <c r="C438" s="144"/>
      <c r="D438" s="144"/>
      <c r="F438" s="32"/>
    </row>
    <row r="439" spans="2:7">
      <c r="B439" s="143"/>
      <c r="C439" s="144"/>
      <c r="D439" s="144"/>
      <c r="F439" s="32"/>
    </row>
    <row r="440" spans="2:7">
      <c r="B440" s="171"/>
      <c r="C440" s="144"/>
      <c r="D440" s="144"/>
      <c r="F440" s="32"/>
    </row>
    <row r="441" spans="2:7">
      <c r="B441" s="146"/>
      <c r="C441" s="144"/>
      <c r="D441" s="144"/>
      <c r="F441" s="32"/>
    </row>
    <row r="442" spans="2:7">
      <c r="B442" s="143"/>
      <c r="C442" s="144"/>
      <c r="D442" s="144"/>
      <c r="F442" s="32"/>
    </row>
    <row r="443" spans="2:7">
      <c r="B443" s="143"/>
      <c r="C443" s="144"/>
      <c r="D443" s="144"/>
      <c r="F443" s="32"/>
    </row>
    <row r="444" spans="2:7">
      <c r="B444" s="144"/>
      <c r="C444" s="144"/>
      <c r="D444" s="144"/>
      <c r="F444" s="32"/>
    </row>
    <row r="445" spans="2:7">
      <c r="B445" s="168"/>
      <c r="C445" s="144"/>
      <c r="D445" s="144"/>
      <c r="F445" s="32"/>
    </row>
    <row r="446" spans="2:7">
      <c r="B446" s="143"/>
      <c r="C446" s="144"/>
      <c r="D446" s="144"/>
      <c r="F446" s="32"/>
    </row>
    <row r="447" spans="2:7">
      <c r="B447" s="143"/>
      <c r="C447" s="144"/>
      <c r="D447" s="144"/>
      <c r="F447" s="32"/>
    </row>
    <row r="448" spans="2:7">
      <c r="B448" s="171"/>
      <c r="C448" s="144"/>
      <c r="D448" s="144"/>
      <c r="F448" s="32"/>
    </row>
    <row r="449" spans="2:6">
      <c r="B449" s="143"/>
      <c r="C449" s="144"/>
      <c r="D449" s="144"/>
      <c r="F449" s="32"/>
    </row>
    <row r="450" spans="2:6">
      <c r="B450" s="143"/>
      <c r="C450" s="144"/>
      <c r="D450" s="144"/>
      <c r="F450" s="32"/>
    </row>
    <row r="451" spans="2:6">
      <c r="B451" s="146"/>
      <c r="C451" s="144"/>
      <c r="D451" s="144"/>
      <c r="F451" s="32"/>
    </row>
    <row r="452" spans="2:6">
      <c r="B452" s="143"/>
      <c r="C452" s="144"/>
      <c r="D452" s="144"/>
      <c r="F452" s="32"/>
    </row>
    <row r="453" spans="2:6">
      <c r="B453" s="143"/>
      <c r="C453" s="144"/>
      <c r="D453" s="144"/>
      <c r="F453" s="32"/>
    </row>
    <row r="454" spans="2:6">
      <c r="B454" s="143"/>
      <c r="C454" s="144"/>
      <c r="D454" s="144"/>
      <c r="F454" s="32"/>
    </row>
    <row r="455" spans="2:6">
      <c r="B455" s="143"/>
      <c r="C455" s="144"/>
      <c r="D455" s="144"/>
      <c r="F455" s="32"/>
    </row>
    <row r="456" spans="2:6">
      <c r="B456" s="144"/>
      <c r="C456" s="144"/>
      <c r="D456" s="144"/>
      <c r="F456" s="32"/>
    </row>
    <row r="457" spans="2:6">
      <c r="B457" s="143"/>
      <c r="C457" s="144"/>
      <c r="D457" s="144"/>
      <c r="F457" s="32"/>
    </row>
    <row r="458" spans="2:6">
      <c r="B458" s="143"/>
      <c r="C458" s="144"/>
      <c r="D458" s="144"/>
      <c r="F458" s="32"/>
    </row>
    <row r="459" spans="2:6">
      <c r="B459" s="143"/>
      <c r="C459" s="144"/>
      <c r="D459" s="144"/>
      <c r="F459" s="32"/>
    </row>
    <row r="460" spans="2:6">
      <c r="B460" s="143"/>
      <c r="C460" s="144"/>
      <c r="D460" s="144"/>
      <c r="F460" s="32"/>
    </row>
    <row r="461" spans="2:6">
      <c r="B461" s="143"/>
      <c r="C461" s="144"/>
      <c r="D461" s="144"/>
      <c r="F461" s="32"/>
    </row>
    <row r="462" spans="2:6">
      <c r="B462" s="143"/>
      <c r="C462" s="144"/>
      <c r="D462" s="144"/>
      <c r="F462" s="32"/>
    </row>
    <row r="463" spans="2:6">
      <c r="B463" s="143"/>
      <c r="C463" s="144"/>
      <c r="D463" s="144"/>
      <c r="F463" s="32"/>
    </row>
    <row r="464" spans="2:6">
      <c r="B464" s="143"/>
      <c r="C464" s="144"/>
      <c r="D464" s="144"/>
      <c r="F464" s="32"/>
    </row>
    <row r="465" spans="2:6">
      <c r="B465" s="143"/>
      <c r="C465" s="144"/>
      <c r="D465" s="144"/>
      <c r="F465" s="32"/>
    </row>
    <row r="466" spans="2:6">
      <c r="B466" s="143"/>
      <c r="C466" s="144"/>
      <c r="D466" s="144"/>
      <c r="F466" s="32"/>
    </row>
    <row r="467" spans="2:6">
      <c r="B467" s="143"/>
      <c r="C467" s="144"/>
      <c r="D467" s="144"/>
      <c r="F467" s="32"/>
    </row>
    <row r="468" spans="2:6">
      <c r="B468" s="144"/>
      <c r="C468" s="144"/>
      <c r="D468" s="144"/>
      <c r="F468" s="32"/>
    </row>
    <row r="469" spans="2:6">
      <c r="B469" s="143"/>
      <c r="C469" s="144"/>
      <c r="D469" s="144"/>
      <c r="F469" s="32"/>
    </row>
    <row r="470" spans="2:6">
      <c r="B470" s="143"/>
      <c r="C470" s="144"/>
      <c r="D470" s="144"/>
      <c r="F470" s="32"/>
    </row>
    <row r="471" spans="2:6">
      <c r="B471" s="144"/>
      <c r="C471" s="144"/>
      <c r="D471" s="144"/>
      <c r="F471" s="32"/>
    </row>
    <row r="472" spans="2:6">
      <c r="B472" s="143"/>
      <c r="C472" s="144"/>
      <c r="D472" s="144"/>
      <c r="F472" s="32"/>
    </row>
    <row r="473" spans="2:6">
      <c r="B473" s="143"/>
      <c r="C473" s="144"/>
      <c r="D473" s="144"/>
      <c r="F473" s="32"/>
    </row>
    <row r="474" spans="2:6">
      <c r="B474" s="143"/>
      <c r="C474" s="144"/>
      <c r="D474" s="144"/>
      <c r="F474" s="32"/>
    </row>
    <row r="475" spans="2:6">
      <c r="B475" s="143"/>
      <c r="C475" s="144"/>
      <c r="D475" s="144"/>
      <c r="F475" s="32"/>
    </row>
    <row r="476" spans="2:6">
      <c r="B476" s="143"/>
      <c r="C476" s="144"/>
      <c r="D476" s="144"/>
      <c r="F476" s="32"/>
    </row>
    <row r="477" spans="2:6">
      <c r="B477" s="143"/>
      <c r="C477" s="144"/>
      <c r="D477" s="144"/>
      <c r="F477" s="32"/>
    </row>
    <row r="478" spans="2:6">
      <c r="B478" s="143"/>
      <c r="C478" s="144"/>
      <c r="D478" s="144"/>
      <c r="F478" s="32"/>
    </row>
    <row r="479" spans="2:6">
      <c r="B479" s="143"/>
      <c r="C479" s="144"/>
      <c r="D479" s="144"/>
      <c r="F479" s="32"/>
    </row>
    <row r="480" spans="2:6">
      <c r="B480" s="146"/>
      <c r="C480" s="144"/>
      <c r="D480" s="144"/>
      <c r="F480" s="32"/>
    </row>
    <row r="481" spans="2:6">
      <c r="B481" s="143"/>
      <c r="C481" s="144"/>
      <c r="D481" s="144"/>
      <c r="F481" s="32"/>
    </row>
    <row r="482" spans="2:6">
      <c r="B482" s="143"/>
      <c r="C482" s="144"/>
      <c r="D482" s="144"/>
      <c r="F482" s="32"/>
    </row>
    <row r="483" spans="2:6">
      <c r="B483" s="143"/>
      <c r="C483" s="144"/>
      <c r="D483" s="144"/>
      <c r="F483" s="32"/>
    </row>
    <row r="484" spans="2:6">
      <c r="B484" s="146"/>
      <c r="C484" s="144"/>
      <c r="D484" s="144"/>
      <c r="F484" s="32"/>
    </row>
    <row r="485" spans="2:6">
      <c r="B485" s="143"/>
      <c r="C485" s="144"/>
      <c r="D485" s="144"/>
      <c r="F485" s="32"/>
    </row>
    <row r="486" spans="2:6">
      <c r="B486" s="143"/>
      <c r="C486" s="144"/>
      <c r="D486" s="144"/>
      <c r="F486" s="32"/>
    </row>
    <row r="487" spans="2:6">
      <c r="B487" s="143"/>
      <c r="C487" s="144"/>
      <c r="D487" s="144"/>
      <c r="F487" s="32"/>
    </row>
    <row r="488" spans="2:6">
      <c r="B488" s="143"/>
      <c r="C488" s="144"/>
      <c r="D488" s="144"/>
      <c r="F488" s="32"/>
    </row>
    <row r="489" spans="2:6">
      <c r="B489" s="143"/>
      <c r="C489" s="144"/>
      <c r="D489" s="144"/>
      <c r="F489" s="32"/>
    </row>
    <row r="490" spans="2:6">
      <c r="B490" s="168"/>
      <c r="C490" s="144"/>
      <c r="D490" s="144"/>
      <c r="F490" s="32"/>
    </row>
    <row r="491" spans="2:6">
      <c r="B491" s="171"/>
      <c r="C491" s="144"/>
      <c r="D491" s="144"/>
      <c r="F491" s="32"/>
    </row>
    <row r="492" spans="2:6">
      <c r="B492" s="144"/>
      <c r="C492" s="144"/>
      <c r="D492" s="144"/>
      <c r="F492" s="32"/>
    </row>
    <row r="493" spans="2:6">
      <c r="B493" s="143"/>
      <c r="C493" s="144"/>
      <c r="D493" s="144"/>
      <c r="F493" s="32"/>
    </row>
    <row r="494" spans="2:6">
      <c r="B494" s="143"/>
      <c r="C494" s="144"/>
      <c r="D494" s="144"/>
      <c r="F494" s="32"/>
    </row>
    <row r="495" spans="2:6">
      <c r="B495" s="143"/>
      <c r="C495" s="144"/>
      <c r="D495" s="144"/>
      <c r="F495" s="32"/>
    </row>
    <row r="496" spans="2:6">
      <c r="B496" s="171"/>
      <c r="C496" s="144"/>
      <c r="D496" s="144"/>
      <c r="F496" s="32"/>
    </row>
    <row r="497" spans="2:6">
      <c r="B497" s="143"/>
      <c r="C497" s="144"/>
      <c r="D497" s="144"/>
      <c r="F497" s="32"/>
    </row>
    <row r="498" spans="2:6">
      <c r="B498" s="143"/>
      <c r="C498" s="144"/>
      <c r="D498" s="144"/>
      <c r="F498" s="32"/>
    </row>
    <row r="499" spans="2:6">
      <c r="B499" s="143"/>
      <c r="C499" s="144"/>
      <c r="D499" s="144"/>
      <c r="F499" s="32"/>
    </row>
    <row r="500" spans="2:6">
      <c r="B500" s="146"/>
      <c r="C500" s="144"/>
      <c r="D500" s="144"/>
      <c r="F500" s="32"/>
    </row>
    <row r="501" spans="2:6">
      <c r="B501" s="143"/>
      <c r="C501" s="144"/>
      <c r="D501" s="144"/>
      <c r="F501" s="32"/>
    </row>
    <row r="502" spans="2:6">
      <c r="B502" s="143"/>
      <c r="C502" s="144"/>
      <c r="D502" s="144"/>
      <c r="F502" s="32"/>
    </row>
    <row r="503" spans="2:6">
      <c r="B503" s="143"/>
      <c r="C503" s="144"/>
      <c r="D503" s="144"/>
      <c r="F503" s="32"/>
    </row>
    <row r="504" spans="2:6">
      <c r="B504" s="143"/>
      <c r="C504" s="144"/>
      <c r="D504" s="144"/>
      <c r="F504" s="32"/>
    </row>
    <row r="505" spans="2:6">
      <c r="B505" s="143"/>
      <c r="C505" s="144"/>
      <c r="D505" s="144"/>
      <c r="F505" s="32"/>
    </row>
    <row r="506" spans="2:6">
      <c r="B506" s="146"/>
      <c r="C506" s="144"/>
      <c r="D506" s="144"/>
      <c r="F506" s="32"/>
    </row>
    <row r="507" spans="2:6">
      <c r="B507" s="143"/>
      <c r="C507" s="144"/>
      <c r="D507" s="144"/>
      <c r="F507" s="32"/>
    </row>
    <row r="508" spans="2:6">
      <c r="B508" s="146"/>
      <c r="C508" s="144"/>
      <c r="D508" s="144"/>
      <c r="F508" s="32"/>
    </row>
    <row r="509" spans="2:6">
      <c r="B509" s="143"/>
      <c r="C509" s="144"/>
      <c r="D509" s="144"/>
      <c r="F509" s="32"/>
    </row>
    <row r="510" spans="2:6">
      <c r="B510" s="144"/>
      <c r="C510" s="144"/>
      <c r="D510" s="144"/>
      <c r="F510" s="32"/>
    </row>
    <row r="511" spans="2:6">
      <c r="B511" s="143"/>
      <c r="C511" s="144"/>
      <c r="D511" s="144"/>
      <c r="F511" s="32"/>
    </row>
    <row r="512" spans="2:6">
      <c r="B512" s="143"/>
      <c r="C512" s="144"/>
      <c r="D512" s="144"/>
      <c r="F512" s="32"/>
    </row>
    <row r="513" spans="2:6">
      <c r="B513" s="143"/>
      <c r="C513" s="144"/>
      <c r="D513" s="144"/>
      <c r="F513" s="32"/>
    </row>
    <row r="514" spans="2:6">
      <c r="B514" s="146"/>
      <c r="C514" s="144"/>
      <c r="D514" s="144"/>
      <c r="F514" s="32"/>
    </row>
    <row r="515" spans="2:6">
      <c r="B515" s="143"/>
      <c r="C515" s="144"/>
      <c r="D515" s="144"/>
      <c r="F515" s="32"/>
    </row>
    <row r="516" spans="2:6">
      <c r="B516" s="143"/>
      <c r="C516" s="144"/>
      <c r="D516" s="144"/>
      <c r="F516" s="32"/>
    </row>
    <row r="517" spans="2:6">
      <c r="B517" s="146"/>
      <c r="C517" s="144"/>
      <c r="D517" s="144"/>
      <c r="F517" s="32"/>
    </row>
    <row r="518" spans="2:6">
      <c r="B518" s="146"/>
      <c r="C518" s="144"/>
      <c r="D518" s="144"/>
      <c r="F518" s="32"/>
    </row>
    <row r="519" spans="2:6">
      <c r="B519" s="143"/>
      <c r="C519" s="144"/>
      <c r="D519" s="144"/>
      <c r="F519" s="32"/>
    </row>
    <row r="520" spans="2:6">
      <c r="B520" s="143"/>
      <c r="C520" s="144"/>
      <c r="D520" s="144"/>
      <c r="F520" s="32"/>
    </row>
    <row r="521" spans="2:6">
      <c r="B521" s="143"/>
      <c r="C521" s="144"/>
      <c r="D521" s="144"/>
      <c r="F521" s="32"/>
    </row>
    <row r="522" spans="2:6">
      <c r="B522" s="143"/>
      <c r="C522" s="144"/>
      <c r="D522" s="144"/>
      <c r="F522" s="32"/>
    </row>
    <row r="523" spans="2:6">
      <c r="B523" s="143"/>
      <c r="C523" s="144"/>
      <c r="D523" s="144"/>
      <c r="F523" s="32"/>
    </row>
    <row r="524" spans="2:6">
      <c r="B524" s="143"/>
      <c r="C524" s="144"/>
      <c r="D524" s="144"/>
      <c r="F524" s="32"/>
    </row>
    <row r="525" spans="2:6">
      <c r="B525" s="143"/>
      <c r="C525" s="144"/>
      <c r="D525" s="144"/>
      <c r="F525" s="32"/>
    </row>
    <row r="526" spans="2:6">
      <c r="B526" s="143"/>
      <c r="C526" s="144"/>
      <c r="D526" s="144"/>
      <c r="F526" s="32"/>
    </row>
    <row r="527" spans="2:6">
      <c r="B527" s="143"/>
      <c r="C527" s="144"/>
      <c r="D527" s="144"/>
      <c r="F527" s="32"/>
    </row>
    <row r="528" spans="2:6">
      <c r="B528" s="144"/>
      <c r="C528" s="144"/>
      <c r="D528" s="144"/>
      <c r="F528" s="32"/>
    </row>
    <row r="529" spans="2:7">
      <c r="B529" s="146"/>
      <c r="C529" s="144"/>
      <c r="D529" s="144"/>
      <c r="F529" s="32"/>
    </row>
    <row r="530" spans="2:7">
      <c r="B530" s="143"/>
      <c r="C530" s="144"/>
      <c r="D530" s="144"/>
      <c r="F530" s="32"/>
    </row>
    <row r="531" spans="2:7">
      <c r="B531" s="143"/>
      <c r="C531" s="144"/>
      <c r="D531" s="144"/>
      <c r="F531" s="32"/>
    </row>
    <row r="532" spans="2:7">
      <c r="B532" s="144"/>
      <c r="C532" s="144"/>
      <c r="D532" s="144"/>
      <c r="F532" s="32"/>
    </row>
    <row r="533" spans="2:7">
      <c r="B533" s="143"/>
      <c r="C533" s="144"/>
      <c r="D533" s="144"/>
      <c r="F533" s="32"/>
    </row>
    <row r="534" spans="2:7">
      <c r="B534" s="143"/>
      <c r="C534" s="144"/>
      <c r="D534" s="144"/>
      <c r="F534" s="32"/>
    </row>
    <row r="535" spans="2:7">
      <c r="B535" s="146"/>
      <c r="C535" s="144"/>
      <c r="D535" s="144"/>
      <c r="F535" s="32"/>
    </row>
    <row r="536" spans="2:7">
      <c r="B536" s="157"/>
      <c r="C536" s="144"/>
      <c r="D536" s="144"/>
      <c r="F536" s="32"/>
    </row>
    <row r="537" spans="2:7">
      <c r="B537" s="143"/>
      <c r="C537" s="144"/>
      <c r="D537" s="144"/>
      <c r="F537" s="32"/>
    </row>
    <row r="538" spans="2:7">
      <c r="B538" s="143"/>
      <c r="C538" s="144"/>
      <c r="D538" s="144"/>
      <c r="F538" s="32"/>
    </row>
    <row r="539" spans="2:7" s="32" customFormat="1">
      <c r="B539" s="146"/>
      <c r="C539" s="144"/>
      <c r="D539" s="144"/>
      <c r="E539" s="91"/>
      <c r="G539" s="91"/>
    </row>
    <row r="540" spans="2:7">
      <c r="B540" s="168"/>
      <c r="C540" s="144"/>
      <c r="D540" s="144"/>
      <c r="F540" s="32"/>
    </row>
    <row r="541" spans="2:7">
      <c r="B541" s="144"/>
      <c r="C541" s="144"/>
      <c r="D541" s="144"/>
      <c r="F541" s="32"/>
    </row>
    <row r="542" spans="2:7">
      <c r="B542" s="143"/>
      <c r="C542" s="144"/>
      <c r="D542" s="144"/>
      <c r="F542" s="32"/>
    </row>
    <row r="543" spans="2:7">
      <c r="B543" s="143"/>
      <c r="C543" s="144"/>
      <c r="D543" s="144"/>
      <c r="F543" s="32"/>
    </row>
    <row r="544" spans="2:7">
      <c r="B544" s="168"/>
      <c r="C544" s="144"/>
      <c r="D544" s="144"/>
      <c r="F544" s="32"/>
    </row>
    <row r="545" spans="2:6">
      <c r="B545" s="143"/>
      <c r="C545" s="144"/>
      <c r="D545" s="144"/>
      <c r="F545" s="32"/>
    </row>
    <row r="546" spans="2:6">
      <c r="B546" s="146"/>
      <c r="C546" s="144"/>
      <c r="D546" s="144"/>
      <c r="F546" s="32"/>
    </row>
    <row r="547" spans="2:6">
      <c r="B547" s="168"/>
      <c r="C547" s="144"/>
      <c r="D547" s="144"/>
      <c r="F547" s="32"/>
    </row>
    <row r="548" spans="2:6">
      <c r="B548" s="146"/>
      <c r="C548" s="144"/>
      <c r="D548" s="144"/>
      <c r="F548" s="32"/>
    </row>
    <row r="549" spans="2:6">
      <c r="B549" s="143"/>
      <c r="C549" s="144"/>
      <c r="D549" s="144"/>
      <c r="F549" s="32"/>
    </row>
    <row r="550" spans="2:6">
      <c r="B550" s="168"/>
      <c r="C550" s="144"/>
      <c r="D550" s="144"/>
      <c r="F550" s="32"/>
    </row>
    <row r="551" spans="2:6">
      <c r="B551" s="143"/>
      <c r="C551" s="144"/>
      <c r="D551" s="144"/>
      <c r="F551" s="32"/>
    </row>
    <row r="552" spans="2:6">
      <c r="B552" s="143"/>
      <c r="C552" s="144"/>
      <c r="D552" s="144"/>
      <c r="F552" s="32"/>
    </row>
    <row r="553" spans="2:6">
      <c r="B553" s="143"/>
      <c r="C553" s="144"/>
      <c r="D553" s="144"/>
      <c r="F553" s="32"/>
    </row>
    <row r="554" spans="2:6">
      <c r="B554" s="143"/>
      <c r="C554" s="144"/>
      <c r="D554" s="144"/>
      <c r="F554" s="32"/>
    </row>
    <row r="555" spans="2:6">
      <c r="B555" s="143"/>
      <c r="C555" s="144"/>
      <c r="D555" s="144"/>
      <c r="F555" s="32"/>
    </row>
    <row r="556" spans="2:6">
      <c r="B556" s="146"/>
      <c r="C556" s="144"/>
      <c r="D556" s="144"/>
      <c r="F556" s="32"/>
    </row>
    <row r="557" spans="2:6">
      <c r="B557" s="143"/>
      <c r="C557" s="144"/>
      <c r="D557" s="144"/>
      <c r="F557" s="32"/>
    </row>
    <row r="558" spans="2:6">
      <c r="B558" s="143"/>
      <c r="C558" s="144"/>
      <c r="D558" s="144"/>
      <c r="F558" s="32"/>
    </row>
    <row r="559" spans="2:6">
      <c r="B559" s="143"/>
      <c r="C559" s="144"/>
      <c r="D559" s="144"/>
      <c r="F559" s="32"/>
    </row>
    <row r="560" spans="2:6">
      <c r="B560" s="143"/>
      <c r="C560" s="144"/>
      <c r="D560" s="144"/>
      <c r="F560" s="32"/>
    </row>
    <row r="561" spans="2:6">
      <c r="B561" s="143"/>
      <c r="C561" s="144"/>
      <c r="D561" s="144"/>
      <c r="F561" s="32"/>
    </row>
    <row r="562" spans="2:6">
      <c r="B562" s="143"/>
      <c r="C562" s="144"/>
      <c r="D562" s="144"/>
      <c r="F562" s="32"/>
    </row>
    <row r="563" spans="2:6">
      <c r="B563" s="143"/>
      <c r="C563" s="144"/>
      <c r="D563" s="144"/>
      <c r="F563" s="32"/>
    </row>
    <row r="564" spans="2:6">
      <c r="B564" s="143"/>
      <c r="C564" s="144"/>
      <c r="D564" s="144"/>
      <c r="F564" s="32"/>
    </row>
    <row r="565" spans="2:6">
      <c r="B565" s="143"/>
      <c r="C565" s="144"/>
      <c r="D565" s="144"/>
      <c r="F565" s="32"/>
    </row>
    <row r="566" spans="2:6">
      <c r="B566" s="143"/>
      <c r="C566" s="144"/>
      <c r="D566" s="144"/>
      <c r="F566" s="32"/>
    </row>
    <row r="567" spans="2:6">
      <c r="B567" s="143"/>
      <c r="C567" s="144"/>
      <c r="D567" s="144"/>
      <c r="F567" s="32"/>
    </row>
    <row r="568" spans="2:6">
      <c r="B568" s="143"/>
      <c r="C568" s="144"/>
      <c r="D568" s="144"/>
      <c r="F568" s="32"/>
    </row>
    <row r="569" spans="2:6">
      <c r="B569" s="143"/>
      <c r="C569" s="144"/>
      <c r="D569" s="144"/>
      <c r="F569" s="32"/>
    </row>
    <row r="570" spans="2:6">
      <c r="B570" s="143"/>
      <c r="C570" s="144"/>
      <c r="D570" s="144"/>
      <c r="F570" s="32"/>
    </row>
    <row r="571" spans="2:6">
      <c r="B571" s="143"/>
      <c r="C571" s="144"/>
      <c r="D571" s="144"/>
      <c r="F571" s="32"/>
    </row>
    <row r="572" spans="2:6">
      <c r="B572" s="144"/>
      <c r="C572" s="144"/>
      <c r="D572" s="144"/>
      <c r="F572" s="32"/>
    </row>
    <row r="573" spans="2:6">
      <c r="B573" s="143"/>
      <c r="C573" s="144"/>
      <c r="D573" s="144"/>
      <c r="F573" s="32"/>
    </row>
    <row r="574" spans="2:6">
      <c r="B574" s="143"/>
      <c r="C574" s="144"/>
      <c r="D574" s="144"/>
      <c r="F574" s="32"/>
    </row>
    <row r="575" spans="2:6">
      <c r="B575" s="143"/>
      <c r="C575" s="144"/>
      <c r="D575" s="144"/>
      <c r="F575" s="32"/>
    </row>
    <row r="576" spans="2:6">
      <c r="B576" s="143"/>
      <c r="C576" s="144"/>
      <c r="D576" s="144"/>
      <c r="F576" s="32"/>
    </row>
    <row r="577" spans="2:6">
      <c r="B577" s="143"/>
      <c r="C577" s="144"/>
      <c r="D577" s="144"/>
      <c r="F577" s="32"/>
    </row>
    <row r="578" spans="2:6">
      <c r="B578" s="143"/>
      <c r="C578" s="144"/>
      <c r="D578" s="144"/>
      <c r="F578" s="32"/>
    </row>
    <row r="579" spans="2:6">
      <c r="B579" s="144"/>
      <c r="C579" s="144"/>
      <c r="D579" s="144"/>
      <c r="F579" s="32"/>
    </row>
    <row r="580" spans="2:6">
      <c r="B580" s="144"/>
      <c r="C580" s="144"/>
      <c r="D580" s="144"/>
      <c r="F580" s="32"/>
    </row>
    <row r="581" spans="2:6">
      <c r="B581" s="143"/>
      <c r="C581" s="144"/>
      <c r="D581" s="144"/>
      <c r="F581" s="32"/>
    </row>
    <row r="582" spans="2:6">
      <c r="B582" s="143"/>
      <c r="C582" s="144"/>
      <c r="D582" s="144"/>
      <c r="F582" s="32"/>
    </row>
    <row r="583" spans="2:6">
      <c r="B583" s="143"/>
      <c r="C583" s="144"/>
      <c r="D583" s="144"/>
      <c r="F583" s="32"/>
    </row>
    <row r="584" spans="2:6">
      <c r="B584" s="144"/>
      <c r="C584" s="144"/>
      <c r="D584" s="144"/>
      <c r="F584" s="32"/>
    </row>
    <row r="585" spans="2:6">
      <c r="B585" s="143"/>
      <c r="C585" s="144"/>
      <c r="D585" s="144"/>
      <c r="F585" s="32"/>
    </row>
    <row r="586" spans="2:6">
      <c r="B586" s="143"/>
      <c r="C586" s="144"/>
      <c r="D586" s="144"/>
      <c r="F586" s="32"/>
    </row>
    <row r="587" spans="2:6">
      <c r="B587" s="143"/>
      <c r="C587" s="144"/>
      <c r="D587" s="144"/>
      <c r="F587" s="32"/>
    </row>
    <row r="588" spans="2:6">
      <c r="B588" s="143"/>
      <c r="C588" s="144"/>
      <c r="D588" s="144"/>
      <c r="F588" s="32"/>
    </row>
    <row r="589" spans="2:6">
      <c r="B589" s="144"/>
      <c r="C589" s="144"/>
      <c r="D589" s="144"/>
      <c r="F589" s="32"/>
    </row>
    <row r="590" spans="2:6">
      <c r="B590" s="144"/>
      <c r="C590" s="144"/>
      <c r="D590" s="144"/>
      <c r="F590" s="32"/>
    </row>
    <row r="591" spans="2:6">
      <c r="B591" s="143"/>
      <c r="C591" s="144"/>
      <c r="D591" s="144"/>
      <c r="F591" s="32"/>
    </row>
    <row r="592" spans="2:6">
      <c r="B592" s="143"/>
      <c r="C592" s="144"/>
      <c r="D592" s="144"/>
      <c r="F592" s="32"/>
    </row>
    <row r="593" spans="2:6">
      <c r="B593" s="144"/>
      <c r="C593" s="144"/>
      <c r="D593" s="144"/>
      <c r="F593" s="32"/>
    </row>
    <row r="594" spans="2:6">
      <c r="B594" s="144"/>
      <c r="C594" s="144"/>
      <c r="D594" s="144"/>
      <c r="F594" s="32"/>
    </row>
    <row r="595" spans="2:6">
      <c r="B595" s="143"/>
      <c r="C595" s="144"/>
      <c r="D595" s="144"/>
      <c r="F595" s="32"/>
    </row>
    <row r="596" spans="2:6">
      <c r="B596" s="143"/>
      <c r="C596" s="144"/>
      <c r="D596" s="144"/>
      <c r="F596" s="32"/>
    </row>
    <row r="597" spans="2:6">
      <c r="B597" s="143"/>
      <c r="C597" s="144"/>
      <c r="D597" s="144"/>
      <c r="F597" s="32"/>
    </row>
    <row r="598" spans="2:6">
      <c r="B598" s="143"/>
      <c r="C598" s="144"/>
      <c r="D598" s="144"/>
      <c r="F598" s="32"/>
    </row>
    <row r="599" spans="2:6">
      <c r="B599" s="168"/>
      <c r="C599" s="144"/>
      <c r="D599" s="144"/>
      <c r="F599" s="32"/>
    </row>
    <row r="600" spans="2:6">
      <c r="B600" s="146"/>
      <c r="C600" s="144"/>
      <c r="D600" s="144"/>
      <c r="F600" s="32"/>
    </row>
    <row r="601" spans="2:6">
      <c r="B601" s="146"/>
      <c r="C601" s="144"/>
      <c r="D601" s="144"/>
      <c r="F601" s="32"/>
    </row>
    <row r="602" spans="2:6">
      <c r="B602" s="143"/>
      <c r="C602" s="144"/>
      <c r="D602" s="144"/>
      <c r="F602" s="32"/>
    </row>
    <row r="603" spans="2:6">
      <c r="B603" s="143"/>
      <c r="C603" s="144"/>
      <c r="D603" s="144"/>
      <c r="F603" s="32"/>
    </row>
    <row r="604" spans="2:6">
      <c r="B604" s="144"/>
      <c r="C604" s="144"/>
      <c r="D604" s="144"/>
      <c r="F604" s="32"/>
    </row>
    <row r="605" spans="2:6">
      <c r="B605" s="143"/>
      <c r="C605" s="144"/>
      <c r="D605" s="144"/>
      <c r="F605" s="32"/>
    </row>
    <row r="606" spans="2:6">
      <c r="B606" s="143"/>
      <c r="C606" s="144"/>
      <c r="D606" s="144"/>
      <c r="F606" s="32"/>
    </row>
    <row r="607" spans="2:6">
      <c r="B607" s="168"/>
      <c r="C607" s="144"/>
      <c r="D607" s="144"/>
      <c r="F607" s="32"/>
    </row>
    <row r="608" spans="2:6">
      <c r="B608" s="168"/>
      <c r="C608" s="144"/>
      <c r="D608" s="144"/>
      <c r="F608" s="32"/>
    </row>
    <row r="609" spans="2:7" s="32" customFormat="1">
      <c r="B609" s="172"/>
      <c r="C609" s="144"/>
      <c r="D609" s="144"/>
      <c r="E609" s="91"/>
      <c r="G609" s="91"/>
    </row>
    <row r="610" spans="2:7" s="32" customFormat="1">
      <c r="B610" s="143"/>
      <c r="C610" s="144"/>
      <c r="D610" s="144"/>
      <c r="E610" s="91"/>
      <c r="G610" s="91"/>
    </row>
    <row r="611" spans="2:7">
      <c r="B611" s="146"/>
      <c r="C611" s="144"/>
      <c r="D611" s="144"/>
      <c r="F611" s="32"/>
    </row>
    <row r="612" spans="2:7" s="32" customFormat="1">
      <c r="B612" s="143"/>
      <c r="C612" s="144"/>
      <c r="D612" s="144"/>
      <c r="E612" s="91"/>
      <c r="G612" s="91"/>
    </row>
    <row r="613" spans="2:7">
      <c r="B613" s="143"/>
      <c r="C613" s="144"/>
      <c r="D613" s="144"/>
      <c r="F613" s="32"/>
    </row>
    <row r="614" spans="2:7">
      <c r="B614" s="143"/>
      <c r="C614" s="144"/>
      <c r="D614" s="144"/>
      <c r="F614" s="32"/>
    </row>
    <row r="615" spans="2:7">
      <c r="B615" s="143"/>
      <c r="C615" s="144"/>
      <c r="D615" s="144"/>
      <c r="F615" s="32"/>
    </row>
    <row r="616" spans="2:7">
      <c r="B616" s="143"/>
      <c r="C616" s="144"/>
      <c r="D616" s="144"/>
      <c r="F616" s="32"/>
    </row>
    <row r="617" spans="2:7">
      <c r="B617" s="168"/>
      <c r="C617" s="144"/>
      <c r="D617" s="144"/>
      <c r="F617" s="32"/>
    </row>
    <row r="618" spans="2:7">
      <c r="B618" s="143"/>
      <c r="C618" s="144"/>
      <c r="D618" s="144"/>
      <c r="F618" s="32"/>
    </row>
    <row r="619" spans="2:7">
      <c r="B619" s="143"/>
      <c r="C619" s="144"/>
      <c r="D619" s="144"/>
      <c r="F619" s="32"/>
    </row>
    <row r="620" spans="2:7">
      <c r="B620" s="143"/>
      <c r="C620" s="144"/>
      <c r="D620" s="144"/>
      <c r="F620" s="32"/>
    </row>
    <row r="621" spans="2:7">
      <c r="B621" s="168"/>
      <c r="C621" s="144"/>
      <c r="D621" s="144"/>
      <c r="F621" s="32"/>
    </row>
    <row r="622" spans="2:7">
      <c r="B622" s="143"/>
      <c r="C622" s="144"/>
      <c r="D622" s="144"/>
      <c r="F622" s="32"/>
    </row>
    <row r="623" spans="2:7">
      <c r="B623" s="143"/>
      <c r="C623" s="144"/>
      <c r="D623" s="144"/>
      <c r="F623" s="32"/>
    </row>
    <row r="624" spans="2:7">
      <c r="B624" s="143"/>
      <c r="C624" s="144"/>
      <c r="D624" s="144"/>
      <c r="F624" s="32"/>
    </row>
    <row r="625" spans="2:7">
      <c r="B625" s="143"/>
      <c r="C625" s="144"/>
      <c r="D625" s="144"/>
      <c r="F625" s="32"/>
    </row>
    <row r="626" spans="2:7">
      <c r="B626" s="168"/>
      <c r="C626" s="144"/>
      <c r="D626" s="144"/>
      <c r="F626" s="32"/>
    </row>
    <row r="627" spans="2:7">
      <c r="B627" s="143"/>
      <c r="C627" s="144"/>
      <c r="D627" s="144"/>
      <c r="F627" s="32"/>
    </row>
    <row r="628" spans="2:7">
      <c r="B628" s="143"/>
      <c r="C628" s="144"/>
      <c r="D628" s="144"/>
      <c r="F628" s="32"/>
    </row>
    <row r="629" spans="2:7">
      <c r="B629" s="143"/>
      <c r="C629" s="144"/>
      <c r="D629" s="144"/>
      <c r="F629" s="32"/>
    </row>
    <row r="630" spans="2:7">
      <c r="B630" s="143"/>
      <c r="C630" s="144"/>
      <c r="D630" s="144"/>
      <c r="F630" s="32"/>
    </row>
    <row r="631" spans="2:7">
      <c r="B631" s="143"/>
      <c r="C631" s="144"/>
      <c r="D631" s="144"/>
      <c r="F631" s="32"/>
    </row>
    <row r="632" spans="2:7">
      <c r="B632" s="143"/>
      <c r="C632" s="144"/>
      <c r="D632" s="144"/>
      <c r="F632" s="32"/>
    </row>
    <row r="633" spans="2:7" s="32" customFormat="1">
      <c r="B633" s="143"/>
      <c r="C633" s="144"/>
      <c r="D633" s="144"/>
      <c r="E633" s="91"/>
      <c r="G633" s="91"/>
    </row>
    <row r="634" spans="2:7">
      <c r="B634" s="146"/>
      <c r="C634" s="144"/>
      <c r="D634" s="144"/>
      <c r="F634" s="32"/>
    </row>
    <row r="635" spans="2:7">
      <c r="B635" s="143"/>
      <c r="C635" s="144"/>
      <c r="D635" s="144"/>
      <c r="F635" s="32"/>
    </row>
    <row r="636" spans="2:7">
      <c r="B636" s="143"/>
      <c r="C636" s="144"/>
      <c r="D636" s="144"/>
      <c r="F636" s="32"/>
    </row>
    <row r="637" spans="2:7">
      <c r="B637" s="143"/>
      <c r="C637" s="144"/>
      <c r="D637" s="144"/>
      <c r="F637" s="32"/>
    </row>
    <row r="638" spans="2:7">
      <c r="B638" s="144"/>
      <c r="C638" s="144"/>
      <c r="D638" s="144"/>
      <c r="F638" s="32"/>
    </row>
    <row r="639" spans="2:7">
      <c r="B639" s="143"/>
      <c r="C639" s="144"/>
      <c r="D639" s="144"/>
      <c r="F639" s="32"/>
    </row>
    <row r="640" spans="2:7">
      <c r="B640" s="143"/>
      <c r="C640" s="144"/>
      <c r="D640" s="144"/>
      <c r="F640" s="32"/>
    </row>
    <row r="641" spans="2:6">
      <c r="B641" s="143"/>
      <c r="C641" s="144"/>
      <c r="D641" s="144"/>
      <c r="F641" s="32"/>
    </row>
    <row r="642" spans="2:6">
      <c r="B642" s="143"/>
      <c r="C642" s="144"/>
      <c r="D642" s="144"/>
      <c r="F642" s="32"/>
    </row>
    <row r="643" spans="2:6">
      <c r="B643" s="143"/>
      <c r="C643" s="144"/>
      <c r="D643" s="144"/>
      <c r="F643" s="32"/>
    </row>
    <row r="644" spans="2:6">
      <c r="B644" s="143"/>
      <c r="C644" s="144"/>
      <c r="D644" s="144"/>
      <c r="F644" s="32"/>
    </row>
    <row r="645" spans="2:6">
      <c r="B645" s="143"/>
      <c r="C645" s="144"/>
      <c r="D645" s="144"/>
      <c r="F645" s="32"/>
    </row>
    <row r="646" spans="2:6">
      <c r="B646" s="143"/>
      <c r="C646" s="144"/>
      <c r="D646" s="144"/>
      <c r="F646" s="32"/>
    </row>
    <row r="647" spans="2:6">
      <c r="B647" s="143"/>
      <c r="C647" s="144"/>
      <c r="D647" s="144"/>
      <c r="F647" s="32"/>
    </row>
    <row r="648" spans="2:6">
      <c r="B648" s="144"/>
      <c r="C648" s="144"/>
      <c r="D648" s="144"/>
      <c r="F648" s="32"/>
    </row>
    <row r="649" spans="2:6">
      <c r="B649" s="143"/>
      <c r="C649" s="144"/>
      <c r="D649" s="144"/>
      <c r="F649" s="32"/>
    </row>
    <row r="650" spans="2:6">
      <c r="B650" s="168"/>
      <c r="C650" s="144"/>
      <c r="D650" s="144"/>
      <c r="F650" s="32"/>
    </row>
    <row r="651" spans="2:6">
      <c r="B651" s="144"/>
      <c r="C651" s="144"/>
      <c r="D651" s="144"/>
      <c r="F651" s="32"/>
    </row>
    <row r="652" spans="2:6">
      <c r="B652" s="143"/>
      <c r="C652" s="144"/>
      <c r="D652" s="144"/>
      <c r="F652" s="32"/>
    </row>
    <row r="653" spans="2:6">
      <c r="B653" s="143"/>
      <c r="C653" s="144"/>
      <c r="D653" s="144"/>
      <c r="F653" s="32"/>
    </row>
    <row r="654" spans="2:6">
      <c r="B654" s="143"/>
      <c r="C654" s="144"/>
      <c r="D654" s="144"/>
      <c r="F654" s="32"/>
    </row>
    <row r="655" spans="2:6">
      <c r="B655" s="143"/>
      <c r="C655" s="144"/>
      <c r="D655" s="144"/>
      <c r="F655" s="32"/>
    </row>
    <row r="656" spans="2:6">
      <c r="B656" s="143"/>
      <c r="C656" s="144"/>
      <c r="D656" s="144"/>
      <c r="F656" s="32"/>
    </row>
    <row r="657" spans="2:7">
      <c r="B657" s="143"/>
      <c r="C657" s="144"/>
      <c r="D657" s="144"/>
      <c r="F657" s="32"/>
    </row>
    <row r="658" spans="2:7">
      <c r="B658" s="143"/>
      <c r="C658" s="144"/>
      <c r="D658" s="144"/>
      <c r="F658" s="32"/>
    </row>
    <row r="659" spans="2:7">
      <c r="B659" s="143"/>
      <c r="C659" s="144"/>
      <c r="D659" s="144"/>
      <c r="F659" s="32"/>
    </row>
    <row r="660" spans="2:7">
      <c r="B660" s="168"/>
      <c r="C660" s="144"/>
      <c r="D660" s="144"/>
      <c r="F660" s="32"/>
    </row>
    <row r="661" spans="2:7">
      <c r="B661" s="143"/>
      <c r="C661" s="144"/>
      <c r="D661" s="144"/>
      <c r="F661" s="32"/>
    </row>
    <row r="662" spans="2:7">
      <c r="B662" s="146"/>
      <c r="C662" s="144"/>
      <c r="D662" s="144"/>
      <c r="F662" s="32"/>
    </row>
    <row r="663" spans="2:7">
      <c r="B663" s="143"/>
      <c r="C663" s="144"/>
      <c r="D663" s="144"/>
      <c r="F663" s="32"/>
    </row>
    <row r="664" spans="2:7">
      <c r="B664" s="144"/>
      <c r="C664" s="144"/>
      <c r="D664" s="144"/>
      <c r="F664" s="32"/>
    </row>
    <row r="665" spans="2:7">
      <c r="B665" s="143"/>
      <c r="C665" s="144"/>
      <c r="D665" s="144"/>
      <c r="F665" s="32"/>
    </row>
    <row r="666" spans="2:7">
      <c r="B666" s="167"/>
      <c r="C666" s="144"/>
      <c r="D666" s="144"/>
      <c r="F666" s="32"/>
    </row>
    <row r="667" spans="2:7">
      <c r="B667" s="154"/>
      <c r="C667" s="144"/>
      <c r="D667" s="144"/>
      <c r="F667" s="32"/>
    </row>
    <row r="668" spans="2:7">
      <c r="B668" s="143"/>
      <c r="C668" s="144"/>
      <c r="D668" s="144"/>
      <c r="F668" s="32"/>
    </row>
    <row r="669" spans="2:7" s="32" customFormat="1">
      <c r="B669" s="168"/>
      <c r="C669" s="144"/>
      <c r="D669" s="144"/>
      <c r="E669" s="91"/>
      <c r="G669" s="91"/>
    </row>
    <row r="670" spans="2:7">
      <c r="B670" s="168"/>
      <c r="C670" s="144"/>
      <c r="D670" s="144"/>
      <c r="F670" s="32"/>
    </row>
    <row r="671" spans="2:7">
      <c r="B671" s="167"/>
      <c r="C671" s="144"/>
      <c r="D671" s="144"/>
      <c r="F671" s="32"/>
    </row>
    <row r="672" spans="2:7">
      <c r="B672" s="168"/>
      <c r="C672" s="144"/>
      <c r="D672" s="144"/>
      <c r="F672" s="32"/>
    </row>
    <row r="673" spans="2:6">
      <c r="B673" s="143"/>
      <c r="C673" s="144"/>
      <c r="D673" s="144"/>
      <c r="F673" s="32"/>
    </row>
    <row r="674" spans="2:6">
      <c r="B674" s="160"/>
      <c r="C674" s="144"/>
      <c r="D674" s="144"/>
      <c r="F674" s="32"/>
    </row>
    <row r="675" spans="2:6">
      <c r="B675" s="143"/>
      <c r="C675" s="144"/>
      <c r="D675" s="144"/>
      <c r="F675" s="32"/>
    </row>
    <row r="676" spans="2:6">
      <c r="B676" s="143"/>
      <c r="C676" s="144"/>
      <c r="D676" s="144"/>
      <c r="F676" s="32"/>
    </row>
    <row r="677" spans="2:6">
      <c r="B677" s="164"/>
      <c r="C677" s="144"/>
      <c r="D677" s="144"/>
      <c r="F677" s="32"/>
    </row>
    <row r="678" spans="2:6">
      <c r="B678" s="143"/>
      <c r="C678" s="144"/>
      <c r="D678" s="144"/>
      <c r="F678" s="32"/>
    </row>
    <row r="679" spans="2:6">
      <c r="B679" s="143"/>
      <c r="C679" s="144"/>
      <c r="D679" s="144"/>
      <c r="F679" s="32"/>
    </row>
    <row r="680" spans="2:6">
      <c r="B680" s="146"/>
      <c r="C680" s="144"/>
      <c r="D680" s="144"/>
      <c r="F680" s="32"/>
    </row>
    <row r="681" spans="2:6">
      <c r="B681" s="143"/>
      <c r="C681" s="144"/>
      <c r="D681" s="144"/>
      <c r="F681" s="32"/>
    </row>
    <row r="682" spans="2:6">
      <c r="B682" s="143"/>
      <c r="C682" s="144"/>
      <c r="D682" s="144"/>
      <c r="F682" s="32"/>
    </row>
    <row r="683" spans="2:6">
      <c r="B683" s="146"/>
      <c r="C683" s="144"/>
      <c r="D683" s="144"/>
      <c r="F683" s="32"/>
    </row>
    <row r="684" spans="2:6">
      <c r="B684" s="143"/>
      <c r="C684" s="144"/>
      <c r="D684" s="144"/>
      <c r="F684" s="32"/>
    </row>
    <row r="685" spans="2:6">
      <c r="B685" s="168"/>
      <c r="C685" s="144"/>
      <c r="D685" s="144"/>
      <c r="F685" s="32"/>
    </row>
    <row r="686" spans="2:6">
      <c r="B686" s="143"/>
      <c r="C686" s="144"/>
      <c r="D686" s="144"/>
      <c r="F686" s="32"/>
    </row>
    <row r="687" spans="2:6">
      <c r="B687" s="146"/>
      <c r="C687" s="144"/>
      <c r="D687" s="144"/>
      <c r="F687" s="32"/>
    </row>
    <row r="688" spans="2:6">
      <c r="B688" s="146"/>
      <c r="C688" s="144"/>
      <c r="D688" s="144"/>
      <c r="F688" s="32"/>
    </row>
    <row r="689" spans="2:6">
      <c r="B689" s="168"/>
      <c r="C689" s="144"/>
      <c r="D689" s="144"/>
      <c r="F689" s="32"/>
    </row>
    <row r="690" spans="2:6">
      <c r="B690" s="143"/>
      <c r="C690" s="144"/>
      <c r="D690" s="144"/>
      <c r="F690" s="32"/>
    </row>
    <row r="691" spans="2:6">
      <c r="B691" s="168"/>
      <c r="C691" s="144"/>
      <c r="D691" s="144"/>
      <c r="F691" s="32"/>
    </row>
    <row r="692" spans="2:6">
      <c r="B692" s="143"/>
      <c r="C692" s="144"/>
      <c r="D692" s="144"/>
      <c r="F692" s="32"/>
    </row>
    <row r="693" spans="2:6">
      <c r="B693" s="144"/>
      <c r="C693" s="144"/>
      <c r="D693" s="144"/>
      <c r="F693" s="32"/>
    </row>
    <row r="694" spans="2:6">
      <c r="B694" s="143"/>
      <c r="C694" s="144"/>
      <c r="D694" s="144"/>
      <c r="F694" s="32"/>
    </row>
    <row r="695" spans="2:6">
      <c r="B695" s="167"/>
      <c r="C695" s="144"/>
      <c r="D695" s="144"/>
      <c r="F695" s="32"/>
    </row>
    <row r="696" spans="2:6">
      <c r="B696" s="168"/>
      <c r="C696" s="144"/>
      <c r="D696" s="144"/>
      <c r="F696" s="32"/>
    </row>
    <row r="697" spans="2:6">
      <c r="B697" s="167"/>
      <c r="C697" s="144"/>
      <c r="D697" s="144"/>
      <c r="F697" s="32"/>
    </row>
    <row r="698" spans="2:6">
      <c r="B698" s="168"/>
      <c r="C698" s="144"/>
      <c r="D698" s="144"/>
      <c r="F698" s="32"/>
    </row>
    <row r="699" spans="2:6">
      <c r="B699" s="171"/>
      <c r="C699" s="144"/>
      <c r="D699" s="144"/>
      <c r="F699" s="32"/>
    </row>
    <row r="700" spans="2:6">
      <c r="B700" s="143"/>
      <c r="C700" s="144"/>
      <c r="D700" s="144"/>
      <c r="F700" s="32"/>
    </row>
    <row r="701" spans="2:6">
      <c r="B701" s="143"/>
      <c r="C701" s="144"/>
      <c r="D701" s="144"/>
      <c r="F701" s="32"/>
    </row>
    <row r="702" spans="2:6">
      <c r="B702" s="143"/>
      <c r="C702" s="144"/>
      <c r="D702" s="144"/>
      <c r="F702" s="32"/>
    </row>
    <row r="703" spans="2:6">
      <c r="B703" s="143"/>
      <c r="C703" s="144"/>
      <c r="D703" s="144"/>
      <c r="F703" s="32"/>
    </row>
    <row r="704" spans="2:6">
      <c r="B704" s="143"/>
      <c r="C704" s="144"/>
      <c r="D704" s="144"/>
      <c r="F704" s="32"/>
    </row>
    <row r="705" spans="2:6">
      <c r="B705" s="143"/>
      <c r="C705" s="144"/>
      <c r="D705" s="144"/>
      <c r="F705" s="32"/>
    </row>
    <row r="706" spans="2:6">
      <c r="B706" s="143"/>
      <c r="C706" s="144"/>
      <c r="D706" s="144"/>
      <c r="F706" s="32"/>
    </row>
    <row r="707" spans="2:6">
      <c r="B707" s="143"/>
      <c r="C707" s="144"/>
      <c r="D707" s="144"/>
      <c r="F707" s="32"/>
    </row>
    <row r="708" spans="2:6">
      <c r="B708" s="143"/>
      <c r="C708" s="144"/>
      <c r="D708" s="144"/>
      <c r="F708" s="32"/>
    </row>
    <row r="709" spans="2:6">
      <c r="B709" s="167"/>
      <c r="C709" s="144"/>
      <c r="D709" s="144"/>
      <c r="F709" s="32"/>
    </row>
    <row r="710" spans="2:6">
      <c r="B710" s="144"/>
      <c r="C710" s="144"/>
      <c r="D710" s="144"/>
      <c r="F710" s="32"/>
    </row>
    <row r="711" spans="2:6">
      <c r="B711" s="143"/>
      <c r="C711" s="144"/>
      <c r="D711" s="144"/>
      <c r="F711" s="32"/>
    </row>
    <row r="712" spans="2:6">
      <c r="B712" s="143"/>
      <c r="C712" s="144"/>
      <c r="D712" s="144"/>
      <c r="F712" s="32"/>
    </row>
    <row r="713" spans="2:6">
      <c r="B713" s="144"/>
      <c r="C713" s="144"/>
      <c r="D713" s="144"/>
      <c r="F713" s="32"/>
    </row>
    <row r="714" spans="2:6">
      <c r="B714" s="143"/>
      <c r="C714" s="144"/>
      <c r="D714" s="144"/>
      <c r="F714" s="32"/>
    </row>
    <row r="715" spans="2:6">
      <c r="B715" s="143"/>
      <c r="C715" s="144"/>
      <c r="D715" s="144"/>
      <c r="F715" s="32"/>
    </row>
    <row r="716" spans="2:6">
      <c r="B716" s="146"/>
      <c r="C716" s="144"/>
      <c r="D716" s="144"/>
      <c r="F716" s="32"/>
    </row>
    <row r="717" spans="2:6">
      <c r="B717" s="146"/>
      <c r="C717" s="144"/>
      <c r="D717" s="144"/>
      <c r="F717" s="32"/>
    </row>
    <row r="718" spans="2:6">
      <c r="B718" s="143"/>
      <c r="C718" s="144"/>
      <c r="D718" s="144"/>
      <c r="F718" s="32"/>
    </row>
    <row r="719" spans="2:6">
      <c r="B719" s="143"/>
      <c r="C719" s="144"/>
      <c r="D719" s="144"/>
      <c r="F719" s="32"/>
    </row>
    <row r="720" spans="2:6">
      <c r="B720" s="143"/>
      <c r="C720" s="144"/>
      <c r="D720" s="144"/>
      <c r="F720" s="32"/>
    </row>
    <row r="721" spans="2:6">
      <c r="B721" s="168"/>
      <c r="C721" s="144"/>
      <c r="D721" s="144"/>
      <c r="F721" s="32"/>
    </row>
    <row r="722" spans="2:6">
      <c r="B722" s="144"/>
      <c r="C722" s="144"/>
      <c r="D722" s="144"/>
      <c r="F722" s="32"/>
    </row>
    <row r="723" spans="2:6">
      <c r="B723" s="143"/>
      <c r="C723" s="144"/>
      <c r="D723" s="144"/>
      <c r="F723" s="32"/>
    </row>
    <row r="724" spans="2:6">
      <c r="B724" s="144"/>
      <c r="C724" s="144"/>
      <c r="D724" s="144"/>
      <c r="F724" s="32"/>
    </row>
    <row r="725" spans="2:6">
      <c r="B725" s="143"/>
      <c r="C725" s="144"/>
      <c r="D725" s="144"/>
      <c r="F725" s="32"/>
    </row>
    <row r="726" spans="2:6">
      <c r="B726" s="143"/>
      <c r="C726" s="144"/>
      <c r="D726" s="144"/>
      <c r="F726" s="32"/>
    </row>
    <row r="727" spans="2:6">
      <c r="B727" s="143"/>
      <c r="C727" s="144"/>
      <c r="D727" s="144"/>
      <c r="F727" s="32"/>
    </row>
    <row r="728" spans="2:6">
      <c r="B728" s="143"/>
      <c r="C728" s="144"/>
      <c r="D728" s="144"/>
      <c r="F728" s="32"/>
    </row>
    <row r="729" spans="2:6">
      <c r="B729" s="143"/>
      <c r="C729" s="144"/>
      <c r="D729" s="144"/>
      <c r="F729" s="32"/>
    </row>
    <row r="730" spans="2:6">
      <c r="B730" s="143"/>
      <c r="C730" s="144"/>
      <c r="D730" s="144"/>
      <c r="F730" s="32"/>
    </row>
    <row r="731" spans="2:6">
      <c r="B731" s="143"/>
      <c r="C731" s="144"/>
      <c r="D731" s="144"/>
      <c r="F731" s="32"/>
    </row>
    <row r="732" spans="2:6">
      <c r="B732" s="143"/>
      <c r="C732" s="144"/>
      <c r="D732" s="144"/>
      <c r="F732" s="32"/>
    </row>
    <row r="733" spans="2:6">
      <c r="B733" s="143"/>
      <c r="C733" s="144"/>
      <c r="D733" s="144"/>
      <c r="F733" s="32"/>
    </row>
    <row r="734" spans="2:6">
      <c r="B734" s="143"/>
      <c r="C734" s="144"/>
      <c r="D734" s="144"/>
      <c r="F734" s="32"/>
    </row>
    <row r="735" spans="2:6">
      <c r="B735" s="143"/>
      <c r="C735" s="144"/>
      <c r="D735" s="144"/>
      <c r="F735" s="32"/>
    </row>
    <row r="736" spans="2:6">
      <c r="B736" s="143"/>
      <c r="C736" s="144"/>
      <c r="D736" s="144"/>
      <c r="F736" s="32"/>
    </row>
    <row r="737" spans="2:6">
      <c r="B737" s="146"/>
      <c r="C737" s="144"/>
      <c r="D737" s="144"/>
      <c r="F737" s="32"/>
    </row>
    <row r="738" spans="2:6">
      <c r="B738" s="143"/>
      <c r="C738" s="144"/>
      <c r="D738" s="144"/>
      <c r="F738" s="32"/>
    </row>
    <row r="739" spans="2:6">
      <c r="B739" s="143"/>
      <c r="C739" s="144"/>
      <c r="D739" s="144"/>
      <c r="F739" s="32"/>
    </row>
    <row r="740" spans="2:6">
      <c r="B740" s="143"/>
      <c r="C740" s="144"/>
      <c r="D740" s="144"/>
      <c r="F740" s="32"/>
    </row>
    <row r="741" spans="2:6">
      <c r="B741" s="146"/>
      <c r="C741" s="144"/>
      <c r="D741" s="144"/>
      <c r="F741" s="32"/>
    </row>
    <row r="742" spans="2:6">
      <c r="B742" s="143"/>
      <c r="C742" s="144"/>
      <c r="D742" s="144"/>
      <c r="F742" s="32"/>
    </row>
    <row r="743" spans="2:6">
      <c r="B743" s="143"/>
      <c r="C743" s="144"/>
      <c r="D743" s="144"/>
      <c r="F743" s="32"/>
    </row>
    <row r="744" spans="2:6">
      <c r="B744" s="143"/>
      <c r="C744" s="144"/>
      <c r="D744" s="144"/>
      <c r="F744" s="32"/>
    </row>
    <row r="745" spans="2:6">
      <c r="B745" s="143"/>
      <c r="C745" s="144"/>
      <c r="D745" s="144"/>
      <c r="F745" s="32"/>
    </row>
    <row r="746" spans="2:6">
      <c r="B746" s="143"/>
      <c r="C746" s="144"/>
      <c r="D746" s="144"/>
      <c r="F746" s="32"/>
    </row>
    <row r="747" spans="2:6">
      <c r="B747" s="143"/>
      <c r="C747" s="144"/>
      <c r="D747" s="144"/>
      <c r="F747" s="32"/>
    </row>
    <row r="748" spans="2:6">
      <c r="B748" s="146"/>
      <c r="C748" s="144"/>
      <c r="D748" s="144"/>
      <c r="F748" s="32"/>
    </row>
    <row r="749" spans="2:6">
      <c r="B749" s="143"/>
      <c r="C749" s="144"/>
      <c r="D749" s="144"/>
      <c r="F749" s="32"/>
    </row>
    <row r="750" spans="2:6">
      <c r="B750" s="144"/>
      <c r="C750" s="144"/>
      <c r="D750" s="144"/>
      <c r="F750" s="32"/>
    </row>
    <row r="751" spans="2:6">
      <c r="B751" s="143"/>
      <c r="C751" s="144"/>
      <c r="D751" s="144"/>
      <c r="F751" s="32"/>
    </row>
    <row r="752" spans="2:6">
      <c r="B752" s="143"/>
      <c r="C752" s="144"/>
      <c r="D752" s="144"/>
      <c r="F752" s="32"/>
    </row>
    <row r="753" spans="2:7">
      <c r="B753" s="143"/>
      <c r="C753" s="144"/>
      <c r="D753" s="144"/>
      <c r="F753" s="32"/>
    </row>
    <row r="754" spans="2:7">
      <c r="B754" s="143"/>
      <c r="C754" s="144"/>
      <c r="D754" s="144"/>
      <c r="F754" s="32"/>
    </row>
    <row r="755" spans="2:7">
      <c r="B755" s="143"/>
      <c r="C755" s="144"/>
      <c r="D755" s="144"/>
      <c r="F755" s="32"/>
    </row>
    <row r="756" spans="2:7">
      <c r="B756" s="143"/>
      <c r="C756" s="144"/>
      <c r="D756" s="144"/>
      <c r="F756" s="32"/>
    </row>
    <row r="757" spans="2:7">
      <c r="B757" s="143"/>
      <c r="C757" s="144"/>
      <c r="D757" s="144"/>
      <c r="F757" s="32"/>
    </row>
    <row r="758" spans="2:7" s="32" customFormat="1">
      <c r="B758" s="143"/>
      <c r="C758" s="144"/>
      <c r="D758" s="144"/>
      <c r="E758" s="91"/>
      <c r="G758" s="91"/>
    </row>
    <row r="759" spans="2:7">
      <c r="B759" s="151"/>
      <c r="C759" s="144"/>
      <c r="D759" s="144"/>
      <c r="F759" s="32"/>
    </row>
    <row r="760" spans="2:7" s="32" customFormat="1">
      <c r="B760" s="146"/>
      <c r="C760" s="144"/>
      <c r="D760" s="144"/>
      <c r="E760" s="91"/>
      <c r="G760" s="91"/>
    </row>
    <row r="761" spans="2:7" s="32" customFormat="1">
      <c r="B761" s="143"/>
      <c r="C761" s="144"/>
      <c r="D761" s="144"/>
      <c r="E761" s="91"/>
      <c r="G761" s="91"/>
    </row>
    <row r="762" spans="2:7">
      <c r="B762" s="143"/>
      <c r="C762" s="144"/>
      <c r="D762" s="144"/>
      <c r="F762" s="32"/>
    </row>
    <row r="763" spans="2:7">
      <c r="B763" s="146"/>
      <c r="C763" s="144"/>
      <c r="D763" s="144"/>
      <c r="F763" s="32"/>
    </row>
    <row r="764" spans="2:7">
      <c r="B764" s="143"/>
      <c r="C764" s="144"/>
      <c r="D764" s="144"/>
      <c r="F764" s="32"/>
    </row>
    <row r="765" spans="2:7">
      <c r="B765" s="143"/>
      <c r="C765" s="144"/>
      <c r="D765" s="144"/>
      <c r="F765" s="32"/>
    </row>
    <row r="766" spans="2:7">
      <c r="B766" s="144"/>
      <c r="C766" s="144"/>
      <c r="D766" s="144"/>
      <c r="F766" s="32"/>
    </row>
    <row r="767" spans="2:7">
      <c r="B767" s="143"/>
      <c r="C767" s="144"/>
      <c r="D767" s="144"/>
      <c r="F767" s="32"/>
    </row>
    <row r="768" spans="2:7">
      <c r="B768" s="143"/>
      <c r="C768" s="144"/>
      <c r="D768" s="144"/>
      <c r="F768" s="32"/>
    </row>
    <row r="769" spans="2:6">
      <c r="B769" s="143"/>
      <c r="C769" s="144"/>
      <c r="D769" s="144"/>
      <c r="F769" s="32"/>
    </row>
    <row r="770" spans="2:6">
      <c r="B770" s="143"/>
      <c r="C770" s="144"/>
      <c r="D770" s="144"/>
      <c r="F770" s="32"/>
    </row>
    <row r="771" spans="2:6">
      <c r="B771" s="143"/>
      <c r="C771" s="144"/>
      <c r="D771" s="144"/>
      <c r="F771" s="32"/>
    </row>
    <row r="772" spans="2:6">
      <c r="B772" s="143"/>
      <c r="C772" s="144"/>
      <c r="D772" s="144"/>
      <c r="F772" s="32"/>
    </row>
    <row r="773" spans="2:6">
      <c r="B773" s="143"/>
      <c r="C773" s="144"/>
      <c r="D773" s="144"/>
      <c r="F773" s="32"/>
    </row>
    <row r="774" spans="2:6">
      <c r="B774" s="143"/>
      <c r="C774" s="144"/>
      <c r="D774" s="144"/>
      <c r="F774" s="32"/>
    </row>
    <row r="775" spans="2:6">
      <c r="B775" s="146"/>
      <c r="C775" s="144"/>
      <c r="D775" s="144"/>
      <c r="F775" s="32"/>
    </row>
    <row r="776" spans="2:6">
      <c r="B776" s="143"/>
      <c r="C776" s="144"/>
      <c r="D776" s="144"/>
      <c r="F776" s="32"/>
    </row>
    <row r="777" spans="2:6">
      <c r="B777" s="143"/>
      <c r="C777" s="144"/>
      <c r="D777" s="144"/>
      <c r="F777" s="32"/>
    </row>
    <row r="778" spans="2:6">
      <c r="B778" s="143"/>
      <c r="C778" s="144"/>
      <c r="D778" s="144"/>
      <c r="F778" s="32"/>
    </row>
    <row r="779" spans="2:6">
      <c r="B779" s="143"/>
      <c r="C779" s="144"/>
      <c r="D779" s="144"/>
      <c r="F779" s="32"/>
    </row>
    <row r="780" spans="2:6">
      <c r="B780" s="143"/>
      <c r="C780" s="144"/>
      <c r="D780" s="144"/>
      <c r="F780" s="32"/>
    </row>
    <row r="781" spans="2:6">
      <c r="B781" s="143"/>
      <c r="C781" s="144"/>
      <c r="D781" s="144"/>
      <c r="F781" s="32"/>
    </row>
    <row r="782" spans="2:6">
      <c r="B782" s="143"/>
      <c r="C782" s="144"/>
      <c r="D782" s="144"/>
      <c r="F782" s="32"/>
    </row>
    <row r="783" spans="2:6">
      <c r="B783" s="143"/>
      <c r="C783" s="144"/>
      <c r="D783" s="144"/>
      <c r="F783" s="32"/>
    </row>
    <row r="784" spans="2:6">
      <c r="B784" s="143"/>
      <c r="C784" s="144"/>
      <c r="D784" s="144"/>
      <c r="F784" s="32"/>
    </row>
    <row r="785" spans="2:6">
      <c r="B785" s="143"/>
      <c r="C785" s="144"/>
      <c r="D785" s="144"/>
      <c r="F785" s="32"/>
    </row>
    <row r="786" spans="2:6">
      <c r="B786" s="143"/>
      <c r="C786" s="144"/>
      <c r="D786" s="144"/>
      <c r="F786" s="32"/>
    </row>
    <row r="787" spans="2:6">
      <c r="B787" s="143"/>
      <c r="C787" s="144"/>
      <c r="D787" s="144"/>
      <c r="F787" s="32"/>
    </row>
    <row r="788" spans="2:6">
      <c r="B788" s="146"/>
      <c r="C788" s="144"/>
      <c r="D788" s="144"/>
      <c r="F788" s="32"/>
    </row>
    <row r="789" spans="2:6">
      <c r="B789" s="143"/>
      <c r="C789" s="144"/>
      <c r="D789" s="144"/>
      <c r="F789" s="32"/>
    </row>
    <row r="790" spans="2:6">
      <c r="B790" s="143"/>
      <c r="C790" s="144"/>
      <c r="D790" s="144"/>
      <c r="F790" s="32"/>
    </row>
    <row r="791" spans="2:6">
      <c r="B791" s="143"/>
      <c r="C791" s="144"/>
      <c r="D791" s="144"/>
      <c r="F791" s="32"/>
    </row>
    <row r="792" spans="2:6">
      <c r="B792" s="143"/>
      <c r="C792" s="144"/>
      <c r="D792" s="144"/>
      <c r="F792" s="32"/>
    </row>
    <row r="793" spans="2:6">
      <c r="B793" s="152"/>
      <c r="C793" s="144"/>
      <c r="D793" s="144"/>
      <c r="F793" s="32"/>
    </row>
    <row r="794" spans="2:6">
      <c r="B794" s="143"/>
      <c r="C794" s="144"/>
      <c r="D794" s="144"/>
      <c r="F794" s="32"/>
    </row>
    <row r="795" spans="2:6">
      <c r="B795" s="143"/>
      <c r="C795" s="144"/>
      <c r="D795" s="144"/>
      <c r="F795" s="32"/>
    </row>
    <row r="796" spans="2:6">
      <c r="B796" s="143"/>
      <c r="C796" s="144"/>
      <c r="D796" s="144"/>
      <c r="F796" s="32"/>
    </row>
    <row r="797" spans="2:6">
      <c r="B797" s="143"/>
      <c r="C797" s="144"/>
      <c r="D797" s="144"/>
      <c r="F797" s="32"/>
    </row>
    <row r="798" spans="2:6">
      <c r="B798" s="143"/>
      <c r="C798" s="144"/>
      <c r="D798" s="144"/>
      <c r="F798" s="32"/>
    </row>
    <row r="799" spans="2:6">
      <c r="B799" s="143"/>
      <c r="C799" s="144"/>
      <c r="D799" s="144"/>
      <c r="F799" s="32"/>
    </row>
    <row r="800" spans="2:6">
      <c r="B800" s="168"/>
      <c r="C800" s="144"/>
      <c r="D800" s="144"/>
      <c r="F800" s="32"/>
    </row>
    <row r="801" spans="2:6">
      <c r="B801" s="143"/>
      <c r="C801" s="144"/>
      <c r="D801" s="144"/>
      <c r="F801" s="32"/>
    </row>
    <row r="802" spans="2:6">
      <c r="B802" s="143"/>
      <c r="C802" s="144"/>
      <c r="D802" s="144"/>
      <c r="F802" s="32"/>
    </row>
    <row r="803" spans="2:6">
      <c r="B803" s="143"/>
      <c r="C803" s="144"/>
      <c r="D803" s="144"/>
      <c r="F803" s="32"/>
    </row>
    <row r="804" spans="2:6">
      <c r="B804" s="143"/>
      <c r="C804" s="144"/>
      <c r="D804" s="144"/>
      <c r="F804" s="32"/>
    </row>
    <row r="805" spans="2:6">
      <c r="B805" s="143"/>
      <c r="C805" s="144"/>
      <c r="D805" s="144"/>
      <c r="F805" s="32"/>
    </row>
    <row r="806" spans="2:6">
      <c r="B806" s="148"/>
      <c r="C806" s="144"/>
      <c r="D806" s="144"/>
      <c r="F806" s="32"/>
    </row>
    <row r="807" spans="2:6">
      <c r="B807" s="143"/>
      <c r="C807" s="144"/>
      <c r="D807" s="144"/>
      <c r="F807" s="32"/>
    </row>
    <row r="808" spans="2:6">
      <c r="B808" s="143"/>
      <c r="C808" s="144"/>
      <c r="D808" s="144"/>
      <c r="F808" s="32"/>
    </row>
    <row r="809" spans="2:6">
      <c r="B809" s="143"/>
      <c r="C809" s="144"/>
      <c r="D809" s="144"/>
      <c r="F809" s="32"/>
    </row>
    <row r="810" spans="2:6">
      <c r="B810" s="143"/>
      <c r="C810" s="144"/>
      <c r="D810" s="144"/>
      <c r="F810" s="32"/>
    </row>
    <row r="811" spans="2:6">
      <c r="B811" s="146"/>
      <c r="C811" s="144"/>
      <c r="D811" s="144"/>
      <c r="F811" s="32"/>
    </row>
    <row r="812" spans="2:6">
      <c r="B812" s="143"/>
      <c r="C812" s="144"/>
      <c r="D812" s="144"/>
      <c r="F812" s="32"/>
    </row>
    <row r="813" spans="2:6">
      <c r="B813" s="143"/>
      <c r="C813" s="144"/>
      <c r="D813" s="144"/>
      <c r="F813" s="32"/>
    </row>
    <row r="814" spans="2:6">
      <c r="B814" s="143"/>
      <c r="C814" s="144"/>
      <c r="D814" s="144"/>
      <c r="F814" s="32"/>
    </row>
    <row r="815" spans="2:6">
      <c r="B815" s="143"/>
      <c r="C815" s="144"/>
      <c r="D815" s="144"/>
      <c r="F815" s="32"/>
    </row>
    <row r="816" spans="2:6">
      <c r="B816" s="143"/>
      <c r="C816" s="144"/>
      <c r="D816" s="144"/>
      <c r="F816" s="32"/>
    </row>
    <row r="817" spans="2:6">
      <c r="B817" s="143"/>
      <c r="C817" s="144"/>
      <c r="D817" s="144"/>
      <c r="F817" s="32"/>
    </row>
    <row r="818" spans="2:6">
      <c r="B818" s="143"/>
      <c r="C818" s="144"/>
      <c r="D818" s="144"/>
      <c r="F818" s="32"/>
    </row>
    <row r="819" spans="2:6">
      <c r="B819" s="143"/>
      <c r="C819" s="144"/>
      <c r="D819" s="144"/>
      <c r="F819" s="32"/>
    </row>
    <row r="820" spans="2:6">
      <c r="B820" s="143"/>
      <c r="C820" s="144"/>
      <c r="D820" s="144"/>
      <c r="F820" s="32"/>
    </row>
    <row r="821" spans="2:6">
      <c r="B821" s="143"/>
      <c r="C821" s="144"/>
      <c r="D821" s="144"/>
      <c r="F821" s="32"/>
    </row>
    <row r="822" spans="2:6">
      <c r="B822" s="165"/>
      <c r="C822" s="144"/>
      <c r="D822" s="144"/>
      <c r="F822" s="32"/>
    </row>
    <row r="823" spans="2:6">
      <c r="B823" s="143"/>
      <c r="C823" s="144"/>
      <c r="D823" s="144"/>
      <c r="F823" s="32"/>
    </row>
    <row r="824" spans="2:6">
      <c r="B824" s="143"/>
      <c r="C824" s="144"/>
      <c r="D824" s="144"/>
      <c r="F824" s="32"/>
    </row>
    <row r="825" spans="2:6">
      <c r="B825" s="143"/>
      <c r="C825" s="144"/>
      <c r="D825" s="144"/>
      <c r="F825" s="32"/>
    </row>
    <row r="826" spans="2:6">
      <c r="B826" s="168"/>
      <c r="C826" s="144"/>
      <c r="D826" s="144"/>
      <c r="F826" s="32"/>
    </row>
    <row r="827" spans="2:6">
      <c r="B827" s="168"/>
      <c r="C827" s="144"/>
      <c r="D827" s="144"/>
      <c r="F827" s="32"/>
    </row>
    <row r="828" spans="2:6">
      <c r="B828" s="168"/>
      <c r="C828" s="144"/>
      <c r="D828" s="144"/>
      <c r="F828" s="32"/>
    </row>
    <row r="829" spans="2:6">
      <c r="B829" s="143"/>
      <c r="C829" s="144"/>
      <c r="D829" s="144"/>
      <c r="F829" s="32"/>
    </row>
    <row r="830" spans="2:6">
      <c r="B830" s="143"/>
      <c r="C830" s="144"/>
      <c r="D830" s="144"/>
      <c r="F830" s="32"/>
    </row>
    <row r="831" spans="2:6">
      <c r="B831" s="168"/>
      <c r="C831" s="144"/>
      <c r="D831" s="144"/>
      <c r="F831" s="32"/>
    </row>
    <row r="832" spans="2:6">
      <c r="B832" s="168"/>
      <c r="C832" s="144"/>
      <c r="D832" s="144"/>
      <c r="F832" s="32"/>
    </row>
    <row r="833" spans="2:6">
      <c r="B833" s="143"/>
      <c r="C833" s="144"/>
      <c r="D833" s="144"/>
      <c r="F833" s="32"/>
    </row>
    <row r="834" spans="2:6">
      <c r="B834" s="143"/>
      <c r="C834" s="144"/>
      <c r="D834" s="144"/>
      <c r="F834" s="32"/>
    </row>
    <row r="835" spans="2:6">
      <c r="B835" s="175"/>
      <c r="C835" s="144"/>
      <c r="D835" s="144"/>
      <c r="F835" s="32"/>
    </row>
    <row r="836" spans="2:6">
      <c r="B836" s="146"/>
      <c r="C836" s="144"/>
      <c r="D836" s="144"/>
      <c r="F836" s="32"/>
    </row>
    <row r="837" spans="2:6">
      <c r="B837" s="146"/>
      <c r="C837" s="144"/>
      <c r="D837" s="144"/>
      <c r="F837" s="32"/>
    </row>
    <row r="838" spans="2:6">
      <c r="B838" s="143"/>
      <c r="C838" s="144"/>
      <c r="D838" s="144"/>
      <c r="F838" s="32"/>
    </row>
    <row r="839" spans="2:6">
      <c r="B839" s="144"/>
      <c r="C839" s="144"/>
      <c r="D839" s="144"/>
      <c r="F839" s="32"/>
    </row>
    <row r="840" spans="2:6">
      <c r="B840" s="144"/>
      <c r="C840" s="144"/>
      <c r="D840" s="144"/>
      <c r="F840" s="32"/>
    </row>
    <row r="841" spans="2:6">
      <c r="B841" s="144"/>
      <c r="C841" s="144"/>
      <c r="D841" s="144"/>
      <c r="F841" s="32"/>
    </row>
    <row r="842" spans="2:6">
      <c r="B842" s="143"/>
      <c r="C842" s="144"/>
      <c r="D842" s="144"/>
      <c r="F842" s="32"/>
    </row>
    <row r="843" spans="2:6">
      <c r="B843" s="146"/>
      <c r="C843" s="144"/>
      <c r="D843" s="144"/>
      <c r="F843" s="32"/>
    </row>
    <row r="844" spans="2:6">
      <c r="B844" s="143"/>
      <c r="C844" s="144"/>
      <c r="D844" s="144"/>
      <c r="F844" s="32"/>
    </row>
    <row r="845" spans="2:6">
      <c r="B845" s="143"/>
      <c r="C845" s="144"/>
      <c r="D845" s="144"/>
      <c r="F845" s="32"/>
    </row>
    <row r="846" spans="2:6">
      <c r="B846" s="143"/>
      <c r="C846" s="144"/>
      <c r="D846" s="144"/>
      <c r="F846" s="32"/>
    </row>
    <row r="847" spans="2:6">
      <c r="B847" s="143"/>
      <c r="C847" s="144"/>
      <c r="D847" s="144"/>
      <c r="F847" s="32"/>
    </row>
    <row r="848" spans="2:6">
      <c r="B848" s="153"/>
      <c r="C848" s="144"/>
      <c r="D848" s="144"/>
      <c r="F848" s="32"/>
    </row>
    <row r="849" spans="2:6">
      <c r="B849" s="146"/>
      <c r="C849" s="144"/>
      <c r="D849" s="144"/>
      <c r="F849" s="32"/>
    </row>
    <row r="850" spans="2:6">
      <c r="B850" s="143"/>
      <c r="C850" s="144"/>
      <c r="D850" s="144"/>
      <c r="F850" s="32"/>
    </row>
    <row r="851" spans="2:6">
      <c r="B851" s="143"/>
      <c r="C851" s="144"/>
      <c r="D851" s="144"/>
      <c r="F851" s="32"/>
    </row>
    <row r="852" spans="2:6">
      <c r="B852" s="143"/>
      <c r="C852" s="144"/>
      <c r="D852" s="144"/>
      <c r="F852" s="32"/>
    </row>
    <row r="853" spans="2:6">
      <c r="B853" s="143"/>
      <c r="C853" s="144"/>
      <c r="D853" s="144"/>
      <c r="F853" s="32"/>
    </row>
    <row r="854" spans="2:6">
      <c r="B854" s="143"/>
      <c r="C854" s="144"/>
      <c r="D854" s="144"/>
      <c r="F854" s="32"/>
    </row>
    <row r="855" spans="2:6">
      <c r="B855" s="168"/>
      <c r="C855" s="144"/>
      <c r="D855" s="144"/>
      <c r="F855" s="32"/>
    </row>
    <row r="856" spans="2:6">
      <c r="B856" s="143"/>
      <c r="C856" s="144"/>
      <c r="D856" s="144"/>
      <c r="F856" s="32"/>
    </row>
    <row r="857" spans="2:6">
      <c r="B857" s="146"/>
      <c r="C857" s="144"/>
      <c r="D857" s="144"/>
      <c r="F857" s="32"/>
    </row>
    <row r="858" spans="2:6">
      <c r="B858" s="143"/>
      <c r="C858" s="144"/>
      <c r="D858" s="144"/>
      <c r="F858" s="32"/>
    </row>
    <row r="859" spans="2:6">
      <c r="B859" s="143"/>
      <c r="C859" s="144"/>
      <c r="D859" s="144"/>
      <c r="F859" s="32"/>
    </row>
    <row r="860" spans="2:6">
      <c r="B860" s="150"/>
      <c r="C860" s="144"/>
      <c r="D860" s="144"/>
      <c r="F860" s="32"/>
    </row>
    <row r="861" spans="2:6">
      <c r="B861" s="143"/>
      <c r="C861" s="144"/>
      <c r="D861" s="144"/>
      <c r="F861" s="32"/>
    </row>
    <row r="862" spans="2:6">
      <c r="B862" s="143"/>
      <c r="C862" s="144"/>
      <c r="D862" s="144"/>
      <c r="F862" s="32"/>
    </row>
    <row r="863" spans="2:6">
      <c r="B863" s="143"/>
      <c r="C863" s="144"/>
      <c r="D863" s="144"/>
      <c r="F863" s="32"/>
    </row>
    <row r="864" spans="2:6">
      <c r="B864" s="143"/>
      <c r="C864" s="144"/>
      <c r="D864" s="144"/>
      <c r="F864" s="32"/>
    </row>
    <row r="865" spans="2:6">
      <c r="B865" s="143"/>
      <c r="C865" s="144"/>
      <c r="D865" s="144"/>
      <c r="F865" s="32"/>
    </row>
    <row r="866" spans="2:6">
      <c r="B866" s="146"/>
      <c r="C866" s="144"/>
      <c r="D866" s="144"/>
      <c r="F866" s="32"/>
    </row>
    <row r="867" spans="2:6">
      <c r="B867" s="146"/>
      <c r="C867" s="144"/>
      <c r="D867" s="144"/>
      <c r="F867" s="32"/>
    </row>
    <row r="868" spans="2:6">
      <c r="B868" s="146"/>
      <c r="C868" s="144"/>
      <c r="D868" s="144"/>
      <c r="F868" s="32"/>
    </row>
    <row r="869" spans="2:6">
      <c r="B869" s="168"/>
      <c r="C869" s="144"/>
      <c r="D869" s="144"/>
      <c r="F869" s="32"/>
    </row>
    <row r="870" spans="2:6">
      <c r="B870" s="168"/>
      <c r="C870" s="144"/>
      <c r="D870" s="144"/>
      <c r="F870" s="32"/>
    </row>
    <row r="871" spans="2:6">
      <c r="B871" s="143"/>
      <c r="C871" s="144"/>
      <c r="D871" s="144"/>
      <c r="F871" s="32"/>
    </row>
    <row r="872" spans="2:6">
      <c r="B872" s="143"/>
      <c r="C872" s="144"/>
      <c r="D872" s="144"/>
      <c r="F872" s="32"/>
    </row>
    <row r="873" spans="2:6">
      <c r="B873" s="143"/>
      <c r="C873" s="144"/>
      <c r="D873" s="144"/>
      <c r="F873" s="32"/>
    </row>
    <row r="874" spans="2:6">
      <c r="B874" s="143"/>
      <c r="C874" s="144"/>
      <c r="D874" s="144"/>
      <c r="F874" s="32"/>
    </row>
    <row r="875" spans="2:6">
      <c r="B875" s="143"/>
      <c r="C875" s="144"/>
      <c r="D875" s="144"/>
      <c r="F875" s="32"/>
    </row>
    <row r="876" spans="2:6">
      <c r="B876" s="143"/>
      <c r="C876" s="144"/>
      <c r="D876" s="144"/>
      <c r="F876" s="32"/>
    </row>
    <row r="877" spans="2:6">
      <c r="B877" s="143"/>
      <c r="C877" s="144"/>
      <c r="D877" s="144"/>
      <c r="F877" s="32"/>
    </row>
    <row r="878" spans="2:6">
      <c r="B878" s="168"/>
      <c r="C878" s="144"/>
      <c r="D878" s="144"/>
      <c r="F878" s="32"/>
    </row>
    <row r="879" spans="2:6">
      <c r="B879" s="167"/>
      <c r="C879" s="144"/>
      <c r="D879" s="144"/>
      <c r="F879" s="32"/>
    </row>
    <row r="880" spans="2:6">
      <c r="B880" s="164"/>
      <c r="C880" s="144"/>
      <c r="D880" s="144"/>
      <c r="F880" s="32"/>
    </row>
    <row r="881" spans="2:6">
      <c r="B881" s="143"/>
      <c r="C881" s="144"/>
      <c r="D881" s="144"/>
      <c r="F881" s="32"/>
    </row>
    <row r="882" spans="2:6">
      <c r="B882" s="146"/>
      <c r="C882" s="144"/>
      <c r="D882" s="144"/>
      <c r="F882" s="32"/>
    </row>
    <row r="883" spans="2:6">
      <c r="B883" s="143"/>
      <c r="C883" s="144"/>
      <c r="D883" s="144"/>
      <c r="F883" s="32"/>
    </row>
    <row r="884" spans="2:6">
      <c r="B884" s="143"/>
      <c r="C884" s="144"/>
      <c r="D884" s="144"/>
      <c r="F884" s="32"/>
    </row>
    <row r="885" spans="2:6">
      <c r="B885" s="143"/>
      <c r="C885" s="144"/>
      <c r="D885" s="144"/>
      <c r="F885" s="32"/>
    </row>
    <row r="886" spans="2:6">
      <c r="B886" s="143"/>
      <c r="C886" s="144"/>
      <c r="D886" s="144"/>
      <c r="F886" s="32"/>
    </row>
    <row r="887" spans="2:6">
      <c r="B887" s="144"/>
      <c r="C887" s="144"/>
      <c r="D887" s="144"/>
      <c r="F887" s="32"/>
    </row>
    <row r="888" spans="2:6">
      <c r="B888" s="165"/>
      <c r="C888" s="144"/>
      <c r="D888" s="144"/>
      <c r="F888" s="32"/>
    </row>
    <row r="889" spans="2:6">
      <c r="B889" s="143"/>
      <c r="C889" s="144"/>
      <c r="D889" s="144"/>
      <c r="F889" s="32"/>
    </row>
    <row r="890" spans="2:6">
      <c r="B890" s="143"/>
      <c r="C890" s="144"/>
      <c r="D890" s="144"/>
      <c r="F890" s="32"/>
    </row>
    <row r="891" spans="2:6">
      <c r="B891" s="146"/>
      <c r="C891" s="144"/>
      <c r="D891" s="144"/>
      <c r="F891" s="32"/>
    </row>
    <row r="892" spans="2:6">
      <c r="B892" s="144"/>
      <c r="C892" s="144"/>
      <c r="D892" s="144"/>
      <c r="F892" s="32"/>
    </row>
    <row r="893" spans="2:6">
      <c r="B893" s="143"/>
      <c r="C893" s="144"/>
      <c r="D893" s="144"/>
      <c r="F893" s="32"/>
    </row>
    <row r="894" spans="2:6">
      <c r="B894" s="143"/>
      <c r="C894" s="144"/>
      <c r="D894" s="144"/>
      <c r="F894" s="32"/>
    </row>
    <row r="895" spans="2:6">
      <c r="B895" s="143"/>
      <c r="C895" s="144"/>
      <c r="D895" s="144"/>
      <c r="F895" s="32"/>
    </row>
    <row r="896" spans="2:6">
      <c r="B896" s="143"/>
      <c r="C896" s="144"/>
      <c r="D896" s="144"/>
      <c r="F896" s="32"/>
    </row>
    <row r="897" spans="2:6">
      <c r="B897" s="143"/>
      <c r="C897" s="144"/>
      <c r="D897" s="144"/>
      <c r="F897" s="32"/>
    </row>
    <row r="898" spans="2:6">
      <c r="B898" s="143"/>
      <c r="C898" s="144"/>
      <c r="D898" s="144"/>
      <c r="F898" s="32"/>
    </row>
    <row r="899" spans="2:6">
      <c r="B899" s="143"/>
      <c r="C899" s="144"/>
      <c r="D899" s="144"/>
      <c r="F899" s="32"/>
    </row>
    <row r="900" spans="2:6">
      <c r="B900" s="146"/>
      <c r="C900" s="144"/>
      <c r="D900" s="144"/>
      <c r="F900" s="32"/>
    </row>
    <row r="901" spans="2:6">
      <c r="B901" s="143"/>
      <c r="C901" s="144"/>
      <c r="D901" s="144"/>
      <c r="F901" s="32"/>
    </row>
    <row r="902" spans="2:6">
      <c r="B902" s="144"/>
      <c r="C902" s="144"/>
      <c r="D902" s="144"/>
      <c r="F902" s="32"/>
    </row>
    <row r="903" spans="2:6">
      <c r="B903" s="146"/>
      <c r="C903" s="144"/>
      <c r="D903" s="144"/>
      <c r="F903" s="32"/>
    </row>
    <row r="904" spans="2:6">
      <c r="B904" s="143"/>
      <c r="C904" s="144"/>
      <c r="D904" s="144"/>
      <c r="F904" s="32"/>
    </row>
    <row r="905" spans="2:6">
      <c r="B905" s="143"/>
      <c r="C905" s="144"/>
      <c r="D905" s="144"/>
      <c r="F905" s="32"/>
    </row>
    <row r="906" spans="2:6">
      <c r="B906" s="146"/>
      <c r="C906" s="144"/>
      <c r="D906" s="144"/>
      <c r="F906" s="32"/>
    </row>
    <row r="907" spans="2:6">
      <c r="B907" s="152"/>
      <c r="C907" s="144"/>
      <c r="D907" s="144"/>
      <c r="F907" s="32"/>
    </row>
    <row r="908" spans="2:6">
      <c r="B908" s="143"/>
      <c r="C908" s="144"/>
      <c r="D908" s="144"/>
      <c r="F908" s="32"/>
    </row>
    <row r="909" spans="2:6">
      <c r="B909" s="143"/>
      <c r="C909" s="144"/>
      <c r="D909" s="144"/>
      <c r="F909" s="32"/>
    </row>
    <row r="910" spans="2:6">
      <c r="B910" s="143"/>
      <c r="C910" s="144"/>
      <c r="D910" s="144"/>
      <c r="F910" s="32"/>
    </row>
    <row r="911" spans="2:6">
      <c r="B911" s="144"/>
      <c r="C911" s="144"/>
      <c r="D911" s="144"/>
      <c r="F911" s="32"/>
    </row>
    <row r="912" spans="2:6">
      <c r="B912" s="143"/>
      <c r="C912" s="144"/>
      <c r="D912" s="144"/>
      <c r="F912" s="32"/>
    </row>
    <row r="913" spans="2:6">
      <c r="B913" s="143"/>
      <c r="C913" s="144"/>
      <c r="D913" s="144"/>
      <c r="F913" s="32"/>
    </row>
    <row r="914" spans="2:6">
      <c r="B914" s="168"/>
      <c r="C914" s="144"/>
      <c r="D914" s="144"/>
      <c r="F914" s="32"/>
    </row>
    <row r="915" spans="2:6">
      <c r="B915" s="168"/>
      <c r="C915" s="144"/>
      <c r="D915" s="144"/>
      <c r="F915" s="32"/>
    </row>
    <row r="916" spans="2:6">
      <c r="B916" s="168"/>
      <c r="C916" s="144"/>
      <c r="D916" s="144"/>
      <c r="F916" s="32"/>
    </row>
    <row r="917" spans="2:6">
      <c r="B917" s="168"/>
      <c r="C917" s="144"/>
      <c r="D917" s="144"/>
      <c r="F917" s="32"/>
    </row>
    <row r="918" spans="2:6">
      <c r="B918" s="147"/>
      <c r="C918" s="149"/>
      <c r="D918" s="149"/>
      <c r="F918" s="32"/>
    </row>
    <row r="919" spans="2:6">
      <c r="B919" s="143"/>
      <c r="C919" s="144"/>
      <c r="D919" s="144"/>
      <c r="F919" s="32"/>
    </row>
    <row r="920" spans="2:6">
      <c r="B920" s="143"/>
      <c r="C920" s="144"/>
      <c r="D920" s="144"/>
      <c r="F920" s="32"/>
    </row>
    <row r="921" spans="2:6">
      <c r="B921" s="143"/>
      <c r="C921" s="144"/>
      <c r="D921" s="144"/>
      <c r="F921" s="32"/>
    </row>
    <row r="922" spans="2:6">
      <c r="B922" s="168"/>
      <c r="C922" s="144"/>
      <c r="D922" s="144"/>
      <c r="F922" s="32"/>
    </row>
    <row r="923" spans="2:6">
      <c r="B923" s="143"/>
      <c r="C923" s="144"/>
      <c r="D923" s="144"/>
      <c r="F923" s="32"/>
    </row>
    <row r="924" spans="2:6">
      <c r="B924" s="143"/>
      <c r="C924" s="144"/>
      <c r="D924" s="144"/>
      <c r="F924" s="32"/>
    </row>
    <row r="925" spans="2:6">
      <c r="B925" s="168"/>
      <c r="C925" s="144"/>
      <c r="D925" s="144"/>
      <c r="F925" s="32"/>
    </row>
    <row r="926" spans="2:6">
      <c r="B926" s="168"/>
      <c r="C926" s="144"/>
      <c r="D926" s="144"/>
      <c r="F926" s="32"/>
    </row>
    <row r="927" spans="2:6">
      <c r="B927" s="143"/>
      <c r="C927" s="144"/>
      <c r="D927" s="144"/>
      <c r="F927" s="32"/>
    </row>
    <row r="928" spans="2:6">
      <c r="B928" s="146"/>
      <c r="C928" s="144"/>
      <c r="D928" s="144"/>
      <c r="F928" s="32"/>
    </row>
    <row r="929" spans="2:6">
      <c r="B929" s="143"/>
      <c r="C929" s="144"/>
      <c r="D929" s="144"/>
      <c r="F929" s="32"/>
    </row>
    <row r="930" spans="2:6">
      <c r="B930" s="143"/>
      <c r="C930" s="144"/>
      <c r="D930" s="144"/>
      <c r="F930" s="32"/>
    </row>
    <row r="931" spans="2:6">
      <c r="B931" s="146"/>
      <c r="C931" s="144"/>
      <c r="D931" s="144"/>
      <c r="F931" s="32"/>
    </row>
    <row r="932" spans="2:6">
      <c r="B932" s="143"/>
      <c r="C932" s="144"/>
      <c r="D932" s="144"/>
      <c r="F932" s="32"/>
    </row>
    <row r="933" spans="2:6">
      <c r="B933" s="168"/>
      <c r="C933" s="144"/>
      <c r="D933" s="144"/>
      <c r="F933" s="32"/>
    </row>
    <row r="934" spans="2:6">
      <c r="B934" s="144"/>
      <c r="C934" s="144"/>
      <c r="D934" s="144"/>
      <c r="F934" s="32"/>
    </row>
    <row r="935" spans="2:6">
      <c r="B935" s="143"/>
      <c r="C935" s="144"/>
      <c r="D935" s="144"/>
      <c r="F935" s="32"/>
    </row>
    <row r="936" spans="2:6">
      <c r="B936" s="143"/>
      <c r="C936" s="144"/>
      <c r="D936" s="144"/>
      <c r="F936" s="32"/>
    </row>
    <row r="937" spans="2:6">
      <c r="B937" s="167"/>
      <c r="C937" s="144"/>
      <c r="D937" s="144"/>
      <c r="F937" s="32"/>
    </row>
    <row r="938" spans="2:6">
      <c r="B938" s="143"/>
      <c r="C938" s="144"/>
      <c r="D938" s="144"/>
      <c r="F938" s="32"/>
    </row>
    <row r="939" spans="2:6">
      <c r="B939" s="143"/>
      <c r="C939" s="144"/>
      <c r="D939" s="144"/>
      <c r="F939" s="32"/>
    </row>
    <row r="940" spans="2:6">
      <c r="B940" s="146"/>
      <c r="C940" s="144"/>
      <c r="D940" s="144"/>
      <c r="F940" s="32"/>
    </row>
    <row r="941" spans="2:6">
      <c r="B941" s="143"/>
      <c r="C941" s="144"/>
      <c r="D941" s="144"/>
      <c r="F941" s="32"/>
    </row>
    <row r="942" spans="2:6">
      <c r="B942" s="143"/>
      <c r="C942" s="144"/>
      <c r="D942" s="144"/>
      <c r="F942" s="32"/>
    </row>
    <row r="943" spans="2:6">
      <c r="B943" s="143"/>
      <c r="C943" s="144"/>
      <c r="D943" s="144"/>
      <c r="F943" s="32"/>
    </row>
    <row r="944" spans="2:6">
      <c r="B944" s="143"/>
      <c r="C944" s="144"/>
      <c r="D944" s="144"/>
      <c r="F944" s="32"/>
    </row>
    <row r="945" spans="2:6">
      <c r="B945" s="146"/>
      <c r="C945" s="144"/>
      <c r="D945" s="144"/>
      <c r="F945" s="32"/>
    </row>
    <row r="946" spans="2:6">
      <c r="B946" s="143"/>
      <c r="C946" s="144"/>
      <c r="D946" s="144"/>
      <c r="F946" s="32"/>
    </row>
    <row r="947" spans="2:6">
      <c r="B947" s="146"/>
      <c r="C947" s="144"/>
      <c r="D947" s="144"/>
      <c r="F947" s="32"/>
    </row>
    <row r="948" spans="2:6">
      <c r="B948" s="146"/>
      <c r="C948" s="144"/>
      <c r="D948" s="144"/>
      <c r="F948" s="32"/>
    </row>
    <row r="949" spans="2:6">
      <c r="B949" s="143"/>
      <c r="C949" s="144"/>
      <c r="D949" s="144"/>
      <c r="F949" s="32"/>
    </row>
    <row r="950" spans="2:6">
      <c r="B950" s="146"/>
      <c r="C950" s="144"/>
      <c r="D950" s="144"/>
      <c r="F950" s="32"/>
    </row>
    <row r="951" spans="2:6">
      <c r="B951" s="143"/>
      <c r="C951" s="144"/>
      <c r="D951" s="144"/>
      <c r="F951" s="32"/>
    </row>
    <row r="952" spans="2:6">
      <c r="B952" s="146"/>
      <c r="C952" s="144"/>
      <c r="D952" s="144"/>
      <c r="F952" s="32"/>
    </row>
    <row r="953" spans="2:6">
      <c r="B953" s="143"/>
      <c r="C953" s="144"/>
      <c r="D953" s="144"/>
      <c r="F953" s="32"/>
    </row>
    <row r="954" spans="2:6">
      <c r="B954" s="146"/>
      <c r="C954" s="144"/>
      <c r="D954" s="144"/>
      <c r="F954" s="32"/>
    </row>
    <row r="955" spans="2:6">
      <c r="B955" s="144"/>
      <c r="C955" s="144"/>
      <c r="D955" s="144"/>
      <c r="F955" s="32"/>
    </row>
    <row r="956" spans="2:6">
      <c r="B956" s="146"/>
      <c r="C956" s="144"/>
      <c r="D956" s="144"/>
      <c r="F956" s="32"/>
    </row>
    <row r="957" spans="2:6">
      <c r="B957" s="146"/>
      <c r="C957" s="144"/>
      <c r="D957" s="144"/>
      <c r="F957" s="32"/>
    </row>
    <row r="958" spans="2:6">
      <c r="B958" s="143"/>
      <c r="C958" s="144"/>
      <c r="D958" s="144"/>
      <c r="F958" s="32"/>
    </row>
    <row r="959" spans="2:6">
      <c r="B959" s="143"/>
      <c r="C959" s="144"/>
      <c r="D959" s="144"/>
      <c r="F959" s="32"/>
    </row>
    <row r="960" spans="2:6">
      <c r="B960" s="143"/>
      <c r="C960" s="144"/>
      <c r="D960" s="144"/>
      <c r="F960" s="32"/>
    </row>
    <row r="961" spans="2:6">
      <c r="B961" s="143"/>
      <c r="C961" s="144"/>
      <c r="D961" s="144"/>
      <c r="F961" s="32"/>
    </row>
    <row r="962" spans="2:6">
      <c r="B962" s="146"/>
      <c r="C962" s="144"/>
      <c r="D962" s="144"/>
      <c r="F962" s="32"/>
    </row>
    <row r="963" spans="2:6">
      <c r="B963" s="143"/>
      <c r="C963" s="144"/>
      <c r="D963" s="144"/>
      <c r="F963" s="32"/>
    </row>
    <row r="964" spans="2:6">
      <c r="B964" s="143"/>
      <c r="C964" s="144"/>
      <c r="D964" s="144"/>
      <c r="F964" s="32"/>
    </row>
    <row r="965" spans="2:6">
      <c r="B965" s="143"/>
      <c r="C965" s="144"/>
      <c r="D965" s="144"/>
      <c r="F965" s="32"/>
    </row>
    <row r="966" spans="2:6">
      <c r="B966" s="146"/>
      <c r="C966" s="144"/>
      <c r="D966" s="144"/>
      <c r="F966" s="32"/>
    </row>
    <row r="967" spans="2:6">
      <c r="B967" s="143"/>
      <c r="C967" s="144"/>
      <c r="D967" s="144"/>
      <c r="F967" s="32"/>
    </row>
    <row r="968" spans="2:6">
      <c r="B968" s="143"/>
      <c r="C968" s="144"/>
      <c r="D968" s="144"/>
      <c r="F968" s="32"/>
    </row>
    <row r="969" spans="2:6">
      <c r="B969" s="143"/>
      <c r="C969" s="144"/>
      <c r="D969" s="144"/>
      <c r="F969" s="32"/>
    </row>
    <row r="970" spans="2:6">
      <c r="B970" s="143"/>
      <c r="C970" s="144"/>
      <c r="D970" s="144"/>
      <c r="F970" s="32"/>
    </row>
    <row r="971" spans="2:6">
      <c r="B971" s="143"/>
      <c r="C971" s="144"/>
      <c r="D971" s="144"/>
      <c r="F971" s="32"/>
    </row>
    <row r="972" spans="2:6">
      <c r="B972" s="143"/>
      <c r="C972" s="144"/>
      <c r="D972" s="144"/>
      <c r="F972" s="32"/>
    </row>
    <row r="973" spans="2:6">
      <c r="B973" s="143"/>
      <c r="C973" s="144"/>
      <c r="D973" s="144"/>
      <c r="F973" s="32"/>
    </row>
    <row r="974" spans="2:6">
      <c r="B974" s="143"/>
      <c r="C974" s="144"/>
      <c r="D974" s="144"/>
      <c r="F974" s="32"/>
    </row>
    <row r="975" spans="2:6">
      <c r="B975" s="143"/>
      <c r="C975" s="144"/>
      <c r="D975" s="144"/>
      <c r="F975" s="32"/>
    </row>
    <row r="976" spans="2:6">
      <c r="B976" s="146"/>
      <c r="C976" s="144"/>
      <c r="D976" s="144"/>
      <c r="F976" s="32"/>
    </row>
    <row r="977" spans="2:6">
      <c r="B977" s="146"/>
      <c r="C977" s="144"/>
      <c r="D977" s="144"/>
      <c r="F977" s="32"/>
    </row>
    <row r="978" spans="2:6">
      <c r="B978" s="167"/>
      <c r="C978" s="144"/>
      <c r="D978" s="144"/>
      <c r="F978" s="32"/>
    </row>
    <row r="979" spans="2:6">
      <c r="B979" s="143"/>
      <c r="C979" s="144"/>
      <c r="D979" s="144"/>
      <c r="F979" s="32"/>
    </row>
    <row r="980" spans="2:6">
      <c r="B980" s="146"/>
      <c r="C980" s="144"/>
      <c r="D980" s="144"/>
      <c r="F980" s="32"/>
    </row>
    <row r="981" spans="2:6">
      <c r="B981" s="146"/>
      <c r="C981" s="144"/>
      <c r="D981" s="144"/>
      <c r="F981" s="32"/>
    </row>
    <row r="982" spans="2:6">
      <c r="B982" s="143"/>
      <c r="C982" s="144"/>
      <c r="D982" s="144"/>
      <c r="F982" s="32"/>
    </row>
    <row r="983" spans="2:6">
      <c r="B983" s="153"/>
      <c r="C983" s="144"/>
      <c r="D983" s="144"/>
      <c r="F983" s="32"/>
    </row>
    <row r="984" spans="2:6">
      <c r="B984" s="143"/>
      <c r="C984" s="144"/>
      <c r="D984" s="144"/>
      <c r="F984" s="32"/>
    </row>
    <row r="985" spans="2:6">
      <c r="B985" s="143"/>
      <c r="C985" s="144"/>
      <c r="D985" s="144"/>
      <c r="F985" s="32"/>
    </row>
    <row r="986" spans="2:6">
      <c r="B986" s="143"/>
      <c r="C986" s="144"/>
      <c r="D986" s="144"/>
      <c r="F986" s="32"/>
    </row>
    <row r="987" spans="2:6">
      <c r="B987" s="168"/>
      <c r="C987" s="144"/>
      <c r="D987" s="144"/>
      <c r="F987" s="32"/>
    </row>
    <row r="988" spans="2:6">
      <c r="B988" s="143"/>
      <c r="C988" s="144"/>
      <c r="D988" s="144"/>
      <c r="F988" s="32"/>
    </row>
    <row r="989" spans="2:6">
      <c r="B989" s="143"/>
      <c r="C989" s="144"/>
      <c r="D989" s="144"/>
      <c r="F989" s="32"/>
    </row>
    <row r="990" spans="2:6">
      <c r="B990" s="146"/>
      <c r="C990" s="144"/>
      <c r="D990" s="144"/>
      <c r="F990" s="32"/>
    </row>
    <row r="991" spans="2:6">
      <c r="B991" s="143"/>
      <c r="C991" s="144"/>
      <c r="D991" s="144"/>
      <c r="F991" s="32"/>
    </row>
    <row r="992" spans="2:6">
      <c r="B992" s="146"/>
      <c r="C992" s="144"/>
      <c r="D992" s="144"/>
      <c r="F992" s="32"/>
    </row>
    <row r="993" spans="2:6">
      <c r="B993" s="144"/>
      <c r="C993" s="144"/>
      <c r="D993" s="144"/>
      <c r="F993" s="32"/>
    </row>
    <row r="994" spans="2:6">
      <c r="B994" s="168"/>
      <c r="C994" s="144"/>
      <c r="D994" s="144"/>
      <c r="F994" s="32"/>
    </row>
    <row r="995" spans="2:6">
      <c r="B995" s="146"/>
      <c r="C995" s="144"/>
      <c r="D995" s="144"/>
      <c r="F995" s="32"/>
    </row>
    <row r="996" spans="2:6">
      <c r="B996" s="143"/>
      <c r="C996" s="144"/>
      <c r="D996" s="144"/>
      <c r="F996" s="32"/>
    </row>
    <row r="997" spans="2:6">
      <c r="B997" s="146"/>
      <c r="C997" s="144"/>
      <c r="D997" s="144"/>
      <c r="F997" s="32"/>
    </row>
    <row r="998" spans="2:6">
      <c r="B998" s="143"/>
      <c r="C998" s="144"/>
      <c r="D998" s="144"/>
      <c r="F998" s="32"/>
    </row>
    <row r="999" spans="2:6">
      <c r="B999" s="143"/>
      <c r="C999" s="144"/>
      <c r="D999" s="144"/>
      <c r="F999" s="32"/>
    </row>
    <row r="1000" spans="2:6">
      <c r="B1000" s="143"/>
      <c r="C1000" s="144"/>
      <c r="D1000" s="144"/>
      <c r="F1000" s="32"/>
    </row>
    <row r="1001" spans="2:6">
      <c r="B1001" s="146"/>
      <c r="C1001" s="144"/>
      <c r="D1001" s="144"/>
      <c r="F1001" s="32"/>
    </row>
    <row r="1002" spans="2:6">
      <c r="B1002" s="143"/>
      <c r="C1002" s="144"/>
      <c r="D1002" s="144"/>
      <c r="F1002" s="32"/>
    </row>
    <row r="1003" spans="2:6">
      <c r="B1003" s="146"/>
      <c r="C1003" s="144"/>
      <c r="D1003" s="144"/>
      <c r="F1003" s="32"/>
    </row>
    <row r="1004" spans="2:6">
      <c r="B1004" s="146"/>
      <c r="C1004" s="144"/>
      <c r="D1004" s="144"/>
      <c r="F1004" s="32"/>
    </row>
    <row r="1005" spans="2:6">
      <c r="B1005" s="143"/>
      <c r="C1005" s="144"/>
      <c r="D1005" s="144"/>
      <c r="F1005" s="32"/>
    </row>
    <row r="1006" spans="2:6">
      <c r="B1006" s="143"/>
      <c r="C1006" s="144"/>
      <c r="D1006" s="144"/>
      <c r="F1006" s="32"/>
    </row>
    <row r="1007" spans="2:6">
      <c r="B1007" s="143"/>
      <c r="C1007" s="144"/>
      <c r="D1007" s="144"/>
      <c r="F1007" s="32"/>
    </row>
    <row r="1008" spans="2:6">
      <c r="B1008" s="168"/>
      <c r="C1008" s="144"/>
      <c r="D1008" s="144"/>
      <c r="F1008" s="32"/>
    </row>
    <row r="1009" spans="2:6">
      <c r="B1009" s="143"/>
      <c r="C1009" s="144"/>
      <c r="D1009" s="144"/>
      <c r="F1009" s="32"/>
    </row>
  </sheetData>
  <autoFilter ref="B2:G1009" xr:uid="{22A5C7E4-CBA2-46CF-BFE2-E3BB40504A90}">
    <sortState xmlns:xlrd2="http://schemas.microsoft.com/office/spreadsheetml/2017/richdata2" ref="B3:G1009">
      <sortCondition descending="1" ref="G2:G1009"/>
    </sortState>
  </autoFilter>
  <conditionalFormatting sqref="D3:D102">
    <cfRule type="expression" dxfId="72" priority="128">
      <formula>MOD(ROW(),2)=0</formula>
    </cfRule>
  </conditionalFormatting>
  <conditionalFormatting sqref="B437:D875">
    <cfRule type="expression" dxfId="71" priority="126">
      <formula>MOD(ROW(),2)=0</formula>
    </cfRule>
  </conditionalFormatting>
  <conditionalFormatting sqref="B876:D1009">
    <cfRule type="expression" dxfId="70" priority="125">
      <formula>MOD(ROW(),2)=0</formula>
    </cfRule>
  </conditionalFormatting>
  <conditionalFormatting sqref="B53:C93 C52 B3:C13 B15:C17 B19:C50 B95:C102 B300:D321 B323:D329 C322:D322">
    <cfRule type="expression" dxfId="69" priority="81">
      <formula>MOD(ROW(),2)=0</formula>
    </cfRule>
    <cfRule type="expression" priority="82">
      <formula>MOD(ROW(),2)=0</formula>
    </cfRule>
  </conditionalFormatting>
  <conditionalFormatting sqref="B52">
    <cfRule type="expression" dxfId="68" priority="79">
      <formula>MOD(ROW(),2)=0</formula>
    </cfRule>
    <cfRule type="expression" priority="80">
      <formula>MOD(ROW(),2)=0</formula>
    </cfRule>
  </conditionalFormatting>
  <conditionalFormatting sqref="B14:C14">
    <cfRule type="expression" dxfId="67" priority="77">
      <formula>MOD(ROW(),2)=0</formula>
    </cfRule>
    <cfRule type="expression" priority="78">
      <formula>MOD(ROW(),2)=0</formula>
    </cfRule>
  </conditionalFormatting>
  <conditionalFormatting sqref="B51:C51">
    <cfRule type="expression" dxfId="66" priority="75">
      <formula>MOD(ROW(),2)=0</formula>
    </cfRule>
    <cfRule type="expression" priority="76">
      <formula>MOD(ROW(),2)=0</formula>
    </cfRule>
  </conditionalFormatting>
  <conditionalFormatting sqref="B18:C18">
    <cfRule type="expression" dxfId="65" priority="73">
      <formula>MOD(ROW(),2)=0</formula>
    </cfRule>
    <cfRule type="expression" priority="74">
      <formula>MOD(ROW(),2)=0</formula>
    </cfRule>
  </conditionalFormatting>
  <conditionalFormatting sqref="B94:C94">
    <cfRule type="expression" dxfId="64" priority="71">
      <formula>MOD(ROW(),2)=0</formula>
    </cfRule>
    <cfRule type="expression" priority="72">
      <formula>MOD(ROW(),2)=0</formula>
    </cfRule>
  </conditionalFormatting>
  <conditionalFormatting sqref="B118:D134">
    <cfRule type="expression" dxfId="63" priority="69">
      <formula>MOD(ROW(),2)=0</formula>
    </cfRule>
    <cfRule type="expression" priority="70">
      <formula>MOD(ROW(),2)=0</formula>
    </cfRule>
  </conditionalFormatting>
  <conditionalFormatting sqref="B103:D116 B136:D137 B140:D141 B143:D168 B170:D176 B238:D252 B215:D236 B178:D213">
    <cfRule type="expression" dxfId="62" priority="67">
      <formula>MOD(ROW(),2)=0</formula>
    </cfRule>
    <cfRule type="expression" priority="68">
      <formula>MOD(ROW(),2)=0</formula>
    </cfRule>
  </conditionalFormatting>
  <conditionalFormatting sqref="B117:D117">
    <cfRule type="expression" dxfId="61" priority="65">
      <formula>MOD(ROW(),2)=0</formula>
    </cfRule>
    <cfRule type="expression" priority="66">
      <formula>MOD(ROW(),2)=0</formula>
    </cfRule>
  </conditionalFormatting>
  <conditionalFormatting sqref="B135:D135">
    <cfRule type="expression" dxfId="60" priority="63">
      <formula>MOD(ROW(),2)=0</formula>
    </cfRule>
    <cfRule type="expression" priority="64">
      <formula>MOD(ROW(),2)=0</formula>
    </cfRule>
  </conditionalFormatting>
  <conditionalFormatting sqref="B139:D139">
    <cfRule type="expression" dxfId="59" priority="61">
      <formula>MOD(ROW(),2)=0</formula>
    </cfRule>
    <cfRule type="expression" priority="62">
      <formula>MOD(ROW(),2)=0</formula>
    </cfRule>
  </conditionalFormatting>
  <conditionalFormatting sqref="B142:D142">
    <cfRule type="expression" dxfId="58" priority="59">
      <formula>MOD(ROW(),2)=0</formula>
    </cfRule>
    <cfRule type="expression" priority="60">
      <formula>MOD(ROW(),2)=0</formula>
    </cfRule>
  </conditionalFormatting>
  <conditionalFormatting sqref="B237:D237">
    <cfRule type="expression" dxfId="57" priority="57">
      <formula>MOD(ROW(),2)=0</formula>
    </cfRule>
    <cfRule type="expression" priority="58">
      <formula>MOD(ROW(),2)=0</formula>
    </cfRule>
  </conditionalFormatting>
  <conditionalFormatting sqref="B169:D169">
    <cfRule type="expression" dxfId="56" priority="55">
      <formula>MOD(ROW(),2)=0</formula>
    </cfRule>
    <cfRule type="expression" priority="56">
      <formula>MOD(ROW(),2)=0</formula>
    </cfRule>
  </conditionalFormatting>
  <conditionalFormatting sqref="B214:D214">
    <cfRule type="expression" dxfId="55" priority="53">
      <formula>MOD(ROW(),2)=0</formula>
    </cfRule>
    <cfRule type="expression" priority="54">
      <formula>MOD(ROW(),2)=0</formula>
    </cfRule>
  </conditionalFormatting>
  <conditionalFormatting sqref="B177:D177">
    <cfRule type="expression" dxfId="54" priority="51">
      <formula>MOD(ROW(),2)=0</formula>
    </cfRule>
    <cfRule type="expression" priority="52">
      <formula>MOD(ROW(),2)=0</formula>
    </cfRule>
  </conditionalFormatting>
  <conditionalFormatting sqref="B138:D138">
    <cfRule type="expression" dxfId="53" priority="49">
      <formula>MOD(ROW(),2)=0</formula>
    </cfRule>
    <cfRule type="expression" priority="50">
      <formula>MOD(ROW(),2)=0</formula>
    </cfRule>
  </conditionalFormatting>
  <conditionalFormatting sqref="B332:D347">
    <cfRule type="expression" dxfId="52" priority="47">
      <formula>MOD(ROW(),2)=0</formula>
    </cfRule>
    <cfRule type="expression" priority="48">
      <formula>MOD(ROW(),2)=0</formula>
    </cfRule>
  </conditionalFormatting>
  <conditionalFormatting sqref="B282:D294 C281:D281 B253:D263 B265:D267 B276:D277 B367:D373 B384:D385 B353:D362 B349:D351 B296:D298 B279:D280 B375:D382">
    <cfRule type="expression" dxfId="51" priority="45">
      <formula>MOD(ROW(),2)=0</formula>
    </cfRule>
    <cfRule type="expression" priority="46">
      <formula>MOD(ROW(),2)=0</formula>
    </cfRule>
  </conditionalFormatting>
  <conditionalFormatting sqref="B281">
    <cfRule type="expression" dxfId="50" priority="43">
      <formula>MOD(ROW(),2)=0</formula>
    </cfRule>
    <cfRule type="expression" priority="44">
      <formula>MOD(ROW(),2)=0</formula>
    </cfRule>
  </conditionalFormatting>
  <conditionalFormatting sqref="B268:D268">
    <cfRule type="expression" dxfId="49" priority="41">
      <formula>MOD(ROW(),2)=0</formula>
    </cfRule>
    <cfRule type="expression" priority="42">
      <formula>MOD(ROW(),2)=0</formula>
    </cfRule>
  </conditionalFormatting>
  <conditionalFormatting sqref="B264:D264">
    <cfRule type="expression" dxfId="48" priority="39">
      <formula>MOD(ROW(),2)=0</formula>
    </cfRule>
    <cfRule type="expression" priority="40">
      <formula>MOD(ROW(),2)=0</formula>
    </cfRule>
  </conditionalFormatting>
  <conditionalFormatting sqref="B269:D270 B272:D272">
    <cfRule type="expression" dxfId="47" priority="37">
      <formula>MOD(ROW(),2)=0</formula>
    </cfRule>
    <cfRule type="expression" priority="38">
      <formula>MOD(ROW(),2)=0</formula>
    </cfRule>
  </conditionalFormatting>
  <conditionalFormatting sqref="B275:D275">
    <cfRule type="expression" dxfId="46" priority="35">
      <formula>MOD(ROW(),2)=0</formula>
    </cfRule>
    <cfRule type="expression" priority="36">
      <formula>MOD(ROW(),2)=0</formula>
    </cfRule>
  </conditionalFormatting>
  <conditionalFormatting sqref="B363:D366">
    <cfRule type="expression" dxfId="45" priority="33">
      <formula>MOD(ROW(),2)=0</formula>
    </cfRule>
    <cfRule type="expression" priority="34">
      <formula>MOD(ROW(),2)=0</formula>
    </cfRule>
  </conditionalFormatting>
  <conditionalFormatting sqref="B383:D383">
    <cfRule type="expression" dxfId="44" priority="31">
      <formula>MOD(ROW(),2)=0</formula>
    </cfRule>
    <cfRule type="expression" priority="32">
      <formula>MOD(ROW(),2)=0</formula>
    </cfRule>
  </conditionalFormatting>
  <conditionalFormatting sqref="B352:D352">
    <cfRule type="expression" dxfId="43" priority="29">
      <formula>MOD(ROW(),2)=0</formula>
    </cfRule>
    <cfRule type="expression" priority="30">
      <formula>MOD(ROW(),2)=0</formula>
    </cfRule>
  </conditionalFormatting>
  <conditionalFormatting sqref="B348:D348">
    <cfRule type="expression" dxfId="42" priority="27">
      <formula>MOD(ROW(),2)=0</formula>
    </cfRule>
    <cfRule type="expression" priority="28">
      <formula>MOD(ROW(),2)=0</formula>
    </cfRule>
  </conditionalFormatting>
  <conditionalFormatting sqref="B295:D295">
    <cfRule type="expression" dxfId="41" priority="25">
      <formula>MOD(ROW(),2)=0</formula>
    </cfRule>
    <cfRule type="expression" priority="26">
      <formula>MOD(ROW(),2)=0</formula>
    </cfRule>
  </conditionalFormatting>
  <conditionalFormatting sqref="B299:D299">
    <cfRule type="expression" dxfId="40" priority="23">
      <formula>MOD(ROW(),2)=0</formula>
    </cfRule>
    <cfRule type="expression" priority="24">
      <formula>MOD(ROW(),2)=0</formula>
    </cfRule>
  </conditionalFormatting>
  <conditionalFormatting sqref="B330:D331">
    <cfRule type="expression" dxfId="39" priority="21">
      <formula>MOD(ROW(),2)=0</formula>
    </cfRule>
    <cfRule type="expression" priority="22">
      <formula>MOD(ROW(),2)=0</formula>
    </cfRule>
  </conditionalFormatting>
  <conditionalFormatting sqref="B273:D274">
    <cfRule type="expression" dxfId="38" priority="19">
      <formula>MOD(ROW(),2)=0</formula>
    </cfRule>
    <cfRule type="expression" priority="20">
      <formula>MOD(ROW(),2)=0</formula>
    </cfRule>
  </conditionalFormatting>
  <conditionalFormatting sqref="B278:D278">
    <cfRule type="expression" dxfId="37" priority="17">
      <formula>MOD(ROW(),2)=0</formula>
    </cfRule>
    <cfRule type="expression" priority="18">
      <formula>MOD(ROW(),2)=0</formula>
    </cfRule>
  </conditionalFormatting>
  <conditionalFormatting sqref="B271:D271">
    <cfRule type="expression" dxfId="36" priority="15">
      <formula>MOD(ROW(),2)=0</formula>
    </cfRule>
    <cfRule type="expression" priority="16">
      <formula>MOD(ROW(),2)=0</formula>
    </cfRule>
  </conditionalFormatting>
  <conditionalFormatting sqref="B374:D374">
    <cfRule type="expression" dxfId="35" priority="13">
      <formula>MOD(ROW(),2)=0</formula>
    </cfRule>
    <cfRule type="expression" priority="14">
      <formula>MOD(ROW(),2)=0</formula>
    </cfRule>
  </conditionalFormatting>
  <conditionalFormatting sqref="B386:D394 B406:D434 B396:D404">
    <cfRule type="expression" dxfId="34" priority="11">
      <formula>MOD(ROW(),2)=0</formula>
    </cfRule>
    <cfRule type="expression" priority="12">
      <formula>MOD(ROW(),2)=0</formula>
    </cfRule>
  </conditionalFormatting>
  <conditionalFormatting sqref="B405:D405">
    <cfRule type="expression" dxfId="33" priority="9">
      <formula>MOD(ROW(),2)=0</formula>
    </cfRule>
    <cfRule type="expression" priority="10">
      <formula>MOD(ROW(),2)=0</formula>
    </cfRule>
  </conditionalFormatting>
  <conditionalFormatting sqref="B395:D395">
    <cfRule type="expression" dxfId="32" priority="7">
      <formula>MOD(ROW(),2)=0</formula>
    </cfRule>
    <cfRule type="expression" priority="8">
      <formula>MOD(ROW(),2)=0</formula>
    </cfRule>
  </conditionalFormatting>
  <conditionalFormatting sqref="B436:D436">
    <cfRule type="expression" dxfId="31" priority="5">
      <formula>MOD(ROW(),2)=0</formula>
    </cfRule>
    <cfRule type="expression" priority="6">
      <formula>MOD(ROW(),2)=0</formula>
    </cfRule>
  </conditionalFormatting>
  <conditionalFormatting sqref="B435:D435">
    <cfRule type="expression" dxfId="30" priority="3">
      <formula>MOD(ROW(),2)=0</formula>
    </cfRule>
    <cfRule type="expression" priority="4">
      <formula>MOD(ROW(),2)=0</formula>
    </cfRule>
  </conditionalFormatting>
  <conditionalFormatting sqref="B322">
    <cfRule type="expression" dxfId="29" priority="1">
      <formula>MOD(ROW(),2)=0</formula>
    </cfRule>
    <cfRule type="expression" priority="2">
      <formula>MOD(ROW(),2)=0</formula>
    </cfRule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C2F3D9-7930-495B-834D-1B79529D0548}">
  <sheetPr>
    <tabColor rgb="FFFFFF00"/>
    <pageSetUpPr fitToPage="1"/>
  </sheetPr>
  <dimension ref="A1:S105"/>
  <sheetViews>
    <sheetView tabSelected="1" topLeftCell="A4" zoomScaleNormal="100" workbookViewId="0">
      <selection activeCell="I110" sqref="I110"/>
    </sheetView>
  </sheetViews>
  <sheetFormatPr defaultRowHeight="12"/>
  <cols>
    <col min="1" max="1" width="1.7109375" style="83" customWidth="1"/>
    <col min="2" max="2" width="4.7109375" style="82" customWidth="1"/>
    <col min="3" max="3" width="20.7109375" style="83" customWidth="1"/>
    <col min="4" max="4" width="14.7109375" style="82" customWidth="1"/>
    <col min="5" max="5" width="4.7109375" style="82" customWidth="1"/>
    <col min="6" max="6" width="6.7109375" style="100" customWidth="1"/>
    <col min="7" max="7" width="2.7109375" style="83" customWidth="1"/>
    <col min="8" max="8" width="4.7109375" style="82" customWidth="1"/>
    <col min="9" max="9" width="20.7109375" style="83" customWidth="1"/>
    <col min="10" max="10" width="14.7109375" style="82" customWidth="1"/>
    <col min="11" max="11" width="4.7109375" style="82" customWidth="1"/>
    <col min="12" max="12" width="6.7109375" style="100" customWidth="1"/>
    <col min="13" max="13" width="2.7109375" style="83" customWidth="1"/>
    <col min="14" max="14" width="4.7109375" style="82" customWidth="1"/>
    <col min="15" max="15" width="20.7109375" style="83" customWidth="1"/>
    <col min="16" max="16" width="14.7109375" style="82" customWidth="1"/>
    <col min="17" max="17" width="4.7109375" style="82" customWidth="1"/>
    <col min="18" max="18" width="6.7109375" style="100" customWidth="1"/>
    <col min="19" max="19" width="1.7109375" style="83" customWidth="1"/>
    <col min="20" max="16384" width="9.140625" style="83"/>
  </cols>
  <sheetData>
    <row r="1" spans="1:19">
      <c r="A1" s="129"/>
      <c r="B1" s="130"/>
      <c r="C1" s="129"/>
      <c r="D1" s="130"/>
      <c r="E1" s="130"/>
      <c r="F1" s="131"/>
      <c r="G1" s="129"/>
      <c r="H1" s="130"/>
      <c r="I1" s="129"/>
      <c r="J1" s="130"/>
      <c r="K1" s="130"/>
      <c r="L1" s="131"/>
      <c r="M1" s="129"/>
      <c r="N1" s="130"/>
      <c r="O1" s="129"/>
      <c r="P1" s="130"/>
      <c r="Q1" s="130"/>
      <c r="R1" s="131"/>
      <c r="S1" s="129"/>
    </row>
    <row r="2" spans="1:19" ht="35.1" customHeight="1">
      <c r="A2" s="132"/>
      <c r="B2" s="133"/>
      <c r="C2" s="137" t="s">
        <v>633</v>
      </c>
      <c r="D2" s="136"/>
      <c r="E2" s="136"/>
      <c r="F2" s="134"/>
      <c r="G2" s="132"/>
      <c r="H2" s="133"/>
      <c r="I2" s="132"/>
      <c r="J2" s="133"/>
      <c r="K2" s="133"/>
      <c r="L2" s="134"/>
      <c r="M2" s="132"/>
      <c r="N2" s="133"/>
      <c r="O2" s="132"/>
      <c r="P2" s="133"/>
      <c r="Q2" s="133"/>
      <c r="R2" s="134"/>
      <c r="S2" s="132"/>
    </row>
    <row r="3" spans="1:19" ht="12.75" thickBot="1">
      <c r="A3" s="132"/>
      <c r="B3" s="133"/>
      <c r="C3" s="132"/>
      <c r="D3" s="133"/>
      <c r="E3" s="133"/>
      <c r="F3" s="134"/>
      <c r="G3" s="132"/>
      <c r="H3" s="133"/>
      <c r="I3" s="132"/>
      <c r="J3" s="133"/>
      <c r="K3" s="133"/>
      <c r="L3" s="134"/>
      <c r="M3" s="132"/>
      <c r="N3" s="133"/>
      <c r="O3" s="132"/>
      <c r="P3" s="133"/>
      <c r="Q3" s="133"/>
      <c r="R3" s="134"/>
      <c r="S3" s="132"/>
    </row>
    <row r="4" spans="1:19" ht="12.75" thickTop="1">
      <c r="A4" s="129"/>
      <c r="B4" s="124" t="s">
        <v>1</v>
      </c>
      <c r="C4" s="125" t="s">
        <v>2</v>
      </c>
      <c r="D4" s="126" t="s">
        <v>3</v>
      </c>
      <c r="E4" s="126" t="s">
        <v>4</v>
      </c>
      <c r="F4" s="127" t="s">
        <v>458</v>
      </c>
      <c r="G4" s="125"/>
      <c r="H4" s="126" t="s">
        <v>1</v>
      </c>
      <c r="I4" s="125" t="s">
        <v>2</v>
      </c>
      <c r="J4" s="126" t="s">
        <v>3</v>
      </c>
      <c r="K4" s="126" t="s">
        <v>4</v>
      </c>
      <c r="L4" s="127" t="s">
        <v>458</v>
      </c>
      <c r="M4" s="125"/>
      <c r="N4" s="126" t="s">
        <v>1</v>
      </c>
      <c r="O4" s="125" t="s">
        <v>2</v>
      </c>
      <c r="P4" s="126" t="s">
        <v>3</v>
      </c>
      <c r="Q4" s="126" t="s">
        <v>4</v>
      </c>
      <c r="R4" s="128" t="s">
        <v>458</v>
      </c>
      <c r="S4" s="129"/>
    </row>
    <row r="5" spans="1:19">
      <c r="A5" s="129"/>
      <c r="B5" s="111">
        <v>1</v>
      </c>
      <c r="C5" s="108" t="str">
        <f>RatingsCompiler!B3</f>
        <v>Jaxon Smith-Njigba</v>
      </c>
      <c r="D5" s="108" t="str">
        <f>RatingsCompiler!C3</f>
        <v>Ohio State</v>
      </c>
      <c r="E5" s="110" t="str">
        <f>RatingsCompiler!D3</f>
        <v>WR</v>
      </c>
      <c r="F5" s="121">
        <f>RatingsCompiler!G3</f>
        <v>94.574491600353653</v>
      </c>
      <c r="G5" s="109"/>
      <c r="H5" s="110">
        <v>101</v>
      </c>
      <c r="I5" s="108" t="str">
        <f>RatingsCompiler!B103</f>
        <v>Tyler Van Dyke</v>
      </c>
      <c r="J5" s="108" t="str">
        <f>RatingsCompiler!C103</f>
        <v>Miami FL</v>
      </c>
      <c r="K5" s="110" t="str">
        <f>RatingsCompiler!D103</f>
        <v>QB</v>
      </c>
      <c r="L5" s="121">
        <f>RatingsCompiler!G103</f>
        <v>65.765217391304347</v>
      </c>
      <c r="M5" s="109"/>
      <c r="N5" s="110">
        <v>201</v>
      </c>
      <c r="O5" s="108" t="str">
        <f>RatingsCompiler!B203</f>
        <v>Carter Bradley</v>
      </c>
      <c r="P5" s="108" t="str">
        <f>RatingsCompiler!C203</f>
        <v>South Alabama</v>
      </c>
      <c r="Q5" s="110" t="str">
        <f>RatingsCompiler!D203</f>
        <v>QB</v>
      </c>
      <c r="R5" s="123">
        <f>RatingsCompiler!G203</f>
        <v>56.773913043478267</v>
      </c>
      <c r="S5" s="129"/>
    </row>
    <row r="6" spans="1:19">
      <c r="A6" s="129"/>
      <c r="B6" s="111">
        <v>2</v>
      </c>
      <c r="C6" s="108" t="str">
        <f>RatingsCompiler!B4</f>
        <v>Bijan Robinson</v>
      </c>
      <c r="D6" s="108" t="str">
        <f>RatingsCompiler!C4</f>
        <v>Texas</v>
      </c>
      <c r="E6" s="110" t="str">
        <f>RatingsCompiler!D4</f>
        <v>RB</v>
      </c>
      <c r="F6" s="121">
        <f>RatingsCompiler!G4</f>
        <v>92.844999999999999</v>
      </c>
      <c r="G6" s="109"/>
      <c r="H6" s="110">
        <v>102</v>
      </c>
      <c r="I6" s="108" t="str">
        <f>RatingsCompiler!B104</f>
        <v>Charlie Brewer</v>
      </c>
      <c r="J6" s="108" t="str">
        <f>RatingsCompiler!C104</f>
        <v>Liberty</v>
      </c>
      <c r="K6" s="110" t="str">
        <f>RatingsCompiler!D104</f>
        <v>QB</v>
      </c>
      <c r="L6" s="121">
        <f>RatingsCompiler!G104</f>
        <v>65.504347826086956</v>
      </c>
      <c r="M6" s="109"/>
      <c r="N6" s="110">
        <v>202</v>
      </c>
      <c r="O6" s="108" t="str">
        <f>RatingsCompiler!B204</f>
        <v>Nathaniel Peat</v>
      </c>
      <c r="P6" s="108" t="str">
        <f>RatingsCompiler!C204</f>
        <v>Missouri</v>
      </c>
      <c r="Q6" s="110" t="str">
        <f>RatingsCompiler!D204</f>
        <v>RB</v>
      </c>
      <c r="R6" s="123">
        <f>RatingsCompiler!G204</f>
        <v>56.717039309210541</v>
      </c>
      <c r="S6" s="129"/>
    </row>
    <row r="7" spans="1:19">
      <c r="A7" s="129"/>
      <c r="B7" s="111">
        <v>3</v>
      </c>
      <c r="C7" s="108" t="str">
        <f>RatingsCompiler!B5</f>
        <v>Lew Nichols</v>
      </c>
      <c r="D7" s="108" t="str">
        <f>RatingsCompiler!C5</f>
        <v>Central Michigan</v>
      </c>
      <c r="E7" s="110" t="str">
        <f>RatingsCompiler!D5</f>
        <v>RB</v>
      </c>
      <c r="F7" s="121">
        <f>RatingsCompiler!G5</f>
        <v>91.816315789473691</v>
      </c>
      <c r="G7" s="109"/>
      <c r="H7" s="110">
        <v>103</v>
      </c>
      <c r="I7" s="108" t="str">
        <f>RatingsCompiler!B105</f>
        <v>James Blackman</v>
      </c>
      <c r="J7" s="108" t="str">
        <f>RatingsCompiler!C105</f>
        <v>Arkansas State</v>
      </c>
      <c r="K7" s="110" t="str">
        <f>RatingsCompiler!D105</f>
        <v>QB</v>
      </c>
      <c r="L7" s="121">
        <f>RatingsCompiler!G105</f>
        <v>65.452173913043481</v>
      </c>
      <c r="M7" s="109"/>
      <c r="N7" s="110">
        <v>203</v>
      </c>
      <c r="O7" s="108" t="str">
        <f>RatingsCompiler!B205</f>
        <v>Dontay Demus Jr.</v>
      </c>
      <c r="P7" s="108" t="str">
        <f>RatingsCompiler!C205</f>
        <v>Maryland</v>
      </c>
      <c r="Q7" s="110" t="str">
        <f>RatingsCompiler!D205</f>
        <v>WR</v>
      </c>
      <c r="R7" s="123">
        <f>RatingsCompiler!G205</f>
        <v>56.508399646330673</v>
      </c>
      <c r="S7" s="129"/>
    </row>
    <row r="8" spans="1:19">
      <c r="A8" s="129"/>
      <c r="B8" s="111">
        <v>4</v>
      </c>
      <c r="C8" s="108" t="str">
        <f>RatingsCompiler!B6</f>
        <v>TreVeyon Henderson</v>
      </c>
      <c r="D8" s="108" t="str">
        <f>RatingsCompiler!C6</f>
        <v>Ohio State</v>
      </c>
      <c r="E8" s="110" t="str">
        <f>RatingsCompiler!D6</f>
        <v>RB</v>
      </c>
      <c r="F8" s="121">
        <f>RatingsCompiler!G6</f>
        <v>88.497894736842113</v>
      </c>
      <c r="G8" s="109"/>
      <c r="H8" s="110">
        <v>104</v>
      </c>
      <c r="I8" s="108" t="str">
        <f>RatingsCompiler!B106</f>
        <v>Evan Prater</v>
      </c>
      <c r="J8" s="108" t="str">
        <f>RatingsCompiler!C106</f>
        <v>Cincinnati</v>
      </c>
      <c r="K8" s="110" t="str">
        <f>RatingsCompiler!D106</f>
        <v>QB</v>
      </c>
      <c r="L8" s="121">
        <f>RatingsCompiler!G106</f>
        <v>65.147826086956513</v>
      </c>
      <c r="M8" s="109"/>
      <c r="N8" s="110">
        <v>204</v>
      </c>
      <c r="O8" s="108" t="str">
        <f>RatingsCompiler!B206</f>
        <v>Reggie Brown</v>
      </c>
      <c r="P8" s="108" t="str">
        <f>RatingsCompiler!C206</f>
        <v>James Madison</v>
      </c>
      <c r="Q8" s="110" t="str">
        <f>RatingsCompiler!D206</f>
        <v>WR</v>
      </c>
      <c r="R8" s="123">
        <f>RatingsCompiler!G206</f>
        <v>56.478912466843504</v>
      </c>
      <c r="S8" s="129"/>
    </row>
    <row r="9" spans="1:19">
      <c r="A9" s="129"/>
      <c r="B9" s="111">
        <v>5</v>
      </c>
      <c r="C9" s="108" t="str">
        <f>RatingsCompiler!B7</f>
        <v>Caleb Williams</v>
      </c>
      <c r="D9" s="108" t="str">
        <f>RatingsCompiler!C7</f>
        <v>USC</v>
      </c>
      <c r="E9" s="110" t="str">
        <f>RatingsCompiler!D7</f>
        <v>QB</v>
      </c>
      <c r="F9" s="121">
        <f>RatingsCompiler!G7</f>
        <v>87.173913043478251</v>
      </c>
      <c r="G9" s="109"/>
      <c r="H9" s="110">
        <v>105</v>
      </c>
      <c r="I9" s="108" t="str">
        <f>RatingsCompiler!B107</f>
        <v>Grant DuBose</v>
      </c>
      <c r="J9" s="108" t="str">
        <f>RatingsCompiler!C107</f>
        <v>Charlotte</v>
      </c>
      <c r="K9" s="110" t="str">
        <f>RatingsCompiler!D107</f>
        <v>WR</v>
      </c>
      <c r="L9" s="121">
        <f>RatingsCompiler!G107</f>
        <v>65.119628647214853</v>
      </c>
      <c r="M9" s="109"/>
      <c r="N9" s="110">
        <v>205</v>
      </c>
      <c r="O9" s="108" t="str">
        <f>RatingsCompiler!B207</f>
        <v>Braxton Burmeister</v>
      </c>
      <c r="P9" s="108" t="str">
        <f>RatingsCompiler!C207</f>
        <v>San Diego State</v>
      </c>
      <c r="Q9" s="110" t="str">
        <f>RatingsCompiler!D207</f>
        <v>QB</v>
      </c>
      <c r="R9" s="123">
        <f>RatingsCompiler!G207</f>
        <v>56.408695652173911</v>
      </c>
      <c r="S9" s="129"/>
    </row>
    <row r="10" spans="1:19">
      <c r="A10" s="129"/>
      <c r="B10" s="111">
        <v>6</v>
      </c>
      <c r="C10" s="108" t="str">
        <f>RatingsCompiler!B8</f>
        <v>Deuce Vaughn</v>
      </c>
      <c r="D10" s="108" t="str">
        <f>RatingsCompiler!C8</f>
        <v>Kansas State</v>
      </c>
      <c r="E10" s="110" t="str">
        <f>RatingsCompiler!D8</f>
        <v>RB</v>
      </c>
      <c r="F10" s="121">
        <f>RatingsCompiler!G8</f>
        <v>86.908046210526322</v>
      </c>
      <c r="G10" s="109"/>
      <c r="H10" s="110">
        <v>106</v>
      </c>
      <c r="I10" s="108" t="str">
        <f>RatingsCompiler!B108</f>
        <v>Payton Thorne</v>
      </c>
      <c r="J10" s="108" t="str">
        <f>RatingsCompiler!C108</f>
        <v>Michigan State</v>
      </c>
      <c r="K10" s="110" t="str">
        <f>RatingsCompiler!D108</f>
        <v>QB</v>
      </c>
      <c r="L10" s="121">
        <f>RatingsCompiler!G108</f>
        <v>64.791304347826085</v>
      </c>
      <c r="M10" s="109"/>
      <c r="N10" s="110">
        <v>206</v>
      </c>
      <c r="O10" s="108" t="str">
        <f>RatingsCompiler!B208</f>
        <v>Xazavian Valladay</v>
      </c>
      <c r="P10" s="108" t="str">
        <f>RatingsCompiler!C208</f>
        <v>Arizona State</v>
      </c>
      <c r="Q10" s="110" t="str">
        <f>RatingsCompiler!D208</f>
        <v>RB</v>
      </c>
      <c r="R10" s="123">
        <f>RatingsCompiler!G208</f>
        <v>56.384736842105262</v>
      </c>
      <c r="S10" s="129"/>
    </row>
    <row r="11" spans="1:19">
      <c r="A11" s="129"/>
      <c r="B11" s="111">
        <v>7</v>
      </c>
      <c r="C11" s="108" t="str">
        <f>RatingsCompiler!B9</f>
        <v>Rasheen Ali</v>
      </c>
      <c r="D11" s="108" t="str">
        <f>RatingsCompiler!C9</f>
        <v>Marshall</v>
      </c>
      <c r="E11" s="110" t="str">
        <f>RatingsCompiler!D9</f>
        <v>RB</v>
      </c>
      <c r="F11" s="121">
        <f>RatingsCompiler!G9</f>
        <v>86.585644894736845</v>
      </c>
      <c r="G11" s="109"/>
      <c r="H11" s="110">
        <v>107</v>
      </c>
      <c r="I11" s="108" t="str">
        <f>RatingsCompiler!B109</f>
        <v>Roderic Burns</v>
      </c>
      <c r="J11" s="108" t="str">
        <f>RatingsCompiler!C109</f>
        <v>North Texas</v>
      </c>
      <c r="K11" s="110" t="str">
        <f>RatingsCompiler!D109</f>
        <v>WR</v>
      </c>
      <c r="L11" s="121">
        <f>RatingsCompiler!G109</f>
        <v>64.752961980548179</v>
      </c>
      <c r="M11" s="109"/>
      <c r="N11" s="110">
        <v>207</v>
      </c>
      <c r="O11" s="108" t="str">
        <f>RatingsCompiler!B209</f>
        <v>Max Johnson</v>
      </c>
      <c r="P11" s="108" t="str">
        <f>RatingsCompiler!C209</f>
        <v>Texas A&amp;M</v>
      </c>
      <c r="Q11" s="110" t="str">
        <f>RatingsCompiler!D209</f>
        <v>QB</v>
      </c>
      <c r="R11" s="123">
        <f>RatingsCompiler!G209</f>
        <v>56.321739130434779</v>
      </c>
      <c r="S11" s="129"/>
    </row>
    <row r="12" spans="1:19">
      <c r="A12" s="129"/>
      <c r="B12" s="111">
        <v>8</v>
      </c>
      <c r="C12" s="108" t="str">
        <f>RatingsCompiler!B10</f>
        <v>C.J. Stroud</v>
      </c>
      <c r="D12" s="108" t="str">
        <f>RatingsCompiler!C10</f>
        <v>Ohio State</v>
      </c>
      <c r="E12" s="110" t="str">
        <f>RatingsCompiler!D10</f>
        <v>QB</v>
      </c>
      <c r="F12" s="121">
        <f>RatingsCompiler!G10</f>
        <v>86.339130434782604</v>
      </c>
      <c r="G12" s="109"/>
      <c r="H12" s="110">
        <v>108</v>
      </c>
      <c r="I12" s="108" t="str">
        <f>RatingsCompiler!B110</f>
        <v>Byron Cardwell</v>
      </c>
      <c r="J12" s="108" t="str">
        <f>RatingsCompiler!C110</f>
        <v>Oregon</v>
      </c>
      <c r="K12" s="110" t="str">
        <f>RatingsCompiler!D110</f>
        <v>RB</v>
      </c>
      <c r="L12" s="121">
        <f>RatingsCompiler!G110</f>
        <v>64.570000000000007</v>
      </c>
      <c r="M12" s="109"/>
      <c r="N12" s="110">
        <v>208</v>
      </c>
      <c r="O12" s="108" t="str">
        <f>RatingsCompiler!B210</f>
        <v>Puka Nacua</v>
      </c>
      <c r="P12" s="108" t="str">
        <f>RatingsCompiler!C210</f>
        <v>BYU</v>
      </c>
      <c r="Q12" s="110" t="str">
        <f>RatingsCompiler!D210</f>
        <v>WR</v>
      </c>
      <c r="R12" s="123">
        <f>RatingsCompiler!G210</f>
        <v>56.299115826702028</v>
      </c>
      <c r="S12" s="129"/>
    </row>
    <row r="13" spans="1:19">
      <c r="A13" s="129"/>
      <c r="B13" s="111">
        <v>9</v>
      </c>
      <c r="C13" s="108" t="str">
        <f>RatingsCompiler!B11</f>
        <v>Bryce Young</v>
      </c>
      <c r="D13" s="108" t="str">
        <f>RatingsCompiler!C11</f>
        <v>Alabama</v>
      </c>
      <c r="E13" s="110" t="str">
        <f>RatingsCompiler!D11</f>
        <v>QB</v>
      </c>
      <c r="F13" s="121">
        <f>RatingsCompiler!G11</f>
        <v>86.069565217391315</v>
      </c>
      <c r="G13" s="109"/>
      <c r="H13" s="110">
        <v>109</v>
      </c>
      <c r="I13" s="108" t="str">
        <f>RatingsCompiler!B111</f>
        <v>Cameron Rising</v>
      </c>
      <c r="J13" s="108" t="str">
        <f>RatingsCompiler!C111</f>
        <v>Utah</v>
      </c>
      <c r="K13" s="110" t="str">
        <f>RatingsCompiler!D111</f>
        <v>QB</v>
      </c>
      <c r="L13" s="121">
        <f>RatingsCompiler!G111</f>
        <v>64.565217391304344</v>
      </c>
      <c r="M13" s="109"/>
      <c r="N13" s="110">
        <v>209</v>
      </c>
      <c r="O13" s="108" t="str">
        <f>RatingsCompiler!B211</f>
        <v>Timmy McClain</v>
      </c>
      <c r="P13" s="108" t="str">
        <f>RatingsCompiler!C211</f>
        <v>South Florida</v>
      </c>
      <c r="Q13" s="110" t="str">
        <f>RatingsCompiler!D211</f>
        <v>QB</v>
      </c>
      <c r="R13" s="123">
        <f>RatingsCompiler!G211</f>
        <v>56.278260869565223</v>
      </c>
      <c r="S13" s="129"/>
    </row>
    <row r="14" spans="1:19">
      <c r="A14" s="129"/>
      <c r="B14" s="111">
        <v>10</v>
      </c>
      <c r="C14" s="108" t="str">
        <f>RatingsCompiler!B12</f>
        <v>Malik Cunningham</v>
      </c>
      <c r="D14" s="108" t="str">
        <f>RatingsCompiler!C12</f>
        <v>Louisville</v>
      </c>
      <c r="E14" s="110" t="str">
        <f>RatingsCompiler!D12</f>
        <v>QB</v>
      </c>
      <c r="F14" s="121">
        <f>RatingsCompiler!G12</f>
        <v>85.669565217391309</v>
      </c>
      <c r="G14" s="109"/>
      <c r="H14" s="110">
        <v>110</v>
      </c>
      <c r="I14" s="108" t="str">
        <f>RatingsCompiler!B112</f>
        <v>Zay Flowers</v>
      </c>
      <c r="J14" s="108" t="str">
        <f>RatingsCompiler!C112</f>
        <v>Boston College</v>
      </c>
      <c r="K14" s="110" t="str">
        <f>RatingsCompiler!D112</f>
        <v>WR</v>
      </c>
      <c r="L14" s="121">
        <f>RatingsCompiler!G112</f>
        <v>64.530548187444737</v>
      </c>
      <c r="M14" s="109"/>
      <c r="N14" s="110">
        <v>210</v>
      </c>
      <c r="O14" s="108" t="str">
        <f>RatingsCompiler!B212</f>
        <v>Matthew Downing</v>
      </c>
      <c r="P14" s="108" t="str">
        <f>RatingsCompiler!C212</f>
        <v>Louisiana Tech</v>
      </c>
      <c r="Q14" s="110" t="str">
        <f>RatingsCompiler!D212</f>
        <v>QB</v>
      </c>
      <c r="R14" s="123">
        <f>RatingsCompiler!G212</f>
        <v>56.22608695652174</v>
      </c>
      <c r="S14" s="129"/>
    </row>
    <row r="15" spans="1:19">
      <c r="A15" s="129"/>
      <c r="B15" s="111">
        <v>11</v>
      </c>
      <c r="C15" s="108" t="str">
        <f>RatingsCompiler!B13</f>
        <v>Jahmyr Gibbs</v>
      </c>
      <c r="D15" s="108" t="str">
        <f>RatingsCompiler!C13</f>
        <v>Alabama</v>
      </c>
      <c r="E15" s="110" t="str">
        <f>RatingsCompiler!D13</f>
        <v>RB</v>
      </c>
      <c r="F15" s="121">
        <f>RatingsCompiler!G13</f>
        <v>85.284736842105275</v>
      </c>
      <c r="G15" s="109"/>
      <c r="H15" s="110">
        <v>111</v>
      </c>
      <c r="I15" s="108" t="str">
        <f>RatingsCompiler!B113</f>
        <v>Stetson Bennett</v>
      </c>
      <c r="J15" s="108" t="str">
        <f>RatingsCompiler!C113</f>
        <v>Georgia</v>
      </c>
      <c r="K15" s="110" t="str">
        <f>RatingsCompiler!D113</f>
        <v>QB</v>
      </c>
      <c r="L15" s="121">
        <f>RatingsCompiler!G113</f>
        <v>64.495652173913044</v>
      </c>
      <c r="M15" s="109"/>
      <c r="N15" s="110">
        <v>211</v>
      </c>
      <c r="O15" s="108" t="str">
        <f>RatingsCompiler!B213</f>
        <v>E.J. Smith</v>
      </c>
      <c r="P15" s="108" t="str">
        <f>RatingsCompiler!C213</f>
        <v>Stanford</v>
      </c>
      <c r="Q15" s="110" t="str">
        <f>RatingsCompiler!D213</f>
        <v>RB</v>
      </c>
      <c r="R15" s="123">
        <f>RatingsCompiler!G213</f>
        <v>56.165526315789485</v>
      </c>
      <c r="S15" s="129"/>
    </row>
    <row r="16" spans="1:19">
      <c r="A16" s="129"/>
      <c r="B16" s="111">
        <v>12</v>
      </c>
      <c r="C16" s="108" t="str">
        <f>RatingsCompiler!B14</f>
        <v>A.T. Perry</v>
      </c>
      <c r="D16" s="108" t="str">
        <f>RatingsCompiler!C14</f>
        <v>Wake Forest</v>
      </c>
      <c r="E16" s="110" t="str">
        <f>RatingsCompiler!D14</f>
        <v>WR</v>
      </c>
      <c r="F16" s="121">
        <f>RatingsCompiler!G14</f>
        <v>85.10141467727675</v>
      </c>
      <c r="G16" s="109"/>
      <c r="H16" s="110">
        <v>112</v>
      </c>
      <c r="I16" s="108" t="str">
        <f>RatingsCompiler!B114</f>
        <v>Isaiah Bowser</v>
      </c>
      <c r="J16" s="108" t="str">
        <f>RatingsCompiler!C114</f>
        <v>Central Florida</v>
      </c>
      <c r="K16" s="110" t="str">
        <f>RatingsCompiler!D114</f>
        <v>RB</v>
      </c>
      <c r="L16" s="121">
        <f>RatingsCompiler!G114</f>
        <v>64.464210526315796</v>
      </c>
      <c r="M16" s="109"/>
      <c r="N16" s="110">
        <v>212</v>
      </c>
      <c r="O16" s="108" t="str">
        <f>RatingsCompiler!B214</f>
        <v>Elijah Cooks</v>
      </c>
      <c r="P16" s="108" t="str">
        <f>RatingsCompiler!C214</f>
        <v>San Jose State</v>
      </c>
      <c r="Q16" s="110" t="str">
        <f>RatingsCompiler!D214</f>
        <v>WR</v>
      </c>
      <c r="R16" s="123">
        <f>RatingsCompiler!G214</f>
        <v>56.155835543766571</v>
      </c>
      <c r="S16" s="129"/>
    </row>
    <row r="17" spans="1:19">
      <c r="A17" s="129"/>
      <c r="B17" s="111">
        <v>13</v>
      </c>
      <c r="C17" s="108" t="str">
        <f>RatingsCompiler!B15</f>
        <v>Xavier Worthy</v>
      </c>
      <c r="D17" s="108" t="str">
        <f>RatingsCompiler!C15</f>
        <v>Texas</v>
      </c>
      <c r="E17" s="110" t="str">
        <f>RatingsCompiler!D15</f>
        <v>WR</v>
      </c>
      <c r="F17" s="121">
        <f>RatingsCompiler!G15</f>
        <v>84.637312113174161</v>
      </c>
      <c r="G17" s="109"/>
      <c r="H17" s="110">
        <v>113</v>
      </c>
      <c r="I17" s="108" t="str">
        <f>RatingsCompiler!B115</f>
        <v>Todd Centeio</v>
      </c>
      <c r="J17" s="108" t="str">
        <f>RatingsCompiler!C115</f>
        <v>James Madison</v>
      </c>
      <c r="K17" s="110" t="str">
        <f>RatingsCompiler!D115</f>
        <v>QB</v>
      </c>
      <c r="L17" s="121">
        <f>RatingsCompiler!G115</f>
        <v>64.434782608695656</v>
      </c>
      <c r="M17" s="109"/>
      <c r="N17" s="110">
        <v>213</v>
      </c>
      <c r="O17" s="108" t="str">
        <f>RatingsCompiler!B215</f>
        <v>Jason Brownlee</v>
      </c>
      <c r="P17" s="108" t="str">
        <f>RatingsCompiler!C215</f>
        <v>Southern Miss</v>
      </c>
      <c r="Q17" s="110" t="str">
        <f>RatingsCompiler!D215</f>
        <v>WR</v>
      </c>
      <c r="R17" s="123">
        <f>RatingsCompiler!G215</f>
        <v>56.149115826702037</v>
      </c>
      <c r="S17" s="129"/>
    </row>
    <row r="18" spans="1:19">
      <c r="A18" s="129"/>
      <c r="B18" s="111">
        <v>14</v>
      </c>
      <c r="C18" s="108" t="str">
        <f>RatingsCompiler!B16</f>
        <v>Malachi Corley</v>
      </c>
      <c r="D18" s="108" t="str">
        <f>RatingsCompiler!C16</f>
        <v>Western Kentucky</v>
      </c>
      <c r="E18" s="110" t="str">
        <f>RatingsCompiler!D16</f>
        <v>WR</v>
      </c>
      <c r="F18" s="121">
        <f>RatingsCompiler!G16</f>
        <v>84.173828470380201</v>
      </c>
      <c r="G18" s="109"/>
      <c r="H18" s="110">
        <v>114</v>
      </c>
      <c r="I18" s="108" t="str">
        <f>RatingsCompiler!B116</f>
        <v>Carson Steele</v>
      </c>
      <c r="J18" s="108" t="str">
        <f>RatingsCompiler!C116</f>
        <v>Ball State</v>
      </c>
      <c r="K18" s="110" t="str">
        <f>RatingsCompiler!D116</f>
        <v>RB</v>
      </c>
      <c r="L18" s="121">
        <f>RatingsCompiler!G116</f>
        <v>64.376052631578943</v>
      </c>
      <c r="M18" s="109"/>
      <c r="N18" s="110">
        <v>214</v>
      </c>
      <c r="O18" s="108" t="str">
        <f>RatingsCompiler!B216</f>
        <v>Shae Wyatt</v>
      </c>
      <c r="P18" s="108" t="str">
        <f>RatingsCompiler!C216</f>
        <v>Tulane</v>
      </c>
      <c r="Q18" s="110" t="str">
        <f>RatingsCompiler!D216</f>
        <v>WR</v>
      </c>
      <c r="R18" s="123">
        <f>RatingsCompiler!G216</f>
        <v>56.118037135278506</v>
      </c>
      <c r="S18" s="129"/>
    </row>
    <row r="19" spans="1:19">
      <c r="A19" s="129"/>
      <c r="B19" s="111">
        <v>15</v>
      </c>
      <c r="C19" s="108" t="str">
        <f>RatingsCompiler!B17</f>
        <v>Josh Downs</v>
      </c>
      <c r="D19" s="108" t="str">
        <f>RatingsCompiler!C17</f>
        <v>North Carolina</v>
      </c>
      <c r="E19" s="110" t="str">
        <f>RatingsCompiler!D17</f>
        <v>WR</v>
      </c>
      <c r="F19" s="121">
        <f>RatingsCompiler!G17</f>
        <v>84.119009725906281</v>
      </c>
      <c r="G19" s="109"/>
      <c r="H19" s="110">
        <v>115</v>
      </c>
      <c r="I19" s="108" t="str">
        <f>RatingsCompiler!B117</f>
        <v>Donovan Edwards</v>
      </c>
      <c r="J19" s="108" t="str">
        <f>RatingsCompiler!C117</f>
        <v>Michigan</v>
      </c>
      <c r="K19" s="110" t="str">
        <f>RatingsCompiler!D117</f>
        <v>RB</v>
      </c>
      <c r="L19" s="121">
        <f>RatingsCompiler!G117</f>
        <v>64.376052631578943</v>
      </c>
      <c r="M19" s="109"/>
      <c r="N19" s="110">
        <v>215</v>
      </c>
      <c r="O19" s="108" t="str">
        <f>RatingsCompiler!B217</f>
        <v>Ben Yurosek</v>
      </c>
      <c r="P19" s="108" t="str">
        <f>RatingsCompiler!C217</f>
        <v>Stanford</v>
      </c>
      <c r="Q19" s="110" t="str">
        <f>RatingsCompiler!D217</f>
        <v>TE</v>
      </c>
      <c r="R19" s="123">
        <f>RatingsCompiler!G217</f>
        <v>55.851515151515152</v>
      </c>
      <c r="S19" s="129"/>
    </row>
    <row r="20" spans="1:19">
      <c r="A20" s="129"/>
      <c r="B20" s="111">
        <v>16</v>
      </c>
      <c r="C20" s="108" t="str">
        <f>RatingsCompiler!B18</f>
        <v>Jordan Addison</v>
      </c>
      <c r="D20" s="108" t="str">
        <f>RatingsCompiler!C18</f>
        <v>USC</v>
      </c>
      <c r="E20" s="110" t="str">
        <f>RatingsCompiler!D18</f>
        <v>WR</v>
      </c>
      <c r="F20" s="121">
        <f>RatingsCompiler!G18</f>
        <v>83.613572060123786</v>
      </c>
      <c r="G20" s="109"/>
      <c r="H20" s="110">
        <v>116</v>
      </c>
      <c r="I20" s="108" t="str">
        <f>RatingsCompiler!B118</f>
        <v>Taulia Tagovailoa</v>
      </c>
      <c r="J20" s="108" t="str">
        <f>RatingsCompiler!C118</f>
        <v>Maryland</v>
      </c>
      <c r="K20" s="110" t="str">
        <f>RatingsCompiler!D118</f>
        <v>QB</v>
      </c>
      <c r="L20" s="121">
        <f>RatingsCompiler!G118</f>
        <v>64.330434782608705</v>
      </c>
      <c r="M20" s="109"/>
      <c r="N20" s="110">
        <v>216</v>
      </c>
      <c r="O20" s="108" t="str">
        <f>RatingsCompiler!B218</f>
        <v>Kimani Vidal</v>
      </c>
      <c r="P20" s="108" t="str">
        <f>RatingsCompiler!C218</f>
        <v>Troy</v>
      </c>
      <c r="Q20" s="110" t="str">
        <f>RatingsCompiler!D218</f>
        <v>RB</v>
      </c>
      <c r="R20" s="123">
        <f>RatingsCompiler!G218</f>
        <v>55.808157894736844</v>
      </c>
      <c r="S20" s="129"/>
    </row>
    <row r="21" spans="1:19">
      <c r="A21" s="129"/>
      <c r="B21" s="111">
        <v>17</v>
      </c>
      <c r="C21" s="108" t="str">
        <f>RatingsCompiler!B19</f>
        <v>Zach Charbonnet</v>
      </c>
      <c r="D21" s="108" t="str">
        <f>RatingsCompiler!C19</f>
        <v>UCLA</v>
      </c>
      <c r="E21" s="110" t="str">
        <f>RatingsCompiler!D19</f>
        <v>RB</v>
      </c>
      <c r="F21" s="121">
        <f>RatingsCompiler!G19</f>
        <v>83.131842105263161</v>
      </c>
      <c r="G21" s="109"/>
      <c r="H21" s="110">
        <v>117</v>
      </c>
      <c r="I21" s="108" t="str">
        <f>RatingsCompiler!B119</f>
        <v>Chris Smith</v>
      </c>
      <c r="J21" s="108" t="str">
        <f>RatingsCompiler!C119</f>
        <v>Louisiana</v>
      </c>
      <c r="K21" s="110" t="str">
        <f>RatingsCompiler!D119</f>
        <v>RB</v>
      </c>
      <c r="L21" s="121">
        <f>RatingsCompiler!G119</f>
        <v>64.308947368421059</v>
      </c>
      <c r="M21" s="109"/>
      <c r="N21" s="110">
        <v>217</v>
      </c>
      <c r="O21" s="108" t="str">
        <f>RatingsCompiler!B219</f>
        <v>Cole Tucker</v>
      </c>
      <c r="P21" s="108" t="str">
        <f>RatingsCompiler!C219</f>
        <v>Northern Illinois</v>
      </c>
      <c r="Q21" s="110" t="str">
        <f>RatingsCompiler!D219</f>
        <v>WR</v>
      </c>
      <c r="R21" s="123">
        <f>RatingsCompiler!G219</f>
        <v>55.741732979664008</v>
      </c>
      <c r="S21" s="129"/>
    </row>
    <row r="22" spans="1:19">
      <c r="A22" s="129"/>
      <c r="B22" s="111">
        <v>18</v>
      </c>
      <c r="C22" s="108" t="str">
        <f>RatingsCompiler!B20</f>
        <v>Hendon Hooker</v>
      </c>
      <c r="D22" s="108" t="str">
        <f>RatingsCompiler!C20</f>
        <v>Tennessee</v>
      </c>
      <c r="E22" s="110" t="str">
        <f>RatingsCompiler!D20</f>
        <v>QB</v>
      </c>
      <c r="F22" s="121">
        <f>RatingsCompiler!G20</f>
        <v>82.686956521739134</v>
      </c>
      <c r="G22" s="109"/>
      <c r="H22" s="110">
        <v>118</v>
      </c>
      <c r="I22" s="108" t="str">
        <f>RatingsCompiler!B120</f>
        <v>Brett Gabbert</v>
      </c>
      <c r="J22" s="108" t="str">
        <f>RatingsCompiler!C120</f>
        <v>Miami OH</v>
      </c>
      <c r="K22" s="110" t="str">
        <f>RatingsCompiler!D120</f>
        <v>QB</v>
      </c>
      <c r="L22" s="121">
        <f>RatingsCompiler!G120</f>
        <v>64.22608695652174</v>
      </c>
      <c r="M22" s="109"/>
      <c r="N22" s="110">
        <v>218</v>
      </c>
      <c r="O22" s="108" t="str">
        <f>RatingsCompiler!B220</f>
        <v>Jaylon Robinson</v>
      </c>
      <c r="P22" s="108" t="str">
        <f>RatingsCompiler!C220</f>
        <v>Ole Miss</v>
      </c>
      <c r="Q22" s="110" t="str">
        <f>RatingsCompiler!D220</f>
        <v>WR</v>
      </c>
      <c r="R22" s="123">
        <f>RatingsCompiler!G220</f>
        <v>55.741732979664008</v>
      </c>
      <c r="S22" s="129"/>
    </row>
    <row r="23" spans="1:19">
      <c r="A23" s="129"/>
      <c r="B23" s="111">
        <v>19</v>
      </c>
      <c r="C23" s="108" t="str">
        <f>RatingsCompiler!B21</f>
        <v>Jalen Cropper</v>
      </c>
      <c r="D23" s="108" t="str">
        <f>RatingsCompiler!C21</f>
        <v>Fresno State</v>
      </c>
      <c r="E23" s="110" t="str">
        <f>RatingsCompiler!D21</f>
        <v>WR</v>
      </c>
      <c r="F23" s="121">
        <f>RatingsCompiler!G21</f>
        <v>82.160698496905397</v>
      </c>
      <c r="G23" s="109"/>
      <c r="H23" s="110">
        <v>119</v>
      </c>
      <c r="I23" s="108" t="str">
        <f>RatingsCompiler!B121</f>
        <v>Tyrese Chambers</v>
      </c>
      <c r="J23" s="108" t="str">
        <f>RatingsCompiler!C121</f>
        <v>Florida International</v>
      </c>
      <c r="K23" s="110" t="str">
        <f>RatingsCompiler!D121</f>
        <v>WR</v>
      </c>
      <c r="L23" s="121">
        <f>RatingsCompiler!G121</f>
        <v>64.042396109637494</v>
      </c>
      <c r="M23" s="109"/>
      <c r="N23" s="110">
        <v>219</v>
      </c>
      <c r="O23" s="108" t="str">
        <f>RatingsCompiler!B221</f>
        <v>Taylor Powell</v>
      </c>
      <c r="P23" s="108" t="str">
        <f>RatingsCompiler!C221</f>
        <v>Eastern Michigan</v>
      </c>
      <c r="Q23" s="110" t="str">
        <f>RatingsCompiler!D221</f>
        <v>QB</v>
      </c>
      <c r="R23" s="123">
        <f>RatingsCompiler!G221</f>
        <v>55.617391304347827</v>
      </c>
      <c r="S23" s="129"/>
    </row>
    <row r="24" spans="1:19">
      <c r="A24" s="129"/>
      <c r="B24" s="111">
        <v>20</v>
      </c>
      <c r="C24" s="108" t="str">
        <f>RatingsCompiler!B22</f>
        <v>Myles Price</v>
      </c>
      <c r="D24" s="108" t="str">
        <f>RatingsCompiler!C22</f>
        <v>Texas Tech</v>
      </c>
      <c r="E24" s="110" t="str">
        <f>RatingsCompiler!D22</f>
        <v>WR</v>
      </c>
      <c r="F24" s="121">
        <f>RatingsCompiler!G22</f>
        <v>81.972236958443844</v>
      </c>
      <c r="G24" s="109"/>
      <c r="H24" s="110">
        <v>120</v>
      </c>
      <c r="I24" s="108" t="str">
        <f>RatingsCompiler!B122</f>
        <v>Jaylin Lane</v>
      </c>
      <c r="J24" s="108" t="str">
        <f>RatingsCompiler!C122</f>
        <v>Middle Tennessee</v>
      </c>
      <c r="K24" s="110" t="str">
        <f>RatingsCompiler!D122</f>
        <v>WR</v>
      </c>
      <c r="L24" s="121">
        <f>RatingsCompiler!G122</f>
        <v>64.029575596816969</v>
      </c>
      <c r="M24" s="109"/>
      <c r="N24" s="110">
        <v>220</v>
      </c>
      <c r="O24" s="108" t="str">
        <f>RatingsCompiler!B222</f>
        <v>Jayden de Laura</v>
      </c>
      <c r="P24" s="108" t="str">
        <f>RatingsCompiler!C222</f>
        <v>Arizona</v>
      </c>
      <c r="Q24" s="110" t="str">
        <f>RatingsCompiler!D222</f>
        <v>QB</v>
      </c>
      <c r="R24" s="123">
        <f>RatingsCompiler!G222</f>
        <v>55.539130434782599</v>
      </c>
      <c r="S24" s="129"/>
    </row>
    <row r="25" spans="1:19">
      <c r="A25" s="129"/>
      <c r="B25" s="111">
        <v>21</v>
      </c>
      <c r="C25" s="108" t="str">
        <f>RatingsCompiler!B23</f>
        <v>Brennan Armstrong</v>
      </c>
      <c r="D25" s="108" t="str">
        <f>RatingsCompiler!C23</f>
        <v>Virginia</v>
      </c>
      <c r="E25" s="110" t="str">
        <f>RatingsCompiler!D23</f>
        <v>QB</v>
      </c>
      <c r="F25" s="121">
        <f>RatingsCompiler!G23</f>
        <v>81.608695652173907</v>
      </c>
      <c r="G25" s="109"/>
      <c r="H25" s="110">
        <v>121</v>
      </c>
      <c r="I25" s="108" t="str">
        <f>RatingsCompiler!B123</f>
        <v>Tyrone Tracy</v>
      </c>
      <c r="J25" s="108" t="str">
        <f>RatingsCompiler!C123</f>
        <v>Purdue</v>
      </c>
      <c r="K25" s="110" t="str">
        <f>RatingsCompiler!D123</f>
        <v>WR</v>
      </c>
      <c r="L25" s="121">
        <f>RatingsCompiler!G123</f>
        <v>63.949115826702041</v>
      </c>
      <c r="M25" s="109"/>
      <c r="N25" s="110">
        <v>221</v>
      </c>
      <c r="O25" s="108" t="str">
        <f>RatingsCompiler!B223</f>
        <v>Jaren Mangham</v>
      </c>
      <c r="P25" s="108" t="str">
        <f>RatingsCompiler!C223</f>
        <v>South Florida</v>
      </c>
      <c r="Q25" s="110" t="str">
        <f>RatingsCompiler!D223</f>
        <v>RB</v>
      </c>
      <c r="R25" s="123">
        <f>RatingsCompiler!G223</f>
        <v>55.516315789473694</v>
      </c>
      <c r="S25" s="129"/>
    </row>
    <row r="26" spans="1:19">
      <c r="A26" s="129"/>
      <c r="B26" s="111">
        <v>22</v>
      </c>
      <c r="C26" s="108" t="str">
        <f>RatingsCompiler!B24</f>
        <v>Nathaniel Dell</v>
      </c>
      <c r="D26" s="108" t="str">
        <f>RatingsCompiler!C24</f>
        <v>Houston</v>
      </c>
      <c r="E26" s="110" t="str">
        <f>RatingsCompiler!D24</f>
        <v>WR</v>
      </c>
      <c r="F26" s="121">
        <f>RatingsCompiler!G24</f>
        <v>81.241467727674618</v>
      </c>
      <c r="G26" s="109"/>
      <c r="H26" s="110">
        <v>122</v>
      </c>
      <c r="I26" s="108" t="str">
        <f>RatingsCompiler!B124</f>
        <v>Emory Jones</v>
      </c>
      <c r="J26" s="108" t="str">
        <f>RatingsCompiler!C124</f>
        <v>Arizona State</v>
      </c>
      <c r="K26" s="110" t="str">
        <f>RatingsCompiler!D124</f>
        <v>QB</v>
      </c>
      <c r="L26" s="121">
        <f>RatingsCompiler!G124</f>
        <v>63.782608695652179</v>
      </c>
      <c r="M26" s="109"/>
      <c r="N26" s="110">
        <v>222</v>
      </c>
      <c r="O26" s="108" t="str">
        <f>RatingsCompiler!B224</f>
        <v>Clay Millen</v>
      </c>
      <c r="P26" s="108" t="str">
        <f>RatingsCompiler!C224</f>
        <v>Colorado State</v>
      </c>
      <c r="Q26" s="110" t="str">
        <f>RatingsCompiler!D224</f>
        <v>QB</v>
      </c>
      <c r="R26" s="123">
        <f>RatingsCompiler!G224</f>
        <v>55.469565217391306</v>
      </c>
      <c r="S26" s="129"/>
    </row>
    <row r="27" spans="1:19">
      <c r="A27" s="129"/>
      <c r="B27" s="111">
        <v>23</v>
      </c>
      <c r="C27" s="108" t="str">
        <f>RatingsCompiler!B25</f>
        <v>Cedric Tillman</v>
      </c>
      <c r="D27" s="108" t="str">
        <f>RatingsCompiler!C25</f>
        <v>Tennessee</v>
      </c>
      <c r="E27" s="110" t="str">
        <f>RatingsCompiler!D25</f>
        <v>WR</v>
      </c>
      <c r="F27" s="121">
        <f>RatingsCompiler!G25</f>
        <v>80.490185676392571</v>
      </c>
      <c r="G27" s="109"/>
      <c r="H27" s="110">
        <v>123</v>
      </c>
      <c r="I27" s="108" t="str">
        <f>RatingsCompiler!B125</f>
        <v>Corey Kiner</v>
      </c>
      <c r="J27" s="108" t="str">
        <f>RatingsCompiler!C125</f>
        <v>Cincinnati</v>
      </c>
      <c r="K27" s="110" t="str">
        <f>RatingsCompiler!D125</f>
        <v>RB</v>
      </c>
      <c r="L27" s="121">
        <f>RatingsCompiler!G125</f>
        <v>63.666315789473693</v>
      </c>
      <c r="M27" s="109"/>
      <c r="N27" s="110">
        <v>223</v>
      </c>
      <c r="O27" s="108" t="str">
        <f>RatingsCompiler!B225</f>
        <v>Josh Vann</v>
      </c>
      <c r="P27" s="108" t="str">
        <f>RatingsCompiler!C225</f>
        <v>South Carolina</v>
      </c>
      <c r="Q27" s="110" t="str">
        <f>RatingsCompiler!D225</f>
        <v>WR</v>
      </c>
      <c r="R27" s="123">
        <f>RatingsCompiler!G225</f>
        <v>55.468656056587086</v>
      </c>
      <c r="S27" s="129"/>
    </row>
    <row r="28" spans="1:19">
      <c r="A28" s="129"/>
      <c r="B28" s="111">
        <v>24</v>
      </c>
      <c r="C28" s="108" t="str">
        <f>RatingsCompiler!B26</f>
        <v>Jermaine Burton</v>
      </c>
      <c r="D28" s="108" t="str">
        <f>RatingsCompiler!C26</f>
        <v>Alabama</v>
      </c>
      <c r="E28" s="110" t="str">
        <f>RatingsCompiler!D26</f>
        <v>WR</v>
      </c>
      <c r="F28" s="121">
        <f>RatingsCompiler!G26</f>
        <v>80.025110521662242</v>
      </c>
      <c r="G28" s="109"/>
      <c r="H28" s="110">
        <v>124</v>
      </c>
      <c r="I28" s="108" t="str">
        <f>RatingsCompiler!B126</f>
        <v>Dedrick Parson</v>
      </c>
      <c r="J28" s="108" t="str">
        <f>RatingsCompiler!C126</f>
        <v>Hawaii</v>
      </c>
      <c r="K28" s="110" t="str">
        <f>RatingsCompiler!D126</f>
        <v>RB</v>
      </c>
      <c r="L28" s="121">
        <f>RatingsCompiler!G126</f>
        <v>63.536315789473683</v>
      </c>
      <c r="M28" s="109"/>
      <c r="N28" s="110">
        <v>224</v>
      </c>
      <c r="O28" s="108" t="str">
        <f>RatingsCompiler!B226</f>
        <v>Tony Mathis Jr.</v>
      </c>
      <c r="P28" s="108" t="str">
        <f>RatingsCompiler!C226</f>
        <v>West Virginia</v>
      </c>
      <c r="Q28" s="110" t="str">
        <f>RatingsCompiler!D226</f>
        <v>RB</v>
      </c>
      <c r="R28" s="123">
        <f>RatingsCompiler!G226</f>
        <v>55.453684210526319</v>
      </c>
      <c r="S28" s="129"/>
    </row>
    <row r="29" spans="1:19">
      <c r="A29" s="129"/>
      <c r="B29" s="111">
        <v>25</v>
      </c>
      <c r="C29" s="108" t="str">
        <f>RatingsCompiler!B27</f>
        <v>Tanner Mordecai</v>
      </c>
      <c r="D29" s="108" t="str">
        <f>RatingsCompiler!C27</f>
        <v>SMU</v>
      </c>
      <c r="E29" s="110" t="str">
        <f>RatingsCompiler!D27</f>
        <v>QB</v>
      </c>
      <c r="F29" s="121">
        <f>RatingsCompiler!G27</f>
        <v>79.513043478260869</v>
      </c>
      <c r="G29" s="109"/>
      <c r="H29" s="110">
        <v>125</v>
      </c>
      <c r="I29" s="108" t="str">
        <f>RatingsCompiler!B127</f>
        <v>Brock Bowers</v>
      </c>
      <c r="J29" s="108" t="str">
        <f>RatingsCompiler!C127</f>
        <v>Georgia</v>
      </c>
      <c r="K29" s="110" t="str">
        <f>RatingsCompiler!D127</f>
        <v>TE</v>
      </c>
      <c r="L29" s="121">
        <f>RatingsCompiler!G127</f>
        <v>63.529870129870126</v>
      </c>
      <c r="M29" s="109"/>
      <c r="N29" s="110">
        <v>225</v>
      </c>
      <c r="O29" s="108" t="str">
        <f>RatingsCompiler!B227</f>
        <v>Daniel Richardson</v>
      </c>
      <c r="P29" s="108" t="str">
        <f>RatingsCompiler!C227</f>
        <v>Central Michigan</v>
      </c>
      <c r="Q29" s="110" t="str">
        <f>RatingsCompiler!D227</f>
        <v>QB</v>
      </c>
      <c r="R29" s="123">
        <f>RatingsCompiler!G227</f>
        <v>55.434782608695656</v>
      </c>
      <c r="S29" s="129"/>
    </row>
    <row r="30" spans="1:19">
      <c r="A30" s="129"/>
      <c r="B30" s="111">
        <v>26</v>
      </c>
      <c r="C30" s="108" t="str">
        <f>RatingsCompiler!B28</f>
        <v>Tavion Thomas</v>
      </c>
      <c r="D30" s="108" t="str">
        <f>RatingsCompiler!C28</f>
        <v>Utah</v>
      </c>
      <c r="E30" s="110" t="str">
        <f>RatingsCompiler!D28</f>
        <v>RB</v>
      </c>
      <c r="F30" s="121">
        <f>RatingsCompiler!G28</f>
        <v>78.297368421052639</v>
      </c>
      <c r="G30" s="109"/>
      <c r="H30" s="110">
        <v>126</v>
      </c>
      <c r="I30" s="108" t="str">
        <f>RatingsCompiler!B128</f>
        <v>Camar Wheaton</v>
      </c>
      <c r="J30" s="108" t="str">
        <f>RatingsCompiler!C128</f>
        <v>SMU</v>
      </c>
      <c r="K30" s="110" t="str">
        <f>RatingsCompiler!D128</f>
        <v>RB</v>
      </c>
      <c r="L30" s="121">
        <f>RatingsCompiler!G128</f>
        <v>63.220789473684214</v>
      </c>
      <c r="M30" s="109"/>
      <c r="N30" s="110">
        <v>226</v>
      </c>
      <c r="O30" s="108" t="str">
        <f>RatingsCompiler!B228</f>
        <v>Victor Tucker</v>
      </c>
      <c r="P30" s="108" t="str">
        <f>RatingsCompiler!C228</f>
        <v>Charlotte</v>
      </c>
      <c r="Q30" s="110" t="str">
        <f>RatingsCompiler!D228</f>
        <v>WR</v>
      </c>
      <c r="R30" s="123">
        <f>RatingsCompiler!G228</f>
        <v>55.428912466843492</v>
      </c>
      <c r="S30" s="129"/>
    </row>
    <row r="31" spans="1:19">
      <c r="A31" s="129"/>
      <c r="B31" s="111">
        <v>27</v>
      </c>
      <c r="C31" s="108" t="str">
        <f>RatingsCompiler!B29</f>
        <v>Brian Cobbs</v>
      </c>
      <c r="D31" s="108" t="str">
        <f>RatingsCompiler!C29</f>
        <v>Utah State</v>
      </c>
      <c r="E31" s="110" t="str">
        <f>RatingsCompiler!D29</f>
        <v>WR</v>
      </c>
      <c r="F31" s="121">
        <f>RatingsCompiler!G29</f>
        <v>78.117418213969941</v>
      </c>
      <c r="G31" s="109"/>
      <c r="H31" s="110">
        <v>127</v>
      </c>
      <c r="I31" s="108" t="str">
        <f>RatingsCompiler!B129</f>
        <v>Henry Columbi</v>
      </c>
      <c r="J31" s="108" t="str">
        <f>RatingsCompiler!C129</f>
        <v>Marshall</v>
      </c>
      <c r="K31" s="110" t="str">
        <f>RatingsCompiler!D129</f>
        <v>QB</v>
      </c>
      <c r="L31" s="121">
        <f>RatingsCompiler!G129</f>
        <v>63.173913043478258</v>
      </c>
      <c r="M31" s="109"/>
      <c r="N31" s="110">
        <v>227</v>
      </c>
      <c r="O31" s="108" t="str">
        <f>RatingsCompiler!B229</f>
        <v>Tory Horton</v>
      </c>
      <c r="P31" s="108" t="str">
        <f>RatingsCompiler!C229</f>
        <v>Colorado State</v>
      </c>
      <c r="Q31" s="110" t="str">
        <f>RatingsCompiler!D229</f>
        <v>WR</v>
      </c>
      <c r="R31" s="123">
        <f>RatingsCompiler!G229</f>
        <v>55.368346595932806</v>
      </c>
      <c r="S31" s="129"/>
    </row>
    <row r="32" spans="1:19">
      <c r="A32" s="129"/>
      <c r="B32" s="111">
        <v>28</v>
      </c>
      <c r="C32" s="108" t="str">
        <f>RatingsCompiler!B30</f>
        <v>Rashee Rice</v>
      </c>
      <c r="D32" s="108" t="str">
        <f>RatingsCompiler!C30</f>
        <v>SMU</v>
      </c>
      <c r="E32" s="110" t="str">
        <f>RatingsCompiler!D30</f>
        <v>WR</v>
      </c>
      <c r="F32" s="121">
        <f>RatingsCompiler!G30</f>
        <v>78.026392572944289</v>
      </c>
      <c r="G32" s="109"/>
      <c r="H32" s="110">
        <v>128</v>
      </c>
      <c r="I32" s="108" t="str">
        <f>RatingsCompiler!B130</f>
        <v>Chase Brown</v>
      </c>
      <c r="J32" s="108" t="str">
        <f>RatingsCompiler!C130</f>
        <v>Illinois</v>
      </c>
      <c r="K32" s="110" t="str">
        <f>RatingsCompiler!D130</f>
        <v>RB</v>
      </c>
      <c r="L32" s="121">
        <f>RatingsCompiler!G130</f>
        <v>63.141842105263166</v>
      </c>
      <c r="M32" s="109"/>
      <c r="N32" s="110">
        <v>228</v>
      </c>
      <c r="O32" s="108" t="str">
        <f>RatingsCompiler!B230</f>
        <v>Toa Taua</v>
      </c>
      <c r="P32" s="108" t="str">
        <f>RatingsCompiler!C230</f>
        <v>Nevada</v>
      </c>
      <c r="Q32" s="110" t="str">
        <f>RatingsCompiler!D230</f>
        <v>RB</v>
      </c>
      <c r="R32" s="123">
        <f>RatingsCompiler!G230</f>
        <v>55.03</v>
      </c>
      <c r="S32" s="129"/>
    </row>
    <row r="33" spans="1:19">
      <c r="A33" s="129"/>
      <c r="B33" s="111">
        <v>29</v>
      </c>
      <c r="C33" s="108" t="str">
        <f>RatingsCompiler!B31</f>
        <v>Devon Achane</v>
      </c>
      <c r="D33" s="108" t="str">
        <f>RatingsCompiler!C31</f>
        <v>Texas A&amp;M</v>
      </c>
      <c r="E33" s="110" t="str">
        <f>RatingsCompiler!D31</f>
        <v>RB</v>
      </c>
      <c r="F33" s="121">
        <f>RatingsCompiler!G31</f>
        <v>77.626578947368415</v>
      </c>
      <c r="G33" s="109"/>
      <c r="H33" s="110">
        <v>129</v>
      </c>
      <c r="I33" s="108" t="str">
        <f>RatingsCompiler!B131</f>
        <v>D.J. Uiagalelei</v>
      </c>
      <c r="J33" s="108" t="str">
        <f>RatingsCompiler!C131</f>
        <v>Clemson</v>
      </c>
      <c r="K33" s="110" t="str">
        <f>RatingsCompiler!D131</f>
        <v>QB</v>
      </c>
      <c r="L33" s="121">
        <f>RatingsCompiler!G131</f>
        <v>62.973913043478255</v>
      </c>
      <c r="M33" s="109"/>
      <c r="N33" s="110">
        <v>229</v>
      </c>
      <c r="O33" s="108" t="str">
        <f>RatingsCompiler!B231</f>
        <v>Thayer Thomas</v>
      </c>
      <c r="P33" s="108" t="str">
        <f>RatingsCompiler!C231</f>
        <v>North Carolina State</v>
      </c>
      <c r="Q33" s="110" t="str">
        <f>RatingsCompiler!D231</f>
        <v>WR</v>
      </c>
      <c r="R33" s="123">
        <f>RatingsCompiler!G231</f>
        <v>54.968346595932807</v>
      </c>
      <c r="S33" s="129"/>
    </row>
    <row r="34" spans="1:19">
      <c r="A34" s="129"/>
      <c r="B34" s="111">
        <v>30</v>
      </c>
      <c r="C34" s="108" t="str">
        <f>RatingsCompiler!B32</f>
        <v>Marvin Mims</v>
      </c>
      <c r="D34" s="108" t="str">
        <f>RatingsCompiler!C32</f>
        <v>Oklahoma</v>
      </c>
      <c r="E34" s="110" t="str">
        <f>RatingsCompiler!D32</f>
        <v>WR</v>
      </c>
      <c r="F34" s="121">
        <f>RatingsCompiler!G32</f>
        <v>77.594650751547306</v>
      </c>
      <c r="G34" s="109"/>
      <c r="H34" s="110">
        <v>130</v>
      </c>
      <c r="I34" s="108" t="str">
        <f>RatingsCompiler!B132</f>
        <v>Keaton Mitchell</v>
      </c>
      <c r="J34" s="108" t="str">
        <f>RatingsCompiler!C132</f>
        <v>East Carolina</v>
      </c>
      <c r="K34" s="110" t="str">
        <f>RatingsCompiler!D132</f>
        <v>RB</v>
      </c>
      <c r="L34" s="121">
        <f>RatingsCompiler!G132</f>
        <v>62.907631578947374</v>
      </c>
      <c r="M34" s="109"/>
      <c r="N34" s="110">
        <v>230</v>
      </c>
      <c r="O34" s="108" t="str">
        <f>RatingsCompiler!B232</f>
        <v>Blake Shapen</v>
      </c>
      <c r="P34" s="108" t="str">
        <f>RatingsCompiler!C232</f>
        <v>Baylor</v>
      </c>
      <c r="Q34" s="110" t="str">
        <f>RatingsCompiler!D232</f>
        <v>QB</v>
      </c>
      <c r="R34" s="123">
        <f>RatingsCompiler!G232</f>
        <v>54.965217391304343</v>
      </c>
      <c r="S34" s="129"/>
    </row>
    <row r="35" spans="1:19">
      <c r="A35" s="129"/>
      <c r="B35" s="111">
        <v>31</v>
      </c>
      <c r="C35" s="108" t="str">
        <f>RatingsCompiler!B33</f>
        <v>Will Rogers</v>
      </c>
      <c r="D35" s="108" t="str">
        <f>RatingsCompiler!C33</f>
        <v>Mississippi State</v>
      </c>
      <c r="E35" s="110" t="str">
        <f>RatingsCompiler!D33</f>
        <v>QB</v>
      </c>
      <c r="F35" s="121">
        <f>RatingsCompiler!G33</f>
        <v>77.313043478260866</v>
      </c>
      <c r="G35" s="109"/>
      <c r="H35" s="110">
        <v>131</v>
      </c>
      <c r="I35" s="108" t="str">
        <f>RatingsCompiler!B133</f>
        <v>Christopher Brooks</v>
      </c>
      <c r="J35" s="108" t="str">
        <f>RatingsCompiler!C133</f>
        <v>BYU</v>
      </c>
      <c r="K35" s="110" t="str">
        <f>RatingsCompiler!D133</f>
        <v>RB</v>
      </c>
      <c r="L35" s="121">
        <f>RatingsCompiler!G133</f>
        <v>62.818684210526321</v>
      </c>
      <c r="M35" s="109"/>
      <c r="N35" s="110">
        <v>231</v>
      </c>
      <c r="O35" s="108" t="str">
        <f>RatingsCompiler!B233</f>
        <v>Micah Kelly</v>
      </c>
      <c r="P35" s="108" t="str">
        <f>RatingsCompiler!C233</f>
        <v>Toledo</v>
      </c>
      <c r="Q35" s="110" t="str">
        <f>RatingsCompiler!D233</f>
        <v>RB</v>
      </c>
      <c r="R35" s="123">
        <f>RatingsCompiler!G233</f>
        <v>54.923947368421054</v>
      </c>
      <c r="S35" s="129"/>
    </row>
    <row r="36" spans="1:19">
      <c r="A36" s="129"/>
      <c r="B36" s="111">
        <v>32</v>
      </c>
      <c r="C36" s="108" t="str">
        <f>RatingsCompiler!B34</f>
        <v>Dante Cephas</v>
      </c>
      <c r="D36" s="108" t="str">
        <f>RatingsCompiler!C34</f>
        <v>Kent State</v>
      </c>
      <c r="E36" s="110" t="str">
        <f>RatingsCompiler!D34</f>
        <v>WR</v>
      </c>
      <c r="F36" s="121">
        <f>RatingsCompiler!G34</f>
        <v>77.039522546419107</v>
      </c>
      <c r="G36" s="109"/>
      <c r="H36" s="110">
        <v>132</v>
      </c>
      <c r="I36" s="108" t="str">
        <f>RatingsCompiler!B134</f>
        <v>Bo Nix</v>
      </c>
      <c r="J36" s="108" t="str">
        <f>RatingsCompiler!C134</f>
        <v>Oregon</v>
      </c>
      <c r="K36" s="110" t="str">
        <f>RatingsCompiler!D134</f>
        <v>QB</v>
      </c>
      <c r="L36" s="121">
        <f>RatingsCompiler!G134</f>
        <v>62.713043478260865</v>
      </c>
      <c r="M36" s="109"/>
      <c r="N36" s="110">
        <v>232</v>
      </c>
      <c r="O36" s="108" t="str">
        <f>RatingsCompiler!B234</f>
        <v>Michael Penix Jr.</v>
      </c>
      <c r="P36" s="108" t="str">
        <f>RatingsCompiler!C234</f>
        <v>Washington</v>
      </c>
      <c r="Q36" s="110" t="str">
        <f>RatingsCompiler!D234</f>
        <v>QB</v>
      </c>
      <c r="R36" s="123">
        <f>RatingsCompiler!G234</f>
        <v>54.895652173913057</v>
      </c>
      <c r="S36" s="129"/>
    </row>
    <row r="37" spans="1:19">
      <c r="A37" s="129"/>
      <c r="B37" s="111">
        <v>33</v>
      </c>
      <c r="C37" s="108" t="str">
        <f>RatingsCompiler!B35</f>
        <v>De'Zhaun Stribling</v>
      </c>
      <c r="D37" s="108" t="str">
        <f>RatingsCompiler!C35</f>
        <v>Washington State</v>
      </c>
      <c r="E37" s="110" t="str">
        <f>RatingsCompiler!D35</f>
        <v>WR</v>
      </c>
      <c r="F37" s="121">
        <f>RatingsCompiler!G35</f>
        <v>76.662599469496016</v>
      </c>
      <c r="G37" s="109"/>
      <c r="H37" s="110">
        <v>133</v>
      </c>
      <c r="I37" s="108" t="str">
        <f>RatingsCompiler!B135</f>
        <v>George Holani</v>
      </c>
      <c r="J37" s="108" t="str">
        <f>RatingsCompiler!C135</f>
        <v>Boise State</v>
      </c>
      <c r="K37" s="110" t="str">
        <f>RatingsCompiler!D135</f>
        <v>RB</v>
      </c>
      <c r="L37" s="121">
        <f>RatingsCompiler!G135</f>
        <v>62.698684210526324</v>
      </c>
      <c r="M37" s="109"/>
      <c r="N37" s="110">
        <v>233</v>
      </c>
      <c r="O37" s="108" t="str">
        <f>RatingsCompiler!B235</f>
        <v>Kendall Milton</v>
      </c>
      <c r="P37" s="108" t="str">
        <f>RatingsCompiler!C235</f>
        <v>Georgia</v>
      </c>
      <c r="Q37" s="110" t="str">
        <f>RatingsCompiler!D235</f>
        <v>RB</v>
      </c>
      <c r="R37" s="123">
        <f>RatingsCompiler!G235</f>
        <v>54.887631578947364</v>
      </c>
      <c r="S37" s="129"/>
    </row>
    <row r="38" spans="1:19">
      <c r="A38" s="129"/>
      <c r="B38" s="111">
        <v>34</v>
      </c>
      <c r="C38" s="108" t="str">
        <f>RatingsCompiler!B36</f>
        <v>Stefan Cobbs</v>
      </c>
      <c r="D38" s="108" t="str">
        <f>RatingsCompiler!C36</f>
        <v>Boise State</v>
      </c>
      <c r="E38" s="110" t="str">
        <f>RatingsCompiler!D36</f>
        <v>WR</v>
      </c>
      <c r="F38" s="121">
        <f>RatingsCompiler!G36</f>
        <v>76.551061007957557</v>
      </c>
      <c r="G38" s="109"/>
      <c r="H38" s="110">
        <v>134</v>
      </c>
      <c r="I38" s="108" t="str">
        <f>RatingsCompiler!B136</f>
        <v>Jeff Sims</v>
      </c>
      <c r="J38" s="108" t="str">
        <f>RatingsCompiler!C136</f>
        <v>Georgia Tech</v>
      </c>
      <c r="K38" s="110" t="str">
        <f>RatingsCompiler!D136</f>
        <v>QB</v>
      </c>
      <c r="L38" s="121">
        <f>RatingsCompiler!G136</f>
        <v>62.686956521739134</v>
      </c>
      <c r="M38" s="109"/>
      <c r="N38" s="110">
        <v>234</v>
      </c>
      <c r="O38" s="108" t="str">
        <f>RatingsCompiler!B236</f>
        <v>Brendon Clark</v>
      </c>
      <c r="P38" s="108" t="str">
        <f>RatingsCompiler!C236</f>
        <v>Old Dominion</v>
      </c>
      <c r="Q38" s="110" t="str">
        <f>RatingsCompiler!D236</f>
        <v>QB</v>
      </c>
      <c r="R38" s="123">
        <f>RatingsCompiler!G236</f>
        <v>54.84347826086956</v>
      </c>
      <c r="S38" s="129"/>
    </row>
    <row r="39" spans="1:19">
      <c r="A39" s="129"/>
      <c r="B39" s="111">
        <v>35</v>
      </c>
      <c r="C39" s="108" t="str">
        <f>RatingsCompiler!B37</f>
        <v>Aidan O'Connell</v>
      </c>
      <c r="D39" s="108" t="str">
        <f>RatingsCompiler!C37</f>
        <v>Purdue</v>
      </c>
      <c r="E39" s="110" t="str">
        <f>RatingsCompiler!D37</f>
        <v>QB</v>
      </c>
      <c r="F39" s="121">
        <f>RatingsCompiler!G37</f>
        <v>75.573913043478257</v>
      </c>
      <c r="G39" s="109"/>
      <c r="H39" s="110">
        <v>135</v>
      </c>
      <c r="I39" s="108" t="str">
        <f>RatingsCompiler!B137</f>
        <v>Daewood Davis</v>
      </c>
      <c r="J39" s="108" t="str">
        <f>RatingsCompiler!C137</f>
        <v>Western Kentucky</v>
      </c>
      <c r="K39" s="110" t="str">
        <f>RatingsCompiler!D137</f>
        <v>WR</v>
      </c>
      <c r="L39" s="121">
        <f>RatingsCompiler!G137</f>
        <v>62.635013262599472</v>
      </c>
      <c r="M39" s="109"/>
      <c r="N39" s="110">
        <v>235</v>
      </c>
      <c r="O39" s="108" t="str">
        <f>RatingsCompiler!B237</f>
        <v>Marcell Barbee</v>
      </c>
      <c r="P39" s="108" t="str">
        <f>RatingsCompiler!C237</f>
        <v>Texas State</v>
      </c>
      <c r="Q39" s="110" t="str">
        <f>RatingsCompiler!D237</f>
        <v>WR</v>
      </c>
      <c r="R39" s="123">
        <f>RatingsCompiler!G237</f>
        <v>54.833421750663128</v>
      </c>
      <c r="S39" s="129"/>
    </row>
    <row r="40" spans="1:19">
      <c r="A40" s="129"/>
      <c r="B40" s="111">
        <v>36</v>
      </c>
      <c r="C40" s="108" t="str">
        <f>RatingsCompiler!B38</f>
        <v>Jordan Mims</v>
      </c>
      <c r="D40" s="108" t="str">
        <f>RatingsCompiler!C38</f>
        <v>Fresno State</v>
      </c>
      <c r="E40" s="110" t="str">
        <f>RatingsCompiler!D38</f>
        <v>RB</v>
      </c>
      <c r="F40" s="121">
        <f>RatingsCompiler!G38</f>
        <v>75.46368421052631</v>
      </c>
      <c r="G40" s="109"/>
      <c r="H40" s="110">
        <v>136</v>
      </c>
      <c r="I40" s="108" t="str">
        <f>RatingsCompiler!B138</f>
        <v>Darren Grainger</v>
      </c>
      <c r="J40" s="108" t="str">
        <f>RatingsCompiler!C138</f>
        <v>Georgia State</v>
      </c>
      <c r="K40" s="110" t="str">
        <f>RatingsCompiler!D138</f>
        <v>QB</v>
      </c>
      <c r="L40" s="121">
        <f>RatingsCompiler!G138</f>
        <v>62.356521739130443</v>
      </c>
      <c r="M40" s="109"/>
      <c r="N40" s="110">
        <v>236</v>
      </c>
      <c r="O40" s="108" t="str">
        <f>RatingsCompiler!B238</f>
        <v>Ellis Merriweather</v>
      </c>
      <c r="P40" s="108" t="str">
        <f>RatingsCompiler!C238</f>
        <v>Massachusetts</v>
      </c>
      <c r="Q40" s="110" t="str">
        <f>RatingsCompiler!D238</f>
        <v>RB</v>
      </c>
      <c r="R40" s="123">
        <f>RatingsCompiler!G238</f>
        <v>54.762105263157899</v>
      </c>
      <c r="S40" s="129"/>
    </row>
    <row r="41" spans="1:19">
      <c r="A41" s="129"/>
      <c r="B41" s="111">
        <v>37</v>
      </c>
      <c r="C41" s="108" t="str">
        <f>RatingsCompiler!B39</f>
        <v>Quentin Johnston</v>
      </c>
      <c r="D41" s="108" t="str">
        <f>RatingsCompiler!C39</f>
        <v>TCU</v>
      </c>
      <c r="E41" s="110" t="str">
        <f>RatingsCompiler!D39</f>
        <v>WR</v>
      </c>
      <c r="F41" s="121">
        <f>RatingsCompiler!G39</f>
        <v>75.412599469496016</v>
      </c>
      <c r="G41" s="109"/>
      <c r="H41" s="110">
        <v>137</v>
      </c>
      <c r="I41" s="108" t="str">
        <f>RatingsCompiler!B139</f>
        <v>Chase Brice</v>
      </c>
      <c r="J41" s="108" t="str">
        <f>RatingsCompiler!C139</f>
        <v>Appalachian State</v>
      </c>
      <c r="K41" s="110" t="str">
        <f>RatingsCompiler!D139</f>
        <v>QB</v>
      </c>
      <c r="L41" s="121">
        <f>RatingsCompiler!G139</f>
        <v>62.295652173913041</v>
      </c>
      <c r="M41" s="109"/>
      <c r="N41" s="110">
        <v>237</v>
      </c>
      <c r="O41" s="108" t="str">
        <f>RatingsCompiler!B239</f>
        <v>Chance Nolan</v>
      </c>
      <c r="P41" s="108" t="str">
        <f>RatingsCompiler!C239</f>
        <v>Oregon State</v>
      </c>
      <c r="Q41" s="110" t="str">
        <f>RatingsCompiler!D239</f>
        <v>QB</v>
      </c>
      <c r="R41" s="123">
        <f>RatingsCompiler!G239</f>
        <v>54.739130434782609</v>
      </c>
      <c r="S41" s="129"/>
    </row>
    <row r="42" spans="1:19">
      <c r="A42" s="129"/>
      <c r="B42" s="111">
        <v>38</v>
      </c>
      <c r="C42" s="108" t="str">
        <f>RatingsCompiler!B40</f>
        <v>Austin Reed</v>
      </c>
      <c r="D42" s="108" t="str">
        <f>RatingsCompiler!C40</f>
        <v>Western Kentucky</v>
      </c>
      <c r="E42" s="110" t="str">
        <f>RatingsCompiler!D40</f>
        <v>QB</v>
      </c>
      <c r="F42" s="121">
        <f>RatingsCompiler!G40</f>
        <v>75.060869565217388</v>
      </c>
      <c r="G42" s="109"/>
      <c r="H42" s="110">
        <v>138</v>
      </c>
      <c r="I42" s="108" t="str">
        <f>RatingsCompiler!B140</f>
        <v>Jadon Haselwood</v>
      </c>
      <c r="J42" s="108" t="str">
        <f>RatingsCompiler!C140</f>
        <v>Arkansas</v>
      </c>
      <c r="K42" s="110" t="str">
        <f>RatingsCompiler!D140</f>
        <v>WR</v>
      </c>
      <c r="L42" s="121">
        <f>RatingsCompiler!G140</f>
        <v>62.221883289124655</v>
      </c>
      <c r="M42" s="109"/>
      <c r="N42" s="110">
        <v>238</v>
      </c>
      <c r="O42" s="108" t="str">
        <f>RatingsCompiler!B240</f>
        <v>Calvin Tyler Jr.</v>
      </c>
      <c r="P42" s="108" t="str">
        <f>RatingsCompiler!C240</f>
        <v>Utah State</v>
      </c>
      <c r="Q42" s="110" t="str">
        <f>RatingsCompiler!D240</f>
        <v>RB</v>
      </c>
      <c r="R42" s="123">
        <f>RatingsCompiler!G240</f>
        <v>54.718157894736841</v>
      </c>
      <c r="S42" s="129"/>
    </row>
    <row r="43" spans="1:19">
      <c r="A43" s="129"/>
      <c r="B43" s="111">
        <v>39</v>
      </c>
      <c r="C43" s="108" t="str">
        <f>RatingsCompiler!B41</f>
        <v>Frank Harris</v>
      </c>
      <c r="D43" s="108" t="str">
        <f>RatingsCompiler!C41</f>
        <v>UTSA</v>
      </c>
      <c r="E43" s="110" t="str">
        <f>RatingsCompiler!D41</f>
        <v>QB</v>
      </c>
      <c r="F43" s="121">
        <f>RatingsCompiler!G41</f>
        <v>74.973913043478262</v>
      </c>
      <c r="G43" s="109"/>
      <c r="H43" s="110">
        <v>139</v>
      </c>
      <c r="I43" s="108" t="str">
        <f>RatingsCompiler!B141</f>
        <v>Taye McWilliams</v>
      </c>
      <c r="J43" s="108" t="str">
        <f>RatingsCompiler!C141</f>
        <v>Baylor</v>
      </c>
      <c r="K43" s="110" t="str">
        <f>RatingsCompiler!D141</f>
        <v>RB</v>
      </c>
      <c r="L43" s="121">
        <f>RatingsCompiler!G141</f>
        <v>62.157368421052638</v>
      </c>
      <c r="M43" s="109"/>
      <c r="N43" s="110">
        <v>239</v>
      </c>
      <c r="O43" s="108" t="str">
        <f>RatingsCompiler!B241</f>
        <v>Jeremy Singleton</v>
      </c>
      <c r="P43" s="108" t="str">
        <f>RatingsCompiler!C241</f>
        <v>Georgia Southern</v>
      </c>
      <c r="Q43" s="110" t="str">
        <f>RatingsCompiler!D241</f>
        <v>WR</v>
      </c>
      <c r="R43" s="123">
        <f>RatingsCompiler!G241</f>
        <v>54.533068081343949</v>
      </c>
      <c r="S43" s="129"/>
    </row>
    <row r="44" spans="1:19">
      <c r="A44" s="129"/>
      <c r="B44" s="111">
        <v>40</v>
      </c>
      <c r="C44" s="108" t="str">
        <f>RatingsCompiler!B42</f>
        <v>Braelon Allen</v>
      </c>
      <c r="D44" s="108" t="str">
        <f>RatingsCompiler!C42</f>
        <v>Wisconsin</v>
      </c>
      <c r="E44" s="110" t="str">
        <f>RatingsCompiler!D42</f>
        <v>RB</v>
      </c>
      <c r="F44" s="121">
        <f>RatingsCompiler!G42</f>
        <v>74.784736842105275</v>
      </c>
      <c r="G44" s="109"/>
      <c r="H44" s="110">
        <v>140</v>
      </c>
      <c r="I44" s="108" t="str">
        <f>RatingsCompiler!B142</f>
        <v>Kendre Miller</v>
      </c>
      <c r="J44" s="108" t="str">
        <f>RatingsCompiler!C142</f>
        <v>TCU</v>
      </c>
      <c r="K44" s="110" t="str">
        <f>RatingsCompiler!D142</f>
        <v>RB</v>
      </c>
      <c r="L44" s="121">
        <f>RatingsCompiler!G142</f>
        <v>62.152368421052643</v>
      </c>
      <c r="M44" s="109"/>
      <c r="N44" s="110">
        <v>240</v>
      </c>
      <c r="O44" s="108" t="str">
        <f>RatingsCompiler!B242</f>
        <v>Justin Lockhart</v>
      </c>
      <c r="P44" s="108" t="str">
        <f>RatingsCompiler!C242</f>
        <v>San Jose State</v>
      </c>
      <c r="Q44" s="110" t="str">
        <f>RatingsCompiler!D242</f>
        <v>WR</v>
      </c>
      <c r="R44" s="123">
        <f>RatingsCompiler!G242</f>
        <v>54.317374005305027</v>
      </c>
      <c r="S44" s="129"/>
    </row>
    <row r="45" spans="1:19">
      <c r="A45" s="129"/>
      <c r="B45" s="111">
        <v>41</v>
      </c>
      <c r="C45" s="108" t="str">
        <f>RatingsCompiler!B43</f>
        <v>Tyler Shough</v>
      </c>
      <c r="D45" s="108" t="str">
        <f>RatingsCompiler!C43</f>
        <v>Texas Tech</v>
      </c>
      <c r="E45" s="110" t="str">
        <f>RatingsCompiler!D43</f>
        <v>QB</v>
      </c>
      <c r="F45" s="121">
        <f>RatingsCompiler!G43</f>
        <v>74.599999999999994</v>
      </c>
      <c r="G45" s="109"/>
      <c r="H45" s="110">
        <v>141</v>
      </c>
      <c r="I45" s="108" t="str">
        <f>RatingsCompiler!B143</f>
        <v>Grant Gunnell</v>
      </c>
      <c r="J45" s="108" t="str">
        <f>RatingsCompiler!C143</f>
        <v>North Texas</v>
      </c>
      <c r="K45" s="110" t="str">
        <f>RatingsCompiler!D143</f>
        <v>QB</v>
      </c>
      <c r="L45" s="121">
        <f>RatingsCompiler!G143</f>
        <v>62.130434782608688</v>
      </c>
      <c r="M45" s="109"/>
      <c r="N45" s="110">
        <v>241</v>
      </c>
      <c r="O45" s="108" t="str">
        <f>RatingsCompiler!B243</f>
        <v>Kurtis Rourke</v>
      </c>
      <c r="P45" s="108" t="str">
        <f>RatingsCompiler!C243</f>
        <v>Ohio</v>
      </c>
      <c r="Q45" s="110" t="str">
        <f>RatingsCompiler!D243</f>
        <v>QB</v>
      </c>
      <c r="R45" s="123">
        <f>RatingsCompiler!G243</f>
        <v>54.260869565217384</v>
      </c>
      <c r="S45" s="129"/>
    </row>
    <row r="46" spans="1:19">
      <c r="A46" s="129"/>
      <c r="B46" s="111">
        <v>42</v>
      </c>
      <c r="C46" s="108" t="str">
        <f>RatingsCompiler!B44</f>
        <v>Zakhari Franklin</v>
      </c>
      <c r="D46" s="108" t="str">
        <f>RatingsCompiler!C44</f>
        <v>UTSA</v>
      </c>
      <c r="E46" s="110" t="str">
        <f>RatingsCompiler!D44</f>
        <v>WR</v>
      </c>
      <c r="F46" s="121">
        <f>RatingsCompiler!G44</f>
        <v>74.364854111405833</v>
      </c>
      <c r="G46" s="109"/>
      <c r="H46" s="110">
        <v>142</v>
      </c>
      <c r="I46" s="108" t="str">
        <f>RatingsCompiler!B144</f>
        <v>Jo'quavious Marks</v>
      </c>
      <c r="J46" s="108" t="str">
        <f>RatingsCompiler!C144</f>
        <v>Mississippi State</v>
      </c>
      <c r="K46" s="110" t="str">
        <f>RatingsCompiler!D144</f>
        <v>RB</v>
      </c>
      <c r="L46" s="121">
        <f>RatingsCompiler!G144</f>
        <v>62.015263157894736</v>
      </c>
      <c r="M46" s="109"/>
      <c r="N46" s="110">
        <v>242</v>
      </c>
      <c r="O46" s="108" t="str">
        <f>RatingsCompiler!B244</f>
        <v>Riley Leonard</v>
      </c>
      <c r="P46" s="108" t="str">
        <f>RatingsCompiler!C244</f>
        <v>Duke</v>
      </c>
      <c r="Q46" s="110" t="str">
        <f>RatingsCompiler!D244</f>
        <v>QB</v>
      </c>
      <c r="R46" s="123">
        <f>RatingsCompiler!G244</f>
        <v>54.017391304347825</v>
      </c>
      <c r="S46" s="129"/>
    </row>
    <row r="47" spans="1:19">
      <c r="A47" s="129"/>
      <c r="B47" s="111">
        <v>43</v>
      </c>
      <c r="C47" s="108" t="str">
        <f>RatingsCompiler!B45</f>
        <v>Dillon Gabriel</v>
      </c>
      <c r="D47" s="108" t="str">
        <f>RatingsCompiler!C45</f>
        <v>Oklahoma</v>
      </c>
      <c r="E47" s="110" t="str">
        <f>RatingsCompiler!D45</f>
        <v>QB</v>
      </c>
      <c r="F47" s="121">
        <f>RatingsCompiler!G45</f>
        <v>74.356521739130443</v>
      </c>
      <c r="G47" s="109"/>
      <c r="H47" s="110">
        <v>143</v>
      </c>
      <c r="I47" s="108" t="str">
        <f>RatingsCompiler!B145</f>
        <v>Casey Thompson</v>
      </c>
      <c r="J47" s="108" t="str">
        <f>RatingsCompiler!C145</f>
        <v>Nebraska</v>
      </c>
      <c r="K47" s="110" t="str">
        <f>RatingsCompiler!D145</f>
        <v>QB</v>
      </c>
      <c r="L47" s="121">
        <f>RatingsCompiler!G145</f>
        <v>61.800000000000011</v>
      </c>
      <c r="M47" s="109"/>
      <c r="N47" s="110">
        <v>243</v>
      </c>
      <c r="O47" s="108" t="str">
        <f>RatingsCompiler!B245</f>
        <v>Eric Gray</v>
      </c>
      <c r="P47" s="108" t="str">
        <f>RatingsCompiler!C245</f>
        <v>Oklahoma</v>
      </c>
      <c r="Q47" s="110" t="str">
        <f>RatingsCompiler!D245</f>
        <v>RB</v>
      </c>
      <c r="R47" s="123">
        <f>RatingsCompiler!G245</f>
        <v>53.988421052631573</v>
      </c>
      <c r="S47" s="129"/>
    </row>
    <row r="48" spans="1:19">
      <c r="A48" s="129"/>
      <c r="B48" s="111">
        <v>44</v>
      </c>
      <c r="C48" s="108" t="str">
        <f>RatingsCompiler!B46</f>
        <v>Garrett Shrader</v>
      </c>
      <c r="D48" s="108" t="str">
        <f>RatingsCompiler!C46</f>
        <v>Syracuse</v>
      </c>
      <c r="E48" s="110" t="str">
        <f>RatingsCompiler!D46</f>
        <v>QB</v>
      </c>
      <c r="F48" s="121">
        <f>RatingsCompiler!G46</f>
        <v>73.069565217391315</v>
      </c>
      <c r="G48" s="109"/>
      <c r="H48" s="110">
        <v>144</v>
      </c>
      <c r="I48" s="108" t="str">
        <f>RatingsCompiler!B146</f>
        <v>Xavier Hutchinson</v>
      </c>
      <c r="J48" s="108" t="str">
        <f>RatingsCompiler!C146</f>
        <v>Iowa State</v>
      </c>
      <c r="K48" s="110" t="str">
        <f>RatingsCompiler!D146</f>
        <v>WR</v>
      </c>
      <c r="L48" s="121">
        <f>RatingsCompiler!G146</f>
        <v>61.798143236074267</v>
      </c>
      <c r="M48" s="109"/>
      <c r="N48" s="110">
        <v>244</v>
      </c>
      <c r="O48" s="108" t="str">
        <f>RatingsCompiler!B246</f>
        <v>DJ Irons</v>
      </c>
      <c r="P48" s="108" t="str">
        <f>RatingsCompiler!C246</f>
        <v>Akron</v>
      </c>
      <c r="Q48" s="110" t="str">
        <f>RatingsCompiler!D246</f>
        <v>QB</v>
      </c>
      <c r="R48" s="123">
        <f>RatingsCompiler!G246</f>
        <v>53.947826086956518</v>
      </c>
      <c r="S48" s="129"/>
    </row>
    <row r="49" spans="1:19">
      <c r="A49" s="129"/>
      <c r="B49" s="111">
        <v>45</v>
      </c>
      <c r="C49" s="108" t="str">
        <f>RatingsCompiler!B47</f>
        <v>Quinn Ewers</v>
      </c>
      <c r="D49" s="108" t="str">
        <f>RatingsCompiler!C47</f>
        <v>Texas</v>
      </c>
      <c r="E49" s="110" t="str">
        <f>RatingsCompiler!D47</f>
        <v>QB</v>
      </c>
      <c r="F49" s="121">
        <f>RatingsCompiler!G47</f>
        <v>73.026086956521738</v>
      </c>
      <c r="G49" s="109"/>
      <c r="H49" s="110">
        <v>145</v>
      </c>
      <c r="I49" s="108" t="str">
        <f>RatingsCompiler!B147</f>
        <v>Tanner McKee</v>
      </c>
      <c r="J49" s="108" t="str">
        <f>RatingsCompiler!C147</f>
        <v>Stanford</v>
      </c>
      <c r="K49" s="110" t="str">
        <f>RatingsCompiler!D147</f>
        <v>QB</v>
      </c>
      <c r="L49" s="121">
        <f>RatingsCompiler!G147</f>
        <v>61.756521739130434</v>
      </c>
      <c r="M49" s="109"/>
      <c r="N49" s="110">
        <v>245</v>
      </c>
      <c r="O49" s="108" t="str">
        <f>RatingsCompiler!B247</f>
        <v>Malachi Thomas</v>
      </c>
      <c r="P49" s="108" t="str">
        <f>RatingsCompiler!C247</f>
        <v>Virginia Tech</v>
      </c>
      <c r="Q49" s="110" t="str">
        <f>RatingsCompiler!D247</f>
        <v>RB</v>
      </c>
      <c r="R49" s="123">
        <f>RatingsCompiler!G247</f>
        <v>53.667368421052629</v>
      </c>
      <c r="S49" s="129"/>
    </row>
    <row r="50" spans="1:19">
      <c r="A50" s="129"/>
      <c r="B50" s="111">
        <v>46</v>
      </c>
      <c r="C50" s="108" t="str">
        <f>RatingsCompiler!B48</f>
        <v>Mitchell Tinsley</v>
      </c>
      <c r="D50" s="108" t="str">
        <f>RatingsCompiler!C48</f>
        <v>Penn State</v>
      </c>
      <c r="E50" s="110" t="str">
        <f>RatingsCompiler!D48</f>
        <v>WR</v>
      </c>
      <c r="F50" s="121">
        <f>RatingsCompiler!G48</f>
        <v>73.00106100795756</v>
      </c>
      <c r="G50" s="109"/>
      <c r="H50" s="110">
        <v>146</v>
      </c>
      <c r="I50" s="108" t="str">
        <f>RatingsCompiler!B148</f>
        <v>Antario Brown</v>
      </c>
      <c r="J50" s="108" t="str">
        <f>RatingsCompiler!C148</f>
        <v>Northern Illinois</v>
      </c>
      <c r="K50" s="110" t="str">
        <f>RatingsCompiler!D148</f>
        <v>RB</v>
      </c>
      <c r="L50" s="121">
        <f>RatingsCompiler!G148</f>
        <v>61.488157894736851</v>
      </c>
      <c r="M50" s="109"/>
      <c r="N50" s="110">
        <v>246</v>
      </c>
      <c r="O50" s="108" t="str">
        <f>RatingsCompiler!B248</f>
        <v>Brennan Presley</v>
      </c>
      <c r="P50" s="108" t="str">
        <f>RatingsCompiler!C248</f>
        <v>Oklahoma State</v>
      </c>
      <c r="Q50" s="110" t="str">
        <f>RatingsCompiler!D248</f>
        <v>WR</v>
      </c>
      <c r="R50" s="123">
        <f>RatingsCompiler!G248</f>
        <v>53.6580901856764</v>
      </c>
      <c r="S50" s="129"/>
    </row>
    <row r="51" spans="1:19">
      <c r="A51" s="129"/>
      <c r="B51" s="111">
        <v>47</v>
      </c>
      <c r="C51" s="108" t="str">
        <f>RatingsCompiler!B49</f>
        <v>Jaden Bray</v>
      </c>
      <c r="D51" s="108" t="str">
        <f>RatingsCompiler!C49</f>
        <v>Oklahoma State</v>
      </c>
      <c r="E51" s="110" t="str">
        <f>RatingsCompiler!D49</f>
        <v>WR</v>
      </c>
      <c r="F51" s="121">
        <f>RatingsCompiler!G49</f>
        <v>72.724137931034477</v>
      </c>
      <c r="G51" s="109"/>
      <c r="H51" s="110">
        <v>147</v>
      </c>
      <c r="I51" s="108" t="str">
        <f>RatingsCompiler!B149</f>
        <v>Gunnar Holmberg</v>
      </c>
      <c r="J51" s="108" t="str">
        <f>RatingsCompiler!C149</f>
        <v>Florida International</v>
      </c>
      <c r="K51" s="110" t="str">
        <f>RatingsCompiler!D149</f>
        <v>QB</v>
      </c>
      <c r="L51" s="121">
        <f>RatingsCompiler!G149</f>
        <v>61.356521739130443</v>
      </c>
      <c r="M51" s="109"/>
      <c r="N51" s="110">
        <v>247</v>
      </c>
      <c r="O51" s="108" t="str">
        <f>RatingsCompiler!B249</f>
        <v>Nicholas Singleton</v>
      </c>
      <c r="P51" s="108" t="str">
        <f>RatingsCompiler!C249</f>
        <v>Penn State</v>
      </c>
      <c r="Q51" s="110" t="str">
        <f>RatingsCompiler!D249</f>
        <v>RB</v>
      </c>
      <c r="R51" s="123">
        <f>RatingsCompiler!G249</f>
        <v>53.643421052631581</v>
      </c>
      <c r="S51" s="129"/>
    </row>
    <row r="52" spans="1:19">
      <c r="A52" s="129"/>
      <c r="B52" s="111">
        <v>48</v>
      </c>
      <c r="C52" s="108" t="str">
        <f>RatingsCompiler!B50</f>
        <v>Braydon Bennett</v>
      </c>
      <c r="D52" s="108" t="str">
        <f>RatingsCompiler!C50</f>
        <v>Coastal Carolina</v>
      </c>
      <c r="E52" s="110" t="str">
        <f>RatingsCompiler!D50</f>
        <v>RB</v>
      </c>
      <c r="F52" s="121">
        <f>RatingsCompiler!G50</f>
        <v>72.439736842105276</v>
      </c>
      <c r="G52" s="109"/>
      <c r="H52" s="110">
        <v>148</v>
      </c>
      <c r="I52" s="108" t="str">
        <f>RatingsCompiler!B150</f>
        <v>Jayshon Jackson</v>
      </c>
      <c r="J52" s="108" t="str">
        <f>RatingsCompiler!C150</f>
        <v>Ball State</v>
      </c>
      <c r="K52" s="110" t="str">
        <f>RatingsCompiler!D150</f>
        <v>WR</v>
      </c>
      <c r="L52" s="121">
        <f>RatingsCompiler!G150</f>
        <v>61.286295313881524</v>
      </c>
      <c r="M52" s="109"/>
      <c r="N52" s="110">
        <v>248</v>
      </c>
      <c r="O52" s="108" t="str">
        <f>RatingsCompiler!B250</f>
        <v>Haaziq Daniels</v>
      </c>
      <c r="P52" s="108" t="str">
        <f>RatingsCompiler!C250</f>
        <v>Air Force</v>
      </c>
      <c r="Q52" s="110" t="str">
        <f>RatingsCompiler!D250</f>
        <v>QB</v>
      </c>
      <c r="R52" s="123">
        <f>RatingsCompiler!G250</f>
        <v>53.626086956521732</v>
      </c>
      <c r="S52" s="129"/>
    </row>
    <row r="53" spans="1:19">
      <c r="A53" s="129"/>
      <c r="B53" s="111">
        <v>49</v>
      </c>
      <c r="C53" s="108" t="str">
        <f>RatingsCompiler!B51</f>
        <v>Jake Haener</v>
      </c>
      <c r="D53" s="108" t="str">
        <f>RatingsCompiler!C51</f>
        <v>Fresno State</v>
      </c>
      <c r="E53" s="110" t="str">
        <f>RatingsCompiler!D51</f>
        <v>QB</v>
      </c>
      <c r="F53" s="121">
        <f>RatingsCompiler!G51</f>
        <v>72.417391304347831</v>
      </c>
      <c r="G53" s="109"/>
      <c r="H53" s="110">
        <v>149</v>
      </c>
      <c r="I53" s="108" t="str">
        <f>RatingsCompiler!B151</f>
        <v>Frank Gore Jr.</v>
      </c>
      <c r="J53" s="108" t="str">
        <f>RatingsCompiler!C151</f>
        <v>Southern Miss</v>
      </c>
      <c r="K53" s="110" t="str">
        <f>RatingsCompiler!D151</f>
        <v>RB</v>
      </c>
      <c r="L53" s="121">
        <f>RatingsCompiler!G151</f>
        <v>61.262631578947371</v>
      </c>
      <c r="M53" s="109"/>
      <c r="N53" s="110">
        <v>249</v>
      </c>
      <c r="O53" s="108" t="str">
        <f>RatingsCompiler!B251</f>
        <v>Jalon Calhoun</v>
      </c>
      <c r="P53" s="108" t="str">
        <f>RatingsCompiler!C251</f>
        <v>Duke</v>
      </c>
      <c r="Q53" s="110" t="str">
        <f>RatingsCompiler!D251</f>
        <v>WR</v>
      </c>
      <c r="R53" s="123">
        <f>RatingsCompiler!G251</f>
        <v>53.617683465959331</v>
      </c>
      <c r="S53" s="129"/>
    </row>
    <row r="54" spans="1:19">
      <c r="A54" s="129"/>
      <c r="B54" s="111">
        <v>50</v>
      </c>
      <c r="C54" s="108" t="str">
        <f>RatingsCompiler!B52</f>
        <v>Jayden Reed</v>
      </c>
      <c r="D54" s="108" t="str">
        <f>RatingsCompiler!C52</f>
        <v>Michigan State</v>
      </c>
      <c r="E54" s="110" t="str">
        <f>RatingsCompiler!D52</f>
        <v>WR</v>
      </c>
      <c r="F54" s="121">
        <f>RatingsCompiler!G52</f>
        <v>72.272546419098134</v>
      </c>
      <c r="G54" s="109"/>
      <c r="H54" s="110">
        <v>150</v>
      </c>
      <c r="I54" s="108" t="str">
        <f>RatingsCompiler!B152</f>
        <v>Blake Watson</v>
      </c>
      <c r="J54" s="108" t="str">
        <f>RatingsCompiler!C152</f>
        <v>Old Dominion</v>
      </c>
      <c r="K54" s="110" t="str">
        <f>RatingsCompiler!D152</f>
        <v>RB</v>
      </c>
      <c r="L54" s="121">
        <f>RatingsCompiler!G152</f>
        <v>61.253421052631587</v>
      </c>
      <c r="M54" s="109"/>
      <c r="N54" s="110">
        <v>250</v>
      </c>
      <c r="O54" s="108" t="str">
        <f>RatingsCompiler!B252</f>
        <v>Andrew Peasley</v>
      </c>
      <c r="P54" s="108" t="str">
        <f>RatingsCompiler!C252</f>
        <v>Wyoming</v>
      </c>
      <c r="Q54" s="110" t="str">
        <f>RatingsCompiler!D252</f>
        <v>QB</v>
      </c>
      <c r="R54" s="123">
        <f>RatingsCompiler!G252</f>
        <v>53.617391304347827</v>
      </c>
      <c r="S54" s="129"/>
    </row>
    <row r="55" spans="1:19">
      <c r="A55" s="129"/>
      <c r="B55" s="111">
        <v>51</v>
      </c>
      <c r="C55" s="108" t="str">
        <f>RatingsCompiler!B53</f>
        <v>Will Shipley</v>
      </c>
      <c r="D55" s="108" t="str">
        <f>RatingsCompiler!C53</f>
        <v>Clemson</v>
      </c>
      <c r="E55" s="110" t="str">
        <f>RatingsCompiler!D53</f>
        <v>RB</v>
      </c>
      <c r="F55" s="121">
        <f>RatingsCompiler!G53</f>
        <v>72.262894736842114</v>
      </c>
      <c r="G55" s="109"/>
      <c r="H55" s="110">
        <v>151</v>
      </c>
      <c r="I55" s="108" t="str">
        <f>RatingsCompiler!B153</f>
        <v>Jay Ducker</v>
      </c>
      <c r="J55" s="108" t="str">
        <f>RatingsCompiler!C153</f>
        <v>Memphis</v>
      </c>
      <c r="K55" s="110" t="str">
        <f>RatingsCompiler!D153</f>
        <v>RB</v>
      </c>
      <c r="L55" s="121">
        <f>RatingsCompiler!G153</f>
        <v>61.220526315789478</v>
      </c>
      <c r="M55" s="109"/>
      <c r="N55" s="110">
        <v>251</v>
      </c>
      <c r="O55" s="108" t="str">
        <f>RatingsCompiler!B253</f>
        <v>Jarek Broussard</v>
      </c>
      <c r="P55" s="108" t="str">
        <f>RatingsCompiler!C253</f>
        <v>Michigan State</v>
      </c>
      <c r="Q55" s="110" t="str">
        <f>RatingsCompiler!D253</f>
        <v>RB</v>
      </c>
      <c r="R55" s="123">
        <f>RatingsCompiler!G253</f>
        <v>53.565263157894741</v>
      </c>
      <c r="S55" s="129"/>
    </row>
    <row r="56" spans="1:19">
      <c r="A56" s="129"/>
      <c r="B56" s="111">
        <v>52</v>
      </c>
      <c r="C56" s="108" t="str">
        <f>RatingsCompiler!B54</f>
        <v>Sean Tucker</v>
      </c>
      <c r="D56" s="108" t="str">
        <f>RatingsCompiler!C54</f>
        <v>Syracuse</v>
      </c>
      <c r="E56" s="110" t="str">
        <f>RatingsCompiler!D54</f>
        <v>RB</v>
      </c>
      <c r="F56" s="121">
        <f>RatingsCompiler!G54</f>
        <v>72.130789473684217</v>
      </c>
      <c r="G56" s="109"/>
      <c r="H56" s="110">
        <v>152</v>
      </c>
      <c r="I56" s="108" t="str">
        <f>RatingsCompiler!B154</f>
        <v>Tiyon Evans</v>
      </c>
      <c r="J56" s="108" t="str">
        <f>RatingsCompiler!C154</f>
        <v>Louisville</v>
      </c>
      <c r="K56" s="110" t="str">
        <f>RatingsCompiler!D154</f>
        <v>RB</v>
      </c>
      <c r="L56" s="121">
        <f>RatingsCompiler!G154</f>
        <v>61.18342105263158</v>
      </c>
      <c r="M56" s="109"/>
      <c r="N56" s="110">
        <v>252</v>
      </c>
      <c r="O56" s="108" t="str">
        <f>RatingsCompiler!B254</f>
        <v>Jesse Matthews</v>
      </c>
      <c r="P56" s="108" t="str">
        <f>RatingsCompiler!C254</f>
        <v>San Diego State</v>
      </c>
      <c r="Q56" s="110" t="str">
        <f>RatingsCompiler!D254</f>
        <v>WR</v>
      </c>
      <c r="R56" s="123">
        <f>RatingsCompiler!G254</f>
        <v>53.564500442086647</v>
      </c>
      <c r="S56" s="129"/>
    </row>
    <row r="57" spans="1:19">
      <c r="A57" s="129"/>
      <c r="B57" s="111">
        <v>53</v>
      </c>
      <c r="C57" s="108" t="str">
        <f>RatingsCompiler!B55</f>
        <v>Dorian Thompson-Robinson</v>
      </c>
      <c r="D57" s="108" t="str">
        <f>RatingsCompiler!C55</f>
        <v>UCLA</v>
      </c>
      <c r="E57" s="110" t="str">
        <f>RatingsCompiler!D55</f>
        <v>QB</v>
      </c>
      <c r="F57" s="121">
        <f>RatingsCompiler!G55</f>
        <v>72.130434782608702</v>
      </c>
      <c r="G57" s="109"/>
      <c r="H57" s="110">
        <v>153</v>
      </c>
      <c r="I57" s="108" t="str">
        <f>RatingsCompiler!B155</f>
        <v>Garrett Nussmeier</v>
      </c>
      <c r="J57" s="108" t="str">
        <f>RatingsCompiler!C155</f>
        <v>LSU</v>
      </c>
      <c r="K57" s="110" t="str">
        <f>RatingsCompiler!D155</f>
        <v>QB</v>
      </c>
      <c r="L57" s="121">
        <f>RatingsCompiler!G155</f>
        <v>61.182608695652178</v>
      </c>
      <c r="M57" s="109"/>
      <c r="N57" s="110">
        <v>253</v>
      </c>
      <c r="O57" s="108" t="str">
        <f>RatingsCompiler!B255</f>
        <v>John Emery Jr.</v>
      </c>
      <c r="P57" s="108" t="str">
        <f>RatingsCompiler!C255</f>
        <v>LSU</v>
      </c>
      <c r="Q57" s="110" t="str">
        <f>RatingsCompiler!D255</f>
        <v>RB</v>
      </c>
      <c r="R57" s="123">
        <f>RatingsCompiler!G255</f>
        <v>53.546578947368431</v>
      </c>
      <c r="S57" s="129"/>
    </row>
    <row r="58" spans="1:19">
      <c r="A58" s="129"/>
      <c r="B58" s="111">
        <v>54</v>
      </c>
      <c r="C58" s="108" t="str">
        <f>RatingsCompiler!B56</f>
        <v>Cameron Ward</v>
      </c>
      <c r="D58" s="108" t="str">
        <f>RatingsCompiler!C56</f>
        <v>Washington State</v>
      </c>
      <c r="E58" s="110" t="str">
        <f>RatingsCompiler!D56</f>
        <v>QB</v>
      </c>
      <c r="F58" s="121">
        <f>RatingsCompiler!G56</f>
        <v>71.947826086956525</v>
      </c>
      <c r="G58" s="109"/>
      <c r="H58" s="110">
        <v>154</v>
      </c>
      <c r="I58" s="108" t="str">
        <f>RatingsCompiler!B156</f>
        <v>Keytaon Thompson</v>
      </c>
      <c r="J58" s="108" t="str">
        <f>RatingsCompiler!C156</f>
        <v>Virginia</v>
      </c>
      <c r="K58" s="110" t="str">
        <f>RatingsCompiler!D156</f>
        <v>WR</v>
      </c>
      <c r="L58" s="121">
        <f>RatingsCompiler!G156</f>
        <v>61.09111405835543</v>
      </c>
      <c r="M58" s="109"/>
      <c r="N58" s="110">
        <v>254</v>
      </c>
      <c r="O58" s="108" t="str">
        <f>RatingsCompiler!B256</f>
        <v>Sieh Bangura</v>
      </c>
      <c r="P58" s="108" t="str">
        <f>RatingsCompiler!C256</f>
        <v>Ohio</v>
      </c>
      <c r="Q58" s="110" t="str">
        <f>RatingsCompiler!D256</f>
        <v>RB</v>
      </c>
      <c r="R58" s="123">
        <f>RatingsCompiler!G256</f>
        <v>53.476842105263167</v>
      </c>
      <c r="S58" s="129"/>
    </row>
    <row r="59" spans="1:19">
      <c r="A59" s="129"/>
      <c r="B59" s="111">
        <v>55</v>
      </c>
      <c r="C59" s="108" t="str">
        <f>RatingsCompiler!B57</f>
        <v>John Rhys Plumlee</v>
      </c>
      <c r="D59" s="108" t="str">
        <f>RatingsCompiler!C57</f>
        <v>Central Florida</v>
      </c>
      <c r="E59" s="110" t="str">
        <f>RatingsCompiler!D57</f>
        <v>QB</v>
      </c>
      <c r="F59" s="121">
        <f>RatingsCompiler!G57</f>
        <v>71.886956521739137</v>
      </c>
      <c r="G59" s="109"/>
      <c r="H59" s="110">
        <v>155</v>
      </c>
      <c r="I59" s="108" t="str">
        <f>RatingsCompiler!B157</f>
        <v>Ali Jennings III</v>
      </c>
      <c r="J59" s="108" t="str">
        <f>RatingsCompiler!C157</f>
        <v>Old Dominion</v>
      </c>
      <c r="K59" s="110" t="str">
        <f>RatingsCompiler!D157</f>
        <v>WR</v>
      </c>
      <c r="L59" s="121">
        <f>RatingsCompiler!G157</f>
        <v>60.847170645446504</v>
      </c>
      <c r="M59" s="109"/>
      <c r="N59" s="110">
        <v>255</v>
      </c>
      <c r="O59" s="108" t="str">
        <f>RatingsCompiler!B257</f>
        <v>Lexington Joseph</v>
      </c>
      <c r="P59" s="108" t="str">
        <f>RatingsCompiler!C257</f>
        <v>Florida International</v>
      </c>
      <c r="Q59" s="110" t="str">
        <f>RatingsCompiler!D257</f>
        <v>RB</v>
      </c>
      <c r="R59" s="123">
        <f>RatingsCompiler!G257</f>
        <v>53.426842105263162</v>
      </c>
      <c r="S59" s="129"/>
    </row>
    <row r="60" spans="1:19">
      <c r="A60" s="129"/>
      <c r="B60" s="111">
        <v>56</v>
      </c>
      <c r="C60" s="108" t="str">
        <f>RatingsCompiler!B58</f>
        <v>Jaren Hall</v>
      </c>
      <c r="D60" s="108" t="str">
        <f>RatingsCompiler!C58</f>
        <v>BYU</v>
      </c>
      <c r="E60" s="110" t="str">
        <f>RatingsCompiler!D58</f>
        <v>QB</v>
      </c>
      <c r="F60" s="121">
        <f>RatingsCompiler!G58</f>
        <v>71.565217391304344</v>
      </c>
      <c r="G60" s="109"/>
      <c r="H60" s="110">
        <v>156</v>
      </c>
      <c r="I60" s="108" t="str">
        <f>RatingsCompiler!B158</f>
        <v>Jacob Cowing</v>
      </c>
      <c r="J60" s="108" t="str">
        <f>RatingsCompiler!C158</f>
        <v>Arizona</v>
      </c>
      <c r="K60" s="110" t="str">
        <f>RatingsCompiler!D158</f>
        <v>WR</v>
      </c>
      <c r="L60" s="121">
        <f>RatingsCompiler!G158</f>
        <v>60.76737400530503</v>
      </c>
      <c r="M60" s="109"/>
      <c r="N60" s="110">
        <v>256</v>
      </c>
      <c r="O60" s="108" t="str">
        <f>RatingsCompiler!B258</f>
        <v>Jaden Walley</v>
      </c>
      <c r="P60" s="108" t="str">
        <f>RatingsCompiler!C258</f>
        <v>Mississippi State</v>
      </c>
      <c r="Q60" s="110" t="str">
        <f>RatingsCompiler!D258</f>
        <v>WR</v>
      </c>
      <c r="R60" s="123">
        <f>RatingsCompiler!G258</f>
        <v>53.380194518125549</v>
      </c>
      <c r="S60" s="129"/>
    </row>
    <row r="61" spans="1:19">
      <c r="A61" s="129"/>
      <c r="B61" s="111">
        <v>57</v>
      </c>
      <c r="C61" s="108" t="str">
        <f>RatingsCompiler!B59</f>
        <v>Clayton Tune</v>
      </c>
      <c r="D61" s="108" t="str">
        <f>RatingsCompiler!C59</f>
        <v>Houston</v>
      </c>
      <c r="E61" s="110" t="str">
        <f>RatingsCompiler!D59</f>
        <v>QB</v>
      </c>
      <c r="F61" s="121">
        <f>RatingsCompiler!G59</f>
        <v>70.982608695652189</v>
      </c>
      <c r="G61" s="109"/>
      <c r="H61" s="110">
        <v>157</v>
      </c>
      <c r="I61" s="108" t="str">
        <f>RatingsCompiler!B159</f>
        <v>Jaylen Knighton</v>
      </c>
      <c r="J61" s="108" t="str">
        <f>RatingsCompiler!C159</f>
        <v>Miami FL</v>
      </c>
      <c r="K61" s="110" t="str">
        <f>RatingsCompiler!D159</f>
        <v>RB</v>
      </c>
      <c r="L61" s="121">
        <f>RatingsCompiler!G159</f>
        <v>60.7371052631579</v>
      </c>
      <c r="M61" s="109"/>
      <c r="N61" s="110">
        <v>257</v>
      </c>
      <c r="O61" s="108" t="str">
        <f>RatingsCompiler!B259</f>
        <v>Omarion Hampton</v>
      </c>
      <c r="P61" s="108" t="str">
        <f>RatingsCompiler!C259</f>
        <v>North Carolina</v>
      </c>
      <c r="Q61" s="110" t="str">
        <f>RatingsCompiler!D259</f>
        <v>RB</v>
      </c>
      <c r="R61" s="123">
        <f>RatingsCompiler!G259</f>
        <v>53.355526315789483</v>
      </c>
      <c r="S61" s="129"/>
    </row>
    <row r="62" spans="1:19">
      <c r="A62" s="129"/>
      <c r="B62" s="111">
        <v>58</v>
      </c>
      <c r="C62" s="108" t="str">
        <f>RatingsCompiler!B60</f>
        <v>Jordan Travis</v>
      </c>
      <c r="D62" s="108" t="str">
        <f>RatingsCompiler!C60</f>
        <v>Florida State</v>
      </c>
      <c r="E62" s="110" t="str">
        <f>RatingsCompiler!D60</f>
        <v>QB</v>
      </c>
      <c r="F62" s="121">
        <f>RatingsCompiler!G60</f>
        <v>70.973913043478262</v>
      </c>
      <c r="G62" s="109"/>
      <c r="H62" s="110">
        <v>158</v>
      </c>
      <c r="I62" s="108" t="str">
        <f>RatingsCompiler!B160</f>
        <v>Sam Pinckney</v>
      </c>
      <c r="J62" s="108" t="str">
        <f>RatingsCompiler!C160</f>
        <v>Coastal Carolina</v>
      </c>
      <c r="K62" s="110" t="str">
        <f>RatingsCompiler!D160</f>
        <v>WR</v>
      </c>
      <c r="L62" s="121">
        <f>RatingsCompiler!G160</f>
        <v>60.582139699381074</v>
      </c>
      <c r="M62" s="109"/>
      <c r="N62" s="110">
        <v>258</v>
      </c>
      <c r="O62" s="108" t="str">
        <f>RatingsCompiler!B260</f>
        <v>Christian Wells</v>
      </c>
      <c r="P62" s="108" t="str">
        <f>RatingsCompiler!C260</f>
        <v>Appalachian State</v>
      </c>
      <c r="Q62" s="110" t="str">
        <f>RatingsCompiler!D260</f>
        <v>WR</v>
      </c>
      <c r="R62" s="123">
        <f>RatingsCompiler!G260</f>
        <v>53.294297082228113</v>
      </c>
      <c r="S62" s="129"/>
    </row>
    <row r="63" spans="1:19">
      <c r="A63" s="129"/>
      <c r="B63" s="111">
        <v>59</v>
      </c>
      <c r="C63" s="108" t="str">
        <f>RatingsCompiler!B61</f>
        <v>Broc Thompson</v>
      </c>
      <c r="D63" s="108" t="str">
        <f>RatingsCompiler!C61</f>
        <v>Purdue</v>
      </c>
      <c r="E63" s="110" t="str">
        <f>RatingsCompiler!D61</f>
        <v>WR</v>
      </c>
      <c r="F63" s="121">
        <f>RatingsCompiler!G61</f>
        <v>70.893678160919535</v>
      </c>
      <c r="G63" s="109"/>
      <c r="H63" s="110">
        <v>159</v>
      </c>
      <c r="I63" s="108" t="str">
        <f>RatingsCompiler!B161</f>
        <v>Mohamed Ibrahim</v>
      </c>
      <c r="J63" s="108" t="str">
        <f>RatingsCompiler!C161</f>
        <v>Minnesota</v>
      </c>
      <c r="K63" s="110" t="str">
        <f>RatingsCompiler!D161</f>
        <v>RB</v>
      </c>
      <c r="L63" s="121">
        <f>RatingsCompiler!G161</f>
        <v>60.554736842105264</v>
      </c>
      <c r="M63" s="109"/>
      <c r="N63" s="110">
        <v>259</v>
      </c>
      <c r="O63" s="108" t="str">
        <f>RatingsCompiler!B261</f>
        <v>Jack Plummer</v>
      </c>
      <c r="P63" s="108" t="str">
        <f>RatingsCompiler!C261</f>
        <v>California</v>
      </c>
      <c r="Q63" s="110" t="str">
        <f>RatingsCompiler!D261</f>
        <v>QB</v>
      </c>
      <c r="R63" s="123">
        <f>RatingsCompiler!G261</f>
        <v>53.286956521739135</v>
      </c>
      <c r="S63" s="129"/>
    </row>
    <row r="64" spans="1:19">
      <c r="A64" s="129"/>
      <c r="B64" s="111">
        <v>60</v>
      </c>
      <c r="C64" s="108" t="str">
        <f>RatingsCompiler!B62</f>
        <v>Kris Thornton</v>
      </c>
      <c r="D64" s="108" t="str">
        <f>RatingsCompiler!C62</f>
        <v>James Madison</v>
      </c>
      <c r="E64" s="110" t="str">
        <f>RatingsCompiler!D62</f>
        <v>WR</v>
      </c>
      <c r="F64" s="121">
        <f>RatingsCompiler!G62</f>
        <v>70.876702033598576</v>
      </c>
      <c r="G64" s="109"/>
      <c r="H64" s="110">
        <v>160</v>
      </c>
      <c r="I64" s="108" t="str">
        <f>RatingsCompiler!B162</f>
        <v>Sean Tyler</v>
      </c>
      <c r="J64" s="108" t="str">
        <f>RatingsCompiler!C162</f>
        <v>Western Michigan</v>
      </c>
      <c r="K64" s="110" t="str">
        <f>RatingsCompiler!D162</f>
        <v>RB</v>
      </c>
      <c r="L64" s="121">
        <f>RatingsCompiler!G162</f>
        <v>60.482631578947377</v>
      </c>
      <c r="M64" s="109"/>
      <c r="N64" s="110">
        <v>260</v>
      </c>
      <c r="O64" s="108" t="str">
        <f>RatingsCompiler!B262</f>
        <v>Wayne Taulapapa</v>
      </c>
      <c r="P64" s="108" t="str">
        <f>RatingsCompiler!C262</f>
        <v>Washington</v>
      </c>
      <c r="Q64" s="110" t="str">
        <f>RatingsCompiler!D262</f>
        <v>RB</v>
      </c>
      <c r="R64" s="123">
        <f>RatingsCompiler!G262</f>
        <v>53.209210526315786</v>
      </c>
      <c r="S64" s="129"/>
    </row>
    <row r="65" spans="1:19">
      <c r="A65" s="129"/>
      <c r="B65" s="111">
        <v>61</v>
      </c>
      <c r="C65" s="108" t="str">
        <f>RatingsCompiler!B63</f>
        <v>Jaxson Dart</v>
      </c>
      <c r="D65" s="108" t="str">
        <f>RatingsCompiler!C63</f>
        <v>Ole Miss</v>
      </c>
      <c r="E65" s="110" t="str">
        <f>RatingsCompiler!D63</f>
        <v>QB</v>
      </c>
      <c r="F65" s="121">
        <f>RatingsCompiler!G63</f>
        <v>70.660869565217396</v>
      </c>
      <c r="G65" s="109"/>
      <c r="H65" s="110">
        <v>161</v>
      </c>
      <c r="I65" s="108" t="str">
        <f>RatingsCompiler!B163</f>
        <v>Tyrin Smith</v>
      </c>
      <c r="J65" s="108" t="str">
        <f>RatingsCompiler!C163</f>
        <v>UTEP</v>
      </c>
      <c r="K65" s="110" t="str">
        <f>RatingsCompiler!D163</f>
        <v>WR</v>
      </c>
      <c r="L65" s="121">
        <f>RatingsCompiler!G163</f>
        <v>60.402961980548184</v>
      </c>
      <c r="M65" s="109"/>
      <c r="N65" s="110">
        <v>261</v>
      </c>
      <c r="O65" s="108" t="str">
        <f>RatingsCompiler!B263</f>
        <v>Jake Bobo</v>
      </c>
      <c r="P65" s="108" t="str">
        <f>RatingsCompiler!C263</f>
        <v>UCLA</v>
      </c>
      <c r="Q65" s="110" t="str">
        <f>RatingsCompiler!D263</f>
        <v>WR</v>
      </c>
      <c r="R65" s="123">
        <f>RatingsCompiler!G263</f>
        <v>53.184040671971701</v>
      </c>
      <c r="S65" s="129"/>
    </row>
    <row r="66" spans="1:19">
      <c r="A66" s="129"/>
      <c r="B66" s="111">
        <v>62</v>
      </c>
      <c r="C66" s="108" t="str">
        <f>RatingsCompiler!B64</f>
        <v>Marvin Harrison Jr.</v>
      </c>
      <c r="D66" s="108" t="str">
        <f>RatingsCompiler!C64</f>
        <v>Ohio State</v>
      </c>
      <c r="E66" s="110" t="str">
        <f>RatingsCompiler!D64</f>
        <v>WR</v>
      </c>
      <c r="F66" s="121">
        <f>RatingsCompiler!G64</f>
        <v>70.533775419982319</v>
      </c>
      <c r="G66" s="109"/>
      <c r="H66" s="110">
        <v>162</v>
      </c>
      <c r="I66" s="108" t="str">
        <f>RatingsCompiler!B164</f>
        <v>JT Daniels</v>
      </c>
      <c r="J66" s="108" t="str">
        <f>RatingsCompiler!C164</f>
        <v>West Virginia</v>
      </c>
      <c r="K66" s="110" t="str">
        <f>RatingsCompiler!D164</f>
        <v>QB</v>
      </c>
      <c r="L66" s="121">
        <f>RatingsCompiler!G164</f>
        <v>60.400000000000006</v>
      </c>
      <c r="M66" s="109"/>
      <c r="N66" s="110">
        <v>262</v>
      </c>
      <c r="O66" s="108" t="str">
        <f>RatingsCompiler!B264</f>
        <v>Parker Washington</v>
      </c>
      <c r="P66" s="108" t="str">
        <f>RatingsCompiler!C264</f>
        <v>Penn State</v>
      </c>
      <c r="Q66" s="110" t="str">
        <f>RatingsCompiler!D264</f>
        <v>WR</v>
      </c>
      <c r="R66" s="123">
        <f>RatingsCompiler!G264</f>
        <v>53.149734748010616</v>
      </c>
      <c r="S66" s="129"/>
    </row>
    <row r="67" spans="1:19">
      <c r="A67" s="129"/>
      <c r="B67" s="111">
        <v>63</v>
      </c>
      <c r="C67" s="108" t="str">
        <f>RatingsCompiler!B65</f>
        <v>Tyler Buchner</v>
      </c>
      <c r="D67" s="108" t="str">
        <f>RatingsCompiler!C65</f>
        <v>Notre Dame</v>
      </c>
      <c r="E67" s="110" t="str">
        <f>RatingsCompiler!D65</f>
        <v>QB</v>
      </c>
      <c r="F67" s="121">
        <f>RatingsCompiler!G65</f>
        <v>70.321739130434779</v>
      </c>
      <c r="G67" s="109"/>
      <c r="H67" s="110">
        <v>163</v>
      </c>
      <c r="I67" s="108" t="str">
        <f>RatingsCompiler!B165</f>
        <v>Gavin Williams</v>
      </c>
      <c r="J67" s="108" t="str">
        <f>RatingsCompiler!C165</f>
        <v>Iowa</v>
      </c>
      <c r="K67" s="110" t="str">
        <f>RatingsCompiler!D165</f>
        <v>RB</v>
      </c>
      <c r="L67" s="121">
        <f>RatingsCompiler!G165</f>
        <v>60.246315789473684</v>
      </c>
      <c r="M67" s="109"/>
      <c r="N67" s="110">
        <v>263</v>
      </c>
      <c r="O67" s="108" t="str">
        <f>RatingsCompiler!B265</f>
        <v>Jalen McMillan</v>
      </c>
      <c r="P67" s="108" t="str">
        <f>RatingsCompiler!C265</f>
        <v>Washington</v>
      </c>
      <c r="Q67" s="110" t="str">
        <f>RatingsCompiler!D265</f>
        <v>WR</v>
      </c>
      <c r="R67" s="123">
        <f>RatingsCompiler!G265</f>
        <v>53.119938107869139</v>
      </c>
      <c r="S67" s="129"/>
    </row>
    <row r="68" spans="1:19">
      <c r="A68" s="129"/>
      <c r="B68" s="111">
        <v>64</v>
      </c>
      <c r="C68" s="108" t="str">
        <f>RatingsCompiler!B66</f>
        <v>Spencer Sanders</v>
      </c>
      <c r="D68" s="108" t="str">
        <f>RatingsCompiler!C66</f>
        <v>Oklahoma State</v>
      </c>
      <c r="E68" s="110" t="str">
        <f>RatingsCompiler!D66</f>
        <v>QB</v>
      </c>
      <c r="F68" s="121">
        <f>RatingsCompiler!G66</f>
        <v>70.278260869565216</v>
      </c>
      <c r="G68" s="109"/>
      <c r="H68" s="110">
        <v>164</v>
      </c>
      <c r="I68" s="108" t="str">
        <f>RatingsCompiler!B166</f>
        <v>Travis Dye</v>
      </c>
      <c r="J68" s="108" t="str">
        <f>RatingsCompiler!C166</f>
        <v>USC</v>
      </c>
      <c r="K68" s="110" t="str">
        <f>RatingsCompiler!D166</f>
        <v>RB</v>
      </c>
      <c r="L68" s="121">
        <f>RatingsCompiler!G166</f>
        <v>60.154210526315786</v>
      </c>
      <c r="M68" s="109"/>
      <c r="N68" s="110">
        <v>264</v>
      </c>
      <c r="O68" s="108" t="str">
        <f>RatingsCompiler!B266</f>
        <v>Matt Myers</v>
      </c>
      <c r="P68" s="108" t="str">
        <f>RatingsCompiler!C266</f>
        <v>Buffalo</v>
      </c>
      <c r="Q68" s="110" t="str">
        <f>RatingsCompiler!D266</f>
        <v>QB</v>
      </c>
      <c r="R68" s="123">
        <f>RatingsCompiler!G266</f>
        <v>52.834782608695654</v>
      </c>
      <c r="S68" s="129"/>
    </row>
    <row r="69" spans="1:19">
      <c r="A69" s="129"/>
      <c r="B69" s="111">
        <v>65</v>
      </c>
      <c r="C69" s="108" t="str">
        <f>RatingsCompiler!B67</f>
        <v>Tank Bigsby</v>
      </c>
      <c r="D69" s="108" t="str">
        <f>RatingsCompiler!C67</f>
        <v>Auburn</v>
      </c>
      <c r="E69" s="110" t="str">
        <f>RatingsCompiler!D67</f>
        <v>RB</v>
      </c>
      <c r="F69" s="121">
        <f>RatingsCompiler!G67</f>
        <v>70.27000000000001</v>
      </c>
      <c r="G69" s="109"/>
      <c r="H69" s="110">
        <v>165</v>
      </c>
      <c r="I69" s="108" t="str">
        <f>RatingsCompiler!B167</f>
        <v>Hunter Dekkers</v>
      </c>
      <c r="J69" s="108" t="str">
        <f>RatingsCompiler!C167</f>
        <v>Iowa State</v>
      </c>
      <c r="K69" s="110" t="str">
        <f>RatingsCompiler!D167</f>
        <v>QB</v>
      </c>
      <c r="L69" s="121">
        <f>RatingsCompiler!G167</f>
        <v>60.095652173913038</v>
      </c>
      <c r="M69" s="109"/>
      <c r="N69" s="110">
        <v>265</v>
      </c>
      <c r="O69" s="108" t="str">
        <f>RatingsCompiler!B267</f>
        <v>Colby McDonald</v>
      </c>
      <c r="P69" s="108" t="str">
        <f>RatingsCompiler!C267</f>
        <v>Maryland</v>
      </c>
      <c r="Q69" s="110" t="str">
        <f>RatingsCompiler!D267</f>
        <v>RB</v>
      </c>
      <c r="R69" s="123">
        <f>RatingsCompiler!G267</f>
        <v>52.660789473684211</v>
      </c>
      <c r="S69" s="129"/>
    </row>
    <row r="70" spans="1:19">
      <c r="A70" s="129"/>
      <c r="B70" s="111">
        <v>66</v>
      </c>
      <c r="C70" s="108" t="str">
        <f>RatingsCompiler!B68</f>
        <v>Titus Swen</v>
      </c>
      <c r="D70" s="108" t="str">
        <f>RatingsCompiler!C68</f>
        <v>Wyoming</v>
      </c>
      <c r="E70" s="110" t="str">
        <f>RatingsCompiler!D68</f>
        <v>RB</v>
      </c>
      <c r="F70" s="121">
        <f>RatingsCompiler!G68</f>
        <v>69.816052631578955</v>
      </c>
      <c r="G70" s="109"/>
      <c r="H70" s="110">
        <v>166</v>
      </c>
      <c r="I70" s="108" t="str">
        <f>RatingsCompiler!B168</f>
        <v>Camerun Peoples</v>
      </c>
      <c r="J70" s="108" t="str">
        <f>RatingsCompiler!C168</f>
        <v>Appalachian State</v>
      </c>
      <c r="K70" s="110" t="str">
        <f>RatingsCompiler!D168</f>
        <v>RB</v>
      </c>
      <c r="L70" s="121">
        <f>RatingsCompiler!G168</f>
        <v>60.046315789473681</v>
      </c>
      <c r="M70" s="109"/>
      <c r="N70" s="110">
        <v>266</v>
      </c>
      <c r="O70" s="108" t="str">
        <f>RatingsCompiler!B268</f>
        <v>Dillon Johnson</v>
      </c>
      <c r="P70" s="108" t="str">
        <f>RatingsCompiler!C268</f>
        <v>Mississippi State</v>
      </c>
      <c r="Q70" s="110" t="str">
        <f>RatingsCompiler!D268</f>
        <v>RB</v>
      </c>
      <c r="R70" s="123">
        <f>RatingsCompiler!G268</f>
        <v>52.616578947368417</v>
      </c>
      <c r="S70" s="129"/>
    </row>
    <row r="71" spans="1:19">
      <c r="A71" s="129"/>
      <c r="B71" s="111">
        <v>67</v>
      </c>
      <c r="C71" s="108" t="str">
        <f>RatingsCompiler!B69</f>
        <v>Devin Leary</v>
      </c>
      <c r="D71" s="108" t="str">
        <f>RatingsCompiler!C69</f>
        <v>North Carolina State</v>
      </c>
      <c r="E71" s="110" t="str">
        <f>RatingsCompiler!D69</f>
        <v>QB</v>
      </c>
      <c r="F71" s="121">
        <f>RatingsCompiler!G69</f>
        <v>69.311746304347807</v>
      </c>
      <c r="G71" s="109"/>
      <c r="H71" s="110">
        <v>167</v>
      </c>
      <c r="I71" s="108" t="str">
        <f>RatingsCompiler!B169</f>
        <v>Spencer Rattler</v>
      </c>
      <c r="J71" s="108" t="str">
        <f>RatingsCompiler!C169</f>
        <v>South Carolina</v>
      </c>
      <c r="K71" s="110" t="str">
        <f>RatingsCompiler!D169</f>
        <v>QB</v>
      </c>
      <c r="L71" s="121">
        <f>RatingsCompiler!G169</f>
        <v>59.8</v>
      </c>
      <c r="M71" s="109"/>
      <c r="N71" s="110">
        <v>267</v>
      </c>
      <c r="O71" s="108" t="str">
        <f>RatingsCompiler!B269</f>
        <v>Kairee Robinson</v>
      </c>
      <c r="P71" s="108" t="str">
        <f>RatingsCompiler!C269</f>
        <v>San Jose State</v>
      </c>
      <c r="Q71" s="110" t="str">
        <f>RatingsCompiler!D269</f>
        <v>RB</v>
      </c>
      <c r="R71" s="123">
        <f>RatingsCompiler!G269</f>
        <v>52.491578947368424</v>
      </c>
      <c r="S71" s="129"/>
    </row>
    <row r="72" spans="1:19">
      <c r="A72" s="129"/>
      <c r="B72" s="111">
        <v>68</v>
      </c>
      <c r="C72" s="108" t="str">
        <f>RatingsCompiler!B70</f>
        <v>Michael Pratt</v>
      </c>
      <c r="D72" s="108" t="str">
        <f>RatingsCompiler!C70</f>
        <v>Tulane</v>
      </c>
      <c r="E72" s="110" t="str">
        <f>RatingsCompiler!D70</f>
        <v>QB</v>
      </c>
      <c r="F72" s="121">
        <f>RatingsCompiler!G70</f>
        <v>69.226086956521755</v>
      </c>
      <c r="G72" s="109"/>
      <c r="H72" s="110">
        <v>168</v>
      </c>
      <c r="I72" s="108" t="str">
        <f>RatingsCompiler!B170</f>
        <v>Zack Kuntz</v>
      </c>
      <c r="J72" s="108" t="str">
        <f>RatingsCompiler!C170</f>
        <v>Old Dominion</v>
      </c>
      <c r="K72" s="110" t="str">
        <f>RatingsCompiler!D170</f>
        <v>TE</v>
      </c>
      <c r="L72" s="121">
        <f>RatingsCompiler!G170</f>
        <v>59.738528138528139</v>
      </c>
      <c r="M72" s="109"/>
      <c r="N72" s="110">
        <v>268</v>
      </c>
      <c r="O72" s="108" t="str">
        <f>RatingsCompiler!B270</f>
        <v>Kobe Lewis</v>
      </c>
      <c r="P72" s="108" t="str">
        <f>RatingsCompiler!C270</f>
        <v>Purdue</v>
      </c>
      <c r="Q72" s="110" t="str">
        <f>RatingsCompiler!D270</f>
        <v>RB</v>
      </c>
      <c r="R72" s="123">
        <f>RatingsCompiler!G270</f>
        <v>52.208947368421057</v>
      </c>
      <c r="S72" s="129"/>
    </row>
    <row r="73" spans="1:19">
      <c r="A73" s="129"/>
      <c r="B73" s="111">
        <v>69</v>
      </c>
      <c r="C73" s="108" t="str">
        <f>RatingsCompiler!B71</f>
        <v>Logan Bonner</v>
      </c>
      <c r="D73" s="108" t="str">
        <f>RatingsCompiler!C71</f>
        <v>Utah State</v>
      </c>
      <c r="E73" s="110" t="str">
        <f>RatingsCompiler!D71</f>
        <v>QB</v>
      </c>
      <c r="F73" s="121">
        <f>RatingsCompiler!G71</f>
        <v>69.182608695652178</v>
      </c>
      <c r="G73" s="109"/>
      <c r="H73" s="110">
        <v>169</v>
      </c>
      <c r="I73" s="108" t="str">
        <f>RatingsCompiler!B171</f>
        <v>Raheim Sanders</v>
      </c>
      <c r="J73" s="108" t="str">
        <f>RatingsCompiler!C171</f>
        <v>Arkansas</v>
      </c>
      <c r="K73" s="110" t="str">
        <f>RatingsCompiler!D171</f>
        <v>RB</v>
      </c>
      <c r="L73" s="121">
        <f>RatingsCompiler!G171</f>
        <v>59.477631578947374</v>
      </c>
      <c r="M73" s="109"/>
      <c r="N73" s="110">
        <v>269</v>
      </c>
      <c r="O73" s="108" t="str">
        <f>RatingsCompiler!B271</f>
        <v>Jordan Houston</v>
      </c>
      <c r="P73" s="108" t="str">
        <f>RatingsCompiler!C271</f>
        <v>North Carolina State</v>
      </c>
      <c r="Q73" s="110" t="str">
        <f>RatingsCompiler!D271</f>
        <v>RB</v>
      </c>
      <c r="R73" s="123">
        <f>RatingsCompiler!G271</f>
        <v>52.191842105263163</v>
      </c>
      <c r="S73" s="129"/>
    </row>
    <row r="74" spans="1:19">
      <c r="A74" s="129"/>
      <c r="B74" s="111">
        <v>70</v>
      </c>
      <c r="C74" s="108" t="str">
        <f>RatingsCompiler!B72</f>
        <v>Dequan Finn</v>
      </c>
      <c r="D74" s="108" t="str">
        <f>RatingsCompiler!C72</f>
        <v>Toledo</v>
      </c>
      <c r="E74" s="110" t="str">
        <f>RatingsCompiler!D72</f>
        <v>QB</v>
      </c>
      <c r="F74" s="121">
        <f>RatingsCompiler!G72</f>
        <v>69.043478260869563</v>
      </c>
      <c r="G74" s="109"/>
      <c r="H74" s="110">
        <v>170</v>
      </c>
      <c r="I74" s="108" t="str">
        <f>RatingsCompiler!B172</f>
        <v>N'Kosi Perry</v>
      </c>
      <c r="J74" s="108" t="str">
        <f>RatingsCompiler!C172</f>
        <v>Florida Atlantic</v>
      </c>
      <c r="K74" s="110" t="str">
        <f>RatingsCompiler!D172</f>
        <v>QB</v>
      </c>
      <c r="L74" s="121">
        <f>RatingsCompiler!G172</f>
        <v>59.356521739130443</v>
      </c>
      <c r="M74" s="109"/>
      <c r="N74" s="110">
        <v>270</v>
      </c>
      <c r="O74" s="108" t="str">
        <f>RatingsCompiler!B272</f>
        <v>Ainias Smith</v>
      </c>
      <c r="P74" s="108" t="str">
        <f>RatingsCompiler!C272</f>
        <v>Texas A&amp;M</v>
      </c>
      <c r="Q74" s="110" t="str">
        <f>RatingsCompiler!D272</f>
        <v>WR</v>
      </c>
      <c r="R74" s="123">
        <f>RatingsCompiler!G272</f>
        <v>51.965782493368692</v>
      </c>
      <c r="S74" s="129"/>
    </row>
    <row r="75" spans="1:19">
      <c r="A75" s="129"/>
      <c r="B75" s="111">
        <v>71</v>
      </c>
      <c r="C75" s="108" t="str">
        <f>RatingsCompiler!B73</f>
        <v>Collin Schlee</v>
      </c>
      <c r="D75" s="108" t="str">
        <f>RatingsCompiler!C73</f>
        <v>Kent State</v>
      </c>
      <c r="E75" s="110" t="str">
        <f>RatingsCompiler!D73</f>
        <v>QB</v>
      </c>
      <c r="F75" s="121">
        <f>RatingsCompiler!G73</f>
        <v>69.026086956521752</v>
      </c>
      <c r="G75" s="109"/>
      <c r="H75" s="110">
        <v>171</v>
      </c>
      <c r="I75" s="108" t="str">
        <f>RatingsCompiler!B173</f>
        <v>Chris Tyree</v>
      </c>
      <c r="J75" s="108" t="str">
        <f>RatingsCompiler!C173</f>
        <v>Notre Dame</v>
      </c>
      <c r="K75" s="110" t="str">
        <f>RatingsCompiler!D173</f>
        <v>RB</v>
      </c>
      <c r="L75" s="121">
        <f>RatingsCompiler!G173</f>
        <v>59.342631578947369</v>
      </c>
      <c r="M75" s="109"/>
      <c r="N75" s="110">
        <v>271</v>
      </c>
      <c r="O75" s="108" t="str">
        <f>RatingsCompiler!B273</f>
        <v>La'Damian Webb</v>
      </c>
      <c r="P75" s="108" t="str">
        <f>RatingsCompiler!C273</f>
        <v>South Alabama</v>
      </c>
      <c r="Q75" s="110" t="str">
        <f>RatingsCompiler!D273</f>
        <v>RB</v>
      </c>
      <c r="R75" s="123">
        <f>RatingsCompiler!G273</f>
        <v>51.914999999999999</v>
      </c>
      <c r="S75" s="129"/>
    </row>
    <row r="76" spans="1:19">
      <c r="A76" s="129"/>
      <c r="B76" s="111">
        <v>72</v>
      </c>
      <c r="C76" s="108" t="str">
        <f>RatingsCompiler!B74</f>
        <v>Dominic Richardson</v>
      </c>
      <c r="D76" s="108" t="str">
        <f>RatingsCompiler!C74</f>
        <v>Oklahoma State</v>
      </c>
      <c r="E76" s="110" t="str">
        <f>RatingsCompiler!D74</f>
        <v>RB</v>
      </c>
      <c r="F76" s="121">
        <f>RatingsCompiler!G74</f>
        <v>69.002631578947373</v>
      </c>
      <c r="G76" s="109"/>
      <c r="H76" s="110">
        <v>172</v>
      </c>
      <c r="I76" s="108" t="str">
        <f>RatingsCompiler!B174</f>
        <v>Jabari Small</v>
      </c>
      <c r="J76" s="108" t="str">
        <f>RatingsCompiler!C174</f>
        <v>Tennessee</v>
      </c>
      <c r="K76" s="110" t="str">
        <f>RatingsCompiler!D174</f>
        <v>RB</v>
      </c>
      <c r="L76" s="121">
        <f>RatingsCompiler!G174</f>
        <v>59.279473684210537</v>
      </c>
      <c r="M76" s="109"/>
      <c r="N76" s="110">
        <v>272</v>
      </c>
      <c r="O76" s="108" t="str">
        <f>RatingsCompiler!B274</f>
        <v>Luther Burden</v>
      </c>
      <c r="P76" s="108" t="str">
        <f>RatingsCompiler!C274</f>
        <v>Missouri</v>
      </c>
      <c r="Q76" s="110" t="str">
        <f>RatingsCompiler!D274</f>
        <v>WR</v>
      </c>
      <c r="R76" s="123">
        <f>RatingsCompiler!G274</f>
        <v>51.826348364279397</v>
      </c>
      <c r="S76" s="129"/>
    </row>
    <row r="77" spans="1:19">
      <c r="A77" s="129"/>
      <c r="B77" s="111">
        <v>73</v>
      </c>
      <c r="C77" s="108" t="str">
        <f>RatingsCompiler!B75</f>
        <v>Blake Corum</v>
      </c>
      <c r="D77" s="108" t="str">
        <f>RatingsCompiler!C75</f>
        <v>Michigan</v>
      </c>
      <c r="E77" s="110" t="str">
        <f>RatingsCompiler!D75</f>
        <v>RB</v>
      </c>
      <c r="F77" s="121">
        <f>RatingsCompiler!G75</f>
        <v>68.963684210526324</v>
      </c>
      <c r="G77" s="109"/>
      <c r="H77" s="110">
        <v>173</v>
      </c>
      <c r="I77" s="108" t="str">
        <f>RatingsCompiler!B175</f>
        <v>Keylon Stokes</v>
      </c>
      <c r="J77" s="108" t="str">
        <f>RatingsCompiler!C175</f>
        <v>Tulsa</v>
      </c>
      <c r="K77" s="110" t="str">
        <f>RatingsCompiler!D175</f>
        <v>WR</v>
      </c>
      <c r="L77" s="121">
        <f>RatingsCompiler!G175</f>
        <v>59.201989389920421</v>
      </c>
      <c r="M77" s="109"/>
      <c r="N77" s="110">
        <v>273</v>
      </c>
      <c r="O77" s="108" t="str">
        <f>RatingsCompiler!B275</f>
        <v>Brant Kuithe</v>
      </c>
      <c r="P77" s="108" t="str">
        <f>RatingsCompiler!C275</f>
        <v>Utah</v>
      </c>
      <c r="Q77" s="110" t="str">
        <f>RatingsCompiler!D275</f>
        <v>TE</v>
      </c>
      <c r="R77" s="123">
        <f>RatingsCompiler!G275</f>
        <v>51.71233766233766</v>
      </c>
      <c r="S77" s="129"/>
    </row>
    <row r="78" spans="1:19">
      <c r="A78" s="129"/>
      <c r="B78" s="111">
        <v>74</v>
      </c>
      <c r="C78" s="108" t="str">
        <f>RatingsCompiler!B76</f>
        <v>Jihrel Brock</v>
      </c>
      <c r="D78" s="108" t="str">
        <f>RatingsCompiler!C76</f>
        <v>Iowa State</v>
      </c>
      <c r="E78" s="110" t="str">
        <f>RatingsCompiler!D76</f>
        <v>RB</v>
      </c>
      <c r="F78" s="121">
        <f>RatingsCompiler!G76</f>
        <v>68.778684210526336</v>
      </c>
      <c r="G78" s="109"/>
      <c r="H78" s="110">
        <v>174</v>
      </c>
      <c r="I78" s="108" t="str">
        <f>RatingsCompiler!B176</f>
        <v>Phil Jurkovec</v>
      </c>
      <c r="J78" s="108" t="str">
        <f>RatingsCompiler!C176</f>
        <v>Boston College</v>
      </c>
      <c r="K78" s="110" t="str">
        <f>RatingsCompiler!D176</f>
        <v>QB</v>
      </c>
      <c r="L78" s="121">
        <f>RatingsCompiler!G176</f>
        <v>59.034782608695657</v>
      </c>
      <c r="M78" s="109"/>
      <c r="N78" s="110">
        <v>274</v>
      </c>
      <c r="O78" s="108" t="str">
        <f>RatingsCompiler!B276</f>
        <v>Smoke Harris</v>
      </c>
      <c r="P78" s="108" t="str">
        <f>RatingsCompiler!C276</f>
        <v>Louisiana Tech</v>
      </c>
      <c r="Q78" s="110" t="str">
        <f>RatingsCompiler!D276</f>
        <v>WR</v>
      </c>
      <c r="R78" s="123">
        <f>RatingsCompiler!G276</f>
        <v>51.608399646330682</v>
      </c>
      <c r="S78" s="129"/>
    </row>
    <row r="79" spans="1:19">
      <c r="A79" s="129"/>
      <c r="B79" s="111">
        <v>75</v>
      </c>
      <c r="C79" s="108" t="str">
        <f>RatingsCompiler!B77</f>
        <v>Chris Reynolds</v>
      </c>
      <c r="D79" s="108" t="str">
        <f>RatingsCompiler!C77</f>
        <v>Charlotte</v>
      </c>
      <c r="E79" s="110" t="str">
        <f>RatingsCompiler!D77</f>
        <v>QB</v>
      </c>
      <c r="F79" s="121">
        <f>RatingsCompiler!G77</f>
        <v>68.730434782608697</v>
      </c>
      <c r="G79" s="109"/>
      <c r="H79" s="110">
        <v>175</v>
      </c>
      <c r="I79" s="108" t="str">
        <f>RatingsCompiler!B177</f>
        <v>Oscar Adaway III</v>
      </c>
      <c r="J79" s="108" t="str">
        <f>RatingsCompiler!C177</f>
        <v>North Texas</v>
      </c>
      <c r="K79" s="110" t="str">
        <f>RatingsCompiler!D177</f>
        <v>RB</v>
      </c>
      <c r="L79" s="121">
        <f>RatingsCompiler!G177</f>
        <v>59.02578947368422</v>
      </c>
      <c r="M79" s="109"/>
      <c r="N79" s="110">
        <v>275</v>
      </c>
      <c r="O79" s="108" t="str">
        <f>RatingsCompiler!B277</f>
        <v>Israel Abanikanda</v>
      </c>
      <c r="P79" s="108" t="str">
        <f>RatingsCompiler!C277</f>
        <v>Pitt</v>
      </c>
      <c r="Q79" s="110" t="str">
        <f>RatingsCompiler!D277</f>
        <v>RB</v>
      </c>
      <c r="R79" s="123">
        <f>RatingsCompiler!G277</f>
        <v>51.566578947368427</v>
      </c>
      <c r="S79" s="129"/>
    </row>
    <row r="80" spans="1:19">
      <c r="A80" s="129"/>
      <c r="B80" s="111">
        <v>76</v>
      </c>
      <c r="C80" s="108" t="str">
        <f>RatingsCompiler!B78</f>
        <v>Tayvion Robinson</v>
      </c>
      <c r="D80" s="108" t="str">
        <f>RatingsCompiler!C78</f>
        <v>Kentucky</v>
      </c>
      <c r="E80" s="110" t="str">
        <f>RatingsCompiler!D78</f>
        <v>WR</v>
      </c>
      <c r="F80" s="121">
        <f>RatingsCompiler!G78</f>
        <v>68.651016799292663</v>
      </c>
      <c r="G80" s="109"/>
      <c r="H80" s="110">
        <v>176</v>
      </c>
      <c r="I80" s="108" t="str">
        <f>RatingsCompiler!B178</f>
        <v>Zion Bowens</v>
      </c>
      <c r="J80" s="108" t="str">
        <f>RatingsCompiler!C178</f>
        <v>Hawaii</v>
      </c>
      <c r="K80" s="110" t="str">
        <f>RatingsCompiler!D178</f>
        <v>WR</v>
      </c>
      <c r="L80" s="121">
        <f>RatingsCompiler!G178</f>
        <v>59.013527851458882</v>
      </c>
      <c r="M80" s="109"/>
      <c r="N80" s="110">
        <v>276</v>
      </c>
      <c r="O80" s="108" t="str">
        <f>RatingsCompiler!B278</f>
        <v>Will Sheppard</v>
      </c>
      <c r="P80" s="108" t="str">
        <f>RatingsCompiler!C278</f>
        <v>Vanderbilt</v>
      </c>
      <c r="Q80" s="110" t="str">
        <f>RatingsCompiler!D278</f>
        <v>WR</v>
      </c>
      <c r="R80" s="123">
        <f>RatingsCompiler!G278</f>
        <v>51.534350132625995</v>
      </c>
      <c r="S80" s="129"/>
    </row>
    <row r="81" spans="1:19">
      <c r="A81" s="129"/>
      <c r="B81" s="111">
        <v>77</v>
      </c>
      <c r="C81" s="108" t="str">
        <f>RatingsCompiler!B79</f>
        <v>Will Levis</v>
      </c>
      <c r="D81" s="108" t="str">
        <f>RatingsCompiler!C79</f>
        <v>Kentucky</v>
      </c>
      <c r="E81" s="110" t="str">
        <f>RatingsCompiler!D79</f>
        <v>QB</v>
      </c>
      <c r="F81" s="121">
        <f>RatingsCompiler!G79</f>
        <v>68.486956521739131</v>
      </c>
      <c r="G81" s="109"/>
      <c r="H81" s="110">
        <v>177</v>
      </c>
      <c r="I81" s="108" t="str">
        <f>RatingsCompiler!B179</f>
        <v>Jeff Foreman</v>
      </c>
      <c r="J81" s="108" t="str">
        <f>RatingsCompiler!C179</f>
        <v>Arkansas State</v>
      </c>
      <c r="K81" s="110" t="str">
        <f>RatingsCompiler!D179</f>
        <v>WR</v>
      </c>
      <c r="L81" s="121">
        <f>RatingsCompiler!G179</f>
        <v>58.949115826702034</v>
      </c>
      <c r="M81" s="109"/>
      <c r="N81" s="110">
        <v>277</v>
      </c>
      <c r="O81" s="108" t="str">
        <f>RatingsCompiler!B279</f>
        <v>Jerand Bradley</v>
      </c>
      <c r="P81" s="108" t="str">
        <f>RatingsCompiler!C279</f>
        <v>Texas Tech</v>
      </c>
      <c r="Q81" s="110" t="str">
        <f>RatingsCompiler!D279</f>
        <v>WR</v>
      </c>
      <c r="R81" s="123">
        <f>RatingsCompiler!G279</f>
        <v>51.51737400530503</v>
      </c>
      <c r="S81" s="129"/>
    </row>
    <row r="82" spans="1:19">
      <c r="A82" s="129"/>
      <c r="B82" s="111">
        <v>78</v>
      </c>
      <c r="C82" s="108" t="str">
        <f>RatingsCompiler!B80</f>
        <v>Grayson McCall</v>
      </c>
      <c r="D82" s="108" t="str">
        <f>RatingsCompiler!C80</f>
        <v>Coastal Carolina</v>
      </c>
      <c r="E82" s="110" t="str">
        <f>RatingsCompiler!D80</f>
        <v>QB</v>
      </c>
      <c r="F82" s="121">
        <f>RatingsCompiler!G80</f>
        <v>68.417391304347831</v>
      </c>
      <c r="G82" s="109"/>
      <c r="H82" s="110">
        <v>178</v>
      </c>
      <c r="I82" s="108" t="str">
        <f>RatingsCompiler!B180</f>
        <v>Javon Ivory</v>
      </c>
      <c r="J82" s="108" t="str">
        <f>RatingsCompiler!C180</f>
        <v>Memphis</v>
      </c>
      <c r="K82" s="110" t="str">
        <f>RatingsCompiler!D180</f>
        <v>WR</v>
      </c>
      <c r="L82" s="121">
        <f>RatingsCompiler!G180</f>
        <v>58.882449160035364</v>
      </c>
      <c r="M82" s="109"/>
      <c r="N82" s="110">
        <v>278</v>
      </c>
      <c r="O82" s="108" t="str">
        <f>RatingsCompiler!B280</f>
        <v>Deneric Prince</v>
      </c>
      <c r="P82" s="108" t="str">
        <f>RatingsCompiler!C280</f>
        <v>Tulsa</v>
      </c>
      <c r="Q82" s="110" t="str">
        <f>RatingsCompiler!D280</f>
        <v>RB</v>
      </c>
      <c r="R82" s="123">
        <f>RatingsCompiler!G280</f>
        <v>51.505526315789474</v>
      </c>
      <c r="S82" s="129"/>
    </row>
    <row r="83" spans="1:19">
      <c r="A83" s="129"/>
      <c r="B83" s="111">
        <v>79</v>
      </c>
      <c r="C83" s="108" t="str">
        <f>RatingsCompiler!B81</f>
        <v>KJ Jefferson</v>
      </c>
      <c r="D83" s="108" t="str">
        <f>RatingsCompiler!C81</f>
        <v>Arkansas</v>
      </c>
      <c r="E83" s="110" t="str">
        <f>RatingsCompiler!D81</f>
        <v>QB</v>
      </c>
      <c r="F83" s="121">
        <f>RatingsCompiler!G81</f>
        <v>68.330434782608691</v>
      </c>
      <c r="G83" s="109"/>
      <c r="H83" s="110">
        <v>179</v>
      </c>
      <c r="I83" s="108" t="str">
        <f>RatingsCompiler!B181</f>
        <v>Hassan Beydoun</v>
      </c>
      <c r="J83" s="108" t="str">
        <f>RatingsCompiler!C181</f>
        <v>Eastern Michigan</v>
      </c>
      <c r="K83" s="110" t="str">
        <f>RatingsCompiler!D181</f>
        <v>WR</v>
      </c>
      <c r="L83" s="121">
        <f>RatingsCompiler!G181</f>
        <v>58.859328028293547</v>
      </c>
      <c r="M83" s="109"/>
      <c r="N83" s="110">
        <v>279</v>
      </c>
      <c r="O83" s="108" t="str">
        <f>RatingsCompiler!B281</f>
        <v>Jordan Waters</v>
      </c>
      <c r="P83" s="108" t="str">
        <f>RatingsCompiler!C281</f>
        <v>Duke</v>
      </c>
      <c r="Q83" s="110" t="str">
        <f>RatingsCompiler!D281</f>
        <v>RB</v>
      </c>
      <c r="R83" s="123">
        <f>RatingsCompiler!G281</f>
        <v>51.450526315789482</v>
      </c>
      <c r="S83" s="129"/>
    </row>
    <row r="84" spans="1:19">
      <c r="A84" s="129"/>
      <c r="B84" s="111">
        <v>80</v>
      </c>
      <c r="C84" s="108" t="str">
        <f>RatingsCompiler!B82</f>
        <v>Kayshon Boutte</v>
      </c>
      <c r="D84" s="108" t="str">
        <f>RatingsCompiler!C82</f>
        <v>LSU</v>
      </c>
      <c r="E84" s="110" t="str">
        <f>RatingsCompiler!D82</f>
        <v>WR</v>
      </c>
      <c r="F84" s="121">
        <f>RatingsCompiler!G82</f>
        <v>68.290804597701154</v>
      </c>
      <c r="G84" s="109"/>
      <c r="H84" s="110">
        <v>180</v>
      </c>
      <c r="I84" s="108" t="str">
        <f>RatingsCompiler!B182</f>
        <v>Kedon Slovis</v>
      </c>
      <c r="J84" s="108" t="str">
        <f>RatingsCompiler!C182</f>
        <v>Pitt</v>
      </c>
      <c r="K84" s="110" t="str">
        <f>RatingsCompiler!D182</f>
        <v>QB</v>
      </c>
      <c r="L84" s="121">
        <f>RatingsCompiler!G182</f>
        <v>58.8</v>
      </c>
      <c r="M84" s="109"/>
      <c r="N84" s="110">
        <v>280</v>
      </c>
      <c r="O84" s="108" t="str">
        <f>RatingsCompiler!B282</f>
        <v>Michael Trigg</v>
      </c>
      <c r="P84" s="108" t="str">
        <f>RatingsCompiler!C282</f>
        <v>Ole Miss</v>
      </c>
      <c r="Q84" s="110" t="str">
        <f>RatingsCompiler!D282</f>
        <v>TE</v>
      </c>
      <c r="R84" s="123">
        <f>RatingsCompiler!G282</f>
        <v>51.387878787878783</v>
      </c>
      <c r="S84" s="129"/>
    </row>
    <row r="85" spans="1:19">
      <c r="A85" s="129"/>
      <c r="B85" s="111">
        <v>81</v>
      </c>
      <c r="C85" s="108" t="str">
        <f>RatingsCompiler!B83</f>
        <v>Jalen Wayne</v>
      </c>
      <c r="D85" s="108" t="str">
        <f>RatingsCompiler!C83</f>
        <v>South Alabama</v>
      </c>
      <c r="E85" s="110" t="str">
        <f>RatingsCompiler!D83</f>
        <v>WR</v>
      </c>
      <c r="F85" s="121">
        <f>RatingsCompiler!G83</f>
        <v>68.25424403183024</v>
      </c>
      <c r="G85" s="109"/>
      <c r="H85" s="110">
        <v>181</v>
      </c>
      <c r="I85" s="108" t="str">
        <f>RatingsCompiler!B183</f>
        <v>Johnny Ford</v>
      </c>
      <c r="J85" s="108" t="str">
        <f>RatingsCompiler!C183</f>
        <v>Florida Atlantic</v>
      </c>
      <c r="K85" s="110" t="str">
        <f>RatingsCompiler!D183</f>
        <v>RB</v>
      </c>
      <c r="L85" s="121">
        <f>RatingsCompiler!G183</f>
        <v>58.78289473684211</v>
      </c>
      <c r="M85" s="109"/>
      <c r="N85" s="110">
        <v>281</v>
      </c>
      <c r="O85" s="108" t="str">
        <f>RatingsCompiler!B283</f>
        <v>Sam LaPorta</v>
      </c>
      <c r="P85" s="108" t="str">
        <f>RatingsCompiler!C283</f>
        <v>Iowa</v>
      </c>
      <c r="Q85" s="110" t="str">
        <f>RatingsCompiler!D283</f>
        <v>TE</v>
      </c>
      <c r="R85" s="123">
        <f>RatingsCompiler!G283</f>
        <v>51.329004329004327</v>
      </c>
      <c r="S85" s="129"/>
    </row>
    <row r="86" spans="1:19">
      <c r="A86" s="129"/>
      <c r="B86" s="111">
        <v>82</v>
      </c>
      <c r="C86" s="108" t="str">
        <f>RatingsCompiler!B84</f>
        <v>Chandler Morris</v>
      </c>
      <c r="D86" s="108" t="str">
        <f>RatingsCompiler!C84</f>
        <v>TCU</v>
      </c>
      <c r="E86" s="110" t="str">
        <f>RatingsCompiler!D84</f>
        <v>QB</v>
      </c>
      <c r="F86" s="121">
        <f>RatingsCompiler!G84</f>
        <v>68.217391304347828</v>
      </c>
      <c r="G86" s="109"/>
      <c r="H86" s="110">
        <v>182</v>
      </c>
      <c r="I86" s="108" t="str">
        <f>RatingsCompiler!B184</f>
        <v>Marquez Cooper</v>
      </c>
      <c r="J86" s="108" t="str">
        <f>RatingsCompiler!C184</f>
        <v>Kent State</v>
      </c>
      <c r="K86" s="110" t="str">
        <f>RatingsCompiler!D184</f>
        <v>RB</v>
      </c>
      <c r="L86" s="121">
        <f>RatingsCompiler!G184</f>
        <v>58.760263157894734</v>
      </c>
      <c r="M86" s="109"/>
      <c r="N86" s="110">
        <v>282</v>
      </c>
      <c r="O86" s="108" t="str">
        <f>RatingsCompiler!B285</f>
        <v>Payne Durham</v>
      </c>
      <c r="P86" s="108" t="str">
        <f>RatingsCompiler!C285</f>
        <v>Purdue</v>
      </c>
      <c r="Q86" s="110" t="str">
        <f>RatingsCompiler!D285</f>
        <v>TE</v>
      </c>
      <c r="R86" s="123">
        <f>RatingsCompiler!G285</f>
        <v>51.088961038961031</v>
      </c>
      <c r="S86" s="129"/>
    </row>
    <row r="87" spans="1:19">
      <c r="A87" s="129"/>
      <c r="B87" s="111">
        <v>83</v>
      </c>
      <c r="C87" s="108" t="str">
        <f>RatingsCompiler!B85</f>
        <v>Chevan Cordeiro</v>
      </c>
      <c r="D87" s="108" t="str">
        <f>RatingsCompiler!C85</f>
        <v>San Jose State</v>
      </c>
      <c r="E87" s="110" t="str">
        <f>RatingsCompiler!D85</f>
        <v>QB</v>
      </c>
      <c r="F87" s="121">
        <f>RatingsCompiler!G85</f>
        <v>68.182608695652178</v>
      </c>
      <c r="G87" s="109"/>
      <c r="H87" s="110">
        <v>183</v>
      </c>
      <c r="I87" s="108" t="str">
        <f>RatingsCompiler!B185</f>
        <v>Ron Cook Jr.</v>
      </c>
      <c r="J87" s="108" t="str">
        <f>RatingsCompiler!C185</f>
        <v>Buffalo</v>
      </c>
      <c r="K87" s="110" t="str">
        <f>RatingsCompiler!D185</f>
        <v>RB</v>
      </c>
      <c r="L87" s="121">
        <f>RatingsCompiler!G185</f>
        <v>58.563157894736847</v>
      </c>
      <c r="M87" s="109"/>
      <c r="N87" s="110">
        <v>283</v>
      </c>
      <c r="O87" s="108" t="str">
        <f>RatingsCompiler!B286</f>
        <v>Rakim Jarrett</v>
      </c>
      <c r="P87" s="108" t="str">
        <f>RatingsCompiler!C286</f>
        <v>Maryland</v>
      </c>
      <c r="Q87" s="110" t="str">
        <f>RatingsCompiler!D286</f>
        <v>WR</v>
      </c>
      <c r="R87" s="123">
        <f>RatingsCompiler!G286</f>
        <v>51.079221927497784</v>
      </c>
      <c r="S87" s="129"/>
    </row>
    <row r="88" spans="1:19">
      <c r="A88" s="129"/>
      <c r="B88" s="111">
        <v>84</v>
      </c>
      <c r="C88" s="108" t="str">
        <f>RatingsCompiler!B86</f>
        <v>Ryan O'Keefe</v>
      </c>
      <c r="D88" s="108" t="str">
        <f>RatingsCompiler!C86</f>
        <v>Central Florida</v>
      </c>
      <c r="E88" s="110" t="str">
        <f>RatingsCompiler!D86</f>
        <v>WR</v>
      </c>
      <c r="F88" s="121">
        <f>RatingsCompiler!G86</f>
        <v>68.03244916003537</v>
      </c>
      <c r="G88" s="109"/>
      <c r="H88" s="110">
        <v>184</v>
      </c>
      <c r="I88" s="108" t="str">
        <f>RatingsCompiler!B186</f>
        <v>LaJohntay Wester</v>
      </c>
      <c r="J88" s="108" t="str">
        <f>RatingsCompiler!C186</f>
        <v>Florida Atlantic</v>
      </c>
      <c r="K88" s="110" t="str">
        <f>RatingsCompiler!D186</f>
        <v>WR</v>
      </c>
      <c r="L88" s="121">
        <f>RatingsCompiler!G186</f>
        <v>58.523474801061006</v>
      </c>
      <c r="M88" s="109"/>
      <c r="N88" s="110">
        <v>284</v>
      </c>
      <c r="O88" s="108" t="str">
        <f>RatingsCompiler!B287</f>
        <v>Renard Bell</v>
      </c>
      <c r="P88" s="108" t="str">
        <f>RatingsCompiler!C287</f>
        <v>Washington State</v>
      </c>
      <c r="Q88" s="110" t="str">
        <f>RatingsCompiler!D287</f>
        <v>WR</v>
      </c>
      <c r="R88" s="123">
        <f>RatingsCompiler!G287</f>
        <v>51.022502210433238</v>
      </c>
      <c r="S88" s="129"/>
    </row>
    <row r="89" spans="1:19">
      <c r="A89" s="129"/>
      <c r="B89" s="111">
        <v>85</v>
      </c>
      <c r="C89" s="108" t="str">
        <f>RatingsCompiler!B87</f>
        <v>Te'Vailance Hunt</v>
      </c>
      <c r="D89" s="108" t="str">
        <f>RatingsCompiler!C87</f>
        <v>Arkansas State</v>
      </c>
      <c r="E89" s="110" t="str">
        <f>RatingsCompiler!D87</f>
        <v>WR</v>
      </c>
      <c r="F89" s="121">
        <f>RatingsCompiler!G87</f>
        <v>67.9446507515473</v>
      </c>
      <c r="G89" s="109"/>
      <c r="H89" s="110">
        <v>185</v>
      </c>
      <c r="I89" s="108" t="str">
        <f>RatingsCompiler!B187</f>
        <v>Chris Rodriguez</v>
      </c>
      <c r="J89" s="108" t="str">
        <f>RatingsCompiler!C187</f>
        <v>Kentucky</v>
      </c>
      <c r="K89" s="110" t="str">
        <f>RatingsCompiler!D187</f>
        <v>RB</v>
      </c>
      <c r="L89" s="121">
        <f>RatingsCompiler!G187</f>
        <v>58.30368421052632</v>
      </c>
      <c r="M89" s="109"/>
      <c r="N89" s="110">
        <v>285</v>
      </c>
      <c r="O89" s="108" t="str">
        <f>RatingsCompiler!B288</f>
        <v>Isaiah Winstead</v>
      </c>
      <c r="P89" s="108" t="str">
        <f>RatingsCompiler!C288</f>
        <v>East Carolina</v>
      </c>
      <c r="Q89" s="110" t="str">
        <f>RatingsCompiler!D288</f>
        <v>WR</v>
      </c>
      <c r="R89" s="123">
        <f>RatingsCompiler!G288</f>
        <v>50.977939876215736</v>
      </c>
      <c r="S89" s="129"/>
    </row>
    <row r="90" spans="1:19">
      <c r="A90" s="129"/>
      <c r="B90" s="111">
        <v>86</v>
      </c>
      <c r="C90" s="108" t="str">
        <f>RatingsCompiler!B88</f>
        <v xml:space="preserve">Zach Evans </v>
      </c>
      <c r="D90" s="108" t="str">
        <f>RatingsCompiler!C88</f>
        <v>Ole Miss</v>
      </c>
      <c r="E90" s="110" t="str">
        <f>RatingsCompiler!D88</f>
        <v>RB</v>
      </c>
      <c r="F90" s="121">
        <f>RatingsCompiler!G88</f>
        <v>67.848947368421065</v>
      </c>
      <c r="G90" s="109"/>
      <c r="H90" s="110">
        <v>186</v>
      </c>
      <c r="I90" s="108" t="str">
        <f>RatingsCompiler!B188</f>
        <v>Chase Cunningham</v>
      </c>
      <c r="J90" s="108" t="str">
        <f>RatingsCompiler!C188</f>
        <v>Middle Tennessee</v>
      </c>
      <c r="K90" s="110" t="str">
        <f>RatingsCompiler!D188</f>
        <v>QB</v>
      </c>
      <c r="L90" s="121">
        <f>RatingsCompiler!G188</f>
        <v>58.295652173913041</v>
      </c>
      <c r="M90" s="109"/>
      <c r="N90" s="110">
        <v>286</v>
      </c>
      <c r="O90" s="108" t="str">
        <f>RatingsCompiler!B289</f>
        <v>Quian Williams</v>
      </c>
      <c r="P90" s="108" t="str">
        <f>RatingsCompiler!C289</f>
        <v>Buffalo</v>
      </c>
      <c r="Q90" s="110" t="str">
        <f>RatingsCompiler!D289</f>
        <v>WR</v>
      </c>
      <c r="R90" s="123">
        <f>RatingsCompiler!G289</f>
        <v>50.74973474801061</v>
      </c>
      <c r="S90" s="129"/>
    </row>
    <row r="91" spans="1:19">
      <c r="A91" s="129"/>
      <c r="B91" s="111">
        <v>87</v>
      </c>
      <c r="C91" s="108" t="str">
        <f>RatingsCompiler!B89</f>
        <v>Holton Ahlers</v>
      </c>
      <c r="D91" s="108" t="str">
        <f>RatingsCompiler!C89</f>
        <v>East Carolina</v>
      </c>
      <c r="E91" s="110" t="str">
        <f>RatingsCompiler!D89</f>
        <v>QB</v>
      </c>
      <c r="F91" s="121">
        <f>RatingsCompiler!G89</f>
        <v>67.713043478260872</v>
      </c>
      <c r="G91" s="109"/>
      <c r="H91" s="110">
        <v>187</v>
      </c>
      <c r="I91" s="108" t="str">
        <f>RatingsCompiler!B189</f>
        <v>Chandler Rogers</v>
      </c>
      <c r="J91" s="108" t="str">
        <f>RatingsCompiler!C189</f>
        <v>Louisiana Monroe</v>
      </c>
      <c r="K91" s="110" t="str">
        <f>RatingsCompiler!D189</f>
        <v>QB</v>
      </c>
      <c r="L91" s="121">
        <f>RatingsCompiler!G189</f>
        <v>58.252173913043478</v>
      </c>
      <c r="M91" s="109"/>
      <c r="N91" s="110">
        <v>287</v>
      </c>
      <c r="O91" s="108" t="str">
        <f>RatingsCompiler!B290</f>
        <v>Mike Wright</v>
      </c>
      <c r="P91" s="108" t="str">
        <f>RatingsCompiler!C290</f>
        <v>Vanderbilt</v>
      </c>
      <c r="Q91" s="110" t="str">
        <f>RatingsCompiler!D290</f>
        <v>QB</v>
      </c>
      <c r="R91" s="123">
        <f>RatingsCompiler!G290</f>
        <v>50.660869565217389</v>
      </c>
      <c r="S91" s="129"/>
    </row>
    <row r="92" spans="1:19">
      <c r="A92" s="129"/>
      <c r="B92" s="111">
        <v>88</v>
      </c>
      <c r="C92" s="108" t="str">
        <f>RatingsCompiler!B90</f>
        <v>Anthony Richardson</v>
      </c>
      <c r="D92" s="108" t="str">
        <f>RatingsCompiler!C90</f>
        <v>Florida</v>
      </c>
      <c r="E92" s="110" t="str">
        <f>RatingsCompiler!D90</f>
        <v>QB</v>
      </c>
      <c r="F92" s="121">
        <f>RatingsCompiler!G90</f>
        <v>67.460869565217394</v>
      </c>
      <c r="G92" s="109"/>
      <c r="H92" s="110">
        <v>188</v>
      </c>
      <c r="I92" s="108" t="str">
        <f>RatingsCompiler!B190</f>
        <v>Grant Wells</v>
      </c>
      <c r="J92" s="108" t="str">
        <f>RatingsCompiler!C190</f>
        <v>Virginia Tech</v>
      </c>
      <c r="K92" s="110" t="str">
        <f>RatingsCompiler!D190</f>
        <v>QB</v>
      </c>
      <c r="L92" s="121">
        <f>RatingsCompiler!G190</f>
        <v>58.060869565217388</v>
      </c>
      <c r="M92" s="109"/>
      <c r="N92" s="110">
        <v>288</v>
      </c>
      <c r="O92" s="108" t="str">
        <f>RatingsCompiler!B291</f>
        <v>Damien Alford</v>
      </c>
      <c r="P92" s="108" t="str">
        <f>RatingsCompiler!C291</f>
        <v>Syracuse</v>
      </c>
      <c r="Q92" s="110" t="str">
        <f>RatingsCompiler!D291</f>
        <v>WR</v>
      </c>
      <c r="R92" s="123">
        <f>RatingsCompiler!G291</f>
        <v>50.560963748894785</v>
      </c>
      <c r="S92" s="129"/>
    </row>
    <row r="93" spans="1:19">
      <c r="A93" s="129"/>
      <c r="B93" s="111">
        <v>89</v>
      </c>
      <c r="C93" s="108" t="str">
        <f>RatingsCompiler!B91</f>
        <v>Adrian Martinez</v>
      </c>
      <c r="D93" s="108" t="str">
        <f>RatingsCompiler!C91</f>
        <v>Kansas State</v>
      </c>
      <c r="E93" s="110" t="str">
        <f>RatingsCompiler!D91</f>
        <v>QB</v>
      </c>
      <c r="F93" s="121">
        <f>RatingsCompiler!G91</f>
        <v>67.165217391304338</v>
      </c>
      <c r="G93" s="109"/>
      <c r="H93" s="110">
        <v>189</v>
      </c>
      <c r="I93" s="108" t="str">
        <f>RatingsCompiler!B191</f>
        <v>Trey Palmer</v>
      </c>
      <c r="J93" s="108" t="str">
        <f>RatingsCompiler!C191</f>
        <v>Nebraska</v>
      </c>
      <c r="K93" s="110" t="str">
        <f>RatingsCompiler!D191</f>
        <v>WR</v>
      </c>
      <c r="L93" s="121">
        <f>RatingsCompiler!G191</f>
        <v>57.986604774535799</v>
      </c>
      <c r="M93" s="109"/>
      <c r="N93" s="110">
        <v>289</v>
      </c>
      <c r="O93" s="108" t="str">
        <f>RatingsCompiler!B292</f>
        <v>Pat Garwo</v>
      </c>
      <c r="P93" s="108" t="str">
        <f>RatingsCompiler!C292</f>
        <v>Boston College</v>
      </c>
      <c r="Q93" s="110" t="str">
        <f>RatingsCompiler!D292</f>
        <v>RB</v>
      </c>
      <c r="R93" s="123">
        <f>RatingsCompiler!G292</f>
        <v>50.456315789473685</v>
      </c>
      <c r="S93" s="129"/>
    </row>
    <row r="94" spans="1:19">
      <c r="A94" s="129"/>
      <c r="B94" s="111">
        <v>90</v>
      </c>
      <c r="C94" s="108" t="str">
        <f>RatingsCompiler!B92</f>
        <v>Sean Clifford</v>
      </c>
      <c r="D94" s="108" t="str">
        <f>RatingsCompiler!C92</f>
        <v>Penn State</v>
      </c>
      <c r="E94" s="110" t="str">
        <f>RatingsCompiler!D92</f>
        <v>QB</v>
      </c>
      <c r="F94" s="121">
        <f>RatingsCompiler!G92</f>
        <v>67</v>
      </c>
      <c r="G94" s="109"/>
      <c r="H94" s="110">
        <v>190</v>
      </c>
      <c r="I94" s="108" t="str">
        <f>RatingsCompiler!B192</f>
        <v>Ja'Corey Brooks</v>
      </c>
      <c r="J94" s="108" t="str">
        <f>RatingsCompiler!C192</f>
        <v>Alabama</v>
      </c>
      <c r="K94" s="110" t="str">
        <f>RatingsCompiler!D192</f>
        <v>WR</v>
      </c>
      <c r="L94" s="121">
        <f>RatingsCompiler!G192</f>
        <v>57.882449160035364</v>
      </c>
      <c r="M94" s="109"/>
      <c r="N94" s="110">
        <v>290</v>
      </c>
      <c r="O94" s="108" t="str">
        <f>RatingsCompiler!B293</f>
        <v>Treshaun Ward</v>
      </c>
      <c r="P94" s="108" t="str">
        <f>RatingsCompiler!C293</f>
        <v>Florida State</v>
      </c>
      <c r="Q94" s="110" t="str">
        <f>RatingsCompiler!D293</f>
        <v>RB</v>
      </c>
      <c r="R94" s="123">
        <f>RatingsCompiler!G293</f>
        <v>50.39</v>
      </c>
      <c r="S94" s="129"/>
    </row>
    <row r="95" spans="1:19">
      <c r="A95" s="129"/>
      <c r="B95" s="111">
        <v>91</v>
      </c>
      <c r="C95" s="108" t="str">
        <f>RatingsCompiler!B93</f>
        <v>Seth Henigan</v>
      </c>
      <c r="D95" s="108" t="str">
        <f>RatingsCompiler!C93</f>
        <v>Memphis</v>
      </c>
      <c r="E95" s="110" t="str">
        <f>RatingsCompiler!D93</f>
        <v>QB</v>
      </c>
      <c r="F95" s="121">
        <f>RatingsCompiler!G93</f>
        <v>66.756521739130434</v>
      </c>
      <c r="G95" s="109"/>
      <c r="H95" s="110">
        <v>191</v>
      </c>
      <c r="I95" s="108" t="str">
        <f>RatingsCompiler!B193</f>
        <v>Tyjae Spears</v>
      </c>
      <c r="J95" s="108" t="str">
        <f>RatingsCompiler!C193</f>
        <v>Tulane</v>
      </c>
      <c r="K95" s="110" t="str">
        <f>RatingsCompiler!D193</f>
        <v>RB</v>
      </c>
      <c r="L95" s="121">
        <f>RatingsCompiler!G193</f>
        <v>57.771052631578954</v>
      </c>
      <c r="M95" s="109"/>
      <c r="N95" s="110">
        <v>291</v>
      </c>
      <c r="O95" s="108" t="str">
        <f>RatingsCompiler!B294</f>
        <v>Malik Washington</v>
      </c>
      <c r="P95" s="108" t="str">
        <f>RatingsCompiler!C294</f>
        <v>Northwestern</v>
      </c>
      <c r="Q95" s="110" t="str">
        <f>RatingsCompiler!D294</f>
        <v>WR</v>
      </c>
      <c r="R95" s="123">
        <f>RatingsCompiler!G294</f>
        <v>50.379221927497795</v>
      </c>
      <c r="S95" s="129"/>
    </row>
    <row r="96" spans="1:19">
      <c r="A96" s="129"/>
      <c r="B96" s="111">
        <v>92</v>
      </c>
      <c r="C96" s="108" t="str">
        <f>RatingsCompiler!B94</f>
        <v>Corey Crooms</v>
      </c>
      <c r="D96" s="108" t="str">
        <f>RatingsCompiler!C94</f>
        <v>Western Michigan</v>
      </c>
      <c r="E96" s="110" t="str">
        <f>RatingsCompiler!D94</f>
        <v>WR</v>
      </c>
      <c r="F96" s="121">
        <f>RatingsCompiler!G94</f>
        <v>66.705216622457996</v>
      </c>
      <c r="G96" s="109"/>
      <c r="H96" s="110">
        <v>192</v>
      </c>
      <c r="I96" s="108" t="str">
        <f>RatingsCompiler!B194</f>
        <v>Trelon Smith</v>
      </c>
      <c r="J96" s="108" t="str">
        <f>RatingsCompiler!C194</f>
        <v>UTSA</v>
      </c>
      <c r="K96" s="110" t="str">
        <f>RatingsCompiler!D194</f>
        <v>RB</v>
      </c>
      <c r="L96" s="121">
        <f>RatingsCompiler!G194</f>
        <v>57.719210526315791</v>
      </c>
      <c r="M96" s="109"/>
      <c r="N96" s="110">
        <v>292</v>
      </c>
      <c r="O96" s="108" t="str">
        <f>RatingsCompiler!B295</f>
        <v>Jonzell Norrils</v>
      </c>
      <c r="P96" s="108" t="str">
        <f>RatingsCompiler!C295</f>
        <v>Akron</v>
      </c>
      <c r="Q96" s="110" t="str">
        <f>RatingsCompiler!D295</f>
        <v>RB</v>
      </c>
      <c r="R96" s="123">
        <f>RatingsCompiler!G295</f>
        <v>50.350263157894737</v>
      </c>
      <c r="S96" s="129"/>
    </row>
    <row r="97" spans="1:19">
      <c r="A97" s="129"/>
      <c r="B97" s="111">
        <v>93</v>
      </c>
      <c r="C97" s="108" t="str">
        <f>RatingsCompiler!B95</f>
        <v>Mac Hippenhammer</v>
      </c>
      <c r="D97" s="108" t="str">
        <f>RatingsCompiler!C95</f>
        <v>Miami OH</v>
      </c>
      <c r="E97" s="110" t="str">
        <f>RatingsCompiler!D95</f>
        <v>WR</v>
      </c>
      <c r="F97" s="121">
        <f>RatingsCompiler!G95</f>
        <v>66.684703801945176</v>
      </c>
      <c r="G97" s="109"/>
      <c r="H97" s="110">
        <v>193</v>
      </c>
      <c r="I97" s="108" t="str">
        <f>RatingsCompiler!B195</f>
        <v>Brady Cook</v>
      </c>
      <c r="J97" s="108" t="str">
        <f>RatingsCompiler!C195</f>
        <v>Missouri</v>
      </c>
      <c r="K97" s="110" t="str">
        <f>RatingsCompiler!D195</f>
        <v>QB</v>
      </c>
      <c r="L97" s="121">
        <f>RatingsCompiler!G195</f>
        <v>57.713043478260872</v>
      </c>
      <c r="M97" s="109"/>
      <c r="N97" s="110">
        <v>293</v>
      </c>
      <c r="O97" s="108" t="str">
        <f>RatingsCompiler!B296</f>
        <v>Harrison Waylee</v>
      </c>
      <c r="P97" s="108" t="str">
        <f>RatingsCompiler!C296</f>
        <v>Northern Illinois</v>
      </c>
      <c r="Q97" s="110" t="str">
        <f>RatingsCompiler!D296</f>
        <v>RB</v>
      </c>
      <c r="R97" s="123">
        <f>RatingsCompiler!G296</f>
        <v>50.330789473684213</v>
      </c>
      <c r="S97" s="129"/>
    </row>
    <row r="98" spans="1:19">
      <c r="A98" s="129"/>
      <c r="B98" s="111">
        <v>94</v>
      </c>
      <c r="C98" s="108" t="str">
        <f>RatingsCompiler!B96</f>
        <v>Jacolby Criswell</v>
      </c>
      <c r="D98" s="108" t="str">
        <f>RatingsCompiler!C96</f>
        <v>North Carolina</v>
      </c>
      <c r="E98" s="110" t="str">
        <f>RatingsCompiler!D96</f>
        <v>QB</v>
      </c>
      <c r="F98" s="121">
        <f>RatingsCompiler!G96</f>
        <v>66.182608695652178</v>
      </c>
      <c r="G98" s="109"/>
      <c r="H98" s="110">
        <v>194</v>
      </c>
      <c r="I98" s="108" t="str">
        <f>RatingsCompiler!B196</f>
        <v>Evan Hull</v>
      </c>
      <c r="J98" s="108" t="str">
        <f>RatingsCompiler!C196</f>
        <v>Northwestern</v>
      </c>
      <c r="K98" s="110" t="str">
        <f>RatingsCompiler!D196</f>
        <v>RB</v>
      </c>
      <c r="L98" s="121">
        <f>RatingsCompiler!G196</f>
        <v>57.693684210526321</v>
      </c>
      <c r="M98" s="109"/>
      <c r="N98" s="110">
        <v>294</v>
      </c>
      <c r="O98" s="108" t="str">
        <f>RatingsCompiler!B297</f>
        <v>Ja'Varrius Johnson</v>
      </c>
      <c r="P98" s="108" t="str">
        <f>RatingsCompiler!C297</f>
        <v>Auburn</v>
      </c>
      <c r="Q98" s="110" t="str">
        <f>RatingsCompiler!D297</f>
        <v>WR</v>
      </c>
      <c r="R98" s="123">
        <f>RatingsCompiler!G297</f>
        <v>50.315119363395219</v>
      </c>
      <c r="S98" s="129"/>
    </row>
    <row r="99" spans="1:19">
      <c r="A99" s="129"/>
      <c r="B99" s="111">
        <v>95</v>
      </c>
      <c r="C99" s="108" t="str">
        <f>RatingsCompiler!B97</f>
        <v>Michael Mayer</v>
      </c>
      <c r="D99" s="108" t="str">
        <f>RatingsCompiler!C97</f>
        <v>Notre Dame</v>
      </c>
      <c r="E99" s="110" t="str">
        <f>RatingsCompiler!D97</f>
        <v>TE</v>
      </c>
      <c r="F99" s="121">
        <f>RatingsCompiler!G97</f>
        <v>66.106493506493507</v>
      </c>
      <c r="G99" s="109"/>
      <c r="H99" s="110">
        <v>195</v>
      </c>
      <c r="I99" s="108" t="str">
        <f>RatingsCompiler!B197</f>
        <v>Corey Gammage</v>
      </c>
      <c r="J99" s="108" t="str">
        <f>RatingsCompiler!C197</f>
        <v>Marshall</v>
      </c>
      <c r="K99" s="110" t="str">
        <f>RatingsCompiler!D197</f>
        <v>WR</v>
      </c>
      <c r="L99" s="121">
        <f>RatingsCompiler!G197</f>
        <v>57.640760389036252</v>
      </c>
      <c r="M99" s="109"/>
      <c r="N99" s="110">
        <v>295</v>
      </c>
      <c r="O99" s="108" t="str">
        <f>RatingsCompiler!B298</f>
        <v>Carlos Carriere</v>
      </c>
      <c r="P99" s="108" t="str">
        <f>RatingsCompiler!C298</f>
        <v>Central Michigan</v>
      </c>
      <c r="Q99" s="110" t="str">
        <f>RatingsCompiler!D298</f>
        <v>WR</v>
      </c>
      <c r="R99" s="123">
        <f>RatingsCompiler!G298</f>
        <v>50.26737400530503</v>
      </c>
      <c r="S99" s="129"/>
    </row>
    <row r="100" spans="1:19">
      <c r="A100" s="129"/>
      <c r="B100" s="111">
        <v>96</v>
      </c>
      <c r="C100" s="108" t="str">
        <f>RatingsCompiler!B98</f>
        <v>DeWayne McBride</v>
      </c>
      <c r="D100" s="108" t="str">
        <f>RatingsCompiler!C98</f>
        <v>UAB</v>
      </c>
      <c r="E100" s="110" t="str">
        <f>RatingsCompiler!D98</f>
        <v>RB</v>
      </c>
      <c r="F100" s="121">
        <f>RatingsCompiler!G98</f>
        <v>66.024210526315798</v>
      </c>
      <c r="G100" s="109"/>
      <c r="H100" s="110">
        <v>196</v>
      </c>
      <c r="I100" s="108" t="str">
        <f>RatingsCompiler!B198</f>
        <v>Dallas Dixon</v>
      </c>
      <c r="J100" s="108" t="str">
        <f>RatingsCompiler!C198</f>
        <v>Central Michigan</v>
      </c>
      <c r="K100" s="110" t="str">
        <f>RatingsCompiler!D198</f>
        <v>WR</v>
      </c>
      <c r="L100" s="121">
        <f>RatingsCompiler!G198</f>
        <v>57.602961980548194</v>
      </c>
      <c r="M100" s="109"/>
      <c r="N100" s="110">
        <v>296</v>
      </c>
      <c r="O100" s="108" t="str">
        <f>RatingsCompiler!B299</f>
        <v>Dylan Drummond</v>
      </c>
      <c r="P100" s="108" t="str">
        <f>RatingsCompiler!C299</f>
        <v>Eastern Michigan</v>
      </c>
      <c r="Q100" s="110" t="str">
        <f>RatingsCompiler!D299</f>
        <v>WR</v>
      </c>
      <c r="R100" s="123">
        <f>RatingsCompiler!G299</f>
        <v>50.188196286472142</v>
      </c>
      <c r="S100" s="129"/>
    </row>
    <row r="101" spans="1:19">
      <c r="A101" s="129"/>
      <c r="B101" s="111">
        <v>97</v>
      </c>
      <c r="C101" s="108" t="str">
        <f>RatingsCompiler!B99</f>
        <v>Dontayvion Wicks</v>
      </c>
      <c r="D101" s="108" t="str">
        <f>RatingsCompiler!C99</f>
        <v>Virginia</v>
      </c>
      <c r="E101" s="110" t="str">
        <f>RatingsCompiler!D99</f>
        <v>WR</v>
      </c>
      <c r="F101" s="121">
        <f>RatingsCompiler!G99</f>
        <v>65.933421750663129</v>
      </c>
      <c r="G101" s="109"/>
      <c r="H101" s="110">
        <v>197</v>
      </c>
      <c r="I101" s="108" t="str">
        <f>RatingsCompiler!B199</f>
        <v>Sam Hartman</v>
      </c>
      <c r="J101" s="108" t="str">
        <f>RatingsCompiler!C199</f>
        <v>Wake Forest</v>
      </c>
      <c r="K101" s="110" t="str">
        <f>RatingsCompiler!D199</f>
        <v>QB</v>
      </c>
      <c r="L101" s="121">
        <f>RatingsCompiler!G199</f>
        <v>57.469565217391306</v>
      </c>
      <c r="M101" s="109"/>
      <c r="N101" s="110">
        <v>297</v>
      </c>
      <c r="O101" s="108" t="str">
        <f>RatingsCompiler!B300</f>
        <v>Tyler Harrell</v>
      </c>
      <c r="P101" s="108" t="str">
        <f>RatingsCompiler!C300</f>
        <v>Alabama</v>
      </c>
      <c r="Q101" s="110" t="str">
        <f>RatingsCompiler!D300</f>
        <v>WR</v>
      </c>
      <c r="R101" s="123">
        <f>RatingsCompiler!G300</f>
        <v>49.967374005305032</v>
      </c>
      <c r="S101" s="129"/>
    </row>
    <row r="102" spans="1:19">
      <c r="A102" s="129"/>
      <c r="B102" s="111">
        <v>98</v>
      </c>
      <c r="C102" s="108" t="str">
        <f>RatingsCompiler!B100</f>
        <v>Bryce Ford-Wheaton</v>
      </c>
      <c r="D102" s="108" t="str">
        <f>RatingsCompiler!C100</f>
        <v>West Virginia</v>
      </c>
      <c r="E102" s="110" t="str">
        <f>RatingsCompiler!D100</f>
        <v>WR</v>
      </c>
      <c r="F102" s="121">
        <f>RatingsCompiler!G100</f>
        <v>65.790141467727665</v>
      </c>
      <c r="G102" s="109"/>
      <c r="H102" s="110">
        <v>198</v>
      </c>
      <c r="I102" s="108" t="str">
        <f>RatingsCompiler!B200</f>
        <v>Hank Bachmeier</v>
      </c>
      <c r="J102" s="108" t="str">
        <f>RatingsCompiler!C200</f>
        <v>Boise State</v>
      </c>
      <c r="K102" s="110" t="str">
        <f>RatingsCompiler!D200</f>
        <v>QB</v>
      </c>
      <c r="L102" s="121">
        <f>RatingsCompiler!G200</f>
        <v>57.269565217391303</v>
      </c>
      <c r="M102" s="109"/>
      <c r="N102" s="110">
        <v>298</v>
      </c>
      <c r="O102" s="108" t="str">
        <f>RatingsCompiler!B301</f>
        <v>Anthony Grant</v>
      </c>
      <c r="P102" s="108" t="str">
        <f>RatingsCompiler!C301</f>
        <v>Nebraska</v>
      </c>
      <c r="Q102" s="110" t="str">
        <f>RatingsCompiler!D301</f>
        <v>RB</v>
      </c>
      <c r="R102" s="123">
        <f>RatingsCompiler!G301</f>
        <v>49.904736842105265</v>
      </c>
      <c r="S102" s="129"/>
    </row>
    <row r="103" spans="1:19">
      <c r="A103" s="129"/>
      <c r="B103" s="111">
        <v>99</v>
      </c>
      <c r="C103" s="108" t="str">
        <f>RatingsCompiler!B101</f>
        <v>Rocky Lombardi</v>
      </c>
      <c r="D103" s="108" t="str">
        <f>RatingsCompiler!C101</f>
        <v>Northern Illinois</v>
      </c>
      <c r="E103" s="110" t="str">
        <f>RatingsCompiler!D101</f>
        <v>QB</v>
      </c>
      <c r="F103" s="121">
        <f>RatingsCompiler!G101</f>
        <v>65.782608695652172</v>
      </c>
      <c r="G103" s="109"/>
      <c r="H103" s="110">
        <v>199</v>
      </c>
      <c r="I103" s="108" t="str">
        <f>RatingsCompiler!B201</f>
        <v>Devin Neal</v>
      </c>
      <c r="J103" s="108" t="str">
        <f>RatingsCompiler!C201</f>
        <v>Kansas</v>
      </c>
      <c r="K103" s="110" t="str">
        <f>RatingsCompiler!D201</f>
        <v>RB</v>
      </c>
      <c r="L103" s="121">
        <f>RatingsCompiler!G201</f>
        <v>56.924210526315797</v>
      </c>
      <c r="M103" s="109"/>
      <c r="N103" s="110">
        <v>299</v>
      </c>
      <c r="O103" s="108" t="str">
        <f>RatingsCompiler!B302</f>
        <v>Jadan Blue</v>
      </c>
      <c r="P103" s="108" t="str">
        <f>RatingsCompiler!C302</f>
        <v>Virginia Tech</v>
      </c>
      <c r="Q103" s="110" t="str">
        <f>RatingsCompiler!D302</f>
        <v>WR</v>
      </c>
      <c r="R103" s="123">
        <f>RatingsCompiler!G302</f>
        <v>49.84429708222811</v>
      </c>
      <c r="S103" s="129"/>
    </row>
    <row r="104" spans="1:19" ht="12.75" thickBot="1">
      <c r="A104" s="129"/>
      <c r="B104" s="112">
        <v>100</v>
      </c>
      <c r="C104" s="113" t="str">
        <f>RatingsCompiler!B102</f>
        <v>Chris Autman-Bell</v>
      </c>
      <c r="D104" s="113" t="str">
        <f>RatingsCompiler!C102</f>
        <v>Minnesota</v>
      </c>
      <c r="E104" s="115" t="str">
        <f>RatingsCompiler!D102</f>
        <v>WR</v>
      </c>
      <c r="F104" s="122">
        <f>RatingsCompiler!G102</f>
        <v>65.77316534040672</v>
      </c>
      <c r="G104" s="114"/>
      <c r="H104" s="115">
        <v>200</v>
      </c>
      <c r="I104" s="113" t="str">
        <f>RatingsCompiler!B202</f>
        <v>Layne Hatcher</v>
      </c>
      <c r="J104" s="113" t="str">
        <f>RatingsCompiler!C202</f>
        <v>Texas State</v>
      </c>
      <c r="K104" s="115" t="str">
        <f>RatingsCompiler!D202</f>
        <v>QB</v>
      </c>
      <c r="L104" s="122">
        <f>RatingsCompiler!G202</f>
        <v>56.817391304347829</v>
      </c>
      <c r="M104" s="114"/>
      <c r="N104" s="115">
        <v>300</v>
      </c>
      <c r="O104" s="218" t="str">
        <f>RatingsCompiler!B303</f>
        <v>Devin Carter</v>
      </c>
      <c r="P104" s="218" t="str">
        <f>RatingsCompiler!C303</f>
        <v>North Carolina State</v>
      </c>
      <c r="Q104" s="219" t="str">
        <f>RatingsCompiler!D303</f>
        <v>WR</v>
      </c>
      <c r="R104" s="220">
        <f>RatingsCompiler!G303</f>
        <v>49.823784261715296</v>
      </c>
      <c r="S104" s="129"/>
    </row>
    <row r="105" spans="1:19" ht="12.75" thickTop="1">
      <c r="A105" s="129"/>
      <c r="B105" s="130"/>
      <c r="C105" s="129"/>
      <c r="D105" s="130"/>
      <c r="E105" s="130"/>
      <c r="F105" s="131"/>
      <c r="G105" s="129"/>
      <c r="H105" s="130"/>
      <c r="I105" s="129"/>
      <c r="J105" s="130"/>
      <c r="K105" s="130"/>
      <c r="L105" s="131"/>
      <c r="M105" s="129"/>
      <c r="N105" s="135"/>
      <c r="O105" s="129"/>
      <c r="P105" s="130"/>
      <c r="Q105" s="130"/>
      <c r="R105" s="131"/>
      <c r="S105" s="129"/>
    </row>
  </sheetData>
  <pageMargins left="0.25" right="0" top="0" bottom="0" header="0" footer="0"/>
  <pageSetup scale="63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5785F1-B6D6-4BAC-93EB-D64ABDF9FB82}">
  <sheetPr>
    <tabColor rgb="FFFF0000"/>
  </sheetPr>
  <dimension ref="A1:U4227"/>
  <sheetViews>
    <sheetView showGridLines="0" zoomScale="98" zoomScaleNormal="98" workbookViewId="0">
      <pane ySplit="1" topLeftCell="A2" activePane="bottomLeft" state="frozen"/>
      <selection pane="bottomLeft" activeCell="K96" sqref="K96"/>
    </sheetView>
  </sheetViews>
  <sheetFormatPr defaultColWidth="14.42578125" defaultRowHeight="15" customHeight="1"/>
  <cols>
    <col min="1" max="1" width="5.7109375" style="161" customWidth="1"/>
    <col min="2" max="2" width="20.7109375" style="161" customWidth="1"/>
    <col min="3" max="3" width="17.7109375" style="161" customWidth="1"/>
    <col min="4" max="4" width="5.7109375" style="161" customWidth="1"/>
    <col min="5" max="6" width="6.7109375" style="161" customWidth="1"/>
    <col min="7" max="13" width="8.7109375" style="161" customWidth="1"/>
    <col min="14" max="14" width="22.7109375" style="161" customWidth="1"/>
    <col min="15" max="15" width="9.7109375" style="162" hidden="1" customWidth="1"/>
    <col min="16" max="16" width="25.7109375" style="161" hidden="1" customWidth="1"/>
    <col min="17" max="21" width="9.140625" style="32" customWidth="1"/>
    <col min="22" max="16384" width="14.42578125" style="32"/>
  </cols>
  <sheetData>
    <row r="1" spans="1:21" ht="12.75" customHeight="1">
      <c r="A1" s="52" t="s">
        <v>1</v>
      </c>
      <c r="B1" s="53" t="s">
        <v>2</v>
      </c>
      <c r="C1" s="52" t="s">
        <v>3</v>
      </c>
      <c r="D1" s="52" t="s">
        <v>4</v>
      </c>
      <c r="E1" s="52" t="s">
        <v>5</v>
      </c>
      <c r="F1" s="52" t="s">
        <v>6</v>
      </c>
      <c r="G1" s="52" t="s">
        <v>7</v>
      </c>
      <c r="H1" s="52" t="s">
        <v>8</v>
      </c>
      <c r="I1" s="52" t="s">
        <v>9</v>
      </c>
      <c r="J1" s="52" t="s">
        <v>10</v>
      </c>
      <c r="K1" s="52" t="s">
        <v>11</v>
      </c>
      <c r="L1" s="52" t="s">
        <v>12</v>
      </c>
      <c r="M1" s="52" t="s">
        <v>13</v>
      </c>
      <c r="N1" s="54" t="s">
        <v>14</v>
      </c>
      <c r="O1" s="96" t="s">
        <v>621</v>
      </c>
      <c r="P1" s="89" t="s">
        <v>632</v>
      </c>
      <c r="Q1" s="9"/>
      <c r="R1" s="9"/>
      <c r="S1" s="9"/>
      <c r="T1" s="9"/>
      <c r="U1" s="9"/>
    </row>
    <row r="2" spans="1:21" ht="18" customHeight="1">
      <c r="A2" s="10"/>
      <c r="B2" s="11" t="s">
        <v>15</v>
      </c>
      <c r="C2" s="10"/>
      <c r="D2" s="12"/>
      <c r="E2" s="13"/>
      <c r="F2" s="12"/>
      <c r="G2" s="12"/>
      <c r="H2" s="12"/>
      <c r="I2" s="14"/>
      <c r="J2" s="12"/>
      <c r="K2" s="12"/>
      <c r="L2" s="12"/>
      <c r="M2" s="12"/>
      <c r="N2" s="12"/>
      <c r="O2" s="92"/>
      <c r="P2" s="85"/>
      <c r="Q2" s="173"/>
      <c r="R2" s="15"/>
      <c r="S2" s="15"/>
      <c r="T2" s="15"/>
      <c r="U2" s="15"/>
    </row>
    <row r="3" spans="1:21" ht="12.75" customHeight="1">
      <c r="A3" s="10"/>
      <c r="B3" s="16"/>
      <c r="C3" s="10"/>
      <c r="D3" s="12"/>
      <c r="E3" s="13"/>
      <c r="F3" s="12"/>
      <c r="G3" s="12"/>
      <c r="H3" s="12"/>
      <c r="I3" s="17"/>
      <c r="J3" s="18"/>
      <c r="K3" s="12"/>
      <c r="L3" s="18"/>
      <c r="M3" s="12"/>
      <c r="N3" s="12"/>
      <c r="O3" s="92"/>
      <c r="P3" s="85"/>
      <c r="Q3" s="173"/>
      <c r="R3" s="15"/>
      <c r="S3" s="15"/>
      <c r="T3" s="15"/>
      <c r="U3" s="15"/>
    </row>
    <row r="4" spans="1:21" ht="12.75" customHeight="1" thickBot="1">
      <c r="A4" s="10"/>
      <c r="B4" s="61" t="s">
        <v>16</v>
      </c>
      <c r="C4" s="62"/>
      <c r="D4" s="63" t="s">
        <v>17</v>
      </c>
      <c r="E4" s="18"/>
      <c r="F4" s="18"/>
      <c r="G4" s="19" t="s">
        <v>18</v>
      </c>
      <c r="H4" s="10"/>
      <c r="I4" s="16"/>
      <c r="J4" s="14"/>
      <c r="K4" s="20"/>
      <c r="L4" s="10"/>
      <c r="M4" s="10"/>
      <c r="N4" s="10"/>
      <c r="O4" s="93"/>
      <c r="P4" s="86"/>
      <c r="Q4" s="174"/>
      <c r="R4" s="15"/>
      <c r="S4" s="15"/>
      <c r="T4" s="15"/>
      <c r="U4" s="15"/>
    </row>
    <row r="5" spans="1:21" ht="12.75" customHeight="1" thickTop="1">
      <c r="A5" s="10"/>
      <c r="B5" s="70" t="s">
        <v>19</v>
      </c>
      <c r="C5" s="65" t="s">
        <v>20</v>
      </c>
      <c r="D5" s="22">
        <v>4</v>
      </c>
      <c r="E5" s="23"/>
      <c r="F5" s="12"/>
      <c r="G5" s="140" t="s">
        <v>638</v>
      </c>
      <c r="H5" s="10"/>
      <c r="I5" s="16"/>
      <c r="J5" s="14"/>
      <c r="K5" s="20"/>
      <c r="L5" s="10"/>
      <c r="M5" s="10"/>
      <c r="N5" s="10"/>
      <c r="O5" s="93"/>
      <c r="P5" s="86"/>
      <c r="Q5" s="174"/>
      <c r="R5" s="15"/>
      <c r="S5" s="15"/>
      <c r="T5" s="15"/>
      <c r="U5" s="15"/>
    </row>
    <row r="6" spans="1:21" ht="12.75" customHeight="1">
      <c r="A6" s="10"/>
      <c r="B6" s="71" t="s">
        <v>21</v>
      </c>
      <c r="C6" s="67" t="s">
        <v>20</v>
      </c>
      <c r="D6" s="24">
        <v>6</v>
      </c>
      <c r="E6" s="23"/>
      <c r="F6" s="12"/>
      <c r="G6" s="141" t="s">
        <v>639</v>
      </c>
      <c r="H6" s="10"/>
      <c r="I6" s="16"/>
      <c r="J6" s="14"/>
      <c r="K6" s="20"/>
      <c r="L6" s="10"/>
      <c r="M6" s="10"/>
      <c r="N6" s="10"/>
      <c r="O6" s="93"/>
      <c r="P6" s="86"/>
      <c r="Q6" s="174"/>
      <c r="R6" s="15"/>
      <c r="S6" s="15"/>
      <c r="T6" s="15"/>
      <c r="U6" s="15"/>
    </row>
    <row r="7" spans="1:21" ht="12.75" customHeight="1">
      <c r="A7" s="10"/>
      <c r="B7" s="72" t="s">
        <v>22</v>
      </c>
      <c r="C7" s="69" t="s">
        <v>20</v>
      </c>
      <c r="D7" s="24">
        <v>6</v>
      </c>
      <c r="E7" s="23"/>
      <c r="F7" s="12"/>
      <c r="G7" s="19"/>
      <c r="H7" s="10"/>
      <c r="I7" s="16"/>
      <c r="J7" s="14"/>
      <c r="K7" s="20"/>
      <c r="L7" s="14"/>
      <c r="M7" s="14"/>
      <c r="N7" s="16"/>
      <c r="O7" s="94"/>
      <c r="P7" s="88"/>
      <c r="Q7" s="174"/>
      <c r="R7" s="15"/>
      <c r="S7" s="15"/>
      <c r="T7" s="15"/>
      <c r="U7" s="15"/>
    </row>
    <row r="8" spans="1:21" ht="12.75" customHeight="1">
      <c r="A8" s="10"/>
      <c r="B8" s="71" t="s">
        <v>23</v>
      </c>
      <c r="C8" s="67" t="s">
        <v>24</v>
      </c>
      <c r="D8" s="24">
        <v>0.04</v>
      </c>
      <c r="E8" s="23"/>
      <c r="F8" s="14"/>
      <c r="G8" s="19"/>
      <c r="H8" s="16"/>
      <c r="I8" s="16"/>
      <c r="J8" s="14"/>
      <c r="K8" s="20"/>
      <c r="L8" s="14"/>
      <c r="M8" s="14"/>
      <c r="N8" s="16"/>
      <c r="O8" s="94"/>
      <c r="P8" s="88"/>
      <c r="Q8" s="174"/>
      <c r="R8" s="15"/>
      <c r="S8" s="15"/>
      <c r="T8" s="15"/>
      <c r="U8" s="15"/>
    </row>
    <row r="9" spans="1:21" ht="12.75" customHeight="1">
      <c r="A9" s="10"/>
      <c r="B9" s="72" t="s">
        <v>25</v>
      </c>
      <c r="C9" s="69" t="s">
        <v>24</v>
      </c>
      <c r="D9" s="24">
        <v>0.1</v>
      </c>
      <c r="E9" s="23"/>
      <c r="F9" s="14"/>
      <c r="G9" s="19" t="s">
        <v>32</v>
      </c>
      <c r="H9" s="16"/>
      <c r="I9" s="16"/>
      <c r="J9" s="14"/>
      <c r="K9" s="20"/>
      <c r="L9" s="14"/>
      <c r="M9" s="14"/>
      <c r="N9" s="16"/>
      <c r="O9" s="94"/>
      <c r="P9" s="88"/>
      <c r="Q9" s="174"/>
      <c r="R9" s="15"/>
      <c r="S9" s="15"/>
      <c r="T9" s="15"/>
      <c r="U9" s="15"/>
    </row>
    <row r="10" spans="1:21" ht="12.75" customHeight="1">
      <c r="A10" s="10"/>
      <c r="B10" s="71" t="s">
        <v>26</v>
      </c>
      <c r="C10" s="67" t="s">
        <v>24</v>
      </c>
      <c r="D10" s="24">
        <v>0.1</v>
      </c>
      <c r="E10" s="23"/>
      <c r="F10" s="14"/>
      <c r="G10" s="19" t="s">
        <v>27</v>
      </c>
      <c r="H10" s="16"/>
      <c r="I10" s="16"/>
      <c r="J10" s="14"/>
      <c r="K10" s="20"/>
      <c r="L10" s="14"/>
      <c r="M10" s="14"/>
      <c r="N10" s="16"/>
      <c r="O10" s="94"/>
      <c r="P10" s="88"/>
      <c r="Q10" s="174"/>
      <c r="R10" s="15"/>
      <c r="S10" s="15"/>
      <c r="T10" s="15"/>
      <c r="U10" s="15"/>
    </row>
    <row r="11" spans="1:21" ht="12.75" customHeight="1">
      <c r="A11" s="10"/>
      <c r="B11" s="72" t="s">
        <v>28</v>
      </c>
      <c r="C11" s="69" t="s">
        <v>29</v>
      </c>
      <c r="D11" s="24">
        <v>0.5</v>
      </c>
      <c r="E11" s="23"/>
      <c r="F11" s="14"/>
      <c r="G11" s="25"/>
      <c r="H11" s="16"/>
      <c r="I11" s="10"/>
      <c r="J11" s="10"/>
      <c r="K11" s="10"/>
      <c r="L11" s="10"/>
      <c r="M11" s="10"/>
      <c r="N11" s="10"/>
      <c r="O11" s="93"/>
      <c r="P11" s="86"/>
      <c r="Q11" s="174"/>
      <c r="R11" s="15"/>
      <c r="S11" s="15"/>
      <c r="T11" s="15"/>
      <c r="U11" s="15"/>
    </row>
    <row r="12" spans="1:21" ht="12.75" customHeight="1">
      <c r="A12" s="10"/>
      <c r="B12" s="10"/>
      <c r="C12" s="13"/>
      <c r="D12" s="12"/>
      <c r="E12" s="10"/>
      <c r="F12" s="12"/>
      <c r="G12" s="19" t="s">
        <v>30</v>
      </c>
      <c r="H12" s="10"/>
      <c r="I12" s="10"/>
      <c r="J12" s="10"/>
      <c r="K12" s="10"/>
      <c r="L12" s="10"/>
      <c r="M12" s="10"/>
      <c r="N12" s="10"/>
      <c r="O12" s="93"/>
      <c r="P12" s="86"/>
      <c r="Q12" s="174"/>
      <c r="R12" s="15"/>
      <c r="S12" s="15"/>
      <c r="T12" s="15"/>
      <c r="U12" s="15"/>
    </row>
    <row r="13" spans="1:21" ht="12.75" customHeight="1">
      <c r="A13" s="10"/>
      <c r="B13" s="10"/>
      <c r="C13" s="13"/>
      <c r="D13" s="12"/>
      <c r="E13" s="10"/>
      <c r="F13" s="12"/>
      <c r="G13" s="26" t="s">
        <v>31</v>
      </c>
      <c r="H13" s="10"/>
      <c r="I13" s="10"/>
      <c r="J13" s="10"/>
      <c r="K13" s="10"/>
      <c r="L13" s="10"/>
      <c r="M13" s="10"/>
      <c r="N13" s="10"/>
      <c r="O13" s="93"/>
      <c r="P13" s="86"/>
      <c r="Q13" s="174"/>
      <c r="R13" s="15"/>
      <c r="S13" s="15"/>
      <c r="T13" s="15"/>
      <c r="U13" s="15"/>
    </row>
    <row r="14" spans="1:21" ht="3.75" customHeight="1">
      <c r="A14" s="10"/>
      <c r="B14" s="10"/>
      <c r="C14" s="13"/>
      <c r="D14" s="12"/>
      <c r="E14" s="10"/>
      <c r="F14" s="12"/>
      <c r="G14" s="10"/>
      <c r="H14" s="10"/>
      <c r="I14" s="10"/>
      <c r="J14" s="10"/>
      <c r="K14" s="10"/>
      <c r="L14" s="10"/>
      <c r="M14" s="10"/>
      <c r="N14" s="10"/>
      <c r="O14" s="93"/>
      <c r="P14" s="86"/>
      <c r="Q14" s="174"/>
      <c r="R14" s="15"/>
      <c r="S14" s="15"/>
      <c r="T14" s="15"/>
      <c r="U14" s="15"/>
    </row>
    <row r="15" spans="1:21" ht="3.75" customHeight="1">
      <c r="A15" s="10"/>
      <c r="B15" s="10"/>
      <c r="C15" s="13"/>
      <c r="D15" s="12"/>
      <c r="E15" s="10"/>
      <c r="F15" s="12"/>
      <c r="G15" s="12"/>
      <c r="H15" s="12"/>
      <c r="I15" s="12"/>
      <c r="J15" s="12"/>
      <c r="K15" s="12"/>
      <c r="L15" s="12"/>
      <c r="M15" s="12"/>
      <c r="N15" s="12"/>
      <c r="O15" s="92"/>
      <c r="P15" s="85"/>
      <c r="Q15" s="173"/>
      <c r="R15" s="15"/>
      <c r="S15" s="15"/>
      <c r="T15" s="15"/>
      <c r="U15" s="15"/>
    </row>
    <row r="16" spans="1:21" ht="3.75" customHeight="1">
      <c r="A16" s="17"/>
      <c r="B16" s="16"/>
      <c r="C16" s="27"/>
      <c r="D16" s="17"/>
      <c r="E16" s="17"/>
      <c r="F16" s="12"/>
      <c r="G16" s="17"/>
      <c r="H16" s="17"/>
      <c r="I16" s="17"/>
      <c r="J16" s="17"/>
      <c r="K16" s="17"/>
      <c r="L16" s="17"/>
      <c r="M16" s="17"/>
      <c r="N16" s="17"/>
      <c r="O16" s="95"/>
      <c r="P16" s="87"/>
      <c r="Q16" s="173"/>
      <c r="R16" s="15"/>
      <c r="S16" s="15"/>
      <c r="T16" s="15"/>
      <c r="U16" s="15"/>
    </row>
    <row r="17" spans="1:21" ht="15" customHeight="1">
      <c r="A17" s="49" t="s">
        <v>1</v>
      </c>
      <c r="B17" s="50" t="s">
        <v>2</v>
      </c>
      <c r="C17" s="49" t="s">
        <v>3</v>
      </c>
      <c r="D17" s="49" t="s">
        <v>4</v>
      </c>
      <c r="E17" s="49" t="s">
        <v>5</v>
      </c>
      <c r="F17" s="49" t="s">
        <v>6</v>
      </c>
      <c r="G17" s="49" t="s">
        <v>7</v>
      </c>
      <c r="H17" s="49" t="s">
        <v>8</v>
      </c>
      <c r="I17" s="49" t="s">
        <v>9</v>
      </c>
      <c r="J17" s="49" t="s">
        <v>10</v>
      </c>
      <c r="K17" s="49" t="s">
        <v>11</v>
      </c>
      <c r="L17" s="49" t="s">
        <v>12</v>
      </c>
      <c r="M17" s="49" t="s">
        <v>13</v>
      </c>
      <c r="N17" s="51" t="s">
        <v>14</v>
      </c>
      <c r="O17" s="96" t="s">
        <v>621</v>
      </c>
      <c r="P17" s="89" t="s">
        <v>632</v>
      </c>
      <c r="Q17" s="29"/>
      <c r="R17" s="30"/>
      <c r="S17" s="30"/>
      <c r="T17" s="30"/>
      <c r="U17" s="15"/>
    </row>
    <row r="18" spans="1:21" ht="13.5" customHeight="1">
      <c r="A18" s="179">
        <f>RANK(N18,$N$18:$N$4305)</f>
        <v>1</v>
      </c>
      <c r="B18" s="180" t="s">
        <v>820</v>
      </c>
      <c r="C18" s="180" t="s">
        <v>1363</v>
      </c>
      <c r="D18" s="180" t="s">
        <v>33</v>
      </c>
      <c r="E18" s="180" t="s">
        <v>34</v>
      </c>
      <c r="F18" s="180" t="s">
        <v>52</v>
      </c>
      <c r="G18" s="181">
        <v>2816</v>
      </c>
      <c r="H18" s="181">
        <v>22</v>
      </c>
      <c r="I18" s="181">
        <v>758</v>
      </c>
      <c r="J18" s="181">
        <v>12</v>
      </c>
      <c r="K18" s="181"/>
      <c r="L18" s="181"/>
      <c r="M18" s="181"/>
      <c r="N18" s="182">
        <f>SUM(G18*$D$8+H18*$D$5+I18*$D$9+J18*$D$6+K18*$D$11+L18*$D$10+M18*$D$7)</f>
        <v>348.44</v>
      </c>
      <c r="O18" s="139">
        <v>1</v>
      </c>
      <c r="P18" s="138">
        <f>SUM(N18*O18)</f>
        <v>348.44</v>
      </c>
      <c r="Q18" s="31"/>
      <c r="R18" s="15"/>
      <c r="S18" s="15"/>
      <c r="T18" s="15"/>
      <c r="U18" s="15"/>
    </row>
    <row r="19" spans="1:21" ht="13.5" customHeight="1">
      <c r="A19" s="179">
        <f>RANK(N19,$N$18:$N$4305)</f>
        <v>2</v>
      </c>
      <c r="B19" s="180" t="s">
        <v>926</v>
      </c>
      <c r="C19" s="180" t="s">
        <v>136</v>
      </c>
      <c r="D19" s="180" t="s">
        <v>33</v>
      </c>
      <c r="E19" s="180" t="s">
        <v>36</v>
      </c>
      <c r="F19" s="180" t="s">
        <v>1104</v>
      </c>
      <c r="G19" s="181">
        <v>3481</v>
      </c>
      <c r="H19" s="181">
        <v>29</v>
      </c>
      <c r="I19" s="181">
        <v>443</v>
      </c>
      <c r="J19" s="181">
        <v>8</v>
      </c>
      <c r="K19" s="181"/>
      <c r="L19" s="181"/>
      <c r="M19" s="181"/>
      <c r="N19" s="182">
        <f>SUM(G19*$D$8+H19*$D$5+I19*$D$9+J19*$D$6+K19*$D$11+L19*$D$10+M19*$D$7)</f>
        <v>347.54</v>
      </c>
      <c r="O19" s="139">
        <v>1</v>
      </c>
      <c r="P19" s="138">
        <f>SUM(N19*O19)</f>
        <v>347.54</v>
      </c>
      <c r="Q19" s="31"/>
      <c r="R19" s="15"/>
      <c r="S19" s="15"/>
      <c r="T19" s="15"/>
      <c r="U19" s="15"/>
    </row>
    <row r="20" spans="1:21" ht="13.5" customHeight="1">
      <c r="A20" s="179">
        <f>RANK(N20,$N$18:$N$4305)</f>
        <v>3</v>
      </c>
      <c r="B20" s="180" t="s">
        <v>1113</v>
      </c>
      <c r="C20" s="180" t="s">
        <v>1364</v>
      </c>
      <c r="D20" s="180" t="s">
        <v>33</v>
      </c>
      <c r="E20" s="180" t="s">
        <v>36</v>
      </c>
      <c r="F20" s="180" t="s">
        <v>1106</v>
      </c>
      <c r="G20" s="181">
        <v>4136</v>
      </c>
      <c r="H20" s="181">
        <v>40</v>
      </c>
      <c r="I20" s="181">
        <v>33</v>
      </c>
      <c r="J20" s="181">
        <v>1</v>
      </c>
      <c r="K20" s="181"/>
      <c r="L20" s="181"/>
      <c r="M20" s="181"/>
      <c r="N20" s="182">
        <f>SUM(G20*$D$8+H20*$D$5+I20*$D$9+J20*$D$6+K20*$D$11+L20*$D$10+M20*$D$7)</f>
        <v>334.74</v>
      </c>
      <c r="O20" s="139">
        <v>1</v>
      </c>
      <c r="P20" s="138">
        <f>SUM(N20*O20)</f>
        <v>334.74</v>
      </c>
      <c r="Q20" s="31"/>
      <c r="R20" s="15"/>
      <c r="S20" s="15"/>
      <c r="T20" s="15"/>
      <c r="U20" s="15"/>
    </row>
    <row r="21" spans="1:21" ht="13.5" customHeight="1">
      <c r="A21" s="179">
        <f>RANK(N21,$N$18:$N$4305)</f>
        <v>4</v>
      </c>
      <c r="B21" s="180" t="s">
        <v>463</v>
      </c>
      <c r="C21" s="180" t="s">
        <v>1366</v>
      </c>
      <c r="D21" s="180" t="s">
        <v>33</v>
      </c>
      <c r="E21" s="180" t="s">
        <v>38</v>
      </c>
      <c r="F21" s="180" t="s">
        <v>37</v>
      </c>
      <c r="G21" s="181">
        <v>4023</v>
      </c>
      <c r="H21" s="181">
        <v>37</v>
      </c>
      <c r="I21" s="181">
        <v>74</v>
      </c>
      <c r="J21" s="181">
        <v>3</v>
      </c>
      <c r="K21" s="181">
        <v>0</v>
      </c>
      <c r="L21" s="181">
        <v>0</v>
      </c>
      <c r="M21" s="181">
        <v>0</v>
      </c>
      <c r="N21" s="182">
        <f>SUM(G21*$D$8+H21*$D$5+I21*$D$9+J21*$D$6+K21*$D$11+L21*$D$10+M21*$D$7)</f>
        <v>334.32</v>
      </c>
      <c r="O21" s="139">
        <v>1</v>
      </c>
      <c r="P21" s="138">
        <f>SUM(N21*O21)</f>
        <v>334.32</v>
      </c>
      <c r="Q21" s="31"/>
      <c r="R21" s="15"/>
      <c r="S21" s="15"/>
      <c r="T21" s="15"/>
      <c r="U21" s="15"/>
    </row>
    <row r="22" spans="1:21" ht="13.5" customHeight="1">
      <c r="A22" s="179">
        <f>RANK(N22,$N$18:$N$4305)</f>
        <v>5</v>
      </c>
      <c r="B22" s="180" t="s">
        <v>142</v>
      </c>
      <c r="C22" s="180" t="s">
        <v>1362</v>
      </c>
      <c r="D22" s="180" t="s">
        <v>33</v>
      </c>
      <c r="E22" s="180" t="s">
        <v>34</v>
      </c>
      <c r="F22" s="180" t="s">
        <v>37</v>
      </c>
      <c r="G22" s="181">
        <v>3246</v>
      </c>
      <c r="H22" s="181">
        <v>30</v>
      </c>
      <c r="I22" s="181">
        <v>544</v>
      </c>
      <c r="J22" s="181">
        <v>5</v>
      </c>
      <c r="K22" s="181"/>
      <c r="L22" s="181"/>
      <c r="M22" s="181"/>
      <c r="N22" s="182">
        <f>SUM(G22*$D$8+H22*$D$5+I22*$D$9+J22*$D$6+K22*$D$11+L22*$D$10+M22*$D$7)</f>
        <v>334.24</v>
      </c>
      <c r="O22" s="139">
        <v>1</v>
      </c>
      <c r="P22" s="138">
        <f>SUM(N22*O22)</f>
        <v>334.24</v>
      </c>
      <c r="Q22" s="31"/>
      <c r="R22" s="15"/>
      <c r="S22" s="15"/>
      <c r="T22" s="15"/>
      <c r="U22" s="15"/>
    </row>
    <row r="23" spans="1:21" ht="13.5" customHeight="1">
      <c r="A23" s="179">
        <f>RANK(N23,$N$18:$N$4305)</f>
        <v>6</v>
      </c>
      <c r="B23" s="180" t="s">
        <v>141</v>
      </c>
      <c r="C23" s="180" t="s">
        <v>1360</v>
      </c>
      <c r="D23" s="180" t="s">
        <v>33</v>
      </c>
      <c r="E23" s="180" t="s">
        <v>34</v>
      </c>
      <c r="F23" s="180" t="s">
        <v>52</v>
      </c>
      <c r="G23" s="181">
        <v>3775</v>
      </c>
      <c r="H23" s="181">
        <v>27</v>
      </c>
      <c r="I23" s="181">
        <v>321</v>
      </c>
      <c r="J23" s="181">
        <v>6</v>
      </c>
      <c r="K23" s="181"/>
      <c r="L23" s="181"/>
      <c r="M23" s="181"/>
      <c r="N23" s="182">
        <f>SUM(G23*$D$8+H23*$D$5+I23*$D$9+J23*$D$6+K23*$D$11+L23*$D$10+M23*$D$7)</f>
        <v>327.10000000000002</v>
      </c>
      <c r="O23" s="139">
        <v>1</v>
      </c>
      <c r="P23" s="138">
        <f>SUM(N23*O23)</f>
        <v>327.10000000000002</v>
      </c>
      <c r="Q23" s="31"/>
      <c r="R23" s="15"/>
      <c r="S23" s="15"/>
      <c r="T23" s="15"/>
      <c r="U23" s="15"/>
    </row>
    <row r="24" spans="1:21" ht="13.5" customHeight="1">
      <c r="A24" s="179">
        <f>RANK(N24,$N$18:$N$4305)</f>
        <v>7</v>
      </c>
      <c r="B24" s="180" t="s">
        <v>113</v>
      </c>
      <c r="C24" s="180" t="s">
        <v>120</v>
      </c>
      <c r="D24" s="180" t="s">
        <v>33</v>
      </c>
      <c r="E24" s="180" t="s">
        <v>34</v>
      </c>
      <c r="F24" s="180" t="s">
        <v>57</v>
      </c>
      <c r="G24" s="181">
        <v>3524</v>
      </c>
      <c r="H24" s="181">
        <v>35</v>
      </c>
      <c r="I24" s="181">
        <v>188</v>
      </c>
      <c r="J24" s="181">
        <v>2</v>
      </c>
      <c r="K24" s="181"/>
      <c r="L24" s="181"/>
      <c r="M24" s="181"/>
      <c r="N24" s="182">
        <f>SUM(G24*$D$8+H24*$D$5+I24*$D$9+J24*$D$6+K24*$D$11+L24*$D$10+M24*$D$7)</f>
        <v>311.76000000000005</v>
      </c>
      <c r="O24" s="139">
        <v>1</v>
      </c>
      <c r="P24" s="138">
        <f>SUM(N24*O24)</f>
        <v>311.76000000000005</v>
      </c>
      <c r="Q24" s="31"/>
      <c r="R24" s="15"/>
      <c r="S24" s="15"/>
      <c r="T24" s="15"/>
      <c r="U24" s="15"/>
    </row>
    <row r="25" spans="1:21" ht="13.5" customHeight="1">
      <c r="A25" s="179">
        <f>RANK(N25,$N$18:$N$4305)</f>
        <v>8</v>
      </c>
      <c r="B25" s="180" t="s">
        <v>874</v>
      </c>
      <c r="C25" s="180" t="s">
        <v>1367</v>
      </c>
      <c r="D25" s="180" t="s">
        <v>33</v>
      </c>
      <c r="E25" s="180" t="s">
        <v>38</v>
      </c>
      <c r="F25" s="180" t="s">
        <v>37</v>
      </c>
      <c r="G25" s="181">
        <v>4337</v>
      </c>
      <c r="H25" s="181">
        <v>33</v>
      </c>
      <c r="I25" s="181">
        <v>0</v>
      </c>
      <c r="J25" s="181">
        <v>0</v>
      </c>
      <c r="K25" s="181"/>
      <c r="L25" s="181"/>
      <c r="M25" s="181"/>
      <c r="N25" s="182">
        <f>SUM(G25*$D$8+H25*$D$5+I25*$D$9+J25*$D$6+K25*$D$11+L25*$D$10+M25*$D$7)</f>
        <v>305.48</v>
      </c>
      <c r="O25" s="139">
        <v>1</v>
      </c>
      <c r="P25" s="138">
        <f>SUM(N25*O25)</f>
        <v>305.48</v>
      </c>
      <c r="Q25" s="31"/>
      <c r="R25" s="15"/>
      <c r="S25" s="15"/>
      <c r="T25" s="15"/>
      <c r="U25" s="15"/>
    </row>
    <row r="26" spans="1:21" ht="13.5" customHeight="1">
      <c r="A26" s="179">
        <f>RANK(N26,$N$18:$N$4305)</f>
        <v>9</v>
      </c>
      <c r="B26" s="180" t="s">
        <v>140</v>
      </c>
      <c r="C26" s="180" t="s">
        <v>139</v>
      </c>
      <c r="D26" s="180" t="s">
        <v>33</v>
      </c>
      <c r="E26" s="180" t="s">
        <v>34</v>
      </c>
      <c r="F26" s="180" t="s">
        <v>59</v>
      </c>
      <c r="G26" s="181">
        <v>2843</v>
      </c>
      <c r="H26" s="181">
        <v>24</v>
      </c>
      <c r="I26" s="181">
        <v>509</v>
      </c>
      <c r="J26" s="181">
        <v>7</v>
      </c>
      <c r="K26" s="181"/>
      <c r="L26" s="181"/>
      <c r="M26" s="181"/>
      <c r="N26" s="182">
        <f>SUM(G26*$D$8+H26*$D$5+I26*$D$9+J26*$D$6+K26*$D$11+L26*$D$10+M26*$D$7)</f>
        <v>302.62</v>
      </c>
      <c r="O26" s="139">
        <v>1</v>
      </c>
      <c r="P26" s="138">
        <f>SUM(N26*O26)</f>
        <v>302.62</v>
      </c>
      <c r="Q26" s="31"/>
      <c r="R26" s="15"/>
      <c r="S26" s="15"/>
      <c r="T26" s="15"/>
      <c r="U26" s="15"/>
    </row>
    <row r="27" spans="1:21" ht="13.5" customHeight="1">
      <c r="A27" s="179">
        <f>RANK(N27,$N$18:$N$4305)</f>
        <v>10</v>
      </c>
      <c r="B27" s="180" t="s">
        <v>317</v>
      </c>
      <c r="C27" s="180" t="s">
        <v>1369</v>
      </c>
      <c r="D27" s="180" t="s">
        <v>33</v>
      </c>
      <c r="E27" s="180" t="s">
        <v>38</v>
      </c>
      <c r="F27" s="180" t="s">
        <v>52</v>
      </c>
      <c r="G27" s="181">
        <v>2523</v>
      </c>
      <c r="H27" s="181">
        <v>17</v>
      </c>
      <c r="I27" s="181">
        <v>732</v>
      </c>
      <c r="J27" s="181">
        <v>10</v>
      </c>
      <c r="K27" s="181"/>
      <c r="L27" s="181"/>
      <c r="M27" s="181"/>
      <c r="N27" s="182">
        <f>SUM(G27*$D$8+H27*$D$5+I27*$D$9+J27*$D$6+K27*$D$11+L27*$D$10+M27*$D$7)</f>
        <v>302.12</v>
      </c>
      <c r="O27" s="139">
        <v>1</v>
      </c>
      <c r="P27" s="138">
        <f>SUM(N27*O27)</f>
        <v>302.12</v>
      </c>
      <c r="Q27" s="31"/>
      <c r="R27" s="15"/>
      <c r="S27" s="15"/>
      <c r="T27" s="15"/>
      <c r="U27" s="15"/>
    </row>
    <row r="28" spans="1:21" ht="13.5" customHeight="1">
      <c r="A28" s="179">
        <f>RANK(N28,$N$18:$N$4305)</f>
        <v>11</v>
      </c>
      <c r="B28" s="180" t="s">
        <v>131</v>
      </c>
      <c r="C28" s="180" t="s">
        <v>132</v>
      </c>
      <c r="D28" s="180" t="s">
        <v>33</v>
      </c>
      <c r="E28" s="180" t="s">
        <v>34</v>
      </c>
      <c r="F28" s="180" t="s">
        <v>1104</v>
      </c>
      <c r="G28" s="181">
        <v>2756</v>
      </c>
      <c r="H28" s="181">
        <v>20</v>
      </c>
      <c r="I28" s="181">
        <v>665</v>
      </c>
      <c r="J28" s="181">
        <v>7</v>
      </c>
      <c r="K28" s="181"/>
      <c r="L28" s="181"/>
      <c r="M28" s="181"/>
      <c r="N28" s="182">
        <f>SUM(G28*$D$8+H28*$D$5+I28*$D$9+J28*$D$6+K28*$D$11+L28*$D$10+M28*$D$7)</f>
        <v>298.74</v>
      </c>
      <c r="O28" s="139">
        <v>1</v>
      </c>
      <c r="P28" s="138">
        <f>SUM(N28*O28)</f>
        <v>298.74</v>
      </c>
      <c r="Q28" s="31"/>
      <c r="R28" s="15"/>
      <c r="S28" s="15"/>
      <c r="T28" s="15"/>
      <c r="U28" s="15"/>
    </row>
    <row r="29" spans="1:21" ht="13.5" customHeight="1">
      <c r="A29" s="179">
        <f>RANK(N29,$N$18:$N$4305)</f>
        <v>12</v>
      </c>
      <c r="B29" s="180" t="s">
        <v>863</v>
      </c>
      <c r="C29" s="180" t="s">
        <v>1375</v>
      </c>
      <c r="D29" s="180" t="s">
        <v>33</v>
      </c>
      <c r="E29" s="180" t="s">
        <v>38</v>
      </c>
      <c r="F29" s="180" t="s">
        <v>57</v>
      </c>
      <c r="G29" s="181">
        <v>2454</v>
      </c>
      <c r="H29" s="181">
        <v>18</v>
      </c>
      <c r="I29" s="181">
        <v>733</v>
      </c>
      <c r="J29" s="181">
        <v>9</v>
      </c>
      <c r="K29" s="181"/>
      <c r="L29" s="181"/>
      <c r="M29" s="181"/>
      <c r="N29" s="182">
        <f>SUM(G29*$D$8+H29*$D$5+I29*$D$9+J29*$D$6+K29*$D$11+L29*$D$10+M29*$D$7)</f>
        <v>297.45999999999998</v>
      </c>
      <c r="O29" s="139">
        <v>1</v>
      </c>
      <c r="P29" s="138">
        <f>SUM(N29*O29)</f>
        <v>297.45999999999998</v>
      </c>
      <c r="Q29" s="31"/>
      <c r="R29" s="15"/>
      <c r="S29" s="15"/>
      <c r="T29" s="15"/>
      <c r="U29" s="15"/>
    </row>
    <row r="30" spans="1:21" ht="13.5" customHeight="1">
      <c r="A30" s="179">
        <f>RANK(N30,$N$18:$N$4305)</f>
        <v>13</v>
      </c>
      <c r="B30" s="180" t="s">
        <v>192</v>
      </c>
      <c r="C30" s="180" t="s">
        <v>1372</v>
      </c>
      <c r="D30" s="180" t="s">
        <v>33</v>
      </c>
      <c r="E30" s="180" t="s">
        <v>34</v>
      </c>
      <c r="F30" s="180" t="s">
        <v>1105</v>
      </c>
      <c r="G30" s="181">
        <v>3342</v>
      </c>
      <c r="H30" s="181">
        <v>26</v>
      </c>
      <c r="I30" s="181">
        <v>293</v>
      </c>
      <c r="J30" s="181">
        <v>5</v>
      </c>
      <c r="K30" s="181"/>
      <c r="L30" s="181"/>
      <c r="M30" s="181"/>
      <c r="N30" s="182">
        <f>SUM(G30*$D$8+H30*$D$5+I30*$D$9+J30*$D$6+K30*$D$11+L30*$D$10+M30*$D$7)</f>
        <v>296.98</v>
      </c>
      <c r="O30" s="139">
        <v>1</v>
      </c>
      <c r="P30" s="138">
        <f>SUM(N30*O30)</f>
        <v>296.98</v>
      </c>
      <c r="Q30" s="31"/>
      <c r="R30" s="15"/>
      <c r="S30" s="15"/>
      <c r="T30" s="15"/>
      <c r="U30" s="15"/>
    </row>
    <row r="31" spans="1:21" ht="13.5" customHeight="1">
      <c r="A31" s="179">
        <f>RANK(N31,$N$18:$N$4305)</f>
        <v>14</v>
      </c>
      <c r="B31" s="180" t="s">
        <v>359</v>
      </c>
      <c r="C31" s="180" t="s">
        <v>1378</v>
      </c>
      <c r="D31" s="180" t="s">
        <v>33</v>
      </c>
      <c r="E31" s="180" t="s">
        <v>34</v>
      </c>
      <c r="F31" s="180" t="s">
        <v>1106</v>
      </c>
      <c r="G31" s="181">
        <v>3930</v>
      </c>
      <c r="H31" s="181">
        <v>33</v>
      </c>
      <c r="I31" s="181">
        <v>0</v>
      </c>
      <c r="J31" s="181">
        <v>1</v>
      </c>
      <c r="K31" s="181"/>
      <c r="L31" s="181"/>
      <c r="M31" s="181"/>
      <c r="N31" s="182">
        <f>SUM(G31*$D$8+H31*$D$5+I31*$D$9+J31*$D$6+K31*$D$11+L31*$D$10+M31*$D$7)</f>
        <v>295.20000000000005</v>
      </c>
      <c r="O31" s="139">
        <v>1</v>
      </c>
      <c r="P31" s="138">
        <f>SUM(N31*O31)</f>
        <v>295.20000000000005</v>
      </c>
      <c r="Q31" s="31"/>
      <c r="R31" s="15"/>
      <c r="S31" s="15"/>
      <c r="T31" s="15"/>
      <c r="U31" s="15"/>
    </row>
    <row r="32" spans="1:21" ht="13.5" customHeight="1">
      <c r="A32" s="179">
        <f>RANK(N32,$N$18:$N$4305)</f>
        <v>15</v>
      </c>
      <c r="B32" s="180" t="s">
        <v>1486</v>
      </c>
      <c r="C32" s="180" t="s">
        <v>1368</v>
      </c>
      <c r="D32" s="180" t="s">
        <v>33</v>
      </c>
      <c r="E32" s="180" t="s">
        <v>38</v>
      </c>
      <c r="F32" s="180" t="s">
        <v>59</v>
      </c>
      <c r="G32" s="181">
        <v>3943</v>
      </c>
      <c r="H32" s="181">
        <v>32</v>
      </c>
      <c r="I32" s="181">
        <v>33</v>
      </c>
      <c r="J32" s="181">
        <v>1</v>
      </c>
      <c r="K32" s="183"/>
      <c r="L32" s="183"/>
      <c r="M32" s="183"/>
      <c r="N32" s="182">
        <f>SUM(G32*$D$8+H32*$D$5+I32*$D$9+J32*$D$6+K32*$D$11+L32*$D$10+M32*$D$7)</f>
        <v>295.02000000000004</v>
      </c>
      <c r="O32" s="139">
        <v>1</v>
      </c>
      <c r="P32" s="138">
        <f>SUM(N32*O32)</f>
        <v>295.02000000000004</v>
      </c>
      <c r="Q32" s="31"/>
      <c r="R32" s="15"/>
      <c r="S32" s="15"/>
      <c r="T32" s="15"/>
      <c r="U32" s="15"/>
    </row>
    <row r="33" spans="1:21" ht="13.5" customHeight="1">
      <c r="A33" s="179">
        <f>RANK(N33,$N$18:$N$4305)</f>
        <v>16</v>
      </c>
      <c r="B33" s="180" t="s">
        <v>114</v>
      </c>
      <c r="C33" s="180" t="s">
        <v>1365</v>
      </c>
      <c r="D33" s="180" t="s">
        <v>33</v>
      </c>
      <c r="E33" s="180" t="s">
        <v>34</v>
      </c>
      <c r="F33" s="180" t="s">
        <v>1105</v>
      </c>
      <c r="G33" s="181">
        <v>3721</v>
      </c>
      <c r="H33" s="181">
        <v>31</v>
      </c>
      <c r="I33" s="181">
        <v>83</v>
      </c>
      <c r="J33" s="181">
        <v>2</v>
      </c>
      <c r="K33" s="181">
        <v>0</v>
      </c>
      <c r="L33" s="181">
        <v>0</v>
      </c>
      <c r="M33" s="181">
        <v>0</v>
      </c>
      <c r="N33" s="182">
        <f>SUM(G33*$D$8+H33*$D$5+I33*$D$9+J33*$D$6+K33*$D$11+L33*$D$10+M33*$D$7)</f>
        <v>293.14000000000004</v>
      </c>
      <c r="O33" s="139">
        <v>1</v>
      </c>
      <c r="P33" s="138">
        <f>SUM(N33*O33)</f>
        <v>293.14000000000004</v>
      </c>
      <c r="Q33" s="31"/>
      <c r="R33" s="15"/>
      <c r="S33" s="15"/>
      <c r="T33" s="15"/>
      <c r="U33" s="15"/>
    </row>
    <row r="34" spans="1:21" ht="13.5" customHeight="1">
      <c r="A34" s="179">
        <f>RANK(N34,$N$18:$N$4305)</f>
        <v>17</v>
      </c>
      <c r="B34" s="180" t="s">
        <v>246</v>
      </c>
      <c r="C34" s="180" t="s">
        <v>1380</v>
      </c>
      <c r="D34" s="180" t="s">
        <v>33</v>
      </c>
      <c r="E34" s="180" t="s">
        <v>38</v>
      </c>
      <c r="F34" s="180" t="s">
        <v>52</v>
      </c>
      <c r="G34" s="181">
        <v>2665</v>
      </c>
      <c r="H34" s="181">
        <v>20</v>
      </c>
      <c r="I34" s="181">
        <v>644</v>
      </c>
      <c r="J34" s="181">
        <v>7</v>
      </c>
      <c r="K34" s="181"/>
      <c r="L34" s="181"/>
      <c r="M34" s="181"/>
      <c r="N34" s="182">
        <f>SUM(G34*$D$8+H34*$D$5+I34*$D$9+J34*$D$6+K34*$D$11+L34*$D$10+M34*$D$7)</f>
        <v>293</v>
      </c>
      <c r="O34" s="139">
        <v>1</v>
      </c>
      <c r="P34" s="138">
        <f>SUM(N34*O34)</f>
        <v>293</v>
      </c>
      <c r="Q34" s="31"/>
      <c r="R34" s="15"/>
      <c r="S34" s="15"/>
      <c r="T34" s="15"/>
      <c r="U34" s="15"/>
    </row>
    <row r="35" spans="1:21" ht="13.5" customHeight="1">
      <c r="A35" s="179">
        <f>RANK(N35,$N$18:$N$4305)</f>
        <v>18</v>
      </c>
      <c r="B35" s="180" t="s">
        <v>345</v>
      </c>
      <c r="C35" s="180" t="s">
        <v>1371</v>
      </c>
      <c r="D35" s="180" t="s">
        <v>33</v>
      </c>
      <c r="E35" s="180" t="s">
        <v>34</v>
      </c>
      <c r="F35" s="180" t="s">
        <v>1105</v>
      </c>
      <c r="G35" s="181">
        <v>2712</v>
      </c>
      <c r="H35" s="181">
        <v>21</v>
      </c>
      <c r="I35" s="181">
        <v>615</v>
      </c>
      <c r="J35" s="181">
        <v>6</v>
      </c>
      <c r="K35" s="181"/>
      <c r="L35" s="181"/>
      <c r="M35" s="181"/>
      <c r="N35" s="182">
        <f>SUM(G35*$D$8+H35*$D$5+I35*$D$9+J35*$D$6+K35*$D$11+L35*$D$10+M35*$D$7)</f>
        <v>289.98</v>
      </c>
      <c r="O35" s="139">
        <v>1</v>
      </c>
      <c r="P35" s="138">
        <f>SUM(N35*O35)</f>
        <v>289.98</v>
      </c>
      <c r="Q35" s="31"/>
      <c r="R35" s="15"/>
      <c r="S35" s="15"/>
      <c r="T35" s="15"/>
      <c r="U35" s="15"/>
    </row>
    <row r="36" spans="1:21" ht="13.5" customHeight="1">
      <c r="A36" s="179">
        <f>RANK(N36,$N$18:$N$4305)</f>
        <v>19</v>
      </c>
      <c r="B36" s="180" t="s">
        <v>183</v>
      </c>
      <c r="C36" s="180" t="s">
        <v>56</v>
      </c>
      <c r="D36" s="180" t="s">
        <v>33</v>
      </c>
      <c r="E36" s="180" t="s">
        <v>38</v>
      </c>
      <c r="F36" s="180" t="s">
        <v>1103</v>
      </c>
      <c r="G36" s="181">
        <v>3189</v>
      </c>
      <c r="H36" s="181">
        <v>24</v>
      </c>
      <c r="I36" s="181">
        <v>347</v>
      </c>
      <c r="J36" s="181">
        <v>5</v>
      </c>
      <c r="K36" s="181"/>
      <c r="L36" s="181"/>
      <c r="M36" s="181"/>
      <c r="N36" s="182">
        <f>SUM(G36*$D$8+H36*$D$5+I36*$D$9+J36*$D$6+K36*$D$11+L36*$D$10+M36*$D$7)</f>
        <v>288.26</v>
      </c>
      <c r="O36" s="139">
        <v>1</v>
      </c>
      <c r="P36" s="138">
        <f>SUM(N36*O36)</f>
        <v>288.26</v>
      </c>
      <c r="Q36" s="31"/>
      <c r="R36" s="15"/>
      <c r="S36" s="15"/>
      <c r="T36" s="15"/>
      <c r="U36" s="15"/>
    </row>
    <row r="37" spans="1:21" ht="13.5" customHeight="1">
      <c r="A37" s="179">
        <f>RANK(N37,$N$18:$N$4305)</f>
        <v>20</v>
      </c>
      <c r="B37" s="180" t="s">
        <v>802</v>
      </c>
      <c r="C37" s="180" t="s">
        <v>1379</v>
      </c>
      <c r="D37" s="180" t="s">
        <v>33</v>
      </c>
      <c r="E37" s="180" t="s">
        <v>38</v>
      </c>
      <c r="F37" s="180" t="s">
        <v>41</v>
      </c>
      <c r="G37" s="181">
        <v>2812</v>
      </c>
      <c r="H37" s="181">
        <v>19</v>
      </c>
      <c r="I37" s="181">
        <v>631</v>
      </c>
      <c r="J37" s="181">
        <v>6</v>
      </c>
      <c r="K37" s="181"/>
      <c r="L37" s="181"/>
      <c r="M37" s="181"/>
      <c r="N37" s="182">
        <f>SUM(G37*$D$8+H37*$D$5+I37*$D$9+J37*$D$6+K37*$D$11+L37*$D$10+M37*$D$7)</f>
        <v>287.58000000000004</v>
      </c>
      <c r="O37" s="139">
        <v>1</v>
      </c>
      <c r="P37" s="138">
        <f>SUM(N37*O37)</f>
        <v>287.58000000000004</v>
      </c>
      <c r="Q37" s="31"/>
      <c r="R37" s="15"/>
      <c r="S37" s="15"/>
      <c r="T37" s="15"/>
      <c r="U37" s="15"/>
    </row>
    <row r="38" spans="1:21" ht="13.5" customHeight="1">
      <c r="A38" s="179">
        <f>RANK(N38,$N$18:$N$4305)</f>
        <v>21</v>
      </c>
      <c r="B38" s="180" t="s">
        <v>895</v>
      </c>
      <c r="C38" s="180" t="s">
        <v>1381</v>
      </c>
      <c r="D38" s="180" t="s">
        <v>33</v>
      </c>
      <c r="E38" s="180" t="s">
        <v>36</v>
      </c>
      <c r="F38" s="180" t="s">
        <v>1103</v>
      </c>
      <c r="G38" s="181">
        <v>2932</v>
      </c>
      <c r="H38" s="181">
        <v>23</v>
      </c>
      <c r="I38" s="181">
        <v>473</v>
      </c>
      <c r="J38" s="181">
        <v>5</v>
      </c>
      <c r="K38" s="181"/>
      <c r="L38" s="181"/>
      <c r="M38" s="181"/>
      <c r="N38" s="182">
        <f>SUM(G38*$D$8+H38*$D$5+I38*$D$9+J38*$D$6+K38*$D$11+L38*$D$10+M38*$D$7)</f>
        <v>286.58</v>
      </c>
      <c r="O38" s="139">
        <v>1</v>
      </c>
      <c r="P38" s="138">
        <f>SUM(N38*O38)</f>
        <v>286.58</v>
      </c>
      <c r="Q38" s="31"/>
      <c r="R38" s="15"/>
      <c r="S38" s="15"/>
      <c r="T38" s="15"/>
      <c r="U38" s="15"/>
    </row>
    <row r="39" spans="1:21" ht="13.5" customHeight="1">
      <c r="A39" s="179">
        <f>RANK(N39,$N$18:$N$4305)</f>
        <v>22</v>
      </c>
      <c r="B39" s="180" t="s">
        <v>568</v>
      </c>
      <c r="C39" s="180" t="s">
        <v>1389</v>
      </c>
      <c r="D39" s="180" t="s">
        <v>39</v>
      </c>
      <c r="E39" s="180" t="s">
        <v>38</v>
      </c>
      <c r="F39" s="180" t="s">
        <v>1105</v>
      </c>
      <c r="G39" s="181"/>
      <c r="H39" s="181"/>
      <c r="I39" s="181">
        <v>1344</v>
      </c>
      <c r="J39" s="181">
        <v>12</v>
      </c>
      <c r="K39" s="181">
        <v>38</v>
      </c>
      <c r="L39" s="181">
        <v>371</v>
      </c>
      <c r="M39" s="181">
        <v>4</v>
      </c>
      <c r="N39" s="182">
        <f>SUM(G39*$D$8+H39*$D$5+I39*$D$9+J39*$D$6+K39*$D$11+L39*$D$10+M39*$D$7)</f>
        <v>286.5</v>
      </c>
      <c r="O39" s="139">
        <v>1</v>
      </c>
      <c r="P39" s="138">
        <f>SUM(N39*O39)</f>
        <v>286.5</v>
      </c>
      <c r="Q39" s="31"/>
      <c r="R39" s="15"/>
      <c r="S39" s="15"/>
      <c r="T39" s="15"/>
      <c r="U39" s="15"/>
    </row>
    <row r="40" spans="1:21" ht="13.5" customHeight="1">
      <c r="A40" s="179">
        <f>RANK(N40,$N$18:$N$4305)</f>
        <v>23</v>
      </c>
      <c r="B40" s="180" t="s">
        <v>1117</v>
      </c>
      <c r="C40" s="180" t="s">
        <v>1389</v>
      </c>
      <c r="D40" s="180" t="s">
        <v>33</v>
      </c>
      <c r="E40" s="180" t="s">
        <v>1481</v>
      </c>
      <c r="F40" s="180" t="s">
        <v>1105</v>
      </c>
      <c r="G40" s="181">
        <v>3624</v>
      </c>
      <c r="H40" s="181">
        <v>31</v>
      </c>
      <c r="I40" s="181">
        <v>41</v>
      </c>
      <c r="J40" s="181">
        <v>2</v>
      </c>
      <c r="K40" s="181"/>
      <c r="L40" s="181"/>
      <c r="M40" s="181"/>
      <c r="N40" s="182">
        <f>SUM(G40*$D$8+H40*$D$5+I40*$D$9+J40*$D$6+K40*$D$11+L40*$D$10+M40*$D$7)</f>
        <v>285.06000000000006</v>
      </c>
      <c r="O40" s="139">
        <v>1</v>
      </c>
      <c r="P40" s="138">
        <f>SUM(N40*O40)</f>
        <v>285.06000000000006</v>
      </c>
      <c r="Q40" s="31"/>
      <c r="R40" s="15"/>
      <c r="S40" s="15"/>
      <c r="T40" s="15"/>
      <c r="U40" s="15"/>
    </row>
    <row r="41" spans="1:21" ht="13.5" customHeight="1">
      <c r="A41" s="179">
        <f>RANK(N41,$N$18:$N$4305)</f>
        <v>24</v>
      </c>
      <c r="B41" s="180" t="s">
        <v>1122</v>
      </c>
      <c r="C41" s="180" t="s">
        <v>1426</v>
      </c>
      <c r="D41" s="180" t="s">
        <v>39</v>
      </c>
      <c r="E41" s="180" t="s">
        <v>36</v>
      </c>
      <c r="F41" s="180" t="s">
        <v>41</v>
      </c>
      <c r="G41" s="181"/>
      <c r="H41" s="181"/>
      <c r="I41" s="181">
        <v>1445</v>
      </c>
      <c r="J41" s="181">
        <v>15</v>
      </c>
      <c r="K41" s="181">
        <v>34</v>
      </c>
      <c r="L41" s="181">
        <v>272</v>
      </c>
      <c r="M41" s="181">
        <v>1</v>
      </c>
      <c r="N41" s="182">
        <f>SUM(G41*$D$8+H41*$D$5+I41*$D$9+J41*$D$6+K41*$D$11+L41*$D$10+M41*$D$7)</f>
        <v>284.7</v>
      </c>
      <c r="O41" s="139">
        <v>1</v>
      </c>
      <c r="P41" s="138">
        <f>SUM(N41*O41)</f>
        <v>284.7</v>
      </c>
      <c r="Q41" s="31"/>
      <c r="R41" s="15"/>
      <c r="S41" s="15"/>
      <c r="T41" s="15"/>
      <c r="U41" s="15"/>
    </row>
    <row r="42" spans="1:21" ht="13.5" customHeight="1">
      <c r="A42" s="179">
        <f>RANK(N42,$N$18:$N$4305)</f>
        <v>25</v>
      </c>
      <c r="B42" s="180" t="s">
        <v>1114</v>
      </c>
      <c r="C42" s="180" t="s">
        <v>1374</v>
      </c>
      <c r="D42" s="180" t="s">
        <v>33</v>
      </c>
      <c r="E42" s="180" t="s">
        <v>36</v>
      </c>
      <c r="F42" s="180" t="s">
        <v>37</v>
      </c>
      <c r="G42" s="181">
        <v>3155</v>
      </c>
      <c r="H42" s="181">
        <v>24</v>
      </c>
      <c r="I42" s="181">
        <v>312</v>
      </c>
      <c r="J42" s="181">
        <v>5</v>
      </c>
      <c r="K42" s="181"/>
      <c r="L42" s="181"/>
      <c r="M42" s="181"/>
      <c r="N42" s="182">
        <f>SUM(G42*$D$8+H42*$D$5+I42*$D$9+J42*$D$6+K42*$D$11+L42*$D$10+M42*$D$7)</f>
        <v>283.39999999999998</v>
      </c>
      <c r="O42" s="139">
        <v>1</v>
      </c>
      <c r="P42" s="138">
        <f>SUM(N42*O42)</f>
        <v>283.39999999999998</v>
      </c>
      <c r="Q42" s="31"/>
      <c r="R42" s="15"/>
      <c r="S42" s="15"/>
      <c r="T42" s="15"/>
      <c r="U42" s="15"/>
    </row>
    <row r="43" spans="1:21" ht="13.5" customHeight="1">
      <c r="A43" s="179">
        <f>RANK(N43,$N$18:$N$4305)</f>
        <v>26</v>
      </c>
      <c r="B43" s="180" t="s">
        <v>145</v>
      </c>
      <c r="C43" s="180" t="s">
        <v>1373</v>
      </c>
      <c r="D43" s="180" t="s">
        <v>33</v>
      </c>
      <c r="E43" s="180" t="s">
        <v>34</v>
      </c>
      <c r="F43" s="180" t="s">
        <v>35</v>
      </c>
      <c r="G43" s="181">
        <v>3744</v>
      </c>
      <c r="H43" s="181">
        <v>30</v>
      </c>
      <c r="I43" s="181">
        <v>15</v>
      </c>
      <c r="J43" s="181">
        <v>2</v>
      </c>
      <c r="K43" s="181"/>
      <c r="L43" s="181"/>
      <c r="M43" s="181"/>
      <c r="N43" s="182">
        <f>SUM(G43*$D$8+H43*$D$5+I43*$D$9+J43*$D$6+K43*$D$11+L43*$D$10+M43*$D$7)</f>
        <v>283.26</v>
      </c>
      <c r="O43" s="139">
        <v>1</v>
      </c>
      <c r="P43" s="138">
        <f>SUM(N43*O43)</f>
        <v>283.26</v>
      </c>
      <c r="Q43" s="31"/>
      <c r="R43" s="15"/>
      <c r="S43" s="15"/>
      <c r="T43" s="15"/>
      <c r="U43" s="15"/>
    </row>
    <row r="44" spans="1:21" ht="13.5" customHeight="1">
      <c r="A44" s="179">
        <f>RANK(N44,$N$18:$N$4305)</f>
        <v>27</v>
      </c>
      <c r="B44" s="180" t="s">
        <v>1115</v>
      </c>
      <c r="C44" s="180" t="s">
        <v>1376</v>
      </c>
      <c r="D44" s="180" t="s">
        <v>33</v>
      </c>
      <c r="E44" s="180" t="s">
        <v>36</v>
      </c>
      <c r="F44" s="180" t="s">
        <v>1104</v>
      </c>
      <c r="G44" s="181">
        <v>3788</v>
      </c>
      <c r="H44" s="181">
        <v>29</v>
      </c>
      <c r="I44" s="181">
        <v>35</v>
      </c>
      <c r="J44" s="181">
        <v>2</v>
      </c>
      <c r="K44" s="181"/>
      <c r="L44" s="181"/>
      <c r="M44" s="181"/>
      <c r="N44" s="182">
        <f>SUM(G44*$D$8+H44*$D$5+I44*$D$9+J44*$D$6+K44*$D$11+L44*$D$10+M44*$D$7)</f>
        <v>283.02</v>
      </c>
      <c r="O44" s="139">
        <v>1</v>
      </c>
      <c r="P44" s="138">
        <f>SUM(N44*O44)</f>
        <v>283.02</v>
      </c>
      <c r="Q44" s="31"/>
      <c r="R44" s="15"/>
      <c r="S44" s="15"/>
      <c r="T44" s="15"/>
      <c r="U44" s="15"/>
    </row>
    <row r="45" spans="1:21" ht="13.5" customHeight="1">
      <c r="A45" s="179">
        <f>RANK(N45,$N$18:$N$4305)</f>
        <v>28</v>
      </c>
      <c r="B45" s="180" t="s">
        <v>466</v>
      </c>
      <c r="C45" s="180" t="s">
        <v>1382</v>
      </c>
      <c r="D45" s="180" t="s">
        <v>33</v>
      </c>
      <c r="E45" s="180" t="s">
        <v>38</v>
      </c>
      <c r="F45" s="180" t="s">
        <v>37</v>
      </c>
      <c r="G45" s="181">
        <v>2612</v>
      </c>
      <c r="H45" s="181">
        <v>20</v>
      </c>
      <c r="I45" s="181">
        <v>622</v>
      </c>
      <c r="J45" s="181">
        <v>6</v>
      </c>
      <c r="K45" s="181"/>
      <c r="L45" s="181"/>
      <c r="M45" s="181"/>
      <c r="N45" s="182">
        <f>SUM(G45*$D$8+H45*$D$5+I45*$D$9+J45*$D$6+K45*$D$11+L45*$D$10+M45*$D$7)</f>
        <v>282.68</v>
      </c>
      <c r="O45" s="139">
        <v>1</v>
      </c>
      <c r="P45" s="138">
        <f>SUM(N45*O45)</f>
        <v>282.68</v>
      </c>
      <c r="Q45" s="31"/>
      <c r="R45" s="15"/>
      <c r="S45" s="15"/>
      <c r="T45" s="15"/>
      <c r="U45" s="15"/>
    </row>
    <row r="46" spans="1:21" ht="13.5" customHeight="1">
      <c r="A46" s="179">
        <f>RANK(N46,$N$18:$N$4305)</f>
        <v>29</v>
      </c>
      <c r="B46" s="180" t="s">
        <v>80</v>
      </c>
      <c r="C46" s="180" t="s">
        <v>1385</v>
      </c>
      <c r="D46" s="180" t="s">
        <v>33</v>
      </c>
      <c r="E46" s="180" t="s">
        <v>34</v>
      </c>
      <c r="F46" s="180" t="s">
        <v>57</v>
      </c>
      <c r="G46" s="181">
        <v>3321</v>
      </c>
      <c r="H46" s="181">
        <v>27</v>
      </c>
      <c r="I46" s="181">
        <v>144</v>
      </c>
      <c r="J46" s="181">
        <v>4</v>
      </c>
      <c r="K46" s="181"/>
      <c r="L46" s="181"/>
      <c r="M46" s="181"/>
      <c r="N46" s="182">
        <f>SUM(G46*$D$8+H46*$D$5+I46*$D$9+J46*$D$6+K46*$D$11+L46*$D$10+M46*$D$7)</f>
        <v>279.24</v>
      </c>
      <c r="O46" s="139">
        <v>1</v>
      </c>
      <c r="P46" s="138">
        <f>SUM(N46*O46)</f>
        <v>279.24</v>
      </c>
      <c r="Q46" s="31"/>
      <c r="R46" s="15"/>
      <c r="S46" s="15"/>
      <c r="T46" s="15"/>
      <c r="U46" s="15"/>
    </row>
    <row r="47" spans="1:21" ht="13.5" customHeight="1">
      <c r="A47" s="179">
        <f>RANK(N47,$N$18:$N$4305)</f>
        <v>30</v>
      </c>
      <c r="B47" s="180" t="s">
        <v>78</v>
      </c>
      <c r="C47" s="180" t="s">
        <v>1377</v>
      </c>
      <c r="D47" s="180" t="s">
        <v>33</v>
      </c>
      <c r="E47" s="180" t="s">
        <v>38</v>
      </c>
      <c r="F47" s="180" t="s">
        <v>35</v>
      </c>
      <c r="G47" s="181">
        <v>3267</v>
      </c>
      <c r="H47" s="181">
        <v>22</v>
      </c>
      <c r="I47" s="181">
        <v>355</v>
      </c>
      <c r="J47" s="181">
        <v>4</v>
      </c>
      <c r="K47" s="181"/>
      <c r="L47" s="181"/>
      <c r="M47" s="181"/>
      <c r="N47" s="182">
        <f>SUM(G47*$D$8+H47*$D$5+I47*$D$9+J47*$D$6+K47*$D$11+L47*$D$10+M47*$D$7)</f>
        <v>278.18</v>
      </c>
      <c r="O47" s="139">
        <v>1</v>
      </c>
      <c r="P47" s="138">
        <f>SUM(N47*O47)</f>
        <v>278.18</v>
      </c>
      <c r="Q47" s="31"/>
      <c r="R47" s="15"/>
      <c r="S47" s="15"/>
      <c r="T47" s="15"/>
      <c r="U47" s="15"/>
    </row>
    <row r="48" spans="1:21" ht="13.5" customHeight="1">
      <c r="A48" s="179">
        <f>RANK(N48,$N$18:$N$4305)</f>
        <v>31</v>
      </c>
      <c r="B48" s="180" t="s">
        <v>406</v>
      </c>
      <c r="C48" s="180" t="s">
        <v>1383</v>
      </c>
      <c r="D48" s="180" t="s">
        <v>33</v>
      </c>
      <c r="E48" s="180" t="s">
        <v>36</v>
      </c>
      <c r="F48" s="180" t="s">
        <v>41</v>
      </c>
      <c r="G48" s="181">
        <v>2618</v>
      </c>
      <c r="H48" s="181">
        <v>20</v>
      </c>
      <c r="I48" s="181">
        <v>453</v>
      </c>
      <c r="J48" s="181">
        <v>8</v>
      </c>
      <c r="K48" s="181"/>
      <c r="L48" s="181"/>
      <c r="M48" s="181"/>
      <c r="N48" s="182">
        <f>SUM(G48*$D$8+H48*$D$5+I48*$D$9+J48*$D$6+K48*$D$11+L48*$D$10+M48*$D$7)</f>
        <v>278.02</v>
      </c>
      <c r="O48" s="139">
        <v>1</v>
      </c>
      <c r="P48" s="138">
        <f>SUM(N48*O48)</f>
        <v>278.02</v>
      </c>
      <c r="Q48" s="31"/>
      <c r="R48" s="15"/>
      <c r="S48" s="15"/>
      <c r="T48" s="15"/>
      <c r="U48" s="15"/>
    </row>
    <row r="49" spans="1:21" ht="13.5" customHeight="1">
      <c r="A49" s="179">
        <f>RANK(N49,$N$18:$N$4305)</f>
        <v>32</v>
      </c>
      <c r="B49" s="180" t="s">
        <v>987</v>
      </c>
      <c r="C49" s="180" t="s">
        <v>125</v>
      </c>
      <c r="D49" s="180" t="s">
        <v>33</v>
      </c>
      <c r="E49" s="180" t="s">
        <v>1481</v>
      </c>
      <c r="F49" s="180" t="s">
        <v>1105</v>
      </c>
      <c r="G49" s="181">
        <v>3067</v>
      </c>
      <c r="H49" s="181">
        <v>23</v>
      </c>
      <c r="I49" s="181">
        <v>388</v>
      </c>
      <c r="J49" s="181">
        <v>4</v>
      </c>
      <c r="K49" s="181"/>
      <c r="L49" s="181"/>
      <c r="M49" s="181"/>
      <c r="N49" s="182">
        <f>SUM(G49*$D$8+H49*$D$5+I49*$D$9+J49*$D$6+K49*$D$11+L49*$D$10+M49*$D$7)</f>
        <v>277.48</v>
      </c>
      <c r="O49" s="139">
        <v>1</v>
      </c>
      <c r="P49" s="138">
        <f>SUM(N49*O49)</f>
        <v>277.48</v>
      </c>
      <c r="Q49" s="31"/>
      <c r="R49" s="15"/>
      <c r="S49" s="15"/>
      <c r="T49" s="15"/>
      <c r="U49" s="15"/>
    </row>
    <row r="50" spans="1:21" ht="13.5" customHeight="1">
      <c r="A50" s="179">
        <f>RANK(N50,$N$18:$N$4305)</f>
        <v>33</v>
      </c>
      <c r="B50" s="180" t="s">
        <v>760</v>
      </c>
      <c r="C50" s="180" t="s">
        <v>1399</v>
      </c>
      <c r="D50" s="180" t="s">
        <v>33</v>
      </c>
      <c r="E50" s="180" t="s">
        <v>36</v>
      </c>
      <c r="F50" s="180" t="s">
        <v>37</v>
      </c>
      <c r="G50" s="181">
        <v>2643</v>
      </c>
      <c r="H50" s="181">
        <v>19</v>
      </c>
      <c r="I50" s="181">
        <v>522</v>
      </c>
      <c r="J50" s="181">
        <v>7</v>
      </c>
      <c r="K50" s="181"/>
      <c r="L50" s="181"/>
      <c r="M50" s="181"/>
      <c r="N50" s="182">
        <f>SUM(G50*$D$8+H50*$D$5+I50*$D$9+J50*$D$6+K50*$D$11+L50*$D$10+M50*$D$7)</f>
        <v>275.92</v>
      </c>
      <c r="O50" s="139">
        <v>1</v>
      </c>
      <c r="P50" s="138">
        <f>SUM(N50*O50)</f>
        <v>275.92</v>
      </c>
      <c r="Q50" s="31"/>
      <c r="R50" s="15"/>
      <c r="S50" s="15"/>
      <c r="T50" s="15"/>
      <c r="U50" s="15"/>
    </row>
    <row r="51" spans="1:21" ht="13.5" customHeight="1">
      <c r="A51" s="179">
        <f>RANK(N51,$N$18:$N$4305)</f>
        <v>34</v>
      </c>
      <c r="B51" s="180" t="s">
        <v>355</v>
      </c>
      <c r="C51" s="180" t="s">
        <v>1396</v>
      </c>
      <c r="D51" s="180" t="s">
        <v>33</v>
      </c>
      <c r="E51" s="180" t="s">
        <v>34</v>
      </c>
      <c r="F51" s="180" t="s">
        <v>37</v>
      </c>
      <c r="G51" s="181">
        <v>2687</v>
      </c>
      <c r="H51" s="181">
        <v>21</v>
      </c>
      <c r="I51" s="181">
        <v>421</v>
      </c>
      <c r="J51" s="181">
        <v>7</v>
      </c>
      <c r="K51" s="181"/>
      <c r="L51" s="181"/>
      <c r="M51" s="181"/>
      <c r="N51" s="182">
        <f>SUM(G51*$D$8+H51*$D$5+I51*$D$9+J51*$D$6+K51*$D$11+L51*$D$10+M51*$D$7)</f>
        <v>275.58000000000004</v>
      </c>
      <c r="O51" s="139">
        <v>1</v>
      </c>
      <c r="P51" s="138">
        <f>SUM(N51*O51)</f>
        <v>275.58000000000004</v>
      </c>
      <c r="Q51" s="31"/>
      <c r="R51" s="15"/>
      <c r="S51" s="15"/>
      <c r="T51" s="15"/>
      <c r="U51" s="15"/>
    </row>
    <row r="52" spans="1:21" ht="13.5" customHeight="1">
      <c r="A52" s="179">
        <f>RANK(N52,$N$18:$N$4305)</f>
        <v>35</v>
      </c>
      <c r="B52" s="180" t="s">
        <v>712</v>
      </c>
      <c r="C52" s="180" t="s">
        <v>1392</v>
      </c>
      <c r="D52" s="180" t="s">
        <v>33</v>
      </c>
      <c r="E52" s="180" t="s">
        <v>38</v>
      </c>
      <c r="F52" s="180" t="s">
        <v>1482</v>
      </c>
      <c r="G52" s="181">
        <v>2773</v>
      </c>
      <c r="H52" s="181">
        <v>24</v>
      </c>
      <c r="I52" s="181">
        <v>374</v>
      </c>
      <c r="J52" s="181">
        <v>5</v>
      </c>
      <c r="K52" s="181"/>
      <c r="L52" s="181"/>
      <c r="M52" s="181"/>
      <c r="N52" s="182">
        <f>SUM(G52*$D$8+H52*$D$5+I52*$D$9+J52*$D$6+K52*$D$11+L52*$D$10+M52*$D$7)</f>
        <v>274.32000000000005</v>
      </c>
      <c r="O52" s="139">
        <v>1</v>
      </c>
      <c r="P52" s="138">
        <f>SUM(N52*O52)</f>
        <v>274.32000000000005</v>
      </c>
      <c r="Q52" s="31"/>
      <c r="R52" s="15"/>
      <c r="S52" s="15"/>
      <c r="T52" s="15"/>
      <c r="U52" s="15"/>
    </row>
    <row r="53" spans="1:21" ht="13.5" customHeight="1">
      <c r="A53" s="179">
        <f>RANK(N53,$N$18:$N$4305)</f>
        <v>36</v>
      </c>
      <c r="B53" s="180" t="s">
        <v>945</v>
      </c>
      <c r="C53" s="180" t="s">
        <v>1364</v>
      </c>
      <c r="D53" s="180" t="s">
        <v>39</v>
      </c>
      <c r="E53" s="180" t="s">
        <v>36</v>
      </c>
      <c r="F53" s="180" t="s">
        <v>1106</v>
      </c>
      <c r="G53" s="181"/>
      <c r="H53" s="181"/>
      <c r="I53" s="181">
        <v>1329</v>
      </c>
      <c r="J53" s="181">
        <v>15</v>
      </c>
      <c r="K53" s="181">
        <v>25</v>
      </c>
      <c r="L53" s="181">
        <v>262</v>
      </c>
      <c r="M53" s="181">
        <v>2</v>
      </c>
      <c r="N53" s="182">
        <f>SUM(G53*$D$8+H53*$D$5+I53*$D$9+J53*$D$6+K53*$D$11+L53*$D$10+M53*$D$7)</f>
        <v>273.60000000000002</v>
      </c>
      <c r="O53" s="139">
        <v>1</v>
      </c>
      <c r="P53" s="138">
        <f>SUM(N53*O53)</f>
        <v>273.60000000000002</v>
      </c>
      <c r="Q53" s="31"/>
      <c r="R53" s="15"/>
      <c r="S53" s="15"/>
      <c r="T53" s="15"/>
      <c r="U53" s="15"/>
    </row>
    <row r="54" spans="1:21" ht="13.5" customHeight="1">
      <c r="A54" s="179">
        <f>RANK(N54,$N$18:$N$4305)</f>
        <v>37</v>
      </c>
      <c r="B54" s="180" t="s">
        <v>649</v>
      </c>
      <c r="C54" s="180" t="s">
        <v>1384</v>
      </c>
      <c r="D54" s="180" t="s">
        <v>39</v>
      </c>
      <c r="E54" s="180" t="s">
        <v>38</v>
      </c>
      <c r="F54" s="180" t="s">
        <v>1105</v>
      </c>
      <c r="G54" s="181"/>
      <c r="H54" s="181"/>
      <c r="I54" s="181">
        <v>1277</v>
      </c>
      <c r="J54" s="181">
        <v>13</v>
      </c>
      <c r="K54" s="181">
        <v>34</v>
      </c>
      <c r="L54" s="181">
        <v>326</v>
      </c>
      <c r="M54" s="181">
        <v>3</v>
      </c>
      <c r="N54" s="182">
        <f>SUM(G54*$D$8+H54*$D$5+I54*$D$9+J54*$D$6+K54*$D$11+L54*$D$10+M54*$D$7)</f>
        <v>273.29999999999995</v>
      </c>
      <c r="O54" s="139">
        <v>1</v>
      </c>
      <c r="P54" s="138">
        <f>SUM(N54*O54)</f>
        <v>273.29999999999995</v>
      </c>
      <c r="Q54" s="31"/>
      <c r="R54" s="15"/>
      <c r="S54" s="15"/>
      <c r="T54" s="15"/>
      <c r="U54" s="15"/>
    </row>
    <row r="55" spans="1:21" ht="13.5" customHeight="1">
      <c r="A55" s="179">
        <f>RANK(N55,$N$18:$N$4305)</f>
        <v>38</v>
      </c>
      <c r="B55" s="180" t="s">
        <v>102</v>
      </c>
      <c r="C55" s="180" t="s">
        <v>1384</v>
      </c>
      <c r="D55" s="180" t="s">
        <v>33</v>
      </c>
      <c r="E55" s="180" t="s">
        <v>34</v>
      </c>
      <c r="F55" s="180" t="s">
        <v>1105</v>
      </c>
      <c r="G55" s="181">
        <v>2376</v>
      </c>
      <c r="H55" s="181">
        <v>16</v>
      </c>
      <c r="I55" s="181">
        <v>535</v>
      </c>
      <c r="J55" s="181">
        <v>10</v>
      </c>
      <c r="K55" s="181"/>
      <c r="L55" s="181"/>
      <c r="M55" s="181"/>
      <c r="N55" s="182">
        <f>SUM(G55*$D$8+H55*$D$5+I55*$D$9+J55*$D$6+K55*$D$11+L55*$D$10+M55*$D$7)</f>
        <v>272.54000000000002</v>
      </c>
      <c r="O55" s="139">
        <v>1</v>
      </c>
      <c r="P55" s="138">
        <f>SUM(N55*O55)</f>
        <v>272.54000000000002</v>
      </c>
      <c r="Q55" s="31"/>
      <c r="R55" s="15"/>
      <c r="S55" s="15"/>
      <c r="T55" s="15"/>
      <c r="U55" s="15"/>
    </row>
    <row r="56" spans="1:21" ht="13.5" customHeight="1">
      <c r="A56" s="179">
        <f>RANK(N56,$N$18:$N$4305)</f>
        <v>39</v>
      </c>
      <c r="B56" s="180" t="s">
        <v>1008</v>
      </c>
      <c r="C56" s="180" t="s">
        <v>1387</v>
      </c>
      <c r="D56" s="180" t="s">
        <v>33</v>
      </c>
      <c r="E56" s="180" t="s">
        <v>36</v>
      </c>
      <c r="F56" s="180" t="s">
        <v>57</v>
      </c>
      <c r="G56" s="181">
        <v>2924</v>
      </c>
      <c r="H56" s="181">
        <v>26</v>
      </c>
      <c r="I56" s="181">
        <v>207</v>
      </c>
      <c r="J56" s="181">
        <v>5</v>
      </c>
      <c r="K56" s="181"/>
      <c r="L56" s="181"/>
      <c r="M56" s="181"/>
      <c r="N56" s="182">
        <f>SUM(G56*$D$8+H56*$D$5+I56*$D$9+J56*$D$6+K56*$D$11+L56*$D$10+M56*$D$7)</f>
        <v>271.66000000000003</v>
      </c>
      <c r="O56" s="139">
        <v>1</v>
      </c>
      <c r="P56" s="138">
        <f>SUM(N56*O56)</f>
        <v>271.66000000000003</v>
      </c>
      <c r="Q56" s="31"/>
      <c r="R56" s="15"/>
      <c r="S56" s="15"/>
      <c r="T56" s="15"/>
      <c r="U56" s="15"/>
    </row>
    <row r="57" spans="1:21" ht="13.5" customHeight="1">
      <c r="A57" s="179">
        <f>RANK(N57,$N$18:$N$4305)</f>
        <v>40</v>
      </c>
      <c r="B57" s="180" t="s">
        <v>47</v>
      </c>
      <c r="C57" s="180" t="s">
        <v>1391</v>
      </c>
      <c r="D57" s="180" t="s">
        <v>33</v>
      </c>
      <c r="E57" s="180" t="s">
        <v>34</v>
      </c>
      <c r="F57" s="180" t="s">
        <v>35</v>
      </c>
      <c r="G57" s="181">
        <v>3628</v>
      </c>
      <c r="H57" s="181">
        <v>31</v>
      </c>
      <c r="I57" s="181">
        <v>25</v>
      </c>
      <c r="J57" s="181">
        <v>0</v>
      </c>
      <c r="K57" s="181"/>
      <c r="L57" s="181"/>
      <c r="M57" s="181"/>
      <c r="N57" s="182">
        <f>SUM(G57*$D$8+H57*$D$5+I57*$D$9+J57*$D$6+K57*$D$11+L57*$D$10+M57*$D$7)</f>
        <v>271.62</v>
      </c>
      <c r="O57" s="139">
        <v>1</v>
      </c>
      <c r="P57" s="138">
        <f>SUM(N57*O57)</f>
        <v>271.62</v>
      </c>
      <c r="Q57" s="31"/>
      <c r="R57" s="15"/>
      <c r="S57" s="15"/>
      <c r="T57" s="15"/>
      <c r="U57" s="15"/>
    </row>
    <row r="58" spans="1:21" ht="13.5" customHeight="1">
      <c r="A58" s="179">
        <f>RANK(N58,$N$18:$N$4305)</f>
        <v>41</v>
      </c>
      <c r="B58" s="180" t="s">
        <v>60</v>
      </c>
      <c r="C58" s="180" t="s">
        <v>1388</v>
      </c>
      <c r="D58" s="180" t="s">
        <v>33</v>
      </c>
      <c r="E58" s="180" t="s">
        <v>34</v>
      </c>
      <c r="F58" s="180" t="s">
        <v>59</v>
      </c>
      <c r="G58" s="181">
        <v>2943</v>
      </c>
      <c r="H58" s="181">
        <v>25</v>
      </c>
      <c r="I58" s="181">
        <v>238</v>
      </c>
      <c r="J58" s="181">
        <v>5</v>
      </c>
      <c r="K58" s="181"/>
      <c r="L58" s="181"/>
      <c r="M58" s="181"/>
      <c r="N58" s="182">
        <f>SUM(G58*$D$8+H58*$D$5+I58*$D$9+J58*$D$6+K58*$D$11+L58*$D$10+M58*$D$7)</f>
        <v>271.52</v>
      </c>
      <c r="O58" s="139">
        <v>1</v>
      </c>
      <c r="P58" s="138">
        <f>SUM(N58*O58)</f>
        <v>271.52</v>
      </c>
      <c r="Q58" s="31"/>
      <c r="R58" s="15"/>
      <c r="S58" s="15"/>
      <c r="T58" s="15"/>
      <c r="U58" s="15"/>
    </row>
    <row r="59" spans="1:21" ht="13.5" customHeight="1">
      <c r="A59" s="179">
        <f>RANK(N59,$N$18:$N$4305)</f>
        <v>42</v>
      </c>
      <c r="B59" s="180" t="s">
        <v>835</v>
      </c>
      <c r="C59" s="180" t="s">
        <v>1415</v>
      </c>
      <c r="D59" s="180" t="s">
        <v>39</v>
      </c>
      <c r="E59" s="180" t="s">
        <v>36</v>
      </c>
      <c r="F59" s="207" t="s">
        <v>1482</v>
      </c>
      <c r="G59" s="181"/>
      <c r="H59" s="181"/>
      <c r="I59" s="181">
        <v>1253</v>
      </c>
      <c r="J59" s="181">
        <v>15</v>
      </c>
      <c r="K59" s="181">
        <v>33</v>
      </c>
      <c r="L59" s="181">
        <v>276</v>
      </c>
      <c r="M59" s="181">
        <v>2</v>
      </c>
      <c r="N59" s="182">
        <f>SUM(G59*$D$8+H59*$D$5+I59*$D$9+J59*$D$6+K59*$D$11+L59*$D$10+M59*$D$7)</f>
        <v>271.40000000000003</v>
      </c>
      <c r="O59" s="139">
        <v>1</v>
      </c>
      <c r="P59" s="138">
        <f>SUM(N59*O59)</f>
        <v>271.40000000000003</v>
      </c>
      <c r="Q59" s="31"/>
      <c r="R59" s="15"/>
      <c r="S59" s="15"/>
      <c r="T59" s="15"/>
      <c r="U59" s="15"/>
    </row>
    <row r="60" spans="1:21" ht="13.5" customHeight="1">
      <c r="A60" s="179">
        <f>RANK(N60,$N$18:$N$4305)</f>
        <v>43</v>
      </c>
      <c r="B60" s="180" t="s">
        <v>67</v>
      </c>
      <c r="C60" s="180" t="s">
        <v>1407</v>
      </c>
      <c r="D60" s="180" t="s">
        <v>33</v>
      </c>
      <c r="E60" s="180" t="s">
        <v>34</v>
      </c>
      <c r="F60" s="180" t="s">
        <v>57</v>
      </c>
      <c r="G60" s="181">
        <v>3163</v>
      </c>
      <c r="H60" s="181">
        <v>21</v>
      </c>
      <c r="I60" s="181">
        <v>242</v>
      </c>
      <c r="J60" s="181">
        <v>6</v>
      </c>
      <c r="K60" s="181"/>
      <c r="L60" s="181"/>
      <c r="M60" s="181"/>
      <c r="N60" s="182">
        <f>SUM(G60*$D$8+H60*$D$5+I60*$D$9+J60*$D$6+K60*$D$11+L60*$D$10+M60*$D$7)</f>
        <v>270.71999999999997</v>
      </c>
      <c r="O60" s="139">
        <v>1</v>
      </c>
      <c r="P60" s="138">
        <f>SUM(N60*O60)</f>
        <v>270.71999999999997</v>
      </c>
      <c r="Q60" s="31"/>
      <c r="R60" s="15"/>
      <c r="S60" s="15"/>
      <c r="T60" s="15"/>
      <c r="U60" s="15"/>
    </row>
    <row r="61" spans="1:21" ht="13.5" customHeight="1">
      <c r="A61" s="179">
        <f>RANK(N61,$N$18:$N$4305)</f>
        <v>44</v>
      </c>
      <c r="B61" s="207" t="s">
        <v>73</v>
      </c>
      <c r="C61" s="180" t="s">
        <v>1424</v>
      </c>
      <c r="D61" s="180" t="s">
        <v>33</v>
      </c>
      <c r="E61" s="207" t="s">
        <v>38</v>
      </c>
      <c r="F61" s="180" t="s">
        <v>1104</v>
      </c>
      <c r="G61" s="183">
        <v>2509</v>
      </c>
      <c r="H61" s="183">
        <v>16</v>
      </c>
      <c r="I61" s="183">
        <v>688</v>
      </c>
      <c r="J61" s="183">
        <v>6</v>
      </c>
      <c r="K61" s="181"/>
      <c r="L61" s="181"/>
      <c r="M61" s="181"/>
      <c r="N61" s="182">
        <f>SUM(G61*$D$8+H61*$D$5+I61*$D$9+J61*$D$6+K61*$D$11+L61*$D$10+M61*$D$7)</f>
        <v>269.16000000000003</v>
      </c>
      <c r="O61" s="139">
        <v>1</v>
      </c>
      <c r="P61" s="138">
        <f>SUM(N61*O61)</f>
        <v>269.16000000000003</v>
      </c>
      <c r="Q61" s="31"/>
      <c r="R61" s="15"/>
      <c r="S61" s="15"/>
      <c r="T61" s="15"/>
      <c r="U61" s="15"/>
    </row>
    <row r="62" spans="1:21" ht="13.5" customHeight="1">
      <c r="A62" s="179">
        <f>RANK(N62,$N$18:$N$4305)</f>
        <v>45</v>
      </c>
      <c r="B62" s="180" t="s">
        <v>96</v>
      </c>
      <c r="C62" s="180" t="s">
        <v>1400</v>
      </c>
      <c r="D62" s="180" t="s">
        <v>33</v>
      </c>
      <c r="E62" s="180" t="s">
        <v>34</v>
      </c>
      <c r="F62" s="180" t="s">
        <v>41</v>
      </c>
      <c r="G62" s="181">
        <v>2722</v>
      </c>
      <c r="H62" s="181">
        <v>18</v>
      </c>
      <c r="I62" s="181">
        <v>455</v>
      </c>
      <c r="J62" s="181">
        <v>7</v>
      </c>
      <c r="K62" s="181"/>
      <c r="L62" s="181"/>
      <c r="M62" s="181"/>
      <c r="N62" s="182">
        <f>SUM(G62*$D$8+H62*$D$5+I62*$D$9+J62*$D$6+K62*$D$11+L62*$D$10+M62*$D$7)</f>
        <v>268.38</v>
      </c>
      <c r="O62" s="139">
        <v>1</v>
      </c>
      <c r="P62" s="138">
        <f>SUM(N62*O62)</f>
        <v>268.38</v>
      </c>
      <c r="Q62" s="31"/>
      <c r="R62" s="15"/>
      <c r="S62" s="15"/>
      <c r="T62" s="15"/>
      <c r="U62" s="15"/>
    </row>
    <row r="63" spans="1:21" ht="13.5" customHeight="1">
      <c r="A63" s="179">
        <f>RANK(N63,$N$18:$N$4305)</f>
        <v>46</v>
      </c>
      <c r="B63" s="180" t="s">
        <v>116</v>
      </c>
      <c r="C63" s="180" t="s">
        <v>1406</v>
      </c>
      <c r="D63" s="180" t="s">
        <v>33</v>
      </c>
      <c r="E63" s="180" t="s">
        <v>34</v>
      </c>
      <c r="F63" s="180" t="s">
        <v>1106</v>
      </c>
      <c r="G63" s="181">
        <v>3178</v>
      </c>
      <c r="H63" s="181">
        <v>25</v>
      </c>
      <c r="I63" s="181">
        <v>228</v>
      </c>
      <c r="J63" s="181">
        <v>3</v>
      </c>
      <c r="K63" s="181"/>
      <c r="L63" s="181"/>
      <c r="M63" s="181"/>
      <c r="N63" s="182">
        <f>SUM(G63*$D$8+H63*$D$5+I63*$D$9+J63*$D$6+K63*$D$11+L63*$D$10+M63*$D$7)</f>
        <v>267.92</v>
      </c>
      <c r="O63" s="139">
        <v>1</v>
      </c>
      <c r="P63" s="138">
        <f>SUM(N63*O63)</f>
        <v>267.92</v>
      </c>
      <c r="Q63" s="31"/>
      <c r="R63" s="15"/>
      <c r="S63" s="15"/>
      <c r="T63" s="15"/>
      <c r="U63" s="15"/>
    </row>
    <row r="64" spans="1:21" ht="13.5" customHeight="1">
      <c r="A64" s="179">
        <f>RANK(N64,$N$18:$N$4305)</f>
        <v>47</v>
      </c>
      <c r="B64" s="180" t="s">
        <v>1116</v>
      </c>
      <c r="C64" s="180" t="s">
        <v>1386</v>
      </c>
      <c r="D64" s="180" t="s">
        <v>33</v>
      </c>
      <c r="E64" s="180" t="s">
        <v>36</v>
      </c>
      <c r="F64" s="180" t="s">
        <v>57</v>
      </c>
      <c r="G64" s="181">
        <v>3335</v>
      </c>
      <c r="H64" s="181">
        <v>26</v>
      </c>
      <c r="I64" s="181">
        <v>170</v>
      </c>
      <c r="J64" s="181">
        <v>2</v>
      </c>
      <c r="K64" s="181"/>
      <c r="L64" s="181"/>
      <c r="M64" s="181"/>
      <c r="N64" s="182">
        <f>SUM(G64*$D$8+H64*$D$5+I64*$D$9+J64*$D$6+K64*$D$11+L64*$D$10+M64*$D$7)</f>
        <v>266.39999999999998</v>
      </c>
      <c r="O64" s="139">
        <v>1</v>
      </c>
      <c r="P64" s="138">
        <f>SUM(N64*O64)</f>
        <v>266.39999999999998</v>
      </c>
      <c r="Q64" s="31"/>
      <c r="R64" s="15"/>
      <c r="S64" s="15"/>
      <c r="T64" s="15"/>
      <c r="U64" s="15"/>
    </row>
    <row r="65" spans="1:21" ht="13.5" customHeight="1">
      <c r="A65" s="179">
        <f>RANK(N65,$N$18:$N$4305)</f>
        <v>48</v>
      </c>
      <c r="B65" s="180" t="s">
        <v>1038</v>
      </c>
      <c r="C65" s="180" t="s">
        <v>1394</v>
      </c>
      <c r="D65" s="180" t="s">
        <v>33</v>
      </c>
      <c r="E65" s="180" t="s">
        <v>38</v>
      </c>
      <c r="F65" s="180" t="s">
        <v>52</v>
      </c>
      <c r="G65" s="181">
        <v>3152</v>
      </c>
      <c r="H65" s="181">
        <v>24</v>
      </c>
      <c r="I65" s="181">
        <v>263</v>
      </c>
      <c r="J65" s="181">
        <v>3</v>
      </c>
      <c r="K65" s="183"/>
      <c r="L65" s="183"/>
      <c r="M65" s="183"/>
      <c r="N65" s="182">
        <f>SUM(G65*$D$8+H65*$D$5+I65*$D$9+J65*$D$6+K65*$D$11+L65*$D$10+M65*$D$7)</f>
        <v>266.38</v>
      </c>
      <c r="O65" s="139">
        <v>1</v>
      </c>
      <c r="P65" s="138">
        <f>SUM(N65*O65)</f>
        <v>266.38</v>
      </c>
      <c r="Q65" s="31"/>
      <c r="R65" s="15"/>
      <c r="S65" s="15"/>
      <c r="T65" s="15"/>
      <c r="U65" s="15"/>
    </row>
    <row r="66" spans="1:21" ht="13.5" customHeight="1">
      <c r="A66" s="179">
        <f>RANK(N66,$N$18:$N$4305)</f>
        <v>49</v>
      </c>
      <c r="B66" s="180" t="s">
        <v>1119</v>
      </c>
      <c r="C66" s="180" t="s">
        <v>1405</v>
      </c>
      <c r="D66" s="180" t="s">
        <v>33</v>
      </c>
      <c r="E66" s="180" t="s">
        <v>36</v>
      </c>
      <c r="F66" s="180" t="s">
        <v>57</v>
      </c>
      <c r="G66" s="181">
        <v>2512</v>
      </c>
      <c r="H66" s="181">
        <v>20</v>
      </c>
      <c r="I66" s="181">
        <v>489</v>
      </c>
      <c r="J66" s="181">
        <v>6</v>
      </c>
      <c r="K66" s="181"/>
      <c r="L66" s="181"/>
      <c r="M66" s="181"/>
      <c r="N66" s="182">
        <f>SUM(G66*$D$8+H66*$D$5+I66*$D$9+J66*$D$6+K66*$D$11+L66*$D$10+M66*$D$7)</f>
        <v>265.38</v>
      </c>
      <c r="O66" s="139">
        <v>1</v>
      </c>
      <c r="P66" s="138">
        <f>SUM(N66*O66)</f>
        <v>265.38</v>
      </c>
      <c r="Q66" s="31"/>
      <c r="R66" s="15"/>
      <c r="S66" s="15"/>
      <c r="T66" s="15"/>
      <c r="U66" s="15"/>
    </row>
    <row r="67" spans="1:21" ht="13.5" customHeight="1">
      <c r="A67" s="179">
        <f>RANK(N67,$N$18:$N$4305)</f>
        <v>50</v>
      </c>
      <c r="B67" s="180" t="s">
        <v>630</v>
      </c>
      <c r="C67" s="180" t="s">
        <v>1366</v>
      </c>
      <c r="D67" s="180" t="s">
        <v>39</v>
      </c>
      <c r="E67" s="180" t="s">
        <v>38</v>
      </c>
      <c r="F67" s="180" t="s">
        <v>37</v>
      </c>
      <c r="G67" s="181"/>
      <c r="H67" s="181"/>
      <c r="I67" s="181">
        <v>1247</v>
      </c>
      <c r="J67" s="181">
        <v>13</v>
      </c>
      <c r="K67" s="181">
        <v>30</v>
      </c>
      <c r="L67" s="181">
        <v>272</v>
      </c>
      <c r="M67" s="181">
        <v>3</v>
      </c>
      <c r="N67" s="182">
        <f>SUM(G67*$D$8+H67*$D$5+I67*$D$9+J67*$D$6+K67*$D$11+L67*$D$10+M67*$D$7)</f>
        <v>262.89999999999998</v>
      </c>
      <c r="O67" s="139">
        <v>1</v>
      </c>
      <c r="P67" s="138">
        <f>SUM(N67*O67)</f>
        <v>262.89999999999998</v>
      </c>
      <c r="Q67" s="31"/>
      <c r="R67" s="15"/>
      <c r="S67" s="15"/>
      <c r="T67" s="15"/>
      <c r="U67" s="15"/>
    </row>
    <row r="68" spans="1:21" ht="13.5" customHeight="1">
      <c r="A68" s="179">
        <f>RANK(N68,$N$18:$N$4305)</f>
        <v>51</v>
      </c>
      <c r="B68" s="180" t="s">
        <v>127</v>
      </c>
      <c r="C68" s="180" t="s">
        <v>1416</v>
      </c>
      <c r="D68" s="180" t="s">
        <v>33</v>
      </c>
      <c r="E68" s="180" t="s">
        <v>38</v>
      </c>
      <c r="F68" s="180" t="s">
        <v>1104</v>
      </c>
      <c r="G68" s="181">
        <v>2664</v>
      </c>
      <c r="H68" s="181">
        <v>21</v>
      </c>
      <c r="I68" s="181">
        <v>414</v>
      </c>
      <c r="J68" s="181">
        <v>5</v>
      </c>
      <c r="K68" s="181"/>
      <c r="L68" s="181"/>
      <c r="M68" s="181"/>
      <c r="N68" s="182">
        <f>SUM(G68*$D$8+H68*$D$5+I68*$D$9+J68*$D$6+K68*$D$11+L68*$D$10+M68*$D$7)</f>
        <v>261.96000000000004</v>
      </c>
      <c r="O68" s="139">
        <v>1</v>
      </c>
      <c r="P68" s="138">
        <f>SUM(N68*O68)</f>
        <v>261.96000000000004</v>
      </c>
      <c r="Q68" s="31"/>
      <c r="R68" s="15"/>
      <c r="S68" s="15"/>
      <c r="T68" s="15"/>
      <c r="U68" s="15"/>
    </row>
    <row r="69" spans="1:21" ht="13.5" customHeight="1">
      <c r="A69" s="179">
        <f>RANK(N69,$N$18:$N$4305)</f>
        <v>52</v>
      </c>
      <c r="B69" s="180" t="s">
        <v>743</v>
      </c>
      <c r="C69" s="180" t="s">
        <v>1393</v>
      </c>
      <c r="D69" s="180" t="s">
        <v>33</v>
      </c>
      <c r="E69" s="180" t="s">
        <v>34</v>
      </c>
      <c r="F69" s="180" t="s">
        <v>1482</v>
      </c>
      <c r="G69" s="181">
        <v>2885</v>
      </c>
      <c r="H69" s="181">
        <v>20</v>
      </c>
      <c r="I69" s="181">
        <v>365</v>
      </c>
      <c r="J69" s="181">
        <v>5</v>
      </c>
      <c r="K69" s="181"/>
      <c r="L69" s="181"/>
      <c r="M69" s="181"/>
      <c r="N69" s="182">
        <f>SUM(G69*$D$8+H69*$D$5+I69*$D$9+J69*$D$6+K69*$D$11+L69*$D$10+M69*$D$7)</f>
        <v>261.89999999999998</v>
      </c>
      <c r="O69" s="139">
        <v>1</v>
      </c>
      <c r="P69" s="138">
        <f>SUM(N69*O69)</f>
        <v>261.89999999999998</v>
      </c>
      <c r="Q69" s="31"/>
      <c r="R69" s="15"/>
      <c r="S69" s="15"/>
      <c r="T69" s="15"/>
      <c r="U69" s="15"/>
    </row>
    <row r="70" spans="1:21" ht="13.5" customHeight="1">
      <c r="A70" s="179">
        <f>RANK(N70,$N$18:$N$4305)</f>
        <v>53</v>
      </c>
      <c r="B70" s="180" t="s">
        <v>329</v>
      </c>
      <c r="C70" s="180" t="s">
        <v>1395</v>
      </c>
      <c r="D70" s="180" t="s">
        <v>33</v>
      </c>
      <c r="E70" s="180" t="s">
        <v>38</v>
      </c>
      <c r="F70" s="180" t="s">
        <v>52</v>
      </c>
      <c r="G70" s="181">
        <v>3321</v>
      </c>
      <c r="H70" s="181">
        <v>29</v>
      </c>
      <c r="I70" s="181">
        <v>0</v>
      </c>
      <c r="J70" s="181">
        <v>2</v>
      </c>
      <c r="K70" s="181"/>
      <c r="L70" s="181"/>
      <c r="M70" s="181"/>
      <c r="N70" s="182">
        <f>SUM(G70*$D$8+H70*$D$5+I70*$D$9+J70*$D$6+K70*$D$11+L70*$D$10+M70*$D$7)</f>
        <v>260.84000000000003</v>
      </c>
      <c r="O70" s="139">
        <v>1.0149999999999999</v>
      </c>
      <c r="P70" s="138">
        <f>SUM(N70*O70)</f>
        <v>264.75260000000003</v>
      </c>
      <c r="Q70" s="31"/>
      <c r="R70" s="15"/>
      <c r="S70" s="15"/>
      <c r="T70" s="15"/>
      <c r="U70" s="15"/>
    </row>
    <row r="71" spans="1:21" ht="13.5" customHeight="1">
      <c r="A71" s="179">
        <f>RANK(N71,$N$18:$N$4305)</f>
        <v>54</v>
      </c>
      <c r="B71" s="180" t="s">
        <v>1318</v>
      </c>
      <c r="C71" s="180" t="s">
        <v>1370</v>
      </c>
      <c r="D71" s="180" t="s">
        <v>33</v>
      </c>
      <c r="E71" s="180" t="s">
        <v>36</v>
      </c>
      <c r="F71" s="180" t="s">
        <v>35</v>
      </c>
      <c r="G71" s="181">
        <v>2951</v>
      </c>
      <c r="H71" s="181">
        <v>24</v>
      </c>
      <c r="I71" s="181">
        <v>226</v>
      </c>
      <c r="J71" s="204">
        <v>4</v>
      </c>
      <c r="K71" s="181"/>
      <c r="L71" s="181"/>
      <c r="M71" s="181"/>
      <c r="N71" s="182">
        <f>SUM(G71*$D$8+H71*$D$5+I71*$D$9+J71*$D$6+K71*$D$11+L71*$D$10+M71*$D$7)</f>
        <v>260.64</v>
      </c>
      <c r="O71" s="139">
        <v>1</v>
      </c>
      <c r="P71" s="138">
        <f>SUM(N71*O71)</f>
        <v>260.64</v>
      </c>
      <c r="Q71" s="31"/>
      <c r="R71" s="15"/>
      <c r="S71" s="15"/>
      <c r="T71" s="15"/>
      <c r="U71" s="15"/>
    </row>
    <row r="72" spans="1:21" ht="13.5" customHeight="1">
      <c r="A72" s="179">
        <f>RANK(N72,$N$18:$N$4305)</f>
        <v>55</v>
      </c>
      <c r="B72" s="180" t="s">
        <v>846</v>
      </c>
      <c r="C72" s="180" t="s">
        <v>1427</v>
      </c>
      <c r="D72" s="180" t="s">
        <v>33</v>
      </c>
      <c r="E72" s="180" t="s">
        <v>36</v>
      </c>
      <c r="F72" s="180" t="s">
        <v>52</v>
      </c>
      <c r="G72" s="181">
        <v>3396</v>
      </c>
      <c r="H72" s="181">
        <v>28</v>
      </c>
      <c r="I72" s="181">
        <v>48</v>
      </c>
      <c r="J72" s="181">
        <v>1</v>
      </c>
      <c r="K72" s="181"/>
      <c r="L72" s="181"/>
      <c r="M72" s="181"/>
      <c r="N72" s="182">
        <f>SUM(G72*$D$8+H72*$D$5+I72*$D$9+J72*$D$6+K72*$D$11+L72*$D$10+M72*$D$7)</f>
        <v>258.64</v>
      </c>
      <c r="O72" s="139">
        <v>1</v>
      </c>
      <c r="P72" s="138">
        <f>SUM(N72*O72)</f>
        <v>258.64</v>
      </c>
      <c r="Q72" s="31"/>
      <c r="R72" s="15"/>
      <c r="S72" s="15"/>
      <c r="T72" s="15"/>
      <c r="U72" s="15"/>
    </row>
    <row r="73" spans="1:21" ht="13.5" customHeight="1">
      <c r="A73" s="179">
        <f>RANK(N73,$N$18:$N$4305)</f>
        <v>56</v>
      </c>
      <c r="B73" s="180" t="s">
        <v>74</v>
      </c>
      <c r="C73" s="180" t="s">
        <v>1390</v>
      </c>
      <c r="D73" s="180" t="s">
        <v>33</v>
      </c>
      <c r="E73" s="180" t="s">
        <v>34</v>
      </c>
      <c r="F73" s="180" t="s">
        <v>1482</v>
      </c>
      <c r="G73" s="181">
        <v>3663</v>
      </c>
      <c r="H73" s="181">
        <v>28</v>
      </c>
      <c r="I73" s="181">
        <v>0</v>
      </c>
      <c r="J73" s="181">
        <v>0</v>
      </c>
      <c r="K73" s="181"/>
      <c r="L73" s="181"/>
      <c r="M73" s="181"/>
      <c r="N73" s="182">
        <f>SUM(G73*$D$8+H73*$D$5+I73*$D$9+J73*$D$6+K73*$D$11+L73*$D$10+M73*$D$7)</f>
        <v>258.52</v>
      </c>
      <c r="O73" s="139">
        <v>1</v>
      </c>
      <c r="P73" s="138">
        <f>SUM(N73*O73)</f>
        <v>258.52</v>
      </c>
      <c r="Q73" s="31"/>
      <c r="R73" s="15"/>
      <c r="S73" s="15"/>
      <c r="T73" s="15"/>
      <c r="U73" s="15"/>
    </row>
    <row r="74" spans="1:21" ht="13.5" customHeight="1">
      <c r="A74" s="179">
        <f>RANK(N74,$N$18:$N$4305)</f>
        <v>57</v>
      </c>
      <c r="B74" s="180" t="s">
        <v>305</v>
      </c>
      <c r="C74" s="180" t="s">
        <v>132</v>
      </c>
      <c r="D74" s="180" t="s">
        <v>39</v>
      </c>
      <c r="E74" s="180" t="s">
        <v>34</v>
      </c>
      <c r="F74" s="180" t="s">
        <v>1104</v>
      </c>
      <c r="G74" s="181"/>
      <c r="H74" s="181"/>
      <c r="I74" s="181">
        <v>1346</v>
      </c>
      <c r="J74" s="181">
        <v>14</v>
      </c>
      <c r="K74" s="181">
        <v>27</v>
      </c>
      <c r="L74" s="181">
        <v>201</v>
      </c>
      <c r="M74" s="181">
        <v>1</v>
      </c>
      <c r="N74" s="182">
        <f>SUM(G74*$D$8+H74*$D$5+I74*$D$9+J74*$D$6+K74*$D$11+L74*$D$10+M74*$D$7)</f>
        <v>258.2</v>
      </c>
      <c r="O74" s="139">
        <v>1</v>
      </c>
      <c r="P74" s="138">
        <f>SUM(N74*O74)</f>
        <v>258.2</v>
      </c>
      <c r="Q74" s="31"/>
      <c r="R74" s="15"/>
      <c r="S74" s="15"/>
      <c r="T74" s="15"/>
      <c r="U74" s="15"/>
    </row>
    <row r="75" spans="1:21" ht="13.5" customHeight="1">
      <c r="A75" s="179">
        <f>RANK(N75,$N$18:$N$4305)</f>
        <v>58</v>
      </c>
      <c r="B75" s="180" t="s">
        <v>503</v>
      </c>
      <c r="C75" s="180" t="s">
        <v>1401</v>
      </c>
      <c r="D75" s="180" t="s">
        <v>33</v>
      </c>
      <c r="E75" s="180" t="s">
        <v>36</v>
      </c>
      <c r="F75" s="180" t="s">
        <v>52</v>
      </c>
      <c r="G75" s="181">
        <v>2421</v>
      </c>
      <c r="H75" s="181">
        <v>18</v>
      </c>
      <c r="I75" s="181">
        <v>531</v>
      </c>
      <c r="J75" s="181">
        <v>6</v>
      </c>
      <c r="K75" s="181"/>
      <c r="L75" s="181"/>
      <c r="M75" s="181"/>
      <c r="N75" s="182">
        <f>SUM(G75*$D$8+H75*$D$5+I75*$D$9+J75*$D$6+K75*$D$11+L75*$D$10+M75*$D$7)</f>
        <v>257.94</v>
      </c>
      <c r="O75" s="139">
        <v>1</v>
      </c>
      <c r="P75" s="138">
        <f>SUM(N75*O75)</f>
        <v>257.94</v>
      </c>
      <c r="Q75" s="31"/>
      <c r="R75" s="15"/>
      <c r="S75" s="15"/>
      <c r="T75" s="15"/>
      <c r="U75" s="15"/>
    </row>
    <row r="76" spans="1:21" ht="13.5" customHeight="1">
      <c r="A76" s="179">
        <f>RANK(N76,$N$18:$N$4305)</f>
        <v>59</v>
      </c>
      <c r="B76" s="180" t="s">
        <v>773</v>
      </c>
      <c r="C76" s="180" t="s">
        <v>1418</v>
      </c>
      <c r="D76" s="180" t="s">
        <v>33</v>
      </c>
      <c r="E76" s="180" t="s">
        <v>34</v>
      </c>
      <c r="F76" s="180" t="s">
        <v>1482</v>
      </c>
      <c r="G76" s="181">
        <v>2146</v>
      </c>
      <c r="H76" s="181">
        <v>20</v>
      </c>
      <c r="I76" s="181">
        <v>615</v>
      </c>
      <c r="J76" s="181">
        <v>5</v>
      </c>
      <c r="K76" s="181"/>
      <c r="L76" s="181"/>
      <c r="M76" s="181"/>
      <c r="N76" s="182">
        <f>SUM(G76*$D$8+H76*$D$5+I76*$D$9+J76*$D$6+K76*$D$11+L76*$D$10+M76*$D$7)</f>
        <v>257.34000000000003</v>
      </c>
      <c r="O76" s="139">
        <v>1</v>
      </c>
      <c r="P76" s="138">
        <f>SUM(N76*O76)</f>
        <v>257.34000000000003</v>
      </c>
      <c r="Q76" s="31"/>
      <c r="R76" s="15"/>
      <c r="S76" s="15"/>
      <c r="T76" s="15"/>
      <c r="U76" s="15"/>
    </row>
    <row r="77" spans="1:21" ht="13.5" customHeight="1">
      <c r="A77" s="179">
        <f>RANK(N77,$N$18:$N$4305)</f>
        <v>60</v>
      </c>
      <c r="B77" s="180" t="s">
        <v>50</v>
      </c>
      <c r="C77" s="180" t="s">
        <v>1410</v>
      </c>
      <c r="D77" s="180" t="s">
        <v>33</v>
      </c>
      <c r="E77" s="180" t="s">
        <v>34</v>
      </c>
      <c r="F77" s="180" t="s">
        <v>1103</v>
      </c>
      <c r="G77" s="181">
        <v>2844</v>
      </c>
      <c r="H77" s="181">
        <v>24</v>
      </c>
      <c r="I77" s="181">
        <v>171</v>
      </c>
      <c r="J77" s="181">
        <v>5</v>
      </c>
      <c r="K77" s="181"/>
      <c r="L77" s="181"/>
      <c r="M77" s="181"/>
      <c r="N77" s="182">
        <f>SUM(G77*$D$8+H77*$D$5+I77*$D$9+J77*$D$6+K77*$D$11+L77*$D$10+M77*$D$7)</f>
        <v>256.86</v>
      </c>
      <c r="O77" s="139">
        <v>1</v>
      </c>
      <c r="P77" s="138">
        <f>SUM(N77*O77)</f>
        <v>256.86</v>
      </c>
      <c r="Q77" s="31"/>
      <c r="R77" s="15"/>
      <c r="S77" s="15"/>
      <c r="T77" s="15"/>
      <c r="U77" s="15"/>
    </row>
    <row r="78" spans="1:21" ht="13.5" customHeight="1">
      <c r="A78" s="179">
        <f>RANK(N78,$N$18:$N$4305)</f>
        <v>61</v>
      </c>
      <c r="B78" s="180" t="s">
        <v>313</v>
      </c>
      <c r="C78" s="180" t="s">
        <v>1423</v>
      </c>
      <c r="D78" s="180" t="s">
        <v>33</v>
      </c>
      <c r="E78" s="180" t="s">
        <v>38</v>
      </c>
      <c r="F78" s="180" t="s">
        <v>1106</v>
      </c>
      <c r="G78" s="181">
        <v>3066</v>
      </c>
      <c r="H78" s="181">
        <v>25</v>
      </c>
      <c r="I78" s="181">
        <v>157</v>
      </c>
      <c r="J78" s="181">
        <v>3</v>
      </c>
      <c r="K78" s="181"/>
      <c r="L78" s="181"/>
      <c r="M78" s="181"/>
      <c r="N78" s="182">
        <f>SUM(G78*$D$8+H78*$D$5+I78*$D$9+J78*$D$6+K78*$D$11+L78*$D$10+M78*$D$7)</f>
        <v>256.33999999999997</v>
      </c>
      <c r="O78" s="139">
        <v>1</v>
      </c>
      <c r="P78" s="138">
        <f>SUM(N78*O78)</f>
        <v>256.33999999999997</v>
      </c>
      <c r="Q78" s="31"/>
      <c r="R78" s="15"/>
      <c r="S78" s="15"/>
      <c r="T78" s="15"/>
      <c r="U78" s="15"/>
    </row>
    <row r="79" spans="1:21" ht="13.5" customHeight="1">
      <c r="A79" s="179">
        <f>RANK(N79,$N$18:$N$4305)</f>
        <v>62</v>
      </c>
      <c r="B79" s="180" t="s">
        <v>304</v>
      </c>
      <c r="C79" s="180" t="s">
        <v>1398</v>
      </c>
      <c r="D79" s="180" t="s">
        <v>33</v>
      </c>
      <c r="E79" s="180" t="s">
        <v>38</v>
      </c>
      <c r="F79" s="180" t="s">
        <v>41</v>
      </c>
      <c r="G79" s="181">
        <v>3121</v>
      </c>
      <c r="H79" s="181">
        <v>27</v>
      </c>
      <c r="I79" s="181">
        <v>166</v>
      </c>
      <c r="J79" s="181">
        <v>1</v>
      </c>
      <c r="K79" s="181"/>
      <c r="L79" s="181"/>
      <c r="M79" s="181"/>
      <c r="N79" s="182">
        <f>SUM(G79*$D$8+H79*$D$5+I79*$D$9+J79*$D$6+K79*$D$11+L79*$D$10+M79*$D$7)</f>
        <v>255.44</v>
      </c>
      <c r="O79" s="139">
        <v>1</v>
      </c>
      <c r="P79" s="138">
        <f>SUM(N79*O79)</f>
        <v>255.44</v>
      </c>
      <c r="Q79" s="31"/>
      <c r="R79" s="15"/>
      <c r="S79" s="15"/>
      <c r="T79" s="15"/>
      <c r="U79" s="15"/>
    </row>
    <row r="80" spans="1:21" ht="13.5" customHeight="1">
      <c r="A80" s="179">
        <f>RANK(N80,$N$18:$N$4305)</f>
        <v>63</v>
      </c>
      <c r="B80" s="180" t="s">
        <v>76</v>
      </c>
      <c r="C80" s="180" t="s">
        <v>1397</v>
      </c>
      <c r="D80" s="180" t="s">
        <v>33</v>
      </c>
      <c r="E80" s="180" t="s">
        <v>34</v>
      </c>
      <c r="F80" s="180" t="s">
        <v>37</v>
      </c>
      <c r="G80" s="181">
        <v>2990</v>
      </c>
      <c r="H80" s="181">
        <v>28</v>
      </c>
      <c r="I80" s="181">
        <v>178</v>
      </c>
      <c r="J80" s="181">
        <v>1</v>
      </c>
      <c r="K80" s="181"/>
      <c r="L80" s="181"/>
      <c r="M80" s="181"/>
      <c r="N80" s="182">
        <f>SUM(G80*$D$8+H80*$D$5+I80*$D$9+J80*$D$6+K80*$D$11+L80*$D$10+M80*$D$7)</f>
        <v>255.40000000000003</v>
      </c>
      <c r="O80" s="139">
        <v>1</v>
      </c>
      <c r="P80" s="138">
        <f>SUM(N80*O80)</f>
        <v>255.40000000000003</v>
      </c>
      <c r="Q80" s="31"/>
      <c r="R80" s="15"/>
      <c r="S80" s="15"/>
      <c r="T80" s="15"/>
      <c r="U80" s="15"/>
    </row>
    <row r="81" spans="1:21" ht="13.5" customHeight="1">
      <c r="A81" s="179">
        <f>RANK(N81,$N$18:$N$4305)</f>
        <v>64</v>
      </c>
      <c r="B81" s="180" t="s">
        <v>68</v>
      </c>
      <c r="C81" s="180" t="s">
        <v>1408</v>
      </c>
      <c r="D81" s="180" t="s">
        <v>33</v>
      </c>
      <c r="E81" s="180" t="s">
        <v>38</v>
      </c>
      <c r="F81" s="180" t="s">
        <v>1106</v>
      </c>
      <c r="G81" s="181">
        <v>3352</v>
      </c>
      <c r="H81" s="181">
        <v>25</v>
      </c>
      <c r="I81" s="181">
        <v>91</v>
      </c>
      <c r="J81" s="181">
        <v>2</v>
      </c>
      <c r="K81" s="181"/>
      <c r="L81" s="181"/>
      <c r="M81" s="181"/>
      <c r="N81" s="182">
        <f>SUM(G81*$D$8+H81*$D$5+I81*$D$9+J81*$D$6+K81*$D$11+L81*$D$10+M81*$D$7)</f>
        <v>255.18</v>
      </c>
      <c r="O81" s="139">
        <v>1</v>
      </c>
      <c r="P81" s="138">
        <f>SUM(N81*O81)</f>
        <v>255.18</v>
      </c>
      <c r="Q81" s="31"/>
      <c r="R81" s="15"/>
      <c r="S81" s="15"/>
      <c r="T81" s="15"/>
      <c r="U81" s="15"/>
    </row>
    <row r="82" spans="1:21" ht="13.5" customHeight="1">
      <c r="A82" s="179">
        <f>RANK(N82,$N$18:$N$4305)</f>
        <v>65</v>
      </c>
      <c r="B82" s="180" t="s">
        <v>723</v>
      </c>
      <c r="C82" s="180" t="s">
        <v>1414</v>
      </c>
      <c r="D82" s="180" t="s">
        <v>33</v>
      </c>
      <c r="E82" s="180" t="s">
        <v>38</v>
      </c>
      <c r="F82" s="180" t="s">
        <v>52</v>
      </c>
      <c r="G82" s="181">
        <v>2712</v>
      </c>
      <c r="H82" s="181">
        <v>19</v>
      </c>
      <c r="I82" s="181">
        <v>333</v>
      </c>
      <c r="J82" s="181">
        <v>6</v>
      </c>
      <c r="K82" s="181"/>
      <c r="L82" s="181"/>
      <c r="M82" s="181"/>
      <c r="N82" s="182">
        <f>SUM(G82*$D$8+H82*$D$5+I82*$D$9+J82*$D$6+K82*$D$11+L82*$D$10+M82*$D$7)</f>
        <v>253.78000000000003</v>
      </c>
      <c r="O82" s="139">
        <v>1</v>
      </c>
      <c r="P82" s="138">
        <f>SUM(N82*O82)</f>
        <v>253.78000000000003</v>
      </c>
      <c r="Q82" s="31"/>
      <c r="R82" s="15"/>
      <c r="S82" s="15"/>
      <c r="T82" s="15"/>
      <c r="U82" s="15"/>
    </row>
    <row r="83" spans="1:21" ht="13.5" customHeight="1">
      <c r="A83" s="179">
        <f>RANK(N83,$N$18:$N$4305)</f>
        <v>66</v>
      </c>
      <c r="B83" s="180" t="s">
        <v>93</v>
      </c>
      <c r="C83" s="180" t="s">
        <v>1442</v>
      </c>
      <c r="D83" s="180" t="s">
        <v>33</v>
      </c>
      <c r="E83" s="180" t="s">
        <v>34</v>
      </c>
      <c r="F83" s="207" t="s">
        <v>59</v>
      </c>
      <c r="G83" s="210">
        <v>3048</v>
      </c>
      <c r="H83" s="210">
        <v>21</v>
      </c>
      <c r="I83" s="210">
        <v>289</v>
      </c>
      <c r="J83" s="210">
        <v>3</v>
      </c>
      <c r="K83" s="183"/>
      <c r="L83" s="183"/>
      <c r="M83" s="183"/>
      <c r="N83" s="182">
        <f>SUM(G83*$D$8+H83*$D$5+I83*$D$9+J83*$D$6+K83*$D$11+L83*$D$10+M83*$D$7)</f>
        <v>252.82000000000002</v>
      </c>
      <c r="O83" s="139">
        <v>1</v>
      </c>
      <c r="P83" s="138">
        <f>SUM(N83*O83)</f>
        <v>252.82000000000002</v>
      </c>
      <c r="Q83" s="31"/>
      <c r="R83" s="15"/>
      <c r="S83" s="15"/>
      <c r="T83" s="15"/>
      <c r="U83" s="15"/>
    </row>
    <row r="84" spans="1:21" ht="13.5" customHeight="1">
      <c r="A84" s="179">
        <f>RANK(N84,$N$18:$N$4305)</f>
        <v>67</v>
      </c>
      <c r="B84" s="180" t="s">
        <v>149</v>
      </c>
      <c r="C84" s="180" t="s">
        <v>1404</v>
      </c>
      <c r="D84" s="180" t="s">
        <v>33</v>
      </c>
      <c r="E84" s="180" t="s">
        <v>34</v>
      </c>
      <c r="F84" s="180" t="s">
        <v>1104</v>
      </c>
      <c r="G84" s="181">
        <v>2634</v>
      </c>
      <c r="H84" s="181">
        <v>20</v>
      </c>
      <c r="I84" s="181">
        <v>288</v>
      </c>
      <c r="J84" s="181">
        <v>6</v>
      </c>
      <c r="K84" s="181"/>
      <c r="L84" s="181"/>
      <c r="M84" s="181"/>
      <c r="N84" s="182">
        <f>SUM(G84*$D$8+H84*$D$5+I84*$D$9+J84*$D$6+K84*$D$11+L84*$D$10+M84*$D$7)</f>
        <v>250.16000000000003</v>
      </c>
      <c r="O84" s="139">
        <v>1</v>
      </c>
      <c r="P84" s="138">
        <f>SUM(N84*O84)</f>
        <v>250.16000000000003</v>
      </c>
      <c r="Q84" s="31"/>
      <c r="R84" s="15"/>
      <c r="S84" s="15"/>
      <c r="T84" s="15"/>
      <c r="U84" s="15"/>
    </row>
    <row r="85" spans="1:21" ht="13.5" customHeight="1">
      <c r="A85" s="179">
        <f>RANK(N85,$N$18:$N$4305)</f>
        <v>68</v>
      </c>
      <c r="B85" s="180" t="s">
        <v>549</v>
      </c>
      <c r="C85" s="180" t="s">
        <v>1364</v>
      </c>
      <c r="D85" s="180" t="s">
        <v>43</v>
      </c>
      <c r="E85" s="180" t="s">
        <v>38</v>
      </c>
      <c r="F85" s="180" t="s">
        <v>1106</v>
      </c>
      <c r="G85" s="181"/>
      <c r="H85" s="181"/>
      <c r="I85" s="181">
        <v>0</v>
      </c>
      <c r="J85" s="181">
        <v>0</v>
      </c>
      <c r="K85" s="181">
        <v>89</v>
      </c>
      <c r="L85" s="181">
        <v>1335</v>
      </c>
      <c r="M85" s="181">
        <v>12</v>
      </c>
      <c r="N85" s="182">
        <f>SUM(G85*$D$8+H85*$D$5+I85*$D$9+J85*$D$6+K85*$D$11+L85*$D$10+M85*$D$7)</f>
        <v>250</v>
      </c>
      <c r="O85" s="139">
        <v>1</v>
      </c>
      <c r="P85" s="138">
        <f>SUM(N85*O85)</f>
        <v>250</v>
      </c>
      <c r="Q85" s="31"/>
      <c r="R85" s="15"/>
      <c r="S85" s="15"/>
      <c r="T85" s="15"/>
      <c r="U85" s="15"/>
    </row>
    <row r="86" spans="1:21" ht="13.5" customHeight="1">
      <c r="A86" s="179">
        <f>RANK(N86,$N$18:$N$4305)</f>
        <v>69</v>
      </c>
      <c r="B86" s="180" t="s">
        <v>128</v>
      </c>
      <c r="C86" s="180" t="s">
        <v>1409</v>
      </c>
      <c r="D86" s="180" t="s">
        <v>33</v>
      </c>
      <c r="E86" s="180" t="s">
        <v>34</v>
      </c>
      <c r="F86" s="180" t="s">
        <v>1106</v>
      </c>
      <c r="G86" s="181">
        <v>3017</v>
      </c>
      <c r="H86" s="181">
        <v>20</v>
      </c>
      <c r="I86" s="181">
        <v>251</v>
      </c>
      <c r="J86" s="181">
        <v>4</v>
      </c>
      <c r="K86" s="181"/>
      <c r="L86" s="181"/>
      <c r="M86" s="181"/>
      <c r="N86" s="182">
        <f>SUM(G86*$D$8+H86*$D$5+I86*$D$9+J86*$D$6+K86*$D$11+L86*$D$10+M86*$D$7)</f>
        <v>249.78</v>
      </c>
      <c r="O86" s="139">
        <v>1</v>
      </c>
      <c r="P86" s="138">
        <f>SUM(N86*O86)</f>
        <v>249.78</v>
      </c>
      <c r="Q86" s="31"/>
      <c r="R86" s="15"/>
      <c r="S86" s="15"/>
      <c r="T86" s="15"/>
      <c r="U86" s="15"/>
    </row>
    <row r="87" spans="1:21" ht="13.5" customHeight="1">
      <c r="A87" s="179">
        <f>RANK(N87,$N$18:$N$4305)</f>
        <v>70</v>
      </c>
      <c r="B87" s="180" t="s">
        <v>1124</v>
      </c>
      <c r="C87" s="180" t="s">
        <v>1415</v>
      </c>
      <c r="D87" s="180" t="s">
        <v>33</v>
      </c>
      <c r="E87" s="180" t="s">
        <v>34</v>
      </c>
      <c r="F87" s="207" t="s">
        <v>1482</v>
      </c>
      <c r="G87" s="181">
        <v>2997</v>
      </c>
      <c r="H87" s="181">
        <v>20</v>
      </c>
      <c r="I87" s="181">
        <v>133</v>
      </c>
      <c r="J87" s="181">
        <v>6</v>
      </c>
      <c r="K87" s="181"/>
      <c r="L87" s="181"/>
      <c r="M87" s="181"/>
      <c r="N87" s="182">
        <f>SUM(G87*$D$8+H87*$D$5+I87*$D$9+J87*$D$6+K87*$D$11+L87*$D$10+M87*$D$7)</f>
        <v>249.18</v>
      </c>
      <c r="O87" s="139">
        <v>1</v>
      </c>
      <c r="P87" s="138">
        <f>SUM(N87*O87)</f>
        <v>249.18</v>
      </c>
      <c r="Q87" s="31"/>
      <c r="R87" s="15"/>
      <c r="S87" s="15"/>
      <c r="T87" s="15"/>
      <c r="U87" s="15"/>
    </row>
    <row r="88" spans="1:21" ht="13.5" customHeight="1">
      <c r="A88" s="179">
        <f>RANK(N88,$N$18:$N$4305)</f>
        <v>71</v>
      </c>
      <c r="B88" s="180" t="s">
        <v>62</v>
      </c>
      <c r="C88" s="180" t="s">
        <v>1439</v>
      </c>
      <c r="D88" s="180" t="s">
        <v>33</v>
      </c>
      <c r="E88" s="180" t="s">
        <v>34</v>
      </c>
      <c r="F88" s="180" t="s">
        <v>1482</v>
      </c>
      <c r="G88" s="181">
        <v>2912</v>
      </c>
      <c r="H88" s="181">
        <v>23</v>
      </c>
      <c r="I88" s="181">
        <v>125</v>
      </c>
      <c r="J88" s="181">
        <v>4</v>
      </c>
      <c r="K88" s="181"/>
      <c r="L88" s="181"/>
      <c r="M88" s="181"/>
      <c r="N88" s="182">
        <f>SUM(G88*$D$8+H88*$D$5+I88*$D$9+J88*$D$6+K88*$D$11+L88*$D$10+M88*$D$7)</f>
        <v>244.98000000000002</v>
      </c>
      <c r="O88" s="139">
        <v>1</v>
      </c>
      <c r="P88" s="138">
        <f>SUM(N88*O88)</f>
        <v>244.98000000000002</v>
      </c>
      <c r="Q88" s="31"/>
      <c r="R88" s="15"/>
      <c r="S88" s="15"/>
      <c r="T88" s="15"/>
      <c r="U88" s="15"/>
    </row>
    <row r="89" spans="1:21" ht="13.5" customHeight="1">
      <c r="A89" s="179">
        <f>RANK(N89,$N$18:$N$4305)</f>
        <v>72</v>
      </c>
      <c r="B89" s="180" t="s">
        <v>228</v>
      </c>
      <c r="C89" s="180" t="s">
        <v>1434</v>
      </c>
      <c r="D89" s="180" t="s">
        <v>33</v>
      </c>
      <c r="E89" s="180" t="s">
        <v>34</v>
      </c>
      <c r="F89" s="180" t="s">
        <v>59</v>
      </c>
      <c r="G89" s="181">
        <v>2988</v>
      </c>
      <c r="H89" s="181">
        <v>21</v>
      </c>
      <c r="I89" s="181">
        <v>171</v>
      </c>
      <c r="J89" s="181">
        <v>4</v>
      </c>
      <c r="K89" s="181"/>
      <c r="L89" s="181"/>
      <c r="M89" s="181"/>
      <c r="N89" s="182">
        <f>SUM(G89*$D$8+H89*$D$5+I89*$D$9+J89*$D$6+K89*$D$11+L89*$D$10+M89*$D$7)</f>
        <v>244.61999999999998</v>
      </c>
      <c r="O89" s="139">
        <v>1</v>
      </c>
      <c r="P89" s="138">
        <f>SUM(N89*O89)</f>
        <v>244.61999999999998</v>
      </c>
      <c r="Q89" s="31"/>
      <c r="R89" s="15"/>
      <c r="S89" s="15"/>
      <c r="T89" s="15"/>
      <c r="U89" s="15"/>
    </row>
    <row r="90" spans="1:21" ht="13.5" customHeight="1">
      <c r="A90" s="179">
        <f>RANK(N90,$N$18:$N$4305)</f>
        <v>73</v>
      </c>
      <c r="B90" s="180" t="s">
        <v>1125</v>
      </c>
      <c r="C90" s="180" t="s">
        <v>1416</v>
      </c>
      <c r="D90" s="180" t="s">
        <v>39</v>
      </c>
      <c r="E90" s="180" t="s">
        <v>38</v>
      </c>
      <c r="F90" s="180" t="s">
        <v>1104</v>
      </c>
      <c r="G90" s="181"/>
      <c r="H90" s="181"/>
      <c r="I90" s="181">
        <v>1355</v>
      </c>
      <c r="J90" s="181">
        <v>16</v>
      </c>
      <c r="K90" s="181">
        <v>10</v>
      </c>
      <c r="L90" s="181">
        <v>80</v>
      </c>
      <c r="M90" s="181">
        <v>0</v>
      </c>
      <c r="N90" s="182">
        <f>SUM(G90*$D$8+H90*$D$5+I90*$D$9+J90*$D$6+K90*$D$11+L90*$D$10+M90*$D$7)</f>
        <v>244.5</v>
      </c>
      <c r="O90" s="139">
        <v>1</v>
      </c>
      <c r="P90" s="138">
        <f>SUM(N90*O90)</f>
        <v>244.5</v>
      </c>
      <c r="Q90" s="31"/>
      <c r="R90" s="15"/>
      <c r="S90" s="15"/>
      <c r="T90" s="15"/>
      <c r="U90" s="15"/>
    </row>
    <row r="91" spans="1:21" ht="13.5" customHeight="1">
      <c r="A91" s="179">
        <f>RANK(N91,$N$18:$N$4305)</f>
        <v>74</v>
      </c>
      <c r="B91" s="180" t="s">
        <v>1605</v>
      </c>
      <c r="C91" s="180" t="s">
        <v>89</v>
      </c>
      <c r="D91" s="180" t="s">
        <v>33</v>
      </c>
      <c r="E91" s="180" t="s">
        <v>1481</v>
      </c>
      <c r="F91" s="180" t="s">
        <v>37</v>
      </c>
      <c r="G91" s="209">
        <v>3022</v>
      </c>
      <c r="H91" s="209">
        <v>24</v>
      </c>
      <c r="I91" s="209">
        <v>144</v>
      </c>
      <c r="J91" s="209">
        <v>2</v>
      </c>
      <c r="K91" s="183"/>
      <c r="L91" s="183"/>
      <c r="M91" s="183"/>
      <c r="N91" s="182">
        <f>SUM(G91*$D$8+H91*$D$5+I91*$D$9+J91*$D$6+K91*$D$11+L91*$D$10+M91*$D$7)</f>
        <v>243.28</v>
      </c>
      <c r="O91" s="139">
        <v>1</v>
      </c>
      <c r="P91" s="138">
        <f>SUM(N91*O91)</f>
        <v>243.28</v>
      </c>
      <c r="Q91" s="31"/>
      <c r="R91" s="15"/>
      <c r="S91" s="15"/>
      <c r="T91" s="15"/>
      <c r="U91" s="15"/>
    </row>
    <row r="92" spans="1:21" ht="13.5" customHeight="1">
      <c r="A92" s="179">
        <f>RANK(N92,$N$18:$N$4305)</f>
        <v>75</v>
      </c>
      <c r="B92" s="180" t="s">
        <v>793</v>
      </c>
      <c r="C92" s="180" t="s">
        <v>1449</v>
      </c>
      <c r="D92" s="180" t="s">
        <v>33</v>
      </c>
      <c r="E92" s="180" t="s">
        <v>36</v>
      </c>
      <c r="F92" s="180" t="s">
        <v>1105</v>
      </c>
      <c r="G92" s="181">
        <v>2819</v>
      </c>
      <c r="H92" s="181">
        <v>20</v>
      </c>
      <c r="I92" s="181">
        <v>252</v>
      </c>
      <c r="J92" s="181">
        <v>4</v>
      </c>
      <c r="K92" s="181"/>
      <c r="L92" s="181"/>
      <c r="M92" s="181"/>
      <c r="N92" s="182">
        <f>SUM(G92*$D$8+H92*$D$5+I92*$D$9+J92*$D$6+K92*$D$11+L92*$D$10+M92*$D$7)</f>
        <v>241.95999999999998</v>
      </c>
      <c r="O92" s="139">
        <v>1</v>
      </c>
      <c r="P92" s="138">
        <f>SUM(N92*O92)</f>
        <v>241.95999999999998</v>
      </c>
      <c r="Q92" s="31"/>
      <c r="R92" s="15"/>
      <c r="S92" s="15"/>
      <c r="T92" s="15"/>
      <c r="U92" s="15"/>
    </row>
    <row r="93" spans="1:21" ht="13.5" customHeight="1">
      <c r="A93" s="179">
        <f>RANK(N93,$N$18:$N$4305)</f>
        <v>76</v>
      </c>
      <c r="B93" s="180" t="s">
        <v>642</v>
      </c>
      <c r="C93" s="180" t="s">
        <v>1402</v>
      </c>
      <c r="D93" s="180" t="s">
        <v>33</v>
      </c>
      <c r="E93" s="180" t="s">
        <v>34</v>
      </c>
      <c r="F93" s="180" t="s">
        <v>1105</v>
      </c>
      <c r="G93" s="209">
        <v>3634</v>
      </c>
      <c r="H93" s="209">
        <v>24</v>
      </c>
      <c r="I93" s="209">
        <v>0</v>
      </c>
      <c r="J93" s="209">
        <v>0</v>
      </c>
      <c r="K93" s="183"/>
      <c r="L93" s="183"/>
      <c r="M93" s="183"/>
      <c r="N93" s="182">
        <f>SUM(G93*$D$8+H93*$D$5+I93*$D$9+J93*$D$6+K93*$D$11+L93*$D$10+M93*$D$7)</f>
        <v>241.36</v>
      </c>
      <c r="O93" s="139">
        <v>1</v>
      </c>
      <c r="P93" s="138">
        <f>SUM(N93*O93)</f>
        <v>241.36</v>
      </c>
      <c r="Q93" s="31"/>
      <c r="R93" s="15"/>
      <c r="S93" s="15"/>
      <c r="T93" s="15"/>
      <c r="U93" s="15"/>
    </row>
    <row r="94" spans="1:21" ht="13.5" customHeight="1">
      <c r="A94" s="179">
        <f>RANK(N94,$N$18:$N$4305)</f>
        <v>77</v>
      </c>
      <c r="B94" s="180" t="s">
        <v>1121</v>
      </c>
      <c r="C94" s="180" t="s">
        <v>1422</v>
      </c>
      <c r="D94" s="180" t="s">
        <v>33</v>
      </c>
      <c r="E94" s="180" t="s">
        <v>36</v>
      </c>
      <c r="F94" s="180" t="s">
        <v>1482</v>
      </c>
      <c r="G94" s="181">
        <v>2411</v>
      </c>
      <c r="H94" s="181">
        <v>15</v>
      </c>
      <c r="I94" s="181">
        <v>488</v>
      </c>
      <c r="J94" s="181">
        <v>6</v>
      </c>
      <c r="K94" s="181"/>
      <c r="L94" s="181"/>
      <c r="M94" s="181"/>
      <c r="N94" s="182">
        <f>SUM(G94*$D$8+H94*$D$5+I94*$D$9+J94*$D$6+K94*$D$11+L94*$D$10+M94*$D$7)</f>
        <v>241.24</v>
      </c>
      <c r="O94" s="139">
        <v>1</v>
      </c>
      <c r="P94" s="138">
        <f>SUM(N94*O94)</f>
        <v>241.24</v>
      </c>
      <c r="Q94" s="31"/>
      <c r="R94" s="15"/>
      <c r="S94" s="15"/>
      <c r="T94" s="15"/>
      <c r="U94" s="15"/>
    </row>
    <row r="95" spans="1:21" ht="13.5" customHeight="1">
      <c r="A95" s="179">
        <f>RANK(N95,$N$18:$N$4305)</f>
        <v>78</v>
      </c>
      <c r="B95" s="180" t="s">
        <v>617</v>
      </c>
      <c r="C95" s="180" t="s">
        <v>1425</v>
      </c>
      <c r="D95" s="180" t="s">
        <v>39</v>
      </c>
      <c r="E95" s="180" t="s">
        <v>38</v>
      </c>
      <c r="F95" s="180" t="s">
        <v>37</v>
      </c>
      <c r="G95" s="181"/>
      <c r="H95" s="181"/>
      <c r="I95" s="181">
        <v>1221</v>
      </c>
      <c r="J95" s="181">
        <v>12</v>
      </c>
      <c r="K95" s="181">
        <v>28</v>
      </c>
      <c r="L95" s="181">
        <v>271</v>
      </c>
      <c r="M95" s="181">
        <v>1</v>
      </c>
      <c r="N95" s="182">
        <f>SUM(G95*$D$8+H95*$D$5+I95*$D$9+J95*$D$6+K95*$D$11+L95*$D$10+M95*$D$7)</f>
        <v>241.20000000000002</v>
      </c>
      <c r="O95" s="139">
        <v>1</v>
      </c>
      <c r="P95" s="138">
        <f>SUM(N95*O95)</f>
        <v>241.20000000000002</v>
      </c>
      <c r="Q95" s="31"/>
      <c r="R95" s="15"/>
      <c r="S95" s="15"/>
      <c r="T95" s="15"/>
      <c r="U95" s="15"/>
    </row>
    <row r="96" spans="1:21" ht="13.5" customHeight="1">
      <c r="A96" s="179">
        <f>RANK(N96,$N$18:$N$4305)</f>
        <v>79</v>
      </c>
      <c r="B96" s="180" t="s">
        <v>973</v>
      </c>
      <c r="C96" s="180" t="s">
        <v>1411</v>
      </c>
      <c r="D96" s="180" t="s">
        <v>33</v>
      </c>
      <c r="E96" s="180" t="s">
        <v>38</v>
      </c>
      <c r="F96" s="180" t="s">
        <v>1104</v>
      </c>
      <c r="G96" s="181">
        <v>3038</v>
      </c>
      <c r="H96" s="181">
        <v>23</v>
      </c>
      <c r="I96" s="181">
        <v>31</v>
      </c>
      <c r="J96" s="181">
        <v>4</v>
      </c>
      <c r="K96" s="181"/>
      <c r="L96" s="181"/>
      <c r="M96" s="181"/>
      <c r="N96" s="182">
        <f>SUM(G96*$D$8+H96*$D$5+I96*$D$9+J96*$D$6+K96*$D$11+L96*$D$10+M96*$D$7)</f>
        <v>240.61999999999998</v>
      </c>
      <c r="O96" s="139">
        <v>1</v>
      </c>
      <c r="P96" s="138">
        <f>SUM(N96*O96)</f>
        <v>240.61999999999998</v>
      </c>
      <c r="Q96" s="31"/>
      <c r="R96" s="15"/>
      <c r="S96" s="15"/>
      <c r="T96" s="15"/>
      <c r="U96" s="15"/>
    </row>
    <row r="97" spans="1:21" ht="13.5" customHeight="1">
      <c r="A97" s="179">
        <f>RANK(N97,$N$18:$N$4305)</f>
        <v>80</v>
      </c>
      <c r="B97" s="180" t="s">
        <v>866</v>
      </c>
      <c r="C97" s="180" t="s">
        <v>1433</v>
      </c>
      <c r="D97" s="180" t="s">
        <v>33</v>
      </c>
      <c r="E97" s="180" t="s">
        <v>36</v>
      </c>
      <c r="F97" s="180" t="s">
        <v>37</v>
      </c>
      <c r="G97" s="181">
        <v>2778</v>
      </c>
      <c r="H97" s="181">
        <v>18</v>
      </c>
      <c r="I97" s="181">
        <v>377</v>
      </c>
      <c r="J97" s="181">
        <v>3</v>
      </c>
      <c r="K97" s="181"/>
      <c r="L97" s="181"/>
      <c r="M97" s="181"/>
      <c r="N97" s="182">
        <f>SUM(G97*$D$8+H97*$D$5+I97*$D$9+J97*$D$6+K97*$D$11+L97*$D$10+M97*$D$7)</f>
        <v>238.82</v>
      </c>
      <c r="O97" s="139">
        <v>1</v>
      </c>
      <c r="P97" s="138">
        <f>SUM(N97*O97)</f>
        <v>238.82</v>
      </c>
      <c r="Q97" s="31"/>
      <c r="R97" s="15"/>
      <c r="S97" s="15"/>
      <c r="T97" s="15"/>
      <c r="U97" s="15"/>
    </row>
    <row r="98" spans="1:21" ht="13.5" customHeight="1">
      <c r="A98" s="179">
        <f>RANK(N98,$N$18:$N$4305)</f>
        <v>81</v>
      </c>
      <c r="B98" s="180" t="s">
        <v>92</v>
      </c>
      <c r="C98" s="180" t="s">
        <v>1435</v>
      </c>
      <c r="D98" s="180" t="s">
        <v>33</v>
      </c>
      <c r="E98" s="180" t="s">
        <v>34</v>
      </c>
      <c r="F98" s="180" t="s">
        <v>59</v>
      </c>
      <c r="G98" s="181">
        <v>2772</v>
      </c>
      <c r="H98" s="181">
        <v>20</v>
      </c>
      <c r="I98" s="181">
        <v>233</v>
      </c>
      <c r="J98" s="181">
        <v>4</v>
      </c>
      <c r="K98" s="181"/>
      <c r="L98" s="181"/>
      <c r="M98" s="181"/>
      <c r="N98" s="182">
        <f>SUM(G98*$D$8+H98*$D$5+I98*$D$9+J98*$D$6+K98*$D$11+L98*$D$10+M98*$D$7)</f>
        <v>238.18</v>
      </c>
      <c r="O98" s="139">
        <v>1</v>
      </c>
      <c r="P98" s="138">
        <f>SUM(N98*O98)</f>
        <v>238.18</v>
      </c>
      <c r="Q98" s="31"/>
      <c r="R98" s="15"/>
      <c r="S98" s="15"/>
      <c r="T98" s="15"/>
      <c r="U98" s="15"/>
    </row>
    <row r="99" spans="1:21" ht="13.5" customHeight="1">
      <c r="A99" s="179">
        <f>RANK(N99,$N$18:$N$4305)</f>
        <v>82</v>
      </c>
      <c r="B99" s="180" t="s">
        <v>550</v>
      </c>
      <c r="C99" s="180" t="s">
        <v>1419</v>
      </c>
      <c r="D99" s="180" t="s">
        <v>33</v>
      </c>
      <c r="E99" s="180" t="s">
        <v>38</v>
      </c>
      <c r="F99" s="180" t="s">
        <v>37</v>
      </c>
      <c r="G99" s="181">
        <v>2956</v>
      </c>
      <c r="H99" s="181">
        <v>22</v>
      </c>
      <c r="I99" s="181">
        <v>132</v>
      </c>
      <c r="J99" s="181">
        <v>3</v>
      </c>
      <c r="K99" s="181"/>
      <c r="L99" s="181"/>
      <c r="M99" s="181"/>
      <c r="N99" s="182">
        <f>SUM(G99*$D$8+H99*$D$5+I99*$D$9+J99*$D$6+K99*$D$11+L99*$D$10+M99*$D$7)</f>
        <v>237.44</v>
      </c>
      <c r="O99" s="139">
        <v>1</v>
      </c>
      <c r="P99" s="138">
        <f>SUM(N99*O99)</f>
        <v>237.44</v>
      </c>
      <c r="Q99" s="31"/>
      <c r="R99" s="15"/>
      <c r="S99" s="15"/>
      <c r="T99" s="15"/>
      <c r="U99" s="15"/>
    </row>
    <row r="100" spans="1:21" ht="13.5" customHeight="1">
      <c r="A100" s="179">
        <f>RANK(N100,$N$18:$N$4305)</f>
        <v>83</v>
      </c>
      <c r="B100" s="180" t="s">
        <v>334</v>
      </c>
      <c r="C100" s="180" t="s">
        <v>1413</v>
      </c>
      <c r="D100" s="180" t="s">
        <v>33</v>
      </c>
      <c r="E100" s="180" t="s">
        <v>34</v>
      </c>
      <c r="F100" s="180" t="s">
        <v>52</v>
      </c>
      <c r="G100" s="181">
        <v>2713</v>
      </c>
      <c r="H100" s="181">
        <v>20</v>
      </c>
      <c r="I100" s="181">
        <v>244</v>
      </c>
      <c r="J100" s="181">
        <v>4</v>
      </c>
      <c r="K100" s="181"/>
      <c r="L100" s="181"/>
      <c r="M100" s="181"/>
      <c r="N100" s="182">
        <f>SUM(G100*$D$8+H100*$D$5+I100*$D$9+J100*$D$6+K100*$D$11+L100*$D$10+M100*$D$7)</f>
        <v>236.92</v>
      </c>
      <c r="O100" s="139">
        <v>1</v>
      </c>
      <c r="P100" s="138">
        <f>SUM(N100*O100)</f>
        <v>236.92</v>
      </c>
      <c r="Q100" s="31"/>
      <c r="R100" s="15"/>
      <c r="S100" s="15"/>
      <c r="T100" s="15"/>
      <c r="U100" s="15"/>
    </row>
    <row r="101" spans="1:21" ht="13.5" customHeight="1">
      <c r="A101" s="179">
        <f>RANK(N101,$N$18:$N$4305)</f>
        <v>84</v>
      </c>
      <c r="B101" s="180" t="s">
        <v>97</v>
      </c>
      <c r="C101" s="180" t="s">
        <v>1428</v>
      </c>
      <c r="D101" s="180" t="s">
        <v>33</v>
      </c>
      <c r="E101" s="180" t="s">
        <v>34</v>
      </c>
      <c r="F101" s="180" t="s">
        <v>59</v>
      </c>
      <c r="G101" s="181">
        <v>2931</v>
      </c>
      <c r="H101" s="181">
        <v>23</v>
      </c>
      <c r="I101" s="181">
        <v>196</v>
      </c>
      <c r="J101" s="181">
        <v>1</v>
      </c>
      <c r="K101" s="181"/>
      <c r="L101" s="181"/>
      <c r="M101" s="181"/>
      <c r="N101" s="182">
        <f>SUM(G101*$D$8+H101*$D$5+I101*$D$9+J101*$D$6+K101*$D$11+L101*$D$10+M101*$D$7)</f>
        <v>234.84</v>
      </c>
      <c r="O101" s="139">
        <v>1</v>
      </c>
      <c r="P101" s="138">
        <f>SUM(N101*O101)</f>
        <v>234.84</v>
      </c>
      <c r="Q101" s="31"/>
      <c r="R101" s="15"/>
      <c r="S101" s="15"/>
      <c r="T101" s="15"/>
      <c r="U101" s="15"/>
    </row>
    <row r="102" spans="1:21" ht="13.5" customHeight="1">
      <c r="A102" s="179">
        <f>RANK(N102,$N$18:$N$4305)</f>
        <v>85</v>
      </c>
      <c r="B102" s="180" t="s">
        <v>1123</v>
      </c>
      <c r="C102" s="180" t="s">
        <v>1432</v>
      </c>
      <c r="D102" s="180" t="s">
        <v>39</v>
      </c>
      <c r="E102" s="180" t="s">
        <v>36</v>
      </c>
      <c r="F102" s="180" t="s">
        <v>1106</v>
      </c>
      <c r="G102" s="181"/>
      <c r="H102" s="181"/>
      <c r="I102" s="181">
        <v>1335</v>
      </c>
      <c r="J102" s="181">
        <v>14</v>
      </c>
      <c r="K102" s="181">
        <v>15</v>
      </c>
      <c r="L102" s="181">
        <v>92</v>
      </c>
      <c r="M102" s="181">
        <v>0</v>
      </c>
      <c r="N102" s="182">
        <f>SUM(G102*$D$8+H102*$D$5+I102*$D$9+J102*$D$6+K102*$D$11+L102*$D$10+M102*$D$7)</f>
        <v>234.2</v>
      </c>
      <c r="O102" s="139">
        <v>1</v>
      </c>
      <c r="P102" s="138">
        <f>SUM(N102*O102)</f>
        <v>234.2</v>
      </c>
      <c r="Q102" s="31"/>
      <c r="R102" s="15"/>
      <c r="S102" s="15"/>
      <c r="T102" s="15"/>
      <c r="U102" s="15"/>
    </row>
    <row r="103" spans="1:21" ht="13.5" customHeight="1">
      <c r="A103" s="179">
        <f>RANK(N103,$N$18:$N$4305)</f>
        <v>86</v>
      </c>
      <c r="B103" s="180" t="s">
        <v>427</v>
      </c>
      <c r="C103" s="180" t="s">
        <v>1420</v>
      </c>
      <c r="D103" s="180" t="s">
        <v>33</v>
      </c>
      <c r="E103" s="180" t="s">
        <v>38</v>
      </c>
      <c r="F103" s="180" t="s">
        <v>52</v>
      </c>
      <c r="G103" s="181">
        <v>3312</v>
      </c>
      <c r="H103" s="181">
        <v>25</v>
      </c>
      <c r="I103" s="181">
        <v>0</v>
      </c>
      <c r="J103" s="181">
        <v>0</v>
      </c>
      <c r="K103" s="181"/>
      <c r="L103" s="181"/>
      <c r="M103" s="181"/>
      <c r="N103" s="182">
        <f>SUM(G103*$D$8+H103*$D$5+I103*$D$9+J103*$D$6+K103*$D$11+L103*$D$10+M103*$D$7)</f>
        <v>232.48</v>
      </c>
      <c r="O103" s="139">
        <v>1</v>
      </c>
      <c r="P103" s="138">
        <f>SUM(N103*O103)</f>
        <v>232.48</v>
      </c>
      <c r="Q103" s="31"/>
      <c r="R103" s="15"/>
      <c r="S103" s="15"/>
      <c r="T103" s="15"/>
      <c r="U103" s="15"/>
    </row>
    <row r="104" spans="1:21" ht="13.5" customHeight="1">
      <c r="A104" s="179">
        <f>RANK(N104,$N$18:$N$4305)</f>
        <v>87</v>
      </c>
      <c r="B104" s="180" t="s">
        <v>173</v>
      </c>
      <c r="C104" s="180" t="s">
        <v>1373</v>
      </c>
      <c r="D104" s="180" t="s">
        <v>39</v>
      </c>
      <c r="E104" s="180" t="s">
        <v>34</v>
      </c>
      <c r="F104" s="180" t="s">
        <v>35</v>
      </c>
      <c r="G104" s="181"/>
      <c r="H104" s="181"/>
      <c r="I104" s="181">
        <v>1010</v>
      </c>
      <c r="J104" s="181">
        <v>12</v>
      </c>
      <c r="K104" s="181">
        <v>32</v>
      </c>
      <c r="L104" s="181">
        <v>302</v>
      </c>
      <c r="M104" s="181">
        <v>2</v>
      </c>
      <c r="N104" s="182">
        <f>SUM(G104*$D$8+H104*$D$5+I104*$D$9+J104*$D$6+K104*$D$11+L104*$D$10+M104*$D$7)</f>
        <v>231.2</v>
      </c>
      <c r="O104" s="139">
        <v>1</v>
      </c>
      <c r="P104" s="138">
        <f>SUM(N104*O104)</f>
        <v>231.2</v>
      </c>
      <c r="Q104" s="31"/>
      <c r="R104" s="15"/>
      <c r="S104" s="15"/>
      <c r="T104" s="15"/>
      <c r="U104" s="15"/>
    </row>
    <row r="105" spans="1:21" ht="13.5" customHeight="1">
      <c r="A105" s="179">
        <f>RANK(N105,$N$18:$N$4305)</f>
        <v>88</v>
      </c>
      <c r="B105" s="180" t="s">
        <v>297</v>
      </c>
      <c r="C105" s="180" t="s">
        <v>1441</v>
      </c>
      <c r="D105" s="180" t="s">
        <v>33</v>
      </c>
      <c r="E105" s="180" t="s">
        <v>38</v>
      </c>
      <c r="F105" s="180" t="s">
        <v>52</v>
      </c>
      <c r="G105" s="181">
        <v>2582</v>
      </c>
      <c r="H105" s="181">
        <v>19</v>
      </c>
      <c r="I105" s="181">
        <v>219</v>
      </c>
      <c r="J105" s="181">
        <v>5</v>
      </c>
      <c r="K105" s="181"/>
      <c r="L105" s="181"/>
      <c r="M105" s="181"/>
      <c r="N105" s="182">
        <f>SUM(G105*$D$8+H105*$D$5+I105*$D$9+J105*$D$6+K105*$D$11+L105*$D$10+M105*$D$7)</f>
        <v>231.18</v>
      </c>
      <c r="O105" s="139">
        <v>1</v>
      </c>
      <c r="P105" s="138">
        <f>SUM(N105*O105)</f>
        <v>231.18</v>
      </c>
      <c r="Q105" s="31"/>
      <c r="R105" s="15"/>
      <c r="S105" s="15"/>
      <c r="T105" s="15"/>
      <c r="U105" s="15"/>
    </row>
    <row r="106" spans="1:21" ht="13.5" customHeight="1">
      <c r="A106" s="179">
        <f>RANK(N106,$N$18:$N$4305)</f>
        <v>89</v>
      </c>
      <c r="B106" s="180" t="s">
        <v>115</v>
      </c>
      <c r="C106" s="180" t="s">
        <v>1463</v>
      </c>
      <c r="D106" s="180" t="s">
        <v>33</v>
      </c>
      <c r="E106" s="180" t="s">
        <v>34</v>
      </c>
      <c r="F106" s="180" t="s">
        <v>35</v>
      </c>
      <c r="G106" s="181">
        <v>2324</v>
      </c>
      <c r="H106" s="181">
        <v>17</v>
      </c>
      <c r="I106" s="181">
        <v>391</v>
      </c>
      <c r="J106" s="181">
        <v>5</v>
      </c>
      <c r="K106" s="181"/>
      <c r="L106" s="181"/>
      <c r="M106" s="181"/>
      <c r="N106" s="182">
        <f>SUM(G106*$D$8+H106*$D$5+I106*$D$9+J106*$D$6+K106*$D$11+L106*$D$10+M106*$D$7)</f>
        <v>230.06</v>
      </c>
      <c r="O106" s="139">
        <v>1</v>
      </c>
      <c r="P106" s="138">
        <f>SUM(N106*O106)</f>
        <v>230.06</v>
      </c>
      <c r="Q106" s="31"/>
      <c r="R106" s="15"/>
      <c r="S106" s="15"/>
      <c r="T106" s="15"/>
      <c r="U106" s="15"/>
    </row>
    <row r="107" spans="1:21" ht="13.5" customHeight="1">
      <c r="A107" s="179">
        <f>RANK(N107,$N$18:$N$4305)</f>
        <v>90</v>
      </c>
      <c r="B107" s="180" t="s">
        <v>1047</v>
      </c>
      <c r="C107" s="180" t="s">
        <v>1436</v>
      </c>
      <c r="D107" s="180" t="s">
        <v>33</v>
      </c>
      <c r="E107" s="180" t="s">
        <v>36</v>
      </c>
      <c r="F107" s="180" t="s">
        <v>57</v>
      </c>
      <c r="G107" s="181">
        <v>2512</v>
      </c>
      <c r="H107" s="181">
        <v>15</v>
      </c>
      <c r="I107" s="181">
        <v>324</v>
      </c>
      <c r="J107" s="181">
        <v>6</v>
      </c>
      <c r="K107" s="181"/>
      <c r="L107" s="181"/>
      <c r="M107" s="181"/>
      <c r="N107" s="182">
        <f>SUM(G107*$D$8+H107*$D$5+I107*$D$9+J107*$D$6+K107*$D$11+L107*$D$10+M107*$D$7)</f>
        <v>228.88000000000002</v>
      </c>
      <c r="O107" s="139">
        <v>1</v>
      </c>
      <c r="P107" s="138">
        <f>SUM(N107*O107)</f>
        <v>228.88000000000002</v>
      </c>
      <c r="Q107" s="31"/>
      <c r="R107" s="15"/>
      <c r="S107" s="15"/>
      <c r="T107" s="15"/>
      <c r="U107" s="15"/>
    </row>
    <row r="108" spans="1:21" ht="13.5" customHeight="1">
      <c r="A108" s="179">
        <f>RANK(N108,$N$18:$N$4305)</f>
        <v>91</v>
      </c>
      <c r="B108" s="180" t="s">
        <v>444</v>
      </c>
      <c r="C108" s="180" t="s">
        <v>1361</v>
      </c>
      <c r="D108" s="180" t="s">
        <v>43</v>
      </c>
      <c r="E108" s="180" t="s">
        <v>38</v>
      </c>
      <c r="F108" s="180" t="s">
        <v>52</v>
      </c>
      <c r="G108" s="181"/>
      <c r="H108" s="181"/>
      <c r="I108" s="181">
        <v>0</v>
      </c>
      <c r="J108" s="181">
        <v>0</v>
      </c>
      <c r="K108" s="181">
        <v>71</v>
      </c>
      <c r="L108" s="181">
        <v>1206</v>
      </c>
      <c r="M108" s="181">
        <v>12</v>
      </c>
      <c r="N108" s="182">
        <f>SUM(G108*$D$8+H108*$D$5+I108*$D$9+J108*$D$6+K108*$D$11+L108*$D$10+M108*$D$7)</f>
        <v>228.10000000000002</v>
      </c>
      <c r="O108" s="139">
        <v>1</v>
      </c>
      <c r="P108" s="138">
        <f>SUM(N108*O108)</f>
        <v>228.10000000000002</v>
      </c>
      <c r="Q108" s="31"/>
      <c r="R108" s="15"/>
      <c r="S108" s="15"/>
      <c r="T108" s="15"/>
      <c r="U108" s="15"/>
    </row>
    <row r="109" spans="1:21" ht="13.5" customHeight="1">
      <c r="A109" s="179">
        <f>RANK(N109,$N$18:$N$4305)</f>
        <v>92</v>
      </c>
      <c r="B109" s="180" t="s">
        <v>1129</v>
      </c>
      <c r="C109" s="180" t="s">
        <v>1455</v>
      </c>
      <c r="D109" s="180" t="s">
        <v>33</v>
      </c>
      <c r="E109" s="180" t="s">
        <v>38</v>
      </c>
      <c r="F109" s="180" t="s">
        <v>59</v>
      </c>
      <c r="G109" s="181">
        <v>2578</v>
      </c>
      <c r="H109" s="181">
        <v>18</v>
      </c>
      <c r="I109" s="181">
        <v>288</v>
      </c>
      <c r="J109" s="181">
        <v>4</v>
      </c>
      <c r="K109" s="181"/>
      <c r="L109" s="181"/>
      <c r="M109" s="181"/>
      <c r="N109" s="182">
        <f>SUM(G109*$D$8+H109*$D$5+I109*$D$9+J109*$D$6+K109*$D$11+L109*$D$10+M109*$D$7)</f>
        <v>227.92000000000002</v>
      </c>
      <c r="O109" s="139">
        <v>1</v>
      </c>
      <c r="P109" s="138">
        <f>SUM(N109*O109)</f>
        <v>227.92000000000002</v>
      </c>
      <c r="Q109" s="31"/>
      <c r="R109" s="15"/>
      <c r="S109" s="15"/>
      <c r="T109" s="15"/>
      <c r="U109" s="15"/>
    </row>
    <row r="110" spans="1:21" ht="13.5" customHeight="1">
      <c r="A110" s="179">
        <f>RANK(N110,$N$18:$N$4305)</f>
        <v>93</v>
      </c>
      <c r="B110" s="180" t="s">
        <v>143</v>
      </c>
      <c r="C110" s="180" t="s">
        <v>1361</v>
      </c>
      <c r="D110" s="180" t="s">
        <v>33</v>
      </c>
      <c r="E110" s="180" t="s">
        <v>38</v>
      </c>
      <c r="F110" s="180" t="s">
        <v>52</v>
      </c>
      <c r="G110" s="181">
        <v>2406</v>
      </c>
      <c r="H110" s="181">
        <v>20</v>
      </c>
      <c r="I110" s="181">
        <v>204</v>
      </c>
      <c r="J110" s="181">
        <v>5</v>
      </c>
      <c r="K110" s="181"/>
      <c r="L110" s="181"/>
      <c r="M110" s="181"/>
      <c r="N110" s="182">
        <f>SUM(G110*$D$8+H110*$D$5+I110*$D$9+J110*$D$6+K110*$D$11+L110*$D$10+M110*$D$7)</f>
        <v>226.64000000000001</v>
      </c>
      <c r="O110" s="139">
        <v>1</v>
      </c>
      <c r="P110" s="138">
        <f>SUM(N110*O110)</f>
        <v>226.64000000000001</v>
      </c>
      <c r="Q110" s="31"/>
      <c r="R110" s="15"/>
      <c r="S110" s="15"/>
      <c r="T110" s="15"/>
      <c r="U110" s="15"/>
    </row>
    <row r="111" spans="1:21" ht="13.5" customHeight="1">
      <c r="A111" s="179">
        <f>RANK(N111,$N$18:$N$4305)</f>
        <v>94</v>
      </c>
      <c r="B111" s="180" t="s">
        <v>827</v>
      </c>
      <c r="C111" s="180" t="s">
        <v>1425</v>
      </c>
      <c r="D111" s="180" t="s">
        <v>33</v>
      </c>
      <c r="E111" s="180" t="s">
        <v>36</v>
      </c>
      <c r="F111" s="180" t="s">
        <v>37</v>
      </c>
      <c r="G111" s="181">
        <v>2654</v>
      </c>
      <c r="H111" s="181">
        <v>20</v>
      </c>
      <c r="I111" s="181">
        <v>221</v>
      </c>
      <c r="J111" s="181">
        <v>3</v>
      </c>
      <c r="K111" s="183"/>
      <c r="L111" s="183"/>
      <c r="M111" s="183"/>
      <c r="N111" s="182">
        <f>SUM(G111*$D$8+H111*$D$5+I111*$D$9+J111*$D$6+K111*$D$11+L111*$D$10+M111*$D$7)</f>
        <v>226.26</v>
      </c>
      <c r="O111" s="139">
        <v>1</v>
      </c>
      <c r="P111" s="138">
        <f>SUM(N111*O111)</f>
        <v>226.26</v>
      </c>
      <c r="Q111" s="31"/>
      <c r="R111" s="15"/>
      <c r="S111" s="15"/>
      <c r="T111" s="15"/>
      <c r="U111" s="15"/>
    </row>
    <row r="112" spans="1:21" ht="13.5" customHeight="1">
      <c r="A112" s="179">
        <f>RANK(N112,$N$18:$N$4305)</f>
        <v>95</v>
      </c>
      <c r="B112" s="180" t="s">
        <v>169</v>
      </c>
      <c r="C112" s="180" t="s">
        <v>1429</v>
      </c>
      <c r="D112" s="180" t="s">
        <v>33</v>
      </c>
      <c r="E112" s="180" t="s">
        <v>34</v>
      </c>
      <c r="F112" s="180" t="s">
        <v>35</v>
      </c>
      <c r="G112" s="181">
        <v>3205</v>
      </c>
      <c r="H112" s="181">
        <v>23</v>
      </c>
      <c r="I112" s="181">
        <v>0</v>
      </c>
      <c r="J112" s="181">
        <v>1</v>
      </c>
      <c r="K112" s="181"/>
      <c r="L112" s="181"/>
      <c r="M112" s="181"/>
      <c r="N112" s="182">
        <f>SUM(G112*$D$8+H112*$D$5+I112*$D$9+J112*$D$6+K112*$D$11+L112*$D$10+M112*$D$7)</f>
        <v>226.2</v>
      </c>
      <c r="O112" s="139">
        <v>1</v>
      </c>
      <c r="P112" s="138">
        <f>SUM(N112*O112)</f>
        <v>226.2</v>
      </c>
      <c r="Q112" s="31"/>
      <c r="R112" s="15"/>
      <c r="S112" s="15"/>
      <c r="T112" s="15"/>
      <c r="U112" s="15"/>
    </row>
    <row r="113" spans="1:21" ht="13.5" customHeight="1">
      <c r="A113" s="179">
        <f>RANK(N113,$N$18:$N$4305)</f>
        <v>96</v>
      </c>
      <c r="B113" s="180" t="s">
        <v>999</v>
      </c>
      <c r="C113" s="180" t="s">
        <v>1389</v>
      </c>
      <c r="D113" s="180" t="s">
        <v>43</v>
      </c>
      <c r="E113" s="180" t="s">
        <v>36</v>
      </c>
      <c r="F113" s="180" t="s">
        <v>1105</v>
      </c>
      <c r="G113" s="181"/>
      <c r="H113" s="181"/>
      <c r="I113" s="181">
        <v>10</v>
      </c>
      <c r="J113" s="181">
        <v>0</v>
      </c>
      <c r="K113" s="181">
        <v>73</v>
      </c>
      <c r="L113" s="181">
        <v>1154</v>
      </c>
      <c r="M113" s="181">
        <v>12</v>
      </c>
      <c r="N113" s="182">
        <f>SUM(G113*$D$8+H113*$D$5+I113*$D$9+J113*$D$6+K113*$D$11+L113*$D$10+M113*$D$7)</f>
        <v>224.9</v>
      </c>
      <c r="O113" s="139">
        <v>1</v>
      </c>
      <c r="P113" s="138">
        <f>SUM(N113*O113)</f>
        <v>224.9</v>
      </c>
      <c r="Q113" s="31"/>
      <c r="R113" s="15"/>
      <c r="S113" s="15"/>
      <c r="T113" s="15"/>
      <c r="U113" s="15"/>
    </row>
    <row r="114" spans="1:21" ht="13.5" customHeight="1">
      <c r="A114" s="179">
        <f>RANK(N114,$N$18:$N$4305)</f>
        <v>97</v>
      </c>
      <c r="B114" s="180" t="s">
        <v>980</v>
      </c>
      <c r="C114" s="180" t="s">
        <v>1369</v>
      </c>
      <c r="D114" s="180" t="s">
        <v>39</v>
      </c>
      <c r="E114" s="180" t="s">
        <v>38</v>
      </c>
      <c r="F114" s="180" t="s">
        <v>52</v>
      </c>
      <c r="G114" s="181"/>
      <c r="H114" s="181"/>
      <c r="I114" s="181">
        <v>1176</v>
      </c>
      <c r="J114" s="181">
        <v>12</v>
      </c>
      <c r="K114" s="181">
        <v>22</v>
      </c>
      <c r="L114" s="181">
        <v>177</v>
      </c>
      <c r="M114" s="181">
        <v>1</v>
      </c>
      <c r="N114" s="182">
        <f>SUM(G114*$D$8+H114*$D$5+I114*$D$9+J114*$D$6+K114*$D$11+L114*$D$10+M114*$D$7)</f>
        <v>224.3</v>
      </c>
      <c r="O114" s="139">
        <v>1</v>
      </c>
      <c r="P114" s="138">
        <f>SUM(N114*O114)</f>
        <v>224.3</v>
      </c>
      <c r="Q114" s="31"/>
      <c r="R114" s="15"/>
      <c r="S114" s="15"/>
      <c r="T114" s="15"/>
      <c r="U114" s="15"/>
    </row>
    <row r="115" spans="1:21" ht="13.5" customHeight="1">
      <c r="A115" s="179">
        <f>RANK(N115,$N$18:$N$4305)</f>
        <v>98</v>
      </c>
      <c r="B115" s="180" t="s">
        <v>48</v>
      </c>
      <c r="C115" s="180" t="s">
        <v>1438</v>
      </c>
      <c r="D115" s="180" t="s">
        <v>33</v>
      </c>
      <c r="E115" s="180" t="s">
        <v>38</v>
      </c>
      <c r="F115" s="180" t="s">
        <v>1482</v>
      </c>
      <c r="G115" s="181">
        <v>2875</v>
      </c>
      <c r="H115" s="181">
        <v>24</v>
      </c>
      <c r="I115" s="181">
        <v>70</v>
      </c>
      <c r="J115" s="181">
        <v>1</v>
      </c>
      <c r="K115" s="181"/>
      <c r="L115" s="181"/>
      <c r="M115" s="181"/>
      <c r="N115" s="182">
        <f>SUM(G115*$D$8+H115*$D$5+I115*$D$9+J115*$D$6+K115*$D$11+L115*$D$10+M115*$D$7)</f>
        <v>224</v>
      </c>
      <c r="O115" s="139">
        <v>1</v>
      </c>
      <c r="P115" s="138">
        <f>SUM(N115*O115)</f>
        <v>224</v>
      </c>
      <c r="Q115" s="31"/>
      <c r="R115" s="15"/>
      <c r="S115" s="15"/>
      <c r="T115" s="15"/>
      <c r="U115" s="15"/>
    </row>
    <row r="116" spans="1:21" ht="13.5" customHeight="1">
      <c r="A116" s="179">
        <f>RANK(N116,$N$18:$N$4305)</f>
        <v>99</v>
      </c>
      <c r="B116" s="180" t="s">
        <v>650</v>
      </c>
      <c r="C116" s="180" t="s">
        <v>1454</v>
      </c>
      <c r="D116" s="180" t="s">
        <v>33</v>
      </c>
      <c r="E116" s="180" t="s">
        <v>34</v>
      </c>
      <c r="F116" s="180" t="s">
        <v>35</v>
      </c>
      <c r="G116" s="181">
        <v>1207</v>
      </c>
      <c r="H116" s="181">
        <v>10</v>
      </c>
      <c r="I116" s="181">
        <v>755</v>
      </c>
      <c r="J116" s="181">
        <v>10</v>
      </c>
      <c r="K116" s="181"/>
      <c r="L116" s="181"/>
      <c r="M116" s="181"/>
      <c r="N116" s="182">
        <f>SUM(G116*$D$8+H116*$D$5+I116*$D$9+J116*$D$6+K116*$D$11+L116*$D$10+M116*$D$7)</f>
        <v>223.78</v>
      </c>
      <c r="O116" s="139">
        <v>1</v>
      </c>
      <c r="P116" s="138">
        <f>SUM(N116*O116)</f>
        <v>223.78</v>
      </c>
      <c r="Q116" s="31"/>
      <c r="R116" s="15"/>
      <c r="S116" s="15"/>
      <c r="T116" s="15"/>
      <c r="U116" s="15"/>
    </row>
    <row r="117" spans="1:21" ht="13.5" customHeight="1">
      <c r="A117" s="179">
        <f>RANK(N117,$N$18:$N$4305)</f>
        <v>100</v>
      </c>
      <c r="B117" s="180" t="s">
        <v>405</v>
      </c>
      <c r="C117" s="180" t="s">
        <v>1412</v>
      </c>
      <c r="D117" s="180" t="s">
        <v>33</v>
      </c>
      <c r="E117" s="180" t="s">
        <v>38</v>
      </c>
      <c r="F117" s="180" t="s">
        <v>1482</v>
      </c>
      <c r="G117" s="209">
        <v>3023</v>
      </c>
      <c r="H117" s="209">
        <v>22</v>
      </c>
      <c r="I117" s="209">
        <v>28</v>
      </c>
      <c r="J117" s="209">
        <v>2</v>
      </c>
      <c r="K117" s="183"/>
      <c r="L117" s="183"/>
      <c r="M117" s="183"/>
      <c r="N117" s="182">
        <f>SUM(G117*$D$8+H117*$D$5+I117*$D$9+J117*$D$6+K117*$D$11+L117*$D$10+M117*$D$7)</f>
        <v>223.72000000000003</v>
      </c>
      <c r="O117" s="139">
        <v>1</v>
      </c>
      <c r="P117" s="138">
        <f>SUM(N117*O117)</f>
        <v>223.72000000000003</v>
      </c>
      <c r="Q117" s="31"/>
      <c r="R117" s="15"/>
      <c r="S117" s="15"/>
      <c r="T117" s="15"/>
      <c r="U117" s="15"/>
    </row>
    <row r="118" spans="1:21" ht="13.5" customHeight="1">
      <c r="A118" s="179">
        <f>RANK(N118,$N$18:$N$4305)</f>
        <v>101</v>
      </c>
      <c r="B118" s="180" t="s">
        <v>627</v>
      </c>
      <c r="C118" s="180" t="s">
        <v>1437</v>
      </c>
      <c r="D118" s="180" t="s">
        <v>33</v>
      </c>
      <c r="E118" s="180" t="s">
        <v>38</v>
      </c>
      <c r="F118" s="180" t="s">
        <v>1104</v>
      </c>
      <c r="G118" s="181">
        <v>2676</v>
      </c>
      <c r="H118" s="181">
        <v>18</v>
      </c>
      <c r="I118" s="181">
        <v>257</v>
      </c>
      <c r="J118" s="181">
        <v>3</v>
      </c>
      <c r="K118" s="181"/>
      <c r="L118" s="181"/>
      <c r="M118" s="181"/>
      <c r="N118" s="182">
        <f>SUM(G118*$D$8+H118*$D$5+I118*$D$9+J118*$D$6+K118*$D$11+L118*$D$10+M118*$D$7)</f>
        <v>222.74</v>
      </c>
      <c r="O118" s="139">
        <v>1</v>
      </c>
      <c r="P118" s="138">
        <f>SUM(N118*O118)</f>
        <v>222.74</v>
      </c>
      <c r="Q118" s="31"/>
      <c r="R118" s="15"/>
      <c r="S118" s="15"/>
      <c r="T118" s="15"/>
      <c r="U118" s="15"/>
    </row>
    <row r="119" spans="1:21" ht="13.5" customHeight="1">
      <c r="A119" s="179">
        <f>RANK(N119,$N$18:$N$4305)</f>
        <v>102</v>
      </c>
      <c r="B119" s="180" t="s">
        <v>614</v>
      </c>
      <c r="C119" s="207" t="s">
        <v>136</v>
      </c>
      <c r="D119" s="180" t="s">
        <v>43</v>
      </c>
      <c r="E119" s="180" t="s">
        <v>38</v>
      </c>
      <c r="F119" s="207" t="s">
        <v>1104</v>
      </c>
      <c r="G119" s="181"/>
      <c r="H119" s="181"/>
      <c r="I119" s="181">
        <v>48</v>
      </c>
      <c r="J119" s="181">
        <v>0</v>
      </c>
      <c r="K119" s="181">
        <v>79</v>
      </c>
      <c r="L119" s="181">
        <v>1183</v>
      </c>
      <c r="M119" s="181">
        <v>10</v>
      </c>
      <c r="N119" s="182">
        <f>SUM(G119*$D$8+H119*$D$5+I119*$D$9+J119*$D$6+K119*$D$11+L119*$D$10+M119*$D$7)</f>
        <v>222.60000000000002</v>
      </c>
      <c r="O119" s="139">
        <v>1</v>
      </c>
      <c r="P119" s="138">
        <f>SUM(N119*O119)</f>
        <v>222.60000000000002</v>
      </c>
      <c r="Q119" s="31"/>
      <c r="R119" s="15"/>
      <c r="S119" s="15"/>
      <c r="T119" s="15"/>
      <c r="U119" s="15"/>
    </row>
    <row r="120" spans="1:21" ht="13.5" customHeight="1">
      <c r="A120" s="179">
        <f>RANK(N120,$N$18:$N$4305)</f>
        <v>103</v>
      </c>
      <c r="B120" s="180" t="s">
        <v>725</v>
      </c>
      <c r="C120" s="180" t="s">
        <v>1414</v>
      </c>
      <c r="D120" s="180" t="s">
        <v>39</v>
      </c>
      <c r="E120" s="180" t="s">
        <v>36</v>
      </c>
      <c r="F120" s="180" t="s">
        <v>52</v>
      </c>
      <c r="G120" s="181"/>
      <c r="H120" s="181"/>
      <c r="I120" s="181">
        <v>1057</v>
      </c>
      <c r="J120" s="181">
        <v>13</v>
      </c>
      <c r="K120" s="181">
        <v>24</v>
      </c>
      <c r="L120" s="181">
        <v>209</v>
      </c>
      <c r="M120" s="181">
        <v>1</v>
      </c>
      <c r="N120" s="182">
        <f>SUM(G120*$D$8+H120*$D$5+I120*$D$9+J120*$D$6+K120*$D$11+L120*$D$10+M120*$D$7)</f>
        <v>222.6</v>
      </c>
      <c r="O120" s="139">
        <v>1</v>
      </c>
      <c r="P120" s="138">
        <f>SUM(N120*O120)</f>
        <v>222.6</v>
      </c>
      <c r="Q120" s="31"/>
      <c r="R120" s="15"/>
      <c r="S120" s="15"/>
      <c r="T120" s="15"/>
      <c r="U120" s="15"/>
    </row>
    <row r="121" spans="1:21" ht="13.5" customHeight="1">
      <c r="A121" s="179">
        <f>RANK(N121,$N$18:$N$4305)</f>
        <v>104</v>
      </c>
      <c r="B121" s="180" t="s">
        <v>714</v>
      </c>
      <c r="C121" s="180" t="s">
        <v>1392</v>
      </c>
      <c r="D121" s="180" t="s">
        <v>39</v>
      </c>
      <c r="E121" s="180" t="s">
        <v>36</v>
      </c>
      <c r="F121" s="180" t="s">
        <v>1482</v>
      </c>
      <c r="G121" s="181"/>
      <c r="H121" s="181"/>
      <c r="I121" s="181">
        <v>984</v>
      </c>
      <c r="J121" s="181">
        <v>11</v>
      </c>
      <c r="K121" s="181">
        <v>30</v>
      </c>
      <c r="L121" s="181">
        <v>311</v>
      </c>
      <c r="M121" s="181">
        <v>2</v>
      </c>
      <c r="N121" s="182">
        <f>SUM(G121*$D$8+H121*$D$5+I121*$D$9+J121*$D$6+K121*$D$11+L121*$D$10+M121*$D$7)</f>
        <v>222.5</v>
      </c>
      <c r="O121" s="139">
        <v>1</v>
      </c>
      <c r="P121" s="138">
        <f>SUM(N121*O121)</f>
        <v>222.5</v>
      </c>
      <c r="Q121" s="31"/>
      <c r="R121" s="15"/>
      <c r="S121" s="15"/>
      <c r="T121" s="15"/>
      <c r="U121" s="15"/>
    </row>
    <row r="122" spans="1:21" ht="13.5" customHeight="1">
      <c r="A122" s="179">
        <f>RANK(N122,$N$18:$N$4305)</f>
        <v>105</v>
      </c>
      <c r="B122" s="180" t="s">
        <v>338</v>
      </c>
      <c r="C122" s="180" t="s">
        <v>1445</v>
      </c>
      <c r="D122" s="180" t="s">
        <v>33</v>
      </c>
      <c r="E122" s="180" t="s">
        <v>38</v>
      </c>
      <c r="F122" s="180" t="s">
        <v>41</v>
      </c>
      <c r="G122" s="181">
        <v>2221</v>
      </c>
      <c r="H122" s="181">
        <v>16</v>
      </c>
      <c r="I122" s="181">
        <v>388</v>
      </c>
      <c r="J122" s="181">
        <v>5</v>
      </c>
      <c r="K122" s="181"/>
      <c r="L122" s="181"/>
      <c r="M122" s="181"/>
      <c r="N122" s="182">
        <f>SUM(G122*$D$8+H122*$D$5+I122*$D$9+J122*$D$6+K122*$D$11+L122*$D$10+M122*$D$7)</f>
        <v>221.64000000000001</v>
      </c>
      <c r="O122" s="139">
        <v>1</v>
      </c>
      <c r="P122" s="138">
        <f>SUM(N122*O122)</f>
        <v>221.64000000000001</v>
      </c>
      <c r="Q122" s="31"/>
      <c r="R122" s="15"/>
      <c r="S122" s="15"/>
      <c r="T122" s="15"/>
      <c r="U122" s="15"/>
    </row>
    <row r="123" spans="1:21" ht="13.5" customHeight="1">
      <c r="A123" s="179">
        <f>RANK(N123,$N$18:$N$4305)</f>
        <v>106</v>
      </c>
      <c r="B123" s="180" t="s">
        <v>545</v>
      </c>
      <c r="C123" s="180" t="s">
        <v>1430</v>
      </c>
      <c r="D123" s="180" t="s">
        <v>33</v>
      </c>
      <c r="E123" s="180" t="s">
        <v>36</v>
      </c>
      <c r="F123" s="207" t="s">
        <v>1482</v>
      </c>
      <c r="G123" s="181">
        <v>2576</v>
      </c>
      <c r="H123" s="181">
        <v>16</v>
      </c>
      <c r="I123" s="181">
        <v>244</v>
      </c>
      <c r="J123" s="181">
        <v>5</v>
      </c>
      <c r="K123" s="181"/>
      <c r="L123" s="181"/>
      <c r="M123" s="181"/>
      <c r="N123" s="182">
        <f>SUM(G123*$D$8+H123*$D$5+I123*$D$9+J123*$D$6+K123*$D$11+L123*$D$10+M123*$D$7)</f>
        <v>221.44000000000003</v>
      </c>
      <c r="O123" s="139">
        <v>1</v>
      </c>
      <c r="P123" s="138">
        <f>SUM(N123*O123)</f>
        <v>221.44000000000003</v>
      </c>
      <c r="Q123" s="31"/>
      <c r="R123" s="15"/>
      <c r="S123" s="15"/>
      <c r="T123" s="15"/>
      <c r="U123" s="15"/>
    </row>
    <row r="124" spans="1:21" ht="13.5" customHeight="1">
      <c r="A124" s="179">
        <f>RANK(N124,$N$18:$N$4305)</f>
        <v>107</v>
      </c>
      <c r="B124" s="180" t="s">
        <v>455</v>
      </c>
      <c r="C124" s="180" t="s">
        <v>1446</v>
      </c>
      <c r="D124" s="180" t="s">
        <v>39</v>
      </c>
      <c r="E124" s="180" t="s">
        <v>34</v>
      </c>
      <c r="F124" s="180" t="s">
        <v>35</v>
      </c>
      <c r="G124" s="181"/>
      <c r="H124" s="181"/>
      <c r="I124" s="181">
        <v>1362</v>
      </c>
      <c r="J124" s="181">
        <v>10</v>
      </c>
      <c r="K124" s="181">
        <v>14</v>
      </c>
      <c r="L124" s="181">
        <v>121</v>
      </c>
      <c r="M124" s="181">
        <v>1</v>
      </c>
      <c r="N124" s="182">
        <f>SUM(G124*$D$8+H124*$D$5+I124*$D$9+J124*$D$6+K124*$D$11+L124*$D$10+M124*$D$7)</f>
        <v>221.3</v>
      </c>
      <c r="O124" s="139">
        <v>1</v>
      </c>
      <c r="P124" s="138">
        <f>SUM(N124*O124)</f>
        <v>221.3</v>
      </c>
      <c r="Q124" s="31"/>
      <c r="R124" s="15"/>
      <c r="S124" s="15"/>
      <c r="T124" s="15"/>
      <c r="U124" s="15"/>
    </row>
    <row r="125" spans="1:21" ht="13.5" customHeight="1">
      <c r="A125" s="179">
        <f>RANK(N125,$N$18:$N$4305)</f>
        <v>108</v>
      </c>
      <c r="B125" s="180" t="s">
        <v>1130</v>
      </c>
      <c r="C125" s="180" t="s">
        <v>1456</v>
      </c>
      <c r="D125" s="180" t="s">
        <v>33</v>
      </c>
      <c r="E125" s="180" t="s">
        <v>36</v>
      </c>
      <c r="F125" s="180" t="s">
        <v>52</v>
      </c>
      <c r="G125" s="181">
        <v>2560</v>
      </c>
      <c r="H125" s="181">
        <v>16</v>
      </c>
      <c r="I125" s="181">
        <v>308</v>
      </c>
      <c r="J125" s="181">
        <v>4</v>
      </c>
      <c r="K125" s="181"/>
      <c r="L125" s="181"/>
      <c r="M125" s="181"/>
      <c r="N125" s="182">
        <f>SUM(G125*$D$8+H125*$D$5+I125*$D$9+J125*$D$6+K125*$D$11+L125*$D$10+M125*$D$7)</f>
        <v>221.20000000000002</v>
      </c>
      <c r="O125" s="139">
        <v>1</v>
      </c>
      <c r="P125" s="138">
        <f>SUM(N125*O125)</f>
        <v>221.20000000000002</v>
      </c>
      <c r="Q125" s="31"/>
      <c r="R125" s="15"/>
      <c r="S125" s="15"/>
      <c r="T125" s="15"/>
      <c r="U125" s="15"/>
    </row>
    <row r="126" spans="1:21" ht="13.5" customHeight="1">
      <c r="A126" s="179">
        <f>RANK(N126,$N$18:$N$4305)</f>
        <v>109</v>
      </c>
      <c r="B126" s="180" t="s">
        <v>607</v>
      </c>
      <c r="C126" s="180" t="s">
        <v>1394</v>
      </c>
      <c r="D126" s="180" t="s">
        <v>43</v>
      </c>
      <c r="E126" s="180" t="s">
        <v>34</v>
      </c>
      <c r="F126" s="180" t="s">
        <v>52</v>
      </c>
      <c r="G126" s="181"/>
      <c r="H126" s="181"/>
      <c r="I126" s="181">
        <v>84</v>
      </c>
      <c r="J126" s="181">
        <v>1</v>
      </c>
      <c r="K126" s="181">
        <v>88</v>
      </c>
      <c r="L126" s="181">
        <v>1144</v>
      </c>
      <c r="M126" s="181">
        <v>8</v>
      </c>
      <c r="N126" s="182">
        <f>SUM(G126*$D$8+H126*$D$5+I126*$D$9+J126*$D$6+K126*$D$11+L126*$D$10+M126*$D$7)</f>
        <v>220.8</v>
      </c>
      <c r="O126" s="139">
        <v>1</v>
      </c>
      <c r="P126" s="138">
        <f>SUM(N126*O126)</f>
        <v>220.8</v>
      </c>
      <c r="Q126" s="31"/>
      <c r="R126" s="15"/>
      <c r="S126" s="15"/>
      <c r="T126" s="15"/>
      <c r="U126" s="15"/>
    </row>
    <row r="127" spans="1:21" ht="13.5" customHeight="1">
      <c r="A127" s="179">
        <f>RANK(N127,$N$18:$N$4305)</f>
        <v>110</v>
      </c>
      <c r="B127" s="180" t="s">
        <v>652</v>
      </c>
      <c r="C127" s="180" t="s">
        <v>1443</v>
      </c>
      <c r="D127" s="180" t="s">
        <v>33</v>
      </c>
      <c r="E127" s="180" t="s">
        <v>38</v>
      </c>
      <c r="F127" s="180" t="s">
        <v>41</v>
      </c>
      <c r="G127" s="181">
        <v>2207</v>
      </c>
      <c r="H127" s="181">
        <v>16</v>
      </c>
      <c r="I127" s="181">
        <v>377</v>
      </c>
      <c r="J127" s="181">
        <v>5</v>
      </c>
      <c r="K127" s="181">
        <v>0</v>
      </c>
      <c r="L127" s="181">
        <v>0</v>
      </c>
      <c r="M127" s="181">
        <v>0</v>
      </c>
      <c r="N127" s="182">
        <f>SUM(G127*$D$8+H127*$D$5+I127*$D$9+J127*$D$6+K127*$D$11+L127*$D$10+M127*$D$7)</f>
        <v>219.98000000000002</v>
      </c>
      <c r="O127" s="139">
        <v>1</v>
      </c>
      <c r="P127" s="138">
        <f>SUM(N127*O127)</f>
        <v>219.98000000000002</v>
      </c>
      <c r="Q127" s="31"/>
      <c r="R127" s="15"/>
      <c r="S127" s="15"/>
      <c r="T127" s="15"/>
      <c r="U127" s="15"/>
    </row>
    <row r="128" spans="1:21" ht="13.5" customHeight="1">
      <c r="A128" s="179">
        <f>RANK(N128,$N$18:$N$4305)</f>
        <v>111</v>
      </c>
      <c r="B128" s="180" t="s">
        <v>626</v>
      </c>
      <c r="C128" s="180" t="s">
        <v>1444</v>
      </c>
      <c r="D128" s="180" t="s">
        <v>33</v>
      </c>
      <c r="E128" s="180" t="s">
        <v>38</v>
      </c>
      <c r="F128" s="180" t="s">
        <v>1104</v>
      </c>
      <c r="G128" s="181">
        <v>2852</v>
      </c>
      <c r="H128" s="181">
        <v>20</v>
      </c>
      <c r="I128" s="181">
        <v>77</v>
      </c>
      <c r="J128" s="181">
        <v>3</v>
      </c>
      <c r="K128" s="181"/>
      <c r="L128" s="181"/>
      <c r="M128" s="181"/>
      <c r="N128" s="182">
        <f>SUM(G128*$D$8+H128*$D$5+I128*$D$9+J128*$D$6+K128*$D$11+L128*$D$10+M128*$D$7)</f>
        <v>219.77999999999997</v>
      </c>
      <c r="O128" s="139">
        <v>1</v>
      </c>
      <c r="P128" s="138">
        <f>SUM(N128*O128)</f>
        <v>219.77999999999997</v>
      </c>
      <c r="Q128" s="31"/>
      <c r="R128" s="15"/>
      <c r="S128" s="15"/>
      <c r="T128" s="15"/>
      <c r="U128" s="15"/>
    </row>
    <row r="129" spans="1:21" ht="13.5" customHeight="1">
      <c r="A129" s="179">
        <f>RANK(N129,$N$18:$N$4305)</f>
        <v>112</v>
      </c>
      <c r="B129" s="180" t="s">
        <v>690</v>
      </c>
      <c r="C129" s="180" t="s">
        <v>1417</v>
      </c>
      <c r="D129" s="180" t="s">
        <v>33</v>
      </c>
      <c r="E129" s="180" t="s">
        <v>36</v>
      </c>
      <c r="F129" s="180" t="s">
        <v>1105</v>
      </c>
      <c r="G129" s="210">
        <v>2679</v>
      </c>
      <c r="H129" s="210">
        <v>21</v>
      </c>
      <c r="I129" s="210">
        <v>165</v>
      </c>
      <c r="J129" s="210">
        <v>2</v>
      </c>
      <c r="K129" s="210"/>
      <c r="L129" s="210"/>
      <c r="M129" s="210"/>
      <c r="N129" s="182">
        <f>SUM(G129*$D$8+H129*$D$5+I129*$D$9+J129*$D$6+K129*$D$11+L129*$D$10+M129*$D$7)</f>
        <v>219.66</v>
      </c>
      <c r="O129" s="139">
        <v>1</v>
      </c>
      <c r="P129" s="138">
        <f>SUM(N129*O129)</f>
        <v>219.66</v>
      </c>
      <c r="Q129" s="31"/>
      <c r="R129" s="15"/>
      <c r="S129" s="15"/>
      <c r="T129" s="15"/>
      <c r="U129" s="15"/>
    </row>
    <row r="130" spans="1:21" ht="13.5" customHeight="1">
      <c r="A130" s="179">
        <f>RANK(N130,$N$18:$N$4305)</f>
        <v>113</v>
      </c>
      <c r="B130" s="180" t="s">
        <v>1128</v>
      </c>
      <c r="C130" s="180" t="s">
        <v>1451</v>
      </c>
      <c r="D130" s="180" t="s">
        <v>33</v>
      </c>
      <c r="E130" s="180" t="s">
        <v>1481</v>
      </c>
      <c r="F130" s="180" t="s">
        <v>35</v>
      </c>
      <c r="G130" s="181">
        <v>3067</v>
      </c>
      <c r="H130" s="181">
        <v>24</v>
      </c>
      <c r="I130" s="181">
        <v>0</v>
      </c>
      <c r="J130" s="181">
        <v>0</v>
      </c>
      <c r="K130" s="181"/>
      <c r="L130" s="181"/>
      <c r="M130" s="181"/>
      <c r="N130" s="182">
        <f>SUM(G130*$D$8+H130*$D$5+I130*$D$9+J130*$D$6+K130*$D$11+L130*$D$10+M130*$D$7)</f>
        <v>218.68</v>
      </c>
      <c r="O130" s="139">
        <v>1</v>
      </c>
      <c r="P130" s="138">
        <f>SUM(N130*O130)</f>
        <v>218.68</v>
      </c>
      <c r="Q130" s="31"/>
      <c r="R130" s="15"/>
      <c r="S130" s="15"/>
      <c r="T130" s="15"/>
      <c r="U130" s="15"/>
    </row>
    <row r="131" spans="1:21" ht="13.5" customHeight="1">
      <c r="A131" s="179">
        <f>RANK(N131,$N$18:$N$4305)</f>
        <v>114</v>
      </c>
      <c r="B131" s="180" t="s">
        <v>99</v>
      </c>
      <c r="C131" s="180" t="s">
        <v>1459</v>
      </c>
      <c r="D131" s="180" t="s">
        <v>33</v>
      </c>
      <c r="E131" s="180" t="s">
        <v>38</v>
      </c>
      <c r="F131" s="180" t="s">
        <v>41</v>
      </c>
      <c r="G131" s="181">
        <v>2904</v>
      </c>
      <c r="H131" s="181">
        <v>22</v>
      </c>
      <c r="I131" s="181">
        <v>21</v>
      </c>
      <c r="J131" s="181">
        <v>2</v>
      </c>
      <c r="K131" s="181"/>
      <c r="L131" s="181"/>
      <c r="M131" s="181"/>
      <c r="N131" s="182">
        <f>SUM(G131*$D$8+H131*$D$5+I131*$D$9+J131*$D$6+K131*$D$11+L131*$D$10+M131*$D$7)</f>
        <v>218.26</v>
      </c>
      <c r="O131" s="139">
        <v>1</v>
      </c>
      <c r="P131" s="138">
        <f>SUM(N131*O131)</f>
        <v>218.26</v>
      </c>
      <c r="Q131" s="31"/>
      <c r="R131" s="15"/>
      <c r="S131" s="15"/>
      <c r="T131" s="15"/>
      <c r="U131" s="15"/>
    </row>
    <row r="132" spans="1:21" ht="13.5" customHeight="1">
      <c r="A132" s="179">
        <f>RANK(N132,$N$18:$N$4305)</f>
        <v>115</v>
      </c>
      <c r="B132" s="180" t="s">
        <v>788</v>
      </c>
      <c r="C132" s="180" t="s">
        <v>1431</v>
      </c>
      <c r="D132" s="180" t="s">
        <v>33</v>
      </c>
      <c r="E132" s="180" t="s">
        <v>38</v>
      </c>
      <c r="F132" s="180" t="s">
        <v>1104</v>
      </c>
      <c r="G132" s="181">
        <v>3139</v>
      </c>
      <c r="H132" s="181">
        <v>20</v>
      </c>
      <c r="I132" s="181">
        <v>0</v>
      </c>
      <c r="J132" s="181">
        <v>2</v>
      </c>
      <c r="K132" s="183"/>
      <c r="L132" s="183"/>
      <c r="M132" s="183"/>
      <c r="N132" s="182">
        <f>SUM(G132*$D$8+H132*$D$5+I132*$D$9+J132*$D$6+K132*$D$11+L132*$D$10+M132*$D$7)</f>
        <v>217.56</v>
      </c>
      <c r="O132" s="139">
        <v>1</v>
      </c>
      <c r="P132" s="138">
        <f>SUM(N132*O132)</f>
        <v>217.56</v>
      </c>
      <c r="Q132" s="31"/>
      <c r="R132" s="15"/>
      <c r="S132" s="15"/>
      <c r="T132" s="15"/>
      <c r="U132" s="15"/>
    </row>
    <row r="133" spans="1:21" ht="13.5" customHeight="1">
      <c r="A133" s="179">
        <f>RANK(N133,$N$18:$N$4305)</f>
        <v>116</v>
      </c>
      <c r="B133" s="180" t="s">
        <v>137</v>
      </c>
      <c r="C133" s="180" t="s">
        <v>1446</v>
      </c>
      <c r="D133" s="180" t="s">
        <v>33</v>
      </c>
      <c r="E133" s="180" t="s">
        <v>38</v>
      </c>
      <c r="F133" s="180" t="s">
        <v>35</v>
      </c>
      <c r="G133" s="181">
        <v>2267</v>
      </c>
      <c r="H133" s="181">
        <v>16</v>
      </c>
      <c r="I133" s="181">
        <v>328</v>
      </c>
      <c r="J133" s="181">
        <v>5</v>
      </c>
      <c r="K133" s="181"/>
      <c r="L133" s="181"/>
      <c r="M133" s="181"/>
      <c r="N133" s="182">
        <f>SUM(G133*$D$8+H133*$D$5+I133*$D$9+J133*$D$6+K133*$D$11+L133*$D$10+M133*$D$7)</f>
        <v>217.48000000000002</v>
      </c>
      <c r="O133" s="139">
        <v>1</v>
      </c>
      <c r="P133" s="138">
        <f>SUM(N133*O133)</f>
        <v>217.48000000000002</v>
      </c>
      <c r="Q133" s="31"/>
      <c r="R133" s="15"/>
      <c r="S133" s="15"/>
      <c r="T133" s="15"/>
      <c r="U133" s="15"/>
    </row>
    <row r="134" spans="1:21" ht="13.5" customHeight="1">
      <c r="A134" s="179">
        <f>RANK(N134,$N$18:$N$4305)</f>
        <v>117</v>
      </c>
      <c r="B134" s="180" t="s">
        <v>682</v>
      </c>
      <c r="C134" s="180" t="s">
        <v>1466</v>
      </c>
      <c r="D134" s="180" t="s">
        <v>39</v>
      </c>
      <c r="E134" s="180" t="s">
        <v>38</v>
      </c>
      <c r="F134" s="180" t="s">
        <v>37</v>
      </c>
      <c r="G134" s="181"/>
      <c r="H134" s="181"/>
      <c r="I134" s="181">
        <v>1088</v>
      </c>
      <c r="J134" s="181">
        <v>12</v>
      </c>
      <c r="K134" s="181">
        <v>24</v>
      </c>
      <c r="L134" s="181">
        <v>186</v>
      </c>
      <c r="M134" s="181">
        <v>1</v>
      </c>
      <c r="N134" s="182">
        <f>SUM(G134*$D$8+H134*$D$5+I134*$D$9+J134*$D$6+K134*$D$11+L134*$D$10+M134*$D$7)</f>
        <v>217.4</v>
      </c>
      <c r="O134" s="139">
        <v>1</v>
      </c>
      <c r="P134" s="138">
        <f>SUM(N134*O134)</f>
        <v>217.4</v>
      </c>
      <c r="Q134" s="31"/>
      <c r="R134" s="15"/>
      <c r="S134" s="15"/>
      <c r="T134" s="15"/>
      <c r="U134" s="15"/>
    </row>
    <row r="135" spans="1:21" ht="13.5" customHeight="1">
      <c r="A135" s="179">
        <f>RANK(N135,$N$18:$N$4305)</f>
        <v>118</v>
      </c>
      <c r="B135" s="180" t="s">
        <v>1087</v>
      </c>
      <c r="C135" s="180" t="s">
        <v>1368</v>
      </c>
      <c r="D135" s="180" t="s">
        <v>43</v>
      </c>
      <c r="E135" s="180" t="s">
        <v>36</v>
      </c>
      <c r="F135" s="180" t="s">
        <v>59</v>
      </c>
      <c r="G135" s="181"/>
      <c r="H135" s="181"/>
      <c r="I135" s="181">
        <v>10</v>
      </c>
      <c r="J135" s="181">
        <v>0</v>
      </c>
      <c r="K135" s="181">
        <v>89</v>
      </c>
      <c r="L135" s="181">
        <v>1118</v>
      </c>
      <c r="M135" s="181">
        <v>10</v>
      </c>
      <c r="N135" s="182">
        <f>SUM(G135*$D$8+H135*$D$5+I135*$D$9+J135*$D$6+K135*$D$11+L135*$D$10+M135*$D$7)</f>
        <v>217.3</v>
      </c>
      <c r="O135" s="139">
        <v>1</v>
      </c>
      <c r="P135" s="138">
        <f>SUM(N135*O135)</f>
        <v>217.3</v>
      </c>
      <c r="Q135" s="31"/>
      <c r="R135" s="15"/>
      <c r="S135" s="15"/>
      <c r="T135" s="15"/>
      <c r="U135" s="15"/>
    </row>
    <row r="136" spans="1:21" ht="13.5" customHeight="1">
      <c r="A136" s="179">
        <f>RANK(N136,$N$18:$N$4305)</f>
        <v>119</v>
      </c>
      <c r="B136" s="180" t="s">
        <v>197</v>
      </c>
      <c r="C136" s="180" t="s">
        <v>1426</v>
      </c>
      <c r="D136" s="180" t="s">
        <v>33</v>
      </c>
      <c r="E136" s="180" t="s">
        <v>36</v>
      </c>
      <c r="F136" s="180" t="s">
        <v>41</v>
      </c>
      <c r="G136" s="181">
        <v>2925</v>
      </c>
      <c r="H136" s="181">
        <v>25</v>
      </c>
      <c r="I136" s="181">
        <v>0</v>
      </c>
      <c r="J136" s="181">
        <v>0</v>
      </c>
      <c r="K136" s="181"/>
      <c r="L136" s="181"/>
      <c r="M136" s="181"/>
      <c r="N136" s="182">
        <f>SUM(G136*$D$8+H136*$D$5+I136*$D$9+J136*$D$6+K136*$D$11+L136*$D$10+M136*$D$7)</f>
        <v>217</v>
      </c>
      <c r="O136" s="139">
        <v>1</v>
      </c>
      <c r="P136" s="138">
        <f>SUM(N136*O136)</f>
        <v>217</v>
      </c>
      <c r="Q136" s="31"/>
      <c r="R136" s="15"/>
      <c r="S136" s="15"/>
      <c r="T136" s="15"/>
      <c r="U136" s="15"/>
    </row>
    <row r="137" spans="1:21" ht="13.5" customHeight="1">
      <c r="A137" s="179">
        <f>RANK(N137,$N$18:$N$4305)</f>
        <v>120</v>
      </c>
      <c r="B137" s="180" t="s">
        <v>931</v>
      </c>
      <c r="C137" s="180" t="s">
        <v>1371</v>
      </c>
      <c r="D137" s="180" t="s">
        <v>39</v>
      </c>
      <c r="E137" s="180" t="s">
        <v>38</v>
      </c>
      <c r="F137" s="180" t="s">
        <v>1105</v>
      </c>
      <c r="G137" s="181"/>
      <c r="H137" s="181"/>
      <c r="I137" s="181">
        <v>1164</v>
      </c>
      <c r="J137" s="181">
        <v>11</v>
      </c>
      <c r="K137" s="181">
        <v>20</v>
      </c>
      <c r="L137" s="181">
        <v>170</v>
      </c>
      <c r="M137" s="181">
        <v>1</v>
      </c>
      <c r="N137" s="182">
        <f>SUM(G137*$D$8+H137*$D$5+I137*$D$9+J137*$D$6+K137*$D$11+L137*$D$10+M137*$D$7)</f>
        <v>215.4</v>
      </c>
      <c r="O137" s="139">
        <v>1</v>
      </c>
      <c r="P137" s="138">
        <f>SUM(N137*O137)</f>
        <v>215.4</v>
      </c>
      <c r="Q137" s="31"/>
      <c r="R137" s="15"/>
      <c r="S137" s="15"/>
      <c r="T137" s="15"/>
      <c r="U137" s="15"/>
    </row>
    <row r="138" spans="1:21" ht="13.5" customHeight="1">
      <c r="A138" s="179">
        <f>RANK(N138,$N$18:$N$4305)</f>
        <v>121</v>
      </c>
      <c r="B138" s="180" t="s">
        <v>117</v>
      </c>
      <c r="C138" s="180" t="s">
        <v>1447</v>
      </c>
      <c r="D138" s="180" t="s">
        <v>33</v>
      </c>
      <c r="E138" s="180" t="s">
        <v>38</v>
      </c>
      <c r="F138" s="180" t="s">
        <v>1104</v>
      </c>
      <c r="G138" s="181">
        <v>2734</v>
      </c>
      <c r="H138" s="181">
        <v>19</v>
      </c>
      <c r="I138" s="181">
        <v>179</v>
      </c>
      <c r="J138" s="181">
        <v>2</v>
      </c>
      <c r="K138" s="181"/>
      <c r="L138" s="181"/>
      <c r="M138" s="181"/>
      <c r="N138" s="182">
        <f>SUM(G138*$D$8+H138*$D$5+I138*$D$9+J138*$D$6+K138*$D$11+L138*$D$10+M138*$D$7)</f>
        <v>215.26000000000002</v>
      </c>
      <c r="O138" s="139">
        <v>1</v>
      </c>
      <c r="P138" s="138">
        <f>SUM(N138*O138)</f>
        <v>215.26000000000002</v>
      </c>
      <c r="Q138" s="31"/>
      <c r="R138" s="15"/>
      <c r="S138" s="15"/>
      <c r="T138" s="15"/>
      <c r="U138" s="15"/>
    </row>
    <row r="139" spans="1:21" ht="13.5" customHeight="1">
      <c r="A139" s="179">
        <f>RANK(N139,$N$18:$N$4305)</f>
        <v>122</v>
      </c>
      <c r="B139" s="180" t="s">
        <v>496</v>
      </c>
      <c r="C139" s="180" t="s">
        <v>1373</v>
      </c>
      <c r="D139" s="180" t="s">
        <v>43</v>
      </c>
      <c r="E139" s="180" t="s">
        <v>36</v>
      </c>
      <c r="F139" s="180" t="s">
        <v>35</v>
      </c>
      <c r="G139" s="181">
        <v>25</v>
      </c>
      <c r="H139" s="181">
        <v>0</v>
      </c>
      <c r="I139" s="181">
        <v>72</v>
      </c>
      <c r="J139" s="181">
        <v>1</v>
      </c>
      <c r="K139" s="181">
        <v>80</v>
      </c>
      <c r="L139" s="181">
        <v>1003</v>
      </c>
      <c r="M139" s="181">
        <v>10</v>
      </c>
      <c r="N139" s="182">
        <f>SUM(G139*$D$8+H139*$D$5+I139*$D$9+J139*$D$6+K139*$D$11+L139*$D$10+M139*$D$7)</f>
        <v>214.5</v>
      </c>
      <c r="O139" s="139">
        <v>1</v>
      </c>
      <c r="P139" s="138">
        <f>SUM(N139*O139)</f>
        <v>214.5</v>
      </c>
      <c r="Q139" s="31"/>
      <c r="R139" s="15"/>
      <c r="S139" s="15"/>
      <c r="T139" s="15"/>
      <c r="U139" s="15"/>
    </row>
    <row r="140" spans="1:21" ht="13.5" customHeight="1">
      <c r="A140" s="179">
        <f>RANK(N140,$N$18:$N$4305)</f>
        <v>123</v>
      </c>
      <c r="B140" s="180" t="s">
        <v>462</v>
      </c>
      <c r="C140" s="180" t="s">
        <v>1403</v>
      </c>
      <c r="D140" s="180" t="s">
        <v>39</v>
      </c>
      <c r="E140" s="180" t="s">
        <v>38</v>
      </c>
      <c r="F140" s="180" t="s">
        <v>1106</v>
      </c>
      <c r="G140" s="181"/>
      <c r="H140" s="181"/>
      <c r="I140" s="181">
        <v>1101</v>
      </c>
      <c r="J140" s="181">
        <v>12</v>
      </c>
      <c r="K140" s="181">
        <v>21</v>
      </c>
      <c r="L140" s="181">
        <v>152</v>
      </c>
      <c r="M140" s="181">
        <v>1</v>
      </c>
      <c r="N140" s="182">
        <f>SUM(G140*$D$8+H140*$D$5+I140*$D$9+J140*$D$6+K140*$D$11+L140*$D$10+M140*$D$7)</f>
        <v>213.8</v>
      </c>
      <c r="O140" s="139">
        <v>1</v>
      </c>
      <c r="P140" s="138">
        <f>SUM(N140*O140)</f>
        <v>213.8</v>
      </c>
      <c r="Q140" s="31"/>
      <c r="R140" s="15"/>
      <c r="S140" s="15"/>
      <c r="T140" s="15"/>
      <c r="U140" s="15"/>
    </row>
    <row r="141" spans="1:21" ht="13.5" customHeight="1">
      <c r="A141" s="179">
        <f>RANK(N141,$N$18:$N$4305)</f>
        <v>124</v>
      </c>
      <c r="B141" s="180" t="s">
        <v>1029</v>
      </c>
      <c r="C141" s="180" t="s">
        <v>1366</v>
      </c>
      <c r="D141" s="180" t="s">
        <v>43</v>
      </c>
      <c r="E141" s="180" t="s">
        <v>38</v>
      </c>
      <c r="F141" s="180" t="s">
        <v>37</v>
      </c>
      <c r="G141" s="181"/>
      <c r="H141" s="181"/>
      <c r="I141" s="181">
        <v>15</v>
      </c>
      <c r="J141" s="181">
        <v>0</v>
      </c>
      <c r="K141" s="181">
        <v>73</v>
      </c>
      <c r="L141" s="181">
        <v>1157</v>
      </c>
      <c r="M141" s="181">
        <v>10</v>
      </c>
      <c r="N141" s="182">
        <f>SUM(G141*$D$8+H141*$D$5+I141*$D$9+J141*$D$6+K141*$D$11+L141*$D$10+M141*$D$7)</f>
        <v>213.7</v>
      </c>
      <c r="O141" s="139">
        <v>1</v>
      </c>
      <c r="P141" s="138">
        <f>SUM(N141*O141)</f>
        <v>213.7</v>
      </c>
      <c r="Q141" s="31"/>
      <c r="R141" s="15"/>
      <c r="S141" s="15"/>
      <c r="T141" s="15"/>
      <c r="U141" s="15"/>
    </row>
    <row r="142" spans="1:21" ht="13.5" customHeight="1">
      <c r="A142" s="179">
        <f>RANK(N142,$N$18:$N$4305)</f>
        <v>125</v>
      </c>
      <c r="B142" s="180" t="s">
        <v>1521</v>
      </c>
      <c r="C142" s="180" t="s">
        <v>1421</v>
      </c>
      <c r="D142" s="180" t="s">
        <v>33</v>
      </c>
      <c r="E142" s="180" t="s">
        <v>36</v>
      </c>
      <c r="F142" s="180" t="s">
        <v>1103</v>
      </c>
      <c r="G142" s="209">
        <v>2332</v>
      </c>
      <c r="H142" s="209">
        <v>16</v>
      </c>
      <c r="I142" s="209">
        <v>321</v>
      </c>
      <c r="J142" s="209">
        <v>4</v>
      </c>
      <c r="K142" s="183"/>
      <c r="L142" s="183"/>
      <c r="M142" s="183"/>
      <c r="N142" s="182">
        <f>SUM(G142*$D$8+H142*$D$5+I142*$D$9+J142*$D$6+K142*$D$11+L142*$D$10+M142*$D$7)</f>
        <v>213.38</v>
      </c>
      <c r="O142" s="139">
        <v>1</v>
      </c>
      <c r="P142" s="138">
        <f>SUM(N142*O142)</f>
        <v>213.38</v>
      </c>
      <c r="Q142" s="31"/>
      <c r="R142" s="15"/>
      <c r="S142" s="15"/>
      <c r="T142" s="15"/>
      <c r="U142" s="15"/>
    </row>
    <row r="143" spans="1:21" ht="13.5" customHeight="1">
      <c r="A143" s="179">
        <f>RANK(N143,$N$18:$N$4305)</f>
        <v>126</v>
      </c>
      <c r="B143" s="180" t="s">
        <v>391</v>
      </c>
      <c r="C143" s="180" t="s">
        <v>1362</v>
      </c>
      <c r="D143" s="180" t="s">
        <v>43</v>
      </c>
      <c r="E143" s="180" t="s">
        <v>38</v>
      </c>
      <c r="F143" s="180" t="s">
        <v>37</v>
      </c>
      <c r="G143" s="181"/>
      <c r="H143" s="181"/>
      <c r="I143" s="181">
        <v>0</v>
      </c>
      <c r="J143" s="181">
        <v>0</v>
      </c>
      <c r="K143" s="181">
        <v>72</v>
      </c>
      <c r="L143" s="181">
        <v>1112</v>
      </c>
      <c r="M143" s="181">
        <v>11</v>
      </c>
      <c r="N143" s="182">
        <f>SUM(G143*$D$8+H143*$D$5+I143*$D$9+J143*$D$6+K143*$D$11+L143*$D$10+M143*$D$7)</f>
        <v>213.2</v>
      </c>
      <c r="O143" s="139">
        <v>1</v>
      </c>
      <c r="P143" s="138">
        <f>SUM(N143*O143)</f>
        <v>213.2</v>
      </c>
      <c r="Q143" s="31"/>
      <c r="R143" s="15"/>
      <c r="S143" s="15"/>
      <c r="T143" s="15"/>
      <c r="U143" s="15"/>
    </row>
    <row r="144" spans="1:21" ht="13.5" customHeight="1">
      <c r="A144" s="179">
        <f>RANK(N144,$N$18:$N$4305)</f>
        <v>127</v>
      </c>
      <c r="B144" s="180" t="s">
        <v>1137</v>
      </c>
      <c r="C144" s="180" t="s">
        <v>1449</v>
      </c>
      <c r="D144" s="180" t="s">
        <v>39</v>
      </c>
      <c r="E144" s="180" t="s">
        <v>38</v>
      </c>
      <c r="F144" s="180" t="s">
        <v>1105</v>
      </c>
      <c r="G144" s="181"/>
      <c r="H144" s="181"/>
      <c r="I144" s="181">
        <v>1087</v>
      </c>
      <c r="J144" s="181">
        <v>11</v>
      </c>
      <c r="K144" s="181">
        <v>27</v>
      </c>
      <c r="L144" s="181">
        <v>189</v>
      </c>
      <c r="M144" s="181">
        <v>1</v>
      </c>
      <c r="N144" s="182">
        <f>SUM(G144*$D$8+H144*$D$5+I144*$D$9+J144*$D$6+K144*$D$11+L144*$D$10+M144*$D$7)</f>
        <v>213.1</v>
      </c>
      <c r="O144" s="139">
        <v>1</v>
      </c>
      <c r="P144" s="138">
        <f>SUM(N144*O144)</f>
        <v>213.1</v>
      </c>
      <c r="Q144" s="31"/>
      <c r="R144" s="15"/>
      <c r="S144" s="15"/>
      <c r="T144" s="15"/>
      <c r="U144" s="15"/>
    </row>
    <row r="145" spans="1:21" ht="13.5" customHeight="1">
      <c r="A145" s="179">
        <f>RANK(N145,$N$18:$N$4305)</f>
        <v>128</v>
      </c>
      <c r="B145" s="180" t="s">
        <v>179</v>
      </c>
      <c r="C145" s="180" t="s">
        <v>1460</v>
      </c>
      <c r="D145" s="180" t="s">
        <v>33</v>
      </c>
      <c r="E145" s="180" t="s">
        <v>34</v>
      </c>
      <c r="F145" s="180" t="s">
        <v>41</v>
      </c>
      <c r="G145" s="181">
        <v>2551</v>
      </c>
      <c r="H145" s="181">
        <v>15</v>
      </c>
      <c r="I145" s="181">
        <v>210</v>
      </c>
      <c r="J145" s="181">
        <v>5</v>
      </c>
      <c r="K145" s="181"/>
      <c r="L145" s="181"/>
      <c r="M145" s="181"/>
      <c r="N145" s="182">
        <f>SUM(G145*$D$8+H145*$D$5+I145*$D$9+J145*$D$6+K145*$D$11+L145*$D$10+M145*$D$7)</f>
        <v>213.04000000000002</v>
      </c>
      <c r="O145" s="139">
        <v>1</v>
      </c>
      <c r="P145" s="138">
        <f>SUM(N145*O145)</f>
        <v>213.04000000000002</v>
      </c>
      <c r="Q145" s="31"/>
      <c r="R145" s="15"/>
      <c r="S145" s="15"/>
      <c r="T145" s="15"/>
      <c r="U145" s="15"/>
    </row>
    <row r="146" spans="1:21" ht="13.5" customHeight="1">
      <c r="A146" s="179">
        <f>RANK(N146,$N$18:$N$4305)</f>
        <v>129</v>
      </c>
      <c r="B146" s="180" t="s">
        <v>1017</v>
      </c>
      <c r="C146" s="180" t="s">
        <v>1365</v>
      </c>
      <c r="D146" s="180" t="s">
        <v>43</v>
      </c>
      <c r="E146" s="180" t="s">
        <v>38</v>
      </c>
      <c r="F146" s="180" t="s">
        <v>1105</v>
      </c>
      <c r="G146" s="181"/>
      <c r="H146" s="181"/>
      <c r="I146" s="181">
        <v>52</v>
      </c>
      <c r="J146" s="181">
        <v>1</v>
      </c>
      <c r="K146" s="181">
        <v>80</v>
      </c>
      <c r="L146" s="181">
        <v>1016</v>
      </c>
      <c r="M146" s="181">
        <v>10</v>
      </c>
      <c r="N146" s="182">
        <f>SUM(G146*$D$8+H146*$D$5+I146*$D$9+J146*$D$6+K146*$D$11+L146*$D$10+M146*$D$7)</f>
        <v>212.8</v>
      </c>
      <c r="O146" s="139">
        <v>1</v>
      </c>
      <c r="P146" s="138">
        <f>SUM(N146*O146)</f>
        <v>212.8</v>
      </c>
      <c r="Q146" s="31"/>
      <c r="R146" s="15"/>
      <c r="S146" s="15"/>
      <c r="T146" s="15"/>
      <c r="U146" s="15"/>
    </row>
    <row r="147" spans="1:21" ht="13.5" customHeight="1">
      <c r="A147" s="179">
        <f>RANK(N147,$N$18:$N$4305)</f>
        <v>130</v>
      </c>
      <c r="B147" s="180" t="s">
        <v>506</v>
      </c>
      <c r="C147" s="180" t="s">
        <v>1385</v>
      </c>
      <c r="D147" s="180" t="s">
        <v>43</v>
      </c>
      <c r="E147" s="180" t="s">
        <v>34</v>
      </c>
      <c r="F147" s="180" t="s">
        <v>57</v>
      </c>
      <c r="G147" s="181"/>
      <c r="H147" s="181"/>
      <c r="I147" s="181">
        <v>0</v>
      </c>
      <c r="J147" s="181">
        <v>0</v>
      </c>
      <c r="K147" s="181">
        <v>77</v>
      </c>
      <c r="L147" s="181">
        <v>1078</v>
      </c>
      <c r="M147" s="181">
        <v>11</v>
      </c>
      <c r="N147" s="182">
        <f>SUM(G147*$D$8+H147*$D$5+I147*$D$9+J147*$D$6+K147*$D$11+L147*$D$10+M147*$D$7)</f>
        <v>212.3</v>
      </c>
      <c r="O147" s="139">
        <v>1</v>
      </c>
      <c r="P147" s="138">
        <f>SUM(N147*O147)</f>
        <v>212.3</v>
      </c>
      <c r="Q147" s="31"/>
      <c r="R147" s="15"/>
      <c r="S147" s="15"/>
      <c r="T147" s="15"/>
      <c r="U147" s="15"/>
    </row>
    <row r="148" spans="1:21" ht="13.5" customHeight="1">
      <c r="A148" s="179">
        <f>RANK(N148,$N$18:$N$4305)</f>
        <v>131</v>
      </c>
      <c r="B148" s="180" t="s">
        <v>1065</v>
      </c>
      <c r="C148" s="180" t="s">
        <v>1450</v>
      </c>
      <c r="D148" s="180" t="s">
        <v>33</v>
      </c>
      <c r="E148" s="180" t="s">
        <v>38</v>
      </c>
      <c r="F148" s="180" t="s">
        <v>37</v>
      </c>
      <c r="G148" s="181">
        <v>2315</v>
      </c>
      <c r="H148" s="181">
        <v>15</v>
      </c>
      <c r="I148" s="181">
        <v>410</v>
      </c>
      <c r="J148" s="181">
        <v>3</v>
      </c>
      <c r="K148" s="181"/>
      <c r="L148" s="181"/>
      <c r="M148" s="181"/>
      <c r="N148" s="182">
        <f>SUM(G148*$D$8+H148*$D$5+I148*$D$9+J148*$D$6+K148*$D$11+L148*$D$10+M148*$D$7)</f>
        <v>211.60000000000002</v>
      </c>
      <c r="O148" s="139">
        <v>1</v>
      </c>
      <c r="P148" s="138">
        <f>SUM(N148*O148)</f>
        <v>211.60000000000002</v>
      </c>
      <c r="Q148" s="31"/>
      <c r="R148" s="15"/>
      <c r="S148" s="15"/>
      <c r="T148" s="15"/>
      <c r="U148" s="15"/>
    </row>
    <row r="149" spans="1:21" ht="13.5" customHeight="1">
      <c r="A149" s="179">
        <f>RANK(N149,$N$18:$N$4305)</f>
        <v>132</v>
      </c>
      <c r="B149" s="180" t="s">
        <v>1594</v>
      </c>
      <c r="C149" s="180" t="s">
        <v>1374</v>
      </c>
      <c r="D149" s="180" t="s">
        <v>39</v>
      </c>
      <c r="E149" s="180" t="s">
        <v>38</v>
      </c>
      <c r="F149" s="180" t="s">
        <v>37</v>
      </c>
      <c r="G149" s="181"/>
      <c r="H149" s="181"/>
      <c r="I149" s="181">
        <v>1065</v>
      </c>
      <c r="J149" s="181">
        <v>12</v>
      </c>
      <c r="K149" s="181">
        <v>20</v>
      </c>
      <c r="L149" s="181">
        <v>156</v>
      </c>
      <c r="M149" s="181">
        <v>1</v>
      </c>
      <c r="N149" s="182">
        <f>SUM(G149*$D$8+H149*$D$5+I149*$D$9+J149*$D$6+K149*$D$11+L149*$D$10+M149*$D$7)</f>
        <v>210.1</v>
      </c>
      <c r="O149" s="139">
        <v>1</v>
      </c>
      <c r="P149" s="138">
        <f>SUM(N149*O149)</f>
        <v>210.1</v>
      </c>
      <c r="Q149" s="31"/>
      <c r="R149" s="15"/>
      <c r="S149" s="15"/>
      <c r="T149" s="15"/>
      <c r="U149" s="15"/>
    </row>
    <row r="150" spans="1:21" ht="13.5" customHeight="1">
      <c r="A150" s="179">
        <f>RANK(N150,$N$18:$N$4305)</f>
        <v>133</v>
      </c>
      <c r="B150" s="180" t="s">
        <v>1508</v>
      </c>
      <c r="C150" s="180" t="s">
        <v>1452</v>
      </c>
      <c r="D150" s="180" t="s">
        <v>33</v>
      </c>
      <c r="E150" s="180" t="s">
        <v>38</v>
      </c>
      <c r="F150" s="180" t="s">
        <v>1482</v>
      </c>
      <c r="G150" s="181">
        <v>2467</v>
      </c>
      <c r="H150" s="181">
        <v>16</v>
      </c>
      <c r="I150" s="181">
        <v>171</v>
      </c>
      <c r="J150" s="181">
        <v>5</v>
      </c>
      <c r="K150" s="181"/>
      <c r="L150" s="181"/>
      <c r="M150" s="181"/>
      <c r="N150" s="182">
        <f>SUM(G150*$D$8+H150*$D$5+I150*$D$9+J150*$D$6+K150*$D$11+L150*$D$10+M150*$D$7)</f>
        <v>209.78</v>
      </c>
      <c r="O150" s="139">
        <v>1</v>
      </c>
      <c r="P150" s="138">
        <f>SUM(N150*O150)</f>
        <v>209.78</v>
      </c>
      <c r="Q150" s="31"/>
      <c r="R150" s="15"/>
      <c r="S150" s="15"/>
      <c r="T150" s="15"/>
      <c r="U150" s="15"/>
    </row>
    <row r="151" spans="1:21" ht="13.5" customHeight="1">
      <c r="A151" s="179">
        <f>RANK(N151,$N$18:$N$4305)</f>
        <v>134</v>
      </c>
      <c r="B151" s="180" t="s">
        <v>1019</v>
      </c>
      <c r="C151" s="180" t="s">
        <v>130</v>
      </c>
      <c r="D151" s="180" t="s">
        <v>39</v>
      </c>
      <c r="E151" s="180" t="s">
        <v>38</v>
      </c>
      <c r="F151" s="180" t="s">
        <v>59</v>
      </c>
      <c r="G151" s="181"/>
      <c r="H151" s="181"/>
      <c r="I151" s="181">
        <v>1242</v>
      </c>
      <c r="J151" s="181">
        <v>13</v>
      </c>
      <c r="K151" s="181">
        <v>5</v>
      </c>
      <c r="L151" s="181">
        <v>32</v>
      </c>
      <c r="M151" s="181">
        <v>0</v>
      </c>
      <c r="N151" s="182">
        <f>SUM(G151*$D$8+H151*$D$5+I151*$D$9+J151*$D$6+K151*$D$11+L151*$D$10+M151*$D$7)</f>
        <v>207.89999999999998</v>
      </c>
      <c r="O151" s="139">
        <v>1</v>
      </c>
      <c r="P151" s="138">
        <f>SUM(N151*O151)</f>
        <v>207.89999999999998</v>
      </c>
      <c r="Q151" s="31"/>
      <c r="R151" s="15"/>
      <c r="S151" s="15"/>
      <c r="T151" s="15"/>
      <c r="U151" s="15"/>
    </row>
    <row r="152" spans="1:21" ht="13.5" customHeight="1">
      <c r="A152" s="179">
        <f>RANK(N152,$N$18:$N$4305)</f>
        <v>135</v>
      </c>
      <c r="B152" s="180" t="s">
        <v>928</v>
      </c>
      <c r="C152" s="180" t="s">
        <v>1372</v>
      </c>
      <c r="D152" s="180" t="s">
        <v>43</v>
      </c>
      <c r="E152" s="180" t="s">
        <v>34</v>
      </c>
      <c r="F152" s="180" t="s">
        <v>1105</v>
      </c>
      <c r="G152" s="181"/>
      <c r="H152" s="181"/>
      <c r="I152" s="181">
        <v>40</v>
      </c>
      <c r="J152" s="181">
        <v>0</v>
      </c>
      <c r="K152" s="181">
        <v>74</v>
      </c>
      <c r="L152" s="181">
        <v>1119</v>
      </c>
      <c r="M152" s="181">
        <v>9</v>
      </c>
      <c r="N152" s="182">
        <f>SUM(G152*$D$8+H152*$D$5+I152*$D$9+J152*$D$6+K152*$D$11+L152*$D$10+M152*$D$7)</f>
        <v>206.9</v>
      </c>
      <c r="O152" s="139">
        <v>1</v>
      </c>
      <c r="P152" s="138">
        <f>SUM(N152*O152)</f>
        <v>206.9</v>
      </c>
      <c r="Q152" s="31"/>
      <c r="R152" s="15"/>
      <c r="S152" s="15"/>
      <c r="T152" s="15"/>
      <c r="U152" s="15"/>
    </row>
    <row r="153" spans="1:21" ht="13.5" customHeight="1">
      <c r="A153" s="179">
        <f>RANK(N153,$N$18:$N$4305)</f>
        <v>136</v>
      </c>
      <c r="B153" s="180" t="s">
        <v>1089</v>
      </c>
      <c r="C153" s="180" t="s">
        <v>1457</v>
      </c>
      <c r="D153" s="180" t="s">
        <v>33</v>
      </c>
      <c r="E153" s="180" t="s">
        <v>1481</v>
      </c>
      <c r="F153" s="180" t="s">
        <v>41</v>
      </c>
      <c r="G153" s="181">
        <v>2644</v>
      </c>
      <c r="H153" s="181">
        <v>17</v>
      </c>
      <c r="I153" s="181">
        <v>91</v>
      </c>
      <c r="J153" s="181">
        <v>4</v>
      </c>
      <c r="K153" s="181"/>
      <c r="L153" s="181"/>
      <c r="M153" s="181"/>
      <c r="N153" s="182">
        <f>SUM(G153*$D$8+H153*$D$5+I153*$D$9+J153*$D$6+K153*$D$11+L153*$D$10+M153*$D$7)</f>
        <v>206.85999999999999</v>
      </c>
      <c r="O153" s="139">
        <v>1</v>
      </c>
      <c r="P153" s="138">
        <f>SUM(N153*O153)</f>
        <v>206.85999999999999</v>
      </c>
      <c r="Q153" s="31"/>
      <c r="R153" s="15"/>
      <c r="S153" s="15"/>
      <c r="T153" s="15"/>
      <c r="U153" s="15"/>
    </row>
    <row r="154" spans="1:21" ht="13.5" customHeight="1">
      <c r="A154" s="179">
        <f>RANK(N154,$N$18:$N$4305)</f>
        <v>137</v>
      </c>
      <c r="B154" s="180" t="s">
        <v>631</v>
      </c>
      <c r="C154" s="180" t="s">
        <v>1462</v>
      </c>
      <c r="D154" s="180" t="s">
        <v>33</v>
      </c>
      <c r="E154" s="180" t="s">
        <v>38</v>
      </c>
      <c r="F154" s="180" t="s">
        <v>1105</v>
      </c>
      <c r="G154" s="181">
        <v>2239</v>
      </c>
      <c r="H154" s="181">
        <v>17</v>
      </c>
      <c r="I154" s="181">
        <v>190</v>
      </c>
      <c r="J154" s="181">
        <v>5</v>
      </c>
      <c r="K154" s="181"/>
      <c r="L154" s="181"/>
      <c r="M154" s="181"/>
      <c r="N154" s="182">
        <f>SUM(G154*$D$8+H154*$D$5+I154*$D$9+J154*$D$6+K154*$D$11+L154*$D$10+M154*$D$7)</f>
        <v>206.56</v>
      </c>
      <c r="O154" s="139">
        <v>1</v>
      </c>
      <c r="P154" s="138">
        <f>SUM(N154*O154)</f>
        <v>206.56</v>
      </c>
      <c r="Q154" s="31"/>
      <c r="R154" s="15"/>
      <c r="S154" s="15"/>
      <c r="T154" s="15"/>
      <c r="U154" s="15"/>
    </row>
    <row r="155" spans="1:21" ht="13.5" customHeight="1">
      <c r="A155" s="179">
        <f>RANK(N155,$N$18:$N$4305)</f>
        <v>138</v>
      </c>
      <c r="B155" s="180" t="s">
        <v>55</v>
      </c>
      <c r="C155" s="180" t="s">
        <v>1453</v>
      </c>
      <c r="D155" s="180" t="s">
        <v>33</v>
      </c>
      <c r="E155" s="180" t="s">
        <v>34</v>
      </c>
      <c r="F155" s="180" t="s">
        <v>1482</v>
      </c>
      <c r="G155" s="181">
        <v>2808</v>
      </c>
      <c r="H155" s="181">
        <v>19</v>
      </c>
      <c r="I155" s="181">
        <v>0</v>
      </c>
      <c r="J155" s="181">
        <v>3</v>
      </c>
      <c r="K155" s="181"/>
      <c r="L155" s="181"/>
      <c r="M155" s="181"/>
      <c r="N155" s="182">
        <f>SUM(G155*$D$8+H155*$D$5+I155*$D$9+J155*$D$6+K155*$D$11+L155*$D$10+M155*$D$7)</f>
        <v>206.32</v>
      </c>
      <c r="O155" s="139">
        <v>1</v>
      </c>
      <c r="P155" s="138">
        <f>SUM(N155*O155)</f>
        <v>206.32</v>
      </c>
      <c r="Q155" s="31"/>
      <c r="R155" s="15"/>
      <c r="S155" s="15"/>
      <c r="T155" s="15"/>
      <c r="U155" s="15"/>
    </row>
    <row r="156" spans="1:21" ht="13.5" customHeight="1">
      <c r="A156" s="179">
        <f>RANK(N156,$N$18:$N$4305)</f>
        <v>139</v>
      </c>
      <c r="B156" s="180" t="s">
        <v>561</v>
      </c>
      <c r="C156" s="180" t="s">
        <v>120</v>
      </c>
      <c r="D156" s="180" t="s">
        <v>43</v>
      </c>
      <c r="E156" s="180" t="s">
        <v>38</v>
      </c>
      <c r="F156" s="180" t="s">
        <v>57</v>
      </c>
      <c r="G156" s="181"/>
      <c r="H156" s="181"/>
      <c r="I156" s="181">
        <v>0</v>
      </c>
      <c r="J156" s="181">
        <v>0</v>
      </c>
      <c r="K156" s="181">
        <v>75</v>
      </c>
      <c r="L156" s="181">
        <v>1073</v>
      </c>
      <c r="M156" s="181">
        <v>10</v>
      </c>
      <c r="N156" s="182">
        <f>SUM(G156*$D$8+H156*$D$5+I156*$D$9+J156*$D$6+K156*$D$11+L156*$D$10+M156*$D$7)</f>
        <v>204.8</v>
      </c>
      <c r="O156" s="139">
        <v>1</v>
      </c>
      <c r="P156" s="138">
        <f>SUM(N156*O156)</f>
        <v>204.8</v>
      </c>
      <c r="Q156" s="31"/>
      <c r="R156" s="15"/>
      <c r="S156" s="15"/>
      <c r="T156" s="15"/>
      <c r="U156" s="15"/>
    </row>
    <row r="157" spans="1:21" ht="13.5" customHeight="1">
      <c r="A157" s="179">
        <f>RANK(N157,$N$18:$N$4305)</f>
        <v>140</v>
      </c>
      <c r="B157" s="180" t="s">
        <v>616</v>
      </c>
      <c r="C157" s="180" t="s">
        <v>125</v>
      </c>
      <c r="D157" s="180" t="s">
        <v>43</v>
      </c>
      <c r="E157" s="180" t="s">
        <v>38</v>
      </c>
      <c r="F157" s="180" t="s">
        <v>1105</v>
      </c>
      <c r="G157" s="181"/>
      <c r="H157" s="181"/>
      <c r="I157" s="181">
        <v>33</v>
      </c>
      <c r="J157" s="181">
        <v>0</v>
      </c>
      <c r="K157" s="181">
        <v>66</v>
      </c>
      <c r="L157" s="181">
        <v>1144</v>
      </c>
      <c r="M157" s="181">
        <v>9</v>
      </c>
      <c r="N157" s="182">
        <f>SUM(G157*$D$8+H157*$D$5+I157*$D$9+J157*$D$6+K157*$D$11+L157*$D$10+M157*$D$7)</f>
        <v>204.7</v>
      </c>
      <c r="O157" s="139">
        <v>1</v>
      </c>
      <c r="P157" s="138">
        <f>SUM(N157*O157)</f>
        <v>204.7</v>
      </c>
      <c r="Q157" s="31"/>
      <c r="R157" s="15"/>
      <c r="S157" s="15"/>
      <c r="T157" s="15"/>
      <c r="U157" s="15"/>
    </row>
    <row r="158" spans="1:21" ht="13.5" customHeight="1">
      <c r="A158" s="179">
        <f>RANK(N158,$N$18:$N$4305)</f>
        <v>141</v>
      </c>
      <c r="B158" s="180" t="s">
        <v>1538</v>
      </c>
      <c r="C158" s="180" t="s">
        <v>1464</v>
      </c>
      <c r="D158" s="180" t="s">
        <v>33</v>
      </c>
      <c r="E158" s="180" t="s">
        <v>1481</v>
      </c>
      <c r="F158" s="207" t="s">
        <v>1482</v>
      </c>
      <c r="G158" s="181">
        <v>2176</v>
      </c>
      <c r="H158" s="181">
        <v>15</v>
      </c>
      <c r="I158" s="181">
        <v>276</v>
      </c>
      <c r="J158" s="181">
        <v>5</v>
      </c>
      <c r="K158" s="183"/>
      <c r="L158" s="183"/>
      <c r="M158" s="183"/>
      <c r="N158" s="182">
        <f>SUM(G158*$D$8+H158*$D$5+I158*$D$9+J158*$D$6+K158*$D$11+L158*$D$10+M158*$D$7)</f>
        <v>204.64000000000001</v>
      </c>
      <c r="O158" s="139">
        <v>1</v>
      </c>
      <c r="P158" s="138">
        <f>SUM(N158*O158)</f>
        <v>204.64000000000001</v>
      </c>
      <c r="Q158" s="31"/>
      <c r="R158" s="15"/>
      <c r="S158" s="15"/>
      <c r="T158" s="15"/>
      <c r="U158" s="15"/>
    </row>
    <row r="159" spans="1:21" ht="13.5" customHeight="1">
      <c r="A159" s="179">
        <f>RANK(N159,$N$18:$N$4305)</f>
        <v>142</v>
      </c>
      <c r="B159" s="180" t="s">
        <v>170</v>
      </c>
      <c r="C159" s="180" t="s">
        <v>1429</v>
      </c>
      <c r="D159" s="180" t="s">
        <v>43</v>
      </c>
      <c r="E159" s="180" t="s">
        <v>34</v>
      </c>
      <c r="F159" s="180" t="s">
        <v>35</v>
      </c>
      <c r="G159" s="181"/>
      <c r="H159" s="181"/>
      <c r="I159" s="181">
        <v>57</v>
      </c>
      <c r="J159" s="181">
        <v>1</v>
      </c>
      <c r="K159" s="181">
        <v>72</v>
      </c>
      <c r="L159" s="181">
        <v>1088</v>
      </c>
      <c r="M159" s="181">
        <v>8</v>
      </c>
      <c r="N159" s="182">
        <f>SUM(G159*$D$8+H159*$D$5+I159*$D$9+J159*$D$6+K159*$D$11+L159*$D$10+M159*$D$7)</f>
        <v>204.5</v>
      </c>
      <c r="O159" s="139">
        <v>1</v>
      </c>
      <c r="P159" s="138">
        <f>SUM(N159*O159)</f>
        <v>204.5</v>
      </c>
      <c r="Q159" s="31"/>
      <c r="R159" s="15"/>
      <c r="S159" s="15"/>
      <c r="T159" s="15"/>
      <c r="U159" s="15"/>
    </row>
    <row r="160" spans="1:21" ht="13.5" customHeight="1">
      <c r="A160" s="179">
        <f>RANK(N160,$N$18:$N$4305)</f>
        <v>143</v>
      </c>
      <c r="B160" s="180" t="s">
        <v>300</v>
      </c>
      <c r="C160" s="180" t="s">
        <v>1391</v>
      </c>
      <c r="D160" s="180" t="s">
        <v>43</v>
      </c>
      <c r="E160" s="180" t="s">
        <v>34</v>
      </c>
      <c r="F160" s="180" t="s">
        <v>35</v>
      </c>
      <c r="G160" s="181"/>
      <c r="H160" s="181"/>
      <c r="I160" s="181">
        <v>0</v>
      </c>
      <c r="J160" s="181">
        <v>0</v>
      </c>
      <c r="K160" s="181">
        <v>76</v>
      </c>
      <c r="L160" s="181">
        <v>1064</v>
      </c>
      <c r="M160" s="181">
        <v>10</v>
      </c>
      <c r="N160" s="182">
        <f>SUM(G160*$D$8+H160*$D$5+I160*$D$9+J160*$D$6+K160*$D$11+L160*$D$10+M160*$D$7)</f>
        <v>204.4</v>
      </c>
      <c r="O160" s="139">
        <v>1</v>
      </c>
      <c r="P160" s="138">
        <f>SUM(N160*O160)</f>
        <v>204.4</v>
      </c>
      <c r="Q160" s="31"/>
      <c r="R160" s="15"/>
      <c r="S160" s="15"/>
      <c r="T160" s="15"/>
      <c r="U160" s="15"/>
    </row>
    <row r="161" spans="1:21" ht="13.5" customHeight="1">
      <c r="A161" s="179">
        <f>RANK(N161,$N$18:$N$4305)</f>
        <v>144</v>
      </c>
      <c r="B161" s="180" t="s">
        <v>807</v>
      </c>
      <c r="C161" s="180" t="s">
        <v>1379</v>
      </c>
      <c r="D161" s="180" t="s">
        <v>43</v>
      </c>
      <c r="E161" s="180" t="s">
        <v>38</v>
      </c>
      <c r="F161" s="180" t="s">
        <v>41</v>
      </c>
      <c r="G161" s="181"/>
      <c r="H161" s="181"/>
      <c r="I161" s="181">
        <v>0</v>
      </c>
      <c r="J161" s="181">
        <v>0</v>
      </c>
      <c r="K161" s="181">
        <v>75</v>
      </c>
      <c r="L161" s="181">
        <v>1126</v>
      </c>
      <c r="M161" s="181">
        <v>9</v>
      </c>
      <c r="N161" s="182">
        <f>SUM(G161*$D$8+H161*$D$5+I161*$D$9+J161*$D$6+K161*$D$11+L161*$D$10+M161*$D$7)</f>
        <v>204.10000000000002</v>
      </c>
      <c r="O161" s="139">
        <v>1</v>
      </c>
      <c r="P161" s="138">
        <f>SUM(N161*O161)</f>
        <v>204.10000000000002</v>
      </c>
      <c r="Q161" s="31"/>
      <c r="R161" s="15"/>
      <c r="S161" s="15"/>
      <c r="T161" s="15"/>
      <c r="U161" s="15"/>
    </row>
    <row r="162" spans="1:21" ht="13.5" customHeight="1">
      <c r="A162" s="179">
        <f>RANK(N162,$N$18:$N$4305)</f>
        <v>145</v>
      </c>
      <c r="B162" s="180" t="s">
        <v>1606</v>
      </c>
      <c r="C162" s="180" t="s">
        <v>1440</v>
      </c>
      <c r="D162" s="180" t="s">
        <v>33</v>
      </c>
      <c r="E162" s="180" t="s">
        <v>36</v>
      </c>
      <c r="F162" s="180" t="s">
        <v>1103</v>
      </c>
      <c r="G162" s="181">
        <v>1812</v>
      </c>
      <c r="H162" s="181">
        <v>14</v>
      </c>
      <c r="I162" s="181">
        <v>447</v>
      </c>
      <c r="J162" s="181">
        <v>5</v>
      </c>
      <c r="K162" s="183"/>
      <c r="L162" s="183"/>
      <c r="M162" s="183"/>
      <c r="N162" s="182">
        <f>SUM(G162*$D$8+H162*$D$5+I162*$D$9+J162*$D$6+K162*$D$11+L162*$D$10+M162*$D$7)</f>
        <v>203.18</v>
      </c>
      <c r="O162" s="139">
        <v>1</v>
      </c>
      <c r="P162" s="138">
        <f>SUM(N162*O162)</f>
        <v>203.18</v>
      </c>
      <c r="Q162" s="31"/>
      <c r="R162" s="15"/>
      <c r="S162" s="15"/>
      <c r="T162" s="15"/>
      <c r="U162" s="15"/>
    </row>
    <row r="163" spans="1:21" ht="13.5" customHeight="1">
      <c r="A163" s="179">
        <f>RANK(N163,$N$18:$N$4305)</f>
        <v>146</v>
      </c>
      <c r="B163" s="180" t="s">
        <v>1076</v>
      </c>
      <c r="C163" s="180" t="s">
        <v>1376</v>
      </c>
      <c r="D163" s="180" t="s">
        <v>43</v>
      </c>
      <c r="E163" s="180" t="s">
        <v>36</v>
      </c>
      <c r="F163" s="180" t="s">
        <v>1104</v>
      </c>
      <c r="G163" s="181"/>
      <c r="H163" s="181"/>
      <c r="I163" s="181">
        <v>0</v>
      </c>
      <c r="J163" s="181">
        <v>0</v>
      </c>
      <c r="K163" s="181">
        <v>75</v>
      </c>
      <c r="L163" s="181">
        <v>1112</v>
      </c>
      <c r="M163" s="181">
        <v>9</v>
      </c>
      <c r="N163" s="182">
        <f>SUM(G163*$D$8+H163*$D$5+I163*$D$9+J163*$D$6+K163*$D$11+L163*$D$10+M163*$D$7)</f>
        <v>202.7</v>
      </c>
      <c r="O163" s="139">
        <v>1</v>
      </c>
      <c r="P163" s="138">
        <f>SUM(N163*O163)</f>
        <v>202.7</v>
      </c>
      <c r="Q163" s="31"/>
      <c r="R163" s="15"/>
      <c r="S163" s="15"/>
      <c r="T163" s="15"/>
      <c r="U163" s="15"/>
    </row>
    <row r="164" spans="1:21" ht="13.5" customHeight="1">
      <c r="A164" s="179">
        <f>RANK(N164,$N$18:$N$4305)</f>
        <v>147</v>
      </c>
      <c r="B164" s="180" t="s">
        <v>423</v>
      </c>
      <c r="C164" s="180" t="s">
        <v>130</v>
      </c>
      <c r="D164" s="180" t="s">
        <v>33</v>
      </c>
      <c r="E164" s="180" t="s">
        <v>34</v>
      </c>
      <c r="F164" s="180" t="s">
        <v>59</v>
      </c>
      <c r="G164" s="181">
        <v>2475</v>
      </c>
      <c r="H164" s="181">
        <v>19</v>
      </c>
      <c r="I164" s="181">
        <v>35</v>
      </c>
      <c r="J164" s="181">
        <v>4</v>
      </c>
      <c r="K164" s="181"/>
      <c r="L164" s="181"/>
      <c r="M164" s="181"/>
      <c r="N164" s="182">
        <f>SUM(G164*$D$8+H164*$D$5+I164*$D$9+J164*$D$6+K164*$D$11+L164*$D$10+M164*$D$7)</f>
        <v>202.5</v>
      </c>
      <c r="O164" s="139">
        <v>1</v>
      </c>
      <c r="P164" s="138">
        <f>SUM(N164*O164)</f>
        <v>202.5</v>
      </c>
      <c r="Q164" s="31"/>
      <c r="R164" s="15"/>
      <c r="S164" s="15"/>
      <c r="T164" s="15"/>
      <c r="U164" s="15"/>
    </row>
    <row r="165" spans="1:21" ht="13.5" customHeight="1">
      <c r="A165" s="179">
        <f>RANK(N165,$N$18:$N$4305)</f>
        <v>148</v>
      </c>
      <c r="B165" s="180" t="s">
        <v>167</v>
      </c>
      <c r="C165" s="180" t="s">
        <v>1375</v>
      </c>
      <c r="D165" s="180" t="s">
        <v>39</v>
      </c>
      <c r="E165" s="180" t="s">
        <v>34</v>
      </c>
      <c r="F165" s="180" t="s">
        <v>57</v>
      </c>
      <c r="G165" s="181"/>
      <c r="H165" s="181"/>
      <c r="I165" s="181">
        <v>1142</v>
      </c>
      <c r="J165" s="181">
        <v>12</v>
      </c>
      <c r="K165" s="181">
        <v>11</v>
      </c>
      <c r="L165" s="181">
        <v>104</v>
      </c>
      <c r="M165" s="181">
        <v>0</v>
      </c>
      <c r="N165" s="182">
        <f>SUM(G165*$D$8+H165*$D$5+I165*$D$9+J165*$D$6+K165*$D$11+L165*$D$10+M165*$D$7)</f>
        <v>202.1</v>
      </c>
      <c r="O165" s="139">
        <v>1</v>
      </c>
      <c r="P165" s="138">
        <f>SUM(N165*O165)</f>
        <v>202.1</v>
      </c>
      <c r="Q165" s="31"/>
      <c r="R165" s="15"/>
      <c r="S165" s="15"/>
      <c r="T165" s="15"/>
      <c r="U165" s="15"/>
    </row>
    <row r="166" spans="1:21" ht="13.5" customHeight="1">
      <c r="A166" s="179">
        <f>RANK(N166,$N$18:$N$4305)</f>
        <v>149</v>
      </c>
      <c r="B166" s="180" t="s">
        <v>1011</v>
      </c>
      <c r="C166" s="180" t="s">
        <v>1461</v>
      </c>
      <c r="D166" s="180" t="s">
        <v>33</v>
      </c>
      <c r="E166" s="180" t="s">
        <v>34</v>
      </c>
      <c r="F166" s="180" t="s">
        <v>57</v>
      </c>
      <c r="G166" s="181">
        <v>3012</v>
      </c>
      <c r="H166" s="181">
        <v>18</v>
      </c>
      <c r="I166" s="181">
        <v>30</v>
      </c>
      <c r="J166" s="181">
        <v>1</v>
      </c>
      <c r="K166" s="181"/>
      <c r="L166" s="181"/>
      <c r="M166" s="181"/>
      <c r="N166" s="182">
        <f>SUM(G166*$D$8+H166*$D$5+I166*$D$9+J166*$D$6+K166*$D$11+L166*$D$10+M166*$D$7)</f>
        <v>201.48000000000002</v>
      </c>
      <c r="O166" s="139">
        <v>1</v>
      </c>
      <c r="P166" s="138">
        <f>SUM(N166*O166)</f>
        <v>201.48000000000002</v>
      </c>
      <c r="Q166" s="31"/>
      <c r="R166" s="15"/>
      <c r="S166" s="15"/>
      <c r="T166" s="15"/>
      <c r="U166" s="15"/>
    </row>
    <row r="167" spans="1:21" ht="13.5" customHeight="1">
      <c r="A167" s="179">
        <f>RANK(N167,$N$18:$N$4305)</f>
        <v>150</v>
      </c>
      <c r="B167" s="180" t="s">
        <v>1140</v>
      </c>
      <c r="C167" s="180" t="s">
        <v>1404</v>
      </c>
      <c r="D167" s="180" t="s">
        <v>39</v>
      </c>
      <c r="E167" s="180" t="s">
        <v>36</v>
      </c>
      <c r="F167" s="180" t="s">
        <v>1104</v>
      </c>
      <c r="G167" s="181"/>
      <c r="H167" s="181"/>
      <c r="I167" s="181">
        <v>1065</v>
      </c>
      <c r="J167" s="181">
        <v>10</v>
      </c>
      <c r="K167" s="181">
        <v>22</v>
      </c>
      <c r="L167" s="181">
        <v>176</v>
      </c>
      <c r="M167" s="181">
        <v>1</v>
      </c>
      <c r="N167" s="182">
        <f>SUM(G167*$D$8+H167*$D$5+I167*$D$9+J167*$D$6+K167*$D$11+L167*$D$10+M167*$D$7)</f>
        <v>201.1</v>
      </c>
      <c r="O167" s="139">
        <v>1</v>
      </c>
      <c r="P167" s="138">
        <f>SUM(N167*O167)</f>
        <v>201.1</v>
      </c>
      <c r="Q167" s="31"/>
      <c r="R167" s="15"/>
      <c r="S167" s="15"/>
      <c r="T167" s="15"/>
      <c r="U167" s="15"/>
    </row>
    <row r="168" spans="1:21" ht="13.5" customHeight="1">
      <c r="A168" s="179">
        <f>RANK(N168,$N$18:$N$4305)</f>
        <v>151</v>
      </c>
      <c r="B168" s="180" t="s">
        <v>288</v>
      </c>
      <c r="C168" s="180" t="s">
        <v>1452</v>
      </c>
      <c r="D168" s="180" t="s">
        <v>39</v>
      </c>
      <c r="E168" s="180" t="s">
        <v>38</v>
      </c>
      <c r="F168" s="180" t="s">
        <v>1482</v>
      </c>
      <c r="G168" s="181"/>
      <c r="H168" s="181"/>
      <c r="I168" s="181">
        <v>1076</v>
      </c>
      <c r="J168" s="181">
        <v>11</v>
      </c>
      <c r="K168" s="181">
        <v>15</v>
      </c>
      <c r="L168" s="181">
        <v>134</v>
      </c>
      <c r="M168" s="181">
        <v>1</v>
      </c>
      <c r="N168" s="182">
        <f>SUM(G168*$D$8+H168*$D$5+I168*$D$9+J168*$D$6+K168*$D$11+L168*$D$10+M168*$D$7)</f>
        <v>200.50000000000003</v>
      </c>
      <c r="O168" s="139">
        <v>1</v>
      </c>
      <c r="P168" s="138">
        <f>SUM(N168*O168)</f>
        <v>200.50000000000003</v>
      </c>
      <c r="Q168" s="31"/>
      <c r="R168" s="15"/>
      <c r="S168" s="15"/>
      <c r="T168" s="15"/>
      <c r="U168" s="15"/>
    </row>
    <row r="169" spans="1:21" ht="13.5" customHeight="1">
      <c r="A169" s="179">
        <f>RANK(N169,$N$18:$N$4305)</f>
        <v>152</v>
      </c>
      <c r="B169" s="180" t="s">
        <v>451</v>
      </c>
      <c r="C169" s="180" t="s">
        <v>1472</v>
      </c>
      <c r="D169" s="180" t="s">
        <v>39</v>
      </c>
      <c r="E169" s="180" t="s">
        <v>38</v>
      </c>
      <c r="F169" s="180" t="s">
        <v>1106</v>
      </c>
      <c r="G169" s="181"/>
      <c r="H169" s="181"/>
      <c r="I169" s="181">
        <v>1218</v>
      </c>
      <c r="J169" s="181">
        <v>9</v>
      </c>
      <c r="K169" s="181">
        <v>17</v>
      </c>
      <c r="L169" s="181">
        <v>159</v>
      </c>
      <c r="M169" s="181">
        <v>0</v>
      </c>
      <c r="N169" s="182">
        <f>SUM(G169*$D$8+H169*$D$5+I169*$D$9+J169*$D$6+K169*$D$11+L169*$D$10+M169*$D$7)</f>
        <v>200.20000000000002</v>
      </c>
      <c r="O169" s="139">
        <v>1</v>
      </c>
      <c r="P169" s="138">
        <f>SUM(N169*O169)</f>
        <v>200.20000000000002</v>
      </c>
      <c r="Q169" s="31"/>
      <c r="R169" s="15"/>
      <c r="S169" s="15"/>
      <c r="T169" s="15"/>
      <c r="U169" s="15"/>
    </row>
    <row r="170" spans="1:21" ht="13.5" customHeight="1">
      <c r="A170" s="179">
        <f>RANK(N170,$N$18:$N$4305)</f>
        <v>153</v>
      </c>
      <c r="B170" s="180" t="s">
        <v>1142</v>
      </c>
      <c r="C170" s="180" t="s">
        <v>1448</v>
      </c>
      <c r="D170" s="180" t="s">
        <v>39</v>
      </c>
      <c r="E170" s="180" t="s">
        <v>36</v>
      </c>
      <c r="F170" s="180" t="s">
        <v>41</v>
      </c>
      <c r="G170" s="181"/>
      <c r="H170" s="181"/>
      <c r="I170" s="181">
        <v>1011</v>
      </c>
      <c r="J170" s="181">
        <v>10</v>
      </c>
      <c r="K170" s="181">
        <v>22</v>
      </c>
      <c r="L170" s="181">
        <v>219</v>
      </c>
      <c r="M170" s="181">
        <v>1</v>
      </c>
      <c r="N170" s="182">
        <f>SUM(G170*$D$8+H170*$D$5+I170*$D$9+J170*$D$6+K170*$D$11+L170*$D$10+M170*$D$7)</f>
        <v>200.00000000000003</v>
      </c>
      <c r="O170" s="139">
        <v>1</v>
      </c>
      <c r="P170" s="138">
        <f>SUM(N170*O170)</f>
        <v>200.00000000000003</v>
      </c>
      <c r="Q170" s="31"/>
      <c r="R170" s="15"/>
      <c r="S170" s="15"/>
      <c r="T170" s="15"/>
      <c r="U170" s="15"/>
    </row>
    <row r="171" spans="1:21" ht="13.5" customHeight="1">
      <c r="A171" s="179">
        <f>RANK(N171,$N$18:$N$4305)</f>
        <v>154</v>
      </c>
      <c r="B171" s="180" t="s">
        <v>608</v>
      </c>
      <c r="C171" s="180" t="s">
        <v>1458</v>
      </c>
      <c r="D171" s="180" t="s">
        <v>33</v>
      </c>
      <c r="E171" s="180" t="s">
        <v>36</v>
      </c>
      <c r="F171" s="180" t="s">
        <v>35</v>
      </c>
      <c r="G171" s="181">
        <v>2724</v>
      </c>
      <c r="H171" s="181">
        <v>19</v>
      </c>
      <c r="I171" s="181">
        <v>21</v>
      </c>
      <c r="J171" s="181">
        <v>2</v>
      </c>
      <c r="K171" s="181"/>
      <c r="L171" s="181"/>
      <c r="M171" s="181"/>
      <c r="N171" s="182">
        <f>SUM(G171*$D$8+H171*$D$5+I171*$D$9+J171*$D$6+K171*$D$11+L171*$D$10+M171*$D$7)</f>
        <v>199.06</v>
      </c>
      <c r="O171" s="139">
        <v>1</v>
      </c>
      <c r="P171" s="138">
        <f>SUM(N171*O171)</f>
        <v>199.06</v>
      </c>
      <c r="Q171" s="31"/>
      <c r="R171" s="15"/>
      <c r="S171" s="15"/>
      <c r="T171" s="15"/>
      <c r="U171" s="15"/>
    </row>
    <row r="172" spans="1:21" ht="13.5" customHeight="1">
      <c r="A172" s="179">
        <f>RANK(N172,$N$18:$N$4305)</f>
        <v>155</v>
      </c>
      <c r="B172" s="180" t="s">
        <v>1133</v>
      </c>
      <c r="C172" s="180" t="s">
        <v>1468</v>
      </c>
      <c r="D172" s="180" t="s">
        <v>33</v>
      </c>
      <c r="E172" s="180" t="s">
        <v>1481</v>
      </c>
      <c r="F172" s="180" t="s">
        <v>1106</v>
      </c>
      <c r="G172" s="181">
        <v>2288</v>
      </c>
      <c r="H172" s="181">
        <v>14</v>
      </c>
      <c r="I172" s="181">
        <v>332</v>
      </c>
      <c r="J172" s="181">
        <v>3</v>
      </c>
      <c r="K172" s="181"/>
      <c r="L172" s="181"/>
      <c r="M172" s="181"/>
      <c r="N172" s="182">
        <f>SUM(G172*$D$8+H172*$D$5+I172*$D$9+J172*$D$6+K172*$D$11+L172*$D$10+M172*$D$7)</f>
        <v>198.71999999999997</v>
      </c>
      <c r="O172" s="139">
        <v>1</v>
      </c>
      <c r="P172" s="138">
        <f>SUM(N172*O172)</f>
        <v>198.71999999999997</v>
      </c>
      <c r="Q172" s="31"/>
      <c r="R172" s="15"/>
      <c r="S172" s="15"/>
      <c r="T172" s="15"/>
      <c r="U172" s="15"/>
    </row>
    <row r="173" spans="1:21" ht="13.5" customHeight="1">
      <c r="A173" s="179">
        <f>RANK(N173,$N$18:$N$4305)</f>
        <v>156</v>
      </c>
      <c r="B173" s="180" t="s">
        <v>829</v>
      </c>
      <c r="C173" s="180" t="s">
        <v>1405</v>
      </c>
      <c r="D173" s="180" t="s">
        <v>39</v>
      </c>
      <c r="E173" s="180" t="s">
        <v>36</v>
      </c>
      <c r="F173" s="180" t="s">
        <v>57</v>
      </c>
      <c r="G173" s="181"/>
      <c r="H173" s="181"/>
      <c r="I173" s="181">
        <v>1041</v>
      </c>
      <c r="J173" s="181">
        <v>10</v>
      </c>
      <c r="K173" s="181">
        <v>20</v>
      </c>
      <c r="L173" s="181">
        <v>182</v>
      </c>
      <c r="M173" s="181">
        <v>1</v>
      </c>
      <c r="N173" s="182">
        <f>SUM(G173*$D$8+H173*$D$5+I173*$D$9+J173*$D$6+K173*$D$11+L173*$D$10+M173*$D$7)</f>
        <v>198.3</v>
      </c>
      <c r="O173" s="139">
        <v>1</v>
      </c>
      <c r="P173" s="138">
        <f>SUM(N173*O173)</f>
        <v>198.3</v>
      </c>
      <c r="Q173" s="31"/>
      <c r="R173" s="15"/>
      <c r="S173" s="15"/>
      <c r="T173" s="15"/>
      <c r="U173" s="15"/>
    </row>
    <row r="174" spans="1:21" ht="13.5" customHeight="1">
      <c r="A174" s="179">
        <f>RANK(N174,$N$18:$N$4305)</f>
        <v>157</v>
      </c>
      <c r="B174" s="180" t="s">
        <v>533</v>
      </c>
      <c r="C174" s="180" t="s">
        <v>1465</v>
      </c>
      <c r="D174" s="180" t="s">
        <v>33</v>
      </c>
      <c r="E174" s="180" t="s">
        <v>38</v>
      </c>
      <c r="F174" s="180" t="s">
        <v>1106</v>
      </c>
      <c r="G174" s="181">
        <v>2788</v>
      </c>
      <c r="H174" s="181">
        <v>18</v>
      </c>
      <c r="I174" s="181">
        <v>25</v>
      </c>
      <c r="J174" s="181">
        <v>2</v>
      </c>
      <c r="K174" s="181"/>
      <c r="L174" s="181"/>
      <c r="M174" s="181"/>
      <c r="N174" s="182">
        <f>SUM(G174*$D$8+H174*$D$5+I174*$D$9+J174*$D$6+K174*$D$11+L174*$D$10+M174*$D$7)</f>
        <v>198.01999999999998</v>
      </c>
      <c r="O174" s="139">
        <v>1</v>
      </c>
      <c r="P174" s="138">
        <f>SUM(N174*O174)</f>
        <v>198.01999999999998</v>
      </c>
      <c r="Q174" s="31"/>
      <c r="R174" s="15"/>
      <c r="S174" s="15"/>
      <c r="T174" s="15"/>
      <c r="U174" s="15"/>
    </row>
    <row r="175" spans="1:21" ht="13.5" customHeight="1">
      <c r="A175" s="179">
        <f>RANK(N175,$N$18:$N$4305)</f>
        <v>158</v>
      </c>
      <c r="B175" s="207" t="s">
        <v>1536</v>
      </c>
      <c r="C175" s="180" t="s">
        <v>120</v>
      </c>
      <c r="D175" s="180" t="s">
        <v>39</v>
      </c>
      <c r="E175" s="207" t="s">
        <v>1481</v>
      </c>
      <c r="F175" s="180" t="s">
        <v>57</v>
      </c>
      <c r="G175" s="181"/>
      <c r="H175" s="181"/>
      <c r="I175" s="181">
        <v>1077</v>
      </c>
      <c r="J175" s="181">
        <v>10</v>
      </c>
      <c r="K175" s="181">
        <v>21</v>
      </c>
      <c r="L175" s="181">
        <v>129</v>
      </c>
      <c r="M175" s="181">
        <v>1</v>
      </c>
      <c r="N175" s="182">
        <f>SUM(G175*$D$8+H175*$D$5+I175*$D$9+J175*$D$6+K175*$D$11+L175*$D$10+M175*$D$7)</f>
        <v>197.1</v>
      </c>
      <c r="O175" s="139">
        <v>1</v>
      </c>
      <c r="P175" s="138">
        <f>SUM(N175*O175)</f>
        <v>197.1</v>
      </c>
      <c r="Q175" s="31"/>
      <c r="R175" s="15"/>
      <c r="S175" s="15"/>
      <c r="T175" s="15"/>
      <c r="U175" s="15"/>
    </row>
    <row r="176" spans="1:21" ht="13.5" customHeight="1">
      <c r="A176" s="179">
        <f>RANK(N176,$N$18:$N$4305)</f>
        <v>159</v>
      </c>
      <c r="B176" s="180" t="s">
        <v>855</v>
      </c>
      <c r="C176" s="180" t="s">
        <v>1403</v>
      </c>
      <c r="D176" s="180" t="s">
        <v>39</v>
      </c>
      <c r="E176" s="180" t="s">
        <v>36</v>
      </c>
      <c r="F176" s="180" t="s">
        <v>1106</v>
      </c>
      <c r="G176" s="181"/>
      <c r="H176" s="181"/>
      <c r="I176" s="181">
        <v>851</v>
      </c>
      <c r="J176" s="181">
        <v>10</v>
      </c>
      <c r="K176" s="181">
        <v>28</v>
      </c>
      <c r="L176" s="181">
        <v>259</v>
      </c>
      <c r="M176" s="181">
        <v>2</v>
      </c>
      <c r="N176" s="182">
        <f>SUM(G176*$D$8+H176*$D$5+I176*$D$9+J176*$D$6+K176*$D$11+L176*$D$10+M176*$D$7)</f>
        <v>197.00000000000003</v>
      </c>
      <c r="O176" s="139">
        <v>1</v>
      </c>
      <c r="P176" s="138">
        <f>SUM(N176*O176)</f>
        <v>197.00000000000003</v>
      </c>
      <c r="Q176" s="31"/>
      <c r="R176" s="15"/>
      <c r="S176" s="15"/>
      <c r="T176" s="15"/>
      <c r="U176" s="15"/>
    </row>
    <row r="177" spans="1:21" ht="13.5" customHeight="1">
      <c r="A177" s="179">
        <f>RANK(N177,$N$18:$N$4305)</f>
        <v>160</v>
      </c>
      <c r="B177" s="180" t="s">
        <v>749</v>
      </c>
      <c r="C177" s="180" t="s">
        <v>1407</v>
      </c>
      <c r="D177" s="180" t="s">
        <v>39</v>
      </c>
      <c r="E177" s="180" t="s">
        <v>36</v>
      </c>
      <c r="F177" s="180" t="s">
        <v>57</v>
      </c>
      <c r="G177" s="181"/>
      <c r="H177" s="181"/>
      <c r="I177" s="181">
        <v>1021</v>
      </c>
      <c r="J177" s="181">
        <v>9</v>
      </c>
      <c r="K177" s="181">
        <v>24</v>
      </c>
      <c r="L177" s="181">
        <v>219</v>
      </c>
      <c r="M177" s="181">
        <v>1</v>
      </c>
      <c r="N177" s="182">
        <f>SUM(G177*$D$8+H177*$D$5+I177*$D$9+J177*$D$6+K177*$D$11+L177*$D$10+M177*$D$7)</f>
        <v>196.00000000000003</v>
      </c>
      <c r="O177" s="139">
        <v>1</v>
      </c>
      <c r="P177" s="138">
        <f>SUM(N177*O177)</f>
        <v>196.00000000000003</v>
      </c>
      <c r="Q177" s="31"/>
      <c r="R177" s="15"/>
      <c r="S177" s="15"/>
      <c r="T177" s="15"/>
      <c r="U177" s="15"/>
    </row>
    <row r="178" spans="1:21" ht="13.5" customHeight="1">
      <c r="A178" s="179">
        <f>RANK(N178,$N$18:$N$4305)</f>
        <v>161</v>
      </c>
      <c r="B178" s="180" t="s">
        <v>474</v>
      </c>
      <c r="C178" s="180" t="s">
        <v>1429</v>
      </c>
      <c r="D178" s="180" t="s">
        <v>39</v>
      </c>
      <c r="E178" s="180" t="s">
        <v>38</v>
      </c>
      <c r="F178" s="180" t="s">
        <v>35</v>
      </c>
      <c r="G178" s="181"/>
      <c r="H178" s="181"/>
      <c r="I178" s="181">
        <v>1054</v>
      </c>
      <c r="J178" s="181">
        <v>9</v>
      </c>
      <c r="K178" s="181">
        <v>22</v>
      </c>
      <c r="L178" s="181">
        <v>195</v>
      </c>
      <c r="M178" s="181">
        <v>1</v>
      </c>
      <c r="N178" s="182">
        <f>SUM(G178*$D$8+H178*$D$5+I178*$D$9+J178*$D$6+K178*$D$11+L178*$D$10+M178*$D$7)</f>
        <v>195.9</v>
      </c>
      <c r="O178" s="139">
        <v>1</v>
      </c>
      <c r="P178" s="138">
        <f>SUM(N178*O178)</f>
        <v>195.9</v>
      </c>
      <c r="Q178" s="31"/>
      <c r="R178" s="15"/>
      <c r="S178" s="15"/>
      <c r="T178" s="15"/>
      <c r="U178" s="15"/>
    </row>
    <row r="179" spans="1:21" ht="13.5" customHeight="1">
      <c r="A179" s="179">
        <f>RANK(N179,$N$18:$N$4305)</f>
        <v>162</v>
      </c>
      <c r="B179" s="180" t="s">
        <v>356</v>
      </c>
      <c r="C179" s="180" t="s">
        <v>1469</v>
      </c>
      <c r="D179" s="180" t="s">
        <v>33</v>
      </c>
      <c r="E179" s="180" t="s">
        <v>36</v>
      </c>
      <c r="F179" s="180" t="s">
        <v>1103</v>
      </c>
      <c r="G179" s="181">
        <v>2377</v>
      </c>
      <c r="H179" s="181">
        <v>15</v>
      </c>
      <c r="I179" s="181">
        <v>227</v>
      </c>
      <c r="J179" s="181">
        <v>3</v>
      </c>
      <c r="K179" s="181"/>
      <c r="L179" s="181"/>
      <c r="M179" s="181"/>
      <c r="N179" s="182">
        <f>SUM(G179*$D$8+H179*$D$5+I179*$D$9+J179*$D$6+K179*$D$11+L179*$D$10+M179*$D$7)</f>
        <v>195.77999999999997</v>
      </c>
      <c r="O179" s="139">
        <v>1</v>
      </c>
      <c r="P179" s="138">
        <f>SUM(N179*O179)</f>
        <v>195.77999999999997</v>
      </c>
      <c r="Q179" s="31"/>
      <c r="R179" s="15"/>
      <c r="S179" s="15"/>
      <c r="T179" s="15"/>
      <c r="U179" s="15"/>
    </row>
    <row r="180" spans="1:21" ht="13.5" customHeight="1">
      <c r="A180" s="179">
        <f>RANK(N180,$N$18:$N$4305)</f>
        <v>163</v>
      </c>
      <c r="B180" s="180" t="s">
        <v>1136</v>
      </c>
      <c r="C180" s="180" t="s">
        <v>56</v>
      </c>
      <c r="D180" s="180" t="s">
        <v>39</v>
      </c>
      <c r="E180" s="180" t="s">
        <v>34</v>
      </c>
      <c r="F180" s="180" t="s">
        <v>1103</v>
      </c>
      <c r="G180" s="181"/>
      <c r="H180" s="181"/>
      <c r="I180" s="181">
        <v>1021</v>
      </c>
      <c r="J180" s="181">
        <v>11</v>
      </c>
      <c r="K180" s="181">
        <v>22</v>
      </c>
      <c r="L180" s="181">
        <v>161</v>
      </c>
      <c r="M180" s="181">
        <v>0</v>
      </c>
      <c r="N180" s="182">
        <f>SUM(G180*$D$8+H180*$D$5+I180*$D$9+J180*$D$6+K180*$D$11+L180*$D$10+M180*$D$7)</f>
        <v>195.20000000000002</v>
      </c>
      <c r="O180" s="139">
        <v>1</v>
      </c>
      <c r="P180" s="138">
        <f>SUM(N180*O180)</f>
        <v>195.20000000000002</v>
      </c>
      <c r="Q180" s="31"/>
      <c r="R180" s="15"/>
      <c r="S180" s="15"/>
      <c r="T180" s="15"/>
      <c r="U180" s="15"/>
    </row>
    <row r="181" spans="1:21" ht="13.5" customHeight="1">
      <c r="A181" s="179">
        <f>RANK(N181,$N$18:$N$4305)</f>
        <v>164</v>
      </c>
      <c r="B181" s="180" t="s">
        <v>450</v>
      </c>
      <c r="C181" s="180" t="s">
        <v>1423</v>
      </c>
      <c r="D181" s="180" t="s">
        <v>43</v>
      </c>
      <c r="E181" s="180" t="s">
        <v>34</v>
      </c>
      <c r="F181" s="180" t="s">
        <v>1106</v>
      </c>
      <c r="G181" s="181"/>
      <c r="H181" s="181"/>
      <c r="I181" s="181">
        <v>44</v>
      </c>
      <c r="J181" s="181">
        <v>1</v>
      </c>
      <c r="K181" s="181">
        <v>60</v>
      </c>
      <c r="L181" s="181">
        <v>1001</v>
      </c>
      <c r="M181" s="181">
        <v>9</v>
      </c>
      <c r="N181" s="182">
        <f>SUM(G181*$D$8+H181*$D$5+I181*$D$9+J181*$D$6+K181*$D$11+L181*$D$10+M181*$D$7)</f>
        <v>194.5</v>
      </c>
      <c r="O181" s="139">
        <v>1</v>
      </c>
      <c r="P181" s="138">
        <f>SUM(N181*O181)</f>
        <v>194.5</v>
      </c>
      <c r="Q181" s="31"/>
      <c r="R181" s="15"/>
      <c r="S181" s="15"/>
      <c r="T181" s="15"/>
      <c r="U181" s="15"/>
    </row>
    <row r="182" spans="1:21" ht="13.5" customHeight="1">
      <c r="A182" s="179">
        <f>RANK(N182,$N$18:$N$4305)</f>
        <v>165</v>
      </c>
      <c r="B182" s="180" t="s">
        <v>1134</v>
      </c>
      <c r="C182" s="180" t="s">
        <v>1370</v>
      </c>
      <c r="D182" s="180" t="s">
        <v>39</v>
      </c>
      <c r="E182" s="180" t="s">
        <v>34</v>
      </c>
      <c r="F182" s="180" t="s">
        <v>35</v>
      </c>
      <c r="G182" s="181"/>
      <c r="H182" s="181"/>
      <c r="I182" s="181">
        <v>819</v>
      </c>
      <c r="J182" s="181">
        <v>10</v>
      </c>
      <c r="K182" s="181">
        <v>27</v>
      </c>
      <c r="L182" s="181">
        <v>268</v>
      </c>
      <c r="M182" s="181">
        <v>2</v>
      </c>
      <c r="N182" s="182">
        <f>SUM(G182*$D$8+H182*$D$5+I182*$D$9+J182*$D$6+K182*$D$11+L182*$D$10+M182*$D$7)</f>
        <v>194.20000000000002</v>
      </c>
      <c r="O182" s="139">
        <v>1</v>
      </c>
      <c r="P182" s="138">
        <f>SUM(N182*O182)</f>
        <v>194.20000000000002</v>
      </c>
      <c r="Q182" s="31"/>
      <c r="R182" s="15"/>
      <c r="S182" s="15"/>
      <c r="T182" s="15"/>
      <c r="U182" s="15"/>
    </row>
    <row r="183" spans="1:21" ht="13.5" customHeight="1">
      <c r="A183" s="179">
        <f>RANK(N183,$N$18:$N$4305)</f>
        <v>165</v>
      </c>
      <c r="B183" s="180" t="s">
        <v>691</v>
      </c>
      <c r="C183" s="180" t="s">
        <v>1417</v>
      </c>
      <c r="D183" s="180" t="s">
        <v>39</v>
      </c>
      <c r="E183" s="180" t="s">
        <v>38</v>
      </c>
      <c r="F183" s="180" t="s">
        <v>1105</v>
      </c>
      <c r="G183" s="181"/>
      <c r="H183" s="181"/>
      <c r="I183" s="181">
        <v>1069</v>
      </c>
      <c r="J183" s="181">
        <v>10</v>
      </c>
      <c r="K183" s="181">
        <v>17</v>
      </c>
      <c r="L183" s="181">
        <v>128</v>
      </c>
      <c r="M183" s="181">
        <v>1</v>
      </c>
      <c r="N183" s="182">
        <f>SUM(G183*$D$8+H183*$D$5+I183*$D$9+J183*$D$6+K183*$D$11+L183*$D$10+M183*$D$7)</f>
        <v>194.20000000000002</v>
      </c>
      <c r="O183" s="139">
        <v>1</v>
      </c>
      <c r="P183" s="138">
        <f>SUM(N183*O183)</f>
        <v>194.20000000000002</v>
      </c>
      <c r="Q183" s="15"/>
      <c r="R183" s="15"/>
      <c r="S183" s="15"/>
      <c r="T183" s="15"/>
      <c r="U183" s="15"/>
    </row>
    <row r="184" spans="1:21" ht="13.5" customHeight="1">
      <c r="A184" s="179">
        <f>RANK(N184,$N$18:$N$4305)</f>
        <v>167</v>
      </c>
      <c r="B184" s="180" t="s">
        <v>1506</v>
      </c>
      <c r="C184" s="180" t="s">
        <v>125</v>
      </c>
      <c r="D184" s="180" t="s">
        <v>39</v>
      </c>
      <c r="E184" s="180" t="s">
        <v>38</v>
      </c>
      <c r="F184" s="180" t="s">
        <v>1105</v>
      </c>
      <c r="G184" s="181"/>
      <c r="H184" s="181"/>
      <c r="I184" s="181">
        <v>992</v>
      </c>
      <c r="J184" s="181">
        <v>10</v>
      </c>
      <c r="K184" s="181">
        <v>20</v>
      </c>
      <c r="L184" s="181">
        <v>179</v>
      </c>
      <c r="M184" s="181">
        <v>1</v>
      </c>
      <c r="N184" s="182">
        <f>SUM(G184*$D$8+H184*$D$5+I184*$D$9+J184*$D$6+K184*$D$11+L184*$D$10+M184*$D$7)</f>
        <v>193.1</v>
      </c>
      <c r="O184" s="139">
        <v>1</v>
      </c>
      <c r="P184" s="138">
        <f>SUM(N184*O184)</f>
        <v>193.1</v>
      </c>
      <c r="Q184" s="15"/>
      <c r="R184" s="15"/>
      <c r="S184" s="15"/>
      <c r="T184" s="15"/>
      <c r="U184" s="15"/>
    </row>
    <row r="185" spans="1:21" ht="13.5" customHeight="1">
      <c r="A185" s="179">
        <f>RANK(N185,$N$18:$N$4305)</f>
        <v>168</v>
      </c>
      <c r="B185" s="180" t="s">
        <v>933</v>
      </c>
      <c r="C185" s="180" t="s">
        <v>1371</v>
      </c>
      <c r="D185" s="180" t="s">
        <v>43</v>
      </c>
      <c r="E185" s="180" t="s">
        <v>36</v>
      </c>
      <c r="F185" s="180" t="s">
        <v>1105</v>
      </c>
      <c r="G185" s="181"/>
      <c r="H185" s="181"/>
      <c r="I185" s="181">
        <v>0</v>
      </c>
      <c r="J185" s="181">
        <v>0</v>
      </c>
      <c r="K185" s="181">
        <v>69</v>
      </c>
      <c r="L185" s="181">
        <v>1040</v>
      </c>
      <c r="M185" s="181">
        <v>9</v>
      </c>
      <c r="N185" s="182">
        <f>SUM(G185*$D$8+H185*$D$5+I185*$D$9+J185*$D$6+K185*$D$11+L185*$D$10+M185*$D$7)</f>
        <v>192.5</v>
      </c>
      <c r="O185" s="139">
        <v>1</v>
      </c>
      <c r="P185" s="138">
        <f>SUM(N185*O185)</f>
        <v>192.5</v>
      </c>
      <c r="Q185" s="15"/>
      <c r="R185" s="15"/>
      <c r="S185" s="15"/>
      <c r="T185" s="15"/>
      <c r="U185" s="15"/>
    </row>
    <row r="186" spans="1:21" ht="13.5" customHeight="1">
      <c r="A186" s="179">
        <f>RANK(N186,$N$18:$N$4305)</f>
        <v>169</v>
      </c>
      <c r="B186" s="180" t="s">
        <v>905</v>
      </c>
      <c r="C186" s="180" t="s">
        <v>1400</v>
      </c>
      <c r="D186" s="180" t="s">
        <v>39</v>
      </c>
      <c r="E186" s="180" t="s">
        <v>36</v>
      </c>
      <c r="F186" s="180" t="s">
        <v>41</v>
      </c>
      <c r="G186" s="181"/>
      <c r="H186" s="181"/>
      <c r="I186" s="181">
        <v>1078</v>
      </c>
      <c r="J186" s="181">
        <v>12</v>
      </c>
      <c r="K186" s="181">
        <v>10</v>
      </c>
      <c r="L186" s="181">
        <v>75</v>
      </c>
      <c r="M186" s="181">
        <v>0</v>
      </c>
      <c r="N186" s="182">
        <f>SUM(G186*$D$8+H186*$D$5+I186*$D$9+J186*$D$6+K186*$D$11+L186*$D$10+M186*$D$7)</f>
        <v>192.3</v>
      </c>
      <c r="O186" s="139">
        <v>1</v>
      </c>
      <c r="P186" s="138">
        <f>SUM(N186*O186)</f>
        <v>192.3</v>
      </c>
      <c r="Q186" s="15"/>
      <c r="R186" s="15"/>
      <c r="S186" s="15"/>
      <c r="T186" s="15"/>
      <c r="U186" s="15"/>
    </row>
    <row r="187" spans="1:21" ht="13.5" customHeight="1">
      <c r="A187" s="179">
        <f>RANK(N187,$N$18:$N$4305)</f>
        <v>170</v>
      </c>
      <c r="B187" s="180" t="s">
        <v>348</v>
      </c>
      <c r="C187" s="180" t="s">
        <v>1430</v>
      </c>
      <c r="D187" s="180" t="s">
        <v>39</v>
      </c>
      <c r="E187" s="180" t="s">
        <v>38</v>
      </c>
      <c r="F187" s="207" t="s">
        <v>1482</v>
      </c>
      <c r="G187" s="181"/>
      <c r="H187" s="181"/>
      <c r="I187" s="181">
        <v>1108</v>
      </c>
      <c r="J187" s="181">
        <v>10</v>
      </c>
      <c r="K187" s="181">
        <v>14</v>
      </c>
      <c r="L187" s="181">
        <v>83</v>
      </c>
      <c r="M187" s="181">
        <v>1</v>
      </c>
      <c r="N187" s="182">
        <f>SUM(G187*$D$8+H187*$D$5+I187*$D$9+J187*$D$6+K187*$D$11+L187*$D$10+M187*$D$7)</f>
        <v>192.10000000000002</v>
      </c>
      <c r="O187" s="139">
        <v>1</v>
      </c>
      <c r="P187" s="138">
        <f>SUM(N187*O187)</f>
        <v>192.10000000000002</v>
      </c>
      <c r="Q187" s="15"/>
      <c r="R187" s="15"/>
      <c r="S187" s="15"/>
      <c r="T187" s="15"/>
      <c r="U187" s="15"/>
    </row>
    <row r="188" spans="1:21" ht="13.5" customHeight="1">
      <c r="A188" s="179">
        <f>RANK(N188,$N$18:$N$4305)</f>
        <v>171</v>
      </c>
      <c r="B188" s="180" t="s">
        <v>994</v>
      </c>
      <c r="C188" s="180" t="s">
        <v>1363</v>
      </c>
      <c r="D188" s="180" t="s">
        <v>39</v>
      </c>
      <c r="E188" s="180" t="s">
        <v>34</v>
      </c>
      <c r="F188" s="180" t="s">
        <v>52</v>
      </c>
      <c r="G188" s="181"/>
      <c r="H188" s="181"/>
      <c r="I188" s="181">
        <v>1056</v>
      </c>
      <c r="J188" s="181">
        <v>9</v>
      </c>
      <c r="K188" s="181">
        <v>17</v>
      </c>
      <c r="L188" s="181">
        <v>177</v>
      </c>
      <c r="M188" s="181">
        <v>1</v>
      </c>
      <c r="N188" s="182">
        <f>SUM(G188*$D$8+H188*$D$5+I188*$D$9+J188*$D$6+K188*$D$11+L188*$D$10+M188*$D$7)</f>
        <v>191.8</v>
      </c>
      <c r="O188" s="139">
        <v>1</v>
      </c>
      <c r="P188" s="138">
        <f>SUM(N188*O188)</f>
        <v>191.8</v>
      </c>
      <c r="Q188" s="31"/>
      <c r="R188" s="15"/>
      <c r="S188" s="15"/>
      <c r="T188" s="15"/>
      <c r="U188" s="15"/>
    </row>
    <row r="189" spans="1:21" ht="13.5" customHeight="1">
      <c r="A189" s="179">
        <f>RANK(N189,$N$18:$N$4305)</f>
        <v>172</v>
      </c>
      <c r="B189" s="180" t="s">
        <v>1141</v>
      </c>
      <c r="C189" s="180" t="s">
        <v>1464</v>
      </c>
      <c r="D189" s="180" t="s">
        <v>39</v>
      </c>
      <c r="E189" s="180" t="s">
        <v>36</v>
      </c>
      <c r="F189" s="207" t="s">
        <v>1482</v>
      </c>
      <c r="G189" s="181"/>
      <c r="H189" s="181"/>
      <c r="I189" s="181">
        <v>1041</v>
      </c>
      <c r="J189" s="181">
        <v>9</v>
      </c>
      <c r="K189" s="181">
        <v>21</v>
      </c>
      <c r="L189" s="181">
        <v>168</v>
      </c>
      <c r="M189" s="181">
        <v>1</v>
      </c>
      <c r="N189" s="182">
        <f>SUM(G189*$D$8+H189*$D$5+I189*$D$9+J189*$D$6+K189*$D$11+L189*$D$10+M189*$D$7)</f>
        <v>191.40000000000003</v>
      </c>
      <c r="O189" s="139">
        <v>1</v>
      </c>
      <c r="P189" s="138">
        <f>SUM(N189*O189)</f>
        <v>191.40000000000003</v>
      </c>
      <c r="Q189" s="31"/>
      <c r="R189" s="15"/>
      <c r="S189" s="15"/>
      <c r="T189" s="15"/>
      <c r="U189" s="15"/>
    </row>
    <row r="190" spans="1:21" ht="13.5" customHeight="1">
      <c r="A190" s="179">
        <f>RANK(N190,$N$18:$N$4305)</f>
        <v>173</v>
      </c>
      <c r="B190" s="180" t="s">
        <v>579</v>
      </c>
      <c r="C190" s="180" t="s">
        <v>139</v>
      </c>
      <c r="D190" s="180" t="s">
        <v>43</v>
      </c>
      <c r="E190" s="180" t="s">
        <v>34</v>
      </c>
      <c r="F190" s="180" t="s">
        <v>59</v>
      </c>
      <c r="G190" s="181"/>
      <c r="H190" s="181"/>
      <c r="I190" s="181">
        <v>0</v>
      </c>
      <c r="J190" s="181">
        <v>0</v>
      </c>
      <c r="K190" s="181">
        <v>75</v>
      </c>
      <c r="L190" s="181">
        <v>937</v>
      </c>
      <c r="M190" s="181">
        <v>10</v>
      </c>
      <c r="N190" s="182">
        <f>SUM(G190*$D$8+H190*$D$5+I190*$D$9+J190*$D$6+K190*$D$11+L190*$D$10+M190*$D$7)</f>
        <v>191.2</v>
      </c>
      <c r="O190" s="139">
        <v>1</v>
      </c>
      <c r="P190" s="138">
        <f>SUM(N190*O190)</f>
        <v>191.2</v>
      </c>
      <c r="Q190" s="31"/>
      <c r="R190" s="15"/>
      <c r="S190" s="15"/>
      <c r="T190" s="15"/>
      <c r="U190" s="15"/>
    </row>
    <row r="191" spans="1:21" ht="13.5" customHeight="1">
      <c r="A191" s="179">
        <f>RANK(N191,$N$18:$N$4305)</f>
        <v>174</v>
      </c>
      <c r="B191" s="180" t="s">
        <v>397</v>
      </c>
      <c r="C191" s="180" t="s">
        <v>1466</v>
      </c>
      <c r="D191" s="180" t="s">
        <v>33</v>
      </c>
      <c r="E191" s="180" t="s">
        <v>38</v>
      </c>
      <c r="F191" s="180" t="s">
        <v>37</v>
      </c>
      <c r="G191" s="181">
        <v>2861</v>
      </c>
      <c r="H191" s="181">
        <v>19</v>
      </c>
      <c r="I191" s="181">
        <v>0</v>
      </c>
      <c r="J191" s="181">
        <v>0</v>
      </c>
      <c r="K191" s="181"/>
      <c r="L191" s="181"/>
      <c r="M191" s="181"/>
      <c r="N191" s="182">
        <f>SUM(G191*$D$8+H191*$D$5+I191*$D$9+J191*$D$6+K191*$D$11+L191*$D$10+M191*$D$7)</f>
        <v>190.44</v>
      </c>
      <c r="O191" s="139">
        <v>1</v>
      </c>
      <c r="P191" s="138">
        <f>SUM(N191*O191)</f>
        <v>190.44</v>
      </c>
      <c r="Q191" s="31"/>
      <c r="R191" s="15"/>
      <c r="S191" s="15"/>
      <c r="T191" s="15"/>
      <c r="U191" s="15"/>
    </row>
    <row r="192" spans="1:21" ht="13.5" customHeight="1">
      <c r="A192" s="179">
        <f>RANK(N192,$N$18:$N$4305)</f>
        <v>175</v>
      </c>
      <c r="B192" s="180" t="s">
        <v>152</v>
      </c>
      <c r="C192" s="180" t="s">
        <v>1478</v>
      </c>
      <c r="D192" s="180" t="s">
        <v>39</v>
      </c>
      <c r="E192" s="180" t="s">
        <v>34</v>
      </c>
      <c r="F192" s="180" t="s">
        <v>1106</v>
      </c>
      <c r="G192" s="181"/>
      <c r="H192" s="181"/>
      <c r="I192" s="181">
        <v>1121</v>
      </c>
      <c r="J192" s="181">
        <v>12</v>
      </c>
      <c r="K192" s="181">
        <v>5</v>
      </c>
      <c r="L192" s="181">
        <v>38</v>
      </c>
      <c r="M192" s="181">
        <v>0</v>
      </c>
      <c r="N192" s="182">
        <f>SUM(G192*$D$8+H192*$D$5+I192*$D$9+J192*$D$6+K192*$D$11+L192*$D$10+M192*$D$7)</f>
        <v>190.40000000000003</v>
      </c>
      <c r="O192" s="139">
        <v>1</v>
      </c>
      <c r="P192" s="138">
        <f>SUM(N192*O192)</f>
        <v>190.40000000000003</v>
      </c>
      <c r="Q192" s="31"/>
      <c r="R192" s="15"/>
      <c r="S192" s="15"/>
      <c r="T192" s="15"/>
      <c r="U192" s="15"/>
    </row>
    <row r="193" spans="1:21" ht="13.5" customHeight="1">
      <c r="A193" s="179">
        <f>RANK(N193,$N$18:$N$4305)</f>
        <v>176</v>
      </c>
      <c r="B193" s="180" t="s">
        <v>593</v>
      </c>
      <c r="C193" s="180" t="s">
        <v>1457</v>
      </c>
      <c r="D193" s="180" t="s">
        <v>39</v>
      </c>
      <c r="E193" s="180" t="s">
        <v>38</v>
      </c>
      <c r="F193" s="180" t="s">
        <v>41</v>
      </c>
      <c r="G193" s="181"/>
      <c r="H193" s="181"/>
      <c r="I193" s="181">
        <v>1097</v>
      </c>
      <c r="J193" s="181">
        <v>9</v>
      </c>
      <c r="K193" s="181">
        <v>16</v>
      </c>
      <c r="L193" s="181">
        <v>124</v>
      </c>
      <c r="M193" s="181">
        <v>1</v>
      </c>
      <c r="N193" s="182">
        <f>SUM(G193*$D$8+H193*$D$5+I193*$D$9+J193*$D$6+K193*$D$11+L193*$D$10+M193*$D$7)</f>
        <v>190.1</v>
      </c>
      <c r="O193" s="139">
        <v>1</v>
      </c>
      <c r="P193" s="138">
        <f>SUM(N193*O193)</f>
        <v>190.1</v>
      </c>
      <c r="Q193" s="31"/>
      <c r="R193" s="15"/>
      <c r="S193" s="15"/>
      <c r="T193" s="15"/>
      <c r="U193" s="15"/>
    </row>
    <row r="194" spans="1:21" ht="13.5" customHeight="1">
      <c r="A194" s="179">
        <f>RANK(N194,$N$18:$N$4305)</f>
        <v>177</v>
      </c>
      <c r="B194" s="180" t="s">
        <v>1132</v>
      </c>
      <c r="C194" s="180" t="s">
        <v>1386</v>
      </c>
      <c r="D194" s="180" t="s">
        <v>39</v>
      </c>
      <c r="E194" s="180" t="s">
        <v>36</v>
      </c>
      <c r="F194" s="180" t="s">
        <v>57</v>
      </c>
      <c r="G194" s="181"/>
      <c r="H194" s="181"/>
      <c r="I194" s="181">
        <v>965</v>
      </c>
      <c r="J194" s="181">
        <v>10</v>
      </c>
      <c r="K194" s="181">
        <v>21</v>
      </c>
      <c r="L194" s="181">
        <v>168</v>
      </c>
      <c r="M194" s="181">
        <v>1</v>
      </c>
      <c r="N194" s="182">
        <f>SUM(G194*$D$8+H194*$D$5+I194*$D$9+J194*$D$6+K194*$D$11+L194*$D$10+M194*$D$7)</f>
        <v>189.8</v>
      </c>
      <c r="O194" s="139">
        <v>1</v>
      </c>
      <c r="P194" s="138">
        <f>SUM(N194*O194)</f>
        <v>189.8</v>
      </c>
      <c r="Q194" s="31"/>
      <c r="R194" s="15"/>
      <c r="S194" s="15"/>
      <c r="T194" s="15"/>
      <c r="U194" s="15"/>
    </row>
    <row r="195" spans="1:21" ht="13.5" customHeight="1">
      <c r="A195" s="179">
        <f>RANK(N195,$N$18:$N$4305)</f>
        <v>178</v>
      </c>
      <c r="B195" s="180" t="s">
        <v>1086</v>
      </c>
      <c r="C195" s="180" t="s">
        <v>1406</v>
      </c>
      <c r="D195" s="180" t="s">
        <v>43</v>
      </c>
      <c r="E195" s="180" t="s">
        <v>34</v>
      </c>
      <c r="F195" s="180" t="s">
        <v>1106</v>
      </c>
      <c r="G195" s="181"/>
      <c r="H195" s="181"/>
      <c r="I195" s="181">
        <v>0</v>
      </c>
      <c r="J195" s="181">
        <v>0</v>
      </c>
      <c r="K195" s="181">
        <v>75</v>
      </c>
      <c r="L195" s="181">
        <v>976</v>
      </c>
      <c r="M195" s="181">
        <v>9</v>
      </c>
      <c r="N195" s="182">
        <f>SUM(G195*$D$8+H195*$D$5+I195*$D$9+J195*$D$6+K195*$D$11+L195*$D$10+M195*$D$7)</f>
        <v>189.10000000000002</v>
      </c>
      <c r="O195" s="139">
        <v>1</v>
      </c>
      <c r="P195" s="138">
        <f>SUM(N195*O195)</f>
        <v>189.10000000000002</v>
      </c>
      <c r="Q195" s="31"/>
      <c r="R195" s="15"/>
      <c r="S195" s="15"/>
      <c r="T195" s="15"/>
      <c r="U195" s="15"/>
    </row>
    <row r="196" spans="1:21" ht="13.5" customHeight="1">
      <c r="A196" s="179">
        <f>RANK(N196,$N$18:$N$4305)</f>
        <v>179</v>
      </c>
      <c r="B196" s="180" t="s">
        <v>410</v>
      </c>
      <c r="C196" s="180" t="s">
        <v>1470</v>
      </c>
      <c r="D196" s="180" t="s">
        <v>33</v>
      </c>
      <c r="E196" s="180" t="s">
        <v>38</v>
      </c>
      <c r="F196" s="180" t="s">
        <v>1482</v>
      </c>
      <c r="G196" s="181">
        <v>2616</v>
      </c>
      <c r="H196" s="181">
        <v>18</v>
      </c>
      <c r="I196" s="181">
        <v>0</v>
      </c>
      <c r="J196" s="181">
        <v>2</v>
      </c>
      <c r="K196" s="181"/>
      <c r="L196" s="181"/>
      <c r="M196" s="181"/>
      <c r="N196" s="182">
        <f>SUM(G196*$D$8+H196*$D$5+I196*$D$9+J196*$D$6+K196*$D$11+L196*$D$10+M196*$D$7)</f>
        <v>188.64</v>
      </c>
      <c r="O196" s="139">
        <v>1</v>
      </c>
      <c r="P196" s="138">
        <f>SUM(N196*O196)</f>
        <v>188.64</v>
      </c>
      <c r="Q196" s="31"/>
      <c r="R196" s="15"/>
      <c r="S196" s="15"/>
      <c r="T196" s="15"/>
      <c r="U196" s="15"/>
    </row>
    <row r="197" spans="1:21" ht="13.5" customHeight="1">
      <c r="A197" s="179">
        <f>RANK(N197,$N$18:$N$4305)</f>
        <v>180</v>
      </c>
      <c r="B197" s="180" t="s">
        <v>509</v>
      </c>
      <c r="C197" s="180" t="s">
        <v>1476</v>
      </c>
      <c r="D197" s="180" t="s">
        <v>39</v>
      </c>
      <c r="E197" s="180" t="s">
        <v>36</v>
      </c>
      <c r="F197" s="180" t="s">
        <v>1106</v>
      </c>
      <c r="G197" s="181"/>
      <c r="H197" s="181"/>
      <c r="I197" s="181">
        <v>1033</v>
      </c>
      <c r="J197" s="181">
        <v>8</v>
      </c>
      <c r="K197" s="181">
        <v>25</v>
      </c>
      <c r="L197" s="181">
        <v>186</v>
      </c>
      <c r="M197" s="181">
        <v>1</v>
      </c>
      <c r="N197" s="182">
        <f>SUM(G197*$D$8+H197*$D$5+I197*$D$9+J197*$D$6+K197*$D$11+L197*$D$10+M197*$D$7)</f>
        <v>188.4</v>
      </c>
      <c r="O197" s="139">
        <v>1</v>
      </c>
      <c r="P197" s="138">
        <f>SUM(N197*O197)</f>
        <v>188.4</v>
      </c>
      <c r="Q197" s="31"/>
      <c r="R197" s="15"/>
      <c r="S197" s="15"/>
      <c r="T197" s="15"/>
      <c r="U197" s="15"/>
    </row>
    <row r="198" spans="1:21" ht="13.5" customHeight="1">
      <c r="A198" s="179">
        <f>RANK(N198,$N$18:$N$4305)</f>
        <v>181</v>
      </c>
      <c r="B198" s="180" t="s">
        <v>1135</v>
      </c>
      <c r="C198" s="180" t="s">
        <v>1427</v>
      </c>
      <c r="D198" s="180" t="s">
        <v>39</v>
      </c>
      <c r="E198" s="180" t="s">
        <v>36</v>
      </c>
      <c r="F198" s="180" t="s">
        <v>52</v>
      </c>
      <c r="G198" s="181"/>
      <c r="H198" s="181"/>
      <c r="I198" s="181">
        <v>879</v>
      </c>
      <c r="J198" s="181">
        <v>9</v>
      </c>
      <c r="K198" s="181">
        <v>21</v>
      </c>
      <c r="L198" s="181">
        <v>231</v>
      </c>
      <c r="M198" s="181">
        <v>2</v>
      </c>
      <c r="N198" s="182">
        <f>SUM(G198*$D$8+H198*$D$5+I198*$D$9+J198*$D$6+K198*$D$11+L198*$D$10+M198*$D$7)</f>
        <v>187.5</v>
      </c>
      <c r="O198" s="139">
        <v>1</v>
      </c>
      <c r="P198" s="138">
        <f>SUM(N198*O198)</f>
        <v>187.5</v>
      </c>
      <c r="Q198" s="31"/>
      <c r="R198" s="15"/>
      <c r="S198" s="15"/>
      <c r="T198" s="15"/>
      <c r="U198" s="15"/>
    </row>
    <row r="199" spans="1:21" ht="13.5" customHeight="1">
      <c r="A199" s="179">
        <f>RANK(N199,$N$18:$N$4305)</f>
        <v>182</v>
      </c>
      <c r="B199" s="180" t="s">
        <v>82</v>
      </c>
      <c r="C199" s="180" t="s">
        <v>1439</v>
      </c>
      <c r="D199" s="180" t="s">
        <v>39</v>
      </c>
      <c r="E199" s="180" t="s">
        <v>34</v>
      </c>
      <c r="F199" s="180" t="s">
        <v>1482</v>
      </c>
      <c r="G199" s="181"/>
      <c r="H199" s="181"/>
      <c r="I199" s="181">
        <v>1038</v>
      </c>
      <c r="J199" s="181">
        <v>13</v>
      </c>
      <c r="K199" s="181">
        <v>4</v>
      </c>
      <c r="L199" s="181">
        <v>36</v>
      </c>
      <c r="M199" s="181">
        <v>0</v>
      </c>
      <c r="N199" s="182">
        <f>SUM(G199*$D$8+H199*$D$5+I199*$D$9+J199*$D$6+K199*$D$11+L199*$D$10+M199*$D$7)</f>
        <v>187.4</v>
      </c>
      <c r="O199" s="139">
        <v>1</v>
      </c>
      <c r="P199" s="138">
        <f>SUM(N199*O199)</f>
        <v>187.4</v>
      </c>
      <c r="Q199" s="31"/>
      <c r="R199" s="15"/>
      <c r="S199" s="15"/>
      <c r="T199" s="15"/>
      <c r="U199" s="15"/>
    </row>
    <row r="200" spans="1:21" ht="13.5" customHeight="1">
      <c r="A200" s="179">
        <f>RANK(N200,$N$18:$N$4305)</f>
        <v>183</v>
      </c>
      <c r="B200" s="180" t="s">
        <v>669</v>
      </c>
      <c r="C200" s="180" t="s">
        <v>1382</v>
      </c>
      <c r="D200" s="180" t="s">
        <v>39</v>
      </c>
      <c r="E200" s="180" t="s">
        <v>36</v>
      </c>
      <c r="F200" s="180" t="s">
        <v>37</v>
      </c>
      <c r="G200" s="181"/>
      <c r="H200" s="181"/>
      <c r="I200" s="181">
        <v>1075</v>
      </c>
      <c r="J200" s="181">
        <v>9</v>
      </c>
      <c r="K200" s="181">
        <v>14</v>
      </c>
      <c r="L200" s="181">
        <v>125</v>
      </c>
      <c r="M200" s="181">
        <v>1</v>
      </c>
      <c r="N200" s="182">
        <f>SUM(G200*$D$8+H200*$D$5+I200*$D$9+J200*$D$6+K200*$D$11+L200*$D$10+M200*$D$7)</f>
        <v>187</v>
      </c>
      <c r="O200" s="139">
        <v>1</v>
      </c>
      <c r="P200" s="138">
        <f>SUM(N200*O200)</f>
        <v>187</v>
      </c>
      <c r="Q200" s="31"/>
      <c r="R200" s="15"/>
      <c r="S200" s="15"/>
      <c r="T200" s="15"/>
      <c r="U200" s="15"/>
    </row>
    <row r="201" spans="1:21" ht="13.5" customHeight="1">
      <c r="A201" s="179">
        <f>RANK(N201,$N$18:$N$4305)</f>
        <v>184</v>
      </c>
      <c r="B201" s="180" t="s">
        <v>159</v>
      </c>
      <c r="C201" s="180" t="s">
        <v>1448</v>
      </c>
      <c r="D201" s="180" t="s">
        <v>33</v>
      </c>
      <c r="E201" s="180" t="s">
        <v>34</v>
      </c>
      <c r="F201" s="180" t="s">
        <v>41</v>
      </c>
      <c r="G201" s="210">
        <v>2472</v>
      </c>
      <c r="H201" s="210">
        <v>16</v>
      </c>
      <c r="I201" s="210">
        <v>121</v>
      </c>
      <c r="J201" s="210">
        <v>2</v>
      </c>
      <c r="K201" s="183"/>
      <c r="L201" s="183"/>
      <c r="M201" s="183"/>
      <c r="N201" s="182">
        <f>SUM(G201*$D$8+H201*$D$5+I201*$D$9+J201*$D$6+K201*$D$11+L201*$D$10+M201*$D$7)</f>
        <v>186.98</v>
      </c>
      <c r="O201" s="139">
        <v>1</v>
      </c>
      <c r="P201" s="138">
        <f>SUM(N201*O201)</f>
        <v>186.98</v>
      </c>
      <c r="Q201" s="31"/>
      <c r="R201" s="15"/>
      <c r="S201" s="15"/>
      <c r="T201" s="15"/>
      <c r="U201" s="15"/>
    </row>
    <row r="202" spans="1:21" ht="13.5" customHeight="1">
      <c r="A202" s="179">
        <f>RANK(N202,$N$18:$N$4305)</f>
        <v>185</v>
      </c>
      <c r="B202" s="180" t="s">
        <v>353</v>
      </c>
      <c r="C202" s="180" t="s">
        <v>136</v>
      </c>
      <c r="D202" s="180" t="s">
        <v>39</v>
      </c>
      <c r="E202" s="180" t="s">
        <v>34</v>
      </c>
      <c r="F202" s="180" t="s">
        <v>1104</v>
      </c>
      <c r="G202" s="181"/>
      <c r="H202" s="181"/>
      <c r="I202" s="181">
        <v>943</v>
      </c>
      <c r="J202" s="181">
        <v>8</v>
      </c>
      <c r="K202" s="181">
        <v>22</v>
      </c>
      <c r="L202" s="181">
        <v>216</v>
      </c>
      <c r="M202" s="181">
        <v>2</v>
      </c>
      <c r="N202" s="182">
        <f>SUM(G202*$D$8+H202*$D$5+I202*$D$9+J202*$D$6+K202*$D$11+L202*$D$10+M202*$D$7)</f>
        <v>186.9</v>
      </c>
      <c r="O202" s="139">
        <v>1</v>
      </c>
      <c r="P202" s="138">
        <f>SUM(N202*O202)</f>
        <v>186.9</v>
      </c>
      <c r="Q202" s="31"/>
      <c r="R202" s="15"/>
      <c r="S202" s="15"/>
      <c r="T202" s="15"/>
      <c r="U202" s="15"/>
    </row>
    <row r="203" spans="1:21" ht="13.5" customHeight="1">
      <c r="A203" s="179">
        <f>RANK(N203,$N$18:$N$4305)</f>
        <v>186</v>
      </c>
      <c r="B203" s="180" t="s">
        <v>541</v>
      </c>
      <c r="C203" s="180" t="s">
        <v>1442</v>
      </c>
      <c r="D203" s="180" t="s">
        <v>39</v>
      </c>
      <c r="E203" s="180" t="s">
        <v>36</v>
      </c>
      <c r="F203" s="180" t="s">
        <v>59</v>
      </c>
      <c r="G203" s="181"/>
      <c r="H203" s="181"/>
      <c r="I203" s="181">
        <v>1089</v>
      </c>
      <c r="J203" s="181">
        <v>11</v>
      </c>
      <c r="K203" s="181">
        <v>8</v>
      </c>
      <c r="L203" s="181">
        <v>68</v>
      </c>
      <c r="M203" s="181">
        <v>0</v>
      </c>
      <c r="N203" s="182">
        <f>SUM(G203*$D$8+H203*$D$5+I203*$D$9+J203*$D$6+K203*$D$11+L203*$D$10+M203*$D$7)</f>
        <v>185.70000000000002</v>
      </c>
      <c r="O203" s="139">
        <v>1</v>
      </c>
      <c r="P203" s="138">
        <f>SUM(N203*O203)</f>
        <v>185.70000000000002</v>
      </c>
      <c r="Q203" s="31"/>
      <c r="R203" s="15"/>
      <c r="S203" s="15"/>
      <c r="T203" s="15"/>
      <c r="U203" s="15"/>
    </row>
    <row r="204" spans="1:21" ht="13.5" customHeight="1">
      <c r="A204" s="179">
        <f>RANK(N204,$N$18:$N$4305)</f>
        <v>187</v>
      </c>
      <c r="B204" s="180" t="s">
        <v>380</v>
      </c>
      <c r="C204" s="180" t="s">
        <v>1433</v>
      </c>
      <c r="D204" s="180" t="s">
        <v>39</v>
      </c>
      <c r="E204" s="180" t="s">
        <v>38</v>
      </c>
      <c r="F204" s="180" t="s">
        <v>37</v>
      </c>
      <c r="G204" s="181"/>
      <c r="H204" s="181"/>
      <c r="I204" s="181">
        <v>961</v>
      </c>
      <c r="J204" s="181">
        <v>10</v>
      </c>
      <c r="K204" s="181">
        <v>20</v>
      </c>
      <c r="L204" s="181">
        <v>129</v>
      </c>
      <c r="M204" s="181">
        <v>1</v>
      </c>
      <c r="N204" s="182">
        <f>SUM(G204*$D$8+H204*$D$5+I204*$D$9+J204*$D$6+K204*$D$11+L204*$D$10+M204*$D$7)</f>
        <v>185.00000000000003</v>
      </c>
      <c r="O204" s="139">
        <v>1</v>
      </c>
      <c r="P204" s="138">
        <f>SUM(N204*O204)</f>
        <v>185.00000000000003</v>
      </c>
      <c r="Q204" s="31"/>
      <c r="R204" s="15"/>
      <c r="S204" s="15"/>
      <c r="T204" s="15"/>
      <c r="U204" s="15"/>
    </row>
    <row r="205" spans="1:21" ht="13.5" customHeight="1">
      <c r="A205" s="179">
        <f>RANK(N205,$N$18:$N$4305)</f>
        <v>188</v>
      </c>
      <c r="B205" s="180" t="s">
        <v>309</v>
      </c>
      <c r="C205" s="180" t="s">
        <v>1403</v>
      </c>
      <c r="D205" s="180" t="s">
        <v>33</v>
      </c>
      <c r="E205" s="180" t="s">
        <v>34</v>
      </c>
      <c r="F205" s="180" t="s">
        <v>1106</v>
      </c>
      <c r="G205" s="209">
        <v>2612</v>
      </c>
      <c r="H205" s="209">
        <v>18</v>
      </c>
      <c r="I205" s="209">
        <v>25</v>
      </c>
      <c r="J205" s="209">
        <v>1</v>
      </c>
      <c r="K205" s="183"/>
      <c r="L205" s="183"/>
      <c r="M205" s="183"/>
      <c r="N205" s="182">
        <f>SUM(G205*$D$8+H205*$D$5+I205*$D$9+J205*$D$6+K205*$D$11+L205*$D$10+M205*$D$7)</f>
        <v>184.98000000000002</v>
      </c>
      <c r="O205" s="139">
        <v>1</v>
      </c>
      <c r="P205" s="138">
        <f>SUM(N205*O205)</f>
        <v>184.98000000000002</v>
      </c>
      <c r="Q205" s="31"/>
      <c r="R205" s="15"/>
      <c r="S205" s="15"/>
      <c r="T205" s="15"/>
      <c r="U205" s="15"/>
    </row>
    <row r="206" spans="1:21" ht="13.5" customHeight="1">
      <c r="A206" s="179">
        <f>RANK(N206,$N$18:$N$4305)</f>
        <v>189</v>
      </c>
      <c r="B206" s="180" t="s">
        <v>1138</v>
      </c>
      <c r="C206" s="180" t="s">
        <v>1393</v>
      </c>
      <c r="D206" s="180" t="s">
        <v>43</v>
      </c>
      <c r="E206" s="180" t="s">
        <v>34</v>
      </c>
      <c r="F206" s="180" t="s">
        <v>1482</v>
      </c>
      <c r="G206" s="181"/>
      <c r="H206" s="181"/>
      <c r="I206" s="181">
        <v>35</v>
      </c>
      <c r="J206" s="181">
        <v>0</v>
      </c>
      <c r="K206" s="181">
        <v>70</v>
      </c>
      <c r="L206" s="181">
        <v>924</v>
      </c>
      <c r="M206" s="181">
        <v>9</v>
      </c>
      <c r="N206" s="182">
        <f>SUM(G206*$D$8+H206*$D$5+I206*$D$9+J206*$D$6+K206*$D$11+L206*$D$10+M206*$D$7)</f>
        <v>184.9</v>
      </c>
      <c r="O206" s="139">
        <v>1</v>
      </c>
      <c r="P206" s="138">
        <f>SUM(N206*O206)</f>
        <v>184.9</v>
      </c>
      <c r="Q206" s="31"/>
      <c r="R206" s="15"/>
      <c r="S206" s="15"/>
      <c r="T206" s="15"/>
      <c r="U206" s="15"/>
    </row>
    <row r="207" spans="1:21" ht="13.5" customHeight="1">
      <c r="A207" s="179">
        <f>RANK(N207,$N$18:$N$4305)</f>
        <v>190</v>
      </c>
      <c r="B207" s="180" t="s">
        <v>993</v>
      </c>
      <c r="C207" s="180" t="s">
        <v>1362</v>
      </c>
      <c r="D207" s="180" t="s">
        <v>39</v>
      </c>
      <c r="E207" s="180" t="s">
        <v>38</v>
      </c>
      <c r="F207" s="180" t="s">
        <v>37</v>
      </c>
      <c r="G207" s="181"/>
      <c r="H207" s="181"/>
      <c r="I207" s="181">
        <v>990</v>
      </c>
      <c r="J207" s="181">
        <v>10</v>
      </c>
      <c r="K207" s="181">
        <v>15</v>
      </c>
      <c r="L207" s="181">
        <v>122</v>
      </c>
      <c r="M207" s="181">
        <v>1</v>
      </c>
      <c r="N207" s="182">
        <f>SUM(G207*$D$8+H207*$D$5+I207*$D$9+J207*$D$6+K207*$D$11+L207*$D$10+M207*$D$7)</f>
        <v>184.7</v>
      </c>
      <c r="O207" s="139">
        <v>1</v>
      </c>
      <c r="P207" s="138">
        <f>SUM(N207*O207)</f>
        <v>184.7</v>
      </c>
      <c r="Q207" s="31"/>
      <c r="R207" s="15"/>
      <c r="S207" s="15"/>
      <c r="T207" s="15"/>
      <c r="U207" s="15"/>
    </row>
    <row r="208" spans="1:21" ht="13.5" customHeight="1">
      <c r="A208" s="179">
        <f>RANK(N208,$N$18:$N$4305)</f>
        <v>191</v>
      </c>
      <c r="B208" s="180" t="s">
        <v>603</v>
      </c>
      <c r="C208" s="180" t="s">
        <v>1379</v>
      </c>
      <c r="D208" s="180" t="s">
        <v>39</v>
      </c>
      <c r="E208" s="180" t="s">
        <v>38</v>
      </c>
      <c r="F208" s="180" t="s">
        <v>41</v>
      </c>
      <c r="G208" s="181"/>
      <c r="H208" s="181"/>
      <c r="I208" s="181">
        <v>1025</v>
      </c>
      <c r="J208" s="181">
        <v>11</v>
      </c>
      <c r="K208" s="181">
        <v>11</v>
      </c>
      <c r="L208" s="181">
        <v>99</v>
      </c>
      <c r="M208" s="181">
        <v>0</v>
      </c>
      <c r="N208" s="182">
        <f>SUM(G208*$D$8+H208*$D$5+I208*$D$9+J208*$D$6+K208*$D$11+L208*$D$10+M208*$D$7)</f>
        <v>183.9</v>
      </c>
      <c r="O208" s="139">
        <v>1</v>
      </c>
      <c r="P208" s="138">
        <f>SUM(N208*O208)</f>
        <v>183.9</v>
      </c>
      <c r="Q208" s="31"/>
      <c r="R208" s="15"/>
      <c r="S208" s="15"/>
      <c r="T208" s="15"/>
      <c r="U208" s="15"/>
    </row>
    <row r="209" spans="1:21" ht="13.5" customHeight="1">
      <c r="A209" s="179">
        <f>RANK(N209,$N$18:$N$4305)</f>
        <v>192</v>
      </c>
      <c r="B209" s="180" t="s">
        <v>875</v>
      </c>
      <c r="C209" s="180" t="s">
        <v>1367</v>
      </c>
      <c r="D209" s="180" t="s">
        <v>39</v>
      </c>
      <c r="E209" s="180" t="s">
        <v>38</v>
      </c>
      <c r="F209" s="180" t="s">
        <v>37</v>
      </c>
      <c r="G209" s="181"/>
      <c r="H209" s="181"/>
      <c r="I209" s="181">
        <v>524</v>
      </c>
      <c r="J209" s="181">
        <v>5</v>
      </c>
      <c r="K209" s="181">
        <v>75</v>
      </c>
      <c r="L209" s="181">
        <v>458</v>
      </c>
      <c r="M209" s="181">
        <v>3</v>
      </c>
      <c r="N209" s="182">
        <f>SUM(G209*$D$8+H209*$D$5+I209*$D$9+J209*$D$6+K209*$D$11+L209*$D$10+M209*$D$7)</f>
        <v>183.70000000000002</v>
      </c>
      <c r="O209" s="139">
        <v>1</v>
      </c>
      <c r="P209" s="138">
        <f>SUM(N209*O209)</f>
        <v>183.70000000000002</v>
      </c>
      <c r="Q209" s="31"/>
      <c r="R209" s="15"/>
      <c r="S209" s="15"/>
      <c r="T209" s="15"/>
      <c r="U209" s="15"/>
    </row>
    <row r="210" spans="1:21" ht="13.5" customHeight="1">
      <c r="A210" s="179">
        <f>RANK(N210,$N$18:$N$4305)</f>
        <v>193</v>
      </c>
      <c r="B210" s="180" t="s">
        <v>1175</v>
      </c>
      <c r="C210" s="180" t="s">
        <v>1460</v>
      </c>
      <c r="D210" s="180" t="s">
        <v>39</v>
      </c>
      <c r="E210" s="180" t="s">
        <v>34</v>
      </c>
      <c r="F210" s="180" t="s">
        <v>41</v>
      </c>
      <c r="G210" s="181"/>
      <c r="H210" s="181"/>
      <c r="I210" s="181">
        <v>1027</v>
      </c>
      <c r="J210" s="181">
        <v>8</v>
      </c>
      <c r="K210" s="181">
        <v>20</v>
      </c>
      <c r="L210" s="181">
        <v>170</v>
      </c>
      <c r="M210" s="181">
        <v>1</v>
      </c>
      <c r="N210" s="182">
        <f>SUM(G210*$D$8+H210*$D$5+I210*$D$9+J210*$D$6+K210*$D$11+L210*$D$10+M210*$D$7)</f>
        <v>183.7</v>
      </c>
      <c r="O210" s="139">
        <v>1</v>
      </c>
      <c r="P210" s="138">
        <f>SUM(N210*O210)</f>
        <v>183.7</v>
      </c>
      <c r="Q210" s="31"/>
      <c r="R210" s="15"/>
      <c r="S210" s="15"/>
      <c r="T210" s="15"/>
      <c r="U210" s="15"/>
    </row>
    <row r="211" spans="1:21" ht="13.5" customHeight="1">
      <c r="A211" s="179">
        <f>RANK(N211,$N$18:$N$4305)</f>
        <v>194</v>
      </c>
      <c r="B211" s="180" t="s">
        <v>948</v>
      </c>
      <c r="C211" s="180" t="s">
        <v>1364</v>
      </c>
      <c r="D211" s="180" t="s">
        <v>43</v>
      </c>
      <c r="E211" s="180" t="s">
        <v>36</v>
      </c>
      <c r="F211" s="180" t="s">
        <v>1106</v>
      </c>
      <c r="G211" s="181"/>
      <c r="H211" s="181"/>
      <c r="I211" s="181">
        <v>0</v>
      </c>
      <c r="J211" s="181">
        <v>0</v>
      </c>
      <c r="K211" s="181">
        <v>62</v>
      </c>
      <c r="L211" s="181">
        <v>866</v>
      </c>
      <c r="M211" s="181">
        <v>11</v>
      </c>
      <c r="N211" s="182">
        <f>SUM(G211*$D$8+H211*$D$5+I211*$D$9+J211*$D$6+K211*$D$11+L211*$D$10+M211*$D$7)</f>
        <v>183.60000000000002</v>
      </c>
      <c r="O211" s="139">
        <v>1</v>
      </c>
      <c r="P211" s="138">
        <f>SUM(N211*O211)</f>
        <v>183.60000000000002</v>
      </c>
      <c r="Q211" s="31"/>
      <c r="R211" s="15"/>
      <c r="S211" s="15"/>
      <c r="T211" s="15"/>
      <c r="U211" s="15"/>
    </row>
    <row r="212" spans="1:21" ht="13.5" customHeight="1">
      <c r="A212" s="179">
        <f>RANK(N212,$N$18:$N$4305)</f>
        <v>195</v>
      </c>
      <c r="B212" s="180" t="s">
        <v>299</v>
      </c>
      <c r="C212" s="180" t="s">
        <v>1378</v>
      </c>
      <c r="D212" s="180" t="s">
        <v>43</v>
      </c>
      <c r="E212" s="180" t="s">
        <v>38</v>
      </c>
      <c r="F212" s="180" t="s">
        <v>1106</v>
      </c>
      <c r="G212" s="181"/>
      <c r="H212" s="181"/>
      <c r="I212" s="181">
        <v>0</v>
      </c>
      <c r="J212" s="181">
        <v>0</v>
      </c>
      <c r="K212" s="181">
        <v>76</v>
      </c>
      <c r="L212" s="181">
        <v>975</v>
      </c>
      <c r="M212" s="181">
        <v>8</v>
      </c>
      <c r="N212" s="182">
        <f>SUM(G212*$D$8+H212*$D$5+I212*$D$9+J212*$D$6+K212*$D$11+L212*$D$10+M212*$D$7)</f>
        <v>183.5</v>
      </c>
      <c r="O212" s="139">
        <v>1</v>
      </c>
      <c r="P212" s="138">
        <f>SUM(N212*O212)</f>
        <v>183.5</v>
      </c>
      <c r="Q212" s="31"/>
      <c r="R212" s="15"/>
      <c r="S212" s="15"/>
      <c r="T212" s="15"/>
      <c r="U212" s="15"/>
    </row>
    <row r="213" spans="1:21" ht="13.5" customHeight="1">
      <c r="A213" s="179">
        <f>RANK(N213,$N$18:$N$4305)</f>
        <v>196</v>
      </c>
      <c r="B213" s="180" t="s">
        <v>98</v>
      </c>
      <c r="C213" s="180" t="s">
        <v>1478</v>
      </c>
      <c r="D213" s="180" t="s">
        <v>33</v>
      </c>
      <c r="E213" s="180" t="s">
        <v>34</v>
      </c>
      <c r="F213" s="180" t="s">
        <v>1106</v>
      </c>
      <c r="G213" s="181">
        <v>2534</v>
      </c>
      <c r="H213" s="181">
        <v>19</v>
      </c>
      <c r="I213" s="181">
        <v>0</v>
      </c>
      <c r="J213" s="181">
        <v>1</v>
      </c>
      <c r="K213" s="181"/>
      <c r="L213" s="181"/>
      <c r="M213" s="181"/>
      <c r="N213" s="182">
        <f>SUM(G213*$D$8+H213*$D$5+I213*$D$9+J213*$D$6+K213*$D$11+L213*$D$10+M213*$D$7)</f>
        <v>183.36</v>
      </c>
      <c r="O213" s="139">
        <v>1</v>
      </c>
      <c r="P213" s="138">
        <f>SUM(N213*O213)</f>
        <v>183.36</v>
      </c>
      <c r="Q213" s="31"/>
      <c r="R213" s="15"/>
      <c r="S213" s="15"/>
      <c r="T213" s="15"/>
      <c r="U213" s="15"/>
    </row>
    <row r="214" spans="1:21" ht="13.5" customHeight="1">
      <c r="A214" s="179">
        <f>RANK(N214,$N$18:$N$4305)</f>
        <v>197</v>
      </c>
      <c r="B214" s="180" t="s">
        <v>547</v>
      </c>
      <c r="C214" s="180" t="s">
        <v>1381</v>
      </c>
      <c r="D214" s="180" t="s">
        <v>39</v>
      </c>
      <c r="E214" s="180" t="s">
        <v>38</v>
      </c>
      <c r="F214" s="180" t="s">
        <v>1103</v>
      </c>
      <c r="G214" s="181"/>
      <c r="H214" s="181"/>
      <c r="I214" s="181">
        <v>790</v>
      </c>
      <c r="J214" s="181">
        <v>7</v>
      </c>
      <c r="K214" s="181">
        <v>34</v>
      </c>
      <c r="L214" s="181">
        <v>322</v>
      </c>
      <c r="M214" s="181">
        <v>2</v>
      </c>
      <c r="N214" s="182">
        <f>SUM(G214*$D$8+H214*$D$5+I214*$D$9+J214*$D$6+K214*$D$11+L214*$D$10+M214*$D$7)</f>
        <v>182.2</v>
      </c>
      <c r="O214" s="139">
        <v>1</v>
      </c>
      <c r="P214" s="138">
        <f>SUM(N214*O214)</f>
        <v>182.2</v>
      </c>
      <c r="Q214" s="31"/>
      <c r="R214" s="15"/>
      <c r="S214" s="15"/>
      <c r="T214" s="15"/>
      <c r="U214" s="15"/>
    </row>
    <row r="215" spans="1:21" ht="13.5" customHeight="1">
      <c r="A215" s="179">
        <f>RANK(N215,$N$18:$N$4305)</f>
        <v>198</v>
      </c>
      <c r="B215" s="180" t="s">
        <v>1131</v>
      </c>
      <c r="C215" s="180" t="s">
        <v>1396</v>
      </c>
      <c r="D215" s="180" t="s">
        <v>39</v>
      </c>
      <c r="E215" s="180" t="s">
        <v>34</v>
      </c>
      <c r="F215" s="180" t="s">
        <v>37</v>
      </c>
      <c r="G215" s="181"/>
      <c r="H215" s="181"/>
      <c r="I215" s="181">
        <v>1005</v>
      </c>
      <c r="J215" s="181">
        <v>10</v>
      </c>
      <c r="K215" s="181">
        <v>14</v>
      </c>
      <c r="L215" s="181">
        <v>84</v>
      </c>
      <c r="M215" s="181">
        <v>1</v>
      </c>
      <c r="N215" s="182">
        <f>SUM(G215*$D$8+H215*$D$5+I215*$D$9+J215*$D$6+K215*$D$11+L215*$D$10+M215*$D$7)</f>
        <v>181.9</v>
      </c>
      <c r="O215" s="139">
        <v>1</v>
      </c>
      <c r="P215" s="138">
        <f>SUM(N215*O215)</f>
        <v>181.9</v>
      </c>
      <c r="Q215" s="31"/>
      <c r="R215" s="15"/>
      <c r="S215" s="15"/>
      <c r="T215" s="15"/>
      <c r="U215" s="15"/>
    </row>
    <row r="216" spans="1:21" ht="13.5" customHeight="1">
      <c r="A216" s="179">
        <f>RANK(N216,$N$18:$N$4305)</f>
        <v>199</v>
      </c>
      <c r="B216" s="180" t="s">
        <v>498</v>
      </c>
      <c r="C216" s="180" t="s">
        <v>1467</v>
      </c>
      <c r="D216" s="180" t="s">
        <v>33</v>
      </c>
      <c r="E216" s="180" t="s">
        <v>36</v>
      </c>
      <c r="F216" s="180" t="s">
        <v>57</v>
      </c>
      <c r="G216" s="181">
        <v>2201</v>
      </c>
      <c r="H216" s="181">
        <v>13</v>
      </c>
      <c r="I216" s="181">
        <v>176</v>
      </c>
      <c r="J216" s="181">
        <v>4</v>
      </c>
      <c r="K216" s="181"/>
      <c r="L216" s="181"/>
      <c r="M216" s="181"/>
      <c r="N216" s="182">
        <f>SUM(G216*$D$8+H216*$D$5+I216*$D$9+J216*$D$6+K216*$D$11+L216*$D$10+M216*$D$7)</f>
        <v>181.64000000000001</v>
      </c>
      <c r="O216" s="139">
        <v>1</v>
      </c>
      <c r="P216" s="138">
        <f>SUM(N216*O216)</f>
        <v>181.64000000000001</v>
      </c>
      <c r="Q216" s="31"/>
      <c r="R216" s="15"/>
      <c r="S216" s="15"/>
      <c r="T216" s="15"/>
      <c r="U216" s="15"/>
    </row>
    <row r="217" spans="1:21" ht="13.5" customHeight="1">
      <c r="A217" s="179">
        <f>RANK(N217,$N$18:$N$4305)</f>
        <v>200</v>
      </c>
      <c r="B217" s="180" t="s">
        <v>374</v>
      </c>
      <c r="C217" s="180" t="s">
        <v>1435</v>
      </c>
      <c r="D217" s="180" t="s">
        <v>39</v>
      </c>
      <c r="E217" s="180" t="s">
        <v>38</v>
      </c>
      <c r="F217" s="180" t="s">
        <v>59</v>
      </c>
      <c r="G217" s="181"/>
      <c r="H217" s="181"/>
      <c r="I217" s="181">
        <v>843</v>
      </c>
      <c r="J217" s="181">
        <v>8</v>
      </c>
      <c r="K217" s="181">
        <v>25</v>
      </c>
      <c r="L217" s="181">
        <v>245</v>
      </c>
      <c r="M217" s="181">
        <v>2</v>
      </c>
      <c r="N217" s="182">
        <f>SUM(G217*$D$8+H217*$D$5+I217*$D$9+J217*$D$6+K217*$D$11+L217*$D$10+M217*$D$7)</f>
        <v>181.3</v>
      </c>
      <c r="O217" s="139">
        <v>1</v>
      </c>
      <c r="P217" s="138">
        <f>SUM(N217*O217)</f>
        <v>181.3</v>
      </c>
      <c r="Q217" s="31"/>
      <c r="R217" s="15"/>
      <c r="S217" s="15"/>
      <c r="T217" s="15"/>
      <c r="U217" s="15"/>
    </row>
    <row r="218" spans="1:21" ht="13.5" customHeight="1">
      <c r="A218" s="179">
        <f>RANK(N218,$N$18:$N$4305)</f>
        <v>201</v>
      </c>
      <c r="B218" s="180" t="s">
        <v>522</v>
      </c>
      <c r="C218" s="180" t="s">
        <v>89</v>
      </c>
      <c r="D218" s="180" t="s">
        <v>43</v>
      </c>
      <c r="E218" s="180" t="s">
        <v>34</v>
      </c>
      <c r="F218" s="180" t="s">
        <v>37</v>
      </c>
      <c r="G218" s="181"/>
      <c r="H218" s="181"/>
      <c r="I218" s="181">
        <v>0</v>
      </c>
      <c r="J218" s="181">
        <v>0</v>
      </c>
      <c r="K218" s="181">
        <v>62</v>
      </c>
      <c r="L218" s="181">
        <v>962</v>
      </c>
      <c r="M218" s="181">
        <v>9</v>
      </c>
      <c r="N218" s="182">
        <f>SUM(G218*$D$8+H218*$D$5+I218*$D$9+J218*$D$6+K218*$D$11+L218*$D$10+M218*$D$7)</f>
        <v>181.2</v>
      </c>
      <c r="O218" s="139">
        <v>1</v>
      </c>
      <c r="P218" s="138">
        <f>SUM(N218*O218)</f>
        <v>181.2</v>
      </c>
      <c r="Q218" s="31"/>
      <c r="R218" s="15"/>
      <c r="S218" s="15"/>
      <c r="T218" s="15"/>
      <c r="U218" s="15"/>
    </row>
    <row r="219" spans="1:21" ht="13.5" customHeight="1">
      <c r="A219" s="179">
        <f>RANK(N219,$N$18:$N$4305)</f>
        <v>202</v>
      </c>
      <c r="B219" s="180" t="s">
        <v>416</v>
      </c>
      <c r="C219" s="180" t="s">
        <v>1387</v>
      </c>
      <c r="D219" s="180" t="s">
        <v>39</v>
      </c>
      <c r="E219" s="180" t="s">
        <v>36</v>
      </c>
      <c r="F219" s="180" t="s">
        <v>57</v>
      </c>
      <c r="G219" s="181"/>
      <c r="H219" s="181"/>
      <c r="I219" s="181">
        <v>921</v>
      </c>
      <c r="J219" s="181">
        <v>9</v>
      </c>
      <c r="K219" s="181">
        <v>19</v>
      </c>
      <c r="L219" s="181">
        <v>180</v>
      </c>
      <c r="M219" s="181">
        <v>1</v>
      </c>
      <c r="N219" s="182">
        <f>SUM(G219*$D$8+H219*$D$5+I219*$D$9+J219*$D$6+K219*$D$11+L219*$D$10+M219*$D$7)</f>
        <v>179.60000000000002</v>
      </c>
      <c r="O219" s="139">
        <v>1</v>
      </c>
      <c r="P219" s="138">
        <f>SUM(N219*O219)</f>
        <v>179.60000000000002</v>
      </c>
      <c r="Q219" s="15"/>
      <c r="R219" s="15"/>
      <c r="S219" s="15"/>
      <c r="T219" s="15"/>
      <c r="U219" s="15"/>
    </row>
    <row r="220" spans="1:21" ht="13.5" customHeight="1">
      <c r="A220" s="179">
        <f>RANK(N220,$N$18:$N$4305)</f>
        <v>203</v>
      </c>
      <c r="B220" s="180" t="s">
        <v>467</v>
      </c>
      <c r="C220" s="180" t="s">
        <v>139</v>
      </c>
      <c r="D220" s="180" t="s">
        <v>39</v>
      </c>
      <c r="E220" s="180" t="s">
        <v>34</v>
      </c>
      <c r="F220" s="180" t="s">
        <v>59</v>
      </c>
      <c r="G220" s="181"/>
      <c r="H220" s="181"/>
      <c r="I220" s="181">
        <v>931</v>
      </c>
      <c r="J220" s="181">
        <v>9</v>
      </c>
      <c r="K220" s="181">
        <v>20</v>
      </c>
      <c r="L220" s="181">
        <v>163</v>
      </c>
      <c r="M220" s="181">
        <v>1</v>
      </c>
      <c r="N220" s="182">
        <f>SUM(G220*$D$8+H220*$D$5+I220*$D$9+J220*$D$6+K220*$D$11+L220*$D$10+M220*$D$7)</f>
        <v>179.40000000000003</v>
      </c>
      <c r="O220" s="139">
        <v>1</v>
      </c>
      <c r="P220" s="138">
        <f>SUM(N220*O220)</f>
        <v>179.40000000000003</v>
      </c>
      <c r="Q220" s="15"/>
      <c r="R220" s="15"/>
      <c r="S220" s="15"/>
      <c r="T220" s="15"/>
      <c r="U220" s="15"/>
    </row>
    <row r="221" spans="1:21" ht="13.5" customHeight="1">
      <c r="A221" s="179">
        <f>RANK(N221,$N$18:$N$4305)</f>
        <v>204</v>
      </c>
      <c r="B221" s="180" t="s">
        <v>577</v>
      </c>
      <c r="C221" s="180" t="s">
        <v>138</v>
      </c>
      <c r="D221" s="180" t="s">
        <v>33</v>
      </c>
      <c r="E221" s="180" t="s">
        <v>38</v>
      </c>
      <c r="F221" s="180" t="s">
        <v>59</v>
      </c>
      <c r="G221" s="181">
        <v>2778</v>
      </c>
      <c r="H221" s="181">
        <v>17</v>
      </c>
      <c r="I221" s="181">
        <v>0</v>
      </c>
      <c r="J221" s="181">
        <v>0</v>
      </c>
      <c r="K221" s="181"/>
      <c r="L221" s="181"/>
      <c r="M221" s="181"/>
      <c r="N221" s="182">
        <f>SUM(G221*$D$8+H221*$D$5+I221*$D$9+J221*$D$6+K221*$D$11+L221*$D$10+M221*$D$7)</f>
        <v>179.12</v>
      </c>
      <c r="O221" s="139">
        <v>0.97499999999999998</v>
      </c>
      <c r="P221" s="138">
        <f>SUM(N221*O221)</f>
        <v>174.642</v>
      </c>
      <c r="Q221" s="15"/>
      <c r="R221" s="15"/>
      <c r="S221" s="15"/>
      <c r="T221" s="15"/>
      <c r="U221" s="15"/>
    </row>
    <row r="222" spans="1:21" ht="13.5" customHeight="1">
      <c r="A222" s="179">
        <f>RANK(N222,$N$18:$N$4305)</f>
        <v>205</v>
      </c>
      <c r="B222" s="180" t="s">
        <v>443</v>
      </c>
      <c r="C222" s="180" t="s">
        <v>1360</v>
      </c>
      <c r="D222" s="180" t="s">
        <v>43</v>
      </c>
      <c r="E222" s="180" t="s">
        <v>38</v>
      </c>
      <c r="F222" s="180" t="s">
        <v>52</v>
      </c>
      <c r="G222" s="181"/>
      <c r="H222" s="181"/>
      <c r="I222" s="181">
        <v>0</v>
      </c>
      <c r="J222" s="181">
        <v>0</v>
      </c>
      <c r="K222" s="181">
        <v>57</v>
      </c>
      <c r="L222" s="181">
        <v>1026</v>
      </c>
      <c r="M222" s="181">
        <v>8</v>
      </c>
      <c r="N222" s="182">
        <f>SUM(G222*$D$8+H222*$D$5+I222*$D$9+J222*$D$6+K222*$D$11+L222*$D$10+M222*$D$7)</f>
        <v>179.10000000000002</v>
      </c>
      <c r="O222" s="139">
        <v>1</v>
      </c>
      <c r="P222" s="138">
        <f>SUM(N222*O222)</f>
        <v>179.10000000000002</v>
      </c>
      <c r="Q222" s="15"/>
      <c r="R222" s="15"/>
      <c r="S222" s="15"/>
      <c r="T222" s="15"/>
      <c r="U222" s="15"/>
    </row>
    <row r="223" spans="1:21" ht="13.5" customHeight="1">
      <c r="A223" s="179">
        <f>RANK(N223,$N$18:$N$4305)</f>
        <v>206</v>
      </c>
      <c r="B223" s="180" t="s">
        <v>543</v>
      </c>
      <c r="C223" s="180" t="s">
        <v>1479</v>
      </c>
      <c r="D223" s="180" t="s">
        <v>39</v>
      </c>
      <c r="E223" s="180" t="s">
        <v>38</v>
      </c>
      <c r="F223" s="180" t="s">
        <v>1106</v>
      </c>
      <c r="G223" s="181"/>
      <c r="H223" s="181"/>
      <c r="I223" s="181">
        <v>898</v>
      </c>
      <c r="J223" s="181">
        <v>8</v>
      </c>
      <c r="K223" s="181">
        <v>27</v>
      </c>
      <c r="L223" s="181">
        <v>216</v>
      </c>
      <c r="M223" s="181">
        <v>1</v>
      </c>
      <c r="N223" s="182">
        <f>SUM(G223*$D$8+H223*$D$5+I223*$D$9+J223*$D$6+K223*$D$11+L223*$D$10+M223*$D$7)</f>
        <v>178.9</v>
      </c>
      <c r="O223" s="139">
        <v>1</v>
      </c>
      <c r="P223" s="138">
        <f>SUM(N223*O223)</f>
        <v>178.9</v>
      </c>
      <c r="Q223" s="31"/>
      <c r="R223" s="15"/>
      <c r="S223" s="15"/>
      <c r="T223" s="15"/>
      <c r="U223" s="15"/>
    </row>
    <row r="224" spans="1:21" ht="13.5" customHeight="1">
      <c r="A224" s="179">
        <f>RANK(N224,$N$18:$N$4305)</f>
        <v>206</v>
      </c>
      <c r="B224" s="180" t="s">
        <v>585</v>
      </c>
      <c r="C224" s="180" t="s">
        <v>1396</v>
      </c>
      <c r="D224" s="180" t="s">
        <v>43</v>
      </c>
      <c r="E224" s="180" t="s">
        <v>38</v>
      </c>
      <c r="F224" s="180" t="s">
        <v>37</v>
      </c>
      <c r="G224" s="181"/>
      <c r="H224" s="181"/>
      <c r="I224" s="181">
        <v>77</v>
      </c>
      <c r="J224" s="181">
        <v>0</v>
      </c>
      <c r="K224" s="181">
        <v>83</v>
      </c>
      <c r="L224" s="181">
        <v>997</v>
      </c>
      <c r="M224" s="181">
        <v>5</v>
      </c>
      <c r="N224" s="182">
        <f>SUM(G224*$D$8+H224*$D$5+I224*$D$9+J224*$D$6+K224*$D$11+L224*$D$10+M224*$D$7)</f>
        <v>178.9</v>
      </c>
      <c r="O224" s="139">
        <v>1</v>
      </c>
      <c r="P224" s="138">
        <f>SUM(N224*O224)</f>
        <v>178.9</v>
      </c>
      <c r="Q224" s="31"/>
      <c r="R224" s="15"/>
      <c r="S224" s="15"/>
      <c r="T224" s="15"/>
      <c r="U224" s="15"/>
    </row>
    <row r="225" spans="1:21" ht="13.5" customHeight="1">
      <c r="A225" s="179">
        <f>RANK(N225,$N$18:$N$4305)</f>
        <v>208</v>
      </c>
      <c r="B225" s="180" t="s">
        <v>1112</v>
      </c>
      <c r="C225" s="180" t="s">
        <v>1462</v>
      </c>
      <c r="D225" s="180" t="s">
        <v>39</v>
      </c>
      <c r="E225" s="180" t="s">
        <v>36</v>
      </c>
      <c r="F225" s="180" t="s">
        <v>1105</v>
      </c>
      <c r="G225" s="181"/>
      <c r="H225" s="181"/>
      <c r="I225" s="181">
        <v>1012</v>
      </c>
      <c r="J225" s="181">
        <v>10</v>
      </c>
      <c r="K225" s="181">
        <v>8</v>
      </c>
      <c r="L225" s="181">
        <v>72</v>
      </c>
      <c r="M225" s="181">
        <v>1</v>
      </c>
      <c r="N225" s="182">
        <f>SUM(G225*$D$8+H225*$D$5+I225*$D$9+J225*$D$6+K225*$D$11+L225*$D$10+M225*$D$7)</f>
        <v>178.39999999999998</v>
      </c>
      <c r="O225" s="139">
        <v>1</v>
      </c>
      <c r="P225" s="138">
        <f>SUM(N225*O225)</f>
        <v>178.39999999999998</v>
      </c>
      <c r="Q225" s="31"/>
      <c r="R225" s="15"/>
      <c r="S225" s="15"/>
      <c r="T225" s="15"/>
      <c r="U225" s="15"/>
    </row>
    <row r="226" spans="1:21" ht="13.5" customHeight="1">
      <c r="A226" s="179">
        <f>RANK(N226,$N$18:$N$4305)</f>
        <v>209</v>
      </c>
      <c r="B226" s="180" t="s">
        <v>176</v>
      </c>
      <c r="C226" s="180" t="s">
        <v>1398</v>
      </c>
      <c r="D226" s="180" t="s">
        <v>43</v>
      </c>
      <c r="E226" s="180" t="s">
        <v>34</v>
      </c>
      <c r="F226" s="180" t="s">
        <v>41</v>
      </c>
      <c r="G226" s="181"/>
      <c r="H226" s="181"/>
      <c r="I226" s="181">
        <v>0</v>
      </c>
      <c r="J226" s="181">
        <v>0</v>
      </c>
      <c r="K226" s="181">
        <v>62</v>
      </c>
      <c r="L226" s="181">
        <v>992</v>
      </c>
      <c r="M226" s="181">
        <v>8</v>
      </c>
      <c r="N226" s="182">
        <f>SUM(G226*$D$8+H226*$D$5+I226*$D$9+J226*$D$6+K226*$D$11+L226*$D$10+M226*$D$7)</f>
        <v>178.2</v>
      </c>
      <c r="O226" s="139">
        <v>1</v>
      </c>
      <c r="P226" s="138">
        <f>SUM(N226*O226)</f>
        <v>178.2</v>
      </c>
      <c r="Q226" s="31"/>
      <c r="R226" s="15"/>
      <c r="S226" s="15"/>
      <c r="T226" s="15"/>
      <c r="U226" s="15"/>
    </row>
    <row r="227" spans="1:21" ht="13.5" customHeight="1">
      <c r="A227" s="179">
        <f>RANK(N227,$N$18:$N$4305)</f>
        <v>210</v>
      </c>
      <c r="B227" s="180" t="s">
        <v>566</v>
      </c>
      <c r="C227" s="180" t="s">
        <v>1390</v>
      </c>
      <c r="D227" s="180" t="s">
        <v>43</v>
      </c>
      <c r="E227" s="180" t="s">
        <v>38</v>
      </c>
      <c r="F227" s="180" t="s">
        <v>1482</v>
      </c>
      <c r="G227" s="181"/>
      <c r="H227" s="181"/>
      <c r="I227" s="181">
        <v>0</v>
      </c>
      <c r="J227" s="181">
        <v>0</v>
      </c>
      <c r="K227" s="181">
        <v>65</v>
      </c>
      <c r="L227" s="181">
        <v>912</v>
      </c>
      <c r="M227" s="181">
        <v>9</v>
      </c>
      <c r="N227" s="182">
        <f>SUM(G227*$D$8+H227*$D$5+I227*$D$9+J227*$D$6+K227*$D$11+L227*$D$10+M227*$D$7)</f>
        <v>177.7</v>
      </c>
      <c r="O227" s="139">
        <v>1</v>
      </c>
      <c r="P227" s="138">
        <f>SUM(N227*O227)</f>
        <v>177.7</v>
      </c>
      <c r="Q227" s="31"/>
      <c r="R227" s="15"/>
      <c r="S227" s="15"/>
      <c r="T227" s="15"/>
      <c r="U227" s="15"/>
    </row>
    <row r="228" spans="1:21" ht="13.5" customHeight="1">
      <c r="A228" s="179">
        <f>RANK(N228,$N$18:$N$4305)</f>
        <v>211</v>
      </c>
      <c r="B228" s="180" t="s">
        <v>250</v>
      </c>
      <c r="C228" s="180" t="s">
        <v>1412</v>
      </c>
      <c r="D228" s="180" t="s">
        <v>43</v>
      </c>
      <c r="E228" s="180" t="s">
        <v>34</v>
      </c>
      <c r="F228" s="180" t="s">
        <v>1482</v>
      </c>
      <c r="G228" s="181"/>
      <c r="H228" s="181"/>
      <c r="I228" s="181">
        <v>0</v>
      </c>
      <c r="J228" s="181">
        <v>0</v>
      </c>
      <c r="K228" s="181">
        <v>75</v>
      </c>
      <c r="L228" s="181">
        <v>979</v>
      </c>
      <c r="M228" s="181">
        <v>7</v>
      </c>
      <c r="N228" s="182">
        <f>SUM(G228*$D$8+H228*$D$5+I228*$D$9+J228*$D$6+K228*$D$11+L228*$D$10+M228*$D$7)</f>
        <v>177.4</v>
      </c>
      <c r="O228" s="139">
        <v>1</v>
      </c>
      <c r="P228" s="138">
        <f>SUM(N228*O228)</f>
        <v>177.4</v>
      </c>
      <c r="Q228" s="31"/>
      <c r="R228" s="15"/>
      <c r="S228" s="15"/>
      <c r="T228" s="15"/>
      <c r="U228" s="15"/>
    </row>
    <row r="229" spans="1:21" ht="13.5" customHeight="1">
      <c r="A229" s="179">
        <f>RANK(N229,$N$18:$N$4305)</f>
        <v>212</v>
      </c>
      <c r="B229" s="180" t="s">
        <v>452</v>
      </c>
      <c r="C229" s="180" t="s">
        <v>1457</v>
      </c>
      <c r="D229" s="180" t="s">
        <v>43</v>
      </c>
      <c r="E229" s="180" t="s">
        <v>38</v>
      </c>
      <c r="F229" s="180" t="s">
        <v>41</v>
      </c>
      <c r="G229" s="181"/>
      <c r="H229" s="181"/>
      <c r="I229" s="181">
        <v>15</v>
      </c>
      <c r="J229" s="181">
        <v>0</v>
      </c>
      <c r="K229" s="181">
        <v>64</v>
      </c>
      <c r="L229" s="181">
        <v>953</v>
      </c>
      <c r="M229" s="181">
        <v>8</v>
      </c>
      <c r="N229" s="182">
        <f>SUM(G229*$D$8+H229*$D$5+I229*$D$9+J229*$D$6+K229*$D$11+L229*$D$10+M229*$D$7)</f>
        <v>176.8</v>
      </c>
      <c r="O229" s="139">
        <v>1</v>
      </c>
      <c r="P229" s="138">
        <f>SUM(N229*O229)</f>
        <v>176.8</v>
      </c>
      <c r="Q229" s="31"/>
      <c r="R229" s="15"/>
      <c r="S229" s="15"/>
      <c r="T229" s="15"/>
      <c r="U229" s="15"/>
    </row>
    <row r="230" spans="1:21" ht="13.5" customHeight="1">
      <c r="A230" s="179">
        <f>RANK(N230,$N$18:$N$4305)</f>
        <v>213</v>
      </c>
      <c r="B230" s="180" t="s">
        <v>482</v>
      </c>
      <c r="C230" s="180" t="s">
        <v>1375</v>
      </c>
      <c r="D230" s="180" t="s">
        <v>43</v>
      </c>
      <c r="E230" s="180" t="s">
        <v>34</v>
      </c>
      <c r="F230" s="180" t="s">
        <v>57</v>
      </c>
      <c r="G230" s="181"/>
      <c r="H230" s="181"/>
      <c r="I230" s="181">
        <v>150</v>
      </c>
      <c r="J230" s="181">
        <v>1</v>
      </c>
      <c r="K230" s="181">
        <v>77</v>
      </c>
      <c r="L230" s="181">
        <v>796</v>
      </c>
      <c r="M230" s="181">
        <v>6</v>
      </c>
      <c r="N230" s="182">
        <f>SUM(G230*$D$8+H230*$D$5+I230*$D$9+J230*$D$6+K230*$D$11+L230*$D$10+M230*$D$7)</f>
        <v>175.10000000000002</v>
      </c>
      <c r="O230" s="139">
        <v>1</v>
      </c>
      <c r="P230" s="138">
        <f>SUM(N230*O230)</f>
        <v>175.10000000000002</v>
      </c>
      <c r="Q230" s="31"/>
      <c r="R230" s="15"/>
      <c r="S230" s="15"/>
      <c r="T230" s="15"/>
      <c r="U230" s="15"/>
    </row>
    <row r="231" spans="1:21" ht="13.5" customHeight="1">
      <c r="A231" s="179">
        <f>RANK(N231,$N$18:$N$4305)</f>
        <v>214</v>
      </c>
      <c r="B231" s="180" t="s">
        <v>213</v>
      </c>
      <c r="C231" s="180" t="s">
        <v>1424</v>
      </c>
      <c r="D231" s="180" t="s">
        <v>39</v>
      </c>
      <c r="E231" s="180" t="s">
        <v>34</v>
      </c>
      <c r="F231" s="180" t="s">
        <v>1104</v>
      </c>
      <c r="G231" s="181"/>
      <c r="H231" s="181"/>
      <c r="I231" s="181">
        <v>908</v>
      </c>
      <c r="J231" s="181">
        <v>9</v>
      </c>
      <c r="K231" s="181">
        <v>20</v>
      </c>
      <c r="L231" s="181">
        <v>142</v>
      </c>
      <c r="M231" s="181">
        <v>1</v>
      </c>
      <c r="N231" s="182">
        <f>SUM(G231*$D$8+H231*$D$5+I231*$D$9+J231*$D$6+K231*$D$11+L231*$D$10+M231*$D$7)</f>
        <v>175</v>
      </c>
      <c r="O231" s="139">
        <v>1</v>
      </c>
      <c r="P231" s="138">
        <f>SUM(N231*O231)</f>
        <v>175</v>
      </c>
      <c r="Q231" s="31"/>
      <c r="R231" s="15"/>
      <c r="S231" s="15"/>
      <c r="T231" s="15"/>
      <c r="U231" s="15"/>
    </row>
    <row r="232" spans="1:21" ht="13.5" customHeight="1">
      <c r="A232" s="179">
        <f>RANK(N232,$N$18:$N$4305)</f>
        <v>215</v>
      </c>
      <c r="B232" s="180" t="s">
        <v>83</v>
      </c>
      <c r="C232" s="180" t="s">
        <v>1476</v>
      </c>
      <c r="D232" s="180" t="s">
        <v>33</v>
      </c>
      <c r="E232" s="180" t="s">
        <v>34</v>
      </c>
      <c r="F232" s="180" t="s">
        <v>1106</v>
      </c>
      <c r="G232" s="181">
        <v>2404</v>
      </c>
      <c r="H232" s="181">
        <v>15</v>
      </c>
      <c r="I232" s="181">
        <v>0</v>
      </c>
      <c r="J232" s="181">
        <v>3</v>
      </c>
      <c r="K232" s="181"/>
      <c r="L232" s="181"/>
      <c r="M232" s="181"/>
      <c r="N232" s="182">
        <f>SUM(G232*$D$8+H232*$D$5+I232*$D$9+J232*$D$6+K232*$D$11+L232*$D$10+M232*$D$7)</f>
        <v>174.16</v>
      </c>
      <c r="O232" s="139">
        <v>1</v>
      </c>
      <c r="P232" s="138">
        <f>SUM(N232*O232)</f>
        <v>174.16</v>
      </c>
      <c r="Q232" s="31"/>
      <c r="R232" s="15"/>
      <c r="S232" s="15"/>
      <c r="T232" s="15"/>
      <c r="U232" s="15"/>
    </row>
    <row r="233" spans="1:21" ht="13.5" customHeight="1">
      <c r="A233" s="179">
        <f>RANK(N233,$N$18:$N$4305)</f>
        <v>216</v>
      </c>
      <c r="B233" s="180" t="s">
        <v>53</v>
      </c>
      <c r="C233" s="180" t="s">
        <v>1477</v>
      </c>
      <c r="D233" s="180" t="s">
        <v>33</v>
      </c>
      <c r="E233" s="180" t="s">
        <v>34</v>
      </c>
      <c r="F233" s="180" t="s">
        <v>41</v>
      </c>
      <c r="G233" s="181">
        <v>2447</v>
      </c>
      <c r="H233" s="181">
        <v>14</v>
      </c>
      <c r="I233" s="181">
        <v>21</v>
      </c>
      <c r="J233" s="181">
        <v>3</v>
      </c>
      <c r="K233" s="181"/>
      <c r="L233" s="181"/>
      <c r="M233" s="181"/>
      <c r="N233" s="182">
        <f>SUM(G233*$D$8+H233*$D$5+I233*$D$9+J233*$D$6+K233*$D$11+L233*$D$10+M233*$D$7)</f>
        <v>173.98</v>
      </c>
      <c r="O233" s="139">
        <v>1</v>
      </c>
      <c r="P233" s="138">
        <f>SUM(N233*O233)</f>
        <v>173.98</v>
      </c>
      <c r="Q233" s="31"/>
      <c r="R233" s="15"/>
      <c r="S233" s="15"/>
      <c r="T233" s="15"/>
      <c r="U233" s="15"/>
    </row>
    <row r="234" spans="1:21" ht="13.5" customHeight="1">
      <c r="A234" s="179">
        <f>RANK(N234,$N$18:$N$4305)</f>
        <v>217</v>
      </c>
      <c r="B234" s="180" t="s">
        <v>888</v>
      </c>
      <c r="C234" s="180" t="s">
        <v>1473</v>
      </c>
      <c r="D234" s="180" t="s">
        <v>33</v>
      </c>
      <c r="E234" s="180" t="s">
        <v>38</v>
      </c>
      <c r="F234" s="180" t="s">
        <v>57</v>
      </c>
      <c r="G234" s="181">
        <v>663</v>
      </c>
      <c r="H234" s="181">
        <v>6</v>
      </c>
      <c r="I234" s="181">
        <v>633</v>
      </c>
      <c r="J234" s="181">
        <v>10</v>
      </c>
      <c r="K234" s="181"/>
      <c r="L234" s="181"/>
      <c r="M234" s="181"/>
      <c r="N234" s="182">
        <f>SUM(G234*$D$8+H234*$D$5+I234*$D$9+J234*$D$6+K234*$D$11+L234*$D$10+M234*$D$7)</f>
        <v>173.82</v>
      </c>
      <c r="O234" s="139">
        <v>1</v>
      </c>
      <c r="P234" s="138">
        <f>SUM(N234*O234)</f>
        <v>173.82</v>
      </c>
      <c r="Q234" s="31"/>
      <c r="R234" s="15"/>
      <c r="S234" s="15"/>
      <c r="T234" s="15"/>
      <c r="U234" s="15"/>
    </row>
    <row r="235" spans="1:21" ht="13.5" customHeight="1">
      <c r="A235" s="179">
        <f>RANK(N235,$N$18:$N$4305)</f>
        <v>218</v>
      </c>
      <c r="B235" s="180" t="s">
        <v>1003</v>
      </c>
      <c r="C235" s="180" t="s">
        <v>1470</v>
      </c>
      <c r="D235" s="180" t="s">
        <v>39</v>
      </c>
      <c r="E235" s="180" t="s">
        <v>36</v>
      </c>
      <c r="F235" s="180" t="s">
        <v>1482</v>
      </c>
      <c r="G235" s="181"/>
      <c r="H235" s="181"/>
      <c r="I235" s="181">
        <v>921</v>
      </c>
      <c r="J235" s="181">
        <v>8</v>
      </c>
      <c r="K235" s="181">
        <v>23</v>
      </c>
      <c r="L235" s="181">
        <v>161</v>
      </c>
      <c r="M235" s="181">
        <v>1</v>
      </c>
      <c r="N235" s="182">
        <f>SUM(G235*$D$8+H235*$D$5+I235*$D$9+J235*$D$6+K235*$D$11+L235*$D$10+M235*$D$7)</f>
        <v>173.70000000000002</v>
      </c>
      <c r="O235" s="139">
        <v>1</v>
      </c>
      <c r="P235" s="138">
        <f>SUM(N235*O235)</f>
        <v>173.70000000000002</v>
      </c>
      <c r="Q235" s="31"/>
      <c r="R235" s="15"/>
      <c r="S235" s="15"/>
      <c r="T235" s="15"/>
      <c r="U235" s="15"/>
    </row>
    <row r="236" spans="1:21" ht="13.5" customHeight="1">
      <c r="A236" s="179">
        <f>RANK(N236,$N$18:$N$4305)</f>
        <v>219</v>
      </c>
      <c r="B236" s="180" t="s">
        <v>974</v>
      </c>
      <c r="C236" s="180" t="s">
        <v>1411</v>
      </c>
      <c r="D236" s="180" t="s">
        <v>39</v>
      </c>
      <c r="E236" s="180" t="s">
        <v>38</v>
      </c>
      <c r="F236" s="180" t="s">
        <v>1104</v>
      </c>
      <c r="G236" s="181"/>
      <c r="H236" s="181"/>
      <c r="I236" s="181">
        <v>857</v>
      </c>
      <c r="J236" s="181">
        <v>8</v>
      </c>
      <c r="K236" s="181">
        <v>28</v>
      </c>
      <c r="L236" s="181">
        <v>199</v>
      </c>
      <c r="M236" s="181">
        <v>1</v>
      </c>
      <c r="N236" s="182">
        <f>SUM(G236*$D$8+H236*$D$5+I236*$D$9+J236*$D$6+K236*$D$11+L236*$D$10+M236*$D$7)</f>
        <v>173.6</v>
      </c>
      <c r="O236" s="139">
        <v>1</v>
      </c>
      <c r="P236" s="138">
        <f>SUM(N236*O236)</f>
        <v>173.6</v>
      </c>
      <c r="Q236" s="31"/>
      <c r="R236" s="15"/>
      <c r="S236" s="15"/>
      <c r="T236" s="15"/>
      <c r="U236" s="15"/>
    </row>
    <row r="237" spans="1:21" ht="13.5" customHeight="1">
      <c r="A237" s="179">
        <f>RANK(N237,$N$18:$N$4305)</f>
        <v>220</v>
      </c>
      <c r="B237" s="180" t="s">
        <v>567</v>
      </c>
      <c r="C237" s="180" t="s">
        <v>135</v>
      </c>
      <c r="D237" s="180" t="s">
        <v>33</v>
      </c>
      <c r="E237" s="180" t="s">
        <v>36</v>
      </c>
      <c r="F237" s="180" t="s">
        <v>35</v>
      </c>
      <c r="G237" s="181">
        <v>2578</v>
      </c>
      <c r="H237" s="181">
        <v>16</v>
      </c>
      <c r="I237" s="181">
        <v>0</v>
      </c>
      <c r="J237" s="181">
        <v>1</v>
      </c>
      <c r="K237" s="181"/>
      <c r="L237" s="181"/>
      <c r="M237" s="181"/>
      <c r="N237" s="182">
        <f>SUM(G237*$D$8+H237*$D$5+I237*$D$9+J237*$D$6+K237*$D$11+L237*$D$10+M237*$D$7)</f>
        <v>173.12</v>
      </c>
      <c r="O237" s="139">
        <v>1</v>
      </c>
      <c r="P237" s="138">
        <f>SUM(N237*O237)</f>
        <v>173.12</v>
      </c>
      <c r="Q237" s="31"/>
      <c r="R237" s="15"/>
      <c r="S237" s="15"/>
      <c r="T237" s="15"/>
      <c r="U237" s="15"/>
    </row>
    <row r="238" spans="1:21" ht="13.5" customHeight="1">
      <c r="A238" s="179">
        <f>RANK(N238,$N$18:$N$4305)</f>
        <v>221</v>
      </c>
      <c r="B238" s="180" t="s">
        <v>154</v>
      </c>
      <c r="C238" s="180" t="s">
        <v>1478</v>
      </c>
      <c r="D238" s="180" t="s">
        <v>43</v>
      </c>
      <c r="E238" s="180" t="s">
        <v>38</v>
      </c>
      <c r="F238" s="180" t="s">
        <v>1106</v>
      </c>
      <c r="G238" s="181"/>
      <c r="H238" s="181"/>
      <c r="I238" s="181">
        <v>0</v>
      </c>
      <c r="J238" s="181">
        <v>0</v>
      </c>
      <c r="K238" s="181">
        <v>65</v>
      </c>
      <c r="L238" s="181">
        <v>921</v>
      </c>
      <c r="M238" s="181">
        <v>8</v>
      </c>
      <c r="N238" s="182">
        <f>SUM(G238*$D$8+H238*$D$5+I238*$D$9+J238*$D$6+K238*$D$11+L238*$D$10+M238*$D$7)</f>
        <v>172.60000000000002</v>
      </c>
      <c r="O238" s="139">
        <v>1</v>
      </c>
      <c r="P238" s="138">
        <f>SUM(N238*O238)</f>
        <v>172.60000000000002</v>
      </c>
      <c r="Q238" s="31"/>
      <c r="R238" s="15"/>
      <c r="S238" s="15"/>
      <c r="T238" s="15"/>
      <c r="U238" s="15"/>
    </row>
    <row r="239" spans="1:21" ht="13.5" customHeight="1">
      <c r="A239" s="179">
        <f>RANK(N239,$N$18:$N$4305)</f>
        <v>222</v>
      </c>
      <c r="B239" s="180" t="s">
        <v>1159</v>
      </c>
      <c r="C239" s="180" t="s">
        <v>1388</v>
      </c>
      <c r="D239" s="180" t="s">
        <v>43</v>
      </c>
      <c r="E239" s="180" t="s">
        <v>36</v>
      </c>
      <c r="F239" s="180" t="s">
        <v>59</v>
      </c>
      <c r="G239" s="181"/>
      <c r="H239" s="181"/>
      <c r="I239" s="181">
        <v>50</v>
      </c>
      <c r="J239" s="181">
        <v>0</v>
      </c>
      <c r="K239" s="181">
        <v>66</v>
      </c>
      <c r="L239" s="181">
        <v>924</v>
      </c>
      <c r="M239" s="181">
        <v>7</v>
      </c>
      <c r="N239" s="182">
        <f>SUM(G239*$D$8+H239*$D$5+I239*$D$9+J239*$D$6+K239*$D$11+L239*$D$10+M239*$D$7)</f>
        <v>172.4</v>
      </c>
      <c r="O239" s="139">
        <v>1</v>
      </c>
      <c r="P239" s="138">
        <f>SUM(N239*O239)</f>
        <v>172.4</v>
      </c>
      <c r="Q239" s="31"/>
      <c r="R239" s="15"/>
      <c r="S239" s="15"/>
      <c r="T239" s="15"/>
      <c r="U239" s="15"/>
    </row>
    <row r="240" spans="1:21" ht="13.5" customHeight="1">
      <c r="A240" s="179">
        <f>RANK(N240,$N$18:$N$4305)</f>
        <v>222</v>
      </c>
      <c r="B240" s="180" t="s">
        <v>475</v>
      </c>
      <c r="C240" s="180" t="s">
        <v>1413</v>
      </c>
      <c r="D240" s="180" t="s">
        <v>43</v>
      </c>
      <c r="E240" s="180" t="s">
        <v>34</v>
      </c>
      <c r="F240" s="180" t="s">
        <v>52</v>
      </c>
      <c r="G240" s="181"/>
      <c r="H240" s="181"/>
      <c r="I240" s="181">
        <v>50</v>
      </c>
      <c r="J240" s="181">
        <v>1</v>
      </c>
      <c r="K240" s="181">
        <v>55</v>
      </c>
      <c r="L240" s="181">
        <v>859</v>
      </c>
      <c r="M240" s="181">
        <v>8</v>
      </c>
      <c r="N240" s="182">
        <f>SUM(G240*$D$8+H240*$D$5+I240*$D$9+J240*$D$6+K240*$D$11+L240*$D$10+M240*$D$7)</f>
        <v>172.4</v>
      </c>
      <c r="O240" s="139">
        <v>1</v>
      </c>
      <c r="P240" s="138">
        <f>SUM(N240*O240)</f>
        <v>172.4</v>
      </c>
      <c r="Q240" s="31"/>
      <c r="R240" s="15"/>
      <c r="S240" s="15"/>
      <c r="T240" s="15"/>
      <c r="U240" s="15"/>
    </row>
    <row r="241" spans="1:21" ht="13.5" customHeight="1">
      <c r="A241" s="179">
        <f>RANK(N241,$N$18:$N$4305)</f>
        <v>224</v>
      </c>
      <c r="B241" s="180" t="s">
        <v>215</v>
      </c>
      <c r="C241" s="180" t="s">
        <v>1436</v>
      </c>
      <c r="D241" s="180" t="s">
        <v>39</v>
      </c>
      <c r="E241" s="180" t="s">
        <v>34</v>
      </c>
      <c r="F241" s="180" t="s">
        <v>57</v>
      </c>
      <c r="G241" s="181"/>
      <c r="H241" s="181"/>
      <c r="I241" s="181">
        <v>875</v>
      </c>
      <c r="J241" s="181">
        <v>12</v>
      </c>
      <c r="K241" s="181">
        <v>10</v>
      </c>
      <c r="L241" s="181">
        <v>72</v>
      </c>
      <c r="M241" s="181">
        <v>0</v>
      </c>
      <c r="N241" s="182">
        <f>SUM(G241*$D$8+H241*$D$5+I241*$D$9+J241*$D$6+K241*$D$11+L241*$D$10+M241*$D$7)</f>
        <v>171.7</v>
      </c>
      <c r="O241" s="139">
        <v>1</v>
      </c>
      <c r="P241" s="138">
        <f>SUM(N241*O241)</f>
        <v>171.7</v>
      </c>
      <c r="Q241" s="31"/>
      <c r="R241" s="15"/>
      <c r="S241" s="15"/>
      <c r="T241" s="15"/>
      <c r="U241" s="15"/>
    </row>
    <row r="242" spans="1:21" ht="13.5" customHeight="1">
      <c r="A242" s="179">
        <f>RANK(N242,$N$18:$N$4305)</f>
        <v>225</v>
      </c>
      <c r="B242" s="180" t="s">
        <v>1148</v>
      </c>
      <c r="C242" s="180" t="s">
        <v>1391</v>
      </c>
      <c r="D242" s="180" t="s">
        <v>39</v>
      </c>
      <c r="E242" s="180" t="s">
        <v>34</v>
      </c>
      <c r="F242" s="180" t="s">
        <v>35</v>
      </c>
      <c r="G242" s="181"/>
      <c r="H242" s="181"/>
      <c r="I242" s="181">
        <v>971</v>
      </c>
      <c r="J242" s="181">
        <v>9</v>
      </c>
      <c r="K242" s="181">
        <v>17</v>
      </c>
      <c r="L242" s="181">
        <v>119</v>
      </c>
      <c r="M242" s="181">
        <v>0</v>
      </c>
      <c r="N242" s="182">
        <f>SUM(G242*$D$8+H242*$D$5+I242*$D$9+J242*$D$6+K242*$D$11+L242*$D$10+M242*$D$7)</f>
        <v>171.50000000000003</v>
      </c>
      <c r="O242" s="139">
        <v>1</v>
      </c>
      <c r="P242" s="138">
        <f>SUM(N242*O242)</f>
        <v>171.50000000000003</v>
      </c>
      <c r="Q242" s="31"/>
      <c r="R242" s="15"/>
      <c r="S242" s="15"/>
      <c r="T242" s="15"/>
      <c r="U242" s="15"/>
    </row>
    <row r="243" spans="1:21" ht="13.5" customHeight="1">
      <c r="A243" s="179">
        <f>RANK(N243,$N$18:$N$4305)</f>
        <v>226</v>
      </c>
      <c r="B243" s="180" t="s">
        <v>403</v>
      </c>
      <c r="C243" s="180" t="s">
        <v>1383</v>
      </c>
      <c r="D243" s="180" t="s">
        <v>39</v>
      </c>
      <c r="E243" s="180" t="s">
        <v>36</v>
      </c>
      <c r="F243" s="180" t="s">
        <v>41</v>
      </c>
      <c r="G243" s="181"/>
      <c r="H243" s="181"/>
      <c r="I243" s="181">
        <v>914</v>
      </c>
      <c r="J243" s="181">
        <v>8</v>
      </c>
      <c r="K243" s="181">
        <v>18</v>
      </c>
      <c r="L243" s="181">
        <v>171</v>
      </c>
      <c r="M243" s="181">
        <v>1</v>
      </c>
      <c r="N243" s="182">
        <f>SUM(G243*$D$8+H243*$D$5+I243*$D$9+J243*$D$6+K243*$D$11+L243*$D$10+M243*$D$7)</f>
        <v>171.5</v>
      </c>
      <c r="O243" s="139">
        <v>1</v>
      </c>
      <c r="P243" s="138">
        <f>SUM(N243*O243)</f>
        <v>171.5</v>
      </c>
      <c r="Q243" s="31"/>
      <c r="R243" s="15"/>
      <c r="S243" s="15"/>
      <c r="T243" s="15"/>
      <c r="U243" s="15"/>
    </row>
    <row r="244" spans="1:21" ht="13.5" customHeight="1">
      <c r="A244" s="179">
        <f>RANK(N244,$N$18:$N$4305)</f>
        <v>227</v>
      </c>
      <c r="B244" s="180" t="s">
        <v>1093</v>
      </c>
      <c r="C244" s="180" t="s">
        <v>1402</v>
      </c>
      <c r="D244" s="180" t="s">
        <v>43</v>
      </c>
      <c r="E244" s="180" t="s">
        <v>34</v>
      </c>
      <c r="F244" s="180" t="s">
        <v>1105</v>
      </c>
      <c r="G244" s="181"/>
      <c r="H244" s="181"/>
      <c r="I244" s="181">
        <v>0</v>
      </c>
      <c r="J244" s="181">
        <v>0</v>
      </c>
      <c r="K244" s="181">
        <v>71</v>
      </c>
      <c r="L244" s="181">
        <v>937</v>
      </c>
      <c r="M244" s="181">
        <v>7</v>
      </c>
      <c r="N244" s="182">
        <f>SUM(G244*$D$8+H244*$D$5+I244*$D$9+J244*$D$6+K244*$D$11+L244*$D$10+M244*$D$7)</f>
        <v>171.2</v>
      </c>
      <c r="O244" s="139">
        <v>1</v>
      </c>
      <c r="P244" s="138">
        <f>SUM(N244*O244)</f>
        <v>171.2</v>
      </c>
      <c r="Q244" s="31"/>
      <c r="R244" s="15"/>
      <c r="S244" s="15"/>
      <c r="T244" s="15"/>
      <c r="U244" s="15"/>
    </row>
    <row r="245" spans="1:21" ht="13.5" customHeight="1">
      <c r="A245" s="179">
        <f>RANK(N245,$N$18:$N$4305)</f>
        <v>228</v>
      </c>
      <c r="B245" s="180" t="s">
        <v>591</v>
      </c>
      <c r="C245" s="180" t="s">
        <v>1402</v>
      </c>
      <c r="D245" s="180" t="s">
        <v>39</v>
      </c>
      <c r="E245" s="180" t="s">
        <v>38</v>
      </c>
      <c r="F245" s="180" t="s">
        <v>1105</v>
      </c>
      <c r="G245" s="181"/>
      <c r="H245" s="181"/>
      <c r="I245" s="181">
        <v>831</v>
      </c>
      <c r="J245" s="181">
        <v>8</v>
      </c>
      <c r="K245" s="181">
        <v>29</v>
      </c>
      <c r="L245" s="181">
        <v>194</v>
      </c>
      <c r="M245" s="181">
        <v>1</v>
      </c>
      <c r="N245" s="182">
        <f>SUM(G245*$D$8+H245*$D$5+I245*$D$9+J245*$D$6+K245*$D$11+L245*$D$10+M245*$D$7)</f>
        <v>171.00000000000003</v>
      </c>
      <c r="O245" s="139">
        <v>1</v>
      </c>
      <c r="P245" s="138">
        <f>SUM(N245*O245)</f>
        <v>171.00000000000003</v>
      </c>
      <c r="Q245" s="31"/>
      <c r="R245" s="15"/>
      <c r="S245" s="15"/>
      <c r="T245" s="15"/>
      <c r="U245" s="15"/>
    </row>
    <row r="246" spans="1:21" ht="13.5" customHeight="1">
      <c r="A246" s="179">
        <f>RANK(N246,$N$18:$N$4305)</f>
        <v>229</v>
      </c>
      <c r="B246" s="180" t="s">
        <v>526</v>
      </c>
      <c r="C246" s="180" t="s">
        <v>1440</v>
      </c>
      <c r="D246" s="180" t="s">
        <v>39</v>
      </c>
      <c r="E246" s="180" t="s">
        <v>34</v>
      </c>
      <c r="F246" s="180" t="s">
        <v>1103</v>
      </c>
      <c r="G246" s="181"/>
      <c r="H246" s="181"/>
      <c r="I246" s="181">
        <v>922</v>
      </c>
      <c r="J246" s="181">
        <v>9</v>
      </c>
      <c r="K246" s="181">
        <v>14</v>
      </c>
      <c r="L246" s="181">
        <v>116</v>
      </c>
      <c r="M246" s="181">
        <v>1</v>
      </c>
      <c r="N246" s="182">
        <f>SUM(G246*$D$8+H246*$D$5+I246*$D$9+J246*$D$6+K246*$D$11+L246*$D$10+M246*$D$7)</f>
        <v>170.79999999999998</v>
      </c>
      <c r="O246" s="139">
        <v>1</v>
      </c>
      <c r="P246" s="138">
        <f>SUM(N246*O246)</f>
        <v>170.79999999999998</v>
      </c>
      <c r="Q246" s="31"/>
      <c r="R246" s="15"/>
      <c r="S246" s="15"/>
      <c r="T246" s="15"/>
      <c r="U246" s="15"/>
    </row>
    <row r="247" spans="1:21" ht="13.5" customHeight="1">
      <c r="A247" s="179">
        <f>RANK(N247,$N$18:$N$4305)</f>
        <v>230</v>
      </c>
      <c r="B247" s="180" t="s">
        <v>759</v>
      </c>
      <c r="C247" s="180" t="s">
        <v>1434</v>
      </c>
      <c r="D247" s="180" t="s">
        <v>43</v>
      </c>
      <c r="E247" s="180" t="s">
        <v>34</v>
      </c>
      <c r="F247" s="180" t="s">
        <v>59</v>
      </c>
      <c r="G247" s="181"/>
      <c r="H247" s="181"/>
      <c r="I247" s="181">
        <v>0</v>
      </c>
      <c r="J247" s="181">
        <v>0</v>
      </c>
      <c r="K247" s="181">
        <v>59</v>
      </c>
      <c r="L247" s="181">
        <v>931</v>
      </c>
      <c r="M247" s="181">
        <v>8</v>
      </c>
      <c r="N247" s="182">
        <f>SUM(G247*$D$8+H247*$D$5+I247*$D$9+J247*$D$6+K247*$D$11+L247*$D$10+M247*$D$7)</f>
        <v>170.60000000000002</v>
      </c>
      <c r="O247" s="139">
        <v>1</v>
      </c>
      <c r="P247" s="138">
        <f>SUM(N247*O247)</f>
        <v>170.60000000000002</v>
      </c>
      <c r="Q247" s="31"/>
      <c r="R247" s="15"/>
      <c r="S247" s="15"/>
      <c r="T247" s="15"/>
      <c r="U247" s="15"/>
    </row>
    <row r="248" spans="1:21" ht="13.5" customHeight="1">
      <c r="A248" s="179">
        <f>RANK(N248,$N$18:$N$4305)</f>
        <v>231</v>
      </c>
      <c r="B248" s="180" t="s">
        <v>190</v>
      </c>
      <c r="C248" s="180" t="s">
        <v>1458</v>
      </c>
      <c r="D248" s="180" t="s">
        <v>39</v>
      </c>
      <c r="E248" s="180" t="s">
        <v>34</v>
      </c>
      <c r="F248" s="180" t="s">
        <v>35</v>
      </c>
      <c r="G248" s="181"/>
      <c r="H248" s="181"/>
      <c r="I248" s="181">
        <v>866</v>
      </c>
      <c r="J248" s="181">
        <v>8</v>
      </c>
      <c r="K248" s="181">
        <v>25</v>
      </c>
      <c r="L248" s="181">
        <v>174</v>
      </c>
      <c r="M248" s="181">
        <v>1</v>
      </c>
      <c r="N248" s="182">
        <f>SUM(G248*$D$8+H248*$D$5+I248*$D$9+J248*$D$6+K248*$D$11+L248*$D$10+M248*$D$7)</f>
        <v>170.50000000000003</v>
      </c>
      <c r="O248" s="139">
        <v>1</v>
      </c>
      <c r="P248" s="138">
        <f>SUM(N248*O248)</f>
        <v>170.50000000000003</v>
      </c>
      <c r="Q248" s="31"/>
      <c r="R248" s="15"/>
      <c r="S248" s="15"/>
      <c r="T248" s="15"/>
      <c r="U248" s="15"/>
    </row>
    <row r="249" spans="1:21" ht="13.5" customHeight="1">
      <c r="A249" s="179">
        <f>RANK(N249,$N$18:$N$4305)</f>
        <v>232</v>
      </c>
      <c r="B249" s="180" t="s">
        <v>914</v>
      </c>
      <c r="C249" s="180" t="s">
        <v>1442</v>
      </c>
      <c r="D249" s="180" t="s">
        <v>43</v>
      </c>
      <c r="E249" s="180" t="s">
        <v>38</v>
      </c>
      <c r="F249" s="180" t="s">
        <v>59</v>
      </c>
      <c r="G249" s="181"/>
      <c r="H249" s="181"/>
      <c r="I249" s="181">
        <v>44</v>
      </c>
      <c r="J249" s="181">
        <v>0</v>
      </c>
      <c r="K249" s="181">
        <v>67</v>
      </c>
      <c r="L249" s="181">
        <v>904</v>
      </c>
      <c r="M249" s="181">
        <v>7</v>
      </c>
      <c r="N249" s="182">
        <f>SUM(G249*$D$8+H249*$D$5+I249*$D$9+J249*$D$6+K249*$D$11+L249*$D$10+M249*$D$7)</f>
        <v>170.3</v>
      </c>
      <c r="O249" s="139">
        <v>1</v>
      </c>
      <c r="P249" s="138">
        <f>SUM(N249*O249)</f>
        <v>170.3</v>
      </c>
      <c r="Q249" s="31"/>
      <c r="R249" s="15"/>
      <c r="S249" s="15"/>
      <c r="T249" s="15"/>
      <c r="U249" s="15"/>
    </row>
    <row r="250" spans="1:21" ht="13.5" customHeight="1">
      <c r="A250" s="179">
        <f>RANK(N250,$N$18:$N$4305)</f>
        <v>233</v>
      </c>
      <c r="B250" s="180" t="s">
        <v>500</v>
      </c>
      <c r="C250" s="180" t="s">
        <v>1397</v>
      </c>
      <c r="D250" s="180" t="s">
        <v>39</v>
      </c>
      <c r="E250" s="180" t="s">
        <v>38</v>
      </c>
      <c r="F250" s="180" t="s">
        <v>37</v>
      </c>
      <c r="G250" s="181"/>
      <c r="H250" s="181"/>
      <c r="I250" s="181">
        <v>877</v>
      </c>
      <c r="J250" s="181">
        <v>12</v>
      </c>
      <c r="K250" s="181">
        <v>8</v>
      </c>
      <c r="L250" s="181">
        <v>63</v>
      </c>
      <c r="M250" s="181">
        <v>0</v>
      </c>
      <c r="N250" s="182">
        <f>SUM(G250*$D$8+H250*$D$5+I250*$D$9+J250*$D$6+K250*$D$11+L250*$D$10+M250*$D$7)</f>
        <v>170</v>
      </c>
      <c r="O250" s="139">
        <v>1</v>
      </c>
      <c r="P250" s="138">
        <f>SUM(N250*O250)</f>
        <v>170</v>
      </c>
      <c r="Q250" s="31"/>
      <c r="R250" s="15"/>
      <c r="S250" s="15"/>
      <c r="T250" s="15"/>
      <c r="U250" s="15"/>
    </row>
    <row r="251" spans="1:21" ht="13.5" customHeight="1">
      <c r="A251" s="179">
        <f>RANK(N251,$N$18:$N$4305)</f>
        <v>234</v>
      </c>
      <c r="B251" s="180" t="s">
        <v>1147</v>
      </c>
      <c r="C251" s="180" t="s">
        <v>1406</v>
      </c>
      <c r="D251" s="180" t="s">
        <v>39</v>
      </c>
      <c r="E251" s="180" t="s">
        <v>40</v>
      </c>
      <c r="F251" s="180" t="s">
        <v>1106</v>
      </c>
      <c r="G251" s="181"/>
      <c r="H251" s="181"/>
      <c r="I251" s="181">
        <v>948</v>
      </c>
      <c r="J251" s="181">
        <v>8</v>
      </c>
      <c r="K251" s="181">
        <v>14</v>
      </c>
      <c r="L251" s="181">
        <v>125</v>
      </c>
      <c r="M251" s="181">
        <v>1</v>
      </c>
      <c r="N251" s="182">
        <f>SUM(G251*$D$8+H251*$D$5+I251*$D$9+J251*$D$6+K251*$D$11+L251*$D$10+M251*$D$7)</f>
        <v>168.3</v>
      </c>
      <c r="O251" s="139">
        <v>1</v>
      </c>
      <c r="P251" s="138">
        <f>SUM(N251*O251)</f>
        <v>168.3</v>
      </c>
      <c r="Q251" s="31"/>
      <c r="R251" s="15"/>
      <c r="S251" s="15"/>
      <c r="T251" s="15"/>
      <c r="U251" s="15"/>
    </row>
    <row r="252" spans="1:21" ht="13.5" customHeight="1">
      <c r="A252" s="179">
        <f>RANK(N252,$N$18:$N$4305)</f>
        <v>235</v>
      </c>
      <c r="B252" s="207" t="s">
        <v>1571</v>
      </c>
      <c r="C252" s="180" t="s">
        <v>1474</v>
      </c>
      <c r="D252" s="180" t="s">
        <v>33</v>
      </c>
      <c r="E252" s="180" t="s">
        <v>36</v>
      </c>
      <c r="F252" s="180" t="s">
        <v>1104</v>
      </c>
      <c r="G252" s="181">
        <v>2556</v>
      </c>
      <c r="H252" s="181">
        <v>15</v>
      </c>
      <c r="I252" s="181">
        <v>0</v>
      </c>
      <c r="J252" s="181">
        <v>1</v>
      </c>
      <c r="K252" s="181"/>
      <c r="L252" s="181"/>
      <c r="M252" s="181"/>
      <c r="N252" s="182">
        <f>SUM(G252*$D$8+H252*$D$5+I252*$D$9+J252*$D$6+K252*$D$11+L252*$D$10+M252*$D$7)</f>
        <v>168.24</v>
      </c>
      <c r="O252" s="139">
        <v>1</v>
      </c>
      <c r="P252" s="138">
        <f>SUM(N252*O252)</f>
        <v>168.24</v>
      </c>
      <c r="Q252" s="31"/>
      <c r="R252" s="15"/>
      <c r="S252" s="15"/>
      <c r="T252" s="15"/>
      <c r="U252" s="15"/>
    </row>
    <row r="253" spans="1:21" ht="13.5" customHeight="1">
      <c r="A253" s="179">
        <f>RANK(N253,$N$18:$N$4305)</f>
        <v>236</v>
      </c>
      <c r="B253" s="180" t="s">
        <v>218</v>
      </c>
      <c r="C253" s="180" t="s">
        <v>1423</v>
      </c>
      <c r="D253" s="180" t="s">
        <v>39</v>
      </c>
      <c r="E253" s="180" t="s">
        <v>34</v>
      </c>
      <c r="F253" s="180" t="s">
        <v>1106</v>
      </c>
      <c r="G253" s="181"/>
      <c r="H253" s="181"/>
      <c r="I253" s="181">
        <v>953</v>
      </c>
      <c r="J253" s="181">
        <v>8</v>
      </c>
      <c r="K253" s="181">
        <v>14</v>
      </c>
      <c r="L253" s="181">
        <v>118</v>
      </c>
      <c r="M253" s="181">
        <v>1</v>
      </c>
      <c r="N253" s="182">
        <f>SUM(G253*$D$8+H253*$D$5+I253*$D$9+J253*$D$6+K253*$D$11+L253*$D$10+M253*$D$7)</f>
        <v>168.10000000000002</v>
      </c>
      <c r="O253" s="139">
        <v>1</v>
      </c>
      <c r="P253" s="138">
        <f>SUM(N253*O253)</f>
        <v>168.10000000000002</v>
      </c>
      <c r="Q253" s="31"/>
      <c r="R253" s="15"/>
      <c r="S253" s="15"/>
      <c r="T253" s="15"/>
      <c r="U253" s="15"/>
    </row>
    <row r="254" spans="1:21" ht="13.5" customHeight="1">
      <c r="A254" s="179">
        <f>RANK(N254,$N$18:$N$4305)</f>
        <v>237</v>
      </c>
      <c r="B254" s="180" t="s">
        <v>1150</v>
      </c>
      <c r="C254" s="180" t="s">
        <v>1441</v>
      </c>
      <c r="D254" s="180" t="s">
        <v>39</v>
      </c>
      <c r="E254" s="180" t="s">
        <v>36</v>
      </c>
      <c r="F254" s="180" t="s">
        <v>52</v>
      </c>
      <c r="G254" s="181"/>
      <c r="H254" s="181"/>
      <c r="I254" s="181">
        <v>916</v>
      </c>
      <c r="J254" s="181">
        <v>8</v>
      </c>
      <c r="K254" s="181">
        <v>17</v>
      </c>
      <c r="L254" s="181">
        <v>136</v>
      </c>
      <c r="M254" s="181">
        <v>1</v>
      </c>
      <c r="N254" s="182">
        <f>SUM(G254*$D$8+H254*$D$5+I254*$D$9+J254*$D$6+K254*$D$11+L254*$D$10+M254*$D$7)</f>
        <v>167.70000000000002</v>
      </c>
      <c r="O254" s="139">
        <v>1</v>
      </c>
      <c r="P254" s="138">
        <f>SUM(N254*O254)</f>
        <v>167.70000000000002</v>
      </c>
      <c r="Q254" s="15"/>
      <c r="R254" s="15"/>
      <c r="S254" s="15"/>
      <c r="T254" s="15"/>
      <c r="U254" s="15"/>
    </row>
    <row r="255" spans="1:21" ht="13.5" customHeight="1">
      <c r="A255" s="179">
        <f>RANK(N255,$N$18:$N$4305)</f>
        <v>238</v>
      </c>
      <c r="B255" s="180" t="s">
        <v>1088</v>
      </c>
      <c r="C255" s="180" t="s">
        <v>1368</v>
      </c>
      <c r="D255" s="180" t="s">
        <v>43</v>
      </c>
      <c r="E255" s="180" t="s">
        <v>34</v>
      </c>
      <c r="F255" s="180" t="s">
        <v>59</v>
      </c>
      <c r="G255" s="181"/>
      <c r="H255" s="181"/>
      <c r="I255" s="181">
        <v>0</v>
      </c>
      <c r="J255" s="181">
        <v>0</v>
      </c>
      <c r="K255" s="181">
        <v>60</v>
      </c>
      <c r="L255" s="181">
        <v>956</v>
      </c>
      <c r="M255" s="181">
        <v>7</v>
      </c>
      <c r="N255" s="182">
        <f>SUM(G255*$D$8+H255*$D$5+I255*$D$9+J255*$D$6+K255*$D$11+L255*$D$10+M255*$D$7)</f>
        <v>167.60000000000002</v>
      </c>
      <c r="O255" s="139">
        <v>1</v>
      </c>
      <c r="P255" s="138">
        <f>SUM(N255*O255)</f>
        <v>167.60000000000002</v>
      </c>
      <c r="Q255" s="15"/>
      <c r="R255" s="15"/>
      <c r="S255" s="15"/>
      <c r="T255" s="15"/>
      <c r="U255" s="15"/>
    </row>
    <row r="256" spans="1:21" ht="13.5" customHeight="1">
      <c r="A256" s="179">
        <f>RANK(N256,$N$18:$N$4305)</f>
        <v>238</v>
      </c>
      <c r="B256" s="180" t="s">
        <v>532</v>
      </c>
      <c r="C256" s="180" t="s">
        <v>1428</v>
      </c>
      <c r="D256" s="180" t="s">
        <v>43</v>
      </c>
      <c r="E256" s="180" t="s">
        <v>36</v>
      </c>
      <c r="F256" s="180" t="s">
        <v>59</v>
      </c>
      <c r="G256" s="181"/>
      <c r="H256" s="181"/>
      <c r="I256" s="181">
        <v>95</v>
      </c>
      <c r="J256" s="181">
        <v>1</v>
      </c>
      <c r="K256" s="181">
        <v>63</v>
      </c>
      <c r="L256" s="181">
        <v>786</v>
      </c>
      <c r="M256" s="181">
        <v>7</v>
      </c>
      <c r="N256" s="182">
        <f>SUM(G256*$D$8+H256*$D$5+I256*$D$9+J256*$D$6+K256*$D$11+L256*$D$10+M256*$D$7)</f>
        <v>167.60000000000002</v>
      </c>
      <c r="O256" s="139">
        <v>1</v>
      </c>
      <c r="P256" s="138">
        <f>SUM(N256*O256)</f>
        <v>167.60000000000002</v>
      </c>
      <c r="Q256" s="15"/>
      <c r="R256" s="15"/>
      <c r="S256" s="15"/>
      <c r="T256" s="15"/>
      <c r="U256" s="15"/>
    </row>
    <row r="257" spans="1:21" ht="13.5" customHeight="1">
      <c r="A257" s="179">
        <f>RANK(N257,$N$18:$N$4305)</f>
        <v>240</v>
      </c>
      <c r="B257" s="180" t="s">
        <v>124</v>
      </c>
      <c r="C257" s="180" t="s">
        <v>1472</v>
      </c>
      <c r="D257" s="180" t="s">
        <v>33</v>
      </c>
      <c r="E257" s="180" t="s">
        <v>38</v>
      </c>
      <c r="F257" s="180" t="s">
        <v>1106</v>
      </c>
      <c r="G257" s="181">
        <v>2144</v>
      </c>
      <c r="H257" s="181">
        <v>16</v>
      </c>
      <c r="I257" s="181">
        <v>55</v>
      </c>
      <c r="J257" s="181">
        <v>2</v>
      </c>
      <c r="K257" s="181"/>
      <c r="L257" s="181"/>
      <c r="M257" s="181"/>
      <c r="N257" s="182">
        <f>SUM(G257*$D$8+H257*$D$5+I257*$D$9+J257*$D$6+K257*$D$11+L257*$D$10+M257*$D$7)</f>
        <v>167.26</v>
      </c>
      <c r="O257" s="139">
        <v>1</v>
      </c>
      <c r="P257" s="138">
        <f>SUM(N257*O257)</f>
        <v>167.26</v>
      </c>
      <c r="Q257" s="15"/>
      <c r="R257" s="15"/>
      <c r="S257" s="15"/>
      <c r="T257" s="15"/>
      <c r="U257" s="15"/>
    </row>
    <row r="258" spans="1:21" ht="13.5" customHeight="1">
      <c r="A258" s="179">
        <f>RANK(N258,$N$18:$N$4305)</f>
        <v>241</v>
      </c>
      <c r="B258" s="180" t="s">
        <v>1145</v>
      </c>
      <c r="C258" s="180" t="s">
        <v>1445</v>
      </c>
      <c r="D258" s="180" t="s">
        <v>39</v>
      </c>
      <c r="E258" s="180" t="s">
        <v>1481</v>
      </c>
      <c r="F258" s="180" t="s">
        <v>41</v>
      </c>
      <c r="G258" s="181"/>
      <c r="H258" s="181"/>
      <c r="I258" s="181">
        <v>893</v>
      </c>
      <c r="J258" s="181">
        <v>9</v>
      </c>
      <c r="K258" s="181">
        <v>14</v>
      </c>
      <c r="L258" s="181">
        <v>102</v>
      </c>
      <c r="M258" s="181">
        <v>1</v>
      </c>
      <c r="N258" s="182">
        <f>SUM(G258*$D$8+H258*$D$5+I258*$D$9+J258*$D$6+K258*$D$11+L258*$D$10+M258*$D$7)</f>
        <v>166.5</v>
      </c>
      <c r="O258" s="139">
        <v>1</v>
      </c>
      <c r="P258" s="138">
        <f>SUM(N258*O258)</f>
        <v>166.5</v>
      </c>
      <c r="Q258" s="15"/>
      <c r="R258" s="15"/>
      <c r="S258" s="15"/>
      <c r="T258" s="15"/>
      <c r="U258" s="15"/>
    </row>
    <row r="259" spans="1:21" ht="13.5" customHeight="1">
      <c r="A259" s="179">
        <f>RANK(N259,$N$18:$N$4305)</f>
        <v>242</v>
      </c>
      <c r="B259" s="180" t="s">
        <v>828</v>
      </c>
      <c r="C259" s="180" t="s">
        <v>89</v>
      </c>
      <c r="D259" s="180" t="s">
        <v>39</v>
      </c>
      <c r="E259" s="180" t="s">
        <v>38</v>
      </c>
      <c r="F259" s="180" t="s">
        <v>37</v>
      </c>
      <c r="G259" s="181"/>
      <c r="H259" s="181"/>
      <c r="I259" s="181">
        <v>846</v>
      </c>
      <c r="J259" s="181">
        <v>8</v>
      </c>
      <c r="K259" s="181">
        <v>20</v>
      </c>
      <c r="L259" s="181">
        <v>177</v>
      </c>
      <c r="M259" s="181">
        <v>1</v>
      </c>
      <c r="N259" s="182">
        <f>SUM(G259*$D$8+H259*$D$5+I259*$D$9+J259*$D$6+K259*$D$11+L259*$D$10+M259*$D$7)</f>
        <v>166.3</v>
      </c>
      <c r="O259" s="139">
        <v>1</v>
      </c>
      <c r="P259" s="138">
        <f>SUM(N259*O259)</f>
        <v>166.3</v>
      </c>
      <c r="Q259" s="15"/>
      <c r="R259" s="15"/>
      <c r="S259" s="15"/>
      <c r="T259" s="15"/>
      <c r="U259" s="15"/>
    </row>
    <row r="260" spans="1:21" ht="13.5" customHeight="1">
      <c r="A260" s="179">
        <f>RANK(N260,$N$18:$N$4305)</f>
        <v>243</v>
      </c>
      <c r="B260" s="180" t="s">
        <v>390</v>
      </c>
      <c r="C260" s="180" t="s">
        <v>1372</v>
      </c>
      <c r="D260" s="180" t="s">
        <v>39</v>
      </c>
      <c r="E260" s="180" t="s">
        <v>34</v>
      </c>
      <c r="F260" s="180" t="s">
        <v>1105</v>
      </c>
      <c r="G260" s="181"/>
      <c r="H260" s="181"/>
      <c r="I260" s="181">
        <v>726</v>
      </c>
      <c r="J260" s="181">
        <v>7</v>
      </c>
      <c r="K260" s="181">
        <v>27</v>
      </c>
      <c r="L260" s="181">
        <v>256</v>
      </c>
      <c r="M260" s="181">
        <v>2</v>
      </c>
      <c r="N260" s="182">
        <f>SUM(G260*$D$8+H260*$D$5+I260*$D$9+J260*$D$6+K260*$D$11+L260*$D$10+M260*$D$7)</f>
        <v>165.70000000000002</v>
      </c>
      <c r="O260" s="139">
        <v>1</v>
      </c>
      <c r="P260" s="138">
        <f>SUM(N260*O260)</f>
        <v>165.70000000000002</v>
      </c>
      <c r="Q260" s="15"/>
      <c r="R260" s="15"/>
      <c r="S260" s="15"/>
      <c r="T260" s="15"/>
      <c r="U260" s="15"/>
    </row>
    <row r="261" spans="1:21" ht="13.5" customHeight="1">
      <c r="A261" s="179">
        <f>RANK(N261,$N$18:$N$4305)</f>
        <v>244</v>
      </c>
      <c r="B261" s="207" t="s">
        <v>1631</v>
      </c>
      <c r="C261" s="180" t="s">
        <v>1394</v>
      </c>
      <c r="D261" s="180" t="s">
        <v>39</v>
      </c>
      <c r="E261" s="207" t="s">
        <v>40</v>
      </c>
      <c r="F261" s="180" t="s">
        <v>52</v>
      </c>
      <c r="G261" s="181"/>
      <c r="H261" s="181"/>
      <c r="I261" s="181">
        <v>828</v>
      </c>
      <c r="J261" s="181">
        <v>9</v>
      </c>
      <c r="K261" s="181">
        <v>15</v>
      </c>
      <c r="L261" s="181">
        <v>151</v>
      </c>
      <c r="M261" s="181">
        <v>1</v>
      </c>
      <c r="N261" s="182">
        <f>SUM(G261*$D$8+H261*$D$5+I261*$D$9+J261*$D$6+K261*$D$11+L261*$D$10+M261*$D$7)</f>
        <v>165.4</v>
      </c>
      <c r="O261" s="139">
        <v>1</v>
      </c>
      <c r="P261" s="138">
        <f>SUM(N261*O261)</f>
        <v>165.4</v>
      </c>
      <c r="Q261" s="15"/>
      <c r="R261" s="15"/>
      <c r="S261" s="15"/>
      <c r="T261" s="15"/>
      <c r="U261" s="15"/>
    </row>
    <row r="262" spans="1:21" ht="13.5" customHeight="1">
      <c r="A262" s="179">
        <f>RANK(N262,$N$18:$N$4305)</f>
        <v>245</v>
      </c>
      <c r="B262" s="180" t="s">
        <v>1176</v>
      </c>
      <c r="C262" s="180" t="s">
        <v>1378</v>
      </c>
      <c r="D262" s="180" t="s">
        <v>43</v>
      </c>
      <c r="E262" s="180" t="s">
        <v>38</v>
      </c>
      <c r="F262" s="180" t="s">
        <v>1106</v>
      </c>
      <c r="G262" s="181"/>
      <c r="H262" s="181"/>
      <c r="I262" s="181">
        <v>110</v>
      </c>
      <c r="J262" s="181">
        <v>1</v>
      </c>
      <c r="K262" s="181">
        <v>70</v>
      </c>
      <c r="L262" s="181">
        <v>771</v>
      </c>
      <c r="M262" s="181">
        <v>6</v>
      </c>
      <c r="N262" s="182">
        <f>SUM(G262*$D$8+H262*$D$5+I262*$D$9+J262*$D$6+K262*$D$11+L262*$D$10+M262*$D$7)</f>
        <v>165.10000000000002</v>
      </c>
      <c r="O262" s="139">
        <v>1</v>
      </c>
      <c r="P262" s="138">
        <f>SUM(N262*O262)</f>
        <v>165.10000000000002</v>
      </c>
      <c r="Q262" s="15"/>
      <c r="R262" s="15"/>
      <c r="S262" s="15"/>
      <c r="T262" s="15"/>
      <c r="U262" s="15"/>
    </row>
    <row r="263" spans="1:21" ht="13.5" customHeight="1">
      <c r="A263" s="179">
        <f>RANK(N263,$N$18:$N$4305)</f>
        <v>246</v>
      </c>
      <c r="B263" s="180" t="s">
        <v>1333</v>
      </c>
      <c r="C263" s="180" t="s">
        <v>1475</v>
      </c>
      <c r="D263" s="180" t="s">
        <v>33</v>
      </c>
      <c r="E263" s="180" t="s">
        <v>1481</v>
      </c>
      <c r="F263" s="180" t="s">
        <v>35</v>
      </c>
      <c r="G263" s="181">
        <v>2143</v>
      </c>
      <c r="H263" s="181">
        <v>14</v>
      </c>
      <c r="I263" s="181">
        <v>108</v>
      </c>
      <c r="J263" s="181">
        <v>2</v>
      </c>
      <c r="K263" s="183"/>
      <c r="L263" s="183"/>
      <c r="M263" s="183"/>
      <c r="N263" s="182">
        <f>SUM(G263*$D$8+H263*$D$5+I263*$D$9+J263*$D$6+K263*$D$11+L263*$D$10+M263*$D$7)</f>
        <v>164.52</v>
      </c>
      <c r="O263" s="139">
        <v>1</v>
      </c>
      <c r="P263" s="138">
        <f>SUM(N263*O263)</f>
        <v>164.52</v>
      </c>
      <c r="Q263" s="15"/>
      <c r="R263" s="15"/>
      <c r="S263" s="15"/>
      <c r="T263" s="15"/>
      <c r="U263" s="15"/>
    </row>
    <row r="264" spans="1:21" ht="13.5" customHeight="1">
      <c r="A264" s="179">
        <f>RANK(N264,$N$18:$N$4305)</f>
        <v>247</v>
      </c>
      <c r="B264" s="180" t="s">
        <v>493</v>
      </c>
      <c r="C264" s="180" t="s">
        <v>1434</v>
      </c>
      <c r="D264" s="180" t="s">
        <v>39</v>
      </c>
      <c r="E264" s="180" t="s">
        <v>38</v>
      </c>
      <c r="F264" s="180" t="s">
        <v>59</v>
      </c>
      <c r="G264" s="181"/>
      <c r="H264" s="181"/>
      <c r="I264" s="181">
        <v>766</v>
      </c>
      <c r="J264" s="181">
        <v>8</v>
      </c>
      <c r="K264" s="181">
        <v>27</v>
      </c>
      <c r="L264" s="181">
        <v>202</v>
      </c>
      <c r="M264" s="181">
        <v>1</v>
      </c>
      <c r="N264" s="182">
        <f>SUM(G264*$D$8+H264*$D$5+I264*$D$9+J264*$D$6+K264*$D$11+L264*$D$10+M264*$D$7)</f>
        <v>164.3</v>
      </c>
      <c r="O264" s="139">
        <v>1</v>
      </c>
      <c r="P264" s="138">
        <f>SUM(N264*O264)</f>
        <v>164.3</v>
      </c>
      <c r="Q264" s="15"/>
      <c r="R264" s="15"/>
      <c r="S264" s="15"/>
      <c r="T264" s="15"/>
      <c r="U264" s="15"/>
    </row>
    <row r="265" spans="1:21" ht="13.5" customHeight="1">
      <c r="A265" s="179">
        <f>RANK(N265,$N$18:$N$4305)</f>
        <v>248</v>
      </c>
      <c r="B265" s="180" t="s">
        <v>441</v>
      </c>
      <c r="C265" s="180" t="s">
        <v>1431</v>
      </c>
      <c r="D265" s="180" t="s">
        <v>39</v>
      </c>
      <c r="E265" s="180" t="s">
        <v>34</v>
      </c>
      <c r="F265" s="180" t="s">
        <v>1104</v>
      </c>
      <c r="G265" s="181"/>
      <c r="H265" s="181"/>
      <c r="I265" s="181">
        <v>802</v>
      </c>
      <c r="J265" s="181">
        <v>7</v>
      </c>
      <c r="K265" s="181">
        <v>25</v>
      </c>
      <c r="L265" s="181">
        <v>175</v>
      </c>
      <c r="M265" s="181">
        <v>2</v>
      </c>
      <c r="N265" s="182">
        <f>SUM(G265*$D$8+H265*$D$5+I265*$D$9+J265*$D$6+K265*$D$11+L265*$D$10+M265*$D$7)</f>
        <v>164.2</v>
      </c>
      <c r="O265" s="139">
        <v>1</v>
      </c>
      <c r="P265" s="138">
        <f>SUM(N265*O265)</f>
        <v>164.2</v>
      </c>
      <c r="Q265" s="15"/>
      <c r="R265" s="15"/>
      <c r="S265" s="15"/>
      <c r="T265" s="15"/>
      <c r="U265" s="15"/>
    </row>
    <row r="266" spans="1:21" ht="13.5" customHeight="1">
      <c r="A266" s="179">
        <f>RANK(N266,$N$18:$N$4305)</f>
        <v>249</v>
      </c>
      <c r="B266" s="180" t="s">
        <v>1151</v>
      </c>
      <c r="C266" s="180" t="s">
        <v>1408</v>
      </c>
      <c r="D266" s="180" t="s">
        <v>39</v>
      </c>
      <c r="E266" s="180" t="s">
        <v>36</v>
      </c>
      <c r="F266" s="180" t="s">
        <v>1106</v>
      </c>
      <c r="G266" s="181"/>
      <c r="H266" s="181"/>
      <c r="I266" s="181">
        <v>855</v>
      </c>
      <c r="J266" s="181">
        <v>8</v>
      </c>
      <c r="K266" s="181">
        <v>20</v>
      </c>
      <c r="L266" s="181">
        <v>141</v>
      </c>
      <c r="M266" s="181">
        <v>1</v>
      </c>
      <c r="N266" s="182">
        <f>SUM(G266*$D$8+H266*$D$5+I266*$D$9+J266*$D$6+K266*$D$11+L266*$D$10+M266*$D$7)</f>
        <v>163.6</v>
      </c>
      <c r="O266" s="139">
        <v>1</v>
      </c>
      <c r="P266" s="138">
        <f>SUM(N266*O266)</f>
        <v>163.6</v>
      </c>
      <c r="Q266" s="15"/>
      <c r="R266" s="15"/>
      <c r="S266" s="15"/>
      <c r="T266" s="15"/>
      <c r="U266" s="15"/>
    </row>
    <row r="267" spans="1:21" ht="13.5" customHeight="1">
      <c r="A267" s="179">
        <f>RANK(N267,$N$18:$N$4305)</f>
        <v>250</v>
      </c>
      <c r="B267" s="180" t="s">
        <v>1139</v>
      </c>
      <c r="C267" s="180" t="s">
        <v>1430</v>
      </c>
      <c r="D267" s="180" t="s">
        <v>43</v>
      </c>
      <c r="E267" s="180" t="s">
        <v>38</v>
      </c>
      <c r="F267" s="207" t="s">
        <v>1482</v>
      </c>
      <c r="G267" s="181"/>
      <c r="H267" s="181"/>
      <c r="I267" s="181">
        <v>0</v>
      </c>
      <c r="J267" s="181">
        <v>0</v>
      </c>
      <c r="K267" s="181">
        <v>65</v>
      </c>
      <c r="L267" s="181">
        <v>1007</v>
      </c>
      <c r="M267" s="181">
        <v>5</v>
      </c>
      <c r="N267" s="182">
        <f>SUM(G267*$D$8+H267*$D$5+I267*$D$9+J267*$D$6+K267*$D$11+L267*$D$10+M267*$D$7)</f>
        <v>163.19999999999999</v>
      </c>
      <c r="O267" s="139">
        <v>1</v>
      </c>
      <c r="P267" s="138">
        <f>SUM(N267*O267)</f>
        <v>163.19999999999999</v>
      </c>
      <c r="Q267" s="15"/>
      <c r="R267" s="15"/>
      <c r="S267" s="15"/>
      <c r="T267" s="15"/>
      <c r="U267" s="15"/>
    </row>
    <row r="268" spans="1:21" ht="13.5" customHeight="1">
      <c r="A268" s="179">
        <f>RANK(N268,$N$18:$N$4305)</f>
        <v>251</v>
      </c>
      <c r="B268" s="180" t="s">
        <v>344</v>
      </c>
      <c r="C268" s="180" t="s">
        <v>1382</v>
      </c>
      <c r="D268" s="180" t="s">
        <v>43</v>
      </c>
      <c r="E268" s="180" t="s">
        <v>34</v>
      </c>
      <c r="F268" s="180" t="s">
        <v>37</v>
      </c>
      <c r="G268" s="181"/>
      <c r="H268" s="181"/>
      <c r="I268" s="181">
        <v>0</v>
      </c>
      <c r="J268" s="181">
        <v>0</v>
      </c>
      <c r="K268" s="181">
        <v>60</v>
      </c>
      <c r="L268" s="181">
        <v>851</v>
      </c>
      <c r="M268" s="181">
        <v>8</v>
      </c>
      <c r="N268" s="182">
        <f>SUM(G268*$D$8+H268*$D$5+I268*$D$9+J268*$D$6+K268*$D$11+L268*$D$10+M268*$D$7)</f>
        <v>163.10000000000002</v>
      </c>
      <c r="O268" s="139">
        <v>1</v>
      </c>
      <c r="P268" s="138">
        <f>SUM(N268*O268)</f>
        <v>163.10000000000002</v>
      </c>
      <c r="Q268" s="15"/>
      <c r="R268" s="15"/>
      <c r="S268" s="15"/>
      <c r="T268" s="15"/>
      <c r="U268" s="15"/>
    </row>
    <row r="269" spans="1:21" ht="13.5" customHeight="1">
      <c r="A269" s="179">
        <f>RANK(N269,$N$18:$N$4305)</f>
        <v>252</v>
      </c>
      <c r="B269" s="180" t="s">
        <v>1060</v>
      </c>
      <c r="C269" s="180" t="s">
        <v>138</v>
      </c>
      <c r="D269" s="180" t="s">
        <v>43</v>
      </c>
      <c r="E269" s="180" t="s">
        <v>34</v>
      </c>
      <c r="F269" s="180" t="s">
        <v>59</v>
      </c>
      <c r="G269" s="181"/>
      <c r="H269" s="181"/>
      <c r="I269" s="181">
        <v>0</v>
      </c>
      <c r="J269" s="181">
        <v>0</v>
      </c>
      <c r="K269" s="181">
        <v>55</v>
      </c>
      <c r="L269" s="181">
        <v>935</v>
      </c>
      <c r="M269" s="181">
        <v>7</v>
      </c>
      <c r="N269" s="182">
        <f>SUM(G269*$D$8+H269*$D$5+I269*$D$9+J269*$D$6+K269*$D$11+L269*$D$10+M269*$D$7)</f>
        <v>163</v>
      </c>
      <c r="O269" s="139">
        <v>1</v>
      </c>
      <c r="P269" s="138">
        <f>SUM(N269*O269)</f>
        <v>163</v>
      </c>
      <c r="Q269" s="15"/>
      <c r="R269" s="15"/>
      <c r="S269" s="15"/>
      <c r="T269" s="15"/>
      <c r="U269" s="15"/>
    </row>
    <row r="270" spans="1:21" ht="13.5" customHeight="1">
      <c r="A270" s="179">
        <f>RANK(N270,$N$18:$N$4305)</f>
        <v>253</v>
      </c>
      <c r="B270" s="180" t="s">
        <v>1013</v>
      </c>
      <c r="C270" s="180" t="s">
        <v>1461</v>
      </c>
      <c r="D270" s="180" t="s">
        <v>39</v>
      </c>
      <c r="E270" s="180" t="s">
        <v>34</v>
      </c>
      <c r="F270" s="180" t="s">
        <v>57</v>
      </c>
      <c r="G270" s="181"/>
      <c r="H270" s="181"/>
      <c r="I270" s="181">
        <v>975</v>
      </c>
      <c r="J270" s="181">
        <v>9</v>
      </c>
      <c r="K270" s="181">
        <v>8</v>
      </c>
      <c r="L270" s="181">
        <v>71</v>
      </c>
      <c r="M270" s="181">
        <v>0</v>
      </c>
      <c r="N270" s="182">
        <f>SUM(G270*$D$8+H270*$D$5+I270*$D$9+J270*$D$6+K270*$D$11+L270*$D$10+M270*$D$7)</f>
        <v>162.6</v>
      </c>
      <c r="O270" s="139">
        <v>1</v>
      </c>
      <c r="P270" s="138">
        <f>SUM(N270*O270)</f>
        <v>162.6</v>
      </c>
      <c r="Q270" s="15"/>
      <c r="R270" s="15"/>
      <c r="S270" s="15"/>
      <c r="T270" s="15"/>
      <c r="U270" s="15"/>
    </row>
    <row r="271" spans="1:21" ht="13.5" customHeight="1">
      <c r="A271" s="179">
        <f>RANK(N271,$N$18:$N$4305)</f>
        <v>254</v>
      </c>
      <c r="B271" s="180" t="s">
        <v>1607</v>
      </c>
      <c r="C271" s="180" t="s">
        <v>1378</v>
      </c>
      <c r="D271" s="180" t="s">
        <v>39</v>
      </c>
      <c r="E271" s="180" t="s">
        <v>34</v>
      </c>
      <c r="F271" s="180" t="s">
        <v>1106</v>
      </c>
      <c r="G271" s="183"/>
      <c r="H271" s="183"/>
      <c r="I271" s="206">
        <v>791</v>
      </c>
      <c r="J271" s="206">
        <v>6</v>
      </c>
      <c r="K271" s="206">
        <v>29</v>
      </c>
      <c r="L271" s="206">
        <v>264</v>
      </c>
      <c r="M271" s="206">
        <v>1</v>
      </c>
      <c r="N271" s="182">
        <f>SUM(G271*$D$8+H271*$D$5+I271*$D$9+J271*$D$6+K271*$D$11+L271*$D$10+M271*$D$7)</f>
        <v>162.00000000000003</v>
      </c>
      <c r="O271" s="139">
        <v>1</v>
      </c>
      <c r="P271" s="138">
        <f>SUM(N271*O271)</f>
        <v>162.00000000000003</v>
      </c>
      <c r="Q271" s="31"/>
      <c r="R271" s="15"/>
      <c r="S271" s="15"/>
      <c r="T271" s="15"/>
      <c r="U271" s="15"/>
    </row>
    <row r="272" spans="1:21" ht="13.5" customHeight="1">
      <c r="A272" s="179">
        <f>RANK(N272,$N$18:$N$4305)</f>
        <v>255</v>
      </c>
      <c r="B272" s="180" t="s">
        <v>540</v>
      </c>
      <c r="C272" s="180" t="s">
        <v>1395</v>
      </c>
      <c r="D272" s="180" t="s">
        <v>39</v>
      </c>
      <c r="E272" s="180" t="s">
        <v>38</v>
      </c>
      <c r="F272" s="180" t="s">
        <v>52</v>
      </c>
      <c r="G272" s="181"/>
      <c r="H272" s="181"/>
      <c r="I272" s="181">
        <v>815</v>
      </c>
      <c r="J272" s="181">
        <v>7</v>
      </c>
      <c r="K272" s="181">
        <v>25</v>
      </c>
      <c r="L272" s="181">
        <v>199</v>
      </c>
      <c r="M272" s="181">
        <v>1</v>
      </c>
      <c r="N272" s="182">
        <f>SUM(G272*$D$8+H272*$D$5+I272*$D$9+J272*$D$6+K272*$D$11+L272*$D$10+M272*$D$7)</f>
        <v>161.9</v>
      </c>
      <c r="O272" s="139">
        <v>1</v>
      </c>
      <c r="P272" s="138">
        <f>SUM(N272*O272)</f>
        <v>161.9</v>
      </c>
      <c r="Q272" s="31"/>
      <c r="R272" s="15"/>
      <c r="S272" s="15"/>
      <c r="T272" s="15"/>
      <c r="U272" s="15"/>
    </row>
    <row r="273" spans="1:21" ht="13.5" customHeight="1">
      <c r="A273" s="179">
        <f>RANK(N273,$N$18:$N$4305)</f>
        <v>256</v>
      </c>
      <c r="B273" s="180" t="s">
        <v>453</v>
      </c>
      <c r="C273" s="180" t="s">
        <v>1432</v>
      </c>
      <c r="D273" s="180" t="s">
        <v>33</v>
      </c>
      <c r="E273" s="180" t="s">
        <v>38</v>
      </c>
      <c r="F273" s="180" t="s">
        <v>1106</v>
      </c>
      <c r="G273" s="181">
        <v>2342</v>
      </c>
      <c r="H273" s="181">
        <v>14</v>
      </c>
      <c r="I273" s="181">
        <v>0</v>
      </c>
      <c r="J273" s="181">
        <v>2</v>
      </c>
      <c r="K273" s="181"/>
      <c r="L273" s="181"/>
      <c r="M273" s="181"/>
      <c r="N273" s="182">
        <f>SUM(G273*$D$8+H273*$D$5+I273*$D$9+J273*$D$6+K273*$D$11+L273*$D$10+M273*$D$7)</f>
        <v>161.68</v>
      </c>
      <c r="O273" s="139">
        <v>1</v>
      </c>
      <c r="P273" s="138">
        <f>SUM(N273*O273)</f>
        <v>161.68</v>
      </c>
      <c r="Q273" s="31"/>
      <c r="R273" s="15"/>
      <c r="S273" s="15"/>
      <c r="T273" s="15"/>
      <c r="U273" s="15"/>
    </row>
    <row r="274" spans="1:21" ht="13.5" customHeight="1">
      <c r="A274" s="179">
        <f>RANK(N274,$N$18:$N$4305)</f>
        <v>257</v>
      </c>
      <c r="B274" s="180" t="s">
        <v>965</v>
      </c>
      <c r="C274" s="180" t="s">
        <v>1377</v>
      </c>
      <c r="D274" s="180" t="s">
        <v>39</v>
      </c>
      <c r="E274" s="180" t="s">
        <v>34</v>
      </c>
      <c r="F274" s="180" t="s">
        <v>35</v>
      </c>
      <c r="G274" s="181"/>
      <c r="H274" s="181"/>
      <c r="I274" s="181">
        <v>756</v>
      </c>
      <c r="J274" s="181">
        <v>8</v>
      </c>
      <c r="K274" s="181">
        <v>26</v>
      </c>
      <c r="L274" s="181">
        <v>188</v>
      </c>
      <c r="M274" s="181">
        <v>1</v>
      </c>
      <c r="N274" s="182">
        <f>SUM(G274*$D$8+H274*$D$5+I274*$D$9+J274*$D$6+K274*$D$11+L274*$D$10+M274*$D$7)</f>
        <v>161.40000000000003</v>
      </c>
      <c r="O274" s="139">
        <v>1</v>
      </c>
      <c r="P274" s="138">
        <f>SUM(N274*O274)</f>
        <v>161.40000000000003</v>
      </c>
      <c r="Q274" s="31"/>
      <c r="R274" s="15"/>
      <c r="S274" s="15"/>
      <c r="T274" s="15"/>
      <c r="U274" s="15"/>
    </row>
    <row r="275" spans="1:21" ht="13.5" customHeight="1">
      <c r="A275" s="179">
        <f>RANK(N275,$N$18:$N$4305)</f>
        <v>258</v>
      </c>
      <c r="B275" s="180" t="s">
        <v>1153</v>
      </c>
      <c r="C275" s="180" t="s">
        <v>1413</v>
      </c>
      <c r="D275" s="180" t="s">
        <v>39</v>
      </c>
      <c r="E275" s="180" t="s">
        <v>38</v>
      </c>
      <c r="F275" s="180" t="s">
        <v>52</v>
      </c>
      <c r="G275" s="181"/>
      <c r="H275" s="181"/>
      <c r="I275" s="181">
        <v>1043</v>
      </c>
      <c r="J275" s="181">
        <v>8</v>
      </c>
      <c r="K275" s="181">
        <v>8</v>
      </c>
      <c r="L275" s="181">
        <v>44</v>
      </c>
      <c r="M275" s="181">
        <v>0</v>
      </c>
      <c r="N275" s="182">
        <f>SUM(G275*$D$8+H275*$D$5+I275*$D$9+J275*$D$6+K275*$D$11+L275*$D$10+M275*$D$7)</f>
        <v>160.70000000000002</v>
      </c>
      <c r="O275" s="139">
        <v>1</v>
      </c>
      <c r="P275" s="138">
        <f>SUM(N275*O275)</f>
        <v>160.70000000000002</v>
      </c>
      <c r="Q275" s="31"/>
      <c r="R275" s="15"/>
      <c r="S275" s="15"/>
      <c r="T275" s="15"/>
      <c r="U275" s="15"/>
    </row>
    <row r="276" spans="1:21" ht="13.5" customHeight="1">
      <c r="A276" s="179">
        <f>RANK(N276,$N$18:$N$4305)</f>
        <v>259</v>
      </c>
      <c r="B276" s="180" t="s">
        <v>259</v>
      </c>
      <c r="C276" s="180" t="s">
        <v>1392</v>
      </c>
      <c r="D276" s="180" t="s">
        <v>43</v>
      </c>
      <c r="E276" s="180" t="s">
        <v>38</v>
      </c>
      <c r="F276" s="180" t="s">
        <v>1482</v>
      </c>
      <c r="G276" s="181"/>
      <c r="H276" s="181"/>
      <c r="I276" s="181">
        <v>0</v>
      </c>
      <c r="J276" s="181">
        <v>0</v>
      </c>
      <c r="K276" s="181">
        <v>55</v>
      </c>
      <c r="L276" s="181">
        <v>852</v>
      </c>
      <c r="M276" s="181">
        <v>8</v>
      </c>
      <c r="N276" s="182">
        <f>SUM(G276*$D$8+H276*$D$5+I276*$D$9+J276*$D$6+K276*$D$11+L276*$D$10+M276*$D$7)</f>
        <v>160.69999999999999</v>
      </c>
      <c r="O276" s="139">
        <v>1</v>
      </c>
      <c r="P276" s="138">
        <f>SUM(N276*O276)</f>
        <v>160.69999999999999</v>
      </c>
      <c r="Q276" s="31"/>
      <c r="R276" s="15"/>
      <c r="S276" s="15"/>
      <c r="T276" s="15"/>
      <c r="U276" s="15"/>
    </row>
    <row r="277" spans="1:21" ht="13.5" customHeight="1">
      <c r="A277" s="179">
        <f>RANK(N277,$N$18:$N$4305)</f>
        <v>260</v>
      </c>
      <c r="B277" s="180" t="s">
        <v>1575</v>
      </c>
      <c r="C277" s="180" t="s">
        <v>1367</v>
      </c>
      <c r="D277" s="180" t="s">
        <v>43</v>
      </c>
      <c r="E277" s="180" t="s">
        <v>1481</v>
      </c>
      <c r="F277" s="180" t="s">
        <v>37</v>
      </c>
      <c r="G277" s="181"/>
      <c r="H277" s="181"/>
      <c r="I277" s="181">
        <v>0</v>
      </c>
      <c r="J277" s="181">
        <v>0</v>
      </c>
      <c r="K277" s="181">
        <v>72</v>
      </c>
      <c r="L277" s="181">
        <v>826</v>
      </c>
      <c r="M277" s="181">
        <v>7</v>
      </c>
      <c r="N277" s="182">
        <f>SUM(G277*$D$8+H277*$D$5+I277*$D$9+J277*$D$6+K277*$D$11+L277*$D$10+M277*$D$7)</f>
        <v>160.60000000000002</v>
      </c>
      <c r="O277" s="139">
        <v>1</v>
      </c>
      <c r="P277" s="138">
        <f>SUM(N277*O277)</f>
        <v>160.60000000000002</v>
      </c>
      <c r="Q277" s="31"/>
      <c r="R277" s="15"/>
      <c r="S277" s="15"/>
      <c r="T277" s="15"/>
      <c r="U277" s="15"/>
    </row>
    <row r="278" spans="1:21" ht="13.5" customHeight="1">
      <c r="A278" s="179">
        <f>RANK(N278,$N$18:$N$4305)</f>
        <v>261</v>
      </c>
      <c r="B278" s="180" t="s">
        <v>1273</v>
      </c>
      <c r="C278" s="180" t="s">
        <v>1412</v>
      </c>
      <c r="D278" s="180" t="s">
        <v>39</v>
      </c>
      <c r="E278" s="180" t="s">
        <v>38</v>
      </c>
      <c r="F278" s="180" t="s">
        <v>1482</v>
      </c>
      <c r="G278" s="181"/>
      <c r="H278" s="181"/>
      <c r="I278" s="181">
        <v>788</v>
      </c>
      <c r="J278" s="181">
        <v>8</v>
      </c>
      <c r="K278" s="181">
        <v>19</v>
      </c>
      <c r="L278" s="181">
        <v>117</v>
      </c>
      <c r="M278" s="181">
        <v>2</v>
      </c>
      <c r="N278" s="182">
        <f>SUM(G278*$D$8+H278*$D$5+I278*$D$9+J278*$D$6+K278*$D$11+L278*$D$10+M278*$D$7)</f>
        <v>160</v>
      </c>
      <c r="O278" s="139">
        <v>1</v>
      </c>
      <c r="P278" s="138">
        <f>SUM(N278*O278)</f>
        <v>160</v>
      </c>
      <c r="Q278" s="31"/>
      <c r="R278" s="15"/>
      <c r="S278" s="15"/>
      <c r="T278" s="15"/>
      <c r="U278" s="15"/>
    </row>
    <row r="279" spans="1:21" ht="13.5" customHeight="1">
      <c r="A279" s="179">
        <f>RANK(N279,$N$18:$N$4305)</f>
        <v>262</v>
      </c>
      <c r="B279" s="180" t="s">
        <v>488</v>
      </c>
      <c r="C279" s="180" t="s">
        <v>1456</v>
      </c>
      <c r="D279" s="180" t="s">
        <v>39</v>
      </c>
      <c r="E279" s="180" t="s">
        <v>38</v>
      </c>
      <c r="F279" s="180" t="s">
        <v>52</v>
      </c>
      <c r="G279" s="181"/>
      <c r="H279" s="181"/>
      <c r="I279" s="181">
        <v>826</v>
      </c>
      <c r="J279" s="181">
        <v>7</v>
      </c>
      <c r="K279" s="181">
        <v>24</v>
      </c>
      <c r="L279" s="181">
        <v>172</v>
      </c>
      <c r="M279" s="181">
        <v>1</v>
      </c>
      <c r="N279" s="182">
        <f>SUM(G279*$D$8+H279*$D$5+I279*$D$9+J279*$D$6+K279*$D$11+L279*$D$10+M279*$D$7)</f>
        <v>159.80000000000001</v>
      </c>
      <c r="O279" s="139">
        <v>1</v>
      </c>
      <c r="P279" s="138">
        <f>SUM(N279*O279)</f>
        <v>159.80000000000001</v>
      </c>
      <c r="Q279" s="31"/>
      <c r="R279" s="15"/>
      <c r="S279" s="15"/>
      <c r="T279" s="15"/>
      <c r="U279" s="15"/>
    </row>
    <row r="280" spans="1:21" ht="13.5" customHeight="1">
      <c r="A280" s="179">
        <f>RANK(N280,$N$18:$N$4305)</f>
        <v>263</v>
      </c>
      <c r="B280" s="180" t="s">
        <v>613</v>
      </c>
      <c r="C280" s="180" t="s">
        <v>1420</v>
      </c>
      <c r="D280" s="180" t="s">
        <v>39</v>
      </c>
      <c r="E280" s="180" t="s">
        <v>38</v>
      </c>
      <c r="F280" s="180" t="s">
        <v>52</v>
      </c>
      <c r="G280" s="181"/>
      <c r="H280" s="181"/>
      <c r="I280" s="181">
        <v>789</v>
      </c>
      <c r="J280" s="181">
        <v>7</v>
      </c>
      <c r="K280" s="181">
        <v>25</v>
      </c>
      <c r="L280" s="181">
        <v>203</v>
      </c>
      <c r="M280" s="181">
        <v>1</v>
      </c>
      <c r="N280" s="182">
        <f>SUM(G280*$D$8+H280*$D$5+I280*$D$9+J280*$D$6+K280*$D$11+L280*$D$10+M280*$D$7)</f>
        <v>159.70000000000002</v>
      </c>
      <c r="O280" s="139">
        <v>1</v>
      </c>
      <c r="P280" s="138">
        <f>SUM(N280*O280)</f>
        <v>159.70000000000002</v>
      </c>
      <c r="Q280" s="31"/>
      <c r="R280" s="15"/>
      <c r="S280" s="15"/>
      <c r="T280" s="15"/>
      <c r="U280" s="15"/>
    </row>
    <row r="281" spans="1:21" ht="13.5" customHeight="1">
      <c r="A281" s="179">
        <f>RANK(N281,$N$18:$N$4305)</f>
        <v>264</v>
      </c>
      <c r="B281" s="180" t="s">
        <v>372</v>
      </c>
      <c r="C281" s="180" t="s">
        <v>1479</v>
      </c>
      <c r="D281" s="180" t="s">
        <v>33</v>
      </c>
      <c r="E281" s="180" t="s">
        <v>38</v>
      </c>
      <c r="F281" s="180" t="s">
        <v>1106</v>
      </c>
      <c r="G281" s="181">
        <v>2288</v>
      </c>
      <c r="H281" s="181">
        <v>14</v>
      </c>
      <c r="I281" s="181">
        <v>0</v>
      </c>
      <c r="J281" s="181">
        <v>2</v>
      </c>
      <c r="K281" s="181"/>
      <c r="L281" s="181"/>
      <c r="M281" s="181"/>
      <c r="N281" s="182">
        <f>SUM(G281*$D$8+H281*$D$5+I281*$D$9+J281*$D$6+K281*$D$11+L281*$D$10+M281*$D$7)</f>
        <v>159.51999999999998</v>
      </c>
      <c r="O281" s="139">
        <v>1</v>
      </c>
      <c r="P281" s="138">
        <f>SUM(N281*O281)</f>
        <v>159.51999999999998</v>
      </c>
      <c r="Q281" s="31"/>
      <c r="R281" s="15"/>
      <c r="S281" s="15"/>
      <c r="T281" s="15"/>
      <c r="U281" s="15"/>
    </row>
    <row r="282" spans="1:21" ht="13.5" customHeight="1">
      <c r="A282" s="179">
        <f>RANK(N282,$N$18:$N$4305)</f>
        <v>265</v>
      </c>
      <c r="B282" s="180" t="s">
        <v>435</v>
      </c>
      <c r="C282" s="180" t="s">
        <v>1444</v>
      </c>
      <c r="D282" s="180" t="s">
        <v>43</v>
      </c>
      <c r="E282" s="180" t="s">
        <v>36</v>
      </c>
      <c r="F282" s="180" t="s">
        <v>1104</v>
      </c>
      <c r="G282" s="181"/>
      <c r="H282" s="181"/>
      <c r="I282" s="181">
        <v>31</v>
      </c>
      <c r="J282" s="181">
        <v>0</v>
      </c>
      <c r="K282" s="181">
        <v>66</v>
      </c>
      <c r="L282" s="181">
        <v>871</v>
      </c>
      <c r="M282" s="181">
        <v>6</v>
      </c>
      <c r="N282" s="182">
        <f>SUM(G282*$D$8+H282*$D$5+I282*$D$9+J282*$D$6+K282*$D$11+L282*$D$10+M282*$D$7)</f>
        <v>159.20000000000002</v>
      </c>
      <c r="O282" s="139">
        <v>1</v>
      </c>
      <c r="P282" s="138">
        <f>SUM(N282*O282)</f>
        <v>159.20000000000002</v>
      </c>
      <c r="Q282" s="31"/>
      <c r="R282" s="15"/>
      <c r="S282" s="15"/>
      <c r="T282" s="15"/>
      <c r="U282" s="15"/>
    </row>
    <row r="283" spans="1:21" ht="13.5" customHeight="1">
      <c r="A283" s="179">
        <f>RANK(N283,$N$18:$N$4305)</f>
        <v>266</v>
      </c>
      <c r="B283" s="180" t="s">
        <v>634</v>
      </c>
      <c r="C283" s="180" t="s">
        <v>1360</v>
      </c>
      <c r="D283" s="180" t="s">
        <v>43</v>
      </c>
      <c r="E283" s="180" t="s">
        <v>34</v>
      </c>
      <c r="F283" s="180" t="s">
        <v>52</v>
      </c>
      <c r="G283" s="181"/>
      <c r="H283" s="181"/>
      <c r="I283" s="181">
        <v>88</v>
      </c>
      <c r="J283" s="181">
        <v>2</v>
      </c>
      <c r="K283" s="181">
        <v>60</v>
      </c>
      <c r="L283" s="181">
        <v>721</v>
      </c>
      <c r="M283" s="181">
        <v>6</v>
      </c>
      <c r="N283" s="182">
        <f>SUM(G283*$D$8+H283*$D$5+I283*$D$9+J283*$D$6+K283*$D$11+L283*$D$10+M283*$D$7)</f>
        <v>158.9</v>
      </c>
      <c r="O283" s="139">
        <v>1</v>
      </c>
      <c r="P283" s="138">
        <f>SUM(N283*O283)</f>
        <v>158.9</v>
      </c>
      <c r="Q283" s="31"/>
      <c r="R283" s="15"/>
      <c r="S283" s="15"/>
      <c r="T283" s="15"/>
      <c r="U283" s="15"/>
    </row>
    <row r="284" spans="1:21" ht="13.5" customHeight="1">
      <c r="A284" s="179">
        <f>RANK(N284,$N$18:$N$4305)</f>
        <v>266</v>
      </c>
      <c r="B284" s="180" t="s">
        <v>1177</v>
      </c>
      <c r="C284" s="180" t="s">
        <v>1448</v>
      </c>
      <c r="D284" s="180" t="s">
        <v>43</v>
      </c>
      <c r="E284" s="180" t="s">
        <v>34</v>
      </c>
      <c r="F284" s="180" t="s">
        <v>41</v>
      </c>
      <c r="G284" s="181"/>
      <c r="H284" s="181"/>
      <c r="I284" s="181">
        <v>127</v>
      </c>
      <c r="J284" s="181">
        <v>2</v>
      </c>
      <c r="K284" s="181">
        <v>65</v>
      </c>
      <c r="L284" s="181">
        <v>717</v>
      </c>
      <c r="M284" s="181">
        <v>5</v>
      </c>
      <c r="N284" s="182">
        <f>SUM(G284*$D$8+H284*$D$5+I284*$D$9+J284*$D$6+K284*$D$11+L284*$D$10+M284*$D$7)</f>
        <v>158.9</v>
      </c>
      <c r="O284" s="139">
        <v>1</v>
      </c>
      <c r="P284" s="138">
        <f>SUM(N284*O284)</f>
        <v>158.9</v>
      </c>
      <c r="Q284" s="31"/>
      <c r="R284" s="15"/>
      <c r="S284" s="15"/>
      <c r="T284" s="15"/>
      <c r="U284" s="15"/>
    </row>
    <row r="285" spans="1:21" ht="13.5" customHeight="1">
      <c r="A285" s="179">
        <f>RANK(N285,$N$18:$N$4305)</f>
        <v>268</v>
      </c>
      <c r="B285" s="180" t="s">
        <v>512</v>
      </c>
      <c r="C285" s="180" t="s">
        <v>1449</v>
      </c>
      <c r="D285" s="180" t="s">
        <v>43</v>
      </c>
      <c r="E285" s="180" t="s">
        <v>34</v>
      </c>
      <c r="F285" s="180" t="s">
        <v>1105</v>
      </c>
      <c r="G285" s="181"/>
      <c r="H285" s="181"/>
      <c r="I285" s="181">
        <v>0</v>
      </c>
      <c r="J285" s="181">
        <v>0</v>
      </c>
      <c r="K285" s="181">
        <v>72</v>
      </c>
      <c r="L285" s="181">
        <v>866</v>
      </c>
      <c r="M285" s="181">
        <v>6</v>
      </c>
      <c r="N285" s="182">
        <f>SUM(G285*$D$8+H285*$D$5+I285*$D$9+J285*$D$6+K285*$D$11+L285*$D$10+M285*$D$7)</f>
        <v>158.60000000000002</v>
      </c>
      <c r="O285" s="139">
        <v>1</v>
      </c>
      <c r="P285" s="138">
        <f>SUM(N285*O285)</f>
        <v>158.60000000000002</v>
      </c>
      <c r="Q285" s="31"/>
      <c r="R285" s="15"/>
      <c r="S285" s="15"/>
      <c r="T285" s="15"/>
      <c r="U285" s="15"/>
    </row>
    <row r="286" spans="1:21" ht="13.5" customHeight="1">
      <c r="A286" s="179">
        <f>RANK(N286,$N$18:$N$4305)</f>
        <v>269</v>
      </c>
      <c r="B286" s="180" t="s">
        <v>678</v>
      </c>
      <c r="C286" s="180" t="s">
        <v>1480</v>
      </c>
      <c r="D286" s="180" t="s">
        <v>33</v>
      </c>
      <c r="E286" s="180" t="s">
        <v>38</v>
      </c>
      <c r="F286" s="180" t="s">
        <v>1103</v>
      </c>
      <c r="G286" s="181">
        <v>576</v>
      </c>
      <c r="H286" s="181">
        <v>5</v>
      </c>
      <c r="I286" s="181">
        <v>553</v>
      </c>
      <c r="J286" s="181">
        <v>10</v>
      </c>
      <c r="K286" s="181"/>
      <c r="L286" s="181"/>
      <c r="M286" s="181"/>
      <c r="N286" s="182">
        <f>SUM(G286*$D$8+H286*$D$5+I286*$D$9+J286*$D$6+K286*$D$11+L286*$D$10+M286*$D$7)</f>
        <v>158.34</v>
      </c>
      <c r="O286" s="139">
        <v>1</v>
      </c>
      <c r="P286" s="138">
        <f>SUM(N286*O286)</f>
        <v>158.34</v>
      </c>
      <c r="Q286" s="31"/>
      <c r="R286" s="15"/>
      <c r="S286" s="15"/>
      <c r="T286" s="15"/>
      <c r="U286" s="15"/>
    </row>
    <row r="287" spans="1:21" ht="13.5" customHeight="1">
      <c r="A287" s="179">
        <f>RANK(N287,$N$18:$N$4305)</f>
        <v>270</v>
      </c>
      <c r="B287" s="180" t="s">
        <v>904</v>
      </c>
      <c r="C287" s="180" t="s">
        <v>1400</v>
      </c>
      <c r="D287" s="180" t="s">
        <v>39</v>
      </c>
      <c r="E287" s="180" t="s">
        <v>36</v>
      </c>
      <c r="F287" s="180" t="s">
        <v>41</v>
      </c>
      <c r="G287" s="181"/>
      <c r="H287" s="181"/>
      <c r="I287" s="181">
        <v>892</v>
      </c>
      <c r="J287" s="181">
        <v>8</v>
      </c>
      <c r="K287" s="181">
        <v>10</v>
      </c>
      <c r="L287" s="181">
        <v>97</v>
      </c>
      <c r="M287" s="181">
        <v>1</v>
      </c>
      <c r="N287" s="182">
        <f>SUM(G287*$D$8+H287*$D$5+I287*$D$9+J287*$D$6+K287*$D$11+L287*$D$10+M287*$D$7)</f>
        <v>157.89999999999998</v>
      </c>
      <c r="O287" s="139">
        <v>1</v>
      </c>
      <c r="P287" s="138">
        <f>SUM(N287*O287)</f>
        <v>157.89999999999998</v>
      </c>
      <c r="Q287" s="31"/>
      <c r="R287" s="15"/>
      <c r="S287" s="15"/>
      <c r="T287" s="15"/>
      <c r="U287" s="15"/>
    </row>
    <row r="288" spans="1:21" ht="13.5" customHeight="1">
      <c r="A288" s="179">
        <f>RANK(N288,$N$18:$N$4305)</f>
        <v>271</v>
      </c>
      <c r="B288" s="180" t="s">
        <v>129</v>
      </c>
      <c r="C288" s="180" t="s">
        <v>1390</v>
      </c>
      <c r="D288" s="180" t="s">
        <v>43</v>
      </c>
      <c r="E288" s="180" t="s">
        <v>36</v>
      </c>
      <c r="F288" s="180" t="s">
        <v>1482</v>
      </c>
      <c r="G288" s="181"/>
      <c r="H288" s="181"/>
      <c r="I288" s="181">
        <v>0</v>
      </c>
      <c r="J288" s="181">
        <v>0</v>
      </c>
      <c r="K288" s="181">
        <v>55</v>
      </c>
      <c r="L288" s="181">
        <v>881</v>
      </c>
      <c r="M288" s="181">
        <v>7</v>
      </c>
      <c r="N288" s="182">
        <f>SUM(G288*$D$8+H288*$D$5+I288*$D$9+J288*$D$6+K288*$D$11+L288*$D$10+M288*$D$7)</f>
        <v>157.60000000000002</v>
      </c>
      <c r="O288" s="139">
        <v>1</v>
      </c>
      <c r="P288" s="138">
        <f>SUM(N288*O288)</f>
        <v>157.60000000000002</v>
      </c>
      <c r="Q288" s="31"/>
      <c r="R288" s="15"/>
      <c r="S288" s="15"/>
      <c r="T288" s="15"/>
      <c r="U288" s="15"/>
    </row>
    <row r="289" spans="1:21" ht="13.5" customHeight="1">
      <c r="A289" s="179">
        <f>RANK(N289,$N$18:$N$4305)</f>
        <v>272</v>
      </c>
      <c r="B289" s="180" t="s">
        <v>495</v>
      </c>
      <c r="C289" s="180" t="s">
        <v>1380</v>
      </c>
      <c r="D289" s="180" t="s">
        <v>39</v>
      </c>
      <c r="E289" s="180" t="s">
        <v>36</v>
      </c>
      <c r="F289" s="180" t="s">
        <v>52</v>
      </c>
      <c r="G289" s="181"/>
      <c r="H289" s="181"/>
      <c r="I289" s="181">
        <v>828</v>
      </c>
      <c r="J289" s="181">
        <v>7</v>
      </c>
      <c r="K289" s="181">
        <v>20</v>
      </c>
      <c r="L289" s="181">
        <v>162</v>
      </c>
      <c r="M289" s="181">
        <v>1</v>
      </c>
      <c r="N289" s="182">
        <f>SUM(G289*$D$8+H289*$D$5+I289*$D$9+J289*$D$6+K289*$D$11+L289*$D$10+M289*$D$7)</f>
        <v>157</v>
      </c>
      <c r="O289" s="139">
        <v>1</v>
      </c>
      <c r="P289" s="138">
        <f>SUM(N289*O289)</f>
        <v>157</v>
      </c>
      <c r="Q289" s="31"/>
      <c r="R289" s="15"/>
      <c r="S289" s="15"/>
      <c r="T289" s="15"/>
      <c r="U289" s="15"/>
    </row>
    <row r="290" spans="1:21" ht="13.5" customHeight="1">
      <c r="A290" s="179">
        <f>RANK(N290,$N$18:$N$4305)</f>
        <v>273</v>
      </c>
      <c r="B290" s="180" t="s">
        <v>876</v>
      </c>
      <c r="C290" s="180" t="s">
        <v>1367</v>
      </c>
      <c r="D290" s="180" t="s">
        <v>39</v>
      </c>
      <c r="E290" s="180" t="s">
        <v>38</v>
      </c>
      <c r="F290" s="180" t="s">
        <v>37</v>
      </c>
      <c r="G290" s="181"/>
      <c r="H290" s="181"/>
      <c r="I290" s="181">
        <v>471</v>
      </c>
      <c r="J290" s="181">
        <v>5</v>
      </c>
      <c r="K290" s="181">
        <v>60</v>
      </c>
      <c r="L290" s="181">
        <v>373</v>
      </c>
      <c r="M290" s="181">
        <v>2</v>
      </c>
      <c r="N290" s="182">
        <f>SUM(G290*$D$8+H290*$D$5+I290*$D$9+J290*$D$6+K290*$D$11+L290*$D$10+M290*$D$7)</f>
        <v>156.4</v>
      </c>
      <c r="O290" s="139">
        <v>1</v>
      </c>
      <c r="P290" s="138">
        <f>SUM(N290*O290)</f>
        <v>156.4</v>
      </c>
      <c r="Q290" s="31"/>
      <c r="R290" s="15"/>
      <c r="S290" s="15"/>
      <c r="T290" s="15"/>
      <c r="U290" s="15"/>
    </row>
    <row r="291" spans="1:21" ht="13.5" customHeight="1">
      <c r="A291" s="179">
        <f>RANK(N291,$N$18:$N$4305)</f>
        <v>274</v>
      </c>
      <c r="B291" s="180" t="s">
        <v>628</v>
      </c>
      <c r="C291" s="180" t="s">
        <v>1443</v>
      </c>
      <c r="D291" s="180" t="s">
        <v>39</v>
      </c>
      <c r="E291" s="180" t="s">
        <v>36</v>
      </c>
      <c r="F291" s="180" t="s">
        <v>41</v>
      </c>
      <c r="G291" s="181"/>
      <c r="H291" s="181"/>
      <c r="I291" s="181">
        <v>756</v>
      </c>
      <c r="J291" s="181">
        <v>7</v>
      </c>
      <c r="K291" s="181">
        <v>18</v>
      </c>
      <c r="L291" s="181">
        <v>171</v>
      </c>
      <c r="M291" s="181">
        <v>2</v>
      </c>
      <c r="N291" s="182">
        <f>SUM(G291*$D$8+H291*$D$5+I291*$D$9+J291*$D$6+K291*$D$11+L291*$D$10+M291*$D$7)</f>
        <v>155.70000000000002</v>
      </c>
      <c r="O291" s="139">
        <v>1</v>
      </c>
      <c r="P291" s="138">
        <f>SUM(N291*O291)</f>
        <v>155.70000000000002</v>
      </c>
      <c r="Q291" s="31"/>
      <c r="R291" s="15"/>
      <c r="S291" s="15"/>
      <c r="T291" s="15"/>
      <c r="U291" s="15"/>
    </row>
    <row r="292" spans="1:21" ht="13.5" customHeight="1">
      <c r="A292" s="179">
        <f>RANK(N292,$N$18:$N$4305)</f>
        <v>275</v>
      </c>
      <c r="B292" s="207" t="s">
        <v>260</v>
      </c>
      <c r="C292" s="180" t="s">
        <v>1461</v>
      </c>
      <c r="D292" s="180" t="s">
        <v>43</v>
      </c>
      <c r="E292" s="207" t="s">
        <v>34</v>
      </c>
      <c r="F292" s="180" t="s">
        <v>57</v>
      </c>
      <c r="G292" s="181"/>
      <c r="H292" s="181"/>
      <c r="I292" s="181">
        <v>0</v>
      </c>
      <c r="J292" s="181">
        <v>0</v>
      </c>
      <c r="K292" s="181">
        <v>63</v>
      </c>
      <c r="L292" s="181">
        <v>881</v>
      </c>
      <c r="M292" s="181">
        <v>6</v>
      </c>
      <c r="N292" s="182">
        <f>SUM(G292*$D$8+H292*$D$5+I292*$D$9+J292*$D$6+K292*$D$11+L292*$D$10+M292*$D$7)</f>
        <v>155.60000000000002</v>
      </c>
      <c r="O292" s="139">
        <v>1</v>
      </c>
      <c r="P292" s="138">
        <f>SUM(N292*O292)</f>
        <v>155.60000000000002</v>
      </c>
      <c r="Q292" s="31"/>
      <c r="R292" s="15"/>
      <c r="S292" s="15"/>
      <c r="T292" s="15"/>
      <c r="U292" s="15"/>
    </row>
    <row r="293" spans="1:21" ht="13.5" customHeight="1">
      <c r="A293" s="179">
        <f>RANK(N293,$N$18:$N$4305)</f>
        <v>276</v>
      </c>
      <c r="B293" s="180" t="s">
        <v>602</v>
      </c>
      <c r="C293" s="180" t="s">
        <v>1370</v>
      </c>
      <c r="D293" s="180" t="s">
        <v>43</v>
      </c>
      <c r="E293" s="180" t="s">
        <v>34</v>
      </c>
      <c r="F293" s="180" t="s">
        <v>35</v>
      </c>
      <c r="G293" s="181"/>
      <c r="H293" s="181"/>
      <c r="I293" s="181">
        <v>0</v>
      </c>
      <c r="J293" s="181">
        <v>0</v>
      </c>
      <c r="K293" s="181">
        <v>63</v>
      </c>
      <c r="L293" s="181">
        <v>874</v>
      </c>
      <c r="M293" s="181">
        <v>6</v>
      </c>
      <c r="N293" s="182">
        <f>SUM(G293*$D$8+H293*$D$5+I293*$D$9+J293*$D$6+K293*$D$11+L293*$D$10+M293*$D$7)</f>
        <v>154.9</v>
      </c>
      <c r="O293" s="139">
        <v>1</v>
      </c>
      <c r="P293" s="138">
        <f>SUM(N293*O293)</f>
        <v>154.9</v>
      </c>
      <c r="Q293" s="31"/>
      <c r="R293" s="15"/>
      <c r="S293" s="15"/>
      <c r="T293" s="15"/>
      <c r="U293" s="15"/>
    </row>
    <row r="294" spans="1:21" ht="13.5" customHeight="1">
      <c r="A294" s="179">
        <f>RANK(N294,$N$18:$N$4305)</f>
        <v>277</v>
      </c>
      <c r="B294" s="180" t="s">
        <v>528</v>
      </c>
      <c r="C294" s="180" t="s">
        <v>1386</v>
      </c>
      <c r="D294" s="180" t="s">
        <v>43</v>
      </c>
      <c r="E294" s="180" t="s">
        <v>38</v>
      </c>
      <c r="F294" s="180" t="s">
        <v>57</v>
      </c>
      <c r="G294" s="181"/>
      <c r="H294" s="181"/>
      <c r="I294" s="181">
        <v>0</v>
      </c>
      <c r="J294" s="181">
        <v>0</v>
      </c>
      <c r="K294" s="181">
        <v>59</v>
      </c>
      <c r="L294" s="181">
        <v>829</v>
      </c>
      <c r="M294" s="181">
        <v>7</v>
      </c>
      <c r="N294" s="182">
        <f>SUM(G294*$D$8+H294*$D$5+I294*$D$9+J294*$D$6+K294*$D$11+L294*$D$10+M294*$D$7)</f>
        <v>154.4</v>
      </c>
      <c r="O294" s="139">
        <v>1</v>
      </c>
      <c r="P294" s="138">
        <f>SUM(N294*O294)</f>
        <v>154.4</v>
      </c>
      <c r="Q294" s="15"/>
      <c r="R294" s="15"/>
      <c r="S294" s="15"/>
      <c r="T294" s="15"/>
      <c r="U294" s="15"/>
    </row>
    <row r="295" spans="1:21" ht="13.5" customHeight="1">
      <c r="A295" s="179">
        <f>RANK(N295,$N$18:$N$4305)</f>
        <v>277</v>
      </c>
      <c r="B295" s="180" t="s">
        <v>447</v>
      </c>
      <c r="C295" s="180" t="s">
        <v>56</v>
      </c>
      <c r="D295" s="180" t="s">
        <v>43</v>
      </c>
      <c r="E295" s="180" t="s">
        <v>36</v>
      </c>
      <c r="F295" s="180" t="s">
        <v>1103</v>
      </c>
      <c r="G295" s="181"/>
      <c r="H295" s="181"/>
      <c r="I295" s="181">
        <v>133</v>
      </c>
      <c r="J295" s="181">
        <v>1</v>
      </c>
      <c r="K295" s="181">
        <v>46</v>
      </c>
      <c r="L295" s="181">
        <v>761</v>
      </c>
      <c r="M295" s="181">
        <v>6</v>
      </c>
      <c r="N295" s="182">
        <f>SUM(G295*$D$8+H295*$D$5+I295*$D$9+J295*$D$6+K295*$D$11+L295*$D$10+M295*$D$7)</f>
        <v>154.4</v>
      </c>
      <c r="O295" s="139">
        <v>1</v>
      </c>
      <c r="P295" s="138">
        <f>SUM(N295*O295)</f>
        <v>154.4</v>
      </c>
      <c r="Q295" s="15"/>
      <c r="R295" s="15"/>
      <c r="S295" s="15"/>
      <c r="T295" s="15"/>
      <c r="U295" s="15"/>
    </row>
    <row r="296" spans="1:21" ht="13.5" customHeight="1">
      <c r="A296" s="179">
        <f>RANK(N296,$N$18:$N$4305)</f>
        <v>279</v>
      </c>
      <c r="B296" s="180" t="s">
        <v>1241</v>
      </c>
      <c r="C296" s="180" t="s">
        <v>1409</v>
      </c>
      <c r="D296" s="180" t="s">
        <v>39</v>
      </c>
      <c r="E296" s="180" t="s">
        <v>38</v>
      </c>
      <c r="F296" s="180" t="s">
        <v>1106</v>
      </c>
      <c r="G296" s="181"/>
      <c r="H296" s="181"/>
      <c r="I296" s="181">
        <v>755</v>
      </c>
      <c r="J296" s="181">
        <v>7</v>
      </c>
      <c r="K296" s="181">
        <v>24</v>
      </c>
      <c r="L296" s="181">
        <v>188</v>
      </c>
      <c r="M296" s="181">
        <v>1</v>
      </c>
      <c r="N296" s="182">
        <f>SUM(G296*$D$8+H296*$D$5+I296*$D$9+J296*$D$6+K296*$D$11+L296*$D$10+M296*$D$7)</f>
        <v>154.30000000000001</v>
      </c>
      <c r="O296" s="139">
        <v>1</v>
      </c>
      <c r="P296" s="138">
        <f>SUM(N296*O296)</f>
        <v>154.30000000000001</v>
      </c>
      <c r="Q296" s="15"/>
      <c r="R296" s="15"/>
      <c r="S296" s="15"/>
      <c r="T296" s="15"/>
      <c r="U296" s="15"/>
    </row>
    <row r="297" spans="1:21" ht="13.5" customHeight="1">
      <c r="A297" s="179">
        <f>RANK(N297,$N$18:$N$4305)</f>
        <v>280</v>
      </c>
      <c r="B297" s="207" t="s">
        <v>178</v>
      </c>
      <c r="C297" s="180" t="s">
        <v>1401</v>
      </c>
      <c r="D297" s="180" t="s">
        <v>39</v>
      </c>
      <c r="E297" s="207" t="s">
        <v>34</v>
      </c>
      <c r="F297" s="180" t="s">
        <v>52</v>
      </c>
      <c r="G297" s="181"/>
      <c r="H297" s="181"/>
      <c r="I297" s="181">
        <v>810</v>
      </c>
      <c r="J297" s="181">
        <v>7</v>
      </c>
      <c r="K297" s="181">
        <v>20</v>
      </c>
      <c r="L297" s="181">
        <v>151</v>
      </c>
      <c r="M297" s="181">
        <v>1</v>
      </c>
      <c r="N297" s="182">
        <f>SUM(G297*$D$8+H297*$D$5+I297*$D$9+J297*$D$6+K297*$D$11+L297*$D$10+M297*$D$7)</f>
        <v>154.1</v>
      </c>
      <c r="O297" s="139">
        <v>1</v>
      </c>
      <c r="P297" s="138">
        <f>SUM(N297*O297)</f>
        <v>154.1</v>
      </c>
      <c r="Q297" s="15"/>
      <c r="R297" s="15"/>
      <c r="S297" s="15"/>
      <c r="T297" s="15"/>
      <c r="U297" s="15"/>
    </row>
    <row r="298" spans="1:21" ht="13.5" customHeight="1">
      <c r="A298" s="179">
        <f>RANK(N298,$N$18:$N$4305)</f>
        <v>281</v>
      </c>
      <c r="B298" s="180" t="s">
        <v>295</v>
      </c>
      <c r="C298" s="180" t="s">
        <v>1409</v>
      </c>
      <c r="D298" s="180" t="s">
        <v>43</v>
      </c>
      <c r="E298" s="180" t="s">
        <v>34</v>
      </c>
      <c r="F298" s="180" t="s">
        <v>1106</v>
      </c>
      <c r="G298" s="181"/>
      <c r="H298" s="181"/>
      <c r="I298" s="181">
        <v>91</v>
      </c>
      <c r="J298" s="181">
        <v>1</v>
      </c>
      <c r="K298" s="181">
        <v>60</v>
      </c>
      <c r="L298" s="181">
        <v>782</v>
      </c>
      <c r="M298" s="181">
        <v>5</v>
      </c>
      <c r="N298" s="182">
        <f>SUM(G298*$D$8+H298*$D$5+I298*$D$9+J298*$D$6+K298*$D$11+L298*$D$10+M298*$D$7)</f>
        <v>153.30000000000001</v>
      </c>
      <c r="O298" s="139">
        <v>1</v>
      </c>
      <c r="P298" s="138">
        <f>SUM(N298*O298)</f>
        <v>153.30000000000001</v>
      </c>
      <c r="Q298" s="31"/>
      <c r="R298" s="15"/>
      <c r="S298" s="15"/>
      <c r="T298" s="15"/>
      <c r="U298" s="15"/>
    </row>
    <row r="299" spans="1:21" ht="13.5" customHeight="1">
      <c r="A299" s="179">
        <f>RANK(N299,$N$18:$N$4305)</f>
        <v>282</v>
      </c>
      <c r="B299" s="180" t="s">
        <v>661</v>
      </c>
      <c r="C299" s="180" t="s">
        <v>1366</v>
      </c>
      <c r="D299" s="180" t="s">
        <v>43</v>
      </c>
      <c r="E299" s="180" t="s">
        <v>36</v>
      </c>
      <c r="F299" s="180" t="s">
        <v>37</v>
      </c>
      <c r="G299" s="181"/>
      <c r="H299" s="181"/>
      <c r="I299" s="181">
        <v>0</v>
      </c>
      <c r="J299" s="181">
        <v>0</v>
      </c>
      <c r="K299" s="181">
        <v>56</v>
      </c>
      <c r="L299" s="181">
        <v>829</v>
      </c>
      <c r="M299" s="181">
        <v>7</v>
      </c>
      <c r="N299" s="182">
        <f>SUM(G299*$D$8+H299*$D$5+I299*$D$9+J299*$D$6+K299*$D$11+L299*$D$10+M299*$D$7)</f>
        <v>152.9</v>
      </c>
      <c r="O299" s="139">
        <v>1</v>
      </c>
      <c r="P299" s="138">
        <f>SUM(N299*O299)</f>
        <v>152.9</v>
      </c>
      <c r="Q299" s="31"/>
      <c r="R299" s="15"/>
      <c r="S299" s="15"/>
      <c r="T299" s="15"/>
      <c r="U299" s="15"/>
    </row>
    <row r="300" spans="1:21" ht="13.5" customHeight="1">
      <c r="A300" s="179">
        <f>RANK(N300,$N$18:$N$4305)</f>
        <v>283</v>
      </c>
      <c r="B300" s="207" t="s">
        <v>1530</v>
      </c>
      <c r="C300" s="180" t="s">
        <v>1437</v>
      </c>
      <c r="D300" s="180" t="s">
        <v>39</v>
      </c>
      <c r="E300" s="207" t="s">
        <v>40</v>
      </c>
      <c r="F300" s="180" t="s">
        <v>1104</v>
      </c>
      <c r="G300" s="181"/>
      <c r="H300" s="181"/>
      <c r="I300" s="181">
        <v>873</v>
      </c>
      <c r="J300" s="181">
        <v>8</v>
      </c>
      <c r="K300" s="181">
        <v>12</v>
      </c>
      <c r="L300" s="181">
        <v>115</v>
      </c>
      <c r="M300" s="181">
        <v>0</v>
      </c>
      <c r="N300" s="182">
        <f>SUM(G300*$D$8+H300*$D$5+I300*$D$9+J300*$D$6+K300*$D$11+L300*$D$10+M300*$D$7)</f>
        <v>152.80000000000001</v>
      </c>
      <c r="O300" s="139">
        <v>1</v>
      </c>
      <c r="P300" s="138">
        <f>SUM(N300*O300)</f>
        <v>152.80000000000001</v>
      </c>
      <c r="Q300" s="31"/>
      <c r="R300" s="15"/>
      <c r="S300" s="15"/>
      <c r="T300" s="15"/>
      <c r="U300" s="15"/>
    </row>
    <row r="301" spans="1:21" ht="13.5" customHeight="1">
      <c r="A301" s="179">
        <f>RANK(N301,$N$18:$N$4305)</f>
        <v>284</v>
      </c>
      <c r="B301" s="207" t="s">
        <v>1619</v>
      </c>
      <c r="C301" s="180" t="s">
        <v>135</v>
      </c>
      <c r="D301" s="180" t="s">
        <v>39</v>
      </c>
      <c r="E301" s="207" t="s">
        <v>36</v>
      </c>
      <c r="F301" s="180" t="s">
        <v>35</v>
      </c>
      <c r="G301" s="181"/>
      <c r="H301" s="181"/>
      <c r="I301" s="181">
        <v>873</v>
      </c>
      <c r="J301" s="181">
        <v>8</v>
      </c>
      <c r="K301" s="181">
        <v>13</v>
      </c>
      <c r="L301" s="181">
        <v>108</v>
      </c>
      <c r="M301" s="181">
        <v>0</v>
      </c>
      <c r="N301" s="182">
        <f>SUM(G301*$D$8+H301*$D$5+I301*$D$9+J301*$D$6+K301*$D$11+L301*$D$10+M301*$D$7)</f>
        <v>152.60000000000002</v>
      </c>
      <c r="O301" s="139">
        <v>1</v>
      </c>
      <c r="P301" s="138">
        <f>SUM(N301*O301)</f>
        <v>152.60000000000002</v>
      </c>
      <c r="Q301" s="31"/>
      <c r="R301" s="15"/>
      <c r="S301" s="15"/>
      <c r="T301" s="15"/>
      <c r="U301" s="15"/>
    </row>
    <row r="302" spans="1:21" ht="13.5" customHeight="1">
      <c r="A302" s="179">
        <f>RANK(N302,$N$18:$N$4305)</f>
        <v>284</v>
      </c>
      <c r="B302" s="180" t="s">
        <v>734</v>
      </c>
      <c r="C302" s="180" t="s">
        <v>1426</v>
      </c>
      <c r="D302" s="180" t="s">
        <v>43</v>
      </c>
      <c r="E302" s="180" t="s">
        <v>34</v>
      </c>
      <c r="F302" s="180" t="s">
        <v>41</v>
      </c>
      <c r="G302" s="181"/>
      <c r="H302" s="181"/>
      <c r="I302" s="181">
        <v>0</v>
      </c>
      <c r="J302" s="181">
        <v>0</v>
      </c>
      <c r="K302" s="181">
        <v>55</v>
      </c>
      <c r="L302" s="181">
        <v>831</v>
      </c>
      <c r="M302" s="181">
        <v>7</v>
      </c>
      <c r="N302" s="182">
        <f>SUM(G302*$D$8+H302*$D$5+I302*$D$9+J302*$D$6+K302*$D$11+L302*$D$10+M302*$D$7)</f>
        <v>152.60000000000002</v>
      </c>
      <c r="O302" s="139">
        <v>1</v>
      </c>
      <c r="P302" s="138">
        <f>SUM(N302*O302)</f>
        <v>152.60000000000002</v>
      </c>
      <c r="Q302" s="31"/>
      <c r="R302" s="15"/>
      <c r="S302" s="15"/>
      <c r="T302" s="15"/>
      <c r="U302" s="15"/>
    </row>
    <row r="303" spans="1:21" ht="13.5" customHeight="1">
      <c r="A303" s="179">
        <f>RANK(N303,$N$18:$N$4305)</f>
        <v>286</v>
      </c>
      <c r="B303" s="180" t="s">
        <v>1565</v>
      </c>
      <c r="C303" s="180" t="s">
        <v>1399</v>
      </c>
      <c r="D303" s="180" t="s">
        <v>39</v>
      </c>
      <c r="E303" s="180" t="s">
        <v>38</v>
      </c>
      <c r="F303" s="180" t="s">
        <v>37</v>
      </c>
      <c r="G303" s="181"/>
      <c r="H303" s="181"/>
      <c r="I303" s="181">
        <v>809</v>
      </c>
      <c r="J303" s="181">
        <v>9</v>
      </c>
      <c r="K303" s="181">
        <v>13</v>
      </c>
      <c r="L303" s="181">
        <v>109</v>
      </c>
      <c r="M303" s="181">
        <v>0</v>
      </c>
      <c r="N303" s="182">
        <f>SUM(G303*$D$8+H303*$D$5+I303*$D$9+J303*$D$6+K303*$D$11+L303*$D$10+M303*$D$7)</f>
        <v>152.30000000000001</v>
      </c>
      <c r="O303" s="139">
        <v>1</v>
      </c>
      <c r="P303" s="138">
        <f>SUM(N303*O303)</f>
        <v>152.30000000000001</v>
      </c>
      <c r="Q303" s="31"/>
      <c r="R303" s="15"/>
      <c r="S303" s="15"/>
      <c r="T303" s="15"/>
      <c r="U303" s="15"/>
    </row>
    <row r="304" spans="1:21" ht="13.5" customHeight="1">
      <c r="A304" s="179">
        <f>RANK(N304,$N$18:$N$4305)</f>
        <v>287</v>
      </c>
      <c r="B304" s="180" t="s">
        <v>1143</v>
      </c>
      <c r="C304" s="180" t="s">
        <v>1376</v>
      </c>
      <c r="D304" s="180" t="s">
        <v>39</v>
      </c>
      <c r="E304" s="180" t="s">
        <v>34</v>
      </c>
      <c r="F304" s="180" t="s">
        <v>1104</v>
      </c>
      <c r="G304" s="181"/>
      <c r="H304" s="181"/>
      <c r="I304" s="181">
        <v>710</v>
      </c>
      <c r="J304" s="181">
        <v>7</v>
      </c>
      <c r="K304" s="181">
        <v>25</v>
      </c>
      <c r="L304" s="181">
        <v>206</v>
      </c>
      <c r="M304" s="181">
        <v>1</v>
      </c>
      <c r="N304" s="182">
        <f>SUM(G304*$D$8+H304*$D$5+I304*$D$9+J304*$D$6+K304*$D$11+L304*$D$10+M304*$D$7)</f>
        <v>152.1</v>
      </c>
      <c r="O304" s="139">
        <v>1</v>
      </c>
      <c r="P304" s="138">
        <f>SUM(N304*O304)</f>
        <v>152.1</v>
      </c>
      <c r="Q304" s="31"/>
      <c r="R304" s="15"/>
      <c r="S304" s="15"/>
      <c r="T304" s="15"/>
      <c r="U304" s="15"/>
    </row>
    <row r="305" spans="1:21" ht="13.5" customHeight="1">
      <c r="A305" s="179">
        <f>RANK(N305,$N$18:$N$4305)</f>
        <v>288</v>
      </c>
      <c r="B305" s="180" t="s">
        <v>1152</v>
      </c>
      <c r="C305" s="180" t="s">
        <v>1387</v>
      </c>
      <c r="D305" s="180" t="s">
        <v>43</v>
      </c>
      <c r="E305" s="180" t="s">
        <v>34</v>
      </c>
      <c r="F305" s="180" t="s">
        <v>57</v>
      </c>
      <c r="G305" s="181"/>
      <c r="H305" s="181"/>
      <c r="I305" s="181">
        <v>0</v>
      </c>
      <c r="J305" s="181">
        <v>0</v>
      </c>
      <c r="K305" s="181">
        <v>45</v>
      </c>
      <c r="L305" s="181">
        <v>810</v>
      </c>
      <c r="M305" s="181">
        <v>8</v>
      </c>
      <c r="N305" s="182">
        <f>SUM(G305*$D$8+H305*$D$5+I305*$D$9+J305*$D$6+K305*$D$11+L305*$D$10+M305*$D$7)</f>
        <v>151.5</v>
      </c>
      <c r="O305" s="139">
        <v>1</v>
      </c>
      <c r="P305" s="138">
        <f>SUM(N305*O305)</f>
        <v>151.5</v>
      </c>
      <c r="Q305" s="31"/>
      <c r="R305" s="15"/>
      <c r="S305" s="15"/>
      <c r="T305" s="15"/>
      <c r="U305" s="15"/>
    </row>
    <row r="306" spans="1:21" ht="13.5" customHeight="1">
      <c r="A306" s="179">
        <f>RANK(N306,$N$18:$N$4305)</f>
        <v>288</v>
      </c>
      <c r="B306" s="180" t="s">
        <v>840</v>
      </c>
      <c r="C306" s="180" t="s">
        <v>1408</v>
      </c>
      <c r="D306" s="180" t="s">
        <v>43</v>
      </c>
      <c r="E306" s="180" t="s">
        <v>34</v>
      </c>
      <c r="F306" s="180" t="s">
        <v>1106</v>
      </c>
      <c r="G306" s="181"/>
      <c r="H306" s="181"/>
      <c r="I306" s="181">
        <v>0</v>
      </c>
      <c r="J306" s="181">
        <v>0</v>
      </c>
      <c r="K306" s="181">
        <v>55</v>
      </c>
      <c r="L306" s="181">
        <v>880</v>
      </c>
      <c r="M306" s="181">
        <v>6</v>
      </c>
      <c r="N306" s="182">
        <f>SUM(G306*$D$8+H306*$D$5+I306*$D$9+J306*$D$6+K306*$D$11+L306*$D$10+M306*$D$7)</f>
        <v>151.5</v>
      </c>
      <c r="O306" s="139">
        <v>1</v>
      </c>
      <c r="P306" s="138">
        <f>SUM(N306*O306)</f>
        <v>151.5</v>
      </c>
      <c r="Q306" s="31"/>
      <c r="R306" s="15"/>
      <c r="S306" s="15"/>
      <c r="T306" s="15"/>
      <c r="U306" s="15"/>
    </row>
    <row r="307" spans="1:21" ht="13.5" customHeight="1">
      <c r="A307" s="179">
        <f>RANK(N307,$N$18:$N$4305)</f>
        <v>290</v>
      </c>
      <c r="B307" s="180" t="s">
        <v>779</v>
      </c>
      <c r="C307" s="180" t="s">
        <v>1410</v>
      </c>
      <c r="D307" s="180" t="s">
        <v>39</v>
      </c>
      <c r="E307" s="180" t="s">
        <v>38</v>
      </c>
      <c r="F307" s="180" t="s">
        <v>1103</v>
      </c>
      <c r="G307" s="181"/>
      <c r="H307" s="181"/>
      <c r="I307" s="181">
        <v>805</v>
      </c>
      <c r="J307" s="181">
        <v>8</v>
      </c>
      <c r="K307" s="181">
        <v>14</v>
      </c>
      <c r="L307" s="181">
        <v>98</v>
      </c>
      <c r="M307" s="181">
        <v>1</v>
      </c>
      <c r="N307" s="182">
        <f>SUM(G307*$D$8+H307*$D$5+I307*$D$9+J307*$D$6+K307*$D$11+L307*$D$10+M307*$D$7)</f>
        <v>151.30000000000001</v>
      </c>
      <c r="O307" s="139">
        <v>1</v>
      </c>
      <c r="P307" s="138">
        <f>SUM(N307*O307)</f>
        <v>151.30000000000001</v>
      </c>
      <c r="Q307" s="31"/>
      <c r="R307" s="15"/>
      <c r="S307" s="15"/>
      <c r="T307" s="15"/>
      <c r="U307" s="15"/>
    </row>
    <row r="308" spans="1:21" ht="13.5" customHeight="1">
      <c r="A308" s="179">
        <f>RANK(N308,$N$18:$N$4305)</f>
        <v>291</v>
      </c>
      <c r="B308" s="180" t="s">
        <v>84</v>
      </c>
      <c r="C308" s="180" t="s">
        <v>1474</v>
      </c>
      <c r="D308" s="180" t="s">
        <v>39</v>
      </c>
      <c r="E308" s="180" t="s">
        <v>34</v>
      </c>
      <c r="F308" s="180" t="s">
        <v>1104</v>
      </c>
      <c r="G308" s="181"/>
      <c r="H308" s="181"/>
      <c r="I308" s="181">
        <v>821</v>
      </c>
      <c r="J308" s="181">
        <v>8</v>
      </c>
      <c r="K308" s="181">
        <v>17</v>
      </c>
      <c r="L308" s="181">
        <v>125</v>
      </c>
      <c r="M308" s="181">
        <v>0</v>
      </c>
      <c r="N308" s="182">
        <f>SUM(G308*$D$8+H308*$D$5+I308*$D$9+J308*$D$6+K308*$D$11+L308*$D$10+M308*$D$7)</f>
        <v>151.10000000000002</v>
      </c>
      <c r="O308" s="139">
        <v>1</v>
      </c>
      <c r="P308" s="138">
        <f>SUM(N308*O308)</f>
        <v>151.10000000000002</v>
      </c>
      <c r="Q308" s="31"/>
      <c r="R308" s="15"/>
      <c r="S308" s="15"/>
      <c r="T308" s="15"/>
      <c r="U308" s="15"/>
    </row>
    <row r="309" spans="1:21" ht="13.5" customHeight="1">
      <c r="A309" s="179">
        <f>RANK(N309,$N$18:$N$4305)</f>
        <v>292</v>
      </c>
      <c r="B309" s="180" t="s">
        <v>221</v>
      </c>
      <c r="C309" s="180" t="s">
        <v>1451</v>
      </c>
      <c r="D309" s="180" t="s">
        <v>39</v>
      </c>
      <c r="E309" s="180" t="s">
        <v>34</v>
      </c>
      <c r="F309" s="180" t="s">
        <v>35</v>
      </c>
      <c r="G309" s="181"/>
      <c r="H309" s="181"/>
      <c r="I309" s="181">
        <v>763</v>
      </c>
      <c r="J309" s="181">
        <v>6</v>
      </c>
      <c r="K309" s="181">
        <v>28</v>
      </c>
      <c r="L309" s="181">
        <v>172</v>
      </c>
      <c r="M309" s="181">
        <v>1</v>
      </c>
      <c r="N309" s="182">
        <f>SUM(G309*$D$8+H309*$D$5+I309*$D$9+J309*$D$6+K309*$D$11+L309*$D$10+M309*$D$7)</f>
        <v>149.5</v>
      </c>
      <c r="O309" s="139">
        <v>1</v>
      </c>
      <c r="P309" s="138">
        <f>SUM(N309*O309)</f>
        <v>149.5</v>
      </c>
      <c r="Q309" s="31"/>
      <c r="R309" s="15"/>
      <c r="S309" s="15"/>
      <c r="T309" s="15"/>
      <c r="U309" s="15"/>
    </row>
    <row r="310" spans="1:21" ht="13.5" customHeight="1">
      <c r="A310" s="179">
        <f>RANK(N310,$N$18:$N$4305)</f>
        <v>293</v>
      </c>
      <c r="B310" s="180" t="s">
        <v>312</v>
      </c>
      <c r="C310" s="180" t="s">
        <v>1457</v>
      </c>
      <c r="D310" s="180" t="s">
        <v>39</v>
      </c>
      <c r="E310" s="180" t="s">
        <v>34</v>
      </c>
      <c r="F310" s="180" t="s">
        <v>41</v>
      </c>
      <c r="G310" s="181"/>
      <c r="H310" s="181"/>
      <c r="I310" s="181">
        <v>820</v>
      </c>
      <c r="J310" s="181">
        <v>10</v>
      </c>
      <c r="K310" s="181">
        <v>6</v>
      </c>
      <c r="L310" s="181">
        <v>42</v>
      </c>
      <c r="M310" s="181">
        <v>0</v>
      </c>
      <c r="N310" s="182">
        <f>SUM(G310*$D$8+H310*$D$5+I310*$D$9+J310*$D$6+K310*$D$11+L310*$D$10+M310*$D$7)</f>
        <v>149.19999999999999</v>
      </c>
      <c r="O310" s="139">
        <v>1</v>
      </c>
      <c r="P310" s="138">
        <f>SUM(N310*O310)</f>
        <v>149.19999999999999</v>
      </c>
      <c r="Q310" s="31"/>
      <c r="R310" s="15"/>
      <c r="S310" s="15"/>
      <c r="T310" s="15"/>
      <c r="U310" s="15"/>
    </row>
    <row r="311" spans="1:21" ht="13.5" customHeight="1">
      <c r="A311" s="179">
        <f>RANK(N311,$N$18:$N$4305)</f>
        <v>293</v>
      </c>
      <c r="B311" s="180" t="s">
        <v>236</v>
      </c>
      <c r="C311" s="180" t="s">
        <v>1459</v>
      </c>
      <c r="D311" s="180" t="s">
        <v>43</v>
      </c>
      <c r="E311" s="180" t="s">
        <v>38</v>
      </c>
      <c r="F311" s="180" t="s">
        <v>41</v>
      </c>
      <c r="G311" s="181"/>
      <c r="H311" s="181"/>
      <c r="I311" s="181">
        <v>0</v>
      </c>
      <c r="J311" s="181">
        <v>0</v>
      </c>
      <c r="K311" s="181">
        <v>82</v>
      </c>
      <c r="L311" s="181">
        <v>902</v>
      </c>
      <c r="M311" s="181">
        <v>3</v>
      </c>
      <c r="N311" s="182">
        <f>SUM(G311*$D$8+H311*$D$5+I311*$D$9+J311*$D$6+K311*$D$11+L311*$D$10+M311*$D$7)</f>
        <v>149.19999999999999</v>
      </c>
      <c r="O311" s="139">
        <v>1</v>
      </c>
      <c r="P311" s="138">
        <f>SUM(N311*O311)</f>
        <v>149.19999999999999</v>
      </c>
      <c r="Q311" s="31"/>
      <c r="R311" s="15"/>
      <c r="S311" s="15"/>
      <c r="T311" s="15"/>
      <c r="U311" s="15"/>
    </row>
    <row r="312" spans="1:21" ht="13.5" customHeight="1">
      <c r="A312" s="179">
        <f>RANK(N312,$N$18:$N$4305)</f>
        <v>295</v>
      </c>
      <c r="B312" s="180" t="s">
        <v>655</v>
      </c>
      <c r="C312" s="180" t="s">
        <v>1420</v>
      </c>
      <c r="D312" s="180" t="s">
        <v>43</v>
      </c>
      <c r="E312" s="180" t="s">
        <v>36</v>
      </c>
      <c r="F312" s="180" t="s">
        <v>52</v>
      </c>
      <c r="G312" s="181"/>
      <c r="H312" s="181"/>
      <c r="I312" s="181">
        <v>0</v>
      </c>
      <c r="J312" s="181">
        <v>0</v>
      </c>
      <c r="K312" s="181">
        <v>56</v>
      </c>
      <c r="L312" s="181">
        <v>791</v>
      </c>
      <c r="M312" s="181">
        <v>7</v>
      </c>
      <c r="N312" s="182">
        <f>SUM(G312*$D$8+H312*$D$5+I312*$D$9+J312*$D$6+K312*$D$11+L312*$D$10+M312*$D$7)</f>
        <v>149.10000000000002</v>
      </c>
      <c r="O312" s="139">
        <v>1</v>
      </c>
      <c r="P312" s="138">
        <f>SUM(N312*O312)</f>
        <v>149.10000000000002</v>
      </c>
      <c r="Q312" s="31"/>
      <c r="R312" s="15"/>
      <c r="S312" s="15"/>
      <c r="T312" s="15"/>
      <c r="U312" s="15"/>
    </row>
    <row r="313" spans="1:21" ht="13.5" customHeight="1">
      <c r="A313" s="179">
        <f>RANK(N313,$N$18:$N$4305)</f>
        <v>296</v>
      </c>
      <c r="B313" s="180" t="s">
        <v>257</v>
      </c>
      <c r="C313" s="180" t="s">
        <v>1418</v>
      </c>
      <c r="D313" s="180" t="s">
        <v>39</v>
      </c>
      <c r="E313" s="180" t="s">
        <v>34</v>
      </c>
      <c r="F313" s="180" t="s">
        <v>1482</v>
      </c>
      <c r="G313" s="181"/>
      <c r="H313" s="181"/>
      <c r="I313" s="181">
        <v>924</v>
      </c>
      <c r="J313" s="181">
        <v>9</v>
      </c>
      <c r="K313" s="181">
        <v>2</v>
      </c>
      <c r="L313" s="181">
        <v>14</v>
      </c>
      <c r="M313" s="181">
        <v>0</v>
      </c>
      <c r="N313" s="182">
        <f>SUM(G313*$D$8+H313*$D$5+I313*$D$9+J313*$D$6+K313*$D$11+L313*$D$10+M313*$D$7)</f>
        <v>148.80000000000001</v>
      </c>
      <c r="O313" s="139">
        <v>1</v>
      </c>
      <c r="P313" s="138">
        <f>SUM(N313*O313)</f>
        <v>148.80000000000001</v>
      </c>
      <c r="Q313" s="31"/>
      <c r="R313" s="15"/>
      <c r="S313" s="15"/>
      <c r="T313" s="15"/>
      <c r="U313" s="15"/>
    </row>
    <row r="314" spans="1:21" ht="13.5" customHeight="1">
      <c r="A314" s="179">
        <f>RANK(N314,$N$18:$N$4305)</f>
        <v>297</v>
      </c>
      <c r="B314" s="180" t="s">
        <v>1077</v>
      </c>
      <c r="C314" s="180" t="s">
        <v>1361</v>
      </c>
      <c r="D314" s="180" t="s">
        <v>39</v>
      </c>
      <c r="E314" s="180" t="s">
        <v>36</v>
      </c>
      <c r="F314" s="180" t="s">
        <v>52</v>
      </c>
      <c r="G314" s="181"/>
      <c r="H314" s="181"/>
      <c r="I314" s="181">
        <v>823</v>
      </c>
      <c r="J314" s="181">
        <v>9</v>
      </c>
      <c r="K314" s="181">
        <v>10</v>
      </c>
      <c r="L314" s="181">
        <v>69</v>
      </c>
      <c r="M314" s="181">
        <v>0</v>
      </c>
      <c r="N314" s="182">
        <f>SUM(G314*$D$8+H314*$D$5+I314*$D$9+J314*$D$6+K314*$D$11+L314*$D$10+M314*$D$7)</f>
        <v>148.20000000000002</v>
      </c>
      <c r="O314" s="139">
        <v>1</v>
      </c>
      <c r="P314" s="138">
        <f>SUM(N314*O314)</f>
        <v>148.20000000000002</v>
      </c>
      <c r="Q314" s="31"/>
      <c r="R314" s="15"/>
      <c r="S314" s="15"/>
      <c r="T314" s="15"/>
      <c r="U314" s="15"/>
    </row>
    <row r="315" spans="1:21" ht="13.5" customHeight="1">
      <c r="A315" s="179">
        <f>RANK(N315,$N$18:$N$4305)</f>
        <v>298</v>
      </c>
      <c r="B315" s="180" t="s">
        <v>754</v>
      </c>
      <c r="C315" s="180" t="s">
        <v>1435</v>
      </c>
      <c r="D315" s="180" t="s">
        <v>43</v>
      </c>
      <c r="E315" s="180" t="s">
        <v>38</v>
      </c>
      <c r="F315" s="180" t="s">
        <v>59</v>
      </c>
      <c r="G315" s="181"/>
      <c r="H315" s="181"/>
      <c r="I315" s="181">
        <v>0</v>
      </c>
      <c r="J315" s="181">
        <v>0</v>
      </c>
      <c r="K315" s="181">
        <v>66</v>
      </c>
      <c r="L315" s="181">
        <v>729</v>
      </c>
      <c r="M315" s="181">
        <v>7</v>
      </c>
      <c r="N315" s="182">
        <f>SUM(G315*$D$8+H315*$D$5+I315*$D$9+J315*$D$6+K315*$D$11+L315*$D$10+M315*$D$7)</f>
        <v>147.9</v>
      </c>
      <c r="O315" s="139">
        <v>1</v>
      </c>
      <c r="P315" s="138">
        <f>SUM(N315*O315)</f>
        <v>147.9</v>
      </c>
      <c r="Q315" s="31"/>
      <c r="R315" s="15"/>
      <c r="S315" s="15"/>
      <c r="T315" s="15"/>
      <c r="U315" s="15"/>
    </row>
    <row r="316" spans="1:21" ht="13.5" customHeight="1">
      <c r="A316" s="179">
        <f>RANK(N316,$N$18:$N$4305)</f>
        <v>299</v>
      </c>
      <c r="B316" s="180" t="s">
        <v>1010</v>
      </c>
      <c r="C316" s="180" t="s">
        <v>1393</v>
      </c>
      <c r="D316" s="180" t="s">
        <v>43</v>
      </c>
      <c r="E316" s="180" t="s">
        <v>38</v>
      </c>
      <c r="F316" s="180" t="s">
        <v>1482</v>
      </c>
      <c r="G316" s="181"/>
      <c r="H316" s="181"/>
      <c r="I316" s="181">
        <v>0</v>
      </c>
      <c r="J316" s="181">
        <v>0</v>
      </c>
      <c r="K316" s="181">
        <v>60</v>
      </c>
      <c r="L316" s="181">
        <v>817</v>
      </c>
      <c r="M316" s="181">
        <v>6</v>
      </c>
      <c r="N316" s="182">
        <f>SUM(G316*$D$8+H316*$D$5+I316*$D$9+J316*$D$6+K316*$D$11+L316*$D$10+M316*$D$7)</f>
        <v>147.69999999999999</v>
      </c>
      <c r="O316" s="139">
        <v>1</v>
      </c>
      <c r="P316" s="138">
        <f>SUM(N316*O316)</f>
        <v>147.69999999999999</v>
      </c>
      <c r="Q316" s="31"/>
      <c r="R316" s="15"/>
      <c r="S316" s="15"/>
      <c r="T316" s="15"/>
      <c r="U316" s="15"/>
    </row>
    <row r="317" spans="1:21" ht="13.5" customHeight="1">
      <c r="A317" s="179">
        <f>RANK(N317,$N$18:$N$4305)</f>
        <v>300</v>
      </c>
      <c r="B317" s="180" t="s">
        <v>523</v>
      </c>
      <c r="C317" s="180" t="s">
        <v>1415</v>
      </c>
      <c r="D317" s="180" t="s">
        <v>43</v>
      </c>
      <c r="E317" s="180" t="s">
        <v>38</v>
      </c>
      <c r="F317" s="207" t="s">
        <v>1482</v>
      </c>
      <c r="G317" s="181"/>
      <c r="H317" s="181"/>
      <c r="I317" s="181">
        <v>0</v>
      </c>
      <c r="J317" s="181">
        <v>0</v>
      </c>
      <c r="K317" s="181">
        <v>70</v>
      </c>
      <c r="L317" s="181">
        <v>826</v>
      </c>
      <c r="M317" s="181">
        <v>5</v>
      </c>
      <c r="N317" s="182">
        <f>SUM(G317*$D$8+H317*$D$5+I317*$D$9+J317*$D$6+K317*$D$11+L317*$D$10+M317*$D$7)</f>
        <v>147.60000000000002</v>
      </c>
      <c r="O317" s="139">
        <v>1</v>
      </c>
      <c r="P317" s="138">
        <f>SUM(N317*O317)</f>
        <v>147.60000000000002</v>
      </c>
      <c r="Q317" s="31"/>
      <c r="R317" s="15"/>
      <c r="S317" s="15"/>
      <c r="T317" s="15"/>
      <c r="U317" s="15"/>
    </row>
    <row r="318" spans="1:21" ht="13.5" customHeight="1">
      <c r="A318" s="179">
        <f>RANK(N318,$N$18:$N$4305)</f>
        <v>301</v>
      </c>
      <c r="B318" s="180" t="s">
        <v>960</v>
      </c>
      <c r="C318" s="180" t="s">
        <v>1419</v>
      </c>
      <c r="D318" s="180" t="s">
        <v>39</v>
      </c>
      <c r="E318" s="180" t="s">
        <v>36</v>
      </c>
      <c r="F318" s="180" t="s">
        <v>37</v>
      </c>
      <c r="G318" s="181"/>
      <c r="H318" s="181"/>
      <c r="I318" s="181">
        <v>763</v>
      </c>
      <c r="J318" s="181">
        <v>7</v>
      </c>
      <c r="K318" s="181">
        <v>17</v>
      </c>
      <c r="L318" s="181">
        <v>145</v>
      </c>
      <c r="M318" s="181">
        <v>1</v>
      </c>
      <c r="N318" s="182">
        <f>SUM(G318*$D$8+H318*$D$5+I318*$D$9+J318*$D$6+K318*$D$11+L318*$D$10+M318*$D$7)</f>
        <v>147.30000000000001</v>
      </c>
      <c r="O318" s="139">
        <v>1</v>
      </c>
      <c r="P318" s="138">
        <f>SUM(N318*O318)</f>
        <v>147.30000000000001</v>
      </c>
      <c r="Q318" s="31"/>
      <c r="R318" s="15"/>
      <c r="S318" s="15"/>
      <c r="T318" s="15"/>
      <c r="U318" s="15"/>
    </row>
    <row r="319" spans="1:21" ht="13.5" customHeight="1">
      <c r="A319" s="179">
        <f>RANK(N319,$N$18:$N$4305)</f>
        <v>302</v>
      </c>
      <c r="B319" s="180" t="s">
        <v>564</v>
      </c>
      <c r="C319" s="180" t="s">
        <v>1464</v>
      </c>
      <c r="D319" s="180" t="s">
        <v>43</v>
      </c>
      <c r="E319" s="180" t="s">
        <v>34</v>
      </c>
      <c r="F319" s="207" t="s">
        <v>1482</v>
      </c>
      <c r="G319" s="181"/>
      <c r="H319" s="181"/>
      <c r="I319" s="181">
        <v>0</v>
      </c>
      <c r="J319" s="181">
        <v>0</v>
      </c>
      <c r="K319" s="181">
        <v>55</v>
      </c>
      <c r="L319" s="181">
        <v>777</v>
      </c>
      <c r="M319" s="181">
        <v>7</v>
      </c>
      <c r="N319" s="182">
        <f>SUM(G319*$D$8+H319*$D$5+I319*$D$9+J319*$D$6+K319*$D$11+L319*$D$10+M319*$D$7)</f>
        <v>147.19999999999999</v>
      </c>
      <c r="O319" s="139">
        <v>1</v>
      </c>
      <c r="P319" s="138">
        <f>SUM(N319*O319)</f>
        <v>147.19999999999999</v>
      </c>
      <c r="Q319" s="31"/>
      <c r="R319" s="15"/>
      <c r="S319" s="15"/>
      <c r="T319" s="15"/>
      <c r="U319" s="15"/>
    </row>
    <row r="320" spans="1:21" ht="13.5" customHeight="1">
      <c r="A320" s="179">
        <f>RANK(N320,$N$18:$N$4305)</f>
        <v>303</v>
      </c>
      <c r="B320" s="180" t="s">
        <v>569</v>
      </c>
      <c r="C320" s="180" t="s">
        <v>1438</v>
      </c>
      <c r="D320" s="180" t="s">
        <v>39</v>
      </c>
      <c r="E320" s="180" t="s">
        <v>36</v>
      </c>
      <c r="F320" s="180" t="s">
        <v>1482</v>
      </c>
      <c r="G320" s="181"/>
      <c r="H320" s="181"/>
      <c r="I320" s="181">
        <v>798</v>
      </c>
      <c r="J320" s="181">
        <v>6</v>
      </c>
      <c r="K320" s="181">
        <v>23</v>
      </c>
      <c r="L320" s="181">
        <v>138</v>
      </c>
      <c r="M320" s="181">
        <v>1</v>
      </c>
      <c r="N320" s="182">
        <f>SUM(G320*$D$8+H320*$D$5+I320*$D$9+J320*$D$6+K320*$D$11+L320*$D$10+M320*$D$7)</f>
        <v>147.10000000000002</v>
      </c>
      <c r="O320" s="139">
        <v>1</v>
      </c>
      <c r="P320" s="138">
        <f>SUM(N320*O320)</f>
        <v>147.10000000000002</v>
      </c>
      <c r="Q320" s="31"/>
      <c r="R320" s="15"/>
      <c r="S320" s="15"/>
      <c r="T320" s="15"/>
      <c r="U320" s="15"/>
    </row>
    <row r="321" spans="1:21" ht="13.5" customHeight="1">
      <c r="A321" s="179">
        <f>RANK(N321,$N$18:$N$4305)</f>
        <v>304</v>
      </c>
      <c r="B321" s="180" t="s">
        <v>1502</v>
      </c>
      <c r="C321" s="180" t="s">
        <v>1385</v>
      </c>
      <c r="D321" s="180" t="s">
        <v>39</v>
      </c>
      <c r="E321" s="180" t="s">
        <v>1481</v>
      </c>
      <c r="F321" s="180" t="s">
        <v>57</v>
      </c>
      <c r="G321" s="181"/>
      <c r="H321" s="181"/>
      <c r="I321" s="181">
        <v>796</v>
      </c>
      <c r="J321" s="181">
        <v>8</v>
      </c>
      <c r="K321" s="181">
        <v>14</v>
      </c>
      <c r="L321" s="181">
        <v>124</v>
      </c>
      <c r="M321" s="181">
        <v>0</v>
      </c>
      <c r="N321" s="182">
        <f>SUM(G321*$D$8+H321*$D$5+I321*$D$9+J321*$D$6+K321*$D$11+L321*$D$10+M321*$D$7)</f>
        <v>147.00000000000003</v>
      </c>
      <c r="O321" s="139">
        <v>1</v>
      </c>
      <c r="P321" s="138">
        <f>SUM(N321*O321)</f>
        <v>147.00000000000003</v>
      </c>
      <c r="Q321" s="31"/>
      <c r="R321" s="15"/>
      <c r="S321" s="15"/>
      <c r="T321" s="15"/>
      <c r="U321" s="15"/>
    </row>
    <row r="322" spans="1:21" ht="13.5" customHeight="1">
      <c r="A322" s="179">
        <f>RANK(N322,$N$18:$N$4305)</f>
        <v>305</v>
      </c>
      <c r="B322" s="180" t="s">
        <v>373</v>
      </c>
      <c r="C322" s="180" t="s">
        <v>1419</v>
      </c>
      <c r="D322" s="180" t="s">
        <v>43</v>
      </c>
      <c r="E322" s="180" t="s">
        <v>38</v>
      </c>
      <c r="F322" s="180" t="s">
        <v>37</v>
      </c>
      <c r="G322" s="181"/>
      <c r="H322" s="181"/>
      <c r="I322" s="181">
        <v>50</v>
      </c>
      <c r="J322" s="181">
        <v>0</v>
      </c>
      <c r="K322" s="181">
        <v>56</v>
      </c>
      <c r="L322" s="181">
        <v>779</v>
      </c>
      <c r="M322" s="181">
        <v>6</v>
      </c>
      <c r="N322" s="182">
        <f>SUM(G322*$D$8+H322*$D$5+I322*$D$9+J322*$D$6+K322*$D$11+L322*$D$10+M322*$D$7)</f>
        <v>146.9</v>
      </c>
      <c r="O322" s="139">
        <v>1</v>
      </c>
      <c r="P322" s="138">
        <f>SUM(N322*O322)</f>
        <v>146.9</v>
      </c>
      <c r="Q322" s="31"/>
      <c r="R322" s="15"/>
      <c r="S322" s="15"/>
      <c r="T322" s="15"/>
      <c r="U322" s="15"/>
    </row>
    <row r="323" spans="1:21" ht="13.5" customHeight="1">
      <c r="A323" s="179">
        <f>RANK(N323,$N$18:$N$4305)</f>
        <v>306</v>
      </c>
      <c r="B323" s="180" t="s">
        <v>774</v>
      </c>
      <c r="C323" s="180" t="s">
        <v>1418</v>
      </c>
      <c r="D323" s="180" t="s">
        <v>39</v>
      </c>
      <c r="E323" s="180" t="s">
        <v>34</v>
      </c>
      <c r="F323" s="180" t="s">
        <v>1482</v>
      </c>
      <c r="G323" s="181"/>
      <c r="H323" s="181"/>
      <c r="I323" s="181">
        <v>891</v>
      </c>
      <c r="J323" s="181">
        <v>9</v>
      </c>
      <c r="K323" s="181">
        <v>3</v>
      </c>
      <c r="L323" s="181">
        <v>21</v>
      </c>
      <c r="M323" s="181">
        <v>0</v>
      </c>
      <c r="N323" s="182">
        <f>SUM(G323*$D$8+H323*$D$5+I323*$D$9+J323*$D$6+K323*$D$11+L323*$D$10+M323*$D$7)</f>
        <v>146.70000000000002</v>
      </c>
      <c r="O323" s="139">
        <v>1</v>
      </c>
      <c r="P323" s="138">
        <f>SUM(N323*O323)</f>
        <v>146.70000000000002</v>
      </c>
      <c r="Q323" s="31"/>
      <c r="R323" s="15"/>
      <c r="S323" s="15"/>
      <c r="T323" s="15"/>
      <c r="U323" s="15"/>
    </row>
    <row r="324" spans="1:21" ht="13.5" customHeight="1">
      <c r="A324" s="179">
        <f>RANK(N324,$N$18:$N$4305)</f>
        <v>307</v>
      </c>
      <c r="B324" s="180" t="s">
        <v>244</v>
      </c>
      <c r="C324" s="180" t="s">
        <v>1377</v>
      </c>
      <c r="D324" s="180" t="s">
        <v>43</v>
      </c>
      <c r="E324" s="180" t="s">
        <v>34</v>
      </c>
      <c r="F324" s="180" t="s">
        <v>35</v>
      </c>
      <c r="G324" s="181"/>
      <c r="H324" s="181"/>
      <c r="I324" s="181">
        <v>0</v>
      </c>
      <c r="J324" s="181">
        <v>0</v>
      </c>
      <c r="K324" s="181">
        <v>60</v>
      </c>
      <c r="L324" s="181">
        <v>805</v>
      </c>
      <c r="M324" s="181">
        <v>6</v>
      </c>
      <c r="N324" s="182">
        <f>SUM(G324*$D$8+H324*$D$5+I324*$D$9+J324*$D$6+K324*$D$11+L324*$D$10+M324*$D$7)</f>
        <v>146.5</v>
      </c>
      <c r="O324" s="139">
        <v>1</v>
      </c>
      <c r="P324" s="138">
        <f>SUM(N324*O324)</f>
        <v>146.5</v>
      </c>
      <c r="Q324" s="31"/>
      <c r="R324" s="15"/>
      <c r="S324" s="15"/>
      <c r="T324" s="15"/>
      <c r="U324" s="15"/>
    </row>
    <row r="325" spans="1:21" ht="13.5" customHeight="1">
      <c r="A325" s="179">
        <f>RANK(N325,$N$18:$N$4305)</f>
        <v>308</v>
      </c>
      <c r="B325" s="180" t="s">
        <v>483</v>
      </c>
      <c r="C325" s="180" t="s">
        <v>1374</v>
      </c>
      <c r="D325" s="180" t="s">
        <v>43</v>
      </c>
      <c r="E325" s="180" t="s">
        <v>38</v>
      </c>
      <c r="F325" s="180" t="s">
        <v>57</v>
      </c>
      <c r="G325" s="181"/>
      <c r="H325" s="181"/>
      <c r="I325" s="181">
        <v>0</v>
      </c>
      <c r="J325" s="181">
        <v>0</v>
      </c>
      <c r="K325" s="181">
        <v>59</v>
      </c>
      <c r="L325" s="181">
        <v>802</v>
      </c>
      <c r="M325" s="181">
        <v>6</v>
      </c>
      <c r="N325" s="182">
        <f>SUM(G325*$D$8+H325*$D$5+I325*$D$9+J325*$D$6+K325*$D$11+L325*$D$10+M325*$D$7)</f>
        <v>145.69999999999999</v>
      </c>
      <c r="O325" s="139">
        <v>1</v>
      </c>
      <c r="P325" s="138">
        <f>SUM(N325*O325)</f>
        <v>145.69999999999999</v>
      </c>
      <c r="Q325" s="31"/>
      <c r="R325" s="15"/>
      <c r="S325" s="15"/>
      <c r="T325" s="15"/>
      <c r="U325" s="15"/>
    </row>
    <row r="326" spans="1:21" ht="13.5" customHeight="1">
      <c r="A326" s="179">
        <f>RANK(N326,$N$18:$N$4305)</f>
        <v>308</v>
      </c>
      <c r="B326" s="180" t="s">
        <v>245</v>
      </c>
      <c r="C326" s="180" t="s">
        <v>1400</v>
      </c>
      <c r="D326" s="180" t="s">
        <v>43</v>
      </c>
      <c r="E326" s="180" t="s">
        <v>34</v>
      </c>
      <c r="F326" s="180" t="s">
        <v>41</v>
      </c>
      <c r="G326" s="181"/>
      <c r="H326" s="181"/>
      <c r="I326" s="181">
        <v>0</v>
      </c>
      <c r="J326" s="181">
        <v>0</v>
      </c>
      <c r="K326" s="181">
        <v>59</v>
      </c>
      <c r="L326" s="181">
        <v>802</v>
      </c>
      <c r="M326" s="181">
        <v>6</v>
      </c>
      <c r="N326" s="182">
        <f>SUM(G326*$D$8+H326*$D$5+I326*$D$9+J326*$D$6+K326*$D$11+L326*$D$10+M326*$D$7)</f>
        <v>145.69999999999999</v>
      </c>
      <c r="O326" s="139">
        <v>1</v>
      </c>
      <c r="P326" s="138">
        <f>SUM(N326*O326)</f>
        <v>145.69999999999999</v>
      </c>
      <c r="Q326" s="31"/>
      <c r="R326" s="15"/>
      <c r="S326" s="15"/>
      <c r="T326" s="15"/>
      <c r="U326" s="15"/>
    </row>
    <row r="327" spans="1:21" ht="13.5" customHeight="1">
      <c r="A327" s="179">
        <f>RANK(N327,$N$18:$N$4305)</f>
        <v>310</v>
      </c>
      <c r="B327" s="180" t="s">
        <v>1200</v>
      </c>
      <c r="C327" s="180" t="s">
        <v>1421</v>
      </c>
      <c r="D327" s="180" t="s">
        <v>39</v>
      </c>
      <c r="E327" s="180" t="s">
        <v>38</v>
      </c>
      <c r="F327" s="180" t="s">
        <v>1103</v>
      </c>
      <c r="G327" s="181"/>
      <c r="H327" s="181"/>
      <c r="I327" s="181">
        <v>761</v>
      </c>
      <c r="J327" s="181">
        <v>7</v>
      </c>
      <c r="K327" s="181">
        <v>14</v>
      </c>
      <c r="L327" s="181">
        <v>143</v>
      </c>
      <c r="M327" s="181">
        <v>1</v>
      </c>
      <c r="N327" s="182">
        <f>SUM(G327*$D$8+H327*$D$5+I327*$D$9+J327*$D$6+K327*$D$11+L327*$D$10+M327*$D$7)</f>
        <v>145.4</v>
      </c>
      <c r="O327" s="139">
        <v>1</v>
      </c>
      <c r="P327" s="138">
        <f>SUM(N327*O327)</f>
        <v>145.4</v>
      </c>
      <c r="Q327" s="31"/>
      <c r="R327" s="15"/>
      <c r="S327" s="15"/>
      <c r="T327" s="15"/>
      <c r="U327" s="15"/>
    </row>
    <row r="328" spans="1:21" ht="13.5" customHeight="1">
      <c r="A328" s="179">
        <f>RANK(N328,$N$18:$N$4305)</f>
        <v>311</v>
      </c>
      <c r="B328" s="180" t="s">
        <v>212</v>
      </c>
      <c r="C328" s="180" t="s">
        <v>1392</v>
      </c>
      <c r="D328" s="180" t="s">
        <v>39</v>
      </c>
      <c r="E328" s="180" t="s">
        <v>34</v>
      </c>
      <c r="F328" s="180" t="s">
        <v>1482</v>
      </c>
      <c r="G328" s="181"/>
      <c r="H328" s="181"/>
      <c r="I328" s="181">
        <v>808</v>
      </c>
      <c r="J328" s="181">
        <v>9</v>
      </c>
      <c r="K328" s="181">
        <v>9</v>
      </c>
      <c r="L328" s="181">
        <v>55</v>
      </c>
      <c r="M328" s="181">
        <v>0</v>
      </c>
      <c r="N328" s="182">
        <f>SUM(G328*$D$8+H328*$D$5+I328*$D$9+J328*$D$6+K328*$D$11+L328*$D$10+M328*$D$7)</f>
        <v>144.80000000000001</v>
      </c>
      <c r="O328" s="139">
        <v>1</v>
      </c>
      <c r="P328" s="138">
        <f>SUM(N328*O328)</f>
        <v>144.80000000000001</v>
      </c>
      <c r="Q328" s="15"/>
      <c r="R328" s="15"/>
      <c r="S328" s="15"/>
      <c r="T328" s="15"/>
      <c r="U328" s="15"/>
    </row>
    <row r="329" spans="1:21" ht="13.5" customHeight="1">
      <c r="A329" s="179">
        <f>RANK(N329,$N$18:$N$4305)</f>
        <v>312</v>
      </c>
      <c r="B329" s="180" t="s">
        <v>902</v>
      </c>
      <c r="C329" s="180" t="s">
        <v>1451</v>
      </c>
      <c r="D329" s="180" t="s">
        <v>43</v>
      </c>
      <c r="E329" s="180" t="s">
        <v>34</v>
      </c>
      <c r="F329" s="180" t="s">
        <v>35</v>
      </c>
      <c r="G329" s="181"/>
      <c r="H329" s="181"/>
      <c r="I329" s="181">
        <v>0</v>
      </c>
      <c r="J329" s="181">
        <v>0</v>
      </c>
      <c r="K329" s="181">
        <v>55</v>
      </c>
      <c r="L329" s="181">
        <v>748</v>
      </c>
      <c r="M329" s="181">
        <v>7</v>
      </c>
      <c r="N329" s="182">
        <f>SUM(G329*$D$8+H329*$D$5+I329*$D$9+J329*$D$6+K329*$D$11+L329*$D$10+M329*$D$7)</f>
        <v>144.30000000000001</v>
      </c>
      <c r="O329" s="139">
        <v>1</v>
      </c>
      <c r="P329" s="138">
        <f>SUM(N329*O329)</f>
        <v>144.30000000000001</v>
      </c>
      <c r="Q329" s="15"/>
      <c r="R329" s="15"/>
      <c r="S329" s="15"/>
      <c r="T329" s="15"/>
      <c r="U329" s="15"/>
    </row>
    <row r="330" spans="1:21" ht="13.5" customHeight="1">
      <c r="A330" s="179">
        <f>RANK(N330,$N$18:$N$4305)</f>
        <v>313</v>
      </c>
      <c r="B330" s="180" t="s">
        <v>537</v>
      </c>
      <c r="C330" s="180" t="s">
        <v>1377</v>
      </c>
      <c r="D330" s="180" t="s">
        <v>43</v>
      </c>
      <c r="E330" s="180" t="s">
        <v>38</v>
      </c>
      <c r="F330" s="180" t="s">
        <v>35</v>
      </c>
      <c r="G330" s="181"/>
      <c r="H330" s="181"/>
      <c r="I330" s="181">
        <v>0</v>
      </c>
      <c r="J330" s="181">
        <v>0</v>
      </c>
      <c r="K330" s="181">
        <v>54</v>
      </c>
      <c r="L330" s="181">
        <v>811</v>
      </c>
      <c r="M330" s="181">
        <v>6</v>
      </c>
      <c r="N330" s="182">
        <f>SUM(G330*$D$8+H330*$D$5+I330*$D$9+J330*$D$6+K330*$D$11+L330*$D$10+M330*$D$7)</f>
        <v>144.10000000000002</v>
      </c>
      <c r="O330" s="139">
        <v>1</v>
      </c>
      <c r="P330" s="138">
        <f>SUM(N330*O330)</f>
        <v>144.10000000000002</v>
      </c>
      <c r="Q330" s="15"/>
      <c r="R330" s="15"/>
      <c r="S330" s="15"/>
      <c r="T330" s="15"/>
      <c r="U330" s="15"/>
    </row>
    <row r="331" spans="1:21" ht="13.5" customHeight="1">
      <c r="A331" s="179">
        <f>RANK(N331,$N$18:$N$4305)</f>
        <v>314</v>
      </c>
      <c r="B331" s="180" t="s">
        <v>201</v>
      </c>
      <c r="C331" s="180" t="s">
        <v>1388</v>
      </c>
      <c r="D331" s="180" t="s">
        <v>43</v>
      </c>
      <c r="E331" s="180" t="s">
        <v>38</v>
      </c>
      <c r="F331" s="180" t="s">
        <v>59</v>
      </c>
      <c r="G331" s="181"/>
      <c r="H331" s="181"/>
      <c r="I331" s="181">
        <v>25</v>
      </c>
      <c r="J331" s="181">
        <v>0</v>
      </c>
      <c r="K331" s="181">
        <v>60</v>
      </c>
      <c r="L331" s="181">
        <v>753</v>
      </c>
      <c r="M331" s="181">
        <v>6</v>
      </c>
      <c r="N331" s="182">
        <f>SUM(G331*$D$8+H331*$D$5+I331*$D$9+J331*$D$6+K331*$D$11+L331*$D$10+M331*$D$7)</f>
        <v>143.80000000000001</v>
      </c>
      <c r="O331" s="139">
        <v>1</v>
      </c>
      <c r="P331" s="138">
        <f>SUM(N331*O331)</f>
        <v>143.80000000000001</v>
      </c>
      <c r="Q331" s="15"/>
      <c r="R331" s="15"/>
      <c r="S331" s="15"/>
      <c r="T331" s="15"/>
      <c r="U331" s="15"/>
    </row>
    <row r="332" spans="1:21" ht="13.5" customHeight="1">
      <c r="A332" s="179">
        <f>RANK(N332,$N$18:$N$4305)</f>
        <v>315</v>
      </c>
      <c r="B332" s="180" t="s">
        <v>1496</v>
      </c>
      <c r="C332" s="180" t="s">
        <v>1380</v>
      </c>
      <c r="D332" s="180" t="s">
        <v>39</v>
      </c>
      <c r="E332" s="180" t="s">
        <v>36</v>
      </c>
      <c r="F332" s="180" t="s">
        <v>52</v>
      </c>
      <c r="G332" s="181"/>
      <c r="H332" s="181"/>
      <c r="I332" s="181">
        <v>614</v>
      </c>
      <c r="J332" s="181">
        <v>8</v>
      </c>
      <c r="K332" s="181">
        <v>22</v>
      </c>
      <c r="L332" s="181">
        <v>171</v>
      </c>
      <c r="M332" s="181">
        <v>1</v>
      </c>
      <c r="N332" s="182">
        <f>SUM(G332*$D$8+H332*$D$5+I332*$D$9+J332*$D$6+K332*$D$11+L332*$D$10+M332*$D$7)</f>
        <v>143.5</v>
      </c>
      <c r="O332" s="139">
        <v>1</v>
      </c>
      <c r="P332" s="138">
        <f>SUM(N332*O332)</f>
        <v>143.5</v>
      </c>
      <c r="Q332" s="31"/>
      <c r="R332" s="15"/>
      <c r="S332" s="15"/>
      <c r="T332" s="15"/>
      <c r="U332" s="15"/>
    </row>
    <row r="333" spans="1:21" ht="13.5" customHeight="1">
      <c r="A333" s="179">
        <f>RANK(N333,$N$18:$N$4305)</f>
        <v>316</v>
      </c>
      <c r="B333" s="180" t="s">
        <v>1342</v>
      </c>
      <c r="C333" s="180" t="s">
        <v>1471</v>
      </c>
      <c r="D333" s="180" t="s">
        <v>33</v>
      </c>
      <c r="E333" s="180" t="s">
        <v>38</v>
      </c>
      <c r="F333" s="180" t="s">
        <v>59</v>
      </c>
      <c r="G333" s="181">
        <v>2034</v>
      </c>
      <c r="H333" s="181">
        <v>14</v>
      </c>
      <c r="I333" s="181">
        <v>0</v>
      </c>
      <c r="J333" s="181">
        <v>1</v>
      </c>
      <c r="K333" s="183"/>
      <c r="L333" s="183"/>
      <c r="M333" s="183"/>
      <c r="N333" s="182">
        <f>SUM(G333*$D$8+H333*$D$5+I333*$D$9+J333*$D$6+K333*$D$11+L333*$D$10+M333*$D$7)</f>
        <v>143.36000000000001</v>
      </c>
      <c r="O333" s="139">
        <v>1</v>
      </c>
      <c r="P333" s="138">
        <f>SUM(N333*O333)</f>
        <v>143.36000000000001</v>
      </c>
      <c r="Q333" s="31"/>
      <c r="R333" s="15"/>
      <c r="S333" s="15"/>
      <c r="T333" s="15"/>
      <c r="U333" s="15"/>
    </row>
    <row r="334" spans="1:21" ht="13.5" customHeight="1">
      <c r="A334" s="179">
        <f>RANK(N334,$N$18:$N$4305)</f>
        <v>317</v>
      </c>
      <c r="B334" s="180" t="s">
        <v>251</v>
      </c>
      <c r="C334" s="180" t="s">
        <v>1397</v>
      </c>
      <c r="D334" s="180" t="s">
        <v>39</v>
      </c>
      <c r="E334" s="180" t="s">
        <v>34</v>
      </c>
      <c r="F334" s="180" t="s">
        <v>37</v>
      </c>
      <c r="G334" s="181"/>
      <c r="H334" s="181"/>
      <c r="I334" s="181">
        <v>578</v>
      </c>
      <c r="J334" s="181">
        <v>6</v>
      </c>
      <c r="K334" s="181">
        <v>25</v>
      </c>
      <c r="L334" s="181">
        <v>246</v>
      </c>
      <c r="M334" s="181">
        <v>2</v>
      </c>
      <c r="N334" s="182">
        <f>SUM(G334*$D$8+H334*$D$5+I334*$D$9+J334*$D$6+K334*$D$11+L334*$D$10+M334*$D$7)</f>
        <v>142.9</v>
      </c>
      <c r="O334" s="139">
        <v>1</v>
      </c>
      <c r="P334" s="138">
        <f>SUM(N334*O334)</f>
        <v>142.9</v>
      </c>
      <c r="Q334" s="31"/>
      <c r="R334" s="15"/>
      <c r="S334" s="15"/>
      <c r="T334" s="15"/>
      <c r="U334" s="15"/>
    </row>
    <row r="335" spans="1:21" ht="13.5" customHeight="1">
      <c r="A335" s="179">
        <f>RANK(N335,$N$18:$N$4305)</f>
        <v>318</v>
      </c>
      <c r="B335" s="180" t="s">
        <v>226</v>
      </c>
      <c r="C335" s="180" t="s">
        <v>1453</v>
      </c>
      <c r="D335" s="180" t="s">
        <v>43</v>
      </c>
      <c r="E335" s="180" t="s">
        <v>34</v>
      </c>
      <c r="F335" s="180" t="s">
        <v>1482</v>
      </c>
      <c r="G335" s="181"/>
      <c r="H335" s="181"/>
      <c r="I335" s="181">
        <v>0</v>
      </c>
      <c r="J335" s="181">
        <v>0</v>
      </c>
      <c r="K335" s="181">
        <v>61</v>
      </c>
      <c r="L335" s="181">
        <v>822</v>
      </c>
      <c r="M335" s="181">
        <v>5</v>
      </c>
      <c r="N335" s="182">
        <f>SUM(G335*$D$8+H335*$D$5+I335*$D$9+J335*$D$6+K335*$D$11+L335*$D$10+M335*$D$7)</f>
        <v>142.69999999999999</v>
      </c>
      <c r="O335" s="139">
        <v>1</v>
      </c>
      <c r="P335" s="138">
        <f>SUM(N335*O335)</f>
        <v>142.69999999999999</v>
      </c>
      <c r="Q335" s="31"/>
      <c r="R335" s="15"/>
      <c r="S335" s="15"/>
      <c r="T335" s="15"/>
      <c r="U335" s="15"/>
    </row>
    <row r="336" spans="1:21" ht="13.5" customHeight="1">
      <c r="A336" s="179">
        <f>RANK(N336,$N$18:$N$4305)</f>
        <v>319</v>
      </c>
      <c r="B336" s="180" t="s">
        <v>1016</v>
      </c>
      <c r="C336" s="180" t="s">
        <v>1438</v>
      </c>
      <c r="D336" s="180" t="s">
        <v>43</v>
      </c>
      <c r="E336" s="180" t="s">
        <v>34</v>
      </c>
      <c r="F336" s="180" t="s">
        <v>1482</v>
      </c>
      <c r="G336" s="181"/>
      <c r="H336" s="181"/>
      <c r="I336" s="181">
        <v>0</v>
      </c>
      <c r="J336" s="181">
        <v>0</v>
      </c>
      <c r="K336" s="181">
        <v>51</v>
      </c>
      <c r="L336" s="181">
        <v>688</v>
      </c>
      <c r="M336" s="181">
        <v>8</v>
      </c>
      <c r="N336" s="182">
        <f>SUM(G336*$D$8+H336*$D$5+I336*$D$9+J336*$D$6+K336*$D$11+L336*$D$10+M336*$D$7)</f>
        <v>142.30000000000001</v>
      </c>
      <c r="O336" s="139">
        <v>1</v>
      </c>
      <c r="P336" s="138">
        <f>SUM(N336*O336)</f>
        <v>142.30000000000001</v>
      </c>
      <c r="Q336" s="31"/>
      <c r="R336" s="15"/>
      <c r="S336" s="15"/>
      <c r="T336" s="15"/>
      <c r="U336" s="15"/>
    </row>
    <row r="337" spans="1:21" ht="13.5" customHeight="1">
      <c r="A337" s="179">
        <f>RANK(N337,$N$18:$N$4305)</f>
        <v>320</v>
      </c>
      <c r="B337" s="180" t="s">
        <v>738</v>
      </c>
      <c r="C337" s="180" t="s">
        <v>1469</v>
      </c>
      <c r="D337" s="180" t="s">
        <v>39</v>
      </c>
      <c r="E337" s="180" t="s">
        <v>36</v>
      </c>
      <c r="F337" s="180" t="s">
        <v>1103</v>
      </c>
      <c r="G337" s="181"/>
      <c r="H337" s="181"/>
      <c r="I337" s="181">
        <v>756</v>
      </c>
      <c r="J337" s="181">
        <v>6</v>
      </c>
      <c r="K337" s="181">
        <v>22</v>
      </c>
      <c r="L337" s="181">
        <v>136</v>
      </c>
      <c r="M337" s="181">
        <v>1</v>
      </c>
      <c r="N337" s="182">
        <f>SUM(G337*$D$8+H337*$D$5+I337*$D$9+J337*$D$6+K337*$D$11+L337*$D$10+M337*$D$7)</f>
        <v>142.20000000000002</v>
      </c>
      <c r="O337" s="139">
        <v>1</v>
      </c>
      <c r="P337" s="138">
        <f>SUM(N337*O337)</f>
        <v>142.20000000000002</v>
      </c>
      <c r="Q337" s="31"/>
      <c r="R337" s="15"/>
      <c r="S337" s="15"/>
      <c r="T337" s="15"/>
      <c r="U337" s="15"/>
    </row>
    <row r="338" spans="1:21" ht="13.5" customHeight="1">
      <c r="A338" s="179">
        <f>RANK(N338,$N$18:$N$4305)</f>
        <v>321</v>
      </c>
      <c r="B338" s="180" t="s">
        <v>770</v>
      </c>
      <c r="C338" s="180" t="s">
        <v>1453</v>
      </c>
      <c r="D338" s="180" t="s">
        <v>39</v>
      </c>
      <c r="E338" s="180" t="s">
        <v>38</v>
      </c>
      <c r="F338" s="180" t="s">
        <v>1482</v>
      </c>
      <c r="G338" s="183"/>
      <c r="H338" s="183"/>
      <c r="I338" s="181">
        <v>715</v>
      </c>
      <c r="J338" s="181">
        <v>8</v>
      </c>
      <c r="K338" s="181">
        <v>15</v>
      </c>
      <c r="L338" s="181">
        <v>152</v>
      </c>
      <c r="M338" s="181">
        <v>0</v>
      </c>
      <c r="N338" s="182">
        <f>SUM(G338*$D$8+H338*$D$5+I338*$D$9+J338*$D$6+K338*$D$11+L338*$D$10+M338*$D$7)</f>
        <v>142.19999999999999</v>
      </c>
      <c r="O338" s="139">
        <v>1</v>
      </c>
      <c r="P338" s="138">
        <f>SUM(N338*O338)</f>
        <v>142.19999999999999</v>
      </c>
      <c r="Q338" s="31"/>
      <c r="R338" s="15"/>
      <c r="S338" s="15"/>
      <c r="T338" s="15"/>
      <c r="U338" s="15"/>
    </row>
    <row r="339" spans="1:21" ht="13.5" customHeight="1">
      <c r="A339" s="179">
        <f>RANK(N339,$N$18:$N$4305)</f>
        <v>322</v>
      </c>
      <c r="B339" s="180" t="s">
        <v>710</v>
      </c>
      <c r="C339" s="180" t="s">
        <v>1447</v>
      </c>
      <c r="D339" s="180" t="s">
        <v>39</v>
      </c>
      <c r="E339" s="180" t="s">
        <v>38</v>
      </c>
      <c r="F339" s="180" t="s">
        <v>1104</v>
      </c>
      <c r="G339" s="181"/>
      <c r="H339" s="181"/>
      <c r="I339" s="181">
        <v>804</v>
      </c>
      <c r="J339" s="181">
        <v>6</v>
      </c>
      <c r="K339" s="181">
        <v>15</v>
      </c>
      <c r="L339" s="181">
        <v>121</v>
      </c>
      <c r="M339" s="181">
        <v>1</v>
      </c>
      <c r="N339" s="182">
        <f>SUM(G339*$D$8+H339*$D$5+I339*$D$9+J339*$D$6+K339*$D$11+L339*$D$10+M339*$D$7)</f>
        <v>142</v>
      </c>
      <c r="O339" s="139">
        <v>1</v>
      </c>
      <c r="P339" s="138">
        <f>SUM(N339*O339)</f>
        <v>142</v>
      </c>
      <c r="Q339" s="31"/>
      <c r="R339" s="15"/>
      <c r="S339" s="15"/>
      <c r="T339" s="15"/>
      <c r="U339" s="15"/>
    </row>
    <row r="340" spans="1:21" ht="13.5" customHeight="1">
      <c r="A340" s="179">
        <f>RANK(N340,$N$18:$N$4305)</f>
        <v>323</v>
      </c>
      <c r="B340" s="180" t="s">
        <v>932</v>
      </c>
      <c r="C340" s="180" t="s">
        <v>1371</v>
      </c>
      <c r="D340" s="180" t="s">
        <v>43</v>
      </c>
      <c r="E340" s="180" t="s">
        <v>38</v>
      </c>
      <c r="F340" s="180" t="s">
        <v>1105</v>
      </c>
      <c r="G340" s="181"/>
      <c r="H340" s="181"/>
      <c r="I340" s="181">
        <v>71</v>
      </c>
      <c r="J340" s="181">
        <v>1</v>
      </c>
      <c r="K340" s="181">
        <v>51</v>
      </c>
      <c r="L340" s="181">
        <v>663</v>
      </c>
      <c r="M340" s="181">
        <v>6</v>
      </c>
      <c r="N340" s="182">
        <f>SUM(G340*$D$8+H340*$D$5+I340*$D$9+J340*$D$6+K340*$D$11+L340*$D$10+M340*$D$7)</f>
        <v>140.9</v>
      </c>
      <c r="O340" s="139">
        <v>1</v>
      </c>
      <c r="P340" s="138">
        <f>SUM(N340*O340)</f>
        <v>140.9</v>
      </c>
      <c r="Q340" s="31"/>
      <c r="R340" s="15"/>
      <c r="S340" s="15"/>
      <c r="T340" s="15"/>
      <c r="U340" s="15"/>
    </row>
    <row r="341" spans="1:21" ht="13.5" customHeight="1">
      <c r="A341" s="179">
        <f>RANK(N341,$N$18:$N$4305)</f>
        <v>324</v>
      </c>
      <c r="B341" s="180" t="s">
        <v>166</v>
      </c>
      <c r="C341" s="180" t="s">
        <v>1395</v>
      </c>
      <c r="D341" s="180" t="s">
        <v>43</v>
      </c>
      <c r="E341" s="180" t="s">
        <v>34</v>
      </c>
      <c r="F341" s="180" t="s">
        <v>52</v>
      </c>
      <c r="G341" s="181"/>
      <c r="H341" s="181"/>
      <c r="I341" s="181">
        <v>0</v>
      </c>
      <c r="J341" s="181">
        <v>0</v>
      </c>
      <c r="K341" s="181">
        <v>58</v>
      </c>
      <c r="L341" s="181">
        <v>696</v>
      </c>
      <c r="M341" s="181">
        <v>7</v>
      </c>
      <c r="N341" s="182">
        <f>SUM(G341*$D$8+H341*$D$5+I341*$D$9+J341*$D$6+K341*$D$11+L341*$D$10+M341*$D$7)</f>
        <v>140.60000000000002</v>
      </c>
      <c r="O341" s="139">
        <v>1</v>
      </c>
      <c r="P341" s="138">
        <f>SUM(N341*O341)</f>
        <v>140.60000000000002</v>
      </c>
      <c r="Q341" s="31"/>
      <c r="R341" s="15"/>
      <c r="S341" s="15"/>
      <c r="T341" s="15"/>
      <c r="U341" s="15"/>
    </row>
    <row r="342" spans="1:21" ht="13.5" customHeight="1">
      <c r="A342" s="179">
        <f>RANK(N342,$N$18:$N$4305)</f>
        <v>325</v>
      </c>
      <c r="B342" s="180" t="s">
        <v>86</v>
      </c>
      <c r="C342" s="180" t="s">
        <v>1439</v>
      </c>
      <c r="D342" s="180" t="s">
        <v>43</v>
      </c>
      <c r="E342" s="180" t="s">
        <v>38</v>
      </c>
      <c r="F342" s="180" t="s">
        <v>1482</v>
      </c>
      <c r="G342" s="181"/>
      <c r="H342" s="181"/>
      <c r="I342" s="181">
        <v>0</v>
      </c>
      <c r="J342" s="181">
        <v>0</v>
      </c>
      <c r="K342" s="181">
        <v>54</v>
      </c>
      <c r="L342" s="181">
        <v>773</v>
      </c>
      <c r="M342" s="181">
        <v>6</v>
      </c>
      <c r="N342" s="182">
        <f>SUM(G342*$D$8+H342*$D$5+I342*$D$9+J342*$D$6+K342*$D$11+L342*$D$10+M342*$D$7)</f>
        <v>140.30000000000001</v>
      </c>
      <c r="O342" s="139">
        <v>1</v>
      </c>
      <c r="P342" s="138">
        <f>SUM(N342*O342)</f>
        <v>140.30000000000001</v>
      </c>
      <c r="Q342" s="31"/>
      <c r="R342" s="15"/>
      <c r="S342" s="15"/>
      <c r="T342" s="15"/>
      <c r="U342" s="15"/>
    </row>
    <row r="343" spans="1:21" ht="13.5" customHeight="1">
      <c r="A343" s="179">
        <f>RANK(N343,$N$18:$N$4305)</f>
        <v>326</v>
      </c>
      <c r="B343" s="180" t="s">
        <v>428</v>
      </c>
      <c r="C343" s="180" t="s">
        <v>1463</v>
      </c>
      <c r="D343" s="180" t="s">
        <v>39</v>
      </c>
      <c r="E343" s="180" t="s">
        <v>36</v>
      </c>
      <c r="F343" s="180" t="s">
        <v>35</v>
      </c>
      <c r="G343" s="181"/>
      <c r="H343" s="181"/>
      <c r="I343" s="181">
        <v>868</v>
      </c>
      <c r="J343" s="181">
        <v>7</v>
      </c>
      <c r="K343" s="181">
        <v>10</v>
      </c>
      <c r="L343" s="181">
        <v>62</v>
      </c>
      <c r="M343" s="181">
        <v>0</v>
      </c>
      <c r="N343" s="182">
        <f>SUM(G343*$D$8+H343*$D$5+I343*$D$9+J343*$D$6+K343*$D$11+L343*$D$10+M343*$D$7)</f>
        <v>140</v>
      </c>
      <c r="O343" s="139">
        <v>1</v>
      </c>
      <c r="P343" s="138">
        <f>SUM(N343*O343)</f>
        <v>140</v>
      </c>
      <c r="Q343" s="31"/>
      <c r="R343" s="15"/>
      <c r="S343" s="15"/>
      <c r="T343" s="15"/>
      <c r="U343" s="15"/>
    </row>
    <row r="344" spans="1:21" ht="13.5" customHeight="1">
      <c r="A344" s="179">
        <f>RANK(N344,$N$18:$N$4305)</f>
        <v>327</v>
      </c>
      <c r="B344" s="207" t="s">
        <v>420</v>
      </c>
      <c r="C344" s="180" t="s">
        <v>1422</v>
      </c>
      <c r="D344" s="180" t="s">
        <v>39</v>
      </c>
      <c r="E344" s="207" t="s">
        <v>38</v>
      </c>
      <c r="F344" s="180" t="s">
        <v>1482</v>
      </c>
      <c r="G344" s="181"/>
      <c r="H344" s="181"/>
      <c r="I344" s="181">
        <v>737</v>
      </c>
      <c r="J344" s="181">
        <v>7</v>
      </c>
      <c r="K344" s="181">
        <v>15</v>
      </c>
      <c r="L344" s="181">
        <v>104</v>
      </c>
      <c r="M344" s="181">
        <v>1</v>
      </c>
      <c r="N344" s="182">
        <f>SUM(G344*$D$8+H344*$D$5+I344*$D$9+J344*$D$6+K344*$D$11+L344*$D$10+M344*$D$7)</f>
        <v>139.6</v>
      </c>
      <c r="O344" s="139">
        <v>1</v>
      </c>
      <c r="P344" s="138">
        <f>SUM(N344*O344)</f>
        <v>139.6</v>
      </c>
      <c r="Q344" s="31"/>
      <c r="R344" s="15"/>
      <c r="S344" s="15"/>
      <c r="T344" s="15"/>
      <c r="U344" s="15"/>
    </row>
    <row r="345" spans="1:21" ht="13.5" customHeight="1">
      <c r="A345" s="179">
        <f>RANK(N345,$N$18:$N$4305)</f>
        <v>328</v>
      </c>
      <c r="B345" s="180" t="s">
        <v>487</v>
      </c>
      <c r="C345" s="180" t="s">
        <v>1456</v>
      </c>
      <c r="D345" s="180" t="s">
        <v>43</v>
      </c>
      <c r="E345" s="180" t="s">
        <v>34</v>
      </c>
      <c r="F345" s="180" t="s">
        <v>52</v>
      </c>
      <c r="G345" s="181"/>
      <c r="H345" s="181"/>
      <c r="I345" s="181">
        <v>25</v>
      </c>
      <c r="J345" s="181">
        <v>0</v>
      </c>
      <c r="K345" s="181">
        <v>61</v>
      </c>
      <c r="L345" s="181">
        <v>763</v>
      </c>
      <c r="M345" s="181">
        <v>5</v>
      </c>
      <c r="N345" s="182">
        <f>SUM(G345*$D$8+H345*$D$5+I345*$D$9+J345*$D$6+K345*$D$11+L345*$D$10+M345*$D$7)</f>
        <v>139.30000000000001</v>
      </c>
      <c r="O345" s="139">
        <v>1</v>
      </c>
      <c r="P345" s="138">
        <f>SUM(N345*O345)</f>
        <v>139.30000000000001</v>
      </c>
      <c r="Q345" s="31"/>
      <c r="R345" s="15"/>
      <c r="S345" s="15"/>
      <c r="T345" s="15"/>
      <c r="U345" s="15"/>
    </row>
    <row r="346" spans="1:21" ht="13.5" customHeight="1">
      <c r="A346" s="179">
        <f>RANK(N346,$N$18:$N$4305)</f>
        <v>329</v>
      </c>
      <c r="B346" s="180" t="s">
        <v>612</v>
      </c>
      <c r="C346" s="180" t="s">
        <v>1406</v>
      </c>
      <c r="D346" s="180" t="s">
        <v>43</v>
      </c>
      <c r="E346" s="180" t="s">
        <v>38</v>
      </c>
      <c r="F346" s="180" t="s">
        <v>1106</v>
      </c>
      <c r="G346" s="181"/>
      <c r="H346" s="181"/>
      <c r="I346" s="181">
        <v>15</v>
      </c>
      <c r="J346" s="181">
        <v>0</v>
      </c>
      <c r="K346" s="181">
        <v>60</v>
      </c>
      <c r="L346" s="181">
        <v>768</v>
      </c>
      <c r="M346" s="181">
        <v>5</v>
      </c>
      <c r="N346" s="182">
        <f>SUM(G346*$D$8+H346*$D$5+I346*$D$9+J346*$D$6+K346*$D$11+L346*$D$10+M346*$D$7)</f>
        <v>138.30000000000001</v>
      </c>
      <c r="O346" s="139">
        <v>1</v>
      </c>
      <c r="P346" s="138">
        <f>SUM(N346*O346)</f>
        <v>138.30000000000001</v>
      </c>
      <c r="Q346" s="31"/>
      <c r="R346" s="15"/>
      <c r="S346" s="15"/>
      <c r="T346" s="15"/>
      <c r="U346" s="15"/>
    </row>
    <row r="347" spans="1:21" ht="13.5" customHeight="1">
      <c r="A347" s="179">
        <f>RANK(N347,$N$18:$N$4305)</f>
        <v>330</v>
      </c>
      <c r="B347" s="180" t="s">
        <v>275</v>
      </c>
      <c r="C347" s="180" t="s">
        <v>1388</v>
      </c>
      <c r="D347" s="180" t="s">
        <v>39</v>
      </c>
      <c r="E347" s="180" t="s">
        <v>38</v>
      </c>
      <c r="F347" s="180" t="s">
        <v>59</v>
      </c>
      <c r="G347" s="181"/>
      <c r="H347" s="181"/>
      <c r="I347" s="181">
        <v>634</v>
      </c>
      <c r="J347" s="181">
        <v>6</v>
      </c>
      <c r="K347" s="181">
        <v>22</v>
      </c>
      <c r="L347" s="181">
        <v>215</v>
      </c>
      <c r="M347" s="181">
        <v>1</v>
      </c>
      <c r="N347" s="182">
        <f>SUM(G347*$D$8+H347*$D$5+I347*$D$9+J347*$D$6+K347*$D$11+L347*$D$10+M347*$D$7)</f>
        <v>137.9</v>
      </c>
      <c r="O347" s="139">
        <v>1</v>
      </c>
      <c r="P347" s="138">
        <f>SUM(N347*O347)</f>
        <v>137.9</v>
      </c>
      <c r="Q347" s="31"/>
      <c r="R347" s="15"/>
      <c r="S347" s="15"/>
      <c r="T347" s="15"/>
      <c r="U347" s="15"/>
    </row>
    <row r="348" spans="1:21" ht="13.5" customHeight="1">
      <c r="A348" s="179">
        <f>RANK(N348,$N$18:$N$4305)</f>
        <v>331</v>
      </c>
      <c r="B348" s="180" t="s">
        <v>1519</v>
      </c>
      <c r="C348" s="180" t="s">
        <v>1433</v>
      </c>
      <c r="D348" s="180" t="s">
        <v>43</v>
      </c>
      <c r="E348" s="180" t="s">
        <v>36</v>
      </c>
      <c r="F348" s="180" t="s">
        <v>37</v>
      </c>
      <c r="G348" s="181"/>
      <c r="H348" s="181"/>
      <c r="I348" s="181">
        <v>77</v>
      </c>
      <c r="J348" s="181">
        <v>1</v>
      </c>
      <c r="K348" s="181">
        <v>50</v>
      </c>
      <c r="L348" s="181">
        <v>691</v>
      </c>
      <c r="M348" s="181">
        <v>5</v>
      </c>
      <c r="N348" s="182">
        <f>SUM(G348*$D$8+H348*$D$5+I348*$D$9+J348*$D$6+K348*$D$11+L348*$D$10+M348*$D$7)</f>
        <v>137.80000000000001</v>
      </c>
      <c r="O348" s="139">
        <v>1</v>
      </c>
      <c r="P348" s="138">
        <f>SUM(N348*O348)</f>
        <v>137.80000000000001</v>
      </c>
      <c r="Q348" s="31"/>
      <c r="R348" s="15"/>
      <c r="S348" s="15"/>
      <c r="T348" s="15"/>
      <c r="U348" s="15"/>
    </row>
    <row r="349" spans="1:21" ht="13.5" customHeight="1">
      <c r="A349" s="179">
        <f>RANK(N349,$N$18:$N$4305)</f>
        <v>332</v>
      </c>
      <c r="B349" s="180" t="s">
        <v>368</v>
      </c>
      <c r="C349" s="180" t="s">
        <v>1463</v>
      </c>
      <c r="D349" s="180" t="s">
        <v>43</v>
      </c>
      <c r="E349" s="180" t="s">
        <v>34</v>
      </c>
      <c r="F349" s="180" t="s">
        <v>35</v>
      </c>
      <c r="G349" s="181"/>
      <c r="H349" s="181"/>
      <c r="I349" s="181">
        <v>0</v>
      </c>
      <c r="J349" s="181">
        <v>0</v>
      </c>
      <c r="K349" s="181">
        <v>55</v>
      </c>
      <c r="L349" s="181">
        <v>681</v>
      </c>
      <c r="M349" s="181">
        <v>7</v>
      </c>
      <c r="N349" s="182">
        <f>SUM(G349*$D$8+H349*$D$5+I349*$D$9+J349*$D$6+K349*$D$11+L349*$D$10+M349*$D$7)</f>
        <v>137.60000000000002</v>
      </c>
      <c r="O349" s="139">
        <v>1</v>
      </c>
      <c r="P349" s="138">
        <f>SUM(N349*O349)</f>
        <v>137.60000000000002</v>
      </c>
      <c r="Q349" s="31"/>
      <c r="R349" s="15"/>
      <c r="S349" s="15"/>
      <c r="T349" s="15"/>
      <c r="U349" s="15"/>
    </row>
    <row r="350" spans="1:21" ht="13.5" customHeight="1">
      <c r="A350" s="179">
        <f>RANK(N350,$N$18:$N$4305)</f>
        <v>333</v>
      </c>
      <c r="B350" s="180" t="s">
        <v>663</v>
      </c>
      <c r="C350" s="180" t="s">
        <v>1439</v>
      </c>
      <c r="D350" s="180" t="s">
        <v>39</v>
      </c>
      <c r="E350" s="180" t="s">
        <v>38</v>
      </c>
      <c r="F350" s="180" t="s">
        <v>1482</v>
      </c>
      <c r="G350" s="181"/>
      <c r="H350" s="181"/>
      <c r="I350" s="181">
        <v>1009</v>
      </c>
      <c r="J350" s="181">
        <v>5</v>
      </c>
      <c r="K350" s="181">
        <v>6</v>
      </c>
      <c r="L350" s="181">
        <v>37</v>
      </c>
      <c r="M350" s="181">
        <v>0</v>
      </c>
      <c r="N350" s="182">
        <f>SUM(G350*$D$8+H350*$D$5+I350*$D$9+J350*$D$6+K350*$D$11+L350*$D$10+M350*$D$7)</f>
        <v>137.6</v>
      </c>
      <c r="O350" s="139">
        <v>1</v>
      </c>
      <c r="P350" s="138">
        <f>SUM(N350*O350)</f>
        <v>137.6</v>
      </c>
      <c r="Q350" s="31"/>
      <c r="R350" s="15"/>
      <c r="S350" s="15"/>
      <c r="T350" s="15"/>
      <c r="U350" s="15"/>
    </row>
    <row r="351" spans="1:21" ht="13.5" customHeight="1">
      <c r="A351" s="179">
        <f>RANK(N351,$N$18:$N$4305)</f>
        <v>334</v>
      </c>
      <c r="B351" s="180" t="s">
        <v>546</v>
      </c>
      <c r="C351" s="180" t="s">
        <v>1381</v>
      </c>
      <c r="D351" s="180" t="s">
        <v>42</v>
      </c>
      <c r="E351" s="180" t="s">
        <v>38</v>
      </c>
      <c r="F351" s="180" t="s">
        <v>1103</v>
      </c>
      <c r="G351" s="181"/>
      <c r="H351" s="181"/>
      <c r="I351" s="181">
        <v>0</v>
      </c>
      <c r="J351" s="181">
        <v>0</v>
      </c>
      <c r="K351" s="181">
        <v>61</v>
      </c>
      <c r="L351" s="181">
        <v>706</v>
      </c>
      <c r="M351" s="181">
        <v>6</v>
      </c>
      <c r="N351" s="182">
        <f>SUM(G351*$D$8+H351*$D$5+I351*$D$9+J351*$D$6+K351*$D$11+L351*$D$10+M351*$D$7)</f>
        <v>137.10000000000002</v>
      </c>
      <c r="O351" s="139">
        <v>1</v>
      </c>
      <c r="P351" s="138">
        <f>SUM(N351*O351)</f>
        <v>137.10000000000002</v>
      </c>
      <c r="Q351" s="31"/>
      <c r="R351" s="15"/>
      <c r="S351" s="15"/>
      <c r="T351" s="15"/>
      <c r="U351" s="15"/>
    </row>
    <row r="352" spans="1:21" ht="13.5" customHeight="1">
      <c r="A352" s="179">
        <f>RANK(N352,$N$18:$N$4305)</f>
        <v>335</v>
      </c>
      <c r="B352" s="180" t="s">
        <v>1584</v>
      </c>
      <c r="C352" s="180" t="s">
        <v>1366</v>
      </c>
      <c r="D352" s="180" t="s">
        <v>43</v>
      </c>
      <c r="E352" s="180" t="s">
        <v>38</v>
      </c>
      <c r="F352" s="180" t="s">
        <v>37</v>
      </c>
      <c r="G352" s="181"/>
      <c r="H352" s="181"/>
      <c r="I352" s="181">
        <v>0</v>
      </c>
      <c r="J352" s="181">
        <v>0</v>
      </c>
      <c r="K352" s="181">
        <v>42</v>
      </c>
      <c r="L352" s="181">
        <v>798</v>
      </c>
      <c r="M352" s="181">
        <v>6</v>
      </c>
      <c r="N352" s="182">
        <f>SUM(G352*$D$8+H352*$D$5+I352*$D$9+J352*$D$6+K352*$D$11+L352*$D$10+M352*$D$7)</f>
        <v>136.80000000000001</v>
      </c>
      <c r="O352" s="139">
        <v>1</v>
      </c>
      <c r="P352" s="138">
        <f>SUM(N352*O352)</f>
        <v>136.80000000000001</v>
      </c>
      <c r="Q352" s="31"/>
      <c r="R352" s="15"/>
      <c r="S352" s="15"/>
      <c r="T352" s="15"/>
      <c r="U352" s="15"/>
    </row>
    <row r="353" spans="1:21" ht="13.5" customHeight="1">
      <c r="A353" s="179">
        <f>RANK(N353,$N$18:$N$4305)</f>
        <v>336</v>
      </c>
      <c r="B353" s="180" t="s">
        <v>589</v>
      </c>
      <c r="C353" s="180" t="s">
        <v>1431</v>
      </c>
      <c r="D353" s="180" t="s">
        <v>43</v>
      </c>
      <c r="E353" s="180" t="s">
        <v>36</v>
      </c>
      <c r="F353" s="180" t="s">
        <v>1104</v>
      </c>
      <c r="G353" s="181"/>
      <c r="H353" s="181"/>
      <c r="I353" s="181">
        <v>0</v>
      </c>
      <c r="J353" s="181">
        <v>0</v>
      </c>
      <c r="K353" s="181">
        <v>58</v>
      </c>
      <c r="L353" s="181">
        <v>717</v>
      </c>
      <c r="M353" s="181">
        <v>6</v>
      </c>
      <c r="N353" s="182">
        <f>SUM(G353*$D$8+H353*$D$5+I353*$D$9+J353*$D$6+K353*$D$11+L353*$D$10+M353*$D$7)</f>
        <v>136.69999999999999</v>
      </c>
      <c r="O353" s="139">
        <v>1</v>
      </c>
      <c r="P353" s="138">
        <f>SUM(N353*O353)</f>
        <v>136.69999999999999</v>
      </c>
      <c r="Q353" s="31"/>
      <c r="R353" s="15"/>
      <c r="S353" s="15"/>
      <c r="T353" s="15"/>
      <c r="U353" s="15"/>
    </row>
    <row r="354" spans="1:21" ht="13.5" customHeight="1">
      <c r="A354" s="179">
        <f>RANK(N354,$N$18:$N$4305)</f>
        <v>336</v>
      </c>
      <c r="B354" s="180" t="s">
        <v>150</v>
      </c>
      <c r="C354" s="180" t="s">
        <v>1465</v>
      </c>
      <c r="D354" s="180" t="s">
        <v>39</v>
      </c>
      <c r="E354" s="180" t="s">
        <v>34</v>
      </c>
      <c r="F354" s="180" t="s">
        <v>1106</v>
      </c>
      <c r="G354" s="181"/>
      <c r="H354" s="181"/>
      <c r="I354" s="181">
        <v>718</v>
      </c>
      <c r="J354" s="181">
        <v>6</v>
      </c>
      <c r="K354" s="181">
        <v>19</v>
      </c>
      <c r="L354" s="181">
        <v>134</v>
      </c>
      <c r="M354" s="181">
        <v>1</v>
      </c>
      <c r="N354" s="182">
        <f>SUM(G354*$D$8+H354*$D$5+I354*$D$9+J354*$D$6+K354*$D$11+L354*$D$10+M354*$D$7)</f>
        <v>136.69999999999999</v>
      </c>
      <c r="O354" s="139">
        <v>1</v>
      </c>
      <c r="P354" s="138">
        <f>SUM(N354*O354)</f>
        <v>136.69999999999999</v>
      </c>
      <c r="Q354" s="31"/>
      <c r="R354" s="15"/>
      <c r="S354" s="15"/>
      <c r="T354" s="15"/>
      <c r="U354" s="15"/>
    </row>
    <row r="355" spans="1:21" ht="13.5" customHeight="1">
      <c r="A355" s="179">
        <f>RANK(N355,$N$18:$N$4305)</f>
        <v>338</v>
      </c>
      <c r="B355" s="180" t="s">
        <v>1059</v>
      </c>
      <c r="C355" s="180" t="s">
        <v>138</v>
      </c>
      <c r="D355" s="180" t="s">
        <v>39</v>
      </c>
      <c r="E355" s="180" t="s">
        <v>34</v>
      </c>
      <c r="F355" s="180" t="s">
        <v>59</v>
      </c>
      <c r="G355" s="181"/>
      <c r="H355" s="181"/>
      <c r="I355" s="181">
        <v>785</v>
      </c>
      <c r="J355" s="181">
        <v>6</v>
      </c>
      <c r="K355" s="181">
        <v>15</v>
      </c>
      <c r="L355" s="181">
        <v>142</v>
      </c>
      <c r="M355" s="181">
        <v>0</v>
      </c>
      <c r="N355" s="182">
        <f>SUM(G355*$D$8+H355*$D$5+I355*$D$9+J355*$D$6+K355*$D$11+L355*$D$10+M355*$D$7)</f>
        <v>136.19999999999999</v>
      </c>
      <c r="O355" s="139">
        <v>1</v>
      </c>
      <c r="P355" s="138">
        <f>SUM(N355*O355)</f>
        <v>136.19999999999999</v>
      </c>
      <c r="Q355" s="31"/>
      <c r="R355" s="15"/>
      <c r="S355" s="15"/>
      <c r="T355" s="15"/>
      <c r="U355" s="15"/>
    </row>
    <row r="356" spans="1:21" ht="13.5" customHeight="1">
      <c r="A356" s="179">
        <f>RANK(N356,$N$18:$N$4305)</f>
        <v>338</v>
      </c>
      <c r="B356" s="180" t="s">
        <v>227</v>
      </c>
      <c r="C356" s="180" t="s">
        <v>132</v>
      </c>
      <c r="D356" s="180" t="s">
        <v>43</v>
      </c>
      <c r="E356" s="180" t="s">
        <v>34</v>
      </c>
      <c r="F356" s="180" t="s">
        <v>1104</v>
      </c>
      <c r="G356" s="181"/>
      <c r="H356" s="181"/>
      <c r="I356" s="181">
        <v>0</v>
      </c>
      <c r="J356" s="181">
        <v>0</v>
      </c>
      <c r="K356" s="181">
        <v>59</v>
      </c>
      <c r="L356" s="181">
        <v>707</v>
      </c>
      <c r="M356" s="181">
        <v>6</v>
      </c>
      <c r="N356" s="182">
        <f>SUM(G356*$D$8+H356*$D$5+I356*$D$9+J356*$D$6+K356*$D$11+L356*$D$10+M356*$D$7)</f>
        <v>136.19999999999999</v>
      </c>
      <c r="O356" s="139">
        <v>1</v>
      </c>
      <c r="P356" s="138">
        <f>SUM(N356*O356)</f>
        <v>136.19999999999999</v>
      </c>
      <c r="Q356" s="31"/>
      <c r="R356" s="15"/>
      <c r="S356" s="15"/>
      <c r="T356" s="15"/>
      <c r="U356" s="15"/>
    </row>
    <row r="357" spans="1:21" ht="13.5" customHeight="1">
      <c r="A357" s="179">
        <f>RANK(N357,$N$18:$N$4305)</f>
        <v>340</v>
      </c>
      <c r="B357" s="180" t="s">
        <v>146</v>
      </c>
      <c r="C357" s="180" t="s">
        <v>1426</v>
      </c>
      <c r="D357" s="180" t="s">
        <v>43</v>
      </c>
      <c r="E357" s="180" t="s">
        <v>34</v>
      </c>
      <c r="F357" s="180" t="s">
        <v>41</v>
      </c>
      <c r="G357" s="181"/>
      <c r="H357" s="181"/>
      <c r="I357" s="181">
        <v>0</v>
      </c>
      <c r="J357" s="181">
        <v>0</v>
      </c>
      <c r="K357" s="181">
        <v>45</v>
      </c>
      <c r="L357" s="181">
        <v>772</v>
      </c>
      <c r="M357" s="181">
        <v>6</v>
      </c>
      <c r="N357" s="182">
        <f>SUM(G357*$D$8+H357*$D$5+I357*$D$9+J357*$D$6+K357*$D$11+L357*$D$10+M357*$D$7)</f>
        <v>135.69999999999999</v>
      </c>
      <c r="O357" s="139">
        <v>1</v>
      </c>
      <c r="P357" s="138">
        <f>SUM(N357*O357)</f>
        <v>135.69999999999999</v>
      </c>
      <c r="Q357" s="31"/>
      <c r="R357" s="15"/>
      <c r="S357" s="15"/>
      <c r="T357" s="15"/>
      <c r="U357" s="15"/>
    </row>
    <row r="358" spans="1:21" ht="13.5" customHeight="1">
      <c r="A358" s="179">
        <f>RANK(N358,$N$18:$N$4305)</f>
        <v>341</v>
      </c>
      <c r="B358" s="180" t="s">
        <v>1001</v>
      </c>
      <c r="C358" s="180" t="s">
        <v>1407</v>
      </c>
      <c r="D358" s="180" t="s">
        <v>43</v>
      </c>
      <c r="E358" s="180" t="s">
        <v>34</v>
      </c>
      <c r="F358" s="180" t="s">
        <v>57</v>
      </c>
      <c r="G358" s="181"/>
      <c r="H358" s="181"/>
      <c r="I358" s="181">
        <v>0</v>
      </c>
      <c r="J358" s="181">
        <v>0</v>
      </c>
      <c r="K358" s="181">
        <v>53</v>
      </c>
      <c r="L358" s="181">
        <v>789</v>
      </c>
      <c r="M358" s="181">
        <v>5</v>
      </c>
      <c r="N358" s="182">
        <f>SUM(G358*$D$8+H358*$D$5+I358*$D$9+J358*$D$6+K358*$D$11+L358*$D$10+M358*$D$7)</f>
        <v>135.4</v>
      </c>
      <c r="O358" s="139">
        <v>1</v>
      </c>
      <c r="P358" s="138">
        <f>SUM(N358*O358)</f>
        <v>135.4</v>
      </c>
      <c r="Q358" s="31"/>
      <c r="R358" s="15"/>
      <c r="S358" s="15"/>
      <c r="T358" s="15"/>
      <c r="U358" s="15"/>
    </row>
    <row r="359" spans="1:21" ht="13.5" customHeight="1">
      <c r="A359" s="179">
        <f>RANK(N359,$N$18:$N$4305)</f>
        <v>342</v>
      </c>
      <c r="B359" s="180" t="s">
        <v>1044</v>
      </c>
      <c r="C359" s="180" t="s">
        <v>135</v>
      </c>
      <c r="D359" s="180" t="s">
        <v>43</v>
      </c>
      <c r="E359" s="180" t="s">
        <v>38</v>
      </c>
      <c r="F359" s="180" t="s">
        <v>35</v>
      </c>
      <c r="G359" s="181"/>
      <c r="H359" s="181"/>
      <c r="I359" s="181">
        <v>0</v>
      </c>
      <c r="J359" s="181">
        <v>0</v>
      </c>
      <c r="K359" s="181">
        <v>55</v>
      </c>
      <c r="L359" s="181">
        <v>772</v>
      </c>
      <c r="M359" s="181">
        <v>5</v>
      </c>
      <c r="N359" s="182">
        <f>SUM(G359*$D$8+H359*$D$5+I359*$D$9+J359*$D$6+K359*$D$11+L359*$D$10+M359*$D$7)</f>
        <v>134.69999999999999</v>
      </c>
      <c r="O359" s="139">
        <v>1</v>
      </c>
      <c r="P359" s="138">
        <f>SUM(N359*O359)</f>
        <v>134.69999999999999</v>
      </c>
      <c r="Q359" s="31"/>
      <c r="R359" s="15"/>
      <c r="S359" s="15"/>
      <c r="T359" s="15"/>
      <c r="U359" s="15"/>
    </row>
    <row r="360" spans="1:21" ht="13.5" customHeight="1">
      <c r="A360" s="179">
        <f>RANK(N360,$N$18:$N$4305)</f>
        <v>343</v>
      </c>
      <c r="B360" s="180" t="s">
        <v>525</v>
      </c>
      <c r="C360" s="180" t="s">
        <v>1408</v>
      </c>
      <c r="D360" s="180" t="s">
        <v>43</v>
      </c>
      <c r="E360" s="180" t="s">
        <v>38</v>
      </c>
      <c r="F360" s="180" t="s">
        <v>1106</v>
      </c>
      <c r="G360" s="181"/>
      <c r="H360" s="181"/>
      <c r="I360" s="181">
        <v>15</v>
      </c>
      <c r="J360" s="181">
        <v>0</v>
      </c>
      <c r="K360" s="181">
        <v>55</v>
      </c>
      <c r="L360" s="181">
        <v>753</v>
      </c>
      <c r="M360" s="181">
        <v>5</v>
      </c>
      <c r="N360" s="182">
        <f>SUM(G360*$D$8+H360*$D$5+I360*$D$9+J360*$D$6+K360*$D$11+L360*$D$10+M360*$D$7)</f>
        <v>134.30000000000001</v>
      </c>
      <c r="O360" s="139">
        <v>1</v>
      </c>
      <c r="P360" s="138">
        <f>SUM(N360*O360)</f>
        <v>134.30000000000001</v>
      </c>
      <c r="Q360" s="31"/>
      <c r="R360" s="15"/>
      <c r="S360" s="15"/>
      <c r="T360" s="15"/>
      <c r="U360" s="15"/>
    </row>
    <row r="361" spans="1:21" ht="13.5" customHeight="1">
      <c r="A361" s="179">
        <f>RANK(N361,$N$18:$N$4305)</f>
        <v>344</v>
      </c>
      <c r="B361" s="180" t="s">
        <v>1028</v>
      </c>
      <c r="C361" s="180" t="s">
        <v>1397</v>
      </c>
      <c r="D361" s="180" t="s">
        <v>42</v>
      </c>
      <c r="E361" s="180" t="s">
        <v>36</v>
      </c>
      <c r="F361" s="180" t="s">
        <v>37</v>
      </c>
      <c r="G361" s="181"/>
      <c r="H361" s="181"/>
      <c r="I361" s="181">
        <v>36</v>
      </c>
      <c r="J361" s="181">
        <v>1</v>
      </c>
      <c r="K361" s="181">
        <v>44</v>
      </c>
      <c r="L361" s="181">
        <v>543</v>
      </c>
      <c r="M361" s="181">
        <v>8</v>
      </c>
      <c r="N361" s="182">
        <f>SUM(G361*$D$8+H361*$D$5+I361*$D$9+J361*$D$6+K361*$D$11+L361*$D$10+M361*$D$7)</f>
        <v>133.9</v>
      </c>
      <c r="O361" s="139">
        <v>1</v>
      </c>
      <c r="P361" s="138">
        <f>SUM(N361*O361)</f>
        <v>133.9</v>
      </c>
      <c r="Q361" s="15"/>
      <c r="R361" s="15"/>
      <c r="S361" s="15"/>
      <c r="T361" s="15"/>
      <c r="U361" s="15"/>
    </row>
    <row r="362" spans="1:21" ht="13.5" customHeight="1">
      <c r="A362" s="179">
        <f>RANK(N362,$N$18:$N$4305)</f>
        <v>345</v>
      </c>
      <c r="B362" s="180" t="s">
        <v>958</v>
      </c>
      <c r="C362" s="180" t="s">
        <v>1468</v>
      </c>
      <c r="D362" s="180" t="s">
        <v>39</v>
      </c>
      <c r="E362" s="180" t="s">
        <v>36</v>
      </c>
      <c r="F362" s="180" t="s">
        <v>1106</v>
      </c>
      <c r="G362" s="181"/>
      <c r="H362" s="181"/>
      <c r="I362" s="181">
        <v>771</v>
      </c>
      <c r="J362" s="181">
        <v>6</v>
      </c>
      <c r="K362" s="181">
        <v>15</v>
      </c>
      <c r="L362" s="181">
        <v>131</v>
      </c>
      <c r="M362" s="181">
        <v>0</v>
      </c>
      <c r="N362" s="182">
        <f>SUM(G362*$D$8+H362*$D$5+I362*$D$9+J362*$D$6+K362*$D$11+L362*$D$10+M362*$D$7)</f>
        <v>133.70000000000002</v>
      </c>
      <c r="O362" s="139">
        <v>1</v>
      </c>
      <c r="P362" s="138">
        <f>SUM(N362*O362)</f>
        <v>133.70000000000002</v>
      </c>
      <c r="Q362" s="15"/>
      <c r="R362" s="15"/>
      <c r="S362" s="15"/>
      <c r="T362" s="15"/>
      <c r="U362" s="15"/>
    </row>
    <row r="363" spans="1:21" ht="13.5" customHeight="1">
      <c r="A363" s="179">
        <f>RANK(N363,$N$18:$N$4305)</f>
        <v>346</v>
      </c>
      <c r="B363" s="180" t="s">
        <v>1258</v>
      </c>
      <c r="C363" s="180" t="s">
        <v>1365</v>
      </c>
      <c r="D363" s="180" t="s">
        <v>43</v>
      </c>
      <c r="E363" s="180" t="s">
        <v>36</v>
      </c>
      <c r="F363" s="180" t="s">
        <v>1105</v>
      </c>
      <c r="G363" s="181"/>
      <c r="H363" s="181"/>
      <c r="I363" s="181">
        <v>0</v>
      </c>
      <c r="J363" s="181">
        <v>0</v>
      </c>
      <c r="K363" s="181">
        <v>54</v>
      </c>
      <c r="L363" s="181">
        <v>707</v>
      </c>
      <c r="M363" s="181">
        <v>6</v>
      </c>
      <c r="N363" s="182">
        <f>SUM(G363*$D$8+H363*$D$5+I363*$D$9+J363*$D$6+K363*$D$11+L363*$D$10+M363*$D$7)</f>
        <v>133.69999999999999</v>
      </c>
      <c r="O363" s="139">
        <v>1</v>
      </c>
      <c r="P363" s="138">
        <f>SUM(N363*O363)</f>
        <v>133.69999999999999</v>
      </c>
      <c r="Q363" s="15"/>
      <c r="R363" s="15"/>
      <c r="S363" s="15"/>
      <c r="T363" s="15"/>
      <c r="U363" s="15"/>
    </row>
    <row r="364" spans="1:21" ht="13.5" customHeight="1">
      <c r="A364" s="179">
        <f>RANK(N364,$N$18:$N$4305)</f>
        <v>347</v>
      </c>
      <c r="B364" s="180" t="s">
        <v>752</v>
      </c>
      <c r="C364" s="180" t="s">
        <v>1459</v>
      </c>
      <c r="D364" s="180" t="s">
        <v>39</v>
      </c>
      <c r="E364" s="180" t="s">
        <v>38</v>
      </c>
      <c r="F364" s="180" t="s">
        <v>41</v>
      </c>
      <c r="G364" s="181"/>
      <c r="H364" s="181"/>
      <c r="I364" s="181">
        <v>488</v>
      </c>
      <c r="J364" s="181">
        <v>10</v>
      </c>
      <c r="K364" s="181">
        <v>17</v>
      </c>
      <c r="L364" s="181">
        <v>102</v>
      </c>
      <c r="M364" s="181">
        <v>1</v>
      </c>
      <c r="N364" s="182">
        <f>SUM(G364*$D$8+H364*$D$5+I364*$D$9+J364*$D$6+K364*$D$11+L364*$D$10+M364*$D$7)</f>
        <v>133.5</v>
      </c>
      <c r="O364" s="139">
        <v>1</v>
      </c>
      <c r="P364" s="138">
        <f>SUM(N364*O364)</f>
        <v>133.5</v>
      </c>
      <c r="Q364" s="15"/>
      <c r="R364" s="15"/>
      <c r="S364" s="15"/>
      <c r="T364" s="15"/>
      <c r="U364" s="15"/>
    </row>
    <row r="365" spans="1:21" ht="13.5" customHeight="1">
      <c r="A365" s="179">
        <f>RANK(N365,$N$18:$N$4305)</f>
        <v>347</v>
      </c>
      <c r="B365" s="180" t="s">
        <v>490</v>
      </c>
      <c r="C365" s="180" t="s">
        <v>1459</v>
      </c>
      <c r="D365" s="180" t="s">
        <v>39</v>
      </c>
      <c r="E365" s="180" t="s">
        <v>36</v>
      </c>
      <c r="F365" s="180" t="s">
        <v>41</v>
      </c>
      <c r="G365" s="181"/>
      <c r="H365" s="181"/>
      <c r="I365" s="181">
        <v>788</v>
      </c>
      <c r="J365" s="181">
        <v>7</v>
      </c>
      <c r="K365" s="181">
        <v>10</v>
      </c>
      <c r="L365" s="181">
        <v>77</v>
      </c>
      <c r="M365" s="181">
        <v>0</v>
      </c>
      <c r="N365" s="182">
        <f>SUM(G365*$D$8+H365*$D$5+I365*$D$9+J365*$D$6+K365*$D$11+L365*$D$10+M365*$D$7)</f>
        <v>133.5</v>
      </c>
      <c r="O365" s="139">
        <v>1</v>
      </c>
      <c r="P365" s="138">
        <f>SUM(N365*O365)</f>
        <v>133.5</v>
      </c>
      <c r="Q365" s="15"/>
      <c r="R365" s="15"/>
      <c r="S365" s="15"/>
      <c r="T365" s="15"/>
      <c r="U365" s="15"/>
    </row>
    <row r="366" spans="1:21" ht="13.5" customHeight="1">
      <c r="A366" s="179">
        <f>RANK(N366,$N$18:$N$4305)</f>
        <v>347</v>
      </c>
      <c r="B366" s="180" t="s">
        <v>65</v>
      </c>
      <c r="C366" s="180" t="s">
        <v>1417</v>
      </c>
      <c r="D366" s="180" t="s">
        <v>39</v>
      </c>
      <c r="E366" s="180" t="s">
        <v>38</v>
      </c>
      <c r="F366" s="180" t="s">
        <v>1105</v>
      </c>
      <c r="G366" s="181"/>
      <c r="H366" s="181"/>
      <c r="I366" s="181">
        <v>734</v>
      </c>
      <c r="J366" s="181">
        <v>5</v>
      </c>
      <c r="K366" s="181">
        <v>20</v>
      </c>
      <c r="L366" s="181">
        <v>141</v>
      </c>
      <c r="M366" s="181">
        <v>1</v>
      </c>
      <c r="N366" s="182">
        <f>SUM(G366*$D$8+H366*$D$5+I366*$D$9+J366*$D$6+K366*$D$11+L366*$D$10+M366*$D$7)</f>
        <v>133.5</v>
      </c>
      <c r="O366" s="139">
        <v>1</v>
      </c>
      <c r="P366" s="138">
        <f>SUM(N366*O366)</f>
        <v>133.5</v>
      </c>
      <c r="Q366" s="15"/>
      <c r="R366" s="15"/>
      <c r="S366" s="15"/>
      <c r="T366" s="15"/>
      <c r="U366" s="15"/>
    </row>
    <row r="367" spans="1:21" ht="13.5" customHeight="1">
      <c r="A367" s="179">
        <f>RANK(N367,$N$18:$N$4305)</f>
        <v>350</v>
      </c>
      <c r="B367" s="180" t="s">
        <v>290</v>
      </c>
      <c r="C367" s="180" t="s">
        <v>1455</v>
      </c>
      <c r="D367" s="180" t="s">
        <v>43</v>
      </c>
      <c r="E367" s="180" t="s">
        <v>38</v>
      </c>
      <c r="F367" s="180" t="s">
        <v>59</v>
      </c>
      <c r="G367" s="181"/>
      <c r="H367" s="181"/>
      <c r="I367" s="181">
        <v>66</v>
      </c>
      <c r="J367" s="181">
        <v>1</v>
      </c>
      <c r="K367" s="181">
        <v>55</v>
      </c>
      <c r="L367" s="181">
        <v>632</v>
      </c>
      <c r="M367" s="181">
        <v>5</v>
      </c>
      <c r="N367" s="182">
        <f>SUM(G367*$D$8+H367*$D$5+I367*$D$9+J367*$D$6+K367*$D$11+L367*$D$10+M367*$D$7)</f>
        <v>133.30000000000001</v>
      </c>
      <c r="O367" s="139">
        <v>1</v>
      </c>
      <c r="P367" s="138">
        <f>SUM(N367*O367)</f>
        <v>133.30000000000001</v>
      </c>
      <c r="Q367" s="15"/>
      <c r="R367" s="15"/>
      <c r="S367" s="15"/>
      <c r="T367" s="15"/>
      <c r="U367" s="15"/>
    </row>
    <row r="368" spans="1:21" ht="13.5" customHeight="1">
      <c r="A368" s="179">
        <f>RANK(N368,$N$18:$N$4305)</f>
        <v>351</v>
      </c>
      <c r="B368" s="180" t="s">
        <v>983</v>
      </c>
      <c r="C368" s="180" t="s">
        <v>1369</v>
      </c>
      <c r="D368" s="180" t="s">
        <v>43</v>
      </c>
      <c r="E368" s="180" t="s">
        <v>36</v>
      </c>
      <c r="F368" s="180" t="s">
        <v>52</v>
      </c>
      <c r="G368" s="181"/>
      <c r="H368" s="181"/>
      <c r="I368" s="181">
        <v>0</v>
      </c>
      <c r="J368" s="181">
        <v>0</v>
      </c>
      <c r="K368" s="181">
        <v>50</v>
      </c>
      <c r="L368" s="181">
        <v>721</v>
      </c>
      <c r="M368" s="181">
        <v>6</v>
      </c>
      <c r="N368" s="182">
        <f>SUM(G368*$D$8+H368*$D$5+I368*$D$9+J368*$D$6+K368*$D$11+L368*$D$10+M368*$D$7)</f>
        <v>133.10000000000002</v>
      </c>
      <c r="O368" s="139">
        <v>1</v>
      </c>
      <c r="P368" s="138">
        <f>SUM(N368*O368)</f>
        <v>133.10000000000002</v>
      </c>
      <c r="Q368" s="15"/>
      <c r="R368" s="15"/>
      <c r="S368" s="15"/>
      <c r="T368" s="15"/>
      <c r="U368" s="15"/>
    </row>
    <row r="369" spans="1:21" ht="13.5" customHeight="1">
      <c r="A369" s="179">
        <f>RANK(N369,$N$18:$N$4305)</f>
        <v>352</v>
      </c>
      <c r="B369" s="180" t="s">
        <v>1203</v>
      </c>
      <c r="C369" s="180" t="s">
        <v>1393</v>
      </c>
      <c r="D369" s="180" t="s">
        <v>39</v>
      </c>
      <c r="E369" s="180" t="s">
        <v>34</v>
      </c>
      <c r="F369" s="180" t="s">
        <v>1482</v>
      </c>
      <c r="G369" s="181"/>
      <c r="H369" s="181"/>
      <c r="I369" s="181">
        <v>831</v>
      </c>
      <c r="J369" s="181">
        <v>6</v>
      </c>
      <c r="K369" s="181">
        <v>11</v>
      </c>
      <c r="L369" s="181">
        <v>84</v>
      </c>
      <c r="M369" s="181">
        <v>0</v>
      </c>
      <c r="N369" s="182">
        <f>SUM(G369*$D$8+H369*$D$5+I369*$D$9+J369*$D$6+K369*$D$11+L369*$D$10+M369*$D$7)</f>
        <v>133</v>
      </c>
      <c r="O369" s="139">
        <v>1</v>
      </c>
      <c r="P369" s="138">
        <f>SUM(N369*O369)</f>
        <v>133</v>
      </c>
      <c r="Q369" s="31"/>
      <c r="R369" s="15"/>
      <c r="S369" s="15"/>
      <c r="T369" s="15"/>
      <c r="U369" s="15"/>
    </row>
    <row r="370" spans="1:21" ht="13.5" customHeight="1">
      <c r="A370" s="179">
        <f>RANK(N370,$N$18:$N$4305)</f>
        <v>353</v>
      </c>
      <c r="B370" s="180" t="s">
        <v>1020</v>
      </c>
      <c r="C370" s="180" t="s">
        <v>130</v>
      </c>
      <c r="D370" s="180" t="s">
        <v>43</v>
      </c>
      <c r="E370" s="180" t="s">
        <v>38</v>
      </c>
      <c r="F370" s="180" t="s">
        <v>59</v>
      </c>
      <c r="G370" s="181"/>
      <c r="H370" s="181"/>
      <c r="I370" s="181">
        <v>0</v>
      </c>
      <c r="J370" s="181">
        <v>0</v>
      </c>
      <c r="K370" s="181">
        <v>41</v>
      </c>
      <c r="L370" s="181">
        <v>704</v>
      </c>
      <c r="M370" s="181">
        <v>7</v>
      </c>
      <c r="N370" s="182">
        <f>SUM(G370*$D$8+H370*$D$5+I370*$D$9+J370*$D$6+K370*$D$11+L370*$D$10+M370*$D$7)</f>
        <v>132.9</v>
      </c>
      <c r="O370" s="139">
        <v>1</v>
      </c>
      <c r="P370" s="138">
        <f>SUM(N370*O370)</f>
        <v>132.9</v>
      </c>
      <c r="Q370" s="31"/>
      <c r="R370" s="15"/>
      <c r="S370" s="15"/>
      <c r="T370" s="15"/>
      <c r="U370" s="15"/>
    </row>
    <row r="371" spans="1:21" ht="13.5" customHeight="1">
      <c r="A371" s="179">
        <f>RANK(N371,$N$18:$N$4305)</f>
        <v>354</v>
      </c>
      <c r="B371" s="180" t="s">
        <v>651</v>
      </c>
      <c r="C371" s="180" t="s">
        <v>1454</v>
      </c>
      <c r="D371" s="180" t="s">
        <v>39</v>
      </c>
      <c r="E371" s="180" t="s">
        <v>34</v>
      </c>
      <c r="F371" s="180" t="s">
        <v>35</v>
      </c>
      <c r="G371" s="181"/>
      <c r="H371" s="181"/>
      <c r="I371" s="181">
        <v>846</v>
      </c>
      <c r="J371" s="181">
        <v>8</v>
      </c>
      <c r="K371" s="181">
        <v>0</v>
      </c>
      <c r="L371" s="181">
        <v>0</v>
      </c>
      <c r="M371" s="181">
        <v>0</v>
      </c>
      <c r="N371" s="182">
        <f>SUM(G371*$D$8+H371*$D$5+I371*$D$9+J371*$D$6+K371*$D$11+L371*$D$10+M371*$D$7)</f>
        <v>132.60000000000002</v>
      </c>
      <c r="O371" s="139">
        <v>1</v>
      </c>
      <c r="P371" s="138">
        <f>SUM(N371*O371)</f>
        <v>132.60000000000002</v>
      </c>
      <c r="Q371" s="31"/>
      <c r="R371" s="15"/>
      <c r="S371" s="15"/>
      <c r="T371" s="15"/>
      <c r="U371" s="15"/>
    </row>
    <row r="372" spans="1:21" ht="13.5" customHeight="1">
      <c r="A372" s="179">
        <f>RANK(N372,$N$18:$N$4305)</f>
        <v>355</v>
      </c>
      <c r="B372" s="180" t="s">
        <v>203</v>
      </c>
      <c r="C372" s="180" t="s">
        <v>1376</v>
      </c>
      <c r="D372" s="180" t="s">
        <v>43</v>
      </c>
      <c r="E372" s="180" t="s">
        <v>34</v>
      </c>
      <c r="F372" s="180" t="s">
        <v>1104</v>
      </c>
      <c r="G372" s="181"/>
      <c r="H372" s="181"/>
      <c r="I372" s="181">
        <v>14</v>
      </c>
      <c r="J372" s="181">
        <v>0</v>
      </c>
      <c r="K372" s="181">
        <v>53</v>
      </c>
      <c r="L372" s="181">
        <v>687</v>
      </c>
      <c r="M372" s="181">
        <v>6</v>
      </c>
      <c r="N372" s="182">
        <f>SUM(G372*$D$8+H372*$D$5+I372*$D$9+J372*$D$6+K372*$D$11+L372*$D$10+M372*$D$7)</f>
        <v>132.6</v>
      </c>
      <c r="O372" s="139">
        <v>1</v>
      </c>
      <c r="P372" s="138">
        <f>SUM(N372*O372)</f>
        <v>132.6</v>
      </c>
      <c r="Q372" s="31"/>
      <c r="R372" s="15"/>
      <c r="S372" s="15"/>
      <c r="T372" s="15"/>
      <c r="U372" s="15"/>
    </row>
    <row r="373" spans="1:21" ht="13.5" customHeight="1">
      <c r="A373" s="179">
        <f>RANK(N373,$N$18:$N$4305)</f>
        <v>356</v>
      </c>
      <c r="B373" s="180" t="s">
        <v>878</v>
      </c>
      <c r="C373" s="180" t="s">
        <v>1367</v>
      </c>
      <c r="D373" s="180" t="s">
        <v>43</v>
      </c>
      <c r="E373" s="180" t="s">
        <v>38</v>
      </c>
      <c r="F373" s="180" t="s">
        <v>37</v>
      </c>
      <c r="G373" s="181"/>
      <c r="H373" s="181"/>
      <c r="I373" s="181">
        <v>0</v>
      </c>
      <c r="J373" s="181">
        <v>0</v>
      </c>
      <c r="K373" s="181">
        <v>65</v>
      </c>
      <c r="L373" s="181">
        <v>640</v>
      </c>
      <c r="M373" s="181">
        <v>6</v>
      </c>
      <c r="N373" s="182">
        <f>SUM(G373*$D$8+H373*$D$5+I373*$D$9+J373*$D$6+K373*$D$11+L373*$D$10+M373*$D$7)</f>
        <v>132.5</v>
      </c>
      <c r="O373" s="139">
        <v>1</v>
      </c>
      <c r="P373" s="138">
        <f>SUM(N373*O373)</f>
        <v>132.5</v>
      </c>
      <c r="Q373" s="31"/>
      <c r="R373" s="15"/>
      <c r="S373" s="15"/>
      <c r="T373" s="15"/>
      <c r="U373" s="15"/>
    </row>
    <row r="374" spans="1:21" ht="13.5" customHeight="1">
      <c r="A374" s="179">
        <f>RANK(N374,$N$18:$N$4305)</f>
        <v>357</v>
      </c>
      <c r="B374" s="180" t="s">
        <v>399</v>
      </c>
      <c r="C374" s="180" t="s">
        <v>1425</v>
      </c>
      <c r="D374" s="180" t="s">
        <v>43</v>
      </c>
      <c r="E374" s="180" t="s">
        <v>34</v>
      </c>
      <c r="F374" s="180" t="s">
        <v>37</v>
      </c>
      <c r="G374" s="181"/>
      <c r="H374" s="181"/>
      <c r="I374" s="181">
        <v>25</v>
      </c>
      <c r="J374" s="181">
        <v>1</v>
      </c>
      <c r="K374" s="181">
        <v>54</v>
      </c>
      <c r="L374" s="181">
        <v>609</v>
      </c>
      <c r="M374" s="181">
        <v>6</v>
      </c>
      <c r="N374" s="182">
        <f>SUM(G374*$D$8+H374*$D$5+I374*$D$9+J374*$D$6+K374*$D$11+L374*$D$10+M374*$D$7)</f>
        <v>132.4</v>
      </c>
      <c r="O374" s="139">
        <v>1</v>
      </c>
      <c r="P374" s="138">
        <f>SUM(N374*O374)</f>
        <v>132.4</v>
      </c>
      <c r="Q374" s="31"/>
      <c r="R374" s="15"/>
      <c r="S374" s="15"/>
      <c r="T374" s="15"/>
      <c r="U374" s="15"/>
    </row>
    <row r="375" spans="1:21" ht="13.5" customHeight="1">
      <c r="A375" s="179">
        <f>RANK(N375,$N$18:$N$4305)</f>
        <v>358</v>
      </c>
      <c r="B375" s="180" t="s">
        <v>1068</v>
      </c>
      <c r="C375" s="180" t="s">
        <v>1450</v>
      </c>
      <c r="D375" s="180" t="s">
        <v>43</v>
      </c>
      <c r="E375" s="180" t="s">
        <v>38</v>
      </c>
      <c r="F375" s="180" t="s">
        <v>37</v>
      </c>
      <c r="G375" s="181"/>
      <c r="H375" s="181"/>
      <c r="I375" s="181">
        <v>0</v>
      </c>
      <c r="J375" s="181">
        <v>0</v>
      </c>
      <c r="K375" s="181">
        <v>60</v>
      </c>
      <c r="L375" s="181">
        <v>723</v>
      </c>
      <c r="M375" s="181">
        <v>5</v>
      </c>
      <c r="N375" s="182">
        <f>SUM(G375*$D$8+H375*$D$5+I375*$D$9+J375*$D$6+K375*$D$11+L375*$D$10+M375*$D$7)</f>
        <v>132.30000000000001</v>
      </c>
      <c r="O375" s="139">
        <v>1</v>
      </c>
      <c r="P375" s="138">
        <f>SUM(N375*O375)</f>
        <v>132.30000000000001</v>
      </c>
      <c r="Q375" s="31"/>
      <c r="R375" s="15"/>
      <c r="S375" s="15"/>
      <c r="T375" s="15"/>
      <c r="U375" s="15"/>
    </row>
    <row r="376" spans="1:21" ht="13.5" customHeight="1">
      <c r="A376" s="179">
        <f>RANK(N376,$N$18:$N$4305)</f>
        <v>358</v>
      </c>
      <c r="B376" s="180" t="s">
        <v>860</v>
      </c>
      <c r="C376" s="180" t="s">
        <v>1462</v>
      </c>
      <c r="D376" s="180" t="s">
        <v>39</v>
      </c>
      <c r="E376" s="180" t="s">
        <v>38</v>
      </c>
      <c r="F376" s="180" t="s">
        <v>1105</v>
      </c>
      <c r="G376" s="181"/>
      <c r="H376" s="181"/>
      <c r="I376" s="181">
        <v>713</v>
      </c>
      <c r="J376" s="181">
        <v>9</v>
      </c>
      <c r="K376" s="181">
        <v>7</v>
      </c>
      <c r="L376" s="181">
        <v>35</v>
      </c>
      <c r="M376" s="181">
        <v>0</v>
      </c>
      <c r="N376" s="182">
        <f>SUM(G376*$D$8+H376*$D$5+I376*$D$9+J376*$D$6+K376*$D$11+L376*$D$10+M376*$D$7)</f>
        <v>132.30000000000001</v>
      </c>
      <c r="O376" s="139">
        <v>1</v>
      </c>
      <c r="P376" s="138">
        <f>SUM(N376*O376)</f>
        <v>132.30000000000001</v>
      </c>
      <c r="Q376" s="31"/>
      <c r="R376" s="15"/>
      <c r="S376" s="15"/>
      <c r="T376" s="15"/>
      <c r="U376" s="15"/>
    </row>
    <row r="377" spans="1:21" ht="13.5" customHeight="1">
      <c r="A377" s="179">
        <f>RANK(N377,$N$18:$N$4305)</f>
        <v>360</v>
      </c>
      <c r="B377" s="180" t="s">
        <v>155</v>
      </c>
      <c r="C377" s="180" t="s">
        <v>1466</v>
      </c>
      <c r="D377" s="180" t="s">
        <v>43</v>
      </c>
      <c r="E377" s="180" t="s">
        <v>38</v>
      </c>
      <c r="F377" s="180" t="s">
        <v>37</v>
      </c>
      <c r="G377" s="181"/>
      <c r="H377" s="181"/>
      <c r="I377" s="181">
        <v>50</v>
      </c>
      <c r="J377" s="181">
        <v>0</v>
      </c>
      <c r="K377" s="181">
        <v>54</v>
      </c>
      <c r="L377" s="181">
        <v>702</v>
      </c>
      <c r="M377" s="181">
        <v>5</v>
      </c>
      <c r="N377" s="182">
        <f>SUM(G377*$D$8+H377*$D$5+I377*$D$9+J377*$D$6+K377*$D$11+L377*$D$10+M377*$D$7)</f>
        <v>132.19999999999999</v>
      </c>
      <c r="O377" s="139">
        <v>1</v>
      </c>
      <c r="P377" s="138">
        <f>SUM(N377*O377)</f>
        <v>132.19999999999999</v>
      </c>
      <c r="Q377" s="31"/>
      <c r="R377" s="15"/>
      <c r="S377" s="15"/>
      <c r="T377" s="15"/>
      <c r="U377" s="15"/>
    </row>
    <row r="378" spans="1:21" ht="13.5" customHeight="1">
      <c r="A378" s="179">
        <f>RANK(N378,$N$18:$N$4305)</f>
        <v>361</v>
      </c>
      <c r="B378" s="180" t="s">
        <v>544</v>
      </c>
      <c r="C378" s="180" t="s">
        <v>1479</v>
      </c>
      <c r="D378" s="180" t="s">
        <v>43</v>
      </c>
      <c r="E378" s="180" t="s">
        <v>34</v>
      </c>
      <c r="F378" s="180" t="s">
        <v>1106</v>
      </c>
      <c r="G378" s="181"/>
      <c r="H378" s="181"/>
      <c r="I378" s="181">
        <v>25</v>
      </c>
      <c r="J378" s="181">
        <v>0</v>
      </c>
      <c r="K378" s="181">
        <v>55</v>
      </c>
      <c r="L378" s="181">
        <v>717</v>
      </c>
      <c r="M378" s="181">
        <v>5</v>
      </c>
      <c r="N378" s="182">
        <f>SUM(G378*$D$8+H378*$D$5+I378*$D$9+J378*$D$6+K378*$D$11+L378*$D$10+M378*$D$7)</f>
        <v>131.69999999999999</v>
      </c>
      <c r="O378" s="139">
        <v>1</v>
      </c>
      <c r="P378" s="138">
        <f>SUM(N378*O378)</f>
        <v>131.69999999999999</v>
      </c>
      <c r="Q378" s="31"/>
      <c r="R378" s="15"/>
      <c r="S378" s="15"/>
      <c r="T378" s="15"/>
      <c r="U378" s="15"/>
    </row>
    <row r="379" spans="1:21" ht="13.5" customHeight="1">
      <c r="A379" s="179">
        <f>RANK(N379,$N$18:$N$4305)</f>
        <v>362</v>
      </c>
      <c r="B379" s="180" t="s">
        <v>1161</v>
      </c>
      <c r="C379" s="180" t="s">
        <v>1460</v>
      </c>
      <c r="D379" s="180" t="s">
        <v>43</v>
      </c>
      <c r="E379" s="180" t="s">
        <v>34</v>
      </c>
      <c r="F379" s="180" t="s">
        <v>41</v>
      </c>
      <c r="G379" s="181"/>
      <c r="H379" s="181"/>
      <c r="I379" s="181">
        <v>0</v>
      </c>
      <c r="J379" s="181">
        <v>0</v>
      </c>
      <c r="K379" s="181">
        <v>57</v>
      </c>
      <c r="L379" s="181">
        <v>731</v>
      </c>
      <c r="M379" s="181">
        <v>5</v>
      </c>
      <c r="N379" s="182">
        <f>SUM(G379*$D$8+H379*$D$5+I379*$D$9+J379*$D$6+K379*$D$11+L379*$D$10+M379*$D$7)</f>
        <v>131.60000000000002</v>
      </c>
      <c r="O379" s="139">
        <v>1</v>
      </c>
      <c r="P379" s="138">
        <f>SUM(N379*O379)</f>
        <v>131.60000000000002</v>
      </c>
      <c r="Q379" s="31"/>
      <c r="R379" s="15"/>
      <c r="S379" s="15"/>
      <c r="T379" s="15"/>
      <c r="U379" s="15"/>
    </row>
    <row r="380" spans="1:21" ht="13.5" customHeight="1">
      <c r="A380" s="179">
        <f>RANK(N380,$N$18:$N$4305)</f>
        <v>363</v>
      </c>
      <c r="B380" s="180" t="s">
        <v>1198</v>
      </c>
      <c r="C380" s="180" t="s">
        <v>1454</v>
      </c>
      <c r="D380" s="180" t="s">
        <v>43</v>
      </c>
      <c r="E380" s="180" t="s">
        <v>38</v>
      </c>
      <c r="F380" s="180" t="s">
        <v>35</v>
      </c>
      <c r="G380" s="181"/>
      <c r="H380" s="181"/>
      <c r="I380" s="181">
        <v>331</v>
      </c>
      <c r="J380" s="181">
        <v>3</v>
      </c>
      <c r="K380" s="181">
        <v>23</v>
      </c>
      <c r="L380" s="181">
        <v>509</v>
      </c>
      <c r="M380" s="181">
        <v>3</v>
      </c>
      <c r="N380" s="182">
        <f>SUM(G380*$D$8+H380*$D$5+I380*$D$9+J380*$D$6+K380*$D$11+L380*$D$10+M380*$D$7)</f>
        <v>131.5</v>
      </c>
      <c r="O380" s="139">
        <v>1</v>
      </c>
      <c r="P380" s="138">
        <f>SUM(N380*O380)</f>
        <v>131.5</v>
      </c>
      <c r="Q380" s="31"/>
      <c r="R380" s="15"/>
      <c r="S380" s="15"/>
      <c r="T380" s="15"/>
      <c r="U380" s="15"/>
    </row>
    <row r="381" spans="1:21" ht="13.5" customHeight="1">
      <c r="A381" s="179">
        <f>RANK(N381,$N$18:$N$4305)</f>
        <v>364</v>
      </c>
      <c r="B381" s="180" t="s">
        <v>240</v>
      </c>
      <c r="C381" s="180" t="s">
        <v>1399</v>
      </c>
      <c r="D381" s="180" t="s">
        <v>39</v>
      </c>
      <c r="E381" s="180" t="s">
        <v>38</v>
      </c>
      <c r="F381" s="180" t="s">
        <v>37</v>
      </c>
      <c r="G381" s="181"/>
      <c r="H381" s="181"/>
      <c r="I381" s="181">
        <v>611</v>
      </c>
      <c r="J381" s="181">
        <v>6</v>
      </c>
      <c r="K381" s="181">
        <v>18</v>
      </c>
      <c r="L381" s="181">
        <v>193</v>
      </c>
      <c r="M381" s="181">
        <v>1</v>
      </c>
      <c r="N381" s="182">
        <f>SUM(G381*$D$8+H381*$D$5+I381*$D$9+J381*$D$6+K381*$D$11+L381*$D$10+M381*$D$7)</f>
        <v>131.39999999999998</v>
      </c>
      <c r="O381" s="139">
        <v>1</v>
      </c>
      <c r="P381" s="138">
        <f>SUM(N381*O381)</f>
        <v>131.39999999999998</v>
      </c>
      <c r="Q381" s="31"/>
      <c r="R381" s="15"/>
      <c r="S381" s="15"/>
      <c r="T381" s="15"/>
      <c r="U381" s="15"/>
    </row>
    <row r="382" spans="1:21" ht="13.5" customHeight="1">
      <c r="A382" s="179">
        <f>RANK(N382,$N$18:$N$4305)</f>
        <v>365</v>
      </c>
      <c r="B382" s="180" t="s">
        <v>1173</v>
      </c>
      <c r="C382" s="180" t="s">
        <v>1402</v>
      </c>
      <c r="D382" s="180" t="s">
        <v>43</v>
      </c>
      <c r="E382" s="180" t="s">
        <v>36</v>
      </c>
      <c r="F382" s="180" t="s">
        <v>1105</v>
      </c>
      <c r="G382" s="181"/>
      <c r="H382" s="181"/>
      <c r="I382" s="181">
        <v>0</v>
      </c>
      <c r="J382" s="181">
        <v>0</v>
      </c>
      <c r="K382" s="181">
        <v>52</v>
      </c>
      <c r="L382" s="181">
        <v>753</v>
      </c>
      <c r="M382" s="181">
        <v>5</v>
      </c>
      <c r="N382" s="182">
        <f>SUM(G382*$D$8+H382*$D$5+I382*$D$9+J382*$D$6+K382*$D$11+L382*$D$10+M382*$D$7)</f>
        <v>131.30000000000001</v>
      </c>
      <c r="O382" s="139">
        <v>1</v>
      </c>
      <c r="P382" s="138">
        <f>SUM(N382*O382)</f>
        <v>131.30000000000001</v>
      </c>
      <c r="Q382" s="31"/>
      <c r="R382" s="15"/>
      <c r="S382" s="15"/>
      <c r="T382" s="15"/>
      <c r="U382" s="15"/>
    </row>
    <row r="383" spans="1:21" ht="13.5" customHeight="1">
      <c r="A383" s="179">
        <f>RANK(N383,$N$18:$N$4305)</f>
        <v>366</v>
      </c>
      <c r="B383" s="180" t="s">
        <v>328</v>
      </c>
      <c r="C383" s="180" t="s">
        <v>1395</v>
      </c>
      <c r="D383" s="180" t="s">
        <v>43</v>
      </c>
      <c r="E383" s="180" t="s">
        <v>38</v>
      </c>
      <c r="F383" s="180" t="s">
        <v>52</v>
      </c>
      <c r="G383" s="181"/>
      <c r="H383" s="181"/>
      <c r="I383" s="181">
        <v>0</v>
      </c>
      <c r="J383" s="181">
        <v>0</v>
      </c>
      <c r="K383" s="181">
        <v>49</v>
      </c>
      <c r="L383" s="181">
        <v>706</v>
      </c>
      <c r="M383" s="181">
        <v>6</v>
      </c>
      <c r="N383" s="182">
        <f>SUM(G383*$D$8+H383*$D$5+I383*$D$9+J383*$D$6+K383*$D$11+L383*$D$10+M383*$D$7)</f>
        <v>131.10000000000002</v>
      </c>
      <c r="O383" s="139">
        <v>1</v>
      </c>
      <c r="P383" s="138">
        <f>SUM(N383*O383)</f>
        <v>131.10000000000002</v>
      </c>
      <c r="Q383" s="31"/>
      <c r="R383" s="15"/>
      <c r="S383" s="15"/>
      <c r="T383" s="15"/>
      <c r="U383" s="15"/>
    </row>
    <row r="384" spans="1:21" ht="13.5" customHeight="1">
      <c r="A384" s="179">
        <f>RANK(N384,$N$18:$N$4305)</f>
        <v>367</v>
      </c>
      <c r="B384" s="180" t="s">
        <v>826</v>
      </c>
      <c r="C384" s="180" t="s">
        <v>1363</v>
      </c>
      <c r="D384" s="180" t="s">
        <v>43</v>
      </c>
      <c r="E384" s="180" t="s">
        <v>36</v>
      </c>
      <c r="F384" s="180" t="s">
        <v>52</v>
      </c>
      <c r="G384" s="181"/>
      <c r="H384" s="181"/>
      <c r="I384" s="181">
        <v>25</v>
      </c>
      <c r="J384" s="181">
        <v>0</v>
      </c>
      <c r="K384" s="181">
        <v>48</v>
      </c>
      <c r="L384" s="181">
        <v>733</v>
      </c>
      <c r="M384" s="181">
        <v>5</v>
      </c>
      <c r="N384" s="182">
        <f>SUM(G384*$D$8+H384*$D$5+I384*$D$9+J384*$D$6+K384*$D$11+L384*$D$10+M384*$D$7)</f>
        <v>129.80000000000001</v>
      </c>
      <c r="O384" s="139">
        <v>1</v>
      </c>
      <c r="P384" s="138">
        <f>SUM(N384*O384)</f>
        <v>129.80000000000001</v>
      </c>
      <c r="Q384" s="31"/>
      <c r="R384" s="15"/>
      <c r="S384" s="15"/>
      <c r="T384" s="15"/>
      <c r="U384" s="15"/>
    </row>
    <row r="385" spans="1:21" ht="13.5" customHeight="1">
      <c r="A385" s="179">
        <f>RANK(N385,$N$18:$N$4305)</f>
        <v>368</v>
      </c>
      <c r="B385" s="180" t="s">
        <v>254</v>
      </c>
      <c r="C385" s="180" t="s">
        <v>1441</v>
      </c>
      <c r="D385" s="180" t="s">
        <v>43</v>
      </c>
      <c r="E385" s="180" t="s">
        <v>34</v>
      </c>
      <c r="F385" s="180" t="s">
        <v>52</v>
      </c>
      <c r="G385" s="181"/>
      <c r="H385" s="181"/>
      <c r="I385" s="181">
        <v>45</v>
      </c>
      <c r="J385" s="181">
        <v>0</v>
      </c>
      <c r="K385" s="181">
        <v>51</v>
      </c>
      <c r="L385" s="181">
        <v>637</v>
      </c>
      <c r="M385" s="181">
        <v>6</v>
      </c>
      <c r="N385" s="182">
        <f>SUM(G385*$D$8+H385*$D$5+I385*$D$9+J385*$D$6+K385*$D$11+L385*$D$10+M385*$D$7)</f>
        <v>129.69999999999999</v>
      </c>
      <c r="O385" s="139">
        <v>1</v>
      </c>
      <c r="P385" s="138">
        <f>SUM(N385*O385)</f>
        <v>129.69999999999999</v>
      </c>
      <c r="Q385" s="31"/>
      <c r="R385" s="15"/>
      <c r="S385" s="15"/>
      <c r="T385" s="15"/>
      <c r="U385" s="15"/>
    </row>
    <row r="386" spans="1:21" ht="13.5" customHeight="1">
      <c r="A386" s="179">
        <f>RANK(N386,$N$18:$N$4305)</f>
        <v>369</v>
      </c>
      <c r="B386" s="180" t="s">
        <v>956</v>
      </c>
      <c r="C386" s="180" t="s">
        <v>1471</v>
      </c>
      <c r="D386" s="180" t="s">
        <v>43</v>
      </c>
      <c r="E386" s="180" t="s">
        <v>34</v>
      </c>
      <c r="F386" s="180" t="s">
        <v>59</v>
      </c>
      <c r="G386" s="181"/>
      <c r="H386" s="181"/>
      <c r="I386" s="181">
        <v>0</v>
      </c>
      <c r="J386" s="181">
        <v>0</v>
      </c>
      <c r="K386" s="181">
        <v>49</v>
      </c>
      <c r="L386" s="181">
        <v>748</v>
      </c>
      <c r="M386" s="181">
        <v>5</v>
      </c>
      <c r="N386" s="182">
        <f>SUM(G386*$D$8+H386*$D$5+I386*$D$9+J386*$D$6+K386*$D$11+L386*$D$10+M386*$D$7)</f>
        <v>129.30000000000001</v>
      </c>
      <c r="O386" s="139">
        <v>1</v>
      </c>
      <c r="P386" s="138">
        <f>SUM(N386*O386)</f>
        <v>129.30000000000001</v>
      </c>
      <c r="Q386" s="31"/>
      <c r="R386" s="15"/>
      <c r="S386" s="15"/>
      <c r="T386" s="15"/>
      <c r="U386" s="15"/>
    </row>
    <row r="387" spans="1:21" ht="13.5" customHeight="1">
      <c r="A387" s="179">
        <f>RANK(N387,$N$18:$N$4305)</f>
        <v>370</v>
      </c>
      <c r="B387" s="180" t="s">
        <v>331</v>
      </c>
      <c r="C387" s="180" t="s">
        <v>1442</v>
      </c>
      <c r="D387" s="180" t="s">
        <v>43</v>
      </c>
      <c r="E387" s="180" t="s">
        <v>38</v>
      </c>
      <c r="F387" s="180" t="s">
        <v>59</v>
      </c>
      <c r="G387" s="181"/>
      <c r="H387" s="181"/>
      <c r="I387" s="181">
        <v>0</v>
      </c>
      <c r="J387" s="181">
        <v>0</v>
      </c>
      <c r="K387" s="181">
        <v>45</v>
      </c>
      <c r="L387" s="181">
        <v>765</v>
      </c>
      <c r="M387" s="181">
        <v>5</v>
      </c>
      <c r="N387" s="182">
        <f>SUM(G387*$D$8+H387*$D$5+I387*$D$9+J387*$D$6+K387*$D$11+L387*$D$10+M387*$D$7)</f>
        <v>129</v>
      </c>
      <c r="O387" s="139">
        <v>1</v>
      </c>
      <c r="P387" s="138">
        <f>SUM(N387*O387)</f>
        <v>129</v>
      </c>
      <c r="Q387" s="31"/>
      <c r="R387" s="15"/>
      <c r="S387" s="15"/>
      <c r="T387" s="15"/>
      <c r="U387" s="15"/>
    </row>
    <row r="388" spans="1:21" ht="13.5" customHeight="1">
      <c r="A388" s="179">
        <f>RANK(N388,$N$18:$N$4305)</f>
        <v>371</v>
      </c>
      <c r="B388" s="180" t="s">
        <v>421</v>
      </c>
      <c r="C388" s="180" t="s">
        <v>1461</v>
      </c>
      <c r="D388" s="180" t="s">
        <v>43</v>
      </c>
      <c r="E388" s="180" t="s">
        <v>34</v>
      </c>
      <c r="F388" s="180" t="s">
        <v>57</v>
      </c>
      <c r="G388" s="181"/>
      <c r="H388" s="181"/>
      <c r="I388" s="181">
        <v>25</v>
      </c>
      <c r="J388" s="181">
        <v>0</v>
      </c>
      <c r="K388" s="181">
        <v>50</v>
      </c>
      <c r="L388" s="181">
        <v>710</v>
      </c>
      <c r="M388" s="181">
        <v>5</v>
      </c>
      <c r="N388" s="182">
        <f>SUM(G388*$D$8+H388*$D$5+I388*$D$9+J388*$D$6+K388*$D$11+L388*$D$10+M388*$D$7)</f>
        <v>128.5</v>
      </c>
      <c r="O388" s="139">
        <v>1</v>
      </c>
      <c r="P388" s="138">
        <f>SUM(N388*O388)</f>
        <v>128.5</v>
      </c>
      <c r="Q388" s="31"/>
      <c r="R388" s="15"/>
      <c r="S388" s="15"/>
      <c r="T388" s="15"/>
      <c r="U388" s="15"/>
    </row>
    <row r="389" spans="1:21" ht="13.5" customHeight="1">
      <c r="A389" s="179">
        <f>RANK(N389,$N$18:$N$4305)</f>
        <v>372</v>
      </c>
      <c r="B389" s="180" t="s">
        <v>721</v>
      </c>
      <c r="C389" s="180" t="s">
        <v>1405</v>
      </c>
      <c r="D389" s="180" t="s">
        <v>43</v>
      </c>
      <c r="E389" s="180" t="s">
        <v>36</v>
      </c>
      <c r="F389" s="180" t="s">
        <v>57</v>
      </c>
      <c r="G389" s="181"/>
      <c r="H389" s="181"/>
      <c r="I389" s="181">
        <v>0</v>
      </c>
      <c r="J389" s="181">
        <v>0</v>
      </c>
      <c r="K389" s="181">
        <v>44</v>
      </c>
      <c r="L389" s="181">
        <v>704</v>
      </c>
      <c r="M389" s="181">
        <v>6</v>
      </c>
      <c r="N389" s="182">
        <f>SUM(G389*$D$8+H389*$D$5+I389*$D$9+J389*$D$6+K389*$D$11+L389*$D$10+M389*$D$7)</f>
        <v>128.4</v>
      </c>
      <c r="O389" s="139">
        <v>1</v>
      </c>
      <c r="P389" s="138">
        <f>SUM(N389*O389)</f>
        <v>128.4</v>
      </c>
      <c r="Q389" s="31"/>
      <c r="R389" s="15"/>
      <c r="S389" s="15"/>
      <c r="T389" s="15"/>
      <c r="U389" s="15"/>
    </row>
    <row r="390" spans="1:21" ht="13.5" customHeight="1">
      <c r="A390" s="179">
        <f>RANK(N390,$N$18:$N$4305)</f>
        <v>373</v>
      </c>
      <c r="B390" s="180" t="s">
        <v>1599</v>
      </c>
      <c r="C390" s="180" t="s">
        <v>1426</v>
      </c>
      <c r="D390" s="180" t="s">
        <v>39</v>
      </c>
      <c r="E390" s="180" t="s">
        <v>36</v>
      </c>
      <c r="F390" s="180" t="s">
        <v>41</v>
      </c>
      <c r="G390" s="181"/>
      <c r="H390" s="181"/>
      <c r="I390" s="181">
        <v>587</v>
      </c>
      <c r="J390" s="181">
        <v>7</v>
      </c>
      <c r="K390" s="181">
        <v>18</v>
      </c>
      <c r="L390" s="181">
        <v>126</v>
      </c>
      <c r="M390" s="181">
        <v>1</v>
      </c>
      <c r="N390" s="182">
        <f>SUM(G390*$D$8+H390*$D$5+I390*$D$9+J390*$D$6+K390*$D$11+L390*$D$10+M390*$D$7)</f>
        <v>128.30000000000001</v>
      </c>
      <c r="O390" s="139">
        <v>1</v>
      </c>
      <c r="P390" s="138">
        <f>SUM(N390*O390)</f>
        <v>128.30000000000001</v>
      </c>
      <c r="Q390" s="31"/>
      <c r="R390" s="15"/>
      <c r="S390" s="15"/>
      <c r="T390" s="15"/>
      <c r="U390" s="15"/>
    </row>
    <row r="391" spans="1:21" ht="13.5" customHeight="1">
      <c r="A391" s="179">
        <f>RANK(N391,$N$18:$N$4305)</f>
        <v>374</v>
      </c>
      <c r="B391" s="180" t="s">
        <v>991</v>
      </c>
      <c r="C391" s="180" t="s">
        <v>1467</v>
      </c>
      <c r="D391" s="180" t="s">
        <v>39</v>
      </c>
      <c r="E391" s="180" t="s">
        <v>36</v>
      </c>
      <c r="F391" s="180" t="s">
        <v>57</v>
      </c>
      <c r="G391" s="181"/>
      <c r="H391" s="181"/>
      <c r="I391" s="181">
        <v>672</v>
      </c>
      <c r="J391" s="181">
        <v>5</v>
      </c>
      <c r="K391" s="181">
        <v>18</v>
      </c>
      <c r="L391" s="181">
        <v>159</v>
      </c>
      <c r="M391" s="181">
        <v>1</v>
      </c>
      <c r="N391" s="182">
        <f>SUM(G391*$D$8+H391*$D$5+I391*$D$9+J391*$D$6+K391*$D$11+L391*$D$10+M391*$D$7)</f>
        <v>128.10000000000002</v>
      </c>
      <c r="O391" s="139">
        <v>1</v>
      </c>
      <c r="P391" s="138">
        <f>SUM(N391*O391)</f>
        <v>128.10000000000002</v>
      </c>
      <c r="Q391" s="31"/>
      <c r="R391" s="15"/>
      <c r="S391" s="15"/>
      <c r="T391" s="15"/>
      <c r="U391" s="15"/>
    </row>
    <row r="392" spans="1:21" ht="13.5" customHeight="1">
      <c r="A392" s="179">
        <f>RANK(N392,$N$18:$N$4305)</f>
        <v>375</v>
      </c>
      <c r="B392" s="180" t="s">
        <v>1166</v>
      </c>
      <c r="C392" s="180" t="s">
        <v>1427</v>
      </c>
      <c r="D392" s="180" t="s">
        <v>43</v>
      </c>
      <c r="E392" s="180" t="s">
        <v>36</v>
      </c>
      <c r="F392" s="180" t="s">
        <v>52</v>
      </c>
      <c r="G392" s="181"/>
      <c r="H392" s="181"/>
      <c r="I392" s="181">
        <v>0</v>
      </c>
      <c r="J392" s="181">
        <v>0</v>
      </c>
      <c r="K392" s="181">
        <v>49</v>
      </c>
      <c r="L392" s="181">
        <v>672</v>
      </c>
      <c r="M392" s="181">
        <v>6</v>
      </c>
      <c r="N392" s="182">
        <f>SUM(G392*$D$8+H392*$D$5+I392*$D$9+J392*$D$6+K392*$D$11+L392*$D$10+M392*$D$7)</f>
        <v>127.7</v>
      </c>
      <c r="O392" s="139">
        <v>1</v>
      </c>
      <c r="P392" s="138">
        <f>SUM(N392*O392)</f>
        <v>127.7</v>
      </c>
      <c r="Q392" s="31"/>
      <c r="R392" s="15"/>
      <c r="S392" s="15"/>
      <c r="T392" s="15"/>
      <c r="U392" s="15"/>
    </row>
    <row r="393" spans="1:21" ht="13.5" customHeight="1">
      <c r="A393" s="179">
        <f>RANK(N393,$N$18:$N$4305)</f>
        <v>376</v>
      </c>
      <c r="B393" s="180" t="s">
        <v>1160</v>
      </c>
      <c r="C393" s="180" t="s">
        <v>1450</v>
      </c>
      <c r="D393" s="180" t="s">
        <v>39</v>
      </c>
      <c r="E393" s="180" t="s">
        <v>34</v>
      </c>
      <c r="F393" s="180" t="s">
        <v>37</v>
      </c>
      <c r="G393" s="181"/>
      <c r="H393" s="181"/>
      <c r="I393" s="181">
        <v>788</v>
      </c>
      <c r="J393" s="181">
        <v>5</v>
      </c>
      <c r="K393" s="181">
        <v>17</v>
      </c>
      <c r="L393" s="181">
        <v>103</v>
      </c>
      <c r="M393" s="181">
        <v>0</v>
      </c>
      <c r="N393" s="182">
        <f>SUM(G393*$D$8+H393*$D$5+I393*$D$9+J393*$D$6+K393*$D$11+L393*$D$10+M393*$D$7)</f>
        <v>127.60000000000001</v>
      </c>
      <c r="O393" s="139">
        <v>1</v>
      </c>
      <c r="P393" s="138">
        <f>SUM(N393*O393)</f>
        <v>127.60000000000001</v>
      </c>
      <c r="Q393" s="31"/>
      <c r="R393" s="15"/>
      <c r="S393" s="15"/>
      <c r="T393" s="15"/>
      <c r="U393" s="15"/>
    </row>
    <row r="394" spans="1:21" ht="13.5" customHeight="1">
      <c r="A394" s="179">
        <f>RANK(N394,$N$18:$N$4305)</f>
        <v>376</v>
      </c>
      <c r="B394" s="180" t="s">
        <v>434</v>
      </c>
      <c r="C394" s="180" t="s">
        <v>138</v>
      </c>
      <c r="D394" s="180" t="s">
        <v>39</v>
      </c>
      <c r="E394" s="180" t="s">
        <v>36</v>
      </c>
      <c r="F394" s="180" t="s">
        <v>59</v>
      </c>
      <c r="G394" s="181"/>
      <c r="H394" s="181"/>
      <c r="I394" s="181">
        <v>778</v>
      </c>
      <c r="J394" s="181">
        <v>7</v>
      </c>
      <c r="K394" s="181">
        <v>6</v>
      </c>
      <c r="L394" s="181">
        <v>48</v>
      </c>
      <c r="M394" s="181">
        <v>0</v>
      </c>
      <c r="N394" s="182">
        <f>SUM(G394*$D$8+H394*$D$5+I394*$D$9+J394*$D$6+K394*$D$11+L394*$D$10+M394*$D$7)</f>
        <v>127.60000000000001</v>
      </c>
      <c r="O394" s="139">
        <v>1</v>
      </c>
      <c r="P394" s="138">
        <f>SUM(N394*O394)</f>
        <v>127.60000000000001</v>
      </c>
      <c r="Q394" s="15"/>
      <c r="R394" s="15"/>
      <c r="S394" s="15"/>
      <c r="T394" s="15"/>
      <c r="U394" s="15"/>
    </row>
    <row r="395" spans="1:21" ht="13.5" customHeight="1">
      <c r="A395" s="179">
        <f>RANK(N395,$N$18:$N$4305)</f>
        <v>376</v>
      </c>
      <c r="B395" s="180" t="s">
        <v>238</v>
      </c>
      <c r="C395" s="180" t="s">
        <v>1459</v>
      </c>
      <c r="D395" s="180" t="s">
        <v>43</v>
      </c>
      <c r="E395" s="180" t="s">
        <v>34</v>
      </c>
      <c r="F395" s="180" t="s">
        <v>41</v>
      </c>
      <c r="G395" s="181"/>
      <c r="H395" s="181"/>
      <c r="I395" s="181">
        <v>0</v>
      </c>
      <c r="J395" s="181">
        <v>0</v>
      </c>
      <c r="K395" s="181">
        <v>53</v>
      </c>
      <c r="L395" s="181">
        <v>651</v>
      </c>
      <c r="M395" s="181">
        <v>6</v>
      </c>
      <c r="N395" s="182">
        <f>SUM(G395*$D$8+H395*$D$5+I395*$D$9+J395*$D$6+K395*$D$11+L395*$D$10+M395*$D$7)</f>
        <v>127.60000000000001</v>
      </c>
      <c r="O395" s="139">
        <v>1</v>
      </c>
      <c r="P395" s="138">
        <f>SUM(N395*O395)</f>
        <v>127.60000000000001</v>
      </c>
      <c r="Q395" s="15"/>
      <c r="R395" s="15"/>
      <c r="S395" s="15"/>
      <c r="T395" s="15"/>
      <c r="U395" s="15"/>
    </row>
    <row r="396" spans="1:21" ht="13.5" customHeight="1">
      <c r="A396" s="179">
        <f>RANK(N396,$N$18:$N$4305)</f>
        <v>379</v>
      </c>
      <c r="B396" s="180" t="s">
        <v>234</v>
      </c>
      <c r="C396" s="180" t="s">
        <v>1459</v>
      </c>
      <c r="D396" s="180" t="s">
        <v>43</v>
      </c>
      <c r="E396" s="180" t="s">
        <v>34</v>
      </c>
      <c r="F396" s="180" t="s">
        <v>41</v>
      </c>
      <c r="G396" s="181"/>
      <c r="H396" s="181"/>
      <c r="I396" s="181">
        <v>0</v>
      </c>
      <c r="J396" s="181">
        <v>0</v>
      </c>
      <c r="K396" s="181">
        <v>60</v>
      </c>
      <c r="L396" s="181">
        <v>673</v>
      </c>
      <c r="M396" s="181">
        <v>5</v>
      </c>
      <c r="N396" s="182">
        <f>SUM(G396*$D$8+H396*$D$5+I396*$D$9+J396*$D$6+K396*$D$11+L396*$D$10+M396*$D$7)</f>
        <v>127.3</v>
      </c>
      <c r="O396" s="139">
        <v>1</v>
      </c>
      <c r="P396" s="138">
        <f>SUM(N396*O396)</f>
        <v>127.3</v>
      </c>
      <c r="Q396" s="15"/>
      <c r="R396" s="15"/>
      <c r="S396" s="15"/>
      <c r="T396" s="15"/>
      <c r="U396" s="15"/>
    </row>
    <row r="397" spans="1:21" ht="13.5" customHeight="1">
      <c r="A397" s="179">
        <f>RANK(N397,$N$18:$N$4305)</f>
        <v>380</v>
      </c>
      <c r="B397" s="180" t="s">
        <v>1149</v>
      </c>
      <c r="C397" s="180" t="s">
        <v>1381</v>
      </c>
      <c r="D397" s="180" t="s">
        <v>39</v>
      </c>
      <c r="E397" s="180" t="s">
        <v>36</v>
      </c>
      <c r="F397" s="180" t="s">
        <v>1103</v>
      </c>
      <c r="G397" s="181"/>
      <c r="H397" s="181"/>
      <c r="I397" s="181">
        <v>622</v>
      </c>
      <c r="J397" s="181">
        <v>7</v>
      </c>
      <c r="K397" s="181">
        <v>12</v>
      </c>
      <c r="L397" s="181">
        <v>106</v>
      </c>
      <c r="M397" s="181">
        <v>1</v>
      </c>
      <c r="N397" s="182">
        <f>SUM(G397*$D$8+H397*$D$5+I397*$D$9+J397*$D$6+K397*$D$11+L397*$D$10+M397*$D$7)</f>
        <v>126.80000000000001</v>
      </c>
      <c r="O397" s="139">
        <v>1</v>
      </c>
      <c r="P397" s="138">
        <f>SUM(N397*O397)</f>
        <v>126.80000000000001</v>
      </c>
      <c r="Q397" s="31"/>
      <c r="R397" s="15"/>
      <c r="S397" s="15"/>
      <c r="T397" s="15"/>
      <c r="U397" s="15"/>
    </row>
    <row r="398" spans="1:21" ht="13.5" customHeight="1">
      <c r="A398" s="179">
        <f>RANK(N398,$N$18:$N$4305)</f>
        <v>381</v>
      </c>
      <c r="B398" s="180" t="s">
        <v>470</v>
      </c>
      <c r="C398" s="180" t="s">
        <v>1480</v>
      </c>
      <c r="D398" s="180" t="s">
        <v>39</v>
      </c>
      <c r="E398" s="180" t="s">
        <v>38</v>
      </c>
      <c r="F398" s="180" t="s">
        <v>1103</v>
      </c>
      <c r="G398" s="181"/>
      <c r="H398" s="181"/>
      <c r="I398" s="181">
        <v>606</v>
      </c>
      <c r="J398" s="181">
        <v>11</v>
      </c>
      <c r="K398" s="181">
        <v>0</v>
      </c>
      <c r="L398" s="181">
        <v>0</v>
      </c>
      <c r="M398" s="181">
        <v>0</v>
      </c>
      <c r="N398" s="182">
        <f>SUM(G398*$D$8+H398*$D$5+I398*$D$9+J398*$D$6+K398*$D$11+L398*$D$10+M398*$D$7)</f>
        <v>126.6</v>
      </c>
      <c r="O398" s="139">
        <v>1</v>
      </c>
      <c r="P398" s="138">
        <f>SUM(N398*O398)</f>
        <v>126.6</v>
      </c>
      <c r="Q398" s="31"/>
      <c r="R398" s="15"/>
      <c r="S398" s="15"/>
      <c r="T398" s="15"/>
      <c r="U398" s="15"/>
    </row>
    <row r="399" spans="1:21" ht="13.5" customHeight="1">
      <c r="A399" s="179">
        <f>RANK(N399,$N$18:$N$4305)</f>
        <v>382</v>
      </c>
      <c r="B399" s="180" t="s">
        <v>401</v>
      </c>
      <c r="C399" s="180" t="s">
        <v>1438</v>
      </c>
      <c r="D399" s="180" t="s">
        <v>43</v>
      </c>
      <c r="E399" s="180" t="s">
        <v>34</v>
      </c>
      <c r="F399" s="180" t="s">
        <v>1482</v>
      </c>
      <c r="G399" s="181"/>
      <c r="H399" s="181"/>
      <c r="I399" s="181">
        <v>0</v>
      </c>
      <c r="J399" s="181">
        <v>0</v>
      </c>
      <c r="K399" s="181">
        <v>42</v>
      </c>
      <c r="L399" s="181">
        <v>633</v>
      </c>
      <c r="M399" s="181">
        <v>7</v>
      </c>
      <c r="N399" s="182">
        <f>SUM(G399*$D$8+H399*$D$5+I399*$D$9+J399*$D$6+K399*$D$11+L399*$D$10+M399*$D$7)</f>
        <v>126.30000000000001</v>
      </c>
      <c r="O399" s="139">
        <v>1</v>
      </c>
      <c r="P399" s="138">
        <f>SUM(N399*O399)</f>
        <v>126.30000000000001</v>
      </c>
      <c r="Q399" s="31"/>
      <c r="R399" s="15"/>
      <c r="S399" s="15"/>
      <c r="T399" s="15"/>
      <c r="U399" s="15"/>
    </row>
    <row r="400" spans="1:21" ht="13.5" customHeight="1">
      <c r="A400" s="179">
        <f>RANK(N400,$N$18:$N$4305)</f>
        <v>383</v>
      </c>
      <c r="B400" s="180" t="s">
        <v>1485</v>
      </c>
      <c r="C400" s="180" t="s">
        <v>1404</v>
      </c>
      <c r="D400" s="180" t="s">
        <v>43</v>
      </c>
      <c r="E400" s="180" t="s">
        <v>36</v>
      </c>
      <c r="F400" s="180" t="s">
        <v>1104</v>
      </c>
      <c r="G400" s="181"/>
      <c r="H400" s="181"/>
      <c r="I400" s="181">
        <v>0</v>
      </c>
      <c r="J400" s="181">
        <v>0</v>
      </c>
      <c r="K400" s="181">
        <v>47</v>
      </c>
      <c r="L400" s="181">
        <v>668</v>
      </c>
      <c r="M400" s="181">
        <v>6</v>
      </c>
      <c r="N400" s="182">
        <f>SUM(G400*$D$8+H400*$D$5+I400*$D$9+J400*$D$6+K400*$D$11+L400*$D$10+M400*$D$7)</f>
        <v>126.3</v>
      </c>
      <c r="O400" s="139">
        <v>1</v>
      </c>
      <c r="P400" s="138">
        <f>SUM(N400*O400)</f>
        <v>126.3</v>
      </c>
      <c r="Q400" s="31"/>
      <c r="R400" s="15"/>
      <c r="S400" s="15"/>
      <c r="T400" s="15"/>
      <c r="U400" s="15"/>
    </row>
    <row r="401" spans="1:21" ht="13.5" customHeight="1">
      <c r="A401" s="179">
        <f>RANK(N401,$N$18:$N$4305)</f>
        <v>384</v>
      </c>
      <c r="B401" s="180" t="s">
        <v>337</v>
      </c>
      <c r="C401" s="180" t="s">
        <v>1445</v>
      </c>
      <c r="D401" s="180" t="s">
        <v>39</v>
      </c>
      <c r="E401" s="180" t="s">
        <v>34</v>
      </c>
      <c r="F401" s="180" t="s">
        <v>41</v>
      </c>
      <c r="G401" s="181"/>
      <c r="H401" s="181"/>
      <c r="I401" s="181">
        <v>591</v>
      </c>
      <c r="J401" s="181">
        <v>5</v>
      </c>
      <c r="K401" s="181">
        <v>24</v>
      </c>
      <c r="L401" s="181">
        <v>190</v>
      </c>
      <c r="M401" s="181">
        <v>1</v>
      </c>
      <c r="N401" s="182">
        <f>SUM(G401*$D$8+H401*$D$5+I401*$D$9+J401*$D$6+K401*$D$11+L401*$D$10+M401*$D$7)</f>
        <v>126.1</v>
      </c>
      <c r="O401" s="139">
        <v>1</v>
      </c>
      <c r="P401" s="138">
        <f>SUM(N401*O401)</f>
        <v>126.1</v>
      </c>
      <c r="Q401" s="31"/>
      <c r="R401" s="15"/>
      <c r="S401" s="15"/>
      <c r="T401" s="15"/>
      <c r="U401" s="15"/>
    </row>
    <row r="402" spans="1:21" ht="13.5" customHeight="1">
      <c r="A402" s="179">
        <f>RANK(N402,$N$18:$N$4305)</f>
        <v>384</v>
      </c>
      <c r="B402" s="180" t="s">
        <v>269</v>
      </c>
      <c r="C402" s="180" t="s">
        <v>1472</v>
      </c>
      <c r="D402" s="180" t="s">
        <v>43</v>
      </c>
      <c r="E402" s="180" t="s">
        <v>38</v>
      </c>
      <c r="F402" s="180" t="s">
        <v>1106</v>
      </c>
      <c r="G402" s="181"/>
      <c r="H402" s="181"/>
      <c r="I402" s="181">
        <v>75</v>
      </c>
      <c r="J402" s="181">
        <v>0</v>
      </c>
      <c r="K402" s="181">
        <v>55</v>
      </c>
      <c r="L402" s="181">
        <v>611</v>
      </c>
      <c r="M402" s="181">
        <v>5</v>
      </c>
      <c r="N402" s="182">
        <f>SUM(G402*$D$8+H402*$D$5+I402*$D$9+J402*$D$6+K402*$D$11+L402*$D$10+M402*$D$7)</f>
        <v>126.1</v>
      </c>
      <c r="O402" s="139">
        <v>1</v>
      </c>
      <c r="P402" s="138">
        <f>SUM(N402*O402)</f>
        <v>126.1</v>
      </c>
      <c r="Q402" s="31"/>
      <c r="R402" s="15"/>
      <c r="S402" s="15"/>
      <c r="T402" s="15"/>
      <c r="U402" s="15"/>
    </row>
    <row r="403" spans="1:21" ht="13.5" customHeight="1">
      <c r="A403" s="179">
        <f>RANK(N403,$N$18:$N$4305)</f>
        <v>386</v>
      </c>
      <c r="B403" s="180" t="s">
        <v>440</v>
      </c>
      <c r="C403" s="180" t="s">
        <v>1360</v>
      </c>
      <c r="D403" s="180" t="s">
        <v>39</v>
      </c>
      <c r="E403" s="180" t="s">
        <v>38</v>
      </c>
      <c r="F403" s="180" t="s">
        <v>52</v>
      </c>
      <c r="G403" s="181"/>
      <c r="H403" s="181"/>
      <c r="I403" s="181">
        <v>602</v>
      </c>
      <c r="J403" s="181">
        <v>6</v>
      </c>
      <c r="K403" s="181">
        <v>21</v>
      </c>
      <c r="L403" s="181">
        <v>129</v>
      </c>
      <c r="M403" s="181">
        <v>1</v>
      </c>
      <c r="N403" s="182">
        <f>SUM(G403*$D$8+H403*$D$5+I403*$D$9+J403*$D$6+K403*$D$11+L403*$D$10+M403*$D$7)</f>
        <v>125.60000000000001</v>
      </c>
      <c r="O403" s="139">
        <v>1</v>
      </c>
      <c r="P403" s="138">
        <f>SUM(N403*O403)</f>
        <v>125.60000000000001</v>
      </c>
      <c r="Q403" s="31"/>
      <c r="R403" s="15"/>
      <c r="S403" s="15"/>
      <c r="T403" s="15"/>
      <c r="U403" s="15"/>
    </row>
    <row r="404" spans="1:21" ht="13.5" customHeight="1">
      <c r="A404" s="179">
        <f>RANK(N404,$N$18:$N$4305)</f>
        <v>387</v>
      </c>
      <c r="B404" s="180" t="s">
        <v>1005</v>
      </c>
      <c r="C404" s="180" t="s">
        <v>1470</v>
      </c>
      <c r="D404" s="180" t="s">
        <v>43</v>
      </c>
      <c r="E404" s="180" t="s">
        <v>36</v>
      </c>
      <c r="F404" s="180" t="s">
        <v>1482</v>
      </c>
      <c r="G404" s="181"/>
      <c r="H404" s="181"/>
      <c r="I404" s="181">
        <v>28</v>
      </c>
      <c r="J404" s="181">
        <v>0</v>
      </c>
      <c r="K404" s="181">
        <v>58</v>
      </c>
      <c r="L404" s="181">
        <v>636</v>
      </c>
      <c r="M404" s="181">
        <v>5</v>
      </c>
      <c r="N404" s="182">
        <f>SUM(G404*$D$8+H404*$D$5+I404*$D$9+J404*$D$6+K404*$D$11+L404*$D$10+M404*$D$7)</f>
        <v>125.4</v>
      </c>
      <c r="O404" s="139">
        <v>1</v>
      </c>
      <c r="P404" s="138"/>
      <c r="Q404" s="31"/>
      <c r="R404" s="15"/>
      <c r="S404" s="15"/>
      <c r="T404" s="15"/>
      <c r="U404" s="15"/>
    </row>
    <row r="405" spans="1:21" ht="13.5" customHeight="1">
      <c r="A405" s="179">
        <f>RANK(N405,$N$18:$N$4305)</f>
        <v>388</v>
      </c>
      <c r="B405" s="180" t="s">
        <v>1232</v>
      </c>
      <c r="C405" s="180" t="s">
        <v>1410</v>
      </c>
      <c r="D405" s="180" t="s">
        <v>43</v>
      </c>
      <c r="E405" s="180" t="s">
        <v>36</v>
      </c>
      <c r="F405" s="180" t="s">
        <v>1103</v>
      </c>
      <c r="G405" s="181"/>
      <c r="H405" s="181"/>
      <c r="I405" s="181">
        <v>0</v>
      </c>
      <c r="J405" s="181">
        <v>0</v>
      </c>
      <c r="K405" s="181">
        <v>41</v>
      </c>
      <c r="L405" s="181">
        <v>688</v>
      </c>
      <c r="M405" s="181">
        <v>6</v>
      </c>
      <c r="N405" s="182">
        <f>SUM(G405*$D$8+H405*$D$5+I405*$D$9+J405*$D$6+K405*$D$11+L405*$D$10+M405*$D$7)</f>
        <v>125.3</v>
      </c>
      <c r="O405" s="139">
        <v>1</v>
      </c>
      <c r="P405" s="138">
        <f>SUM(N405*O405)</f>
        <v>125.3</v>
      </c>
      <c r="Q405" s="31"/>
      <c r="R405" s="15"/>
      <c r="S405" s="15"/>
      <c r="T405" s="15"/>
      <c r="U405" s="15"/>
    </row>
    <row r="406" spans="1:21" ht="13.5" customHeight="1">
      <c r="A406" s="179">
        <f>RANK(N406,$N$18:$N$4305)</f>
        <v>389</v>
      </c>
      <c r="B406" s="180" t="s">
        <v>977</v>
      </c>
      <c r="C406" s="180" t="s">
        <v>1411</v>
      </c>
      <c r="D406" s="180" t="s">
        <v>43</v>
      </c>
      <c r="E406" s="180" t="s">
        <v>34</v>
      </c>
      <c r="F406" s="180" t="s">
        <v>1104</v>
      </c>
      <c r="G406" s="181"/>
      <c r="H406" s="181"/>
      <c r="I406" s="181">
        <v>0</v>
      </c>
      <c r="J406" s="181">
        <v>0</v>
      </c>
      <c r="K406" s="181">
        <v>56</v>
      </c>
      <c r="L406" s="181">
        <v>672</v>
      </c>
      <c r="M406" s="181">
        <v>5</v>
      </c>
      <c r="N406" s="182">
        <f>SUM(G406*$D$8+H406*$D$5+I406*$D$9+J406*$D$6+K406*$D$11+L406*$D$10+M406*$D$7)</f>
        <v>125.2</v>
      </c>
      <c r="O406" s="139">
        <v>1</v>
      </c>
      <c r="P406" s="138">
        <f>SUM(N406*O406)</f>
        <v>125.2</v>
      </c>
      <c r="Q406" s="31"/>
      <c r="R406" s="15"/>
      <c r="S406" s="15"/>
      <c r="T406" s="15"/>
      <c r="U406" s="15"/>
    </row>
    <row r="407" spans="1:21" ht="13.5" customHeight="1">
      <c r="A407" s="179">
        <f>RANK(N407,$N$18:$N$4305)</f>
        <v>390</v>
      </c>
      <c r="B407" s="180" t="s">
        <v>1192</v>
      </c>
      <c r="C407" s="180" t="s">
        <v>1368</v>
      </c>
      <c r="D407" s="180" t="s">
        <v>39</v>
      </c>
      <c r="E407" s="180" t="s">
        <v>36</v>
      </c>
      <c r="F407" s="180" t="s">
        <v>59</v>
      </c>
      <c r="G407" s="181"/>
      <c r="H407" s="181"/>
      <c r="I407" s="181">
        <v>621</v>
      </c>
      <c r="J407" s="181">
        <v>5</v>
      </c>
      <c r="K407" s="181">
        <v>20</v>
      </c>
      <c r="L407" s="181">
        <v>171</v>
      </c>
      <c r="M407" s="181">
        <v>1</v>
      </c>
      <c r="N407" s="182">
        <f>SUM(G407*$D$8+H407*$D$5+I407*$D$9+J407*$D$6+K407*$D$11+L407*$D$10+M407*$D$7)</f>
        <v>125.19999999999999</v>
      </c>
      <c r="O407" s="139">
        <v>1</v>
      </c>
      <c r="P407" s="138">
        <f>SUM(N407*O407)</f>
        <v>125.19999999999999</v>
      </c>
      <c r="Q407" s="31"/>
      <c r="R407" s="15"/>
      <c r="S407" s="15"/>
      <c r="T407" s="15"/>
      <c r="U407" s="15"/>
    </row>
    <row r="408" spans="1:21" ht="13.5" customHeight="1">
      <c r="A408" s="179">
        <f>RANK(N408,$N$18:$N$4305)</f>
        <v>391</v>
      </c>
      <c r="B408" s="180" t="s">
        <v>581</v>
      </c>
      <c r="C408" s="180" t="s">
        <v>139</v>
      </c>
      <c r="D408" s="180" t="s">
        <v>43</v>
      </c>
      <c r="E408" s="180" t="s">
        <v>38</v>
      </c>
      <c r="F408" s="180" t="s">
        <v>59</v>
      </c>
      <c r="G408" s="181"/>
      <c r="H408" s="181"/>
      <c r="I408" s="181">
        <v>0</v>
      </c>
      <c r="J408" s="181">
        <v>0</v>
      </c>
      <c r="K408" s="181">
        <v>50</v>
      </c>
      <c r="L408" s="181">
        <v>701</v>
      </c>
      <c r="M408" s="181">
        <v>5</v>
      </c>
      <c r="N408" s="182">
        <f>SUM(G408*$D$8+H408*$D$5+I408*$D$9+J408*$D$6+K408*$D$11+L408*$D$10+M408*$D$7)</f>
        <v>125.10000000000001</v>
      </c>
      <c r="O408" s="139">
        <v>1</v>
      </c>
      <c r="P408" s="138">
        <f>SUM(N408*O408)</f>
        <v>125.10000000000001</v>
      </c>
      <c r="Q408" s="31"/>
      <c r="R408" s="15"/>
      <c r="S408" s="15"/>
      <c r="T408" s="15"/>
      <c r="U408" s="15"/>
    </row>
    <row r="409" spans="1:21" ht="13.5" customHeight="1">
      <c r="A409" s="179">
        <f>RANK(N409,$N$18:$N$4305)</f>
        <v>392</v>
      </c>
      <c r="B409" s="180" t="s">
        <v>619</v>
      </c>
      <c r="C409" s="180" t="s">
        <v>1365</v>
      </c>
      <c r="D409" s="180" t="s">
        <v>39</v>
      </c>
      <c r="E409" s="180" t="s">
        <v>38</v>
      </c>
      <c r="F409" s="180" t="s">
        <v>1105</v>
      </c>
      <c r="G409" s="181"/>
      <c r="H409" s="181"/>
      <c r="I409" s="181">
        <v>669</v>
      </c>
      <c r="J409" s="181">
        <v>5</v>
      </c>
      <c r="K409" s="181">
        <v>17</v>
      </c>
      <c r="L409" s="181">
        <v>136</v>
      </c>
      <c r="M409" s="181">
        <v>1</v>
      </c>
      <c r="N409" s="182">
        <f>SUM(G409*$D$8+H409*$D$5+I409*$D$9+J409*$D$6+K409*$D$11+L409*$D$10+M409*$D$7)</f>
        <v>125</v>
      </c>
      <c r="O409" s="139">
        <v>1</v>
      </c>
      <c r="P409" s="138">
        <f>SUM(N409*O409)</f>
        <v>125</v>
      </c>
      <c r="Q409" s="31"/>
      <c r="R409" s="15"/>
      <c r="S409" s="15"/>
      <c r="T409" s="15"/>
      <c r="U409" s="15"/>
    </row>
    <row r="410" spans="1:21" ht="13.5" customHeight="1">
      <c r="A410" s="179">
        <f>RANK(N410,$N$18:$N$4305)</f>
        <v>393</v>
      </c>
      <c r="B410" s="180" t="s">
        <v>448</v>
      </c>
      <c r="C410" s="180" t="s">
        <v>1402</v>
      </c>
      <c r="D410" s="180" t="s">
        <v>43</v>
      </c>
      <c r="E410" s="180" t="s">
        <v>34</v>
      </c>
      <c r="F410" s="180" t="s">
        <v>1105</v>
      </c>
      <c r="G410" s="181"/>
      <c r="H410" s="181"/>
      <c r="I410" s="181">
        <v>13</v>
      </c>
      <c r="J410" s="181">
        <v>0</v>
      </c>
      <c r="K410" s="181">
        <v>58</v>
      </c>
      <c r="L410" s="181">
        <v>706</v>
      </c>
      <c r="M410" s="181">
        <v>4</v>
      </c>
      <c r="N410" s="182">
        <f>SUM(G410*$D$8+H410*$D$5+I410*$D$9+J410*$D$6+K410*$D$11+L410*$D$10+M410*$D$7)</f>
        <v>124.9</v>
      </c>
      <c r="O410" s="139">
        <v>1</v>
      </c>
      <c r="P410" s="138">
        <f>SUM(N410*O410)</f>
        <v>124.9</v>
      </c>
      <c r="Q410" s="31"/>
      <c r="R410" s="15"/>
      <c r="S410" s="15"/>
      <c r="T410" s="15"/>
      <c r="U410" s="15"/>
    </row>
    <row r="411" spans="1:21" ht="13.5" customHeight="1">
      <c r="A411" s="179">
        <f>RANK(N411,$N$18:$N$4305)</f>
        <v>393</v>
      </c>
      <c r="B411" s="180" t="s">
        <v>903</v>
      </c>
      <c r="C411" s="180" t="s">
        <v>1458</v>
      </c>
      <c r="D411" s="180" t="s">
        <v>43</v>
      </c>
      <c r="E411" s="180" t="s">
        <v>34</v>
      </c>
      <c r="F411" s="180" t="s">
        <v>35</v>
      </c>
      <c r="G411" s="181"/>
      <c r="H411" s="181"/>
      <c r="I411" s="181">
        <v>0</v>
      </c>
      <c r="J411" s="181">
        <v>0</v>
      </c>
      <c r="K411" s="181">
        <v>58</v>
      </c>
      <c r="L411" s="181">
        <v>659</v>
      </c>
      <c r="M411" s="181">
        <v>5</v>
      </c>
      <c r="N411" s="182">
        <f>SUM(G411*$D$8+H411*$D$5+I411*$D$9+J411*$D$6+K411*$D$11+L411*$D$10+M411*$D$7)</f>
        <v>124.9</v>
      </c>
      <c r="O411" s="139">
        <v>1</v>
      </c>
      <c r="P411" s="138">
        <f>SUM(N411*O411)</f>
        <v>124.9</v>
      </c>
      <c r="Q411" s="31"/>
      <c r="R411" s="15"/>
      <c r="S411" s="15"/>
      <c r="T411" s="15"/>
      <c r="U411" s="15"/>
    </row>
    <row r="412" spans="1:21" ht="13.5" customHeight="1">
      <c r="A412" s="179">
        <f>RANK(N412,$N$18:$N$4305)</f>
        <v>395</v>
      </c>
      <c r="B412" s="180" t="s">
        <v>560</v>
      </c>
      <c r="C412" s="180" t="s">
        <v>1374</v>
      </c>
      <c r="D412" s="180" t="s">
        <v>39</v>
      </c>
      <c r="E412" s="180" t="s">
        <v>38</v>
      </c>
      <c r="F412" s="180" t="s">
        <v>37</v>
      </c>
      <c r="G412" s="181"/>
      <c r="H412" s="181"/>
      <c r="I412" s="181">
        <v>646</v>
      </c>
      <c r="J412" s="181">
        <v>6</v>
      </c>
      <c r="K412" s="181">
        <v>15</v>
      </c>
      <c r="L412" s="181">
        <v>105</v>
      </c>
      <c r="M412" s="181">
        <v>1</v>
      </c>
      <c r="N412" s="182">
        <f>SUM(G412*$D$8+H412*$D$5+I412*$D$9+J412*$D$6+K412*$D$11+L412*$D$10+M412*$D$7)</f>
        <v>124.60000000000001</v>
      </c>
      <c r="O412" s="139">
        <v>1</v>
      </c>
      <c r="P412" s="138">
        <f>SUM(N412*O412)</f>
        <v>124.60000000000001</v>
      </c>
      <c r="Q412" s="31"/>
      <c r="R412" s="15"/>
      <c r="S412" s="15"/>
      <c r="T412" s="15"/>
      <c r="U412" s="15"/>
    </row>
    <row r="413" spans="1:21" ht="13.5" customHeight="1">
      <c r="A413" s="179">
        <f>RANK(N413,$N$18:$N$4305)</f>
        <v>396</v>
      </c>
      <c r="B413" s="180" t="s">
        <v>1167</v>
      </c>
      <c r="C413" s="180" t="s">
        <v>1427</v>
      </c>
      <c r="D413" s="180" t="s">
        <v>39</v>
      </c>
      <c r="E413" s="180" t="s">
        <v>38</v>
      </c>
      <c r="F413" s="180" t="s">
        <v>52</v>
      </c>
      <c r="G413" s="181"/>
      <c r="H413" s="181"/>
      <c r="I413" s="181">
        <v>618</v>
      </c>
      <c r="J413" s="181">
        <v>6</v>
      </c>
      <c r="K413" s="181">
        <v>14</v>
      </c>
      <c r="L413" s="181">
        <v>135</v>
      </c>
      <c r="M413" s="181">
        <v>1</v>
      </c>
      <c r="N413" s="182">
        <f>SUM(G413*$D$8+H413*$D$5+I413*$D$9+J413*$D$6+K413*$D$11+L413*$D$10+M413*$D$7)</f>
        <v>124.30000000000001</v>
      </c>
      <c r="O413" s="139">
        <v>1</v>
      </c>
      <c r="P413" s="138">
        <f>SUM(N413*O413)</f>
        <v>124.30000000000001</v>
      </c>
      <c r="Q413" s="31"/>
      <c r="R413" s="15"/>
      <c r="S413" s="15"/>
      <c r="T413" s="15"/>
      <c r="U413" s="15"/>
    </row>
    <row r="414" spans="1:21" ht="13.5" customHeight="1">
      <c r="A414" s="179">
        <f>RANK(N414,$N$18:$N$4305)</f>
        <v>397</v>
      </c>
      <c r="B414" s="180" t="s">
        <v>580</v>
      </c>
      <c r="C414" s="180" t="s">
        <v>139</v>
      </c>
      <c r="D414" s="180" t="s">
        <v>43</v>
      </c>
      <c r="E414" s="180" t="s">
        <v>34</v>
      </c>
      <c r="F414" s="180" t="s">
        <v>59</v>
      </c>
      <c r="G414" s="181"/>
      <c r="H414" s="181"/>
      <c r="I414" s="181">
        <v>0</v>
      </c>
      <c r="J414" s="181">
        <v>0</v>
      </c>
      <c r="K414" s="181">
        <v>57</v>
      </c>
      <c r="L414" s="181">
        <v>658</v>
      </c>
      <c r="M414" s="181">
        <v>5</v>
      </c>
      <c r="N414" s="182">
        <f>SUM(G414*$D$8+H414*$D$5+I414*$D$9+J414*$D$6+K414*$D$11+L414*$D$10+M414*$D$7)</f>
        <v>124.3</v>
      </c>
      <c r="O414" s="139">
        <v>1</v>
      </c>
      <c r="P414" s="138">
        <f>SUM(N414*O414)</f>
        <v>124.3</v>
      </c>
      <c r="Q414" s="31"/>
      <c r="R414" s="15"/>
      <c r="S414" s="15"/>
      <c r="T414" s="15"/>
      <c r="U414" s="15"/>
    </row>
    <row r="415" spans="1:21" ht="13.5" customHeight="1">
      <c r="A415" s="179">
        <f>RANK(N415,$N$18:$N$4305)</f>
        <v>398</v>
      </c>
      <c r="B415" s="180" t="s">
        <v>645</v>
      </c>
      <c r="C415" s="180" t="s">
        <v>1372</v>
      </c>
      <c r="D415" s="180" t="s">
        <v>39</v>
      </c>
      <c r="E415" s="180" t="s">
        <v>38</v>
      </c>
      <c r="F415" s="180" t="s">
        <v>1105</v>
      </c>
      <c r="G415" s="181"/>
      <c r="H415" s="181"/>
      <c r="I415" s="181">
        <v>667</v>
      </c>
      <c r="J415" s="181">
        <v>8</v>
      </c>
      <c r="K415" s="181">
        <v>7</v>
      </c>
      <c r="L415" s="181">
        <v>55</v>
      </c>
      <c r="M415" s="181">
        <v>0</v>
      </c>
      <c r="N415" s="182">
        <f>SUM(G415*$D$8+H415*$D$5+I415*$D$9+J415*$D$6+K415*$D$11+L415*$D$10+M415*$D$7)</f>
        <v>123.7</v>
      </c>
      <c r="O415" s="139">
        <v>1</v>
      </c>
      <c r="P415" s="138">
        <f>SUM(N415*O415)</f>
        <v>123.7</v>
      </c>
      <c r="Q415" s="31"/>
      <c r="R415" s="15"/>
      <c r="S415" s="15"/>
      <c r="T415" s="15"/>
      <c r="U415" s="15"/>
    </row>
    <row r="416" spans="1:21" ht="13.5" customHeight="1">
      <c r="A416" s="179">
        <f>RANK(N416,$N$18:$N$4305)</f>
        <v>399</v>
      </c>
      <c r="B416" s="180" t="s">
        <v>598</v>
      </c>
      <c r="C416" s="180" t="s">
        <v>1424</v>
      </c>
      <c r="D416" s="180" t="s">
        <v>39</v>
      </c>
      <c r="E416" s="180" t="s">
        <v>36</v>
      </c>
      <c r="F416" s="180" t="s">
        <v>1104</v>
      </c>
      <c r="G416" s="181"/>
      <c r="H416" s="181"/>
      <c r="I416" s="181">
        <v>588</v>
      </c>
      <c r="J416" s="181">
        <v>6</v>
      </c>
      <c r="K416" s="181">
        <v>16</v>
      </c>
      <c r="L416" s="181">
        <v>148</v>
      </c>
      <c r="M416" s="181">
        <v>1</v>
      </c>
      <c r="N416" s="182">
        <f>SUM(G416*$D$8+H416*$D$5+I416*$D$9+J416*$D$6+K416*$D$11+L416*$D$10+M416*$D$7)</f>
        <v>123.60000000000001</v>
      </c>
      <c r="O416" s="139">
        <v>1</v>
      </c>
      <c r="P416" s="138">
        <f>SUM(N416*O416)</f>
        <v>123.60000000000001</v>
      </c>
      <c r="Q416" s="31"/>
      <c r="R416" s="15"/>
      <c r="S416" s="15"/>
      <c r="T416" s="15"/>
      <c r="U416" s="15"/>
    </row>
    <row r="417" spans="1:21" ht="13.5" customHeight="1">
      <c r="A417" s="179">
        <f>RANK(N417,$N$18:$N$4305)</f>
        <v>400</v>
      </c>
      <c r="B417" s="180" t="s">
        <v>997</v>
      </c>
      <c r="C417" s="180" t="s">
        <v>1362</v>
      </c>
      <c r="D417" s="180" t="s">
        <v>43</v>
      </c>
      <c r="E417" s="180" t="s">
        <v>38</v>
      </c>
      <c r="F417" s="180" t="s">
        <v>37</v>
      </c>
      <c r="G417" s="181"/>
      <c r="H417" s="181"/>
      <c r="I417" s="181">
        <v>10</v>
      </c>
      <c r="J417" s="181">
        <v>0</v>
      </c>
      <c r="K417" s="181">
        <v>47</v>
      </c>
      <c r="L417" s="181">
        <v>629</v>
      </c>
      <c r="M417" s="181">
        <v>6</v>
      </c>
      <c r="N417" s="182">
        <f>SUM(G417*$D$8+H417*$D$5+I417*$D$9+J417*$D$6+K417*$D$11+L417*$D$10+M417*$D$7)</f>
        <v>123.4</v>
      </c>
      <c r="O417" s="139">
        <v>1</v>
      </c>
      <c r="P417" s="138">
        <f>SUM(N417*O417)</f>
        <v>123.4</v>
      </c>
      <c r="Q417" s="31"/>
      <c r="R417" s="15"/>
      <c r="S417" s="15"/>
      <c r="T417" s="15"/>
      <c r="U417" s="15"/>
    </row>
    <row r="418" spans="1:21" ht="13.5" customHeight="1">
      <c r="A418" s="179">
        <f>RANK(N418,$N$18:$N$4305)</f>
        <v>400</v>
      </c>
      <c r="B418" s="180" t="s">
        <v>63</v>
      </c>
      <c r="C418" s="180" t="s">
        <v>1466</v>
      </c>
      <c r="D418" s="180" t="s">
        <v>43</v>
      </c>
      <c r="E418" s="180" t="s">
        <v>38</v>
      </c>
      <c r="F418" s="180" t="s">
        <v>37</v>
      </c>
      <c r="G418" s="181"/>
      <c r="H418" s="181"/>
      <c r="I418" s="181">
        <v>0</v>
      </c>
      <c r="J418" s="181">
        <v>0</v>
      </c>
      <c r="K418" s="181">
        <v>47</v>
      </c>
      <c r="L418" s="181">
        <v>699</v>
      </c>
      <c r="M418" s="181">
        <v>5</v>
      </c>
      <c r="N418" s="182">
        <f>SUM(G418*$D$8+H418*$D$5+I418*$D$9+J418*$D$6+K418*$D$11+L418*$D$10+M418*$D$7)</f>
        <v>123.4</v>
      </c>
      <c r="O418" s="139">
        <v>1</v>
      </c>
      <c r="P418" s="138">
        <f>SUM(N418*O418)</f>
        <v>123.4</v>
      </c>
      <c r="Q418" s="31"/>
      <c r="R418" s="15"/>
      <c r="S418" s="15"/>
      <c r="T418" s="15"/>
      <c r="U418" s="15"/>
    </row>
    <row r="419" spans="1:21" ht="13.5" customHeight="1">
      <c r="A419" s="179">
        <f>RANK(N419,$N$18:$N$4305)</f>
        <v>402</v>
      </c>
      <c r="B419" s="180" t="s">
        <v>576</v>
      </c>
      <c r="C419" s="180" t="s">
        <v>1391</v>
      </c>
      <c r="D419" s="180" t="s">
        <v>43</v>
      </c>
      <c r="E419" s="180" t="s">
        <v>34</v>
      </c>
      <c r="F419" s="180" t="s">
        <v>35</v>
      </c>
      <c r="G419" s="181"/>
      <c r="H419" s="181"/>
      <c r="I419" s="181">
        <v>0</v>
      </c>
      <c r="J419" s="181">
        <v>0</v>
      </c>
      <c r="K419" s="181">
        <v>45</v>
      </c>
      <c r="L419" s="181">
        <v>586</v>
      </c>
      <c r="M419" s="181">
        <v>7</v>
      </c>
      <c r="N419" s="182">
        <f>SUM(G419*$D$8+H419*$D$5+I419*$D$9+J419*$D$6+K419*$D$11+L419*$D$10+M419*$D$7)</f>
        <v>123.1</v>
      </c>
      <c r="O419" s="139">
        <v>1</v>
      </c>
      <c r="P419" s="138">
        <f>SUM(N419*O419)</f>
        <v>123.1</v>
      </c>
      <c r="Q419" s="31"/>
      <c r="R419" s="15"/>
      <c r="S419" s="15"/>
      <c r="T419" s="15"/>
      <c r="U419" s="15"/>
    </row>
    <row r="420" spans="1:21" ht="13.5" customHeight="1">
      <c r="A420" s="179">
        <f>RANK(N420,$N$18:$N$4305)</f>
        <v>403</v>
      </c>
      <c r="B420" s="180" t="s">
        <v>1075</v>
      </c>
      <c r="C420" s="180" t="s">
        <v>1376</v>
      </c>
      <c r="D420" s="180" t="s">
        <v>43</v>
      </c>
      <c r="E420" s="180" t="s">
        <v>38</v>
      </c>
      <c r="F420" s="180" t="s">
        <v>1104</v>
      </c>
      <c r="G420" s="181"/>
      <c r="H420" s="181"/>
      <c r="I420" s="181">
        <v>0</v>
      </c>
      <c r="J420" s="181">
        <v>0</v>
      </c>
      <c r="K420" s="181">
        <v>46</v>
      </c>
      <c r="L420" s="181">
        <v>639</v>
      </c>
      <c r="M420" s="181">
        <v>6</v>
      </c>
      <c r="N420" s="182">
        <f>SUM(G420*$D$8+H420*$D$5+I420*$D$9+J420*$D$6+K420*$D$11+L420*$D$10+M420*$D$7)</f>
        <v>122.9</v>
      </c>
      <c r="O420" s="139">
        <v>1</v>
      </c>
      <c r="P420" s="138">
        <f>SUM(N420*O420)</f>
        <v>122.9</v>
      </c>
      <c r="Q420" s="31"/>
      <c r="R420" s="15"/>
      <c r="S420" s="15"/>
      <c r="T420" s="15"/>
      <c r="U420" s="15"/>
    </row>
    <row r="421" spans="1:21" ht="13.5" customHeight="1">
      <c r="A421" s="179">
        <f>RANK(N421,$N$18:$N$4305)</f>
        <v>403</v>
      </c>
      <c r="B421" s="180" t="s">
        <v>382</v>
      </c>
      <c r="C421" s="180" t="s">
        <v>1369</v>
      </c>
      <c r="D421" s="180" t="s">
        <v>43</v>
      </c>
      <c r="E421" s="180" t="s">
        <v>36</v>
      </c>
      <c r="F421" s="180" t="s">
        <v>52</v>
      </c>
      <c r="G421" s="181"/>
      <c r="H421" s="181"/>
      <c r="I421" s="181">
        <v>25</v>
      </c>
      <c r="J421" s="181">
        <v>0</v>
      </c>
      <c r="K421" s="181">
        <v>62</v>
      </c>
      <c r="L421" s="181">
        <v>654</v>
      </c>
      <c r="M421" s="181">
        <v>4</v>
      </c>
      <c r="N421" s="182">
        <f>SUM(G421*$D$8+H421*$D$5+I421*$D$9+J421*$D$6+K421*$D$11+L421*$D$10+M421*$D$7)</f>
        <v>122.9</v>
      </c>
      <c r="O421" s="139">
        <v>1</v>
      </c>
      <c r="P421" s="138">
        <f>SUM(N421*O421)</f>
        <v>122.9</v>
      </c>
      <c r="Q421" s="31"/>
      <c r="R421" s="15"/>
      <c r="S421" s="15"/>
      <c r="T421" s="15"/>
      <c r="U421" s="15"/>
    </row>
    <row r="422" spans="1:21" ht="13.5" customHeight="1">
      <c r="A422" s="179">
        <f>RANK(N422,$N$18:$N$4305)</f>
        <v>403</v>
      </c>
      <c r="B422" s="180" t="s">
        <v>698</v>
      </c>
      <c r="C422" s="180" t="s">
        <v>1477</v>
      </c>
      <c r="D422" s="180" t="s">
        <v>39</v>
      </c>
      <c r="E422" s="180" t="s">
        <v>36</v>
      </c>
      <c r="F422" s="180" t="s">
        <v>41</v>
      </c>
      <c r="G422" s="181"/>
      <c r="H422" s="181"/>
      <c r="I422" s="181">
        <v>701</v>
      </c>
      <c r="J422" s="181">
        <v>8</v>
      </c>
      <c r="K422" s="181">
        <v>4</v>
      </c>
      <c r="L422" s="181">
        <v>28</v>
      </c>
      <c r="M422" s="181">
        <v>0</v>
      </c>
      <c r="N422" s="182">
        <f>SUM(G422*$D$8+H422*$D$5+I422*$D$9+J422*$D$6+K422*$D$11+L422*$D$10+M422*$D$7)</f>
        <v>122.9</v>
      </c>
      <c r="O422" s="139">
        <v>1</v>
      </c>
      <c r="P422" s="138">
        <f>SUM(N422*O422)</f>
        <v>122.9</v>
      </c>
      <c r="Q422" s="31"/>
      <c r="R422" s="15"/>
      <c r="S422" s="15"/>
      <c r="T422" s="15"/>
      <c r="U422" s="15"/>
    </row>
    <row r="423" spans="1:21" ht="13.5" customHeight="1">
      <c r="A423" s="179">
        <f>RANK(N423,$N$18:$N$4305)</f>
        <v>406</v>
      </c>
      <c r="B423" s="180" t="s">
        <v>209</v>
      </c>
      <c r="C423" s="180" t="s">
        <v>1432</v>
      </c>
      <c r="D423" s="180" t="s">
        <v>39</v>
      </c>
      <c r="E423" s="180" t="s">
        <v>34</v>
      </c>
      <c r="F423" s="180" t="s">
        <v>1106</v>
      </c>
      <c r="G423" s="181"/>
      <c r="H423" s="181"/>
      <c r="I423" s="181">
        <v>741</v>
      </c>
      <c r="J423" s="181">
        <v>6</v>
      </c>
      <c r="K423" s="181">
        <v>11</v>
      </c>
      <c r="L423" s="181">
        <v>71</v>
      </c>
      <c r="M423" s="181">
        <v>0</v>
      </c>
      <c r="N423" s="182">
        <f>SUM(G423*$D$8+H423*$D$5+I423*$D$9+J423*$D$6+K423*$D$11+L423*$D$10+M423*$D$7)</f>
        <v>122.7</v>
      </c>
      <c r="O423" s="139">
        <v>1</v>
      </c>
      <c r="P423" s="138">
        <f>SUM(N423*O423)</f>
        <v>122.7</v>
      </c>
      <c r="Q423" s="31"/>
      <c r="R423" s="15"/>
      <c r="S423" s="15"/>
      <c r="T423" s="15"/>
      <c r="U423" s="15"/>
    </row>
    <row r="424" spans="1:21" ht="13.5" customHeight="1">
      <c r="A424" s="179">
        <f>RANK(N424,$N$18:$N$4305)</f>
        <v>407</v>
      </c>
      <c r="B424" s="180" t="s">
        <v>517</v>
      </c>
      <c r="C424" s="180" t="s">
        <v>1379</v>
      </c>
      <c r="D424" s="180" t="s">
        <v>43</v>
      </c>
      <c r="E424" s="180" t="s">
        <v>36</v>
      </c>
      <c r="F424" s="180" t="s">
        <v>41</v>
      </c>
      <c r="G424" s="181"/>
      <c r="H424" s="181"/>
      <c r="I424" s="181">
        <v>0</v>
      </c>
      <c r="J424" s="181">
        <v>0</v>
      </c>
      <c r="K424" s="181">
        <v>50</v>
      </c>
      <c r="L424" s="181">
        <v>676</v>
      </c>
      <c r="M424" s="181">
        <v>5</v>
      </c>
      <c r="N424" s="182">
        <f>SUM(G424*$D$8+H424*$D$5+I424*$D$9+J424*$D$6+K424*$D$11+L424*$D$10+M424*$D$7)</f>
        <v>122.60000000000001</v>
      </c>
      <c r="O424" s="139">
        <v>1</v>
      </c>
      <c r="P424" s="138">
        <f>SUM(N424*O424)</f>
        <v>122.60000000000001</v>
      </c>
      <c r="Q424" s="31"/>
      <c r="R424" s="15"/>
      <c r="S424" s="15"/>
      <c r="T424" s="15"/>
      <c r="U424" s="15"/>
    </row>
    <row r="425" spans="1:21" ht="13.5" customHeight="1">
      <c r="A425" s="179">
        <f>RANK(N425,$N$18:$N$4305)</f>
        <v>407</v>
      </c>
      <c r="B425" s="180" t="s">
        <v>185</v>
      </c>
      <c r="C425" s="180" t="s">
        <v>56</v>
      </c>
      <c r="D425" s="180" t="s">
        <v>43</v>
      </c>
      <c r="E425" s="180" t="s">
        <v>34</v>
      </c>
      <c r="F425" s="180" t="s">
        <v>1103</v>
      </c>
      <c r="G425" s="181"/>
      <c r="H425" s="181"/>
      <c r="I425" s="181">
        <v>0</v>
      </c>
      <c r="J425" s="181">
        <v>0</v>
      </c>
      <c r="K425" s="181">
        <v>45</v>
      </c>
      <c r="L425" s="181">
        <v>701</v>
      </c>
      <c r="M425" s="181">
        <v>5</v>
      </c>
      <c r="N425" s="182">
        <f>SUM(G425*$D$8+H425*$D$5+I425*$D$9+J425*$D$6+K425*$D$11+L425*$D$10+M425*$D$7)</f>
        <v>122.60000000000001</v>
      </c>
      <c r="O425" s="139">
        <v>1</v>
      </c>
      <c r="P425" s="138">
        <f>SUM(N425*O425)</f>
        <v>122.60000000000001</v>
      </c>
      <c r="Q425" s="31"/>
      <c r="R425" s="15"/>
      <c r="S425" s="15"/>
      <c r="T425" s="15"/>
      <c r="U425" s="15"/>
    </row>
    <row r="426" spans="1:21" ht="13.5" customHeight="1">
      <c r="A426" s="179">
        <f>RANK(N426,$N$18:$N$4305)</f>
        <v>409</v>
      </c>
      <c r="B426" s="180" t="s">
        <v>916</v>
      </c>
      <c r="C426" s="180" t="s">
        <v>1479</v>
      </c>
      <c r="D426" s="180" t="s">
        <v>39</v>
      </c>
      <c r="E426" s="180" t="s">
        <v>36</v>
      </c>
      <c r="F426" s="180" t="s">
        <v>1106</v>
      </c>
      <c r="G426" s="181"/>
      <c r="H426" s="181"/>
      <c r="I426" s="181">
        <v>751</v>
      </c>
      <c r="J426" s="181">
        <v>5</v>
      </c>
      <c r="K426" s="181">
        <v>14</v>
      </c>
      <c r="L426" s="181">
        <v>98</v>
      </c>
      <c r="M426" s="181">
        <v>0</v>
      </c>
      <c r="N426" s="182">
        <f>SUM(G426*$D$8+H426*$D$5+I426*$D$9+J426*$D$6+K426*$D$11+L426*$D$10+M426*$D$7)</f>
        <v>121.9</v>
      </c>
      <c r="O426" s="139">
        <v>1</v>
      </c>
      <c r="P426" s="138">
        <f>SUM(N426*O426)</f>
        <v>121.9</v>
      </c>
      <c r="Q426" s="15"/>
      <c r="R426" s="15"/>
      <c r="S426" s="15"/>
      <c r="T426" s="15"/>
      <c r="U426" s="15"/>
    </row>
    <row r="427" spans="1:21" ht="13.5" customHeight="1">
      <c r="A427" s="179">
        <f>RANK(N427,$N$18:$N$4305)</f>
        <v>410</v>
      </c>
      <c r="B427" s="180" t="s">
        <v>911</v>
      </c>
      <c r="C427" s="180" t="s">
        <v>1442</v>
      </c>
      <c r="D427" s="180" t="s">
        <v>39</v>
      </c>
      <c r="E427" s="180" t="s">
        <v>36</v>
      </c>
      <c r="F427" s="180" t="s">
        <v>59</v>
      </c>
      <c r="G427" s="181"/>
      <c r="H427" s="181"/>
      <c r="I427" s="181">
        <v>708</v>
      </c>
      <c r="J427" s="181">
        <v>7</v>
      </c>
      <c r="K427" s="181">
        <v>8</v>
      </c>
      <c r="L427" s="181">
        <v>49</v>
      </c>
      <c r="M427" s="181">
        <v>0</v>
      </c>
      <c r="N427" s="182">
        <f>SUM(G427*$D$8+H427*$D$5+I427*$D$9+J427*$D$6+K427*$D$11+L427*$D$10+M427*$D$7)</f>
        <v>121.7</v>
      </c>
      <c r="O427" s="139">
        <v>1</v>
      </c>
      <c r="P427" s="138">
        <f>SUM(N427*O427)</f>
        <v>121.7</v>
      </c>
      <c r="Q427" s="15"/>
      <c r="R427" s="15"/>
      <c r="S427" s="15"/>
      <c r="T427" s="15"/>
      <c r="U427" s="15"/>
    </row>
    <row r="428" spans="1:21" ht="13.5" customHeight="1">
      <c r="A428" s="179">
        <f>RANK(N428,$N$18:$N$4305)</f>
        <v>410</v>
      </c>
      <c r="B428" s="180" t="s">
        <v>717</v>
      </c>
      <c r="C428" s="180" t="s">
        <v>1388</v>
      </c>
      <c r="D428" s="180" t="s">
        <v>39</v>
      </c>
      <c r="E428" s="180" t="s">
        <v>34</v>
      </c>
      <c r="F428" s="180" t="s">
        <v>59</v>
      </c>
      <c r="G428" s="181"/>
      <c r="H428" s="181"/>
      <c r="I428" s="181">
        <v>635</v>
      </c>
      <c r="J428" s="181">
        <v>5</v>
      </c>
      <c r="K428" s="181">
        <v>17</v>
      </c>
      <c r="L428" s="181">
        <v>137</v>
      </c>
      <c r="M428" s="181">
        <v>1</v>
      </c>
      <c r="N428" s="182">
        <f>SUM(G428*$D$8+H428*$D$5+I428*$D$9+J428*$D$6+K428*$D$11+L428*$D$10+M428*$D$7)</f>
        <v>121.7</v>
      </c>
      <c r="O428" s="139">
        <v>1</v>
      </c>
      <c r="P428" s="138">
        <f>SUM(N428*O428)</f>
        <v>121.7</v>
      </c>
      <c r="Q428" s="15"/>
      <c r="R428" s="15"/>
      <c r="S428" s="15"/>
      <c r="T428" s="15"/>
      <c r="U428" s="15"/>
    </row>
    <row r="429" spans="1:21" ht="13.5" customHeight="1">
      <c r="A429" s="179">
        <f>RANK(N429,$N$18:$N$4305)</f>
        <v>412</v>
      </c>
      <c r="B429" s="180" t="s">
        <v>158</v>
      </c>
      <c r="C429" s="180" t="s">
        <v>1448</v>
      </c>
      <c r="D429" s="180" t="s">
        <v>43</v>
      </c>
      <c r="E429" s="180" t="s">
        <v>34</v>
      </c>
      <c r="F429" s="180" t="s">
        <v>41</v>
      </c>
      <c r="G429" s="181"/>
      <c r="H429" s="181"/>
      <c r="I429" s="181">
        <v>0</v>
      </c>
      <c r="J429" s="181">
        <v>0</v>
      </c>
      <c r="K429" s="181">
        <v>52</v>
      </c>
      <c r="L429" s="181">
        <v>596</v>
      </c>
      <c r="M429" s="181">
        <v>6</v>
      </c>
      <c r="N429" s="182">
        <f>SUM(G429*$D$8+H429*$D$5+I429*$D$9+J429*$D$6+K429*$D$11+L429*$D$10+M429*$D$7)</f>
        <v>121.6</v>
      </c>
      <c r="O429" s="139">
        <v>1</v>
      </c>
      <c r="P429" s="138">
        <f>SUM(N429*O429)</f>
        <v>121.6</v>
      </c>
      <c r="Q429" s="15"/>
      <c r="R429" s="15"/>
      <c r="S429" s="15"/>
      <c r="T429" s="15"/>
      <c r="U429" s="15"/>
    </row>
    <row r="430" spans="1:21" ht="13.5" customHeight="1">
      <c r="A430" s="179">
        <f>RANK(N430,$N$18:$N$4305)</f>
        <v>413</v>
      </c>
      <c r="B430" s="180" t="s">
        <v>273</v>
      </c>
      <c r="C430" s="180" t="s">
        <v>1398</v>
      </c>
      <c r="D430" s="180" t="s">
        <v>43</v>
      </c>
      <c r="E430" s="180" t="s">
        <v>34</v>
      </c>
      <c r="F430" s="180" t="s">
        <v>41</v>
      </c>
      <c r="G430" s="181"/>
      <c r="H430" s="181"/>
      <c r="I430" s="181">
        <v>0</v>
      </c>
      <c r="J430" s="181">
        <v>0</v>
      </c>
      <c r="K430" s="181">
        <v>48</v>
      </c>
      <c r="L430" s="181">
        <v>674</v>
      </c>
      <c r="M430" s="181">
        <v>5</v>
      </c>
      <c r="N430" s="182">
        <f>SUM(G430*$D$8+H430*$D$5+I430*$D$9+J430*$D$6+K430*$D$11+L430*$D$10+M430*$D$7)</f>
        <v>121.4</v>
      </c>
      <c r="O430" s="139">
        <v>1</v>
      </c>
      <c r="P430" s="138">
        <f>SUM(N430*O430)</f>
        <v>121.4</v>
      </c>
      <c r="Q430" s="15"/>
      <c r="R430" s="15"/>
      <c r="S430" s="15"/>
      <c r="T430" s="15"/>
      <c r="U430" s="15"/>
    </row>
    <row r="431" spans="1:21" ht="13.5" customHeight="1">
      <c r="A431" s="179">
        <f>RANK(N431,$N$18:$N$4305)</f>
        <v>414</v>
      </c>
      <c r="B431" s="180" t="s">
        <v>777</v>
      </c>
      <c r="C431" s="180" t="s">
        <v>1418</v>
      </c>
      <c r="D431" s="180" t="s">
        <v>43</v>
      </c>
      <c r="E431" s="180" t="s">
        <v>38</v>
      </c>
      <c r="F431" s="180" t="s">
        <v>1482</v>
      </c>
      <c r="G431" s="181"/>
      <c r="H431" s="181"/>
      <c r="I431" s="181">
        <v>15</v>
      </c>
      <c r="J431" s="181">
        <v>0</v>
      </c>
      <c r="K431" s="181">
        <v>47</v>
      </c>
      <c r="L431" s="181">
        <v>663</v>
      </c>
      <c r="M431" s="181">
        <v>5</v>
      </c>
      <c r="N431" s="182">
        <f>SUM(G431*$D$8+H431*$D$5+I431*$D$9+J431*$D$6+K431*$D$11+L431*$D$10+M431*$D$7)</f>
        <v>121.3</v>
      </c>
      <c r="O431" s="139">
        <v>1</v>
      </c>
      <c r="P431" s="138">
        <f>SUM(N431*O431)</f>
        <v>121.3</v>
      </c>
      <c r="Q431" s="31"/>
      <c r="R431" s="15"/>
      <c r="S431" s="15"/>
      <c r="T431" s="15"/>
      <c r="U431" s="15"/>
    </row>
    <row r="432" spans="1:21" ht="13.5" customHeight="1">
      <c r="A432" s="179">
        <f>RANK(N432,$N$18:$N$4305)</f>
        <v>415</v>
      </c>
      <c r="B432" s="180" t="s">
        <v>174</v>
      </c>
      <c r="C432" s="180" t="s">
        <v>1430</v>
      </c>
      <c r="D432" s="180" t="s">
        <v>42</v>
      </c>
      <c r="E432" s="180" t="s">
        <v>38</v>
      </c>
      <c r="F432" s="207" t="s">
        <v>1482</v>
      </c>
      <c r="G432" s="181"/>
      <c r="H432" s="181"/>
      <c r="I432" s="181">
        <v>0</v>
      </c>
      <c r="J432" s="181">
        <v>0</v>
      </c>
      <c r="K432" s="181">
        <v>60</v>
      </c>
      <c r="L432" s="181">
        <v>611</v>
      </c>
      <c r="M432" s="181">
        <v>5</v>
      </c>
      <c r="N432" s="182">
        <f>SUM(G432*$D$8+H432*$D$5+I432*$D$9+J432*$D$6+K432*$D$11+L432*$D$10+M432*$D$7)</f>
        <v>121.1</v>
      </c>
      <c r="O432" s="139">
        <v>1</v>
      </c>
      <c r="P432" s="138">
        <f>SUM(N432*O432)</f>
        <v>121.1</v>
      </c>
      <c r="Q432" s="31"/>
      <c r="R432" s="15"/>
      <c r="S432" s="15"/>
      <c r="T432" s="15"/>
      <c r="U432" s="15"/>
    </row>
    <row r="433" spans="1:21" ht="13.5" customHeight="1">
      <c r="A433" s="179">
        <f>RANK(N433,$N$18:$N$4305)</f>
        <v>416</v>
      </c>
      <c r="B433" s="180" t="s">
        <v>1170</v>
      </c>
      <c r="C433" s="180" t="s">
        <v>1465</v>
      </c>
      <c r="D433" s="180" t="s">
        <v>43</v>
      </c>
      <c r="E433" s="180" t="s">
        <v>38</v>
      </c>
      <c r="F433" s="180" t="s">
        <v>1106</v>
      </c>
      <c r="G433" s="181"/>
      <c r="H433" s="181"/>
      <c r="I433" s="181">
        <v>0</v>
      </c>
      <c r="J433" s="181">
        <v>0</v>
      </c>
      <c r="K433" s="181">
        <v>44</v>
      </c>
      <c r="L433" s="181">
        <v>688</v>
      </c>
      <c r="M433" s="181">
        <v>5</v>
      </c>
      <c r="N433" s="182">
        <f>SUM(G433*$D$8+H433*$D$5+I433*$D$9+J433*$D$6+K433*$D$11+L433*$D$10+M433*$D$7)</f>
        <v>120.8</v>
      </c>
      <c r="O433" s="139">
        <v>1</v>
      </c>
      <c r="P433" s="138">
        <f>SUM(N433*O433)</f>
        <v>120.8</v>
      </c>
      <c r="Q433" s="31"/>
      <c r="R433" s="15"/>
      <c r="S433" s="15"/>
      <c r="T433" s="15"/>
      <c r="U433" s="15"/>
    </row>
    <row r="434" spans="1:21" ht="13.5" customHeight="1">
      <c r="A434" s="179">
        <f>RANK(N434,$N$18:$N$4305)</f>
        <v>417</v>
      </c>
      <c r="B434" s="180" t="s">
        <v>408</v>
      </c>
      <c r="C434" s="180" t="s">
        <v>1383</v>
      </c>
      <c r="D434" s="180" t="s">
        <v>43</v>
      </c>
      <c r="E434" s="180" t="s">
        <v>34</v>
      </c>
      <c r="F434" s="180" t="s">
        <v>41</v>
      </c>
      <c r="G434" s="181"/>
      <c r="H434" s="181"/>
      <c r="I434" s="181">
        <v>26</v>
      </c>
      <c r="J434" s="181">
        <v>0</v>
      </c>
      <c r="K434" s="181">
        <v>48</v>
      </c>
      <c r="L434" s="181">
        <v>637</v>
      </c>
      <c r="M434" s="181">
        <v>5</v>
      </c>
      <c r="N434" s="182">
        <f>SUM(G434*$D$8+H434*$D$5+I434*$D$9+J434*$D$6+K434*$D$11+L434*$D$10+M434*$D$7)</f>
        <v>120.30000000000001</v>
      </c>
      <c r="O434" s="139">
        <v>1</v>
      </c>
      <c r="P434" s="138">
        <f>SUM(N434*O434)</f>
        <v>120.30000000000001</v>
      </c>
      <c r="Q434" s="31"/>
      <c r="R434" s="15"/>
      <c r="S434" s="15"/>
      <c r="T434" s="15"/>
      <c r="U434" s="15"/>
    </row>
    <row r="435" spans="1:21" ht="13.5" customHeight="1">
      <c r="A435" s="179">
        <f>RANK(N435,$N$18:$N$4305)</f>
        <v>418</v>
      </c>
      <c r="B435" s="180" t="s">
        <v>1079</v>
      </c>
      <c r="C435" s="180" t="s">
        <v>1361</v>
      </c>
      <c r="D435" s="180" t="s">
        <v>43</v>
      </c>
      <c r="E435" s="180" t="s">
        <v>36</v>
      </c>
      <c r="F435" s="180" t="s">
        <v>52</v>
      </c>
      <c r="G435" s="181"/>
      <c r="H435" s="181"/>
      <c r="I435" s="181">
        <v>10</v>
      </c>
      <c r="J435" s="181">
        <v>0</v>
      </c>
      <c r="K435" s="181">
        <v>47</v>
      </c>
      <c r="L435" s="181">
        <v>658</v>
      </c>
      <c r="M435" s="181">
        <v>5</v>
      </c>
      <c r="N435" s="182">
        <f>SUM(G435*$D$8+H435*$D$5+I435*$D$9+J435*$D$6+K435*$D$11+L435*$D$10+M435*$D$7)</f>
        <v>120.3</v>
      </c>
      <c r="O435" s="139">
        <v>1</v>
      </c>
      <c r="P435" s="138">
        <f>SUM(N435*O435)</f>
        <v>120.3</v>
      </c>
      <c r="Q435" s="31"/>
      <c r="R435" s="15"/>
      <c r="S435" s="15"/>
      <c r="T435" s="15"/>
      <c r="U435" s="15"/>
    </row>
    <row r="436" spans="1:21" ht="13.5" customHeight="1">
      <c r="A436" s="179">
        <f>RANK(N436,$N$18:$N$4305)</f>
        <v>419</v>
      </c>
      <c r="B436" s="180" t="s">
        <v>1155</v>
      </c>
      <c r="C436" s="180" t="s">
        <v>1361</v>
      </c>
      <c r="D436" s="180" t="s">
        <v>43</v>
      </c>
      <c r="E436" s="180" t="s">
        <v>36</v>
      </c>
      <c r="F436" s="180" t="s">
        <v>52</v>
      </c>
      <c r="G436" s="181"/>
      <c r="H436" s="181"/>
      <c r="I436" s="181">
        <v>0</v>
      </c>
      <c r="J436" s="181">
        <v>0</v>
      </c>
      <c r="K436" s="181">
        <v>41</v>
      </c>
      <c r="L436" s="181">
        <v>697</v>
      </c>
      <c r="M436" s="181">
        <v>5</v>
      </c>
      <c r="N436" s="182">
        <f>SUM(G436*$D$8+H436*$D$5+I436*$D$9+J436*$D$6+K436*$D$11+L436*$D$10+M436*$D$7)</f>
        <v>120.2</v>
      </c>
      <c r="O436" s="139">
        <v>1</v>
      </c>
      <c r="P436" s="138">
        <f>SUM(N436*O436)</f>
        <v>120.2</v>
      </c>
      <c r="Q436" s="31"/>
      <c r="R436" s="15"/>
      <c r="S436" s="15"/>
      <c r="T436" s="15"/>
      <c r="U436" s="15"/>
    </row>
    <row r="437" spans="1:21" ht="13.5" customHeight="1">
      <c r="A437" s="179">
        <f>RANK(N437,$N$18:$N$4305)</f>
        <v>420</v>
      </c>
      <c r="B437" s="207" t="s">
        <v>1540</v>
      </c>
      <c r="C437" s="180" t="s">
        <v>1389</v>
      </c>
      <c r="D437" s="180" t="s">
        <v>43</v>
      </c>
      <c r="E437" s="207" t="s">
        <v>36</v>
      </c>
      <c r="F437" s="180" t="s">
        <v>1105</v>
      </c>
      <c r="G437" s="181"/>
      <c r="H437" s="181"/>
      <c r="I437" s="181">
        <v>0</v>
      </c>
      <c r="J437" s="181">
        <v>0</v>
      </c>
      <c r="K437" s="181">
        <v>41</v>
      </c>
      <c r="L437" s="181">
        <v>633</v>
      </c>
      <c r="M437" s="181">
        <v>6</v>
      </c>
      <c r="N437" s="182">
        <f>SUM(G437*$D$8+H437*$D$5+I437*$D$9+J437*$D$6+K437*$D$11+L437*$D$10+M437*$D$7)</f>
        <v>119.80000000000001</v>
      </c>
      <c r="O437" s="139">
        <v>1</v>
      </c>
      <c r="P437" s="138">
        <f>SUM(N437*O437)</f>
        <v>119.80000000000001</v>
      </c>
      <c r="Q437" s="31"/>
      <c r="R437" s="15"/>
      <c r="S437" s="15"/>
      <c r="T437" s="15"/>
      <c r="U437" s="15"/>
    </row>
    <row r="438" spans="1:21" ht="13.5" customHeight="1">
      <c r="A438" s="179">
        <f>RANK(N438,$N$18:$N$4305)</f>
        <v>421</v>
      </c>
      <c r="B438" s="180" t="s">
        <v>572</v>
      </c>
      <c r="C438" s="180" t="s">
        <v>130</v>
      </c>
      <c r="D438" s="180" t="s">
        <v>39</v>
      </c>
      <c r="E438" s="180" t="s">
        <v>34</v>
      </c>
      <c r="F438" s="180" t="s">
        <v>59</v>
      </c>
      <c r="G438" s="181"/>
      <c r="H438" s="181"/>
      <c r="I438" s="181">
        <v>551</v>
      </c>
      <c r="J438" s="181">
        <v>5</v>
      </c>
      <c r="K438" s="181">
        <v>22</v>
      </c>
      <c r="L438" s="181">
        <v>177</v>
      </c>
      <c r="M438" s="181">
        <v>1</v>
      </c>
      <c r="N438" s="182">
        <f>SUM(G438*$D$8+H438*$D$5+I438*$D$9+J438*$D$6+K438*$D$11+L438*$D$10+M438*$D$7)</f>
        <v>119.8</v>
      </c>
      <c r="O438" s="139">
        <v>1</v>
      </c>
      <c r="P438" s="138">
        <f>SUM(N438*O438)</f>
        <v>119.8</v>
      </c>
      <c r="Q438" s="31"/>
      <c r="R438" s="15"/>
      <c r="S438" s="15"/>
      <c r="T438" s="15"/>
      <c r="U438" s="15"/>
    </row>
    <row r="439" spans="1:21" ht="13.5" customHeight="1">
      <c r="A439" s="179">
        <f>RANK(N439,$N$18:$N$4305)</f>
        <v>421</v>
      </c>
      <c r="B439" s="180" t="s">
        <v>727</v>
      </c>
      <c r="C439" s="180" t="s">
        <v>1414</v>
      </c>
      <c r="D439" s="180" t="s">
        <v>43</v>
      </c>
      <c r="E439" s="180" t="s">
        <v>36</v>
      </c>
      <c r="F439" s="180" t="s">
        <v>52</v>
      </c>
      <c r="G439" s="181"/>
      <c r="H439" s="181"/>
      <c r="I439" s="181">
        <v>0</v>
      </c>
      <c r="J439" s="181">
        <v>0</v>
      </c>
      <c r="K439" s="181">
        <v>50</v>
      </c>
      <c r="L439" s="181">
        <v>648</v>
      </c>
      <c r="M439" s="181">
        <v>5</v>
      </c>
      <c r="N439" s="182">
        <f>SUM(G439*$D$8+H439*$D$5+I439*$D$9+J439*$D$6+K439*$D$11+L439*$D$10+M439*$D$7)</f>
        <v>119.8</v>
      </c>
      <c r="O439" s="139">
        <v>1</v>
      </c>
      <c r="P439" s="138"/>
      <c r="Q439" s="31"/>
      <c r="R439" s="15"/>
      <c r="S439" s="15"/>
      <c r="T439" s="15"/>
      <c r="U439" s="15"/>
    </row>
    <row r="440" spans="1:21" ht="13.5" customHeight="1">
      <c r="A440" s="179">
        <f>RANK(N440,$N$18:$N$4305)</f>
        <v>423</v>
      </c>
      <c r="B440" s="180" t="s">
        <v>1014</v>
      </c>
      <c r="C440" s="180" t="s">
        <v>1461</v>
      </c>
      <c r="D440" s="180" t="s">
        <v>39</v>
      </c>
      <c r="E440" s="180" t="s">
        <v>38</v>
      </c>
      <c r="F440" s="180" t="s">
        <v>57</v>
      </c>
      <c r="G440" s="181"/>
      <c r="H440" s="181"/>
      <c r="I440" s="181">
        <v>771</v>
      </c>
      <c r="J440" s="181">
        <v>6</v>
      </c>
      <c r="K440" s="181">
        <v>5</v>
      </c>
      <c r="L440" s="181">
        <v>41</v>
      </c>
      <c r="M440" s="181">
        <v>0</v>
      </c>
      <c r="N440" s="182">
        <f>SUM(G440*$D$8+H440*$D$5+I440*$D$9+J440*$D$6+K440*$D$11+L440*$D$10+M440*$D$7)</f>
        <v>119.7</v>
      </c>
      <c r="O440" s="139">
        <v>1</v>
      </c>
      <c r="P440" s="138">
        <f>SUM(N440*O440)</f>
        <v>119.7</v>
      </c>
      <c r="Q440" s="31"/>
      <c r="R440" s="15"/>
      <c r="S440" s="15"/>
      <c r="T440" s="15"/>
      <c r="U440" s="15"/>
    </row>
    <row r="441" spans="1:21" ht="13.5" customHeight="1">
      <c r="A441" s="179">
        <f>RANK(N441,$N$18:$N$4305)</f>
        <v>423</v>
      </c>
      <c r="B441" s="180" t="s">
        <v>1182</v>
      </c>
      <c r="C441" s="180" t="s">
        <v>1474</v>
      </c>
      <c r="D441" s="180" t="s">
        <v>43</v>
      </c>
      <c r="E441" s="180" t="s">
        <v>34</v>
      </c>
      <c r="F441" s="180" t="s">
        <v>1104</v>
      </c>
      <c r="G441" s="181"/>
      <c r="H441" s="181"/>
      <c r="I441" s="181">
        <v>0</v>
      </c>
      <c r="J441" s="181">
        <v>0</v>
      </c>
      <c r="K441" s="181">
        <v>47</v>
      </c>
      <c r="L441" s="181">
        <v>662</v>
      </c>
      <c r="M441" s="181">
        <v>5</v>
      </c>
      <c r="N441" s="182">
        <f>SUM(G441*$D$8+H441*$D$5+I441*$D$9+J441*$D$6+K441*$D$11+L441*$D$10+M441*$D$7)</f>
        <v>119.7</v>
      </c>
      <c r="O441" s="139">
        <v>1</v>
      </c>
      <c r="P441" s="138">
        <f>SUM(N441*O441)</f>
        <v>119.7</v>
      </c>
      <c r="Q441" s="31"/>
      <c r="R441" s="15"/>
      <c r="S441" s="15"/>
      <c r="T441" s="15"/>
      <c r="U441" s="15"/>
    </row>
    <row r="442" spans="1:21" ht="13.5" customHeight="1">
      <c r="A442" s="179">
        <f>RANK(N442,$N$18:$N$4305)</f>
        <v>425</v>
      </c>
      <c r="B442" s="180" t="s">
        <v>571</v>
      </c>
      <c r="C442" s="180" t="s">
        <v>1365</v>
      </c>
      <c r="D442" s="180" t="s">
        <v>39</v>
      </c>
      <c r="E442" s="180" t="s">
        <v>34</v>
      </c>
      <c r="F442" s="180" t="s">
        <v>1105</v>
      </c>
      <c r="G442" s="181"/>
      <c r="H442" s="181"/>
      <c r="I442" s="181">
        <v>178</v>
      </c>
      <c r="J442" s="181">
        <v>1</v>
      </c>
      <c r="K442" s="181">
        <v>41</v>
      </c>
      <c r="L442" s="181">
        <v>513</v>
      </c>
      <c r="M442" s="181">
        <v>4</v>
      </c>
      <c r="N442" s="182">
        <f>SUM(G442*$D$8+H442*$D$5+I442*$D$9+J442*$D$6+K442*$D$11+L442*$D$10+M442*$D$7)</f>
        <v>119.6</v>
      </c>
      <c r="O442" s="139">
        <v>1</v>
      </c>
      <c r="P442" s="138">
        <f>SUM(N442*O442)</f>
        <v>119.6</v>
      </c>
      <c r="Q442" s="31"/>
      <c r="R442" s="15"/>
      <c r="S442" s="15"/>
      <c r="T442" s="15"/>
      <c r="U442" s="15"/>
    </row>
    <row r="443" spans="1:21" ht="13.5" customHeight="1">
      <c r="A443" s="179">
        <f>RANK(N443,$N$18:$N$4305)</f>
        <v>425</v>
      </c>
      <c r="B443" s="180" t="s">
        <v>548</v>
      </c>
      <c r="C443" s="180" t="s">
        <v>1364</v>
      </c>
      <c r="D443" s="180" t="s">
        <v>43</v>
      </c>
      <c r="E443" s="180" t="s">
        <v>38</v>
      </c>
      <c r="F443" s="180" t="s">
        <v>1106</v>
      </c>
      <c r="G443" s="181"/>
      <c r="H443" s="181"/>
      <c r="I443" s="181">
        <v>0</v>
      </c>
      <c r="J443" s="181">
        <v>0</v>
      </c>
      <c r="K443" s="181">
        <v>40</v>
      </c>
      <c r="L443" s="181">
        <v>636</v>
      </c>
      <c r="M443" s="181">
        <v>6</v>
      </c>
      <c r="N443" s="182">
        <f>SUM(G443*$D$8+H443*$D$5+I443*$D$9+J443*$D$6+K443*$D$11+L443*$D$10+M443*$D$7)</f>
        <v>119.6</v>
      </c>
      <c r="O443" s="139">
        <v>1</v>
      </c>
      <c r="P443" s="138">
        <f>SUM(N443*O443)</f>
        <v>119.6</v>
      </c>
      <c r="Q443" s="31"/>
      <c r="R443" s="15"/>
      <c r="S443" s="15"/>
      <c r="T443" s="15"/>
      <c r="U443" s="15"/>
    </row>
    <row r="444" spans="1:21" ht="13.5" customHeight="1">
      <c r="A444" s="179">
        <f>RANK(N444,$N$18:$N$4305)</f>
        <v>427</v>
      </c>
      <c r="B444" s="207" t="s">
        <v>1517</v>
      </c>
      <c r="C444" s="180" t="s">
        <v>1478</v>
      </c>
      <c r="D444" s="180" t="s">
        <v>39</v>
      </c>
      <c r="E444" s="207" t="s">
        <v>38</v>
      </c>
      <c r="F444" s="180" t="s">
        <v>1106</v>
      </c>
      <c r="G444" s="181"/>
      <c r="H444" s="181"/>
      <c r="I444" s="181">
        <v>788</v>
      </c>
      <c r="J444" s="181">
        <v>6</v>
      </c>
      <c r="K444" s="181">
        <v>4</v>
      </c>
      <c r="L444" s="181">
        <v>24</v>
      </c>
      <c r="M444" s="181">
        <v>0</v>
      </c>
      <c r="N444" s="182">
        <f>SUM(G444*$D$8+H444*$D$5+I444*$D$9+J444*$D$6+K444*$D$11+L444*$D$10+M444*$D$7)</f>
        <v>119.20000000000002</v>
      </c>
      <c r="O444" s="139">
        <v>1</v>
      </c>
      <c r="P444" s="138">
        <f>SUM(N444*O444)</f>
        <v>119.20000000000002</v>
      </c>
      <c r="Q444" s="31"/>
      <c r="R444" s="15"/>
      <c r="S444" s="15"/>
      <c r="T444" s="15"/>
      <c r="U444" s="15"/>
    </row>
    <row r="445" spans="1:21" ht="13.5" customHeight="1">
      <c r="A445" s="179">
        <f>RANK(N445,$N$18:$N$4305)</f>
        <v>428</v>
      </c>
      <c r="B445" s="180" t="s">
        <v>1194</v>
      </c>
      <c r="C445" s="180" t="s">
        <v>1394</v>
      </c>
      <c r="D445" s="180" t="s">
        <v>43</v>
      </c>
      <c r="E445" s="180" t="s">
        <v>40</v>
      </c>
      <c r="F445" s="180" t="s">
        <v>52</v>
      </c>
      <c r="G445" s="181"/>
      <c r="H445" s="181"/>
      <c r="I445" s="181">
        <v>0</v>
      </c>
      <c r="J445" s="181">
        <v>0</v>
      </c>
      <c r="K445" s="181">
        <v>40</v>
      </c>
      <c r="L445" s="181">
        <v>689</v>
      </c>
      <c r="M445" s="181">
        <v>5</v>
      </c>
      <c r="N445" s="182">
        <f>SUM(G445*$D$8+H445*$D$5+I445*$D$9+J445*$D$6+K445*$D$11+L445*$D$10+M445*$D$7)</f>
        <v>118.9</v>
      </c>
      <c r="O445" s="139">
        <v>1</v>
      </c>
      <c r="P445" s="138">
        <f>SUM(N445*O445)</f>
        <v>118.9</v>
      </c>
      <c r="Q445" s="31"/>
      <c r="R445" s="15"/>
      <c r="S445" s="15"/>
      <c r="T445" s="15"/>
      <c r="U445" s="15"/>
    </row>
    <row r="446" spans="1:21" ht="13.5" customHeight="1">
      <c r="A446" s="179">
        <f>RANK(N446,$N$18:$N$4305)</f>
        <v>429</v>
      </c>
      <c r="B446" s="180" t="s">
        <v>1111</v>
      </c>
      <c r="C446" s="180" t="s">
        <v>1455</v>
      </c>
      <c r="D446" s="180" t="s">
        <v>39</v>
      </c>
      <c r="E446" s="180" t="s">
        <v>38</v>
      </c>
      <c r="F446" s="180" t="s">
        <v>59</v>
      </c>
      <c r="G446" s="181"/>
      <c r="H446" s="181"/>
      <c r="I446" s="181">
        <v>688</v>
      </c>
      <c r="J446" s="181">
        <v>5</v>
      </c>
      <c r="K446" s="181">
        <v>15</v>
      </c>
      <c r="L446" s="181">
        <v>121</v>
      </c>
      <c r="M446" s="181">
        <v>0</v>
      </c>
      <c r="N446" s="182">
        <f>SUM(G446*$D$8+H446*$D$5+I446*$D$9+J446*$D$6+K446*$D$11+L446*$D$10+M446*$D$7)</f>
        <v>118.4</v>
      </c>
      <c r="O446" s="139">
        <v>1</v>
      </c>
      <c r="P446" s="138">
        <f>SUM(N446*O446)</f>
        <v>118.4</v>
      </c>
      <c r="Q446" s="31"/>
      <c r="R446" s="15"/>
      <c r="S446" s="15"/>
      <c r="T446" s="15"/>
      <c r="U446" s="15"/>
    </row>
    <row r="447" spans="1:21" ht="13.5" customHeight="1">
      <c r="A447" s="179">
        <f>RANK(N447,$N$18:$N$4305)</f>
        <v>430</v>
      </c>
      <c r="B447" s="180" t="s">
        <v>162</v>
      </c>
      <c r="C447" s="180" t="s">
        <v>120</v>
      </c>
      <c r="D447" s="180" t="s">
        <v>43</v>
      </c>
      <c r="E447" s="180" t="s">
        <v>38</v>
      </c>
      <c r="F447" s="180" t="s">
        <v>57</v>
      </c>
      <c r="G447" s="181"/>
      <c r="H447" s="181"/>
      <c r="I447" s="181">
        <v>0</v>
      </c>
      <c r="J447" s="181">
        <v>0</v>
      </c>
      <c r="K447" s="181">
        <v>43</v>
      </c>
      <c r="L447" s="181">
        <v>608</v>
      </c>
      <c r="M447" s="181">
        <v>6</v>
      </c>
      <c r="N447" s="182">
        <f>SUM(G447*$D$8+H447*$D$5+I447*$D$9+J447*$D$6+K447*$D$11+L447*$D$10+M447*$D$7)</f>
        <v>118.30000000000001</v>
      </c>
      <c r="O447" s="139">
        <v>1</v>
      </c>
      <c r="P447" s="138">
        <f>SUM(N447*O447)</f>
        <v>118.30000000000001</v>
      </c>
      <c r="Q447" s="31"/>
      <c r="R447" s="15"/>
      <c r="S447" s="15"/>
      <c r="T447" s="15"/>
      <c r="U447" s="15"/>
    </row>
    <row r="448" spans="1:21" ht="13.5" customHeight="1">
      <c r="A448" s="179">
        <f>RANK(N448,$N$18:$N$4305)</f>
        <v>431</v>
      </c>
      <c r="B448" s="180" t="s">
        <v>1172</v>
      </c>
      <c r="C448" s="180" t="s">
        <v>1411</v>
      </c>
      <c r="D448" s="180" t="s">
        <v>42</v>
      </c>
      <c r="E448" s="180" t="s">
        <v>38</v>
      </c>
      <c r="F448" s="180" t="s">
        <v>1104</v>
      </c>
      <c r="G448" s="181"/>
      <c r="H448" s="181"/>
      <c r="I448" s="181">
        <v>0</v>
      </c>
      <c r="J448" s="181">
        <v>0</v>
      </c>
      <c r="K448" s="181">
        <v>49</v>
      </c>
      <c r="L448" s="181">
        <v>637</v>
      </c>
      <c r="M448" s="181">
        <v>5</v>
      </c>
      <c r="N448" s="182">
        <f>SUM(G448*$D$8+H448*$D$5+I448*$D$9+J448*$D$6+K448*$D$11+L448*$D$10+M448*$D$7)</f>
        <v>118.2</v>
      </c>
      <c r="O448" s="139">
        <v>1</v>
      </c>
      <c r="P448" s="138">
        <f>SUM(N448*O448)</f>
        <v>118.2</v>
      </c>
      <c r="Q448" s="31"/>
      <c r="R448" s="15"/>
      <c r="S448" s="15"/>
      <c r="T448" s="15"/>
      <c r="U448" s="15"/>
    </row>
    <row r="449" spans="1:21" ht="13.5" customHeight="1">
      <c r="A449" s="179">
        <f>RANK(N449,$N$18:$N$4305)</f>
        <v>431</v>
      </c>
      <c r="B449" s="180" t="s">
        <v>1157</v>
      </c>
      <c r="C449" s="180" t="s">
        <v>1381</v>
      </c>
      <c r="D449" s="180" t="s">
        <v>43</v>
      </c>
      <c r="E449" s="180" t="s">
        <v>36</v>
      </c>
      <c r="F449" s="180" t="s">
        <v>1103</v>
      </c>
      <c r="G449" s="181"/>
      <c r="H449" s="181"/>
      <c r="I449" s="181">
        <v>0</v>
      </c>
      <c r="J449" s="181">
        <v>0</v>
      </c>
      <c r="K449" s="181">
        <v>47</v>
      </c>
      <c r="L449" s="181">
        <v>647</v>
      </c>
      <c r="M449" s="181">
        <v>5</v>
      </c>
      <c r="N449" s="182">
        <f>SUM(G449*$D$8+H449*$D$5+I449*$D$9+J449*$D$6+K449*$D$11+L449*$D$10+M449*$D$7)</f>
        <v>118.2</v>
      </c>
      <c r="O449" s="139">
        <v>1</v>
      </c>
      <c r="P449" s="138">
        <f>SUM(N449*O449)</f>
        <v>118.2</v>
      </c>
      <c r="Q449" s="31"/>
      <c r="R449" s="15"/>
      <c r="S449" s="15"/>
      <c r="T449" s="15"/>
      <c r="U449" s="15"/>
    </row>
    <row r="450" spans="1:21" ht="13.5" customHeight="1">
      <c r="A450" s="179">
        <f>RANK(N450,$N$18:$N$4305)</f>
        <v>433</v>
      </c>
      <c r="B450" s="180" t="s">
        <v>756</v>
      </c>
      <c r="C450" s="180" t="s">
        <v>1435</v>
      </c>
      <c r="D450" s="180" t="s">
        <v>43</v>
      </c>
      <c r="E450" s="180" t="s">
        <v>36</v>
      </c>
      <c r="F450" s="180" t="s">
        <v>59</v>
      </c>
      <c r="G450" s="181"/>
      <c r="H450" s="181"/>
      <c r="I450" s="181">
        <v>0</v>
      </c>
      <c r="J450" s="181">
        <v>0</v>
      </c>
      <c r="K450" s="181">
        <v>44</v>
      </c>
      <c r="L450" s="181">
        <v>660</v>
      </c>
      <c r="M450" s="181">
        <v>5</v>
      </c>
      <c r="N450" s="182">
        <f>SUM(G450*$D$8+H450*$D$5+I450*$D$9+J450*$D$6+K450*$D$11+L450*$D$10+M450*$D$7)</f>
        <v>118</v>
      </c>
      <c r="O450" s="139">
        <v>1</v>
      </c>
      <c r="P450" s="138">
        <f>SUM(N450*O450)</f>
        <v>118</v>
      </c>
      <c r="Q450" s="31"/>
      <c r="R450" s="15"/>
      <c r="S450" s="15"/>
      <c r="T450" s="15"/>
      <c r="U450" s="15"/>
    </row>
    <row r="451" spans="1:21" ht="13.5" customHeight="1">
      <c r="A451" s="179">
        <f>RANK(N451,$N$18:$N$4305)</f>
        <v>434</v>
      </c>
      <c r="B451" s="180" t="s">
        <v>1507</v>
      </c>
      <c r="C451" s="180" t="s">
        <v>1410</v>
      </c>
      <c r="D451" s="180" t="s">
        <v>43</v>
      </c>
      <c r="E451" s="180" t="s">
        <v>34</v>
      </c>
      <c r="F451" s="180" t="s">
        <v>1103</v>
      </c>
      <c r="G451" s="181"/>
      <c r="H451" s="181"/>
      <c r="I451" s="181">
        <v>0</v>
      </c>
      <c r="J451" s="181">
        <v>0</v>
      </c>
      <c r="K451" s="181">
        <v>52</v>
      </c>
      <c r="L451" s="181">
        <v>676</v>
      </c>
      <c r="M451" s="181">
        <v>4</v>
      </c>
      <c r="N451" s="182">
        <f>SUM(G451*$D$8+H451*$D$5+I451*$D$9+J451*$D$6+K451*$D$11+L451*$D$10+M451*$D$7)</f>
        <v>117.60000000000001</v>
      </c>
      <c r="O451" s="139">
        <v>1</v>
      </c>
      <c r="P451" s="138">
        <f>SUM(N451*O451)</f>
        <v>117.60000000000001</v>
      </c>
      <c r="Q451" s="31"/>
      <c r="R451" s="15"/>
      <c r="S451" s="15"/>
      <c r="T451" s="15"/>
      <c r="U451" s="15"/>
    </row>
    <row r="452" spans="1:21" ht="13.5" customHeight="1">
      <c r="A452" s="179">
        <f>RANK(N452,$N$18:$N$4305)</f>
        <v>435</v>
      </c>
      <c r="B452" s="180" t="s">
        <v>1227</v>
      </c>
      <c r="C452" s="180" t="s">
        <v>1454</v>
      </c>
      <c r="D452" s="180" t="s">
        <v>39</v>
      </c>
      <c r="E452" s="180" t="s">
        <v>34</v>
      </c>
      <c r="F452" s="180" t="s">
        <v>35</v>
      </c>
      <c r="G452" s="181"/>
      <c r="H452" s="181"/>
      <c r="I452" s="181">
        <v>755</v>
      </c>
      <c r="J452" s="181">
        <v>7</v>
      </c>
      <c r="K452" s="181">
        <v>0</v>
      </c>
      <c r="L452" s="181">
        <v>0</v>
      </c>
      <c r="M452" s="181">
        <v>0</v>
      </c>
      <c r="N452" s="182">
        <f>SUM(G452*$D$8+H452*$D$5+I452*$D$9+J452*$D$6+K452*$D$11+L452*$D$10+M452*$D$7)</f>
        <v>117.5</v>
      </c>
      <c r="O452" s="139">
        <v>1</v>
      </c>
      <c r="P452" s="138">
        <f>SUM(N452*O452)</f>
        <v>117.5</v>
      </c>
      <c r="Q452" s="31"/>
      <c r="R452" s="15"/>
      <c r="S452" s="15"/>
      <c r="T452" s="15"/>
      <c r="U452" s="15"/>
    </row>
    <row r="453" spans="1:21" ht="13.5" customHeight="1">
      <c r="A453" s="179">
        <f>RANK(N453,$N$18:$N$4305)</f>
        <v>436</v>
      </c>
      <c r="B453" s="180" t="s">
        <v>402</v>
      </c>
      <c r="C453" s="180" t="s">
        <v>1385</v>
      </c>
      <c r="D453" s="180" t="s">
        <v>39</v>
      </c>
      <c r="E453" s="180" t="s">
        <v>34</v>
      </c>
      <c r="F453" s="180" t="s">
        <v>57</v>
      </c>
      <c r="G453" s="181"/>
      <c r="H453" s="181"/>
      <c r="I453" s="181">
        <v>545</v>
      </c>
      <c r="J453" s="181">
        <v>6</v>
      </c>
      <c r="K453" s="181">
        <v>16</v>
      </c>
      <c r="L453" s="181">
        <v>129</v>
      </c>
      <c r="M453" s="181">
        <v>1</v>
      </c>
      <c r="N453" s="182">
        <f>SUM(G453*$D$8+H453*$D$5+I453*$D$9+J453*$D$6+K453*$D$11+L453*$D$10+M453*$D$7)</f>
        <v>117.4</v>
      </c>
      <c r="O453" s="139">
        <v>1</v>
      </c>
      <c r="P453" s="138">
        <f>SUM(N453*O453)</f>
        <v>117.4</v>
      </c>
      <c r="Q453" s="31"/>
      <c r="R453" s="15"/>
      <c r="S453" s="15"/>
      <c r="T453" s="15"/>
      <c r="U453" s="15"/>
    </row>
    <row r="454" spans="1:21" ht="13.5" customHeight="1">
      <c r="A454" s="179">
        <f>RANK(N454,$N$18:$N$4305)</f>
        <v>437</v>
      </c>
      <c r="B454" s="180" t="s">
        <v>1552</v>
      </c>
      <c r="C454" s="180" t="s">
        <v>1391</v>
      </c>
      <c r="D454" s="180" t="s">
        <v>43</v>
      </c>
      <c r="E454" s="180" t="s">
        <v>1481</v>
      </c>
      <c r="F454" s="180" t="s">
        <v>35</v>
      </c>
      <c r="G454" s="181"/>
      <c r="H454" s="181"/>
      <c r="I454" s="181">
        <v>17</v>
      </c>
      <c r="J454" s="181">
        <v>0</v>
      </c>
      <c r="K454" s="181">
        <v>48</v>
      </c>
      <c r="L454" s="181">
        <v>612</v>
      </c>
      <c r="M454" s="181">
        <v>5</v>
      </c>
      <c r="N454" s="182">
        <f>SUM(G454*$D$8+H454*$D$5+I454*$D$9+J454*$D$6+K454*$D$11+L454*$D$10+M454*$D$7)</f>
        <v>116.9</v>
      </c>
      <c r="O454" s="139">
        <v>1</v>
      </c>
      <c r="P454" s="138">
        <f>SUM(N454*O454)</f>
        <v>116.9</v>
      </c>
      <c r="Q454" s="31"/>
      <c r="R454" s="15"/>
      <c r="S454" s="15"/>
      <c r="T454" s="15"/>
      <c r="U454" s="15"/>
    </row>
    <row r="455" spans="1:21" ht="13.5" customHeight="1">
      <c r="A455" s="179">
        <f>RANK(N455,$N$18:$N$4305)</f>
        <v>438</v>
      </c>
      <c r="B455" s="180" t="s">
        <v>946</v>
      </c>
      <c r="C455" s="180" t="s">
        <v>1364</v>
      </c>
      <c r="D455" s="180" t="s">
        <v>39</v>
      </c>
      <c r="E455" s="180" t="s">
        <v>36</v>
      </c>
      <c r="F455" s="180" t="s">
        <v>1106</v>
      </c>
      <c r="G455" s="181"/>
      <c r="H455" s="181"/>
      <c r="I455" s="181">
        <v>612</v>
      </c>
      <c r="J455" s="181">
        <v>5</v>
      </c>
      <c r="K455" s="181">
        <v>15</v>
      </c>
      <c r="L455" s="181">
        <v>120</v>
      </c>
      <c r="M455" s="181">
        <v>1</v>
      </c>
      <c r="N455" s="182">
        <f>SUM(G455*$D$8+H455*$D$5+I455*$D$9+J455*$D$6+K455*$D$11+L455*$D$10+M455*$D$7)</f>
        <v>116.7</v>
      </c>
      <c r="O455" s="139">
        <v>1</v>
      </c>
      <c r="P455" s="138">
        <f>SUM(N455*O455)</f>
        <v>116.7</v>
      </c>
      <c r="Q455" s="31"/>
      <c r="R455" s="15"/>
      <c r="S455" s="15"/>
      <c r="T455" s="15"/>
      <c r="U455" s="15"/>
    </row>
    <row r="456" spans="1:21" ht="13.5" customHeight="1">
      <c r="A456" s="179">
        <f>RANK(N456,$N$18:$N$4305)</f>
        <v>439</v>
      </c>
      <c r="B456" s="180" t="s">
        <v>1057</v>
      </c>
      <c r="C456" s="180" t="s">
        <v>1416</v>
      </c>
      <c r="D456" s="180" t="s">
        <v>43</v>
      </c>
      <c r="E456" s="180" t="s">
        <v>36</v>
      </c>
      <c r="F456" s="180" t="s">
        <v>1104</v>
      </c>
      <c r="G456" s="181"/>
      <c r="H456" s="181"/>
      <c r="I456" s="181">
        <v>0</v>
      </c>
      <c r="J456" s="181">
        <v>0</v>
      </c>
      <c r="K456" s="181">
        <v>47</v>
      </c>
      <c r="L456" s="181">
        <v>688</v>
      </c>
      <c r="M456" s="181">
        <v>4</v>
      </c>
      <c r="N456" s="182">
        <f>SUM(G456*$D$8+H456*$D$5+I456*$D$9+J456*$D$6+K456*$D$11+L456*$D$10+M456*$D$7)</f>
        <v>116.3</v>
      </c>
      <c r="O456" s="139">
        <v>1</v>
      </c>
      <c r="P456" s="138">
        <f>SUM(N456*O456)</f>
        <v>116.3</v>
      </c>
      <c r="Q456" s="31"/>
      <c r="R456" s="15"/>
      <c r="S456" s="15"/>
      <c r="T456" s="15"/>
      <c r="U456" s="15"/>
    </row>
    <row r="457" spans="1:21" ht="13.5" customHeight="1">
      <c r="A457" s="179">
        <f>RANK(N457,$N$18:$N$4305)</f>
        <v>440</v>
      </c>
      <c r="B457" s="180" t="s">
        <v>95</v>
      </c>
      <c r="C457" s="180" t="s">
        <v>1465</v>
      </c>
      <c r="D457" s="180" t="s">
        <v>43</v>
      </c>
      <c r="E457" s="180" t="s">
        <v>38</v>
      </c>
      <c r="F457" s="180" t="s">
        <v>1106</v>
      </c>
      <c r="G457" s="181"/>
      <c r="H457" s="181"/>
      <c r="I457" s="181">
        <v>30</v>
      </c>
      <c r="J457" s="181">
        <v>0</v>
      </c>
      <c r="K457" s="181">
        <v>54</v>
      </c>
      <c r="L457" s="181">
        <v>680</v>
      </c>
      <c r="M457" s="181">
        <v>3</v>
      </c>
      <c r="N457" s="182">
        <f>SUM(G457*$D$8+H457*$D$5+I457*$D$9+J457*$D$6+K457*$D$11+L457*$D$10+M457*$D$7)</f>
        <v>116</v>
      </c>
      <c r="O457" s="139">
        <v>1</v>
      </c>
      <c r="P457" s="138">
        <f>SUM(N457*O457)</f>
        <v>116</v>
      </c>
      <c r="Q457" s="31"/>
      <c r="R457" s="15"/>
      <c r="S457" s="15"/>
      <c r="T457" s="15"/>
      <c r="U457" s="15"/>
    </row>
    <row r="458" spans="1:21" ht="13.5" customHeight="1">
      <c r="A458" s="179">
        <f>RANK(N458,$N$18:$N$4305)</f>
        <v>441</v>
      </c>
      <c r="B458" s="180" t="s">
        <v>929</v>
      </c>
      <c r="C458" s="180" t="s">
        <v>136</v>
      </c>
      <c r="D458" s="180" t="s">
        <v>43</v>
      </c>
      <c r="E458" s="180" t="s">
        <v>36</v>
      </c>
      <c r="F458" s="180" t="s">
        <v>1104</v>
      </c>
      <c r="G458" s="181"/>
      <c r="H458" s="181"/>
      <c r="I458" s="181">
        <v>15</v>
      </c>
      <c r="J458" s="181">
        <v>0</v>
      </c>
      <c r="K458" s="181">
        <v>43</v>
      </c>
      <c r="L458" s="181">
        <v>623</v>
      </c>
      <c r="M458" s="181">
        <v>5</v>
      </c>
      <c r="N458" s="182">
        <f>SUM(G458*$D$8+H458*$D$5+I458*$D$9+J458*$D$6+K458*$D$11+L458*$D$10+M458*$D$7)</f>
        <v>115.30000000000001</v>
      </c>
      <c r="O458" s="139">
        <v>1</v>
      </c>
      <c r="P458" s="138">
        <f>SUM(N458*O458)</f>
        <v>115.30000000000001</v>
      </c>
      <c r="Q458" s="31"/>
      <c r="R458" s="15"/>
      <c r="S458" s="15"/>
      <c r="T458" s="15"/>
      <c r="U458" s="15"/>
    </row>
    <row r="459" spans="1:21" ht="13.5" customHeight="1">
      <c r="A459" s="179">
        <f>RANK(N459,$N$18:$N$4305)</f>
        <v>441</v>
      </c>
      <c r="B459" s="180" t="s">
        <v>1640</v>
      </c>
      <c r="C459" s="180" t="s">
        <v>1390</v>
      </c>
      <c r="D459" s="180" t="s">
        <v>39</v>
      </c>
      <c r="E459" s="180" t="s">
        <v>38</v>
      </c>
      <c r="F459" s="180" t="s">
        <v>1482</v>
      </c>
      <c r="G459" s="181"/>
      <c r="H459" s="181"/>
      <c r="I459" s="181">
        <v>608</v>
      </c>
      <c r="J459" s="181">
        <v>3</v>
      </c>
      <c r="K459" s="181">
        <v>22</v>
      </c>
      <c r="L459" s="181">
        <v>195</v>
      </c>
      <c r="M459" s="181">
        <v>1</v>
      </c>
      <c r="N459" s="182">
        <f>SUM(G459*$D$8+H459*$D$5+I459*$D$9+J459*$D$6+K459*$D$11+L459*$D$10+M459*$D$7)</f>
        <v>115.30000000000001</v>
      </c>
      <c r="O459" s="139">
        <v>1</v>
      </c>
      <c r="P459" s="138">
        <f>SUM(N459*O459)</f>
        <v>115.30000000000001</v>
      </c>
      <c r="Q459" s="15"/>
      <c r="R459" s="15"/>
      <c r="S459" s="15"/>
      <c r="T459" s="15"/>
      <c r="U459" s="15"/>
    </row>
    <row r="460" spans="1:21" ht="13.5" customHeight="1">
      <c r="A460" s="179">
        <f>RANK(N460,$N$18:$N$4305)</f>
        <v>443</v>
      </c>
      <c r="B460" s="180" t="s">
        <v>247</v>
      </c>
      <c r="C460" s="180" t="s">
        <v>1437</v>
      </c>
      <c r="D460" s="180" t="s">
        <v>43</v>
      </c>
      <c r="E460" s="180" t="s">
        <v>34</v>
      </c>
      <c r="F460" s="180" t="s">
        <v>1104</v>
      </c>
      <c r="G460" s="181"/>
      <c r="H460" s="181"/>
      <c r="I460" s="181">
        <v>24</v>
      </c>
      <c r="J460" s="181">
        <v>0</v>
      </c>
      <c r="K460" s="181">
        <v>44</v>
      </c>
      <c r="L460" s="181">
        <v>607</v>
      </c>
      <c r="M460" s="181">
        <v>5</v>
      </c>
      <c r="N460" s="182">
        <f>SUM(G460*$D$8+H460*$D$5+I460*$D$9+J460*$D$6+K460*$D$11+L460*$D$10+M460*$D$7)</f>
        <v>115.1</v>
      </c>
      <c r="O460" s="139">
        <v>1</v>
      </c>
      <c r="P460" s="138">
        <f>SUM(N460*O460)</f>
        <v>115.1</v>
      </c>
      <c r="Q460" s="31"/>
      <c r="R460" s="15"/>
      <c r="S460" s="15"/>
      <c r="T460" s="15"/>
      <c r="U460" s="15"/>
    </row>
    <row r="461" spans="1:21" ht="13.5" customHeight="1">
      <c r="A461" s="179">
        <f>RANK(N461,$N$18:$N$4305)</f>
        <v>444</v>
      </c>
      <c r="B461" s="180" t="s">
        <v>671</v>
      </c>
      <c r="C461" s="180" t="s">
        <v>1382</v>
      </c>
      <c r="D461" s="180" t="s">
        <v>39</v>
      </c>
      <c r="E461" s="180" t="s">
        <v>38</v>
      </c>
      <c r="F461" s="180" t="s">
        <v>37</v>
      </c>
      <c r="G461" s="181"/>
      <c r="H461" s="181"/>
      <c r="I461" s="181">
        <v>605</v>
      </c>
      <c r="J461" s="181">
        <v>6</v>
      </c>
      <c r="K461" s="181">
        <v>9</v>
      </c>
      <c r="L461" s="181">
        <v>80</v>
      </c>
      <c r="M461" s="181">
        <v>1</v>
      </c>
      <c r="N461" s="182">
        <f>SUM(G461*$D$8+H461*$D$5+I461*$D$9+J461*$D$6+K461*$D$11+L461*$D$10+M461*$D$7)</f>
        <v>115</v>
      </c>
      <c r="O461" s="139">
        <v>1</v>
      </c>
      <c r="P461" s="138">
        <f>SUM(N461*O461)</f>
        <v>115</v>
      </c>
      <c r="Q461" s="31"/>
      <c r="R461" s="15"/>
      <c r="S461" s="15"/>
      <c r="T461" s="15"/>
      <c r="U461" s="15"/>
    </row>
    <row r="462" spans="1:21" ht="13.5" customHeight="1">
      <c r="A462" s="179">
        <f>RANK(N462,$N$18:$N$4305)</f>
        <v>445</v>
      </c>
      <c r="B462" s="180" t="s">
        <v>1174</v>
      </c>
      <c r="C462" s="180" t="s">
        <v>1422</v>
      </c>
      <c r="D462" s="180" t="s">
        <v>43</v>
      </c>
      <c r="E462" s="180" t="s">
        <v>34</v>
      </c>
      <c r="F462" s="180" t="s">
        <v>1482</v>
      </c>
      <c r="G462" s="181"/>
      <c r="H462" s="181"/>
      <c r="I462" s="181">
        <v>0</v>
      </c>
      <c r="J462" s="181">
        <v>0</v>
      </c>
      <c r="K462" s="181">
        <v>50</v>
      </c>
      <c r="L462" s="181">
        <v>650</v>
      </c>
      <c r="M462" s="181">
        <v>4</v>
      </c>
      <c r="N462" s="182">
        <f>SUM(G462*$D$8+H462*$D$5+I462*$D$9+J462*$D$6+K462*$D$11+L462*$D$10+M462*$D$7)</f>
        <v>114</v>
      </c>
      <c r="O462" s="139">
        <v>1</v>
      </c>
      <c r="P462" s="138">
        <f>SUM(N462*O462)</f>
        <v>114</v>
      </c>
      <c r="Q462" s="31"/>
      <c r="R462" s="15"/>
      <c r="S462" s="15"/>
      <c r="T462" s="15"/>
      <c r="U462" s="15"/>
    </row>
    <row r="463" spans="1:21" ht="13.5" customHeight="1">
      <c r="A463" s="179">
        <f>RANK(N463,$N$18:$N$4305)</f>
        <v>446</v>
      </c>
      <c r="B463" s="180" t="s">
        <v>736</v>
      </c>
      <c r="C463" s="180" t="s">
        <v>136</v>
      </c>
      <c r="D463" s="180" t="s">
        <v>43</v>
      </c>
      <c r="E463" s="180" t="s">
        <v>36</v>
      </c>
      <c r="F463" s="180" t="s">
        <v>1104</v>
      </c>
      <c r="G463" s="181"/>
      <c r="H463" s="181"/>
      <c r="I463" s="181">
        <v>0</v>
      </c>
      <c r="J463" s="181">
        <v>0</v>
      </c>
      <c r="K463" s="181">
        <v>43</v>
      </c>
      <c r="L463" s="181">
        <v>623</v>
      </c>
      <c r="M463" s="181">
        <v>5</v>
      </c>
      <c r="N463" s="182">
        <f>SUM(G463*$D$8+H463*$D$5+I463*$D$9+J463*$D$6+K463*$D$11+L463*$D$10+M463*$D$7)</f>
        <v>113.80000000000001</v>
      </c>
      <c r="O463" s="139">
        <v>1</v>
      </c>
      <c r="P463" s="138">
        <f>SUM(N463*O463)</f>
        <v>113.80000000000001</v>
      </c>
      <c r="Q463" s="31"/>
      <c r="R463" s="15"/>
      <c r="S463" s="15"/>
      <c r="T463" s="15"/>
      <c r="U463" s="15"/>
    </row>
    <row r="464" spans="1:21" ht="13.5" customHeight="1">
      <c r="A464" s="179">
        <f>RANK(N464,$N$18:$N$4305)</f>
        <v>447</v>
      </c>
      <c r="B464" s="180" t="s">
        <v>882</v>
      </c>
      <c r="C464" s="180" t="s">
        <v>135</v>
      </c>
      <c r="D464" s="180" t="s">
        <v>43</v>
      </c>
      <c r="E464" s="180" t="s">
        <v>36</v>
      </c>
      <c r="F464" s="180" t="s">
        <v>35</v>
      </c>
      <c r="G464" s="181"/>
      <c r="H464" s="181"/>
      <c r="I464" s="181">
        <v>0</v>
      </c>
      <c r="J464" s="181">
        <v>0</v>
      </c>
      <c r="K464" s="181">
        <v>48</v>
      </c>
      <c r="L464" s="181">
        <v>655</v>
      </c>
      <c r="M464" s="181">
        <v>4</v>
      </c>
      <c r="N464" s="182">
        <f>SUM(G464*$D$8+H464*$D$5+I464*$D$9+J464*$D$6+K464*$D$11+L464*$D$10+M464*$D$7)</f>
        <v>113.5</v>
      </c>
      <c r="O464" s="139">
        <v>1</v>
      </c>
      <c r="P464" s="138">
        <f>SUM(N464*O464)</f>
        <v>113.5</v>
      </c>
      <c r="Q464" s="31"/>
      <c r="R464" s="15"/>
      <c r="S464" s="15"/>
      <c r="T464" s="15"/>
      <c r="U464" s="15"/>
    </row>
    <row r="465" spans="1:21" ht="13.5" customHeight="1">
      <c r="A465" s="179">
        <f>RANK(N465,$N$18:$N$4305)</f>
        <v>448</v>
      </c>
      <c r="B465" s="180" t="s">
        <v>1279</v>
      </c>
      <c r="C465" s="180" t="s">
        <v>1394</v>
      </c>
      <c r="D465" s="180" t="s">
        <v>39</v>
      </c>
      <c r="E465" s="180" t="s">
        <v>40</v>
      </c>
      <c r="F465" s="180" t="s">
        <v>52</v>
      </c>
      <c r="G465" s="181"/>
      <c r="H465" s="181"/>
      <c r="I465" s="181">
        <v>507</v>
      </c>
      <c r="J465" s="181">
        <v>5</v>
      </c>
      <c r="K465" s="181">
        <v>18</v>
      </c>
      <c r="L465" s="181">
        <v>175</v>
      </c>
      <c r="M465" s="181">
        <v>1</v>
      </c>
      <c r="N465" s="182">
        <f>SUM(G465*$D$8+H465*$D$5+I465*$D$9+J465*$D$6+K465*$D$11+L465*$D$10+M465*$D$7)</f>
        <v>113.2</v>
      </c>
      <c r="O465" s="139">
        <v>1</v>
      </c>
      <c r="P465" s="138">
        <f>SUM(N465*O465)</f>
        <v>113.2</v>
      </c>
      <c r="Q465" s="31"/>
      <c r="R465" s="15"/>
      <c r="S465" s="15"/>
      <c r="T465" s="15"/>
      <c r="U465" s="15"/>
    </row>
    <row r="466" spans="1:21" ht="13.5" customHeight="1">
      <c r="A466" s="179">
        <f>RANK(N466,$N$18:$N$4305)</f>
        <v>449</v>
      </c>
      <c r="B466" s="180" t="s">
        <v>341</v>
      </c>
      <c r="C466" s="180" t="s">
        <v>1372</v>
      </c>
      <c r="D466" s="180" t="s">
        <v>43</v>
      </c>
      <c r="E466" s="180" t="s">
        <v>34</v>
      </c>
      <c r="F466" s="180" t="s">
        <v>1105</v>
      </c>
      <c r="G466" s="181"/>
      <c r="H466" s="181"/>
      <c r="I466" s="181">
        <v>0</v>
      </c>
      <c r="J466" s="181">
        <v>0</v>
      </c>
      <c r="K466" s="181">
        <v>45</v>
      </c>
      <c r="L466" s="181">
        <v>544</v>
      </c>
      <c r="M466" s="181">
        <v>6</v>
      </c>
      <c r="N466" s="182">
        <f>SUM(G466*$D$8+H466*$D$5+I466*$D$9+J466*$D$6+K466*$D$11+L466*$D$10+M466*$D$7)</f>
        <v>112.9</v>
      </c>
      <c r="O466" s="139">
        <v>1</v>
      </c>
      <c r="P466" s="138">
        <f>SUM(N466*O466)</f>
        <v>112.9</v>
      </c>
      <c r="Q466" s="31"/>
      <c r="R466" s="15"/>
      <c r="S466" s="15"/>
      <c r="T466" s="15"/>
      <c r="U466" s="15"/>
    </row>
    <row r="467" spans="1:21" ht="13.5" customHeight="1">
      <c r="A467" s="179">
        <f>RANK(N467,$N$18:$N$4305)</f>
        <v>450</v>
      </c>
      <c r="B467" s="180" t="s">
        <v>1237</v>
      </c>
      <c r="C467" s="180" t="s">
        <v>1400</v>
      </c>
      <c r="D467" s="180" t="s">
        <v>43</v>
      </c>
      <c r="E467" s="180" t="s">
        <v>34</v>
      </c>
      <c r="F467" s="180" t="s">
        <v>41</v>
      </c>
      <c r="G467" s="181"/>
      <c r="H467" s="181"/>
      <c r="I467" s="181">
        <v>0</v>
      </c>
      <c r="J467" s="181">
        <v>0</v>
      </c>
      <c r="K467" s="181">
        <v>47</v>
      </c>
      <c r="L467" s="181">
        <v>649</v>
      </c>
      <c r="M467" s="181">
        <v>4</v>
      </c>
      <c r="N467" s="182">
        <f>SUM(G467*$D$8+H467*$D$5+I467*$D$9+J467*$D$6+K467*$D$11+L467*$D$10+M467*$D$7)</f>
        <v>112.4</v>
      </c>
      <c r="O467" s="139">
        <v>1</v>
      </c>
      <c r="P467" s="138">
        <f>SUM(N467*O467)</f>
        <v>112.4</v>
      </c>
      <c r="Q467" s="31"/>
      <c r="R467" s="15"/>
      <c r="S467" s="15"/>
      <c r="T467" s="15"/>
      <c r="U467" s="15"/>
    </row>
    <row r="468" spans="1:21" ht="13.5" customHeight="1">
      <c r="A468" s="179">
        <f>RANK(N468,$N$18:$N$4305)</f>
        <v>450</v>
      </c>
      <c r="B468" s="180" t="s">
        <v>306</v>
      </c>
      <c r="C468" s="180" t="s">
        <v>1403</v>
      </c>
      <c r="D468" s="180" t="s">
        <v>43</v>
      </c>
      <c r="E468" s="180" t="s">
        <v>34</v>
      </c>
      <c r="F468" s="180" t="s">
        <v>1106</v>
      </c>
      <c r="G468" s="181"/>
      <c r="H468" s="181"/>
      <c r="I468" s="181">
        <v>0</v>
      </c>
      <c r="J468" s="181">
        <v>0</v>
      </c>
      <c r="K468" s="181">
        <v>46</v>
      </c>
      <c r="L468" s="181">
        <v>654</v>
      </c>
      <c r="M468" s="181">
        <v>4</v>
      </c>
      <c r="N468" s="182">
        <f>SUM(G468*$D$8+H468*$D$5+I468*$D$9+J468*$D$6+K468*$D$11+L468*$D$10+M468*$D$7)</f>
        <v>112.4</v>
      </c>
      <c r="O468" s="139">
        <v>1</v>
      </c>
      <c r="P468" s="138">
        <f>SUM(N468*O468)</f>
        <v>112.4</v>
      </c>
      <c r="Q468" s="31"/>
      <c r="R468" s="15"/>
      <c r="S468" s="15"/>
      <c r="T468" s="15"/>
      <c r="U468" s="15"/>
    </row>
    <row r="469" spans="1:21" ht="13.5" customHeight="1">
      <c r="A469" s="179">
        <f>RANK(N469,$N$18:$N$4305)</f>
        <v>452</v>
      </c>
      <c r="B469" s="180" t="s">
        <v>350</v>
      </c>
      <c r="C469" s="180" t="s">
        <v>1374</v>
      </c>
      <c r="D469" s="180" t="s">
        <v>43</v>
      </c>
      <c r="E469" s="180" t="s">
        <v>34</v>
      </c>
      <c r="F469" s="180" t="s">
        <v>37</v>
      </c>
      <c r="G469" s="181"/>
      <c r="H469" s="181"/>
      <c r="I469" s="181">
        <v>0</v>
      </c>
      <c r="J469" s="181">
        <v>0</v>
      </c>
      <c r="K469" s="181">
        <v>42</v>
      </c>
      <c r="L469" s="181">
        <v>608</v>
      </c>
      <c r="M469" s="181">
        <v>5</v>
      </c>
      <c r="N469" s="182">
        <f>SUM(G469*$D$8+H469*$D$5+I469*$D$9+J469*$D$6+K469*$D$11+L469*$D$10+M469*$D$7)</f>
        <v>111.80000000000001</v>
      </c>
      <c r="O469" s="139">
        <v>1</v>
      </c>
      <c r="P469" s="138">
        <f>SUM(N469*O469)</f>
        <v>111.80000000000001</v>
      </c>
      <c r="Q469" s="31"/>
      <c r="R469" s="15"/>
      <c r="S469" s="15"/>
      <c r="T469" s="15"/>
      <c r="U469" s="15"/>
    </row>
    <row r="470" spans="1:21" ht="13.5" customHeight="1">
      <c r="A470" s="179">
        <f>RANK(N470,$N$18:$N$4305)</f>
        <v>452</v>
      </c>
      <c r="B470" s="180" t="s">
        <v>794</v>
      </c>
      <c r="C470" s="180" t="s">
        <v>1449</v>
      </c>
      <c r="D470" s="180" t="s">
        <v>43</v>
      </c>
      <c r="E470" s="180" t="s">
        <v>36</v>
      </c>
      <c r="F470" s="180" t="s">
        <v>1105</v>
      </c>
      <c r="G470" s="181"/>
      <c r="H470" s="181"/>
      <c r="I470" s="181">
        <v>0</v>
      </c>
      <c r="J470" s="181">
        <v>0</v>
      </c>
      <c r="K470" s="181">
        <v>52</v>
      </c>
      <c r="L470" s="181">
        <v>618</v>
      </c>
      <c r="M470" s="181">
        <v>4</v>
      </c>
      <c r="N470" s="182">
        <f>SUM(G470*$D$8+H470*$D$5+I470*$D$9+J470*$D$6+K470*$D$11+L470*$D$10+M470*$D$7)</f>
        <v>111.80000000000001</v>
      </c>
      <c r="O470" s="139">
        <v>1</v>
      </c>
      <c r="P470" s="138">
        <f>SUM(N470*O470)</f>
        <v>111.80000000000001</v>
      </c>
      <c r="Q470" s="31"/>
      <c r="R470" s="15"/>
      <c r="S470" s="15"/>
      <c r="T470" s="15"/>
      <c r="U470" s="15"/>
    </row>
    <row r="471" spans="1:21" ht="13.5" customHeight="1">
      <c r="A471" s="179">
        <f>RANK(N471,$N$18:$N$4305)</f>
        <v>452</v>
      </c>
      <c r="B471" s="180" t="s">
        <v>1073</v>
      </c>
      <c r="C471" s="180" t="s">
        <v>1477</v>
      </c>
      <c r="D471" s="180" t="s">
        <v>43</v>
      </c>
      <c r="E471" s="180" t="s">
        <v>38</v>
      </c>
      <c r="F471" s="180" t="s">
        <v>41</v>
      </c>
      <c r="G471" s="181"/>
      <c r="H471" s="181"/>
      <c r="I471" s="181">
        <v>0</v>
      </c>
      <c r="J471" s="181">
        <v>0</v>
      </c>
      <c r="K471" s="181">
        <v>67</v>
      </c>
      <c r="L471" s="181">
        <v>603</v>
      </c>
      <c r="M471" s="181">
        <v>3</v>
      </c>
      <c r="N471" s="182">
        <f>SUM(G471*$D$8+H471*$D$5+I471*$D$9+J471*$D$6+K471*$D$11+L471*$D$10+M471*$D$7)</f>
        <v>111.80000000000001</v>
      </c>
      <c r="O471" s="139">
        <v>1</v>
      </c>
      <c r="P471" s="138">
        <f>SUM(N471*O471)</f>
        <v>111.80000000000001</v>
      </c>
      <c r="Q471" s="31"/>
      <c r="R471" s="15"/>
      <c r="S471" s="15"/>
      <c r="T471" s="15"/>
      <c r="U471" s="15"/>
    </row>
    <row r="472" spans="1:21" ht="13.5" customHeight="1">
      <c r="A472" s="179">
        <f>RANK(N472,$N$18:$N$4305)</f>
        <v>455</v>
      </c>
      <c r="B472" s="180" t="s">
        <v>161</v>
      </c>
      <c r="C472" s="180" t="s">
        <v>1437</v>
      </c>
      <c r="D472" s="180" t="s">
        <v>43</v>
      </c>
      <c r="E472" s="180" t="s">
        <v>34</v>
      </c>
      <c r="F472" s="180" t="s">
        <v>1104</v>
      </c>
      <c r="G472" s="181"/>
      <c r="H472" s="181"/>
      <c r="I472" s="181">
        <v>77</v>
      </c>
      <c r="J472" s="181">
        <v>1</v>
      </c>
      <c r="K472" s="181">
        <v>39</v>
      </c>
      <c r="L472" s="181">
        <v>542</v>
      </c>
      <c r="M472" s="181">
        <v>4</v>
      </c>
      <c r="N472" s="182">
        <f>SUM(G472*$D$8+H472*$D$5+I472*$D$9+J472*$D$6+K472*$D$11+L472*$D$10+M472*$D$7)</f>
        <v>111.4</v>
      </c>
      <c r="O472" s="139">
        <v>1</v>
      </c>
      <c r="P472" s="138">
        <f>SUM(N472*O472)</f>
        <v>111.4</v>
      </c>
      <c r="Q472" s="31"/>
      <c r="R472" s="15"/>
      <c r="S472" s="15"/>
      <c r="T472" s="15"/>
      <c r="U472" s="15"/>
    </row>
    <row r="473" spans="1:21" ht="13.5" customHeight="1">
      <c r="A473" s="179">
        <f>RANK(N473,$N$18:$N$4305)</f>
        <v>456</v>
      </c>
      <c r="B473" s="180" t="s">
        <v>284</v>
      </c>
      <c r="C473" s="180" t="s">
        <v>1410</v>
      </c>
      <c r="D473" s="180" t="s">
        <v>39</v>
      </c>
      <c r="E473" s="180" t="s">
        <v>38</v>
      </c>
      <c r="F473" s="180" t="s">
        <v>1103</v>
      </c>
      <c r="G473" s="181"/>
      <c r="H473" s="181"/>
      <c r="I473" s="181">
        <v>508</v>
      </c>
      <c r="J473" s="181">
        <v>5</v>
      </c>
      <c r="K473" s="181">
        <v>15</v>
      </c>
      <c r="L473" s="181">
        <v>166</v>
      </c>
      <c r="M473" s="181">
        <v>1</v>
      </c>
      <c r="N473" s="182">
        <f>SUM(G473*$D$8+H473*$D$5+I473*$D$9+J473*$D$6+K473*$D$11+L473*$D$10+M473*$D$7)</f>
        <v>110.9</v>
      </c>
      <c r="O473" s="139">
        <v>1</v>
      </c>
      <c r="P473" s="138">
        <f>SUM(N473*O473)</f>
        <v>110.9</v>
      </c>
      <c r="Q473" s="31"/>
      <c r="R473" s="15"/>
      <c r="S473" s="15"/>
      <c r="T473" s="15"/>
      <c r="U473" s="15"/>
    </row>
    <row r="474" spans="1:21" ht="13.5" customHeight="1">
      <c r="A474" s="179">
        <f>RANK(N474,$N$18:$N$4305)</f>
        <v>457</v>
      </c>
      <c r="B474" s="180" t="s">
        <v>885</v>
      </c>
      <c r="C474" s="180" t="s">
        <v>1428</v>
      </c>
      <c r="D474" s="180" t="s">
        <v>39</v>
      </c>
      <c r="E474" s="180" t="s">
        <v>1481</v>
      </c>
      <c r="F474" s="180" t="s">
        <v>59</v>
      </c>
      <c r="G474" s="181"/>
      <c r="H474" s="181"/>
      <c r="I474" s="181">
        <v>587</v>
      </c>
      <c r="J474" s="181">
        <v>5</v>
      </c>
      <c r="K474" s="181">
        <v>18</v>
      </c>
      <c r="L474" s="181">
        <v>131</v>
      </c>
      <c r="M474" s="181">
        <v>0</v>
      </c>
      <c r="N474" s="182">
        <f>SUM(G474*$D$8+H474*$D$5+I474*$D$9+J474*$D$6+K474*$D$11+L474*$D$10+M474*$D$7)</f>
        <v>110.80000000000001</v>
      </c>
      <c r="O474" s="139">
        <v>1</v>
      </c>
      <c r="P474" s="138">
        <f>SUM(N474*O474)</f>
        <v>110.80000000000001</v>
      </c>
      <c r="Q474" s="31"/>
      <c r="R474" s="15"/>
      <c r="S474" s="15"/>
      <c r="T474" s="15"/>
      <c r="U474" s="15"/>
    </row>
    <row r="475" spans="1:21" ht="13.5" customHeight="1">
      <c r="A475" s="179">
        <f>RANK(N475,$N$18:$N$4305)</f>
        <v>457</v>
      </c>
      <c r="B475" s="180" t="s">
        <v>87</v>
      </c>
      <c r="C475" s="180" t="s">
        <v>1439</v>
      </c>
      <c r="D475" s="180" t="s">
        <v>43</v>
      </c>
      <c r="E475" s="180" t="s">
        <v>38</v>
      </c>
      <c r="F475" s="180" t="s">
        <v>1482</v>
      </c>
      <c r="G475" s="181"/>
      <c r="H475" s="181"/>
      <c r="I475" s="181">
        <v>0</v>
      </c>
      <c r="J475" s="181">
        <v>0</v>
      </c>
      <c r="K475" s="181">
        <v>44</v>
      </c>
      <c r="L475" s="181">
        <v>588</v>
      </c>
      <c r="M475" s="181">
        <v>5</v>
      </c>
      <c r="N475" s="182">
        <f>SUM(G475*$D$8+H475*$D$5+I475*$D$9+J475*$D$6+K475*$D$11+L475*$D$10+M475*$D$7)</f>
        <v>110.80000000000001</v>
      </c>
      <c r="O475" s="139">
        <v>1</v>
      </c>
      <c r="P475" s="138">
        <f>SUM(N475*O475)</f>
        <v>110.80000000000001</v>
      </c>
      <c r="Q475" s="31"/>
      <c r="R475" s="15"/>
      <c r="S475" s="15"/>
      <c r="T475" s="15"/>
      <c r="U475" s="15"/>
    </row>
    <row r="476" spans="1:21" ht="13.5" customHeight="1">
      <c r="A476" s="179">
        <f>RANK(N476,$N$18:$N$4305)</f>
        <v>459</v>
      </c>
      <c r="B476" s="180" t="s">
        <v>790</v>
      </c>
      <c r="C476" s="180" t="s">
        <v>1476</v>
      </c>
      <c r="D476" s="180" t="s">
        <v>43</v>
      </c>
      <c r="E476" s="180" t="s">
        <v>36</v>
      </c>
      <c r="F476" s="180" t="s">
        <v>1106</v>
      </c>
      <c r="G476" s="181"/>
      <c r="H476" s="181"/>
      <c r="I476" s="181">
        <v>40</v>
      </c>
      <c r="J476" s="181">
        <v>0</v>
      </c>
      <c r="K476" s="181">
        <v>39</v>
      </c>
      <c r="L476" s="181">
        <v>632</v>
      </c>
      <c r="M476" s="181">
        <v>4</v>
      </c>
      <c r="N476" s="182">
        <f>SUM(G476*$D$8+H476*$D$5+I476*$D$9+J476*$D$6+K476*$D$11+L476*$D$10+M476*$D$7)</f>
        <v>110.7</v>
      </c>
      <c r="O476" s="139">
        <v>1</v>
      </c>
      <c r="P476" s="138">
        <f>SUM(N476*O476)</f>
        <v>110.7</v>
      </c>
      <c r="Q476" s="31"/>
      <c r="R476" s="15"/>
      <c r="S476" s="15"/>
      <c r="T476" s="15"/>
      <c r="U476" s="15"/>
    </row>
    <row r="477" spans="1:21" ht="13.5" customHeight="1">
      <c r="A477" s="179">
        <f>RANK(N477,$N$18:$N$4305)</f>
        <v>460</v>
      </c>
      <c r="B477" s="180" t="s">
        <v>781</v>
      </c>
      <c r="C477" s="180" t="s">
        <v>1370</v>
      </c>
      <c r="D477" s="180" t="s">
        <v>43</v>
      </c>
      <c r="E477" s="180" t="s">
        <v>38</v>
      </c>
      <c r="F477" s="180" t="s">
        <v>35</v>
      </c>
      <c r="G477" s="181"/>
      <c r="H477" s="181"/>
      <c r="I477" s="181">
        <v>0</v>
      </c>
      <c r="J477" s="181">
        <v>0</v>
      </c>
      <c r="K477" s="181">
        <v>45</v>
      </c>
      <c r="L477" s="181">
        <v>639</v>
      </c>
      <c r="M477" s="181">
        <v>4</v>
      </c>
      <c r="N477" s="182">
        <f>SUM(G477*$D$8+H477*$D$5+I477*$D$9+J477*$D$6+K477*$D$11+L477*$D$10+M477*$D$7)</f>
        <v>110.4</v>
      </c>
      <c r="O477" s="139">
        <v>1</v>
      </c>
      <c r="P477" s="138">
        <f>SUM(N477*O477)</f>
        <v>110.4</v>
      </c>
      <c r="Q477" s="31"/>
      <c r="R477" s="15"/>
      <c r="S477" s="15"/>
      <c r="T477" s="15"/>
      <c r="U477" s="15"/>
    </row>
    <row r="478" spans="1:21" ht="13.5" customHeight="1">
      <c r="A478" s="179">
        <f>RANK(N478,$N$18:$N$4305)</f>
        <v>461</v>
      </c>
      <c r="B478" s="180" t="s">
        <v>278</v>
      </c>
      <c r="C478" s="180" t="s">
        <v>1384</v>
      </c>
      <c r="D478" s="180" t="s">
        <v>43</v>
      </c>
      <c r="E478" s="180" t="s">
        <v>34</v>
      </c>
      <c r="F478" s="180" t="s">
        <v>1105</v>
      </c>
      <c r="G478" s="181"/>
      <c r="H478" s="181"/>
      <c r="I478" s="181">
        <v>101</v>
      </c>
      <c r="J478" s="181">
        <v>1</v>
      </c>
      <c r="K478" s="181">
        <v>35</v>
      </c>
      <c r="L478" s="181">
        <v>527</v>
      </c>
      <c r="M478" s="181">
        <v>4</v>
      </c>
      <c r="N478" s="182">
        <f>SUM(G478*$D$8+H478*$D$5+I478*$D$9+J478*$D$6+K478*$D$11+L478*$D$10+M478*$D$7)</f>
        <v>110.30000000000001</v>
      </c>
      <c r="O478" s="139">
        <v>1</v>
      </c>
      <c r="P478" s="138">
        <f>SUM(N478*O478)</f>
        <v>110.30000000000001</v>
      </c>
      <c r="Q478" s="31"/>
      <c r="R478" s="15"/>
      <c r="S478" s="15"/>
      <c r="T478" s="15"/>
      <c r="U478" s="15"/>
    </row>
    <row r="479" spans="1:21" ht="13.5" customHeight="1">
      <c r="A479" s="179">
        <f>RANK(N479,$N$18:$N$4305)</f>
        <v>462</v>
      </c>
      <c r="B479" s="180" t="s">
        <v>439</v>
      </c>
      <c r="C479" s="180" t="s">
        <v>1424</v>
      </c>
      <c r="D479" s="180" t="s">
        <v>43</v>
      </c>
      <c r="E479" s="180" t="s">
        <v>34</v>
      </c>
      <c r="F479" s="180" t="s">
        <v>1104</v>
      </c>
      <c r="G479" s="181"/>
      <c r="H479" s="181"/>
      <c r="I479" s="181">
        <v>0</v>
      </c>
      <c r="J479" s="181">
        <v>0</v>
      </c>
      <c r="K479" s="181">
        <v>50</v>
      </c>
      <c r="L479" s="181">
        <v>612</v>
      </c>
      <c r="M479" s="181">
        <v>4</v>
      </c>
      <c r="N479" s="182">
        <f>SUM(G479*$D$8+H479*$D$5+I479*$D$9+J479*$D$6+K479*$D$11+L479*$D$10+M479*$D$7)</f>
        <v>110.2</v>
      </c>
      <c r="O479" s="139">
        <v>1</v>
      </c>
      <c r="P479" s="138">
        <f>SUM(N479*O479)</f>
        <v>110.2</v>
      </c>
      <c r="Q479" s="31"/>
      <c r="R479" s="15"/>
      <c r="S479" s="15"/>
      <c r="T479" s="15"/>
      <c r="U479" s="15"/>
    </row>
    <row r="480" spans="1:21" ht="13.5" customHeight="1">
      <c r="A480" s="179">
        <f>RANK(N480,$N$18:$N$4305)</f>
        <v>463</v>
      </c>
      <c r="B480" s="180" t="s">
        <v>182</v>
      </c>
      <c r="C480" s="180" t="s">
        <v>1437</v>
      </c>
      <c r="D480" s="180" t="s">
        <v>39</v>
      </c>
      <c r="E480" s="180" t="s">
        <v>38</v>
      </c>
      <c r="F480" s="180" t="s">
        <v>1104</v>
      </c>
      <c r="G480" s="181"/>
      <c r="H480" s="181"/>
      <c r="I480" s="181">
        <v>636</v>
      </c>
      <c r="J480" s="181">
        <v>6</v>
      </c>
      <c r="K480" s="181">
        <v>8</v>
      </c>
      <c r="L480" s="181">
        <v>65</v>
      </c>
      <c r="M480" s="181">
        <v>0</v>
      </c>
      <c r="N480" s="182">
        <f>SUM(G480*$D$8+H480*$D$5+I480*$D$9+J480*$D$6+K480*$D$11+L480*$D$10+M480*$D$7)</f>
        <v>110.1</v>
      </c>
      <c r="O480" s="139">
        <v>1</v>
      </c>
      <c r="P480" s="138">
        <f>SUM(N480*O480)</f>
        <v>110.1</v>
      </c>
      <c r="Q480" s="31"/>
      <c r="R480" s="15"/>
      <c r="S480" s="15"/>
      <c r="T480" s="15"/>
      <c r="U480" s="15"/>
    </row>
    <row r="481" spans="1:21" ht="13.5" customHeight="1">
      <c r="A481" s="179">
        <f>RANK(N481,$N$18:$N$4305)</f>
        <v>463</v>
      </c>
      <c r="B481" s="180" t="s">
        <v>1195</v>
      </c>
      <c r="C481" s="180" t="s">
        <v>1374</v>
      </c>
      <c r="D481" s="180" t="s">
        <v>42</v>
      </c>
      <c r="E481" s="180" t="s">
        <v>36</v>
      </c>
      <c r="F481" s="180" t="s">
        <v>37</v>
      </c>
      <c r="G481" s="181"/>
      <c r="H481" s="181"/>
      <c r="I481" s="181">
        <v>0</v>
      </c>
      <c r="J481" s="181">
        <v>0</v>
      </c>
      <c r="K481" s="181">
        <v>42</v>
      </c>
      <c r="L481" s="181">
        <v>591</v>
      </c>
      <c r="M481" s="181">
        <v>5</v>
      </c>
      <c r="N481" s="182">
        <f>SUM(G481*$D$8+H481*$D$5+I481*$D$9+J481*$D$6+K481*$D$11+L481*$D$10+M481*$D$7)</f>
        <v>110.1</v>
      </c>
      <c r="O481" s="139">
        <v>1</v>
      </c>
      <c r="P481" s="138">
        <f>SUM(N481*O481)</f>
        <v>110.1</v>
      </c>
      <c r="Q481" s="31"/>
      <c r="R481" s="15"/>
      <c r="S481" s="15"/>
      <c r="T481" s="15"/>
      <c r="U481" s="15"/>
    </row>
    <row r="482" spans="1:21" ht="13.5" customHeight="1">
      <c r="A482" s="179">
        <f>RANK(N482,$N$18:$N$4305)</f>
        <v>463</v>
      </c>
      <c r="B482" s="180" t="s">
        <v>871</v>
      </c>
      <c r="C482" s="180" t="s">
        <v>1433</v>
      </c>
      <c r="D482" s="180" t="s">
        <v>43</v>
      </c>
      <c r="E482" s="180" t="s">
        <v>36</v>
      </c>
      <c r="F482" s="180" t="s">
        <v>37</v>
      </c>
      <c r="G482" s="181"/>
      <c r="H482" s="181"/>
      <c r="I482" s="181">
        <v>73</v>
      </c>
      <c r="J482" s="181">
        <v>1</v>
      </c>
      <c r="K482" s="181">
        <v>41</v>
      </c>
      <c r="L482" s="181">
        <v>583</v>
      </c>
      <c r="M482" s="181">
        <v>3</v>
      </c>
      <c r="N482" s="182">
        <f>SUM(G482*$D$8+H482*$D$5+I482*$D$9+J482*$D$6+K482*$D$11+L482*$D$10+M482*$D$7)</f>
        <v>110.1</v>
      </c>
      <c r="O482" s="139">
        <v>1</v>
      </c>
      <c r="P482" s="138">
        <f>SUM(N482*O482)</f>
        <v>110.1</v>
      </c>
      <c r="Q482" s="31"/>
      <c r="R482" s="15"/>
      <c r="S482" s="15"/>
      <c r="T482" s="15"/>
      <c r="U482" s="15"/>
    </row>
    <row r="483" spans="1:21" ht="13.5" customHeight="1">
      <c r="A483" s="179">
        <f>RANK(N483,$N$18:$N$4305)</f>
        <v>466</v>
      </c>
      <c r="B483" s="180" t="s">
        <v>314</v>
      </c>
      <c r="C483" s="180" t="s">
        <v>1423</v>
      </c>
      <c r="D483" s="180" t="s">
        <v>43</v>
      </c>
      <c r="E483" s="180" t="s">
        <v>38</v>
      </c>
      <c r="F483" s="180" t="s">
        <v>1106</v>
      </c>
      <c r="G483" s="181"/>
      <c r="H483" s="181"/>
      <c r="I483" s="181">
        <v>0</v>
      </c>
      <c r="J483" s="181">
        <v>0</v>
      </c>
      <c r="K483" s="181">
        <v>42</v>
      </c>
      <c r="L483" s="181">
        <v>589</v>
      </c>
      <c r="M483" s="181">
        <v>5</v>
      </c>
      <c r="N483" s="182">
        <f>SUM(G483*$D$8+H483*$D$5+I483*$D$9+J483*$D$6+K483*$D$11+L483*$D$10+M483*$D$7)</f>
        <v>109.9</v>
      </c>
      <c r="O483" s="139">
        <v>1</v>
      </c>
      <c r="P483" s="138">
        <f>SUM(N483*O483)</f>
        <v>109.9</v>
      </c>
      <c r="Q483" s="31"/>
      <c r="R483" s="15"/>
      <c r="S483" s="15"/>
      <c r="T483" s="15"/>
      <c r="U483" s="15"/>
    </row>
    <row r="484" spans="1:21" ht="13.5" customHeight="1">
      <c r="A484" s="179">
        <f>RANK(N484,$N$18:$N$4305)</f>
        <v>467</v>
      </c>
      <c r="B484" s="180" t="s">
        <v>711</v>
      </c>
      <c r="C484" s="180" t="s">
        <v>1447</v>
      </c>
      <c r="D484" s="180" t="s">
        <v>43</v>
      </c>
      <c r="E484" s="180" t="s">
        <v>38</v>
      </c>
      <c r="F484" s="180" t="s">
        <v>1104</v>
      </c>
      <c r="G484" s="181"/>
      <c r="H484" s="181"/>
      <c r="I484" s="181">
        <v>0</v>
      </c>
      <c r="J484" s="181">
        <v>0</v>
      </c>
      <c r="K484" s="181">
        <v>43</v>
      </c>
      <c r="L484" s="181">
        <v>641</v>
      </c>
      <c r="M484" s="181">
        <v>4</v>
      </c>
      <c r="N484" s="182">
        <f>SUM(G484*$D$8+H484*$D$5+I484*$D$9+J484*$D$6+K484*$D$11+L484*$D$10+M484*$D$7)</f>
        <v>109.60000000000001</v>
      </c>
      <c r="O484" s="139">
        <v>1</v>
      </c>
      <c r="P484" s="138">
        <f>SUM(N484*O484)</f>
        <v>109.60000000000001</v>
      </c>
      <c r="Q484" s="31"/>
      <c r="R484" s="15"/>
      <c r="S484" s="15"/>
      <c r="T484" s="15"/>
      <c r="U484" s="15"/>
    </row>
    <row r="485" spans="1:21" ht="13.5" customHeight="1">
      <c r="A485" s="179">
        <f>RANK(N485,$N$18:$N$4305)</f>
        <v>468</v>
      </c>
      <c r="B485" s="180" t="s">
        <v>477</v>
      </c>
      <c r="C485" s="180" t="s">
        <v>1477</v>
      </c>
      <c r="D485" s="180" t="s">
        <v>43</v>
      </c>
      <c r="E485" s="180" t="s">
        <v>34</v>
      </c>
      <c r="F485" s="180" t="s">
        <v>41</v>
      </c>
      <c r="G485" s="181"/>
      <c r="H485" s="181"/>
      <c r="I485" s="181">
        <v>0</v>
      </c>
      <c r="J485" s="181">
        <v>0</v>
      </c>
      <c r="K485" s="181">
        <v>39</v>
      </c>
      <c r="L485" s="181">
        <v>601</v>
      </c>
      <c r="M485" s="181">
        <v>5</v>
      </c>
      <c r="N485" s="182">
        <f>SUM(G485*$D$8+H485*$D$5+I485*$D$9+J485*$D$6+K485*$D$11+L485*$D$10+M485*$D$7)</f>
        <v>109.6</v>
      </c>
      <c r="O485" s="139">
        <v>1</v>
      </c>
      <c r="P485" s="138">
        <f>SUM(N485*O485)</f>
        <v>109.6</v>
      </c>
      <c r="Q485" s="15"/>
      <c r="R485" s="15"/>
      <c r="S485" s="15"/>
      <c r="T485" s="15"/>
      <c r="U485" s="15"/>
    </row>
    <row r="486" spans="1:21" ht="13.5" customHeight="1">
      <c r="A486" s="179">
        <f>RANK(N486,$N$18:$N$4305)</f>
        <v>469</v>
      </c>
      <c r="B486" s="180" t="s">
        <v>497</v>
      </c>
      <c r="C486" s="180" t="s">
        <v>1373</v>
      </c>
      <c r="D486" s="180" t="s">
        <v>43</v>
      </c>
      <c r="E486" s="180" t="s">
        <v>34</v>
      </c>
      <c r="F486" s="180" t="s">
        <v>35</v>
      </c>
      <c r="G486" s="181"/>
      <c r="H486" s="181"/>
      <c r="I486" s="181">
        <v>0</v>
      </c>
      <c r="J486" s="181">
        <v>0</v>
      </c>
      <c r="K486" s="181">
        <v>45</v>
      </c>
      <c r="L486" s="181">
        <v>630</v>
      </c>
      <c r="M486" s="181">
        <v>4</v>
      </c>
      <c r="N486" s="182">
        <f>SUM(G486*$D$8+H486*$D$5+I486*$D$9+J486*$D$6+K486*$D$11+L486*$D$10+M486*$D$7)</f>
        <v>109.5</v>
      </c>
      <c r="O486" s="139">
        <v>1</v>
      </c>
      <c r="P486" s="138">
        <f>SUM(N486*O486)</f>
        <v>109.5</v>
      </c>
      <c r="Q486" s="15"/>
      <c r="R486" s="15"/>
      <c r="S486" s="15"/>
      <c r="T486" s="15"/>
      <c r="U486" s="15"/>
    </row>
    <row r="487" spans="1:21" ht="13.5" customHeight="1">
      <c r="A487" s="179">
        <f>RANK(N487,$N$18:$N$4305)</f>
        <v>470</v>
      </c>
      <c r="B487" s="180" t="s">
        <v>364</v>
      </c>
      <c r="C487" s="180" t="s">
        <v>1471</v>
      </c>
      <c r="D487" s="180" t="s">
        <v>39</v>
      </c>
      <c r="E487" s="180" t="s">
        <v>38</v>
      </c>
      <c r="F487" s="180" t="s">
        <v>59</v>
      </c>
      <c r="G487" s="181"/>
      <c r="H487" s="181"/>
      <c r="I487" s="181">
        <v>718</v>
      </c>
      <c r="J487" s="181">
        <v>5</v>
      </c>
      <c r="K487" s="181">
        <v>7</v>
      </c>
      <c r="L487" s="181">
        <v>41</v>
      </c>
      <c r="M487" s="181">
        <v>0</v>
      </c>
      <c r="N487" s="182">
        <f>SUM(G487*$D$8+H487*$D$5+I487*$D$9+J487*$D$6+K487*$D$11+L487*$D$10+M487*$D$7)</f>
        <v>109.39999999999999</v>
      </c>
      <c r="O487" s="139">
        <v>1</v>
      </c>
      <c r="P487" s="138">
        <f>SUM(N487*O487)</f>
        <v>109.39999999999999</v>
      </c>
      <c r="Q487" s="15"/>
      <c r="R487" s="15"/>
      <c r="S487" s="15"/>
      <c r="T487" s="15"/>
      <c r="U487" s="15"/>
    </row>
    <row r="488" spans="1:21" ht="13.5" customHeight="1">
      <c r="A488" s="179">
        <f>RANK(N488,$N$18:$N$4305)</f>
        <v>471</v>
      </c>
      <c r="B488" s="180" t="s">
        <v>315</v>
      </c>
      <c r="C488" s="180" t="s">
        <v>1428</v>
      </c>
      <c r="D488" s="180" t="s">
        <v>43</v>
      </c>
      <c r="E488" s="180" t="s">
        <v>34</v>
      </c>
      <c r="F488" s="180" t="s">
        <v>59</v>
      </c>
      <c r="G488" s="181"/>
      <c r="H488" s="181"/>
      <c r="I488" s="181">
        <v>20</v>
      </c>
      <c r="J488" s="181">
        <v>0</v>
      </c>
      <c r="K488" s="181">
        <v>52</v>
      </c>
      <c r="L488" s="181">
        <v>573</v>
      </c>
      <c r="M488" s="181">
        <v>4</v>
      </c>
      <c r="N488" s="182">
        <f>SUM(G488*$D$8+H488*$D$5+I488*$D$9+J488*$D$6+K488*$D$11+L488*$D$10+M488*$D$7)</f>
        <v>109.30000000000001</v>
      </c>
      <c r="O488" s="139">
        <v>1</v>
      </c>
      <c r="P488" s="138">
        <f>SUM(N488*O488)</f>
        <v>109.30000000000001</v>
      </c>
      <c r="Q488" s="31"/>
      <c r="R488" s="15"/>
      <c r="S488" s="15"/>
      <c r="T488" s="15"/>
      <c r="U488" s="15"/>
    </row>
    <row r="489" spans="1:21" ht="13.5" customHeight="1">
      <c r="A489" s="179">
        <f>RANK(N489,$N$18:$N$4305)</f>
        <v>471</v>
      </c>
      <c r="B489" s="180" t="s">
        <v>1625</v>
      </c>
      <c r="C489" s="180" t="s">
        <v>1429</v>
      </c>
      <c r="D489" s="180" t="s">
        <v>43</v>
      </c>
      <c r="E489" s="180" t="s">
        <v>36</v>
      </c>
      <c r="F489" s="180" t="s">
        <v>35</v>
      </c>
      <c r="G489" s="181"/>
      <c r="H489" s="181"/>
      <c r="I489" s="181">
        <v>0</v>
      </c>
      <c r="J489" s="181">
        <v>0</v>
      </c>
      <c r="K489" s="181">
        <v>42</v>
      </c>
      <c r="L489" s="181">
        <v>583</v>
      </c>
      <c r="M489" s="181">
        <v>5</v>
      </c>
      <c r="N489" s="182">
        <f>SUM(G489*$D$8+H489*$D$5+I489*$D$9+J489*$D$6+K489*$D$11+L489*$D$10+M489*$D$7)</f>
        <v>109.30000000000001</v>
      </c>
      <c r="O489" s="139">
        <v>1</v>
      </c>
      <c r="P489" s="138">
        <f>SUM(N489*O489)</f>
        <v>109.30000000000001</v>
      </c>
      <c r="Q489" s="31"/>
      <c r="R489" s="15"/>
      <c r="S489" s="15"/>
      <c r="T489" s="15"/>
      <c r="U489" s="15"/>
    </row>
    <row r="490" spans="1:21" ht="13.5" customHeight="1">
      <c r="A490" s="179">
        <f>RANK(N490,$N$18:$N$4305)</f>
        <v>473</v>
      </c>
      <c r="B490" s="180" t="s">
        <v>1171</v>
      </c>
      <c r="C490" s="180" t="s">
        <v>1417</v>
      </c>
      <c r="D490" s="180" t="s">
        <v>43</v>
      </c>
      <c r="E490" s="180" t="s">
        <v>40</v>
      </c>
      <c r="F490" s="180" t="s">
        <v>1105</v>
      </c>
      <c r="G490" s="181"/>
      <c r="H490" s="181"/>
      <c r="I490" s="181">
        <v>0</v>
      </c>
      <c r="J490" s="181">
        <v>0</v>
      </c>
      <c r="K490" s="181">
        <v>47</v>
      </c>
      <c r="L490" s="181">
        <v>616</v>
      </c>
      <c r="M490" s="181">
        <v>4</v>
      </c>
      <c r="N490" s="182">
        <f>SUM(G490*$D$8+H490*$D$5+I490*$D$9+J490*$D$6+K490*$D$11+L490*$D$10+M490*$D$7)</f>
        <v>109.1</v>
      </c>
      <c r="O490" s="139">
        <v>1</v>
      </c>
      <c r="P490" s="138">
        <f>SUM(N490*O490)</f>
        <v>109.1</v>
      </c>
      <c r="Q490" s="31"/>
      <c r="R490" s="15"/>
      <c r="S490" s="15"/>
      <c r="T490" s="15"/>
      <c r="U490" s="15"/>
    </row>
    <row r="491" spans="1:21" ht="13.5" customHeight="1">
      <c r="A491" s="179">
        <f>RANK(N491,$N$18:$N$4305)</f>
        <v>474</v>
      </c>
      <c r="B491" s="180" t="s">
        <v>429</v>
      </c>
      <c r="C491" s="180" t="s">
        <v>1416</v>
      </c>
      <c r="D491" s="180" t="s">
        <v>42</v>
      </c>
      <c r="E491" s="180" t="s">
        <v>34</v>
      </c>
      <c r="F491" s="180" t="s">
        <v>1104</v>
      </c>
      <c r="G491" s="181"/>
      <c r="H491" s="181"/>
      <c r="I491" s="181">
        <v>32</v>
      </c>
      <c r="J491" s="181">
        <v>1</v>
      </c>
      <c r="K491" s="181">
        <v>41</v>
      </c>
      <c r="L491" s="181">
        <v>491</v>
      </c>
      <c r="M491" s="181">
        <v>5</v>
      </c>
      <c r="N491" s="182">
        <f>SUM(G491*$D$8+H491*$D$5+I491*$D$9+J491*$D$6+K491*$D$11+L491*$D$10+M491*$D$7)</f>
        <v>108.8</v>
      </c>
      <c r="O491" s="139">
        <v>1</v>
      </c>
      <c r="P491" s="138">
        <f>SUM(N491*O491)</f>
        <v>108.8</v>
      </c>
      <c r="Q491" s="31"/>
      <c r="R491" s="15"/>
      <c r="S491" s="15"/>
      <c r="T491" s="15"/>
      <c r="U491" s="15"/>
    </row>
    <row r="492" spans="1:21" ht="13.5" customHeight="1">
      <c r="A492" s="179">
        <f>RANK(N492,$N$18:$N$4305)</f>
        <v>475</v>
      </c>
      <c r="B492" s="180" t="s">
        <v>489</v>
      </c>
      <c r="C492" s="180" t="s">
        <v>1407</v>
      </c>
      <c r="D492" s="180" t="s">
        <v>39</v>
      </c>
      <c r="E492" s="180" t="s">
        <v>36</v>
      </c>
      <c r="F492" s="180" t="s">
        <v>57</v>
      </c>
      <c r="G492" s="181"/>
      <c r="H492" s="181"/>
      <c r="I492" s="181">
        <v>524</v>
      </c>
      <c r="J492" s="181">
        <v>4</v>
      </c>
      <c r="K492" s="181">
        <v>21</v>
      </c>
      <c r="L492" s="181">
        <v>158</v>
      </c>
      <c r="M492" s="181">
        <v>1</v>
      </c>
      <c r="N492" s="182">
        <f>SUM(G492*$D$8+H492*$D$5+I492*$D$9+J492*$D$6+K492*$D$11+L492*$D$10+M492*$D$7)</f>
        <v>108.7</v>
      </c>
      <c r="O492" s="139">
        <v>1</v>
      </c>
      <c r="P492" s="138">
        <f>SUM(N492*O492)</f>
        <v>108.7</v>
      </c>
      <c r="Q492" s="31"/>
      <c r="R492" s="15"/>
      <c r="S492" s="15"/>
      <c r="T492" s="15"/>
      <c r="U492" s="15"/>
    </row>
    <row r="493" spans="1:21" ht="13.5" customHeight="1">
      <c r="A493" s="179">
        <f>RANK(N493,$N$18:$N$4305)</f>
        <v>476</v>
      </c>
      <c r="B493" s="180" t="s">
        <v>705</v>
      </c>
      <c r="C493" s="180" t="s">
        <v>1460</v>
      </c>
      <c r="D493" s="180" t="s">
        <v>39</v>
      </c>
      <c r="E493" s="180" t="s">
        <v>1481</v>
      </c>
      <c r="F493" s="180" t="s">
        <v>41</v>
      </c>
      <c r="G493" s="181"/>
      <c r="H493" s="181"/>
      <c r="I493" s="181">
        <v>551</v>
      </c>
      <c r="J493" s="181">
        <v>6</v>
      </c>
      <c r="K493" s="181">
        <v>12</v>
      </c>
      <c r="L493" s="181">
        <v>115</v>
      </c>
      <c r="M493" s="181">
        <v>0</v>
      </c>
      <c r="N493" s="182">
        <f>SUM(G493*$D$8+H493*$D$5+I493*$D$9+J493*$D$6+K493*$D$11+L493*$D$10+M493*$D$7)</f>
        <v>108.6</v>
      </c>
      <c r="O493" s="139">
        <v>1</v>
      </c>
      <c r="P493" s="138">
        <f>SUM(N493*O493)</f>
        <v>108.6</v>
      </c>
      <c r="Q493" s="31"/>
      <c r="R493" s="15"/>
      <c r="S493" s="15"/>
      <c r="T493" s="15"/>
      <c r="U493" s="15"/>
    </row>
    <row r="494" spans="1:21" ht="13.5" customHeight="1">
      <c r="A494" s="179">
        <f>RANK(N494,$N$18:$N$4305)</f>
        <v>477</v>
      </c>
      <c r="B494" s="180" t="s">
        <v>1168</v>
      </c>
      <c r="C494" s="180" t="s">
        <v>1425</v>
      </c>
      <c r="D494" s="180" t="s">
        <v>39</v>
      </c>
      <c r="E494" s="180" t="s">
        <v>1481</v>
      </c>
      <c r="F494" s="180" t="s">
        <v>37</v>
      </c>
      <c r="G494" s="181"/>
      <c r="H494" s="181"/>
      <c r="I494" s="181">
        <v>567</v>
      </c>
      <c r="J494" s="181">
        <v>5</v>
      </c>
      <c r="K494" s="181">
        <v>16</v>
      </c>
      <c r="L494" s="181">
        <v>134</v>
      </c>
      <c r="M494" s="181">
        <v>0</v>
      </c>
      <c r="N494" s="182">
        <f>SUM(G494*$D$8+H494*$D$5+I494*$D$9+J494*$D$6+K494*$D$11+L494*$D$10+M494*$D$7)</f>
        <v>108.10000000000001</v>
      </c>
      <c r="O494" s="139">
        <v>1</v>
      </c>
      <c r="P494" s="138">
        <f>SUM(N494*O494)</f>
        <v>108.10000000000001</v>
      </c>
      <c r="Q494" s="31"/>
      <c r="R494" s="15"/>
      <c r="S494" s="15"/>
      <c r="T494" s="15"/>
      <c r="U494" s="15"/>
    </row>
    <row r="495" spans="1:21" ht="13.5" customHeight="1">
      <c r="A495" s="179">
        <f>RANK(N495,$N$18:$N$4305)</f>
        <v>478</v>
      </c>
      <c r="B495" s="180" t="s">
        <v>1495</v>
      </c>
      <c r="C495" s="180" t="s">
        <v>1407</v>
      </c>
      <c r="D495" s="180" t="s">
        <v>43</v>
      </c>
      <c r="E495" s="180" t="s">
        <v>38</v>
      </c>
      <c r="F495" s="180" t="s">
        <v>57</v>
      </c>
      <c r="G495" s="181"/>
      <c r="H495" s="181"/>
      <c r="I495" s="181">
        <v>0</v>
      </c>
      <c r="J495" s="181">
        <v>0</v>
      </c>
      <c r="K495" s="181">
        <v>42</v>
      </c>
      <c r="L495" s="181">
        <v>631</v>
      </c>
      <c r="M495" s="181">
        <v>4</v>
      </c>
      <c r="N495" s="182">
        <f>SUM(G495*$D$8+H495*$D$5+I495*$D$9+J495*$D$6+K495*$D$11+L495*$D$10+M495*$D$7)</f>
        <v>108.1</v>
      </c>
      <c r="O495" s="139">
        <v>1</v>
      </c>
      <c r="P495" s="138">
        <f>SUM(N495*O495)</f>
        <v>108.1</v>
      </c>
      <c r="Q495" s="31"/>
      <c r="R495" s="15"/>
      <c r="S495" s="15"/>
      <c r="T495" s="15"/>
      <c r="U495" s="15"/>
    </row>
    <row r="496" spans="1:21" ht="13.5" customHeight="1">
      <c r="A496" s="179">
        <f>RANK(N496,$N$18:$N$4305)</f>
        <v>478</v>
      </c>
      <c r="B496" s="180" t="s">
        <v>741</v>
      </c>
      <c r="C496" s="180" t="s">
        <v>1469</v>
      </c>
      <c r="D496" s="180" t="s">
        <v>43</v>
      </c>
      <c r="E496" s="180" t="s">
        <v>36</v>
      </c>
      <c r="F496" s="180" t="s">
        <v>1103</v>
      </c>
      <c r="G496" s="181"/>
      <c r="H496" s="181"/>
      <c r="I496" s="181">
        <v>0</v>
      </c>
      <c r="J496" s="181">
        <v>0</v>
      </c>
      <c r="K496" s="181">
        <v>44</v>
      </c>
      <c r="L496" s="181">
        <v>621</v>
      </c>
      <c r="M496" s="181">
        <v>4</v>
      </c>
      <c r="N496" s="182">
        <f>SUM(G496*$D$8+H496*$D$5+I496*$D$9+J496*$D$6+K496*$D$11+L496*$D$10+M496*$D$7)</f>
        <v>108.1</v>
      </c>
      <c r="O496" s="139">
        <v>1</v>
      </c>
      <c r="P496" s="138">
        <f>SUM(N496*O496)</f>
        <v>108.1</v>
      </c>
      <c r="Q496" s="31"/>
      <c r="R496" s="15"/>
      <c r="S496" s="15"/>
      <c r="T496" s="15"/>
      <c r="U496" s="15"/>
    </row>
    <row r="497" spans="1:21" ht="13.5" customHeight="1">
      <c r="A497" s="179">
        <f>RANK(N497,$N$18:$N$4305)</f>
        <v>480</v>
      </c>
      <c r="B497" s="180" t="s">
        <v>276</v>
      </c>
      <c r="C497" s="180" t="s">
        <v>1476</v>
      </c>
      <c r="D497" s="180" t="s">
        <v>42</v>
      </c>
      <c r="E497" s="180" t="s">
        <v>34</v>
      </c>
      <c r="F497" s="180" t="s">
        <v>1106</v>
      </c>
      <c r="G497" s="181"/>
      <c r="H497" s="181"/>
      <c r="I497" s="181">
        <v>0</v>
      </c>
      <c r="J497" s="181">
        <v>0</v>
      </c>
      <c r="K497" s="181">
        <v>48</v>
      </c>
      <c r="L497" s="181">
        <v>600</v>
      </c>
      <c r="M497" s="181">
        <v>4</v>
      </c>
      <c r="N497" s="182">
        <f>SUM(G497*$D$8+H497*$D$5+I497*$D$9+J497*$D$6+K497*$D$11+L497*$D$10+M497*$D$7)</f>
        <v>108</v>
      </c>
      <c r="O497" s="139">
        <v>1</v>
      </c>
      <c r="P497" s="138">
        <f>SUM(N497*O497)</f>
        <v>108</v>
      </c>
      <c r="Q497" s="31"/>
      <c r="R497" s="15"/>
      <c r="S497" s="15"/>
      <c r="T497" s="15"/>
      <c r="U497" s="15"/>
    </row>
    <row r="498" spans="1:21" ht="13.5" customHeight="1">
      <c r="A498" s="179">
        <f>RANK(N498,$N$18:$N$4305)</f>
        <v>481</v>
      </c>
      <c r="B498" s="180" t="s">
        <v>379</v>
      </c>
      <c r="C498" s="180" t="s">
        <v>136</v>
      </c>
      <c r="D498" s="180" t="s">
        <v>39</v>
      </c>
      <c r="E498" s="180" t="s">
        <v>34</v>
      </c>
      <c r="F498" s="180" t="s">
        <v>1104</v>
      </c>
      <c r="G498" s="181"/>
      <c r="H498" s="181"/>
      <c r="I498" s="181">
        <v>488</v>
      </c>
      <c r="J498" s="181">
        <v>5</v>
      </c>
      <c r="K498" s="181">
        <v>15</v>
      </c>
      <c r="L498" s="181">
        <v>156</v>
      </c>
      <c r="M498" s="181">
        <v>1</v>
      </c>
      <c r="N498" s="182">
        <f>SUM(G498*$D$8+H498*$D$5+I498*$D$9+J498*$D$6+K498*$D$11+L498*$D$10+M498*$D$7)</f>
        <v>107.9</v>
      </c>
      <c r="O498" s="139">
        <v>1</v>
      </c>
      <c r="P498" s="138">
        <f>SUM(N498*O498)</f>
        <v>107.9</v>
      </c>
      <c r="Q498" s="31"/>
      <c r="R498" s="15"/>
      <c r="S498" s="15"/>
      <c r="T498" s="15"/>
      <c r="U498" s="15"/>
    </row>
    <row r="499" spans="1:21" ht="13.5" customHeight="1">
      <c r="A499" s="179">
        <f>RANK(N499,$N$18:$N$4305)</f>
        <v>481</v>
      </c>
      <c r="B499" s="180" t="s">
        <v>381</v>
      </c>
      <c r="C499" s="180" t="s">
        <v>1468</v>
      </c>
      <c r="D499" s="180" t="s">
        <v>43</v>
      </c>
      <c r="E499" s="180" t="s">
        <v>34</v>
      </c>
      <c r="F499" s="180" t="s">
        <v>1106</v>
      </c>
      <c r="G499" s="181"/>
      <c r="H499" s="181"/>
      <c r="I499" s="181">
        <v>0</v>
      </c>
      <c r="J499" s="181">
        <v>0</v>
      </c>
      <c r="K499" s="181">
        <v>46</v>
      </c>
      <c r="L499" s="181">
        <v>549</v>
      </c>
      <c r="M499" s="181">
        <v>5</v>
      </c>
      <c r="N499" s="182">
        <f>SUM(G499*$D$8+H499*$D$5+I499*$D$9+J499*$D$6+K499*$D$11+L499*$D$10+M499*$D$7)</f>
        <v>107.9</v>
      </c>
      <c r="O499" s="139">
        <v>1</v>
      </c>
      <c r="P499" s="138">
        <f>SUM(N499*O499)</f>
        <v>107.9</v>
      </c>
      <c r="Q499" s="31"/>
      <c r="R499" s="15"/>
      <c r="S499" s="15"/>
      <c r="T499" s="15"/>
      <c r="U499" s="15"/>
    </row>
    <row r="500" spans="1:21" ht="13.5" customHeight="1">
      <c r="A500" s="179">
        <f>RANK(N500,$N$18:$N$4305)</f>
        <v>483</v>
      </c>
      <c r="B500" s="180" t="s">
        <v>501</v>
      </c>
      <c r="C500" s="180" t="s">
        <v>1453</v>
      </c>
      <c r="D500" s="180" t="s">
        <v>43</v>
      </c>
      <c r="E500" s="180" t="s">
        <v>36</v>
      </c>
      <c r="F500" s="180" t="s">
        <v>1482</v>
      </c>
      <c r="G500" s="181"/>
      <c r="H500" s="181"/>
      <c r="I500" s="181">
        <v>15</v>
      </c>
      <c r="J500" s="181">
        <v>0</v>
      </c>
      <c r="K500" s="181">
        <v>47</v>
      </c>
      <c r="L500" s="181">
        <v>588</v>
      </c>
      <c r="M500" s="181">
        <v>4</v>
      </c>
      <c r="N500" s="182">
        <f>SUM(G500*$D$8+H500*$D$5+I500*$D$9+J500*$D$6+K500*$D$11+L500*$D$10+M500*$D$7)</f>
        <v>107.80000000000001</v>
      </c>
      <c r="O500" s="139">
        <v>1</v>
      </c>
      <c r="P500" s="138">
        <f>SUM(N500*O500)</f>
        <v>107.80000000000001</v>
      </c>
      <c r="Q500" s="31"/>
      <c r="R500" s="15"/>
      <c r="S500" s="15"/>
      <c r="T500" s="15"/>
      <c r="U500" s="15"/>
    </row>
    <row r="501" spans="1:21" ht="13.5" customHeight="1">
      <c r="A501" s="179">
        <f>RANK(N501,$N$18:$N$4305)</f>
        <v>483</v>
      </c>
      <c r="B501" s="180" t="s">
        <v>657</v>
      </c>
      <c r="C501" s="180" t="s">
        <v>1366</v>
      </c>
      <c r="D501" s="180" t="s">
        <v>39</v>
      </c>
      <c r="E501" s="180" t="s">
        <v>38</v>
      </c>
      <c r="F501" s="180" t="s">
        <v>37</v>
      </c>
      <c r="G501" s="181"/>
      <c r="H501" s="181"/>
      <c r="I501" s="181">
        <v>488</v>
      </c>
      <c r="J501" s="181">
        <v>5</v>
      </c>
      <c r="K501" s="181">
        <v>12</v>
      </c>
      <c r="L501" s="181">
        <v>110</v>
      </c>
      <c r="M501" s="181">
        <v>2</v>
      </c>
      <c r="N501" s="182">
        <f>SUM(G501*$D$8+H501*$D$5+I501*$D$9+J501*$D$6+K501*$D$11+L501*$D$10+M501*$D$7)</f>
        <v>107.80000000000001</v>
      </c>
      <c r="O501" s="139">
        <v>1</v>
      </c>
      <c r="P501" s="138">
        <f>SUM(N501*O501)</f>
        <v>107.80000000000001</v>
      </c>
      <c r="Q501" s="31"/>
      <c r="R501" s="15"/>
      <c r="S501" s="15"/>
      <c r="T501" s="15"/>
      <c r="U501" s="15"/>
    </row>
    <row r="502" spans="1:21" ht="13.5" customHeight="1">
      <c r="A502" s="179">
        <f>RANK(N502,$N$18:$N$4305)</f>
        <v>485</v>
      </c>
      <c r="B502" s="180" t="s">
        <v>814</v>
      </c>
      <c r="C502" s="180" t="s">
        <v>1455</v>
      </c>
      <c r="D502" s="180" t="s">
        <v>39</v>
      </c>
      <c r="E502" s="180" t="s">
        <v>34</v>
      </c>
      <c r="F502" s="180" t="s">
        <v>59</v>
      </c>
      <c r="G502" s="181"/>
      <c r="H502" s="181"/>
      <c r="I502" s="181">
        <v>605</v>
      </c>
      <c r="J502" s="181">
        <v>5</v>
      </c>
      <c r="K502" s="181">
        <v>13</v>
      </c>
      <c r="L502" s="181">
        <v>108</v>
      </c>
      <c r="M502" s="181">
        <v>0</v>
      </c>
      <c r="N502" s="182">
        <f>SUM(G502*$D$8+H502*$D$5+I502*$D$9+J502*$D$6+K502*$D$11+L502*$D$10+M502*$D$7)</f>
        <v>107.8</v>
      </c>
      <c r="O502" s="139">
        <v>1</v>
      </c>
      <c r="P502" s="138">
        <f>SUM(N502*O502)</f>
        <v>107.8</v>
      </c>
      <c r="Q502" s="31"/>
      <c r="R502" s="15"/>
      <c r="S502" s="15"/>
      <c r="T502" s="15"/>
      <c r="U502" s="15"/>
    </row>
    <row r="503" spans="1:21" ht="13.5" customHeight="1">
      <c r="A503" s="179">
        <f>RANK(N503,$N$18:$N$4305)</f>
        <v>486</v>
      </c>
      <c r="B503" s="180" t="s">
        <v>376</v>
      </c>
      <c r="C503" s="180" t="s">
        <v>1436</v>
      </c>
      <c r="D503" s="180" t="s">
        <v>43</v>
      </c>
      <c r="E503" s="180" t="s">
        <v>38</v>
      </c>
      <c r="F503" s="180" t="s">
        <v>57</v>
      </c>
      <c r="G503" s="181"/>
      <c r="H503" s="181"/>
      <c r="I503" s="181">
        <v>0</v>
      </c>
      <c r="J503" s="181">
        <v>0</v>
      </c>
      <c r="K503" s="181">
        <v>45</v>
      </c>
      <c r="L503" s="181">
        <v>612</v>
      </c>
      <c r="M503" s="181">
        <v>4</v>
      </c>
      <c r="N503" s="182">
        <f>SUM(G503*$D$8+H503*$D$5+I503*$D$9+J503*$D$6+K503*$D$11+L503*$D$10+M503*$D$7)</f>
        <v>107.7</v>
      </c>
      <c r="O503" s="139">
        <v>1</v>
      </c>
      <c r="P503" s="138">
        <f>SUM(N503*O503)</f>
        <v>107.7</v>
      </c>
      <c r="Q503" s="31"/>
      <c r="R503" s="15"/>
      <c r="S503" s="15"/>
      <c r="T503" s="15"/>
      <c r="U503" s="15"/>
    </row>
    <row r="504" spans="1:21" ht="13.5" customHeight="1">
      <c r="A504" s="179">
        <f>RANK(N504,$N$18:$N$4305)</f>
        <v>486</v>
      </c>
      <c r="B504" s="180" t="s">
        <v>298</v>
      </c>
      <c r="C504" s="180" t="s">
        <v>1415</v>
      </c>
      <c r="D504" s="180" t="s">
        <v>43</v>
      </c>
      <c r="E504" s="180" t="s">
        <v>38</v>
      </c>
      <c r="F504" s="207" t="s">
        <v>1482</v>
      </c>
      <c r="G504" s="181"/>
      <c r="H504" s="181"/>
      <c r="I504" s="181">
        <v>0</v>
      </c>
      <c r="J504" s="181">
        <v>0</v>
      </c>
      <c r="K504" s="181">
        <v>42</v>
      </c>
      <c r="L504" s="181">
        <v>627</v>
      </c>
      <c r="M504" s="181">
        <v>4</v>
      </c>
      <c r="N504" s="182">
        <f>SUM(G504*$D$8+H504*$D$5+I504*$D$9+J504*$D$6+K504*$D$11+L504*$D$10+M504*$D$7)</f>
        <v>107.7</v>
      </c>
      <c r="O504" s="139">
        <v>1</v>
      </c>
      <c r="P504" s="138">
        <f>SUM(N504*O504)</f>
        <v>107.7</v>
      </c>
      <c r="Q504" s="31"/>
      <c r="R504" s="15"/>
      <c r="S504" s="15"/>
      <c r="T504" s="15"/>
      <c r="U504" s="15"/>
    </row>
    <row r="505" spans="1:21" ht="13.5" customHeight="1">
      <c r="A505" s="179">
        <f>RANK(N505,$N$18:$N$4305)</f>
        <v>488</v>
      </c>
      <c r="B505" s="180" t="s">
        <v>907</v>
      </c>
      <c r="C505" s="180" t="s">
        <v>1475</v>
      </c>
      <c r="D505" s="180" t="s">
        <v>39</v>
      </c>
      <c r="E505" s="180" t="s">
        <v>36</v>
      </c>
      <c r="F505" s="180" t="s">
        <v>35</v>
      </c>
      <c r="G505" s="181"/>
      <c r="H505" s="181"/>
      <c r="I505" s="181">
        <v>721</v>
      </c>
      <c r="J505" s="181">
        <v>5</v>
      </c>
      <c r="K505" s="181">
        <v>5</v>
      </c>
      <c r="L505" s="181">
        <v>30</v>
      </c>
      <c r="M505" s="181">
        <v>0</v>
      </c>
      <c r="N505" s="182">
        <f>SUM(G505*$D$8+H505*$D$5+I505*$D$9+J505*$D$6+K505*$D$11+L505*$D$10+M505*$D$7)</f>
        <v>107.60000000000001</v>
      </c>
      <c r="O505" s="139">
        <v>1</v>
      </c>
      <c r="P505" s="138">
        <f>SUM(N505*O505)</f>
        <v>107.60000000000001</v>
      </c>
      <c r="Q505" s="31"/>
      <c r="R505" s="15"/>
      <c r="S505" s="15"/>
      <c r="T505" s="15"/>
      <c r="U505" s="15"/>
    </row>
    <row r="506" spans="1:21" ht="13.5" customHeight="1">
      <c r="A506" s="179">
        <f>RANK(N506,$N$18:$N$4305)</f>
        <v>489</v>
      </c>
      <c r="B506" s="180" t="s">
        <v>1178</v>
      </c>
      <c r="C506" s="180" t="s">
        <v>1434</v>
      </c>
      <c r="D506" s="180" t="s">
        <v>43</v>
      </c>
      <c r="E506" s="180" t="s">
        <v>38</v>
      </c>
      <c r="F506" s="180" t="s">
        <v>59</v>
      </c>
      <c r="G506" s="181"/>
      <c r="H506" s="181"/>
      <c r="I506" s="181">
        <v>0</v>
      </c>
      <c r="J506" s="181">
        <v>0</v>
      </c>
      <c r="K506" s="181">
        <v>45</v>
      </c>
      <c r="L506" s="181">
        <v>608</v>
      </c>
      <c r="M506" s="181">
        <v>4</v>
      </c>
      <c r="N506" s="182">
        <f>SUM(G506*$D$8+H506*$D$5+I506*$D$9+J506*$D$6+K506*$D$11+L506*$D$10+M506*$D$7)</f>
        <v>107.30000000000001</v>
      </c>
      <c r="O506" s="139">
        <v>1</v>
      </c>
      <c r="P506" s="138">
        <f>SUM(N506*O506)</f>
        <v>107.30000000000001</v>
      </c>
      <c r="Q506" s="31"/>
      <c r="R506" s="15"/>
      <c r="S506" s="15"/>
      <c r="T506" s="15"/>
      <c r="U506" s="15"/>
    </row>
    <row r="507" spans="1:21" ht="13.5" customHeight="1">
      <c r="A507" s="179">
        <f>RANK(N507,$N$18:$N$4305)</f>
        <v>490</v>
      </c>
      <c r="B507" s="207" t="s">
        <v>1610</v>
      </c>
      <c r="C507" s="180" t="s">
        <v>1396</v>
      </c>
      <c r="D507" s="180" t="s">
        <v>39</v>
      </c>
      <c r="E507" s="180" t="s">
        <v>34</v>
      </c>
      <c r="F507" s="180" t="s">
        <v>37</v>
      </c>
      <c r="G507" s="181"/>
      <c r="H507" s="181"/>
      <c r="I507" s="206">
        <v>572</v>
      </c>
      <c r="J507" s="206">
        <v>5</v>
      </c>
      <c r="K507" s="206">
        <v>11</v>
      </c>
      <c r="L507" s="206">
        <v>79</v>
      </c>
      <c r="M507" s="206">
        <v>1</v>
      </c>
      <c r="N507" s="182">
        <f>SUM(G507*$D$8+H507*$D$5+I507*$D$9+J507*$D$6+K507*$D$11+L507*$D$10+M507*$D$7)</f>
        <v>106.60000000000001</v>
      </c>
      <c r="O507" s="139">
        <v>1</v>
      </c>
      <c r="P507" s="138">
        <f>SUM(N507*O507)</f>
        <v>106.60000000000001</v>
      </c>
      <c r="Q507" s="31"/>
      <c r="R507" s="15"/>
      <c r="S507" s="15"/>
      <c r="T507" s="15"/>
      <c r="U507" s="15"/>
    </row>
    <row r="508" spans="1:21" ht="13.5" customHeight="1">
      <c r="A508" s="179">
        <f>RANK(N508,$N$18:$N$4305)</f>
        <v>491</v>
      </c>
      <c r="B508" s="180" t="s">
        <v>1193</v>
      </c>
      <c r="C508" s="180" t="s">
        <v>1386</v>
      </c>
      <c r="D508" s="180" t="s">
        <v>43</v>
      </c>
      <c r="E508" s="180" t="s">
        <v>34</v>
      </c>
      <c r="F508" s="180" t="s">
        <v>57</v>
      </c>
      <c r="G508" s="181"/>
      <c r="H508" s="181"/>
      <c r="I508" s="181">
        <v>0</v>
      </c>
      <c r="J508" s="181">
        <v>0</v>
      </c>
      <c r="K508" s="181">
        <v>45</v>
      </c>
      <c r="L508" s="181">
        <v>601</v>
      </c>
      <c r="M508" s="181">
        <v>4</v>
      </c>
      <c r="N508" s="182">
        <f>SUM(G508*$D$8+H508*$D$5+I508*$D$9+J508*$D$6+K508*$D$11+L508*$D$10+M508*$D$7)</f>
        <v>106.6</v>
      </c>
      <c r="O508" s="139">
        <v>1</v>
      </c>
      <c r="P508" s="138">
        <f>SUM(N508*O508)</f>
        <v>106.6</v>
      </c>
      <c r="Q508" s="31"/>
      <c r="R508" s="15"/>
      <c r="S508" s="15"/>
      <c r="T508" s="15"/>
      <c r="U508" s="15"/>
    </row>
    <row r="509" spans="1:21" ht="13.5" customHeight="1">
      <c r="A509" s="179">
        <f>RANK(N509,$N$18:$N$4305)</f>
        <v>492</v>
      </c>
      <c r="B509" s="180" t="s">
        <v>157</v>
      </c>
      <c r="C509" s="180" t="s">
        <v>1367</v>
      </c>
      <c r="D509" s="180" t="s">
        <v>43</v>
      </c>
      <c r="E509" s="180" t="s">
        <v>34</v>
      </c>
      <c r="F509" s="180" t="s">
        <v>37</v>
      </c>
      <c r="G509" s="181"/>
      <c r="H509" s="181"/>
      <c r="I509" s="181">
        <v>0</v>
      </c>
      <c r="J509" s="181">
        <v>0</v>
      </c>
      <c r="K509" s="181">
        <v>50</v>
      </c>
      <c r="L509" s="181">
        <v>573</v>
      </c>
      <c r="M509" s="181">
        <v>4</v>
      </c>
      <c r="N509" s="182">
        <f>SUM(G509*$D$8+H509*$D$5+I509*$D$9+J509*$D$6+K509*$D$11+L509*$D$10+M509*$D$7)</f>
        <v>106.30000000000001</v>
      </c>
      <c r="O509" s="139">
        <v>1</v>
      </c>
      <c r="P509" s="138">
        <f>SUM(N509*O509)</f>
        <v>106.30000000000001</v>
      </c>
      <c r="Q509" s="31"/>
      <c r="R509" s="15"/>
      <c r="S509" s="15"/>
      <c r="T509" s="15"/>
      <c r="U509" s="15"/>
    </row>
    <row r="510" spans="1:21" ht="13.5" customHeight="1">
      <c r="A510" s="179">
        <f>RANK(N510,$N$18:$N$4305)</f>
        <v>493</v>
      </c>
      <c r="B510" s="180" t="s">
        <v>843</v>
      </c>
      <c r="C510" s="180" t="s">
        <v>1440</v>
      </c>
      <c r="D510" s="180" t="s">
        <v>43</v>
      </c>
      <c r="E510" s="180" t="s">
        <v>34</v>
      </c>
      <c r="F510" s="180" t="s">
        <v>1103</v>
      </c>
      <c r="G510" s="181"/>
      <c r="H510" s="181"/>
      <c r="I510" s="181">
        <v>0</v>
      </c>
      <c r="J510" s="181">
        <v>0</v>
      </c>
      <c r="K510" s="181">
        <v>40</v>
      </c>
      <c r="L510" s="181">
        <v>622</v>
      </c>
      <c r="M510" s="181">
        <v>4</v>
      </c>
      <c r="N510" s="182">
        <f>SUM(G510*$D$8+H510*$D$5+I510*$D$9+J510*$D$6+K510*$D$11+L510*$D$10+M510*$D$7)</f>
        <v>106.2</v>
      </c>
      <c r="O510" s="139">
        <v>1</v>
      </c>
      <c r="P510" s="138">
        <f>SUM(N510*O510)</f>
        <v>106.2</v>
      </c>
      <c r="Q510" s="31"/>
      <c r="R510" s="15"/>
      <c r="S510" s="15"/>
      <c r="T510" s="15"/>
      <c r="U510" s="15"/>
    </row>
    <row r="511" spans="1:21" ht="13.5" customHeight="1">
      <c r="A511" s="179">
        <f>RANK(N511,$N$18:$N$4305)</f>
        <v>494</v>
      </c>
      <c r="B511" s="180" t="s">
        <v>378</v>
      </c>
      <c r="C511" s="180" t="s">
        <v>1411</v>
      </c>
      <c r="D511" s="180" t="s">
        <v>43</v>
      </c>
      <c r="E511" s="180" t="s">
        <v>34</v>
      </c>
      <c r="F511" s="180" t="s">
        <v>1104</v>
      </c>
      <c r="G511" s="181"/>
      <c r="H511" s="181"/>
      <c r="I511" s="181">
        <v>0</v>
      </c>
      <c r="J511" s="181">
        <v>0</v>
      </c>
      <c r="K511" s="181">
        <v>45</v>
      </c>
      <c r="L511" s="181">
        <v>596</v>
      </c>
      <c r="M511" s="181">
        <v>4</v>
      </c>
      <c r="N511" s="182">
        <f>SUM(G511*$D$8+H511*$D$5+I511*$D$9+J511*$D$6+K511*$D$11+L511*$D$10+M511*$D$7)</f>
        <v>106.1</v>
      </c>
      <c r="O511" s="139">
        <v>1</v>
      </c>
      <c r="P511" s="138">
        <f>SUM(N511*O511)</f>
        <v>106.1</v>
      </c>
      <c r="Q511" s="31"/>
      <c r="R511" s="15"/>
      <c r="S511" s="15"/>
      <c r="T511" s="15"/>
      <c r="U511" s="15"/>
    </row>
    <row r="512" spans="1:21" ht="13.5" customHeight="1">
      <c r="A512" s="179">
        <f>RANK(N512,$N$18:$N$4305)</f>
        <v>494</v>
      </c>
      <c r="B512" s="180" t="s">
        <v>599</v>
      </c>
      <c r="C512" s="180" t="s">
        <v>1375</v>
      </c>
      <c r="D512" s="180" t="s">
        <v>43</v>
      </c>
      <c r="E512" s="180" t="s">
        <v>34</v>
      </c>
      <c r="F512" s="180" t="s">
        <v>57</v>
      </c>
      <c r="G512" s="181"/>
      <c r="H512" s="181"/>
      <c r="I512" s="181">
        <v>0</v>
      </c>
      <c r="J512" s="181">
        <v>0</v>
      </c>
      <c r="K512" s="181">
        <v>39</v>
      </c>
      <c r="L512" s="181">
        <v>566</v>
      </c>
      <c r="M512" s="181">
        <v>5</v>
      </c>
      <c r="N512" s="182">
        <f>SUM(G512*$D$8+H512*$D$5+I512*$D$9+J512*$D$6+K512*$D$11+L512*$D$10+M512*$D$7)</f>
        <v>106.1</v>
      </c>
      <c r="O512" s="139">
        <v>1</v>
      </c>
      <c r="P512" s="138">
        <f>SUM(N512*O512)</f>
        <v>106.1</v>
      </c>
      <c r="Q512" s="31"/>
      <c r="R512" s="15"/>
      <c r="S512" s="15"/>
      <c r="T512" s="15"/>
      <c r="U512" s="15"/>
    </row>
    <row r="513" spans="1:21" ht="13.5" customHeight="1">
      <c r="A513" s="179">
        <f>RANK(N513,$N$18:$N$4305)</f>
        <v>496</v>
      </c>
      <c r="B513" s="180" t="s">
        <v>726</v>
      </c>
      <c r="C513" s="180" t="s">
        <v>1414</v>
      </c>
      <c r="D513" s="180" t="s">
        <v>39</v>
      </c>
      <c r="E513" s="180" t="s">
        <v>36</v>
      </c>
      <c r="F513" s="180" t="s">
        <v>52</v>
      </c>
      <c r="G513" s="183"/>
      <c r="H513" s="183"/>
      <c r="I513" s="208">
        <v>638</v>
      </c>
      <c r="J513" s="208">
        <v>5</v>
      </c>
      <c r="K513" s="208">
        <v>10</v>
      </c>
      <c r="L513" s="208">
        <v>72</v>
      </c>
      <c r="M513" s="208">
        <v>0</v>
      </c>
      <c r="N513" s="182">
        <f>SUM(G513*$D$8+H513*$D$5+I513*$D$9+J513*$D$6+K513*$D$11+L513*$D$10+M513*$D$7)</f>
        <v>106.00000000000001</v>
      </c>
      <c r="O513" s="139">
        <v>1</v>
      </c>
      <c r="P513" s="138">
        <f>SUM(N513*O513)</f>
        <v>106.00000000000001</v>
      </c>
      <c r="Q513" s="31"/>
      <c r="R513" s="15"/>
      <c r="S513" s="15"/>
      <c r="T513" s="15"/>
      <c r="U513" s="15"/>
    </row>
    <row r="514" spans="1:21" ht="13.5" customHeight="1">
      <c r="A514" s="179">
        <f>RANK(N514,$N$18:$N$4305)</f>
        <v>497</v>
      </c>
      <c r="B514" s="180" t="s">
        <v>1585</v>
      </c>
      <c r="C514" s="180" t="s">
        <v>1365</v>
      </c>
      <c r="D514" s="180" t="s">
        <v>43</v>
      </c>
      <c r="E514" s="180" t="s">
        <v>38</v>
      </c>
      <c r="F514" s="180" t="s">
        <v>1105</v>
      </c>
      <c r="G514" s="181"/>
      <c r="H514" s="181"/>
      <c r="I514" s="181">
        <v>0</v>
      </c>
      <c r="J514" s="181">
        <v>0</v>
      </c>
      <c r="K514" s="181">
        <v>41</v>
      </c>
      <c r="L514" s="181">
        <v>613</v>
      </c>
      <c r="M514" s="181">
        <v>4</v>
      </c>
      <c r="N514" s="182">
        <f>SUM(G514*$D$8+H514*$D$5+I514*$D$9+J514*$D$6+K514*$D$11+L514*$D$10+M514*$D$7)</f>
        <v>105.80000000000001</v>
      </c>
      <c r="O514" s="139">
        <v>1</v>
      </c>
      <c r="P514" s="138">
        <f>SUM(N514*O514)</f>
        <v>105.80000000000001</v>
      </c>
      <c r="Q514" s="31"/>
      <c r="R514" s="15"/>
      <c r="S514" s="15"/>
      <c r="T514" s="15"/>
      <c r="U514" s="15"/>
    </row>
    <row r="515" spans="1:21" ht="13.5" customHeight="1">
      <c r="A515" s="179">
        <f>RANK(N515,$N$18:$N$4305)</f>
        <v>498</v>
      </c>
      <c r="B515" s="180" t="s">
        <v>536</v>
      </c>
      <c r="C515" s="180" t="s">
        <v>1451</v>
      </c>
      <c r="D515" s="180" t="s">
        <v>43</v>
      </c>
      <c r="E515" s="180" t="s">
        <v>34</v>
      </c>
      <c r="F515" s="180" t="s">
        <v>35</v>
      </c>
      <c r="G515" s="181"/>
      <c r="H515" s="181"/>
      <c r="I515" s="181">
        <v>10</v>
      </c>
      <c r="J515" s="181">
        <v>0</v>
      </c>
      <c r="K515" s="181">
        <v>52</v>
      </c>
      <c r="L515" s="181">
        <v>607</v>
      </c>
      <c r="M515" s="181">
        <v>3</v>
      </c>
      <c r="N515" s="182">
        <f>SUM(G515*$D$8+H515*$D$5+I515*$D$9+J515*$D$6+K515*$D$11+L515*$D$10+M515*$D$7)</f>
        <v>105.7</v>
      </c>
      <c r="O515" s="139">
        <v>1</v>
      </c>
      <c r="P515" s="138">
        <f>SUM(N515*O515)</f>
        <v>105.7</v>
      </c>
      <c r="Q515" s="15"/>
      <c r="R515" s="15"/>
      <c r="S515" s="15"/>
      <c r="T515" s="15"/>
      <c r="U515" s="15"/>
    </row>
    <row r="516" spans="1:21" ht="13.5" customHeight="1">
      <c r="A516" s="179">
        <f>RANK(N516,$N$18:$N$4305)</f>
        <v>499</v>
      </c>
      <c r="B516" s="180" t="s">
        <v>346</v>
      </c>
      <c r="C516" s="180" t="s">
        <v>1438</v>
      </c>
      <c r="D516" s="180" t="s">
        <v>39</v>
      </c>
      <c r="E516" s="180" t="s">
        <v>38</v>
      </c>
      <c r="F516" s="180" t="s">
        <v>1482</v>
      </c>
      <c r="G516" s="181"/>
      <c r="H516" s="181"/>
      <c r="I516" s="181">
        <v>505</v>
      </c>
      <c r="J516" s="181">
        <v>7</v>
      </c>
      <c r="K516" s="181">
        <v>14</v>
      </c>
      <c r="L516" s="181">
        <v>61</v>
      </c>
      <c r="M516" s="181">
        <v>0</v>
      </c>
      <c r="N516" s="182">
        <f>SUM(G516*$D$8+H516*$D$5+I516*$D$9+J516*$D$6+K516*$D$11+L516*$D$10+M516*$D$7)</f>
        <v>105.6</v>
      </c>
      <c r="O516" s="139">
        <v>1</v>
      </c>
      <c r="P516" s="138">
        <f>SUM(N516*O516)</f>
        <v>105.6</v>
      </c>
      <c r="Q516" s="15"/>
      <c r="R516" s="15"/>
      <c r="S516" s="15"/>
      <c r="T516" s="15"/>
      <c r="U516" s="15"/>
    </row>
    <row r="517" spans="1:21" ht="13.5" customHeight="1">
      <c r="A517" s="179">
        <f>RANK(N517,$N$18:$N$4305)</f>
        <v>500</v>
      </c>
      <c r="B517" s="180" t="s">
        <v>955</v>
      </c>
      <c r="C517" s="180" t="s">
        <v>1378</v>
      </c>
      <c r="D517" s="180" t="s">
        <v>43</v>
      </c>
      <c r="E517" s="180" t="s">
        <v>38</v>
      </c>
      <c r="F517" s="180" t="s">
        <v>1106</v>
      </c>
      <c r="G517" s="181"/>
      <c r="H517" s="181"/>
      <c r="I517" s="181">
        <v>0</v>
      </c>
      <c r="J517" s="181">
        <v>0</v>
      </c>
      <c r="K517" s="181">
        <v>46</v>
      </c>
      <c r="L517" s="181">
        <v>463</v>
      </c>
      <c r="M517" s="181">
        <v>6</v>
      </c>
      <c r="N517" s="182">
        <f>SUM(G517*$D$8+H517*$D$5+I517*$D$9+J517*$D$6+K517*$D$11+L517*$D$10+M517*$D$7)</f>
        <v>105.30000000000001</v>
      </c>
      <c r="O517" s="139">
        <v>1</v>
      </c>
      <c r="P517" s="138">
        <f>SUM(N517*O517)</f>
        <v>105.30000000000001</v>
      </c>
      <c r="Q517" s="15"/>
      <c r="R517" s="15"/>
      <c r="S517" s="15"/>
      <c r="T517" s="15"/>
      <c r="U517" s="15"/>
    </row>
    <row r="518" spans="1:21" ht="13.5" customHeight="1">
      <c r="A518" s="179">
        <f>RANK(N518,$N$18:$N$4305)</f>
        <v>501</v>
      </c>
      <c r="B518" s="180" t="s">
        <v>49</v>
      </c>
      <c r="C518" s="180" t="s">
        <v>1458</v>
      </c>
      <c r="D518" s="180" t="s">
        <v>43</v>
      </c>
      <c r="E518" s="180" t="s">
        <v>34</v>
      </c>
      <c r="F518" s="180" t="s">
        <v>35</v>
      </c>
      <c r="G518" s="181"/>
      <c r="H518" s="181"/>
      <c r="I518" s="181">
        <v>23</v>
      </c>
      <c r="J518" s="181">
        <v>0</v>
      </c>
      <c r="K518" s="181">
        <v>48</v>
      </c>
      <c r="L518" s="181">
        <v>488</v>
      </c>
      <c r="M518" s="181">
        <v>5</v>
      </c>
      <c r="N518" s="182">
        <f>SUM(G518*$D$8+H518*$D$5+I518*$D$9+J518*$D$6+K518*$D$11+L518*$D$10+M518*$D$7)</f>
        <v>105.10000000000001</v>
      </c>
      <c r="O518" s="139">
        <v>1</v>
      </c>
      <c r="P518" s="138">
        <f>SUM(N518*O518)</f>
        <v>105.10000000000001</v>
      </c>
      <c r="Q518" s="15"/>
      <c r="R518" s="15"/>
      <c r="S518" s="15"/>
      <c r="T518" s="15"/>
      <c r="U518" s="15"/>
    </row>
    <row r="519" spans="1:21" ht="13.5" customHeight="1">
      <c r="A519" s="179">
        <f>RANK(N519,$N$18:$N$4305)</f>
        <v>502</v>
      </c>
      <c r="B519" s="180" t="s">
        <v>1185</v>
      </c>
      <c r="C519" s="180" t="s">
        <v>1473</v>
      </c>
      <c r="D519" s="180" t="s">
        <v>39</v>
      </c>
      <c r="E519" s="180" t="s">
        <v>36</v>
      </c>
      <c r="F519" s="180" t="s">
        <v>57</v>
      </c>
      <c r="G519" s="181"/>
      <c r="H519" s="181"/>
      <c r="I519" s="181">
        <v>655</v>
      </c>
      <c r="J519" s="181">
        <v>6</v>
      </c>
      <c r="K519" s="181">
        <v>2</v>
      </c>
      <c r="L519" s="181">
        <v>20</v>
      </c>
      <c r="M519" s="181">
        <v>0</v>
      </c>
      <c r="N519" s="182">
        <f>SUM(G519*$D$8+H519*$D$5+I519*$D$9+J519*$D$6+K519*$D$11+L519*$D$10+M519*$D$7)</f>
        <v>104.5</v>
      </c>
      <c r="O519" s="139">
        <v>1</v>
      </c>
      <c r="P519" s="138">
        <f>SUM(N519*O519)</f>
        <v>104.5</v>
      </c>
      <c r="Q519" s="15"/>
      <c r="R519" s="15"/>
      <c r="S519" s="15"/>
      <c r="T519" s="15"/>
      <c r="U519" s="15"/>
    </row>
    <row r="520" spans="1:21" ht="13.5" customHeight="1">
      <c r="A520" s="179">
        <f>RANK(N520,$N$18:$N$4305)</f>
        <v>503</v>
      </c>
      <c r="B520" s="207" t="s">
        <v>1638</v>
      </c>
      <c r="C520" s="180" t="s">
        <v>1431</v>
      </c>
      <c r="D520" s="180" t="s">
        <v>39</v>
      </c>
      <c r="E520" s="207" t="s">
        <v>1481</v>
      </c>
      <c r="F520" s="180" t="s">
        <v>1104</v>
      </c>
      <c r="G520" s="181"/>
      <c r="H520" s="181"/>
      <c r="I520" s="181">
        <v>488</v>
      </c>
      <c r="J520" s="181">
        <v>4</v>
      </c>
      <c r="K520" s="181">
        <v>18</v>
      </c>
      <c r="L520" s="181">
        <v>165</v>
      </c>
      <c r="M520" s="181">
        <v>1</v>
      </c>
      <c r="N520" s="182">
        <f>SUM(G520*$D$8+H520*$D$5+I520*$D$9+J520*$D$6+K520*$D$11+L520*$D$10+M520*$D$7)</f>
        <v>104.30000000000001</v>
      </c>
      <c r="O520" s="139">
        <v>1</v>
      </c>
      <c r="P520" s="138">
        <f>SUM(N520*O520)</f>
        <v>104.30000000000001</v>
      </c>
      <c r="Q520" s="15"/>
      <c r="R520" s="15"/>
      <c r="S520" s="15"/>
      <c r="T520" s="15"/>
      <c r="U520" s="15"/>
    </row>
    <row r="521" spans="1:21" ht="13.5" customHeight="1">
      <c r="A521" s="179">
        <f>RANK(N521,$N$18:$N$4305)</f>
        <v>503</v>
      </c>
      <c r="B521" s="180" t="s">
        <v>361</v>
      </c>
      <c r="C521" s="180" t="s">
        <v>1378</v>
      </c>
      <c r="D521" s="180" t="s">
        <v>42</v>
      </c>
      <c r="E521" s="180" t="s">
        <v>34</v>
      </c>
      <c r="F521" s="180" t="s">
        <v>1106</v>
      </c>
      <c r="G521" s="181"/>
      <c r="H521" s="181"/>
      <c r="I521" s="181">
        <v>0</v>
      </c>
      <c r="J521" s="181">
        <v>0</v>
      </c>
      <c r="K521" s="181">
        <v>44</v>
      </c>
      <c r="L521" s="181">
        <v>463</v>
      </c>
      <c r="M521" s="181">
        <v>6</v>
      </c>
      <c r="N521" s="182">
        <f>SUM(G521*$D$8+H521*$D$5+I521*$D$9+J521*$D$6+K521*$D$11+L521*$D$10+M521*$D$7)</f>
        <v>104.30000000000001</v>
      </c>
      <c r="O521" s="139">
        <v>1</v>
      </c>
      <c r="P521" s="138">
        <f>SUM(N521*O521)</f>
        <v>104.30000000000001</v>
      </c>
      <c r="Q521" s="15"/>
      <c r="R521" s="15"/>
      <c r="S521" s="15"/>
      <c r="T521" s="15"/>
      <c r="U521" s="15"/>
    </row>
    <row r="522" spans="1:21" ht="13.5" customHeight="1">
      <c r="A522" s="179">
        <f>RANK(N522,$N$18:$N$4305)</f>
        <v>503</v>
      </c>
      <c r="B522" s="180" t="s">
        <v>765</v>
      </c>
      <c r="C522" s="180" t="s">
        <v>1399</v>
      </c>
      <c r="D522" s="180" t="s">
        <v>43</v>
      </c>
      <c r="E522" s="180" t="s">
        <v>38</v>
      </c>
      <c r="F522" s="180" t="s">
        <v>37</v>
      </c>
      <c r="G522" s="181"/>
      <c r="H522" s="181"/>
      <c r="I522" s="181">
        <v>0</v>
      </c>
      <c r="J522" s="181">
        <v>0</v>
      </c>
      <c r="K522" s="181">
        <v>40</v>
      </c>
      <c r="L522" s="181">
        <v>543</v>
      </c>
      <c r="M522" s="181">
        <v>5</v>
      </c>
      <c r="N522" s="182">
        <f>SUM(G522*$D$8+H522*$D$5+I522*$D$9+J522*$D$6+K522*$D$11+L522*$D$10+M522*$D$7)</f>
        <v>104.30000000000001</v>
      </c>
      <c r="O522" s="139">
        <v>1</v>
      </c>
      <c r="P522" s="138">
        <f>SUM(N522*O522)</f>
        <v>104.30000000000001</v>
      </c>
      <c r="Q522" s="15"/>
      <c r="R522" s="15"/>
      <c r="S522" s="15"/>
      <c r="T522" s="15"/>
      <c r="U522" s="15"/>
    </row>
    <row r="523" spans="1:21" ht="13.5" customHeight="1">
      <c r="A523" s="179">
        <f>RANK(N523,$N$18:$N$4305)</f>
        <v>506</v>
      </c>
      <c r="B523" s="180" t="s">
        <v>810</v>
      </c>
      <c r="C523" s="180" t="s">
        <v>1398</v>
      </c>
      <c r="D523" s="180" t="s">
        <v>39</v>
      </c>
      <c r="E523" s="180" t="s">
        <v>36</v>
      </c>
      <c r="F523" s="180" t="s">
        <v>41</v>
      </c>
      <c r="G523" s="181"/>
      <c r="H523" s="181"/>
      <c r="I523" s="181">
        <v>617</v>
      </c>
      <c r="J523" s="181">
        <v>6</v>
      </c>
      <c r="K523" s="181">
        <v>5</v>
      </c>
      <c r="L523" s="181">
        <v>41</v>
      </c>
      <c r="M523" s="181">
        <v>0</v>
      </c>
      <c r="N523" s="182">
        <f>SUM(G523*$D$8+H523*$D$5+I523*$D$9+J523*$D$6+K523*$D$11+L523*$D$10+M523*$D$7)</f>
        <v>104.3</v>
      </c>
      <c r="O523" s="139">
        <v>1</v>
      </c>
      <c r="P523" s="138">
        <f>SUM(N523*O523)</f>
        <v>104.3</v>
      </c>
      <c r="Q523" s="31"/>
      <c r="R523" s="15"/>
      <c r="S523" s="15"/>
      <c r="T523" s="15"/>
      <c r="U523" s="15"/>
    </row>
    <row r="524" spans="1:21" ht="13.5" customHeight="1">
      <c r="A524" s="179">
        <f>RANK(N524,$N$18:$N$4305)</f>
        <v>506</v>
      </c>
      <c r="B524" s="180" t="s">
        <v>817</v>
      </c>
      <c r="C524" s="180" t="s">
        <v>1410</v>
      </c>
      <c r="D524" s="180" t="s">
        <v>39</v>
      </c>
      <c r="E524" s="180" t="s">
        <v>34</v>
      </c>
      <c r="F524" s="180" t="s">
        <v>1103</v>
      </c>
      <c r="G524" s="181"/>
      <c r="H524" s="181"/>
      <c r="I524" s="181">
        <v>612</v>
      </c>
      <c r="J524" s="181">
        <v>5</v>
      </c>
      <c r="K524" s="181">
        <v>10</v>
      </c>
      <c r="L524" s="181">
        <v>81</v>
      </c>
      <c r="M524" s="181">
        <v>0</v>
      </c>
      <c r="N524" s="182">
        <f>SUM(G524*$D$8+H524*$D$5+I524*$D$9+J524*$D$6+K524*$D$11+L524*$D$10+M524*$D$7)</f>
        <v>104.3</v>
      </c>
      <c r="O524" s="139">
        <v>1</v>
      </c>
      <c r="P524" s="138">
        <f>SUM(N524*O524)</f>
        <v>104.3</v>
      </c>
      <c r="Q524" s="31"/>
      <c r="R524" s="15"/>
      <c r="S524" s="15"/>
      <c r="T524" s="15"/>
      <c r="U524" s="15"/>
    </row>
    <row r="525" spans="1:21" ht="13.5" customHeight="1">
      <c r="A525" s="179">
        <f>RANK(N525,$N$18:$N$4305)</f>
        <v>508</v>
      </c>
      <c r="B525" s="180" t="s">
        <v>1601</v>
      </c>
      <c r="C525" s="180" t="s">
        <v>1445</v>
      </c>
      <c r="D525" s="180" t="s">
        <v>43</v>
      </c>
      <c r="E525" s="180" t="s">
        <v>34</v>
      </c>
      <c r="F525" s="180" t="s">
        <v>41</v>
      </c>
      <c r="G525" s="181"/>
      <c r="H525" s="181"/>
      <c r="I525" s="181">
        <v>0</v>
      </c>
      <c r="J525" s="181">
        <v>0</v>
      </c>
      <c r="K525" s="181">
        <v>40</v>
      </c>
      <c r="L525" s="181">
        <v>602</v>
      </c>
      <c r="M525" s="181">
        <v>4</v>
      </c>
      <c r="N525" s="182">
        <f>SUM(G525*$D$8+H525*$D$5+I525*$D$9+J525*$D$6+K525*$D$11+L525*$D$10+M525*$D$7)</f>
        <v>104.2</v>
      </c>
      <c r="O525" s="139">
        <v>0.97499999999999998</v>
      </c>
      <c r="P525" s="138">
        <f>SUM(N525*O525)</f>
        <v>101.595</v>
      </c>
      <c r="Q525" s="31"/>
      <c r="R525" s="15"/>
      <c r="S525" s="15"/>
      <c r="T525" s="15"/>
      <c r="U525" s="15"/>
    </row>
    <row r="526" spans="1:21" ht="13.5" customHeight="1">
      <c r="A526" s="179">
        <f>RANK(N526,$N$18:$N$4305)</f>
        <v>508</v>
      </c>
      <c r="B526" s="180" t="s">
        <v>223</v>
      </c>
      <c r="C526" s="180" t="s">
        <v>1451</v>
      </c>
      <c r="D526" s="180" t="s">
        <v>43</v>
      </c>
      <c r="E526" s="180" t="s">
        <v>38</v>
      </c>
      <c r="F526" s="180" t="s">
        <v>35</v>
      </c>
      <c r="G526" s="181"/>
      <c r="H526" s="181"/>
      <c r="I526" s="181">
        <v>30</v>
      </c>
      <c r="J526" s="181">
        <v>0</v>
      </c>
      <c r="K526" s="181">
        <v>44</v>
      </c>
      <c r="L526" s="181">
        <v>552</v>
      </c>
      <c r="M526" s="181">
        <v>4</v>
      </c>
      <c r="N526" s="182">
        <f>SUM(G526*$D$8+H526*$D$5+I526*$D$9+J526*$D$6+K526*$D$11+L526*$D$10+M526*$D$7)</f>
        <v>104.2</v>
      </c>
      <c r="O526" s="139">
        <v>1</v>
      </c>
      <c r="P526" s="138">
        <f>SUM(N526*O526)</f>
        <v>104.2</v>
      </c>
      <c r="Q526" s="31"/>
      <c r="R526" s="15"/>
      <c r="S526" s="15"/>
      <c r="T526" s="15"/>
      <c r="U526" s="15"/>
    </row>
    <row r="527" spans="1:21" ht="13.5" customHeight="1">
      <c r="A527" s="179">
        <f>RANK(N527,$N$18:$N$4305)</f>
        <v>510</v>
      </c>
      <c r="B527" s="180" t="s">
        <v>1251</v>
      </c>
      <c r="C527" s="180" t="s">
        <v>1417</v>
      </c>
      <c r="D527" s="180" t="s">
        <v>43</v>
      </c>
      <c r="E527" s="180" t="s">
        <v>36</v>
      </c>
      <c r="F527" s="180" t="s">
        <v>1105</v>
      </c>
      <c r="G527" s="181"/>
      <c r="H527" s="181"/>
      <c r="I527" s="181">
        <v>75</v>
      </c>
      <c r="J527" s="181">
        <v>1</v>
      </c>
      <c r="K527" s="181">
        <v>40</v>
      </c>
      <c r="L527" s="181">
        <v>525</v>
      </c>
      <c r="M527" s="181">
        <v>3</v>
      </c>
      <c r="N527" s="182">
        <f>SUM(G527*$D$8+H527*$D$5+I527*$D$9+J527*$D$6+K527*$D$11+L527*$D$10+M527*$D$7)</f>
        <v>104</v>
      </c>
      <c r="O527" s="139">
        <v>1</v>
      </c>
      <c r="P527" s="138">
        <f>SUM(N527*O527)</f>
        <v>104</v>
      </c>
      <c r="Q527" s="31"/>
      <c r="R527" s="15"/>
      <c r="S527" s="15"/>
      <c r="T527" s="15"/>
      <c r="U527" s="15"/>
    </row>
    <row r="528" spans="1:21" ht="13.5" customHeight="1">
      <c r="A528" s="179">
        <f>RANK(N528,$N$18:$N$4305)</f>
        <v>511</v>
      </c>
      <c r="B528" s="180" t="s">
        <v>1180</v>
      </c>
      <c r="C528" s="180" t="s">
        <v>132</v>
      </c>
      <c r="D528" s="180" t="s">
        <v>42</v>
      </c>
      <c r="E528" s="180" t="s">
        <v>34</v>
      </c>
      <c r="F528" s="180" t="s">
        <v>1104</v>
      </c>
      <c r="G528" s="181"/>
      <c r="H528" s="181"/>
      <c r="I528" s="181">
        <v>0</v>
      </c>
      <c r="J528" s="181">
        <v>0</v>
      </c>
      <c r="K528" s="181">
        <v>38</v>
      </c>
      <c r="L528" s="181">
        <v>608</v>
      </c>
      <c r="M528" s="181">
        <v>4</v>
      </c>
      <c r="N528" s="182">
        <f>SUM(G528*$D$8+H528*$D$5+I528*$D$9+J528*$D$6+K528*$D$11+L528*$D$10+M528*$D$7)</f>
        <v>103.80000000000001</v>
      </c>
      <c r="O528" s="139">
        <v>1</v>
      </c>
      <c r="P528" s="138">
        <f>SUM(N528*O528)</f>
        <v>103.80000000000001</v>
      </c>
      <c r="Q528" s="31"/>
      <c r="R528" s="15"/>
      <c r="S528" s="15"/>
      <c r="T528" s="15"/>
      <c r="U528" s="15"/>
    </row>
    <row r="529" spans="1:21" ht="13.5" customHeight="1">
      <c r="A529" s="179">
        <f>RANK(N529,$N$18:$N$4305)</f>
        <v>511</v>
      </c>
      <c r="B529" s="180" t="s">
        <v>44</v>
      </c>
      <c r="C529" s="180" t="s">
        <v>1379</v>
      </c>
      <c r="D529" s="180" t="s">
        <v>39</v>
      </c>
      <c r="E529" s="180" t="s">
        <v>34</v>
      </c>
      <c r="F529" s="180" t="s">
        <v>41</v>
      </c>
      <c r="G529" s="181"/>
      <c r="H529" s="181"/>
      <c r="I529" s="181">
        <v>711</v>
      </c>
      <c r="J529" s="181">
        <v>4</v>
      </c>
      <c r="K529" s="181">
        <v>6</v>
      </c>
      <c r="L529" s="181">
        <v>57</v>
      </c>
      <c r="M529" s="181">
        <v>0</v>
      </c>
      <c r="N529" s="182">
        <f>SUM(G529*$D$8+H529*$D$5+I529*$D$9+J529*$D$6+K529*$D$11+L529*$D$10+M529*$D$7)</f>
        <v>103.80000000000001</v>
      </c>
      <c r="O529" s="139">
        <v>1</v>
      </c>
      <c r="P529" s="138">
        <f>SUM(N529*O529)</f>
        <v>103.80000000000001</v>
      </c>
      <c r="Q529" s="31"/>
      <c r="R529" s="15"/>
      <c r="S529" s="15"/>
      <c r="T529" s="15"/>
      <c r="U529" s="15"/>
    </row>
    <row r="530" spans="1:21" ht="13.5" customHeight="1">
      <c r="A530" s="179">
        <f>RANK(N530,$N$18:$N$4305)</f>
        <v>513</v>
      </c>
      <c r="B530" s="180" t="s">
        <v>848</v>
      </c>
      <c r="C530" s="180" t="s">
        <v>1427</v>
      </c>
      <c r="D530" s="180" t="s">
        <v>43</v>
      </c>
      <c r="E530" s="180" t="s">
        <v>36</v>
      </c>
      <c r="F530" s="180" t="s">
        <v>52</v>
      </c>
      <c r="G530" s="181"/>
      <c r="H530" s="181"/>
      <c r="I530" s="181">
        <v>0</v>
      </c>
      <c r="J530" s="181">
        <v>0</v>
      </c>
      <c r="K530" s="181">
        <v>47</v>
      </c>
      <c r="L530" s="181">
        <v>562</v>
      </c>
      <c r="M530" s="181">
        <v>4</v>
      </c>
      <c r="N530" s="182">
        <f>SUM(G530*$D$8+H530*$D$5+I530*$D$9+J530*$D$6+K530*$D$11+L530*$D$10+M530*$D$7)</f>
        <v>103.7</v>
      </c>
      <c r="O530" s="139">
        <v>1</v>
      </c>
      <c r="P530" s="138">
        <f>SUM(N530*O530)</f>
        <v>103.7</v>
      </c>
      <c r="Q530" s="31"/>
      <c r="R530" s="15"/>
      <c r="S530" s="15"/>
      <c r="T530" s="15"/>
      <c r="U530" s="15"/>
    </row>
    <row r="531" spans="1:21" ht="13.5" customHeight="1">
      <c r="A531" s="179">
        <f>RANK(N531,$N$18:$N$4305)</f>
        <v>513</v>
      </c>
      <c r="B531" s="180" t="s">
        <v>280</v>
      </c>
      <c r="C531" s="180" t="s">
        <v>1384</v>
      </c>
      <c r="D531" s="180" t="s">
        <v>43</v>
      </c>
      <c r="E531" s="180" t="s">
        <v>34</v>
      </c>
      <c r="F531" s="180" t="s">
        <v>1105</v>
      </c>
      <c r="G531" s="181"/>
      <c r="H531" s="181"/>
      <c r="I531" s="181">
        <v>25</v>
      </c>
      <c r="J531" s="181">
        <v>0</v>
      </c>
      <c r="K531" s="181">
        <v>44</v>
      </c>
      <c r="L531" s="181">
        <v>552</v>
      </c>
      <c r="M531" s="181">
        <v>4</v>
      </c>
      <c r="N531" s="182">
        <f>SUM(G531*$D$8+H531*$D$5+I531*$D$9+J531*$D$6+K531*$D$11+L531*$D$10+M531*$D$7)</f>
        <v>103.7</v>
      </c>
      <c r="O531" s="139">
        <v>1</v>
      </c>
      <c r="P531" s="138">
        <f>SUM(N531*O531)</f>
        <v>103.7</v>
      </c>
      <c r="Q531" s="31"/>
      <c r="R531" s="15"/>
      <c r="S531" s="15"/>
      <c r="T531" s="15"/>
      <c r="U531" s="15"/>
    </row>
    <row r="532" spans="1:21" ht="13.5" customHeight="1">
      <c r="A532" s="179">
        <f>RANK(N532,$N$18:$N$4305)</f>
        <v>515</v>
      </c>
      <c r="B532" s="180" t="s">
        <v>1282</v>
      </c>
      <c r="C532" s="180" t="s">
        <v>138</v>
      </c>
      <c r="D532" s="180" t="s">
        <v>43</v>
      </c>
      <c r="E532" s="180" t="s">
        <v>38</v>
      </c>
      <c r="F532" s="180" t="s">
        <v>59</v>
      </c>
      <c r="G532" s="181"/>
      <c r="H532" s="181"/>
      <c r="I532" s="181">
        <v>0</v>
      </c>
      <c r="J532" s="181">
        <v>0</v>
      </c>
      <c r="K532" s="181">
        <v>45</v>
      </c>
      <c r="L532" s="181">
        <v>631</v>
      </c>
      <c r="M532" s="181">
        <v>3</v>
      </c>
      <c r="N532" s="182">
        <f>SUM(G532*$D$8+H532*$D$5+I532*$D$9+J532*$D$6+K532*$D$11+L532*$D$10+M532*$D$7)</f>
        <v>103.6</v>
      </c>
      <c r="O532" s="139">
        <v>1</v>
      </c>
      <c r="P532" s="138">
        <f>SUM(N532*O532)</f>
        <v>103.6</v>
      </c>
      <c r="Q532" s="31"/>
      <c r="R532" s="15"/>
      <c r="S532" s="15"/>
      <c r="T532" s="15"/>
      <c r="U532" s="15"/>
    </row>
    <row r="533" spans="1:21" ht="13.5" customHeight="1">
      <c r="A533" s="179">
        <f>RANK(N533,$N$18:$N$4305)</f>
        <v>515</v>
      </c>
      <c r="B533" s="180" t="s">
        <v>606</v>
      </c>
      <c r="C533" s="180" t="s">
        <v>1471</v>
      </c>
      <c r="D533" s="180" t="s">
        <v>43</v>
      </c>
      <c r="E533" s="180" t="s">
        <v>34</v>
      </c>
      <c r="F533" s="180" t="s">
        <v>59</v>
      </c>
      <c r="G533" s="181"/>
      <c r="H533" s="181"/>
      <c r="I533" s="181">
        <v>0</v>
      </c>
      <c r="J533" s="181">
        <v>0</v>
      </c>
      <c r="K533" s="181">
        <v>40</v>
      </c>
      <c r="L533" s="181">
        <v>596</v>
      </c>
      <c r="M533" s="181">
        <v>4</v>
      </c>
      <c r="N533" s="182">
        <f>SUM(G533*$D$8+H533*$D$5+I533*$D$9+J533*$D$6+K533*$D$11+L533*$D$10+M533*$D$7)</f>
        <v>103.6</v>
      </c>
      <c r="O533" s="139">
        <v>1</v>
      </c>
      <c r="P533" s="138">
        <f>SUM(N533*O533)</f>
        <v>103.6</v>
      </c>
      <c r="Q533" s="31"/>
      <c r="R533" s="15"/>
      <c r="S533" s="15"/>
      <c r="T533" s="15"/>
      <c r="U533" s="15"/>
    </row>
    <row r="534" spans="1:21" ht="13.5" customHeight="1">
      <c r="A534" s="179">
        <f>RANK(N534,$N$18:$N$4305)</f>
        <v>515</v>
      </c>
      <c r="B534" s="180" t="s">
        <v>1313</v>
      </c>
      <c r="C534" s="180" t="s">
        <v>1451</v>
      </c>
      <c r="D534" s="180" t="s">
        <v>42</v>
      </c>
      <c r="E534" s="180" t="s">
        <v>1481</v>
      </c>
      <c r="F534" s="180" t="s">
        <v>35</v>
      </c>
      <c r="G534" s="183"/>
      <c r="H534" s="183"/>
      <c r="I534" s="181">
        <v>0</v>
      </c>
      <c r="J534" s="181">
        <v>0</v>
      </c>
      <c r="K534" s="181">
        <v>40</v>
      </c>
      <c r="L534" s="181">
        <v>476</v>
      </c>
      <c r="M534" s="181">
        <v>6</v>
      </c>
      <c r="N534" s="182">
        <f>SUM(G534*$D$8+H534*$D$5+I534*$D$9+J534*$D$6+K534*$D$11+L534*$D$10+M534*$D$7)</f>
        <v>103.6</v>
      </c>
      <c r="O534" s="139">
        <v>1</v>
      </c>
      <c r="P534" s="138">
        <f>SUM(N534*O534)</f>
        <v>103.6</v>
      </c>
      <c r="Q534" s="31"/>
      <c r="R534" s="15"/>
      <c r="S534" s="15"/>
      <c r="T534" s="15"/>
      <c r="U534" s="15"/>
    </row>
    <row r="535" spans="1:21" ht="13.5" customHeight="1">
      <c r="A535" s="179">
        <f>RANK(N535,$N$18:$N$4305)</f>
        <v>518</v>
      </c>
      <c r="B535" s="180" t="s">
        <v>261</v>
      </c>
      <c r="C535" s="180" t="s">
        <v>1401</v>
      </c>
      <c r="D535" s="180" t="s">
        <v>43</v>
      </c>
      <c r="E535" s="180" t="s">
        <v>36</v>
      </c>
      <c r="F535" s="180" t="s">
        <v>52</v>
      </c>
      <c r="G535" s="181"/>
      <c r="H535" s="181"/>
      <c r="I535" s="181">
        <v>0</v>
      </c>
      <c r="J535" s="181">
        <v>0</v>
      </c>
      <c r="K535" s="181">
        <v>42</v>
      </c>
      <c r="L535" s="181">
        <v>524</v>
      </c>
      <c r="M535" s="181">
        <v>5</v>
      </c>
      <c r="N535" s="182">
        <f>SUM(G535*$D$8+H535*$D$5+I535*$D$9+J535*$D$6+K535*$D$11+L535*$D$10+M535*$D$7)</f>
        <v>103.4</v>
      </c>
      <c r="O535" s="139">
        <v>1</v>
      </c>
      <c r="P535" s="138">
        <f>SUM(N535*O535)</f>
        <v>103.4</v>
      </c>
      <c r="Q535" s="31"/>
      <c r="R535" s="15"/>
      <c r="S535" s="15"/>
      <c r="T535" s="15"/>
      <c r="U535" s="15"/>
    </row>
    <row r="536" spans="1:21" ht="13.5" customHeight="1">
      <c r="A536" s="179">
        <f>RANK(N536,$N$18:$N$4305)</f>
        <v>519</v>
      </c>
      <c r="B536" s="180" t="s">
        <v>542</v>
      </c>
      <c r="C536" s="180" t="s">
        <v>120</v>
      </c>
      <c r="D536" s="180" t="s">
        <v>39</v>
      </c>
      <c r="E536" s="180" t="s">
        <v>34</v>
      </c>
      <c r="F536" s="180" t="s">
        <v>57</v>
      </c>
      <c r="G536" s="181"/>
      <c r="H536" s="181"/>
      <c r="I536" s="181">
        <v>542</v>
      </c>
      <c r="J536" s="181">
        <v>6</v>
      </c>
      <c r="K536" s="181">
        <v>12</v>
      </c>
      <c r="L536" s="181">
        <v>70</v>
      </c>
      <c r="M536" s="181">
        <v>0</v>
      </c>
      <c r="N536" s="182">
        <f>SUM(G536*$D$8+H536*$D$5+I536*$D$9+J536*$D$6+K536*$D$11+L536*$D$10+M536*$D$7)</f>
        <v>103.2</v>
      </c>
      <c r="O536" s="139">
        <v>1</v>
      </c>
      <c r="P536" s="138">
        <f>SUM(N536*O536)</f>
        <v>103.2</v>
      </c>
      <c r="Q536" s="31"/>
      <c r="R536" s="15"/>
      <c r="S536" s="15"/>
      <c r="T536" s="15"/>
      <c r="U536" s="15"/>
    </row>
    <row r="537" spans="1:21" ht="13.5" customHeight="1">
      <c r="A537" s="179">
        <f>RANK(N537,$N$18:$N$4305)</f>
        <v>519</v>
      </c>
      <c r="B537" s="180" t="s">
        <v>211</v>
      </c>
      <c r="C537" s="180" t="s">
        <v>1414</v>
      </c>
      <c r="D537" s="180" t="s">
        <v>43</v>
      </c>
      <c r="E537" s="180" t="s">
        <v>36</v>
      </c>
      <c r="F537" s="180" t="s">
        <v>52</v>
      </c>
      <c r="G537" s="181"/>
      <c r="H537" s="181"/>
      <c r="I537" s="181">
        <v>0</v>
      </c>
      <c r="J537" s="181">
        <v>0</v>
      </c>
      <c r="K537" s="181">
        <v>36</v>
      </c>
      <c r="L537" s="181">
        <v>612</v>
      </c>
      <c r="M537" s="181">
        <v>4</v>
      </c>
      <c r="N537" s="182">
        <f>SUM(G537*$D$8+H537*$D$5+I537*$D$9+J537*$D$6+K537*$D$11+L537*$D$10+M537*$D$7)</f>
        <v>103.2</v>
      </c>
      <c r="O537" s="139">
        <v>1</v>
      </c>
      <c r="P537" s="138">
        <f>SUM(N537*O537)</f>
        <v>103.2</v>
      </c>
      <c r="Q537" s="31"/>
      <c r="R537" s="15"/>
      <c r="S537" s="15"/>
      <c r="T537" s="15"/>
      <c r="U537" s="15"/>
    </row>
    <row r="538" spans="1:21" ht="13.5" customHeight="1">
      <c r="A538" s="179">
        <f>RANK(N538,$N$18:$N$4305)</f>
        <v>521</v>
      </c>
      <c r="B538" s="180" t="s">
        <v>186</v>
      </c>
      <c r="C538" s="180" t="s">
        <v>125</v>
      </c>
      <c r="D538" s="180" t="s">
        <v>43</v>
      </c>
      <c r="E538" s="180" t="s">
        <v>34</v>
      </c>
      <c r="F538" s="180" t="s">
        <v>1105</v>
      </c>
      <c r="G538" s="181"/>
      <c r="H538" s="181"/>
      <c r="I538" s="181">
        <v>45</v>
      </c>
      <c r="J538" s="181">
        <v>0</v>
      </c>
      <c r="K538" s="181">
        <v>45</v>
      </c>
      <c r="L538" s="181">
        <v>518</v>
      </c>
      <c r="M538" s="181">
        <v>4</v>
      </c>
      <c r="N538" s="182">
        <f>SUM(G538*$D$8+H538*$D$5+I538*$D$9+J538*$D$6+K538*$D$11+L538*$D$10+M538*$D$7)</f>
        <v>102.80000000000001</v>
      </c>
      <c r="O538" s="139">
        <v>1</v>
      </c>
      <c r="P538" s="138">
        <f>SUM(N538*O538)</f>
        <v>102.80000000000001</v>
      </c>
      <c r="Q538" s="31"/>
      <c r="R538" s="15"/>
      <c r="S538" s="15"/>
      <c r="T538" s="15"/>
      <c r="U538" s="15"/>
    </row>
    <row r="539" spans="1:21" ht="13.5" customHeight="1">
      <c r="A539" s="179">
        <f>RANK(N539,$N$18:$N$4305)</f>
        <v>521</v>
      </c>
      <c r="B539" s="180" t="s">
        <v>1489</v>
      </c>
      <c r="C539" s="180" t="s">
        <v>1444</v>
      </c>
      <c r="D539" s="180" t="s">
        <v>39</v>
      </c>
      <c r="E539" s="180" t="s">
        <v>40</v>
      </c>
      <c r="F539" s="180" t="s">
        <v>1104</v>
      </c>
      <c r="G539" s="181"/>
      <c r="H539" s="181"/>
      <c r="I539" s="181">
        <v>507</v>
      </c>
      <c r="J539" s="181">
        <v>4</v>
      </c>
      <c r="K539" s="181">
        <v>20</v>
      </c>
      <c r="L539" s="181">
        <v>121</v>
      </c>
      <c r="M539" s="181">
        <v>1</v>
      </c>
      <c r="N539" s="182">
        <f>SUM(G539*$D$8+H539*$D$5+I539*$D$9+J539*$D$6+K539*$D$11+L539*$D$10+M539*$D$7)</f>
        <v>102.80000000000001</v>
      </c>
      <c r="O539" s="139">
        <v>1</v>
      </c>
      <c r="P539" s="138">
        <f>SUM(N539*O539)</f>
        <v>102.80000000000001</v>
      </c>
      <c r="Q539" s="31"/>
      <c r="R539" s="15"/>
      <c r="S539" s="15"/>
      <c r="T539" s="15"/>
      <c r="U539" s="15"/>
    </row>
    <row r="540" spans="1:21" ht="13.5" customHeight="1">
      <c r="A540" s="179">
        <f>RANK(N540,$N$18:$N$4305)</f>
        <v>523</v>
      </c>
      <c r="B540" s="180" t="s">
        <v>1023</v>
      </c>
      <c r="C540" s="180" t="s">
        <v>1375</v>
      </c>
      <c r="D540" s="180" t="s">
        <v>39</v>
      </c>
      <c r="E540" s="180" t="s">
        <v>38</v>
      </c>
      <c r="F540" s="180" t="s">
        <v>57</v>
      </c>
      <c r="G540" s="181"/>
      <c r="H540" s="181"/>
      <c r="I540" s="181">
        <v>505</v>
      </c>
      <c r="J540" s="181">
        <v>3</v>
      </c>
      <c r="K540" s="181">
        <v>20</v>
      </c>
      <c r="L540" s="181">
        <v>183</v>
      </c>
      <c r="M540" s="181">
        <v>1</v>
      </c>
      <c r="N540" s="182">
        <f>SUM(G540*$D$8+H540*$D$5+I540*$D$9+J540*$D$6+K540*$D$11+L540*$D$10+M540*$D$7)</f>
        <v>102.8</v>
      </c>
      <c r="O540" s="139">
        <v>1</v>
      </c>
      <c r="P540" s="138">
        <f>SUM(N540*O540)</f>
        <v>102.8</v>
      </c>
      <c r="Q540" s="31"/>
      <c r="R540" s="15"/>
      <c r="S540" s="15"/>
      <c r="T540" s="15"/>
      <c r="U540" s="15"/>
    </row>
    <row r="541" spans="1:21" ht="13.5" customHeight="1">
      <c r="A541" s="179">
        <f>RANK(N541,$N$18:$N$4305)</f>
        <v>524</v>
      </c>
      <c r="B541" s="180" t="s">
        <v>570</v>
      </c>
      <c r="C541" s="180" t="s">
        <v>1365</v>
      </c>
      <c r="D541" s="180" t="s">
        <v>39</v>
      </c>
      <c r="E541" s="180" t="s">
        <v>34</v>
      </c>
      <c r="F541" s="180" t="s">
        <v>1105</v>
      </c>
      <c r="G541" s="181"/>
      <c r="H541" s="181"/>
      <c r="I541" s="181">
        <v>422</v>
      </c>
      <c r="J541" s="181">
        <v>4</v>
      </c>
      <c r="K541" s="181">
        <v>21</v>
      </c>
      <c r="L541" s="181">
        <v>199</v>
      </c>
      <c r="M541" s="181">
        <v>1</v>
      </c>
      <c r="N541" s="182">
        <f>SUM(G541*$D$8+H541*$D$5+I541*$D$9+J541*$D$6+K541*$D$11+L541*$D$10+M541*$D$7)</f>
        <v>102.60000000000001</v>
      </c>
      <c r="O541" s="139">
        <v>1</v>
      </c>
      <c r="P541" s="138">
        <f>SUM(N541*O541)</f>
        <v>102.60000000000001</v>
      </c>
      <c r="Q541" s="31"/>
      <c r="R541" s="15"/>
      <c r="S541" s="15"/>
      <c r="T541" s="15"/>
      <c r="U541" s="15"/>
    </row>
    <row r="542" spans="1:21" ht="13.5" customHeight="1">
      <c r="A542" s="179">
        <f>RANK(N542,$N$18:$N$4305)</f>
        <v>525</v>
      </c>
      <c r="B542" s="180" t="s">
        <v>389</v>
      </c>
      <c r="C542" s="180" t="s">
        <v>1467</v>
      </c>
      <c r="D542" s="180" t="s">
        <v>43</v>
      </c>
      <c r="E542" s="180" t="s">
        <v>38</v>
      </c>
      <c r="F542" s="180" t="s">
        <v>57</v>
      </c>
      <c r="G542" s="181"/>
      <c r="H542" s="181"/>
      <c r="I542" s="181">
        <v>25</v>
      </c>
      <c r="J542" s="181">
        <v>0</v>
      </c>
      <c r="K542" s="181">
        <v>45</v>
      </c>
      <c r="L542" s="181">
        <v>533</v>
      </c>
      <c r="M542" s="181">
        <v>4</v>
      </c>
      <c r="N542" s="182">
        <f>SUM(G542*$D$8+H542*$D$5+I542*$D$9+J542*$D$6+K542*$D$11+L542*$D$10+M542*$D$7)</f>
        <v>102.30000000000001</v>
      </c>
      <c r="O542" s="139">
        <v>1</v>
      </c>
      <c r="P542" s="138">
        <f>SUM(N542*O542)</f>
        <v>102.30000000000001</v>
      </c>
      <c r="Q542" s="31"/>
      <c r="R542" s="15"/>
      <c r="S542" s="15"/>
      <c r="T542" s="15"/>
      <c r="U542" s="15"/>
    </row>
    <row r="543" spans="1:21" ht="13.5" customHeight="1">
      <c r="A543" s="179">
        <f>RANK(N543,$N$18:$N$4305)</f>
        <v>526</v>
      </c>
      <c r="B543" s="180" t="s">
        <v>1156</v>
      </c>
      <c r="C543" s="180" t="s">
        <v>1421</v>
      </c>
      <c r="D543" s="180" t="s">
        <v>43</v>
      </c>
      <c r="E543" s="180" t="s">
        <v>38</v>
      </c>
      <c r="F543" s="180" t="s">
        <v>1103</v>
      </c>
      <c r="G543" s="181"/>
      <c r="H543" s="181"/>
      <c r="I543" s="181">
        <v>50</v>
      </c>
      <c r="J543" s="181">
        <v>0</v>
      </c>
      <c r="K543" s="181">
        <v>40</v>
      </c>
      <c r="L543" s="181">
        <v>532</v>
      </c>
      <c r="M543" s="181">
        <v>4</v>
      </c>
      <c r="N543" s="182">
        <f>SUM(G543*$D$8+H543*$D$5+I543*$D$9+J543*$D$6+K543*$D$11+L543*$D$10+M543*$D$7)</f>
        <v>102.2</v>
      </c>
      <c r="O543" s="139">
        <v>1</v>
      </c>
      <c r="P543" s="138">
        <f>SUM(N543*O543)</f>
        <v>102.2</v>
      </c>
      <c r="Q543" s="31"/>
      <c r="R543" s="15"/>
      <c r="S543" s="15"/>
      <c r="T543" s="15"/>
      <c r="U543" s="15"/>
    </row>
    <row r="544" spans="1:21" ht="13.5" customHeight="1">
      <c r="A544" s="179">
        <f>RANK(N544,$N$18:$N$4305)</f>
        <v>527</v>
      </c>
      <c r="B544" s="180" t="s">
        <v>850</v>
      </c>
      <c r="C544" s="180" t="s">
        <v>1398</v>
      </c>
      <c r="D544" s="180" t="s">
        <v>39</v>
      </c>
      <c r="E544" s="180" t="s">
        <v>36</v>
      </c>
      <c r="F544" s="180" t="s">
        <v>41</v>
      </c>
      <c r="G544" s="181"/>
      <c r="H544" s="181"/>
      <c r="I544" s="181">
        <v>512</v>
      </c>
      <c r="J544" s="181">
        <v>4</v>
      </c>
      <c r="K544" s="181">
        <v>15</v>
      </c>
      <c r="L544" s="181">
        <v>134</v>
      </c>
      <c r="M544" s="181">
        <v>1</v>
      </c>
      <c r="N544" s="182">
        <f>SUM(G544*$D$8+H544*$D$5+I544*$D$9+J544*$D$6+K544*$D$11+L544*$D$10+M544*$D$7)</f>
        <v>102.10000000000001</v>
      </c>
      <c r="O544" s="139">
        <v>1</v>
      </c>
      <c r="P544" s="138">
        <f>SUM(N544*O544)</f>
        <v>102.10000000000001</v>
      </c>
      <c r="Q544" s="31"/>
      <c r="R544" s="15"/>
      <c r="S544" s="15"/>
      <c r="T544" s="15"/>
      <c r="U544" s="15"/>
    </row>
    <row r="545" spans="1:21" ht="13.5" customHeight="1">
      <c r="A545" s="179">
        <f>RANK(N545,$N$18:$N$4305)</f>
        <v>528</v>
      </c>
      <c r="B545" s="180" t="s">
        <v>784</v>
      </c>
      <c r="C545" s="180" t="s">
        <v>1385</v>
      </c>
      <c r="D545" s="180" t="s">
        <v>43</v>
      </c>
      <c r="E545" s="180" t="s">
        <v>34</v>
      </c>
      <c r="F545" s="180" t="s">
        <v>57</v>
      </c>
      <c r="G545" s="181"/>
      <c r="H545" s="181"/>
      <c r="I545" s="181">
        <v>0</v>
      </c>
      <c r="J545" s="181">
        <v>0</v>
      </c>
      <c r="K545" s="181">
        <v>43</v>
      </c>
      <c r="L545" s="181">
        <v>563</v>
      </c>
      <c r="M545" s="181">
        <v>4</v>
      </c>
      <c r="N545" s="182">
        <f>SUM(G545*$D$8+H545*$D$5+I545*$D$9+J545*$D$6+K545*$D$11+L545*$D$10+M545*$D$7)</f>
        <v>101.80000000000001</v>
      </c>
      <c r="O545" s="139">
        <v>1</v>
      </c>
      <c r="P545" s="138">
        <f>SUM(N545*O545)</f>
        <v>101.80000000000001</v>
      </c>
      <c r="Q545" s="31"/>
      <c r="R545" s="15"/>
      <c r="S545" s="15"/>
      <c r="T545" s="15"/>
      <c r="U545" s="15"/>
    </row>
    <row r="546" spans="1:21" ht="13.5" customHeight="1">
      <c r="A546" s="179">
        <f>RANK(N546,$N$18:$N$4305)</f>
        <v>529</v>
      </c>
      <c r="B546" s="180" t="s">
        <v>1085</v>
      </c>
      <c r="C546" s="180" t="s">
        <v>1432</v>
      </c>
      <c r="D546" s="180" t="s">
        <v>43</v>
      </c>
      <c r="E546" s="180" t="s">
        <v>38</v>
      </c>
      <c r="F546" s="180" t="s">
        <v>1106</v>
      </c>
      <c r="G546" s="181"/>
      <c r="H546" s="181"/>
      <c r="I546" s="181">
        <v>0</v>
      </c>
      <c r="J546" s="181">
        <v>0</v>
      </c>
      <c r="K546" s="181">
        <v>40</v>
      </c>
      <c r="L546" s="181">
        <v>577</v>
      </c>
      <c r="M546" s="181">
        <v>4</v>
      </c>
      <c r="N546" s="182">
        <f>SUM(G546*$D$8+H546*$D$5+I546*$D$9+J546*$D$6+K546*$D$11+L546*$D$10+M546*$D$7)</f>
        <v>101.7</v>
      </c>
      <c r="O546" s="139">
        <v>1</v>
      </c>
      <c r="P546" s="138">
        <f>SUM(N546*O546)</f>
        <v>101.7</v>
      </c>
      <c r="Q546" s="31"/>
      <c r="R546" s="15"/>
      <c r="S546" s="15"/>
      <c r="T546" s="15"/>
      <c r="U546" s="15"/>
    </row>
    <row r="547" spans="1:21" ht="13.5" customHeight="1">
      <c r="A547" s="179">
        <f>RANK(N547,$N$18:$N$4305)</f>
        <v>529</v>
      </c>
      <c r="B547" s="180" t="s">
        <v>485</v>
      </c>
      <c r="C547" s="180" t="s">
        <v>1387</v>
      </c>
      <c r="D547" s="180" t="s">
        <v>39</v>
      </c>
      <c r="E547" s="180" t="s">
        <v>36</v>
      </c>
      <c r="F547" s="180" t="s">
        <v>57</v>
      </c>
      <c r="G547" s="181"/>
      <c r="H547" s="181"/>
      <c r="I547" s="181">
        <v>502</v>
      </c>
      <c r="J547" s="181">
        <v>5</v>
      </c>
      <c r="K547" s="181">
        <v>10</v>
      </c>
      <c r="L547" s="181">
        <v>105</v>
      </c>
      <c r="M547" s="181">
        <v>1</v>
      </c>
      <c r="N547" s="182">
        <f>SUM(G547*$D$8+H547*$D$5+I547*$D$9+J547*$D$6+K547*$D$11+L547*$D$10+M547*$D$7)</f>
        <v>101.7</v>
      </c>
      <c r="O547" s="139">
        <v>1</v>
      </c>
      <c r="P547" s="138">
        <f>SUM(N547*O547)</f>
        <v>101.7</v>
      </c>
      <c r="Q547" s="31"/>
      <c r="R547" s="15"/>
      <c r="S547" s="15"/>
      <c r="T547" s="15"/>
      <c r="U547" s="15"/>
    </row>
    <row r="548" spans="1:21" ht="13.5" customHeight="1">
      <c r="A548" s="179">
        <f>RANK(N548,$N$18:$N$4305)</f>
        <v>529</v>
      </c>
      <c r="B548" s="180" t="s">
        <v>486</v>
      </c>
      <c r="C548" s="180" t="s">
        <v>1469</v>
      </c>
      <c r="D548" s="180" t="s">
        <v>43</v>
      </c>
      <c r="E548" s="180" t="s">
        <v>34</v>
      </c>
      <c r="F548" s="180" t="s">
        <v>1103</v>
      </c>
      <c r="G548" s="181"/>
      <c r="H548" s="181"/>
      <c r="I548" s="181">
        <v>50</v>
      </c>
      <c r="J548" s="181">
        <v>0</v>
      </c>
      <c r="K548" s="181">
        <v>45</v>
      </c>
      <c r="L548" s="181">
        <v>562</v>
      </c>
      <c r="M548" s="181">
        <v>3</v>
      </c>
      <c r="N548" s="182">
        <f>SUM(G548*$D$8+H548*$D$5+I548*$D$9+J548*$D$6+K548*$D$11+L548*$D$10+M548*$D$7)</f>
        <v>101.7</v>
      </c>
      <c r="O548" s="139">
        <v>1</v>
      </c>
      <c r="P548" s="138">
        <f>SUM(N548*O548)</f>
        <v>101.7</v>
      </c>
      <c r="Q548" s="31"/>
      <c r="R548" s="15"/>
      <c r="S548" s="15"/>
      <c r="T548" s="15"/>
      <c r="U548" s="15"/>
    </row>
    <row r="549" spans="1:21" ht="13.5" customHeight="1">
      <c r="A549" s="179">
        <f>RANK(N549,$N$18:$N$4305)</f>
        <v>532</v>
      </c>
      <c r="B549" s="180" t="s">
        <v>583</v>
      </c>
      <c r="C549" s="180" t="s">
        <v>1360</v>
      </c>
      <c r="D549" s="180" t="s">
        <v>43</v>
      </c>
      <c r="E549" s="180" t="s">
        <v>34</v>
      </c>
      <c r="F549" s="180" t="s">
        <v>52</v>
      </c>
      <c r="G549" s="181"/>
      <c r="H549" s="181"/>
      <c r="I549" s="181">
        <v>0</v>
      </c>
      <c r="J549" s="181">
        <v>0</v>
      </c>
      <c r="K549" s="181">
        <v>50</v>
      </c>
      <c r="L549" s="181">
        <v>522</v>
      </c>
      <c r="M549" s="181">
        <v>4</v>
      </c>
      <c r="N549" s="182">
        <f>SUM(G549*$D$8+H549*$D$5+I549*$D$9+J549*$D$6+K549*$D$11+L549*$D$10+M549*$D$7)</f>
        <v>101.2</v>
      </c>
      <c r="O549" s="139">
        <v>1</v>
      </c>
      <c r="P549" s="138">
        <f>SUM(N549*O549)</f>
        <v>101.2</v>
      </c>
      <c r="Q549" s="31"/>
      <c r="R549" s="15"/>
      <c r="S549" s="15"/>
      <c r="T549" s="15"/>
      <c r="U549" s="15"/>
    </row>
    <row r="550" spans="1:21" ht="13.5" customHeight="1">
      <c r="A550" s="179">
        <f>RANK(N550,$N$18:$N$4305)</f>
        <v>533</v>
      </c>
      <c r="B550" s="180" t="s">
        <v>1188</v>
      </c>
      <c r="C550" s="180" t="s">
        <v>1387</v>
      </c>
      <c r="D550" s="180" t="s">
        <v>43</v>
      </c>
      <c r="E550" s="180" t="s">
        <v>34</v>
      </c>
      <c r="F550" s="180" t="s">
        <v>57</v>
      </c>
      <c r="G550" s="181"/>
      <c r="H550" s="181"/>
      <c r="I550" s="181">
        <v>0</v>
      </c>
      <c r="J550" s="181">
        <v>0</v>
      </c>
      <c r="K550" s="181">
        <v>34</v>
      </c>
      <c r="L550" s="181">
        <v>541</v>
      </c>
      <c r="M550" s="181">
        <v>5</v>
      </c>
      <c r="N550" s="182">
        <f>SUM(G550*$D$8+H550*$D$5+I550*$D$9+J550*$D$6+K550*$D$11+L550*$D$10+M550*$D$7)</f>
        <v>101.1</v>
      </c>
      <c r="O550" s="139">
        <v>1</v>
      </c>
      <c r="P550" s="138">
        <f>SUM(N550*O550)</f>
        <v>101.1</v>
      </c>
      <c r="Q550" s="31"/>
      <c r="R550" s="15"/>
      <c r="S550" s="15"/>
      <c r="T550" s="15"/>
      <c r="U550" s="15"/>
    </row>
    <row r="551" spans="1:21" ht="13.5" customHeight="1">
      <c r="A551" s="179">
        <f>RANK(N551,$N$18:$N$4305)</f>
        <v>534</v>
      </c>
      <c r="B551" s="207" t="s">
        <v>1600</v>
      </c>
      <c r="C551" s="180" t="s">
        <v>1462</v>
      </c>
      <c r="D551" s="180" t="s">
        <v>43</v>
      </c>
      <c r="E551" s="180" t="s">
        <v>36</v>
      </c>
      <c r="F551" s="180" t="s">
        <v>1105</v>
      </c>
      <c r="G551" s="181"/>
      <c r="H551" s="181"/>
      <c r="I551" s="181">
        <v>0</v>
      </c>
      <c r="J551" s="181">
        <v>0</v>
      </c>
      <c r="K551" s="181">
        <v>45</v>
      </c>
      <c r="L551" s="181">
        <v>544</v>
      </c>
      <c r="M551" s="181">
        <v>4</v>
      </c>
      <c r="N551" s="182">
        <f>SUM(G551*$D$8+H551*$D$5+I551*$D$9+J551*$D$6+K551*$D$11+L551*$D$10+M551*$D$7)</f>
        <v>100.9</v>
      </c>
      <c r="O551" s="139">
        <v>1</v>
      </c>
      <c r="P551" s="138">
        <f>SUM(N551*O551)</f>
        <v>100.9</v>
      </c>
      <c r="Q551" s="15"/>
      <c r="R551" s="15"/>
      <c r="S551" s="15"/>
      <c r="T551" s="15"/>
      <c r="U551" s="15"/>
    </row>
    <row r="552" spans="1:21" ht="13.5" customHeight="1">
      <c r="A552" s="179">
        <f>RANK(N552,$N$18:$N$4305)</f>
        <v>535</v>
      </c>
      <c r="B552" s="180" t="s">
        <v>307</v>
      </c>
      <c r="C552" s="180" t="s">
        <v>1361</v>
      </c>
      <c r="D552" s="180" t="s">
        <v>39</v>
      </c>
      <c r="E552" s="180" t="s">
        <v>38</v>
      </c>
      <c r="F552" s="180" t="s">
        <v>52</v>
      </c>
      <c r="G552" s="181"/>
      <c r="H552" s="181"/>
      <c r="I552" s="181">
        <v>560</v>
      </c>
      <c r="J552" s="181">
        <v>6</v>
      </c>
      <c r="K552" s="181">
        <v>7</v>
      </c>
      <c r="L552" s="181">
        <v>52</v>
      </c>
      <c r="M552" s="181">
        <v>0</v>
      </c>
      <c r="N552" s="182">
        <f>SUM(G552*$D$8+H552*$D$5+I552*$D$9+J552*$D$6+K552*$D$11+L552*$D$10+M552*$D$7)</f>
        <v>100.7</v>
      </c>
      <c r="O552" s="139">
        <v>1</v>
      </c>
      <c r="P552" s="138">
        <f>SUM(N552*O552)</f>
        <v>100.7</v>
      </c>
      <c r="Q552" s="15"/>
      <c r="R552" s="15"/>
      <c r="S552" s="15"/>
      <c r="T552" s="15"/>
      <c r="U552" s="15"/>
    </row>
    <row r="553" spans="1:21" ht="13.5" customHeight="1">
      <c r="A553" s="179">
        <f>RANK(N553,$N$18:$N$4305)</f>
        <v>536</v>
      </c>
      <c r="B553" s="180" t="s">
        <v>1190</v>
      </c>
      <c r="C553" s="180" t="s">
        <v>1419</v>
      </c>
      <c r="D553" s="180" t="s">
        <v>43</v>
      </c>
      <c r="E553" s="180" t="s">
        <v>38</v>
      </c>
      <c r="F553" s="180" t="s">
        <v>37</v>
      </c>
      <c r="G553" s="181"/>
      <c r="H553" s="181"/>
      <c r="I553" s="181">
        <v>0</v>
      </c>
      <c r="J553" s="181">
        <v>0</v>
      </c>
      <c r="K553" s="181">
        <v>42</v>
      </c>
      <c r="L553" s="181">
        <v>556</v>
      </c>
      <c r="M553" s="181">
        <v>4</v>
      </c>
      <c r="N553" s="182">
        <f>SUM(G553*$D$8+H553*$D$5+I553*$D$9+J553*$D$6+K553*$D$11+L553*$D$10+M553*$D$7)</f>
        <v>100.6</v>
      </c>
      <c r="O553" s="139">
        <v>1</v>
      </c>
      <c r="P553" s="138">
        <f>SUM(N553*O553)</f>
        <v>100.6</v>
      </c>
      <c r="Q553" s="15"/>
      <c r="R553" s="15"/>
      <c r="S553" s="15"/>
      <c r="T553" s="15"/>
      <c r="U553" s="15"/>
    </row>
    <row r="554" spans="1:21" ht="13.5" customHeight="1">
      <c r="A554" s="179">
        <f>RANK(N554,$N$18:$N$4305)</f>
        <v>537</v>
      </c>
      <c r="B554" s="180" t="s">
        <v>618</v>
      </c>
      <c r="C554" s="180" t="s">
        <v>1365</v>
      </c>
      <c r="D554" s="180" t="s">
        <v>43</v>
      </c>
      <c r="E554" s="180" t="s">
        <v>38</v>
      </c>
      <c r="F554" s="180" t="s">
        <v>1105</v>
      </c>
      <c r="G554" s="181"/>
      <c r="H554" s="181"/>
      <c r="I554" s="181">
        <v>0</v>
      </c>
      <c r="J554" s="181">
        <v>0</v>
      </c>
      <c r="K554" s="181">
        <v>38</v>
      </c>
      <c r="L554" s="181">
        <v>573</v>
      </c>
      <c r="M554" s="181">
        <v>4</v>
      </c>
      <c r="N554" s="182">
        <f>SUM(G554*$D$8+H554*$D$5+I554*$D$9+J554*$D$6+K554*$D$11+L554*$D$10+M554*$D$7)</f>
        <v>100.30000000000001</v>
      </c>
      <c r="O554" s="139">
        <v>1</v>
      </c>
      <c r="P554" s="138">
        <f>SUM(N554*O554)</f>
        <v>100.30000000000001</v>
      </c>
      <c r="Q554" s="15"/>
      <c r="R554" s="15"/>
      <c r="S554" s="15"/>
      <c r="T554" s="15"/>
      <c r="U554" s="15"/>
    </row>
    <row r="555" spans="1:21" ht="13.5" customHeight="1">
      <c r="A555" s="179">
        <f>RANK(N555,$N$18:$N$4305)</f>
        <v>538</v>
      </c>
      <c r="B555" s="180" t="s">
        <v>1183</v>
      </c>
      <c r="C555" s="180" t="s">
        <v>1420</v>
      </c>
      <c r="D555" s="180" t="s">
        <v>39</v>
      </c>
      <c r="E555" s="180" t="s">
        <v>36</v>
      </c>
      <c r="F555" s="180" t="s">
        <v>52</v>
      </c>
      <c r="G555" s="181"/>
      <c r="H555" s="181"/>
      <c r="I555" s="181">
        <v>556</v>
      </c>
      <c r="J555" s="181">
        <v>5</v>
      </c>
      <c r="K555" s="181">
        <v>12</v>
      </c>
      <c r="L555" s="181">
        <v>86</v>
      </c>
      <c r="M555" s="181">
        <v>0</v>
      </c>
      <c r="N555" s="182">
        <f>SUM(G555*$D$8+H555*$D$5+I555*$D$9+J555*$D$6+K555*$D$11+L555*$D$10+M555*$D$7)</f>
        <v>100.19999999999999</v>
      </c>
      <c r="O555" s="139">
        <v>1</v>
      </c>
      <c r="P555" s="138">
        <f>SUM(N555*O555)</f>
        <v>100.19999999999999</v>
      </c>
      <c r="Q555" s="15"/>
      <c r="R555" s="15"/>
      <c r="S555" s="15"/>
      <c r="T555" s="15"/>
      <c r="U555" s="15"/>
    </row>
    <row r="556" spans="1:21" ht="13.5" customHeight="1">
      <c r="A556" s="179">
        <f>RANK(N556,$N$18:$N$4305)</f>
        <v>539</v>
      </c>
      <c r="B556" s="180" t="s">
        <v>553</v>
      </c>
      <c r="C556" s="180" t="s">
        <v>1420</v>
      </c>
      <c r="D556" s="180" t="s">
        <v>43</v>
      </c>
      <c r="E556" s="180" t="s">
        <v>34</v>
      </c>
      <c r="F556" s="180" t="s">
        <v>52</v>
      </c>
      <c r="G556" s="181"/>
      <c r="H556" s="181"/>
      <c r="I556" s="181">
        <v>0</v>
      </c>
      <c r="J556" s="181">
        <v>0</v>
      </c>
      <c r="K556" s="181">
        <v>40</v>
      </c>
      <c r="L556" s="181">
        <v>561</v>
      </c>
      <c r="M556" s="181">
        <v>4</v>
      </c>
      <c r="N556" s="182">
        <f>SUM(G556*$D$8+H556*$D$5+I556*$D$9+J556*$D$6+K556*$D$11+L556*$D$10+M556*$D$7)</f>
        <v>100.1</v>
      </c>
      <c r="O556" s="139">
        <v>1</v>
      </c>
      <c r="P556" s="138">
        <f>SUM(N556*O556)</f>
        <v>100.1</v>
      </c>
      <c r="Q556" s="15"/>
      <c r="R556" s="15"/>
      <c r="S556" s="15"/>
      <c r="T556" s="15"/>
      <c r="U556" s="15"/>
    </row>
    <row r="557" spans="1:21" ht="13.5" customHeight="1">
      <c r="A557" s="179">
        <f>RANK(N557,$N$18:$N$4305)</f>
        <v>540</v>
      </c>
      <c r="B557" s="207" t="s">
        <v>1577</v>
      </c>
      <c r="C557" s="180" t="s">
        <v>1404</v>
      </c>
      <c r="D557" s="180" t="s">
        <v>39</v>
      </c>
      <c r="E557" s="207" t="s">
        <v>36</v>
      </c>
      <c r="F557" s="180" t="s">
        <v>1104</v>
      </c>
      <c r="G557" s="181"/>
      <c r="H557" s="181"/>
      <c r="I557" s="181">
        <v>551</v>
      </c>
      <c r="J557" s="181">
        <v>5</v>
      </c>
      <c r="K557" s="181">
        <v>12</v>
      </c>
      <c r="L557" s="181">
        <v>89</v>
      </c>
      <c r="M557" s="181">
        <v>0</v>
      </c>
      <c r="N557" s="182">
        <f>SUM(G557*$D$8+H557*$D$5+I557*$D$9+J557*$D$6+K557*$D$11+L557*$D$10+M557*$D$7)</f>
        <v>100</v>
      </c>
      <c r="O557" s="139">
        <v>1</v>
      </c>
      <c r="P557" s="138">
        <f>SUM(N557*O557)</f>
        <v>100</v>
      </c>
      <c r="Q557" s="15"/>
      <c r="R557" s="15"/>
      <c r="S557" s="15"/>
      <c r="T557" s="15"/>
      <c r="U557" s="15"/>
    </row>
    <row r="558" spans="1:21" ht="13.5" customHeight="1">
      <c r="A558" s="179">
        <f>RANK(N558,$N$18:$N$4305)</f>
        <v>541</v>
      </c>
      <c r="B558" s="180" t="s">
        <v>354</v>
      </c>
      <c r="C558" s="180" t="s">
        <v>89</v>
      </c>
      <c r="D558" s="180" t="s">
        <v>39</v>
      </c>
      <c r="E558" s="180" t="s">
        <v>38</v>
      </c>
      <c r="F558" s="180" t="s">
        <v>37</v>
      </c>
      <c r="G558" s="181"/>
      <c r="H558" s="181"/>
      <c r="I558" s="181">
        <v>567</v>
      </c>
      <c r="J558" s="181">
        <v>5</v>
      </c>
      <c r="K558" s="181">
        <v>10</v>
      </c>
      <c r="L558" s="181">
        <v>79</v>
      </c>
      <c r="M558" s="181">
        <v>0</v>
      </c>
      <c r="N558" s="182">
        <f>SUM(G558*$D$8+H558*$D$5+I558*$D$9+J558*$D$6+K558*$D$11+L558*$D$10+M558*$D$7)</f>
        <v>99.600000000000009</v>
      </c>
      <c r="O558" s="139">
        <v>1</v>
      </c>
      <c r="P558" s="138">
        <f>SUM(N558*O558)</f>
        <v>99.600000000000009</v>
      </c>
      <c r="Q558" s="31"/>
      <c r="R558" s="15"/>
      <c r="S558" s="15"/>
      <c r="T558" s="15"/>
      <c r="U558" s="15"/>
    </row>
    <row r="559" spans="1:21" ht="13.5" customHeight="1">
      <c r="A559" s="179">
        <f>RANK(N559,$N$18:$N$4305)</f>
        <v>542</v>
      </c>
      <c r="B559" s="180" t="s">
        <v>590</v>
      </c>
      <c r="C559" s="180" t="s">
        <v>1431</v>
      </c>
      <c r="D559" s="180" t="s">
        <v>43</v>
      </c>
      <c r="E559" s="180" t="s">
        <v>36</v>
      </c>
      <c r="F559" s="180" t="s">
        <v>1104</v>
      </c>
      <c r="G559" s="181"/>
      <c r="H559" s="181"/>
      <c r="I559" s="181">
        <v>0</v>
      </c>
      <c r="J559" s="181">
        <v>0</v>
      </c>
      <c r="K559" s="181">
        <v>43</v>
      </c>
      <c r="L559" s="181">
        <v>539</v>
      </c>
      <c r="M559" s="181">
        <v>4</v>
      </c>
      <c r="N559" s="182">
        <f>SUM(G559*$D$8+H559*$D$5+I559*$D$9+J559*$D$6+K559*$D$11+L559*$D$10+M559*$D$7)</f>
        <v>99.4</v>
      </c>
      <c r="O559" s="139">
        <v>1</v>
      </c>
      <c r="P559" s="138">
        <f>SUM(N559*O559)</f>
        <v>99.4</v>
      </c>
      <c r="Q559" s="31"/>
      <c r="R559" s="15"/>
      <c r="S559" s="15"/>
      <c r="T559" s="15"/>
      <c r="U559" s="15"/>
    </row>
    <row r="560" spans="1:21" ht="13.5" customHeight="1">
      <c r="A560" s="179">
        <f>RANK(N560,$N$18:$N$4305)</f>
        <v>543</v>
      </c>
      <c r="B560" s="180" t="s">
        <v>199</v>
      </c>
      <c r="C560" s="180" t="s">
        <v>1463</v>
      </c>
      <c r="D560" s="180" t="s">
        <v>39</v>
      </c>
      <c r="E560" s="180" t="s">
        <v>34</v>
      </c>
      <c r="F560" s="180" t="s">
        <v>35</v>
      </c>
      <c r="G560" s="181"/>
      <c r="H560" s="181"/>
      <c r="I560" s="181">
        <v>519</v>
      </c>
      <c r="J560" s="181">
        <v>4</v>
      </c>
      <c r="K560" s="181">
        <v>14</v>
      </c>
      <c r="L560" s="181">
        <v>104</v>
      </c>
      <c r="M560" s="181">
        <v>1</v>
      </c>
      <c r="N560" s="182">
        <f>SUM(G560*$D$8+H560*$D$5+I560*$D$9+J560*$D$6+K560*$D$11+L560*$D$10+M560*$D$7)</f>
        <v>99.300000000000011</v>
      </c>
      <c r="O560" s="139">
        <v>1</v>
      </c>
      <c r="P560" s="138">
        <f>SUM(N560*O560)</f>
        <v>99.300000000000011</v>
      </c>
      <c r="Q560" s="31"/>
      <c r="R560" s="15"/>
      <c r="S560" s="15"/>
      <c r="T560" s="15"/>
      <c r="U560" s="15"/>
    </row>
    <row r="561" spans="1:21" ht="13.5" customHeight="1">
      <c r="A561" s="179">
        <f>RANK(N561,$N$18:$N$4305)</f>
        <v>544</v>
      </c>
      <c r="B561" s="180" t="s">
        <v>1561</v>
      </c>
      <c r="C561" s="180" t="s">
        <v>1368</v>
      </c>
      <c r="D561" s="180" t="s">
        <v>43</v>
      </c>
      <c r="E561" s="180" t="s">
        <v>36</v>
      </c>
      <c r="F561" s="180" t="s">
        <v>59</v>
      </c>
      <c r="G561" s="209"/>
      <c r="H561" s="209"/>
      <c r="I561" s="209">
        <v>0</v>
      </c>
      <c r="J561" s="209">
        <v>0</v>
      </c>
      <c r="K561" s="181">
        <v>36</v>
      </c>
      <c r="L561" s="181">
        <v>571</v>
      </c>
      <c r="M561" s="181">
        <v>4</v>
      </c>
      <c r="N561" s="182">
        <f>SUM(G561*$D$8+H561*$D$5+I561*$D$9+J561*$D$6+K561*$D$11+L561*$D$10+M561*$D$7)</f>
        <v>99.1</v>
      </c>
      <c r="O561" s="139">
        <v>1</v>
      </c>
      <c r="P561" s="138">
        <f>SUM(N561*O561)</f>
        <v>99.1</v>
      </c>
      <c r="Q561" s="31"/>
      <c r="R561" s="15"/>
      <c r="S561" s="15"/>
      <c r="T561" s="15"/>
      <c r="U561" s="15"/>
    </row>
    <row r="562" spans="1:21" ht="13.5" customHeight="1">
      <c r="A562" s="179">
        <f>RANK(N562,$N$18:$N$4305)</f>
        <v>545</v>
      </c>
      <c r="B562" s="180" t="s">
        <v>1064</v>
      </c>
      <c r="C562" s="180" t="s">
        <v>1360</v>
      </c>
      <c r="D562" s="180" t="s">
        <v>43</v>
      </c>
      <c r="E562" s="180" t="s">
        <v>38</v>
      </c>
      <c r="F562" s="180" t="s">
        <v>52</v>
      </c>
      <c r="G562" s="181"/>
      <c r="H562" s="181"/>
      <c r="I562" s="181">
        <v>0</v>
      </c>
      <c r="J562" s="181">
        <v>0</v>
      </c>
      <c r="K562" s="181">
        <v>34</v>
      </c>
      <c r="L562" s="181">
        <v>579</v>
      </c>
      <c r="M562" s="181">
        <v>4</v>
      </c>
      <c r="N562" s="182">
        <f>SUM(G562*$D$8+H562*$D$5+I562*$D$9+J562*$D$6+K562*$D$11+L562*$D$10+M562*$D$7)</f>
        <v>98.9</v>
      </c>
      <c r="O562" s="139">
        <v>1</v>
      </c>
      <c r="P562" s="138">
        <f>SUM(N562*O562)</f>
        <v>98.9</v>
      </c>
      <c r="Q562" s="31"/>
      <c r="R562" s="15"/>
      <c r="S562" s="15"/>
      <c r="T562" s="15"/>
      <c r="U562" s="15"/>
    </row>
    <row r="563" spans="1:21" ht="13.5" customHeight="1">
      <c r="A563" s="179">
        <f>RANK(N563,$N$18:$N$4305)</f>
        <v>546</v>
      </c>
      <c r="B563" s="180" t="s">
        <v>1002</v>
      </c>
      <c r="C563" s="180" t="s">
        <v>1383</v>
      </c>
      <c r="D563" s="180" t="s">
        <v>43</v>
      </c>
      <c r="E563" s="180" t="s">
        <v>36</v>
      </c>
      <c r="F563" s="180" t="s">
        <v>41</v>
      </c>
      <c r="G563" s="181"/>
      <c r="H563" s="181"/>
      <c r="I563" s="181">
        <v>0</v>
      </c>
      <c r="J563" s="181">
        <v>0</v>
      </c>
      <c r="K563" s="181">
        <v>39</v>
      </c>
      <c r="L563" s="181">
        <v>553</v>
      </c>
      <c r="M563" s="181">
        <v>4</v>
      </c>
      <c r="N563" s="182">
        <f>SUM(G563*$D$8+H563*$D$5+I563*$D$9+J563*$D$6+K563*$D$11+L563*$D$10+M563*$D$7)</f>
        <v>98.800000000000011</v>
      </c>
      <c r="O563" s="139">
        <v>1</v>
      </c>
      <c r="P563" s="138">
        <f>SUM(N563*O563)</f>
        <v>98.800000000000011</v>
      </c>
      <c r="Q563" s="31"/>
      <c r="R563" s="15"/>
      <c r="S563" s="15"/>
      <c r="T563" s="15"/>
      <c r="U563" s="15"/>
    </row>
    <row r="564" spans="1:21" ht="13.5" customHeight="1">
      <c r="A564" s="179">
        <f>RANK(N564,$N$18:$N$4305)</f>
        <v>547</v>
      </c>
      <c r="B564" s="180" t="s">
        <v>978</v>
      </c>
      <c r="C564" s="180" t="s">
        <v>1411</v>
      </c>
      <c r="D564" s="180" t="s">
        <v>43</v>
      </c>
      <c r="E564" s="180" t="s">
        <v>38</v>
      </c>
      <c r="F564" s="180" t="s">
        <v>1104</v>
      </c>
      <c r="G564" s="181"/>
      <c r="H564" s="181"/>
      <c r="I564" s="181">
        <v>0</v>
      </c>
      <c r="J564" s="181">
        <v>0</v>
      </c>
      <c r="K564" s="181">
        <v>37</v>
      </c>
      <c r="L564" s="181">
        <v>501</v>
      </c>
      <c r="M564" s="181">
        <v>5</v>
      </c>
      <c r="N564" s="182">
        <f>SUM(G564*$D$8+H564*$D$5+I564*$D$9+J564*$D$6+K564*$D$11+L564*$D$10+M564*$D$7)</f>
        <v>98.6</v>
      </c>
      <c r="O564" s="139">
        <v>1</v>
      </c>
      <c r="P564" s="138">
        <f>SUM(N564*O564)</f>
        <v>98.6</v>
      </c>
      <c r="Q564" s="31"/>
      <c r="R564" s="15"/>
      <c r="S564" s="15"/>
      <c r="T564" s="15"/>
      <c r="U564" s="15"/>
    </row>
    <row r="565" spans="1:21" ht="13.5" customHeight="1">
      <c r="A565" s="179">
        <f>RANK(N565,$N$18:$N$4305)</f>
        <v>548</v>
      </c>
      <c r="B565" s="207" t="s">
        <v>394</v>
      </c>
      <c r="C565" s="180" t="s">
        <v>1362</v>
      </c>
      <c r="D565" s="180" t="s">
        <v>43</v>
      </c>
      <c r="E565" s="207" t="s">
        <v>36</v>
      </c>
      <c r="F565" s="180" t="s">
        <v>37</v>
      </c>
      <c r="G565" s="181"/>
      <c r="H565" s="181"/>
      <c r="I565" s="181">
        <v>0</v>
      </c>
      <c r="J565" s="181">
        <v>0</v>
      </c>
      <c r="K565" s="181">
        <v>35</v>
      </c>
      <c r="L565" s="181">
        <v>508</v>
      </c>
      <c r="M565" s="181">
        <v>5</v>
      </c>
      <c r="N565" s="182">
        <f>SUM(G565*$D$8+H565*$D$5+I565*$D$9+J565*$D$6+K565*$D$11+L565*$D$10+M565*$D$7)</f>
        <v>98.300000000000011</v>
      </c>
      <c r="O565" s="139">
        <v>1</v>
      </c>
      <c r="P565" s="138">
        <f>SUM(N565*O565)</f>
        <v>98.300000000000011</v>
      </c>
      <c r="Q565" s="31"/>
      <c r="R565" s="15"/>
      <c r="S565" s="15"/>
      <c r="T565" s="15"/>
      <c r="U565" s="15"/>
    </row>
    <row r="566" spans="1:21" ht="13.5" customHeight="1">
      <c r="A566" s="179">
        <f>RANK(N566,$N$18:$N$4305)</f>
        <v>549</v>
      </c>
      <c r="B566" s="180" t="s">
        <v>1033</v>
      </c>
      <c r="C566" s="180" t="s">
        <v>125</v>
      </c>
      <c r="D566" s="180" t="s">
        <v>39</v>
      </c>
      <c r="E566" s="180" t="s">
        <v>38</v>
      </c>
      <c r="F566" s="180" t="s">
        <v>1105</v>
      </c>
      <c r="G566" s="181"/>
      <c r="H566" s="181"/>
      <c r="I566" s="181">
        <v>561</v>
      </c>
      <c r="J566" s="181">
        <v>5</v>
      </c>
      <c r="K566" s="181">
        <v>10</v>
      </c>
      <c r="L566" s="181">
        <v>71</v>
      </c>
      <c r="M566" s="181">
        <v>0</v>
      </c>
      <c r="N566" s="182">
        <f>SUM(G566*$D$8+H566*$D$5+I566*$D$9+J566*$D$6+K566*$D$11+L566*$D$10+M566*$D$7)</f>
        <v>98.199999999999989</v>
      </c>
      <c r="O566" s="139">
        <v>1</v>
      </c>
      <c r="P566" s="138">
        <f>SUM(N566*O566)</f>
        <v>98.199999999999989</v>
      </c>
      <c r="Q566" s="31"/>
      <c r="R566" s="15"/>
      <c r="S566" s="15"/>
      <c r="T566" s="15"/>
      <c r="U566" s="15"/>
    </row>
    <row r="567" spans="1:21" ht="13.5" customHeight="1">
      <c r="A567" s="179">
        <f>RANK(N567,$N$18:$N$4305)</f>
        <v>550</v>
      </c>
      <c r="B567" s="180" t="s">
        <v>950</v>
      </c>
      <c r="C567" s="180" t="s">
        <v>1420</v>
      </c>
      <c r="D567" s="180" t="s">
        <v>42</v>
      </c>
      <c r="E567" s="180" t="s">
        <v>36</v>
      </c>
      <c r="F567" s="180" t="s">
        <v>52</v>
      </c>
      <c r="G567" s="181"/>
      <c r="H567" s="181"/>
      <c r="I567" s="181">
        <v>0</v>
      </c>
      <c r="J567" s="181">
        <v>0</v>
      </c>
      <c r="K567" s="181">
        <v>42</v>
      </c>
      <c r="L567" s="181">
        <v>467</v>
      </c>
      <c r="M567" s="181">
        <v>5</v>
      </c>
      <c r="N567" s="182">
        <f>SUM(G567*$D$8+H567*$D$5+I567*$D$9+J567*$D$6+K567*$D$11+L567*$D$10+M567*$D$7)</f>
        <v>97.7</v>
      </c>
      <c r="O567" s="139">
        <v>1</v>
      </c>
      <c r="P567" s="138">
        <f>SUM(N567*O567)</f>
        <v>97.7</v>
      </c>
      <c r="Q567" s="31"/>
      <c r="R567" s="15"/>
      <c r="S567" s="15"/>
      <c r="T567" s="15"/>
      <c r="U567" s="15"/>
    </row>
    <row r="568" spans="1:21" ht="13.5" customHeight="1">
      <c r="A568" s="179">
        <f>RANK(N568,$N$18:$N$4305)</f>
        <v>550</v>
      </c>
      <c r="B568" s="180" t="s">
        <v>293</v>
      </c>
      <c r="C568" s="180" t="s">
        <v>1363</v>
      </c>
      <c r="D568" s="180" t="s">
        <v>42</v>
      </c>
      <c r="E568" s="180" t="s">
        <v>38</v>
      </c>
      <c r="F568" s="180" t="s">
        <v>52</v>
      </c>
      <c r="G568" s="181"/>
      <c r="H568" s="181"/>
      <c r="I568" s="181">
        <v>0</v>
      </c>
      <c r="J568" s="181">
        <v>0</v>
      </c>
      <c r="K568" s="181">
        <v>40</v>
      </c>
      <c r="L568" s="181">
        <v>477</v>
      </c>
      <c r="M568" s="181">
        <v>5</v>
      </c>
      <c r="N568" s="182">
        <f>SUM(G568*$D$8+H568*$D$5+I568*$D$9+J568*$D$6+K568*$D$11+L568*$D$10+M568*$D$7)</f>
        <v>97.7</v>
      </c>
      <c r="O568" s="139">
        <v>1</v>
      </c>
      <c r="P568" s="138">
        <f>SUM(N568*O568)</f>
        <v>97.7</v>
      </c>
      <c r="Q568" s="31"/>
      <c r="R568" s="15"/>
      <c r="S568" s="15"/>
      <c r="T568" s="15"/>
      <c r="U568" s="15"/>
    </row>
    <row r="569" spans="1:21" ht="13.5" customHeight="1">
      <c r="A569" s="179">
        <f>RANK(N569,$N$18:$N$4305)</f>
        <v>552</v>
      </c>
      <c r="B569" s="207" t="s">
        <v>1523</v>
      </c>
      <c r="C569" s="180" t="s">
        <v>1395</v>
      </c>
      <c r="D569" s="180" t="s">
        <v>39</v>
      </c>
      <c r="E569" s="207" t="s">
        <v>36</v>
      </c>
      <c r="F569" s="180" t="s">
        <v>52</v>
      </c>
      <c r="G569" s="181"/>
      <c r="H569" s="181"/>
      <c r="I569" s="181">
        <v>441</v>
      </c>
      <c r="J569" s="181">
        <v>4</v>
      </c>
      <c r="K569" s="181">
        <v>18</v>
      </c>
      <c r="L569" s="181">
        <v>144</v>
      </c>
      <c r="M569" s="181">
        <v>1</v>
      </c>
      <c r="N569" s="182">
        <f>SUM(G569*$D$8+H569*$D$5+I569*$D$9+J569*$D$6+K569*$D$11+L569*$D$10+M569*$D$7)</f>
        <v>97.5</v>
      </c>
      <c r="O569" s="139">
        <v>1</v>
      </c>
      <c r="P569" s="138">
        <f>SUM(N569*O569)</f>
        <v>97.5</v>
      </c>
      <c r="Q569" s="31"/>
      <c r="R569" s="15"/>
      <c r="S569" s="15"/>
      <c r="T569" s="15"/>
      <c r="U569" s="15"/>
    </row>
    <row r="570" spans="1:21" ht="13.5" customHeight="1">
      <c r="A570" s="179">
        <f>RANK(N570,$N$18:$N$4305)</f>
        <v>553</v>
      </c>
      <c r="B570" s="180" t="s">
        <v>263</v>
      </c>
      <c r="C570" s="180" t="s">
        <v>1376</v>
      </c>
      <c r="D570" s="180" t="s">
        <v>43</v>
      </c>
      <c r="E570" s="180" t="s">
        <v>34</v>
      </c>
      <c r="F570" s="180" t="s">
        <v>1104</v>
      </c>
      <c r="G570" s="181"/>
      <c r="H570" s="181"/>
      <c r="I570" s="181">
        <v>16</v>
      </c>
      <c r="J570" s="181">
        <v>0</v>
      </c>
      <c r="K570" s="181">
        <v>40</v>
      </c>
      <c r="L570" s="181">
        <v>518</v>
      </c>
      <c r="M570" s="181">
        <v>4</v>
      </c>
      <c r="N570" s="182">
        <f>SUM(G570*$D$8+H570*$D$5+I570*$D$9+J570*$D$6+K570*$D$11+L570*$D$10+M570*$D$7)</f>
        <v>97.4</v>
      </c>
      <c r="O570" s="139">
        <v>1</v>
      </c>
      <c r="P570" s="138">
        <f>SUM(N570*O570)</f>
        <v>97.4</v>
      </c>
      <c r="Q570" s="31"/>
      <c r="R570" s="15"/>
      <c r="S570" s="15"/>
      <c r="T570" s="15"/>
      <c r="U570" s="15"/>
    </row>
    <row r="571" spans="1:21" ht="13.5" customHeight="1">
      <c r="A571" s="179">
        <f>RANK(N571,$N$18:$N$4305)</f>
        <v>554</v>
      </c>
      <c r="B571" s="180" t="s">
        <v>995</v>
      </c>
      <c r="C571" s="180" t="s">
        <v>1362</v>
      </c>
      <c r="D571" s="180" t="s">
        <v>39</v>
      </c>
      <c r="E571" s="180" t="s">
        <v>36</v>
      </c>
      <c r="F571" s="180" t="s">
        <v>37</v>
      </c>
      <c r="G571" s="181"/>
      <c r="H571" s="181"/>
      <c r="I571" s="181">
        <v>576</v>
      </c>
      <c r="J571" s="181">
        <v>5</v>
      </c>
      <c r="K571" s="181">
        <v>8</v>
      </c>
      <c r="L571" s="181">
        <v>55</v>
      </c>
      <c r="M571" s="181">
        <v>0</v>
      </c>
      <c r="N571" s="182">
        <f>SUM(G571*$D$8+H571*$D$5+I571*$D$9+J571*$D$6+K571*$D$11+L571*$D$10+M571*$D$7)</f>
        <v>97.1</v>
      </c>
      <c r="O571" s="139">
        <v>1</v>
      </c>
      <c r="P571" s="138">
        <f>SUM(N571*O571)</f>
        <v>97.1</v>
      </c>
      <c r="Q571" s="31"/>
      <c r="R571" s="15"/>
      <c r="S571" s="15"/>
      <c r="T571" s="15"/>
      <c r="U571" s="15"/>
    </row>
    <row r="572" spans="1:21" ht="13.5" customHeight="1">
      <c r="A572" s="179">
        <f>RANK(N572,$N$18:$N$4305)</f>
        <v>555</v>
      </c>
      <c r="B572" s="180" t="s">
        <v>409</v>
      </c>
      <c r="C572" s="180" t="s">
        <v>1383</v>
      </c>
      <c r="D572" s="180" t="s">
        <v>43</v>
      </c>
      <c r="E572" s="180" t="s">
        <v>38</v>
      </c>
      <c r="F572" s="180" t="s">
        <v>41</v>
      </c>
      <c r="G572" s="181"/>
      <c r="H572" s="181"/>
      <c r="I572" s="181">
        <v>0</v>
      </c>
      <c r="J572" s="181">
        <v>0</v>
      </c>
      <c r="K572" s="181">
        <v>35</v>
      </c>
      <c r="L572" s="181">
        <v>554</v>
      </c>
      <c r="M572" s="181">
        <v>4</v>
      </c>
      <c r="N572" s="182">
        <f>SUM(G572*$D$8+H572*$D$5+I572*$D$9+J572*$D$6+K572*$D$11+L572*$D$10+M572*$D$7)</f>
        <v>96.9</v>
      </c>
      <c r="O572" s="139">
        <v>1</v>
      </c>
      <c r="P572" s="138">
        <f>SUM(N572*O572)</f>
        <v>96.9</v>
      </c>
      <c r="Q572" s="31"/>
      <c r="R572" s="15"/>
      <c r="S572" s="15"/>
      <c r="T572" s="15"/>
      <c r="U572" s="15"/>
    </row>
    <row r="573" spans="1:21" ht="13.5" customHeight="1">
      <c r="A573" s="179">
        <f>RANK(N573,$N$18:$N$4305)</f>
        <v>555</v>
      </c>
      <c r="B573" s="180" t="s">
        <v>1191</v>
      </c>
      <c r="C573" s="180" t="s">
        <v>1372</v>
      </c>
      <c r="D573" s="180" t="s">
        <v>43</v>
      </c>
      <c r="E573" s="180" t="s">
        <v>36</v>
      </c>
      <c r="F573" s="180" t="s">
        <v>1105</v>
      </c>
      <c r="G573" s="181"/>
      <c r="H573" s="181"/>
      <c r="I573" s="181">
        <v>0</v>
      </c>
      <c r="J573" s="181">
        <v>0</v>
      </c>
      <c r="K573" s="181">
        <v>38</v>
      </c>
      <c r="L573" s="181">
        <v>539</v>
      </c>
      <c r="M573" s="181">
        <v>4</v>
      </c>
      <c r="N573" s="182">
        <f>SUM(G573*$D$8+H573*$D$5+I573*$D$9+J573*$D$6+K573*$D$11+L573*$D$10+M573*$D$7)</f>
        <v>96.9</v>
      </c>
      <c r="O573" s="139">
        <v>1</v>
      </c>
      <c r="P573" s="138">
        <f>SUM(N573*O573)</f>
        <v>96.9</v>
      </c>
      <c r="Q573" s="31"/>
      <c r="R573" s="15"/>
      <c r="S573" s="15"/>
      <c r="T573" s="15"/>
      <c r="U573" s="15"/>
    </row>
    <row r="574" spans="1:21" ht="13.5" customHeight="1">
      <c r="A574" s="179">
        <f>RANK(N574,$N$18:$N$4305)</f>
        <v>557</v>
      </c>
      <c r="B574" s="180" t="s">
        <v>1034</v>
      </c>
      <c r="C574" s="180" t="s">
        <v>1452</v>
      </c>
      <c r="D574" s="180" t="s">
        <v>39</v>
      </c>
      <c r="E574" s="180" t="s">
        <v>34</v>
      </c>
      <c r="F574" s="180" t="s">
        <v>1482</v>
      </c>
      <c r="G574" s="181"/>
      <c r="H574" s="181"/>
      <c r="I574" s="181">
        <v>533</v>
      </c>
      <c r="J574" s="181">
        <v>5</v>
      </c>
      <c r="K574" s="181">
        <v>11</v>
      </c>
      <c r="L574" s="181">
        <v>80</v>
      </c>
      <c r="M574" s="181">
        <v>0</v>
      </c>
      <c r="N574" s="182">
        <f>SUM(G574*$D$8+H574*$D$5+I574*$D$9+J574*$D$6+K574*$D$11+L574*$D$10+M574*$D$7)</f>
        <v>96.800000000000011</v>
      </c>
      <c r="O574" s="139">
        <v>1</v>
      </c>
      <c r="P574" s="138">
        <f>SUM(N574*O574)</f>
        <v>96.800000000000011</v>
      </c>
      <c r="Q574" s="31"/>
      <c r="R574" s="15"/>
      <c r="S574" s="15"/>
      <c r="T574" s="15"/>
      <c r="U574" s="15"/>
    </row>
    <row r="575" spans="1:21" ht="13.5" customHeight="1">
      <c r="A575" s="179">
        <f>RANK(N575,$N$18:$N$4305)</f>
        <v>558</v>
      </c>
      <c r="B575" s="180" t="s">
        <v>596</v>
      </c>
      <c r="C575" s="180" t="s">
        <v>1446</v>
      </c>
      <c r="D575" s="180" t="s">
        <v>43</v>
      </c>
      <c r="E575" s="180" t="s">
        <v>36</v>
      </c>
      <c r="F575" s="180" t="s">
        <v>35</v>
      </c>
      <c r="G575" s="181"/>
      <c r="H575" s="181"/>
      <c r="I575" s="181">
        <v>0</v>
      </c>
      <c r="J575" s="181">
        <v>0</v>
      </c>
      <c r="K575" s="181">
        <v>39</v>
      </c>
      <c r="L575" s="181">
        <v>531</v>
      </c>
      <c r="M575" s="181">
        <v>4</v>
      </c>
      <c r="N575" s="182">
        <f>SUM(G575*$D$8+H575*$D$5+I575*$D$9+J575*$D$6+K575*$D$11+L575*$D$10+M575*$D$7)</f>
        <v>96.6</v>
      </c>
      <c r="O575" s="139">
        <v>1</v>
      </c>
      <c r="P575" s="138">
        <f>SUM(N575*O575)</f>
        <v>96.6</v>
      </c>
      <c r="Q575" s="31"/>
      <c r="R575" s="15"/>
      <c r="S575" s="15"/>
      <c r="T575" s="15"/>
      <c r="U575" s="15"/>
    </row>
    <row r="576" spans="1:21" ht="13.5" customHeight="1">
      <c r="A576" s="179">
        <f>RANK(N576,$N$18:$N$4305)</f>
        <v>558</v>
      </c>
      <c r="B576" s="180" t="s">
        <v>465</v>
      </c>
      <c r="C576" s="180" t="s">
        <v>1368</v>
      </c>
      <c r="D576" s="180" t="s">
        <v>43</v>
      </c>
      <c r="E576" s="180" t="s">
        <v>38</v>
      </c>
      <c r="F576" s="180" t="s">
        <v>59</v>
      </c>
      <c r="G576" s="181"/>
      <c r="H576" s="181"/>
      <c r="I576" s="181">
        <v>0</v>
      </c>
      <c r="J576" s="181">
        <v>0</v>
      </c>
      <c r="K576" s="181">
        <v>44</v>
      </c>
      <c r="L576" s="181">
        <v>506</v>
      </c>
      <c r="M576" s="181">
        <v>4</v>
      </c>
      <c r="N576" s="182">
        <f>SUM(G576*$D$8+H576*$D$5+I576*$D$9+J576*$D$6+K576*$D$11+L576*$D$10+M576*$D$7)</f>
        <v>96.6</v>
      </c>
      <c r="O576" s="139">
        <v>1</v>
      </c>
      <c r="P576" s="138">
        <f>SUM(N576*O576)</f>
        <v>96.6</v>
      </c>
      <c r="Q576" s="31"/>
      <c r="R576" s="15"/>
      <c r="S576" s="15"/>
      <c r="T576" s="15"/>
      <c r="U576" s="15"/>
    </row>
    <row r="577" spans="1:21" ht="13.5" customHeight="1">
      <c r="A577" s="179">
        <f>RANK(N577,$N$18:$N$4305)</f>
        <v>560</v>
      </c>
      <c r="B577" s="180" t="s">
        <v>1635</v>
      </c>
      <c r="C577" s="180" t="s">
        <v>1381</v>
      </c>
      <c r="D577" s="180" t="s">
        <v>43</v>
      </c>
      <c r="E577" s="180" t="s">
        <v>40</v>
      </c>
      <c r="F577" s="180" t="s">
        <v>1103</v>
      </c>
      <c r="G577" s="181"/>
      <c r="H577" s="181"/>
      <c r="I577" s="181">
        <v>0</v>
      </c>
      <c r="J577" s="181">
        <v>0</v>
      </c>
      <c r="K577" s="181">
        <v>38</v>
      </c>
      <c r="L577" s="181">
        <v>532</v>
      </c>
      <c r="M577" s="181">
        <v>4</v>
      </c>
      <c r="N577" s="182">
        <f>SUM(G577*$D$8+H577*$D$5+I577*$D$9+J577*$D$6+K577*$D$11+L577*$D$10+M577*$D$7)</f>
        <v>96.2</v>
      </c>
      <c r="O577" s="139">
        <v>1</v>
      </c>
      <c r="P577" s="138">
        <f>SUM(N577*O577)</f>
        <v>96.2</v>
      </c>
      <c r="Q577" s="31"/>
      <c r="R577" s="15"/>
      <c r="S577" s="15"/>
      <c r="T577" s="15"/>
      <c r="U577" s="15"/>
    </row>
    <row r="578" spans="1:21" ht="13.5" customHeight="1">
      <c r="A578" s="179">
        <f>RANK(N578,$N$18:$N$4305)</f>
        <v>560</v>
      </c>
      <c r="B578" s="180" t="s">
        <v>1189</v>
      </c>
      <c r="C578" s="180" t="s">
        <v>1444</v>
      </c>
      <c r="D578" s="180" t="s">
        <v>43</v>
      </c>
      <c r="E578" s="180" t="s">
        <v>38</v>
      </c>
      <c r="F578" s="180" t="s">
        <v>1104</v>
      </c>
      <c r="G578" s="181"/>
      <c r="H578" s="181"/>
      <c r="I578" s="181">
        <v>0</v>
      </c>
      <c r="J578" s="181">
        <v>0</v>
      </c>
      <c r="K578" s="181">
        <v>38</v>
      </c>
      <c r="L578" s="181">
        <v>532</v>
      </c>
      <c r="M578" s="181">
        <v>4</v>
      </c>
      <c r="N578" s="182">
        <f>SUM(G578*$D$8+H578*$D$5+I578*$D$9+J578*$D$6+K578*$D$11+L578*$D$10+M578*$D$7)</f>
        <v>96.2</v>
      </c>
      <c r="O578" s="139">
        <v>1</v>
      </c>
      <c r="P578" s="138">
        <f>SUM(N578*O578)</f>
        <v>96.2</v>
      </c>
      <c r="Q578" s="31"/>
      <c r="R578" s="15"/>
      <c r="S578" s="15"/>
      <c r="T578" s="15"/>
      <c r="U578" s="15"/>
    </row>
    <row r="579" spans="1:21" ht="13.5" customHeight="1">
      <c r="A579" s="179">
        <f>RANK(N579,$N$18:$N$4305)</f>
        <v>562</v>
      </c>
      <c r="B579" s="180" t="s">
        <v>1164</v>
      </c>
      <c r="C579" s="180" t="s">
        <v>1363</v>
      </c>
      <c r="D579" s="180" t="s">
        <v>43</v>
      </c>
      <c r="E579" s="180" t="s">
        <v>34</v>
      </c>
      <c r="F579" s="180" t="s">
        <v>52</v>
      </c>
      <c r="G579" s="181"/>
      <c r="H579" s="181"/>
      <c r="I579" s="181">
        <v>0</v>
      </c>
      <c r="J579" s="181">
        <v>0</v>
      </c>
      <c r="K579" s="181">
        <v>33</v>
      </c>
      <c r="L579" s="181">
        <v>495</v>
      </c>
      <c r="M579" s="181">
        <v>5</v>
      </c>
      <c r="N579" s="182">
        <f>SUM(G579*$D$8+H579*$D$5+I579*$D$9+J579*$D$6+K579*$D$11+L579*$D$10+M579*$D$7)</f>
        <v>96</v>
      </c>
      <c r="O579" s="139">
        <v>1</v>
      </c>
      <c r="P579" s="138">
        <f>SUM(N579*O579)</f>
        <v>96</v>
      </c>
      <c r="Q579" s="31"/>
      <c r="R579" s="15"/>
      <c r="S579" s="15"/>
      <c r="T579" s="15"/>
      <c r="U579" s="15"/>
    </row>
    <row r="580" spans="1:21" ht="13.5" customHeight="1">
      <c r="A580" s="179">
        <f>RANK(N580,$N$18:$N$4305)</f>
        <v>562</v>
      </c>
      <c r="B580" s="180" t="s">
        <v>1488</v>
      </c>
      <c r="C580" s="180" t="s">
        <v>1439</v>
      </c>
      <c r="D580" s="180" t="s">
        <v>43</v>
      </c>
      <c r="E580" s="180" t="s">
        <v>36</v>
      </c>
      <c r="F580" s="180" t="s">
        <v>1482</v>
      </c>
      <c r="G580" s="181"/>
      <c r="H580" s="181"/>
      <c r="I580" s="181">
        <v>0</v>
      </c>
      <c r="J580" s="181">
        <v>0</v>
      </c>
      <c r="K580" s="181">
        <v>40</v>
      </c>
      <c r="L580" s="181">
        <v>520</v>
      </c>
      <c r="M580" s="181">
        <v>4</v>
      </c>
      <c r="N580" s="182">
        <f>SUM(G580*$D$8+H580*$D$5+I580*$D$9+J580*$D$6+K580*$D$11+L580*$D$10+M580*$D$7)</f>
        <v>96</v>
      </c>
      <c r="O580" s="139">
        <v>1</v>
      </c>
      <c r="P580" s="138">
        <f>SUM(N580*O580)</f>
        <v>96</v>
      </c>
      <c r="Q580" s="31"/>
      <c r="R580" s="15"/>
      <c r="S580" s="15"/>
      <c r="T580" s="15"/>
      <c r="U580" s="15"/>
    </row>
    <row r="581" spans="1:21" ht="13.5" customHeight="1">
      <c r="A581" s="179">
        <f>RANK(N581,$N$18:$N$4305)</f>
        <v>564</v>
      </c>
      <c r="B581" s="180" t="s">
        <v>1298</v>
      </c>
      <c r="C581" s="180" t="s">
        <v>1454</v>
      </c>
      <c r="D581" s="180" t="s">
        <v>43</v>
      </c>
      <c r="E581" s="180" t="s">
        <v>34</v>
      </c>
      <c r="F581" s="180" t="s">
        <v>35</v>
      </c>
      <c r="G581" s="183"/>
      <c r="H581" s="183"/>
      <c r="I581" s="224">
        <v>138</v>
      </c>
      <c r="J581" s="224">
        <v>3</v>
      </c>
      <c r="K581" s="224">
        <v>18</v>
      </c>
      <c r="L581" s="224">
        <v>371</v>
      </c>
      <c r="M581" s="224">
        <v>3</v>
      </c>
      <c r="N581" s="182">
        <f>SUM(G581*$D$8+H581*$D$5+I581*$D$9+J581*$D$6+K581*$D$11+L581*$D$10+M581*$D$7)</f>
        <v>95.9</v>
      </c>
      <c r="O581" s="139">
        <v>1</v>
      </c>
      <c r="P581" s="138">
        <f>SUM(N581*O581)</f>
        <v>95.9</v>
      </c>
      <c r="Q581" s="31"/>
      <c r="R581" s="15"/>
      <c r="S581" s="15"/>
      <c r="T581" s="15"/>
      <c r="U581" s="15"/>
    </row>
    <row r="582" spans="1:21" ht="13.5" customHeight="1">
      <c r="A582" s="179">
        <f>RANK(N582,$N$18:$N$4305)</f>
        <v>565</v>
      </c>
      <c r="B582" s="180" t="s">
        <v>954</v>
      </c>
      <c r="C582" s="180" t="s">
        <v>1406</v>
      </c>
      <c r="D582" s="180" t="s">
        <v>43</v>
      </c>
      <c r="E582" s="180" t="s">
        <v>38</v>
      </c>
      <c r="F582" s="180" t="s">
        <v>1106</v>
      </c>
      <c r="G582" s="181"/>
      <c r="H582" s="181"/>
      <c r="I582" s="181">
        <v>0</v>
      </c>
      <c r="J582" s="181">
        <v>0</v>
      </c>
      <c r="K582" s="181">
        <v>36</v>
      </c>
      <c r="L582" s="181">
        <v>538</v>
      </c>
      <c r="M582" s="181">
        <v>4</v>
      </c>
      <c r="N582" s="182">
        <f>SUM(G582*$D$8+H582*$D$5+I582*$D$9+J582*$D$6+K582*$D$11+L582*$D$10+M582*$D$7)</f>
        <v>95.800000000000011</v>
      </c>
      <c r="O582" s="139">
        <v>1</v>
      </c>
      <c r="P582" s="138">
        <f>SUM(N582*O582)</f>
        <v>95.800000000000011</v>
      </c>
      <c r="Q582" s="31"/>
      <c r="R582" s="15"/>
      <c r="S582" s="15"/>
      <c r="T582" s="15"/>
      <c r="U582" s="15"/>
    </row>
    <row r="583" spans="1:21" ht="13.5" customHeight="1">
      <c r="A583" s="179">
        <f>RANK(N583,$N$18:$N$4305)</f>
        <v>566</v>
      </c>
      <c r="B583" s="180" t="s">
        <v>686</v>
      </c>
      <c r="C583" s="180" t="s">
        <v>1424</v>
      </c>
      <c r="D583" s="180" t="s">
        <v>43</v>
      </c>
      <c r="E583" s="180" t="s">
        <v>36</v>
      </c>
      <c r="F583" s="180" t="s">
        <v>1104</v>
      </c>
      <c r="G583" s="181"/>
      <c r="H583" s="181"/>
      <c r="I583" s="181">
        <v>0</v>
      </c>
      <c r="J583" s="181">
        <v>0</v>
      </c>
      <c r="K583" s="181">
        <v>37</v>
      </c>
      <c r="L583" s="181">
        <v>531</v>
      </c>
      <c r="M583" s="181">
        <v>4</v>
      </c>
      <c r="N583" s="182">
        <f>SUM(G583*$D$8+H583*$D$5+I583*$D$9+J583*$D$6+K583*$D$11+L583*$D$10+M583*$D$7)</f>
        <v>95.6</v>
      </c>
      <c r="O583" s="139">
        <v>1</v>
      </c>
      <c r="P583" s="138">
        <f>SUM(N583*O583)</f>
        <v>95.6</v>
      </c>
      <c r="Q583" s="31"/>
      <c r="R583" s="15"/>
      <c r="S583" s="15"/>
      <c r="T583" s="15"/>
      <c r="U583" s="15"/>
    </row>
    <row r="584" spans="1:21" ht="13.5" customHeight="1">
      <c r="A584" s="179">
        <f>RANK(N584,$N$18:$N$4305)</f>
        <v>567</v>
      </c>
      <c r="B584" s="180" t="s">
        <v>519</v>
      </c>
      <c r="C584" s="180" t="s">
        <v>1452</v>
      </c>
      <c r="D584" s="180" t="s">
        <v>43</v>
      </c>
      <c r="E584" s="180" t="s">
        <v>38</v>
      </c>
      <c r="F584" s="180" t="s">
        <v>1482</v>
      </c>
      <c r="G584" s="181"/>
      <c r="H584" s="181"/>
      <c r="I584" s="181">
        <v>0</v>
      </c>
      <c r="J584" s="181">
        <v>0</v>
      </c>
      <c r="K584" s="181">
        <v>42</v>
      </c>
      <c r="L584" s="181">
        <v>504</v>
      </c>
      <c r="M584" s="181">
        <v>4</v>
      </c>
      <c r="N584" s="182">
        <f>SUM(G584*$D$8+H584*$D$5+I584*$D$9+J584*$D$6+K584*$D$11+L584*$D$10+M584*$D$7)</f>
        <v>95.4</v>
      </c>
      <c r="O584" s="139">
        <v>1</v>
      </c>
      <c r="P584" s="138">
        <f>SUM(N584*O584)</f>
        <v>95.4</v>
      </c>
      <c r="Q584" s="31"/>
      <c r="R584" s="15"/>
      <c r="S584" s="15"/>
      <c r="T584" s="15"/>
      <c r="U584" s="15"/>
    </row>
    <row r="585" spans="1:21" ht="13.5" customHeight="1">
      <c r="A585" s="179">
        <f>RANK(N585,$N$18:$N$4305)</f>
        <v>568</v>
      </c>
      <c r="B585" s="180" t="s">
        <v>1214</v>
      </c>
      <c r="C585" s="180" t="s">
        <v>1454</v>
      </c>
      <c r="D585" s="180" t="s">
        <v>39</v>
      </c>
      <c r="E585" s="180" t="s">
        <v>34</v>
      </c>
      <c r="F585" s="180" t="s">
        <v>35</v>
      </c>
      <c r="G585" s="181"/>
      <c r="H585" s="181"/>
      <c r="I585" s="181">
        <v>606</v>
      </c>
      <c r="J585" s="181">
        <v>5</v>
      </c>
      <c r="K585" s="181">
        <v>4</v>
      </c>
      <c r="L585" s="181">
        <v>28</v>
      </c>
      <c r="M585" s="181">
        <v>0</v>
      </c>
      <c r="N585" s="182">
        <f>SUM(G585*$D$8+H585*$D$5+I585*$D$9+J585*$D$6+K585*$D$11+L585*$D$10+M585*$D$7)</f>
        <v>95.399999999999991</v>
      </c>
      <c r="O585" s="139">
        <v>1</v>
      </c>
      <c r="P585" s="138">
        <f>SUM(N585*O585)</f>
        <v>95.399999999999991</v>
      </c>
      <c r="Q585" s="31"/>
      <c r="R585" s="15"/>
      <c r="S585" s="15"/>
      <c r="T585" s="15"/>
      <c r="U585" s="15"/>
    </row>
    <row r="586" spans="1:21" ht="13.5" customHeight="1">
      <c r="A586" s="179">
        <f>RANK(N586,$N$18:$N$4305)</f>
        <v>569</v>
      </c>
      <c r="B586" s="207" t="s">
        <v>1529</v>
      </c>
      <c r="C586" s="180" t="s">
        <v>1404</v>
      </c>
      <c r="D586" s="180" t="s">
        <v>43</v>
      </c>
      <c r="E586" s="207" t="s">
        <v>36</v>
      </c>
      <c r="F586" s="180" t="s">
        <v>1104</v>
      </c>
      <c r="G586" s="183"/>
      <c r="H586" s="183"/>
      <c r="I586" s="206">
        <v>103</v>
      </c>
      <c r="J586" s="206">
        <v>1</v>
      </c>
      <c r="K586" s="206">
        <v>33</v>
      </c>
      <c r="L586" s="206">
        <v>445</v>
      </c>
      <c r="M586" s="206">
        <v>3</v>
      </c>
      <c r="N586" s="182">
        <f>SUM(G586*$D$8+H586*$D$5+I586*$D$9+J586*$D$6+K586*$D$11+L586*$D$10+M586*$D$7)</f>
        <v>95.3</v>
      </c>
      <c r="O586" s="139">
        <v>1</v>
      </c>
      <c r="P586" s="138">
        <f>SUM(N586*O586)</f>
        <v>95.3</v>
      </c>
      <c r="Q586" s="31"/>
      <c r="R586" s="15"/>
      <c r="S586" s="15"/>
      <c r="T586" s="15"/>
      <c r="U586" s="15"/>
    </row>
    <row r="587" spans="1:21" ht="13.5" customHeight="1">
      <c r="A587" s="179">
        <f>RANK(N587,$N$18:$N$4305)</f>
        <v>569</v>
      </c>
      <c r="B587" s="180" t="s">
        <v>1220</v>
      </c>
      <c r="C587" s="180" t="s">
        <v>1466</v>
      </c>
      <c r="D587" s="180" t="s">
        <v>39</v>
      </c>
      <c r="E587" s="180" t="s">
        <v>36</v>
      </c>
      <c r="F587" s="180" t="s">
        <v>37</v>
      </c>
      <c r="G587" s="181"/>
      <c r="H587" s="181"/>
      <c r="I587" s="181">
        <v>461</v>
      </c>
      <c r="J587" s="181">
        <v>4</v>
      </c>
      <c r="K587" s="181">
        <v>16</v>
      </c>
      <c r="L587" s="181">
        <v>112</v>
      </c>
      <c r="M587" s="181">
        <v>1</v>
      </c>
      <c r="N587" s="182">
        <f>SUM(G587*$D$8+H587*$D$5+I587*$D$9+J587*$D$6+K587*$D$11+L587*$D$10+M587*$D$7)</f>
        <v>95.3</v>
      </c>
      <c r="O587" s="139">
        <v>1</v>
      </c>
      <c r="P587" s="138">
        <f>SUM(N587*O587)</f>
        <v>95.3</v>
      </c>
      <c r="Q587" s="31"/>
      <c r="R587" s="15"/>
      <c r="S587" s="15"/>
      <c r="T587" s="15"/>
      <c r="U587" s="15"/>
    </row>
    <row r="588" spans="1:21" ht="13.5" customHeight="1">
      <c r="A588" s="179">
        <f>RANK(N588,$N$18:$N$4305)</f>
        <v>571</v>
      </c>
      <c r="B588" s="180" t="s">
        <v>100</v>
      </c>
      <c r="C588" s="180" t="s">
        <v>1382</v>
      </c>
      <c r="D588" s="180" t="s">
        <v>43</v>
      </c>
      <c r="E588" s="180" t="s">
        <v>34</v>
      </c>
      <c r="F588" s="180" t="s">
        <v>37</v>
      </c>
      <c r="G588" s="181"/>
      <c r="H588" s="181"/>
      <c r="I588" s="181">
        <v>0</v>
      </c>
      <c r="J588" s="181">
        <v>0</v>
      </c>
      <c r="K588" s="181">
        <v>36</v>
      </c>
      <c r="L588" s="181">
        <v>532</v>
      </c>
      <c r="M588" s="181">
        <v>4</v>
      </c>
      <c r="N588" s="182">
        <f>SUM(G588*$D$8+H588*$D$5+I588*$D$9+J588*$D$6+K588*$D$11+L588*$D$10+M588*$D$7)</f>
        <v>95.2</v>
      </c>
      <c r="O588" s="139">
        <v>1</v>
      </c>
      <c r="P588" s="138">
        <f>SUM(N588*O588)</f>
        <v>95.2</v>
      </c>
      <c r="Q588" s="31"/>
      <c r="R588" s="15"/>
      <c r="S588" s="15"/>
      <c r="T588" s="15"/>
      <c r="U588" s="15"/>
    </row>
    <row r="589" spans="1:21" ht="13.5" customHeight="1">
      <c r="A589" s="179">
        <f>RANK(N589,$N$18:$N$4305)</f>
        <v>572</v>
      </c>
      <c r="B589" s="207" t="s">
        <v>893</v>
      </c>
      <c r="C589" s="180" t="s">
        <v>1395</v>
      </c>
      <c r="D589" s="180" t="s">
        <v>43</v>
      </c>
      <c r="E589" s="207" t="s">
        <v>36</v>
      </c>
      <c r="F589" s="180" t="s">
        <v>52</v>
      </c>
      <c r="G589" s="181"/>
      <c r="H589" s="181"/>
      <c r="I589" s="181">
        <v>0</v>
      </c>
      <c r="J589" s="181">
        <v>0</v>
      </c>
      <c r="K589" s="181">
        <v>34</v>
      </c>
      <c r="L589" s="181">
        <v>479</v>
      </c>
      <c r="M589" s="181">
        <v>5</v>
      </c>
      <c r="N589" s="182">
        <f>SUM(G589*$D$8+H589*$D$5+I589*$D$9+J589*$D$6+K589*$D$11+L589*$D$10+M589*$D$7)</f>
        <v>94.9</v>
      </c>
      <c r="O589" s="139">
        <v>1</v>
      </c>
      <c r="P589" s="138">
        <f>SUM(N589*O589)</f>
        <v>94.9</v>
      </c>
      <c r="Q589" s="31"/>
      <c r="R589" s="15"/>
      <c r="S589" s="15"/>
      <c r="T589" s="15"/>
      <c r="U589" s="15"/>
    </row>
    <row r="590" spans="1:21" ht="13.5" customHeight="1">
      <c r="A590" s="179">
        <f>RANK(N590,$N$18:$N$4305)</f>
        <v>573</v>
      </c>
      <c r="B590" s="180" t="s">
        <v>352</v>
      </c>
      <c r="C590" s="180" t="s">
        <v>1380</v>
      </c>
      <c r="D590" s="180" t="s">
        <v>43</v>
      </c>
      <c r="E590" s="180" t="s">
        <v>38</v>
      </c>
      <c r="F590" s="180" t="s">
        <v>52</v>
      </c>
      <c r="G590" s="181"/>
      <c r="H590" s="181"/>
      <c r="I590" s="181">
        <v>0</v>
      </c>
      <c r="J590" s="181">
        <v>0</v>
      </c>
      <c r="K590" s="181">
        <v>40</v>
      </c>
      <c r="L590" s="181">
        <v>508</v>
      </c>
      <c r="M590" s="181">
        <v>4</v>
      </c>
      <c r="N590" s="182">
        <f>SUM(G590*$D$8+H590*$D$5+I590*$D$9+J590*$D$6+K590*$D$11+L590*$D$10+M590*$D$7)</f>
        <v>94.800000000000011</v>
      </c>
      <c r="O590" s="139">
        <v>1</v>
      </c>
      <c r="P590" s="138">
        <f>SUM(N590*O590)</f>
        <v>94.800000000000011</v>
      </c>
      <c r="Q590" s="31"/>
      <c r="R590" s="15"/>
      <c r="S590" s="15"/>
      <c r="T590" s="15"/>
      <c r="U590" s="15"/>
    </row>
    <row r="591" spans="1:21" ht="13.5" customHeight="1">
      <c r="A591" s="179">
        <f>RANK(N591,$N$18:$N$4305)</f>
        <v>573</v>
      </c>
      <c r="B591" s="180" t="s">
        <v>1196</v>
      </c>
      <c r="C591" s="180" t="s">
        <v>1413</v>
      </c>
      <c r="D591" s="180" t="s">
        <v>43</v>
      </c>
      <c r="E591" s="180" t="s">
        <v>34</v>
      </c>
      <c r="F591" s="180" t="s">
        <v>52</v>
      </c>
      <c r="G591" s="181"/>
      <c r="H591" s="181"/>
      <c r="I591" s="181">
        <v>0</v>
      </c>
      <c r="J591" s="181">
        <v>0</v>
      </c>
      <c r="K591" s="181">
        <v>40</v>
      </c>
      <c r="L591" s="181">
        <v>508</v>
      </c>
      <c r="M591" s="181">
        <v>4</v>
      </c>
      <c r="N591" s="182">
        <f>SUM(G591*$D$8+H591*$D$5+I591*$D$9+J591*$D$6+K591*$D$11+L591*$D$10+M591*$D$7)</f>
        <v>94.800000000000011</v>
      </c>
      <c r="O591" s="139">
        <v>1</v>
      </c>
      <c r="P591" s="138">
        <f>SUM(N591*O591)</f>
        <v>94.800000000000011</v>
      </c>
      <c r="Q591" s="15"/>
      <c r="R591" s="15"/>
      <c r="S591" s="15"/>
      <c r="T591" s="15"/>
      <c r="U591" s="15"/>
    </row>
    <row r="592" spans="1:21" ht="13.5" customHeight="1">
      <c r="A592" s="179">
        <f>RANK(N592,$N$18:$N$4305)</f>
        <v>575</v>
      </c>
      <c r="B592" s="180" t="s">
        <v>1025</v>
      </c>
      <c r="C592" s="180" t="s">
        <v>132</v>
      </c>
      <c r="D592" s="180" t="s">
        <v>39</v>
      </c>
      <c r="E592" s="180" t="s">
        <v>38</v>
      </c>
      <c r="F592" s="180" t="s">
        <v>1104</v>
      </c>
      <c r="G592" s="181"/>
      <c r="H592" s="181"/>
      <c r="I592" s="181">
        <v>455</v>
      </c>
      <c r="J592" s="181">
        <v>4</v>
      </c>
      <c r="K592" s="181">
        <v>15</v>
      </c>
      <c r="L592" s="181">
        <v>117</v>
      </c>
      <c r="M592" s="181">
        <v>1</v>
      </c>
      <c r="N592" s="182">
        <f>SUM(G592*$D$8+H592*$D$5+I592*$D$9+J592*$D$6+K592*$D$11+L592*$D$10+M592*$D$7)</f>
        <v>94.7</v>
      </c>
      <c r="O592" s="139">
        <v>1</v>
      </c>
      <c r="P592" s="138">
        <f>SUM(N592*O592)</f>
        <v>94.7</v>
      </c>
      <c r="Q592" s="15"/>
      <c r="R592" s="15"/>
      <c r="S592" s="15"/>
      <c r="T592" s="15"/>
      <c r="U592" s="15"/>
    </row>
    <row r="593" spans="1:21" ht="13.5" customHeight="1">
      <c r="A593" s="179">
        <f>RANK(N593,$N$18:$N$4305)</f>
        <v>576</v>
      </c>
      <c r="B593" s="180" t="s">
        <v>1201</v>
      </c>
      <c r="C593" s="180" t="s">
        <v>1470</v>
      </c>
      <c r="D593" s="180" t="s">
        <v>43</v>
      </c>
      <c r="E593" s="180" t="s">
        <v>34</v>
      </c>
      <c r="F593" s="180" t="s">
        <v>1482</v>
      </c>
      <c r="G593" s="181"/>
      <c r="H593" s="181"/>
      <c r="I593" s="181">
        <v>0</v>
      </c>
      <c r="J593" s="181">
        <v>0</v>
      </c>
      <c r="K593" s="181">
        <v>36</v>
      </c>
      <c r="L593" s="181">
        <v>523</v>
      </c>
      <c r="M593" s="181">
        <v>4</v>
      </c>
      <c r="N593" s="182">
        <f>SUM(G593*$D$8+H593*$D$5+I593*$D$9+J593*$D$6+K593*$D$11+L593*$D$10+M593*$D$7)</f>
        <v>94.300000000000011</v>
      </c>
      <c r="O593" s="139">
        <v>1</v>
      </c>
      <c r="P593" s="138">
        <f>SUM(N593*O593)</f>
        <v>94.300000000000011</v>
      </c>
      <c r="Q593" s="15"/>
      <c r="R593" s="15"/>
      <c r="S593" s="15"/>
      <c r="T593" s="15"/>
      <c r="U593" s="15"/>
    </row>
    <row r="594" spans="1:21" ht="13.5" customHeight="1">
      <c r="A594" s="179">
        <f>RANK(N594,$N$18:$N$4305)</f>
        <v>576</v>
      </c>
      <c r="B594" s="180" t="s">
        <v>1500</v>
      </c>
      <c r="C594" s="180" t="s">
        <v>1385</v>
      </c>
      <c r="D594" s="180" t="s">
        <v>43</v>
      </c>
      <c r="E594" s="180" t="s">
        <v>40</v>
      </c>
      <c r="F594" s="180" t="s">
        <v>57</v>
      </c>
      <c r="G594" s="181"/>
      <c r="H594" s="181"/>
      <c r="I594" s="181">
        <v>0</v>
      </c>
      <c r="J594" s="181">
        <v>0</v>
      </c>
      <c r="K594" s="181">
        <v>37</v>
      </c>
      <c r="L594" s="181">
        <v>518</v>
      </c>
      <c r="M594" s="181">
        <v>4</v>
      </c>
      <c r="N594" s="182">
        <f>SUM(G594*$D$8+H594*$D$5+I594*$D$9+J594*$D$6+K594*$D$11+L594*$D$10+M594*$D$7)</f>
        <v>94.300000000000011</v>
      </c>
      <c r="O594" s="139">
        <v>1</v>
      </c>
      <c r="P594" s="138">
        <f>SUM(N594*O594)</f>
        <v>94.300000000000011</v>
      </c>
      <c r="Q594" s="31"/>
      <c r="R594" s="15"/>
      <c r="S594" s="15"/>
      <c r="T594" s="15"/>
      <c r="U594" s="15"/>
    </row>
    <row r="595" spans="1:21" ht="13.5" customHeight="1">
      <c r="A595" s="179">
        <f>RANK(N595,$N$18:$N$4305)</f>
        <v>578</v>
      </c>
      <c r="B595" s="180" t="s">
        <v>830</v>
      </c>
      <c r="C595" s="180" t="s">
        <v>89</v>
      </c>
      <c r="D595" s="180" t="s">
        <v>43</v>
      </c>
      <c r="E595" s="180" t="s">
        <v>36</v>
      </c>
      <c r="F595" s="180" t="s">
        <v>37</v>
      </c>
      <c r="G595" s="181"/>
      <c r="H595" s="181"/>
      <c r="I595" s="181">
        <v>0</v>
      </c>
      <c r="J595" s="181">
        <v>0</v>
      </c>
      <c r="K595" s="181">
        <v>40</v>
      </c>
      <c r="L595" s="181">
        <v>442</v>
      </c>
      <c r="M595" s="181">
        <v>5</v>
      </c>
      <c r="N595" s="182">
        <f>SUM(G595*$D$8+H595*$D$5+I595*$D$9+J595*$D$6+K595*$D$11+L595*$D$10+M595*$D$7)</f>
        <v>94.2</v>
      </c>
      <c r="O595" s="139">
        <v>1</v>
      </c>
      <c r="P595" s="138">
        <f>SUM(N595*O595)</f>
        <v>94.2</v>
      </c>
      <c r="Q595" s="31"/>
      <c r="R595" s="15"/>
      <c r="S595" s="15"/>
      <c r="T595" s="15"/>
      <c r="U595" s="15"/>
    </row>
    <row r="596" spans="1:21" ht="13.5" customHeight="1">
      <c r="A596" s="179">
        <f>RANK(N596,$N$18:$N$4305)</f>
        <v>579</v>
      </c>
      <c r="B596" s="180" t="s">
        <v>206</v>
      </c>
      <c r="C596" s="180" t="s">
        <v>1468</v>
      </c>
      <c r="D596" s="180" t="s">
        <v>43</v>
      </c>
      <c r="E596" s="180" t="s">
        <v>34</v>
      </c>
      <c r="F596" s="180" t="s">
        <v>1106</v>
      </c>
      <c r="G596" s="181"/>
      <c r="H596" s="181"/>
      <c r="I596" s="181">
        <v>47</v>
      </c>
      <c r="J596" s="181">
        <v>1</v>
      </c>
      <c r="K596" s="181">
        <v>38</v>
      </c>
      <c r="L596" s="181">
        <v>459</v>
      </c>
      <c r="M596" s="181">
        <v>3</v>
      </c>
      <c r="N596" s="182">
        <f>SUM(G596*$D$8+H596*$D$5+I596*$D$9+J596*$D$6+K596*$D$11+L596*$D$10+M596*$D$7)</f>
        <v>93.600000000000009</v>
      </c>
      <c r="O596" s="139">
        <v>1</v>
      </c>
      <c r="P596" s="138">
        <f>SUM(N596*O596)</f>
        <v>93.600000000000009</v>
      </c>
      <c r="Q596" s="31"/>
      <c r="R596" s="15"/>
      <c r="S596" s="15"/>
      <c r="T596" s="15"/>
      <c r="U596" s="15"/>
    </row>
    <row r="597" spans="1:21" ht="13.5" customHeight="1">
      <c r="A597" s="179">
        <f>RANK(N597,$N$18:$N$4305)</f>
        <v>580</v>
      </c>
      <c r="B597" s="180" t="s">
        <v>1199</v>
      </c>
      <c r="C597" s="180" t="s">
        <v>1472</v>
      </c>
      <c r="D597" s="180" t="s">
        <v>39</v>
      </c>
      <c r="E597" s="180" t="s">
        <v>36</v>
      </c>
      <c r="F597" s="180" t="s">
        <v>1106</v>
      </c>
      <c r="G597" s="181"/>
      <c r="H597" s="181"/>
      <c r="I597" s="181">
        <v>558</v>
      </c>
      <c r="J597" s="181">
        <v>5</v>
      </c>
      <c r="K597" s="181">
        <v>5</v>
      </c>
      <c r="L597" s="181">
        <v>51</v>
      </c>
      <c r="M597" s="181">
        <v>0</v>
      </c>
      <c r="N597" s="182">
        <f>SUM(G597*$D$8+H597*$D$5+I597*$D$9+J597*$D$6+K597*$D$11+L597*$D$10+M597*$D$7)</f>
        <v>93.4</v>
      </c>
      <c r="O597" s="139">
        <v>1</v>
      </c>
      <c r="P597" s="138">
        <f>SUM(N597*O597)</f>
        <v>93.4</v>
      </c>
      <c r="Q597" s="31"/>
      <c r="R597" s="15"/>
      <c r="S597" s="15"/>
      <c r="T597" s="15"/>
      <c r="U597" s="15"/>
    </row>
    <row r="598" spans="1:21" ht="13.5" customHeight="1">
      <c r="A598" s="179">
        <f>RANK(N598,$N$18:$N$4305)</f>
        <v>581</v>
      </c>
      <c r="B598" s="207" t="s">
        <v>1545</v>
      </c>
      <c r="C598" s="180" t="s">
        <v>1470</v>
      </c>
      <c r="D598" s="180" t="s">
        <v>39</v>
      </c>
      <c r="E598" s="207" t="s">
        <v>38</v>
      </c>
      <c r="F598" s="180" t="s">
        <v>1482</v>
      </c>
      <c r="G598" s="183"/>
      <c r="H598" s="183"/>
      <c r="I598" s="209">
        <v>509</v>
      </c>
      <c r="J598" s="209">
        <v>4</v>
      </c>
      <c r="K598" s="209">
        <v>13</v>
      </c>
      <c r="L598" s="209">
        <v>119</v>
      </c>
      <c r="M598" s="209">
        <v>0</v>
      </c>
      <c r="N598" s="182">
        <f>SUM(G598*$D$8+H598*$D$5+I598*$D$9+J598*$D$6+K598*$D$11+L598*$D$10+M598*$D$7)</f>
        <v>93.300000000000011</v>
      </c>
      <c r="O598" s="139">
        <v>1</v>
      </c>
      <c r="P598" s="138">
        <f>SUM(N598*O598)</f>
        <v>93.300000000000011</v>
      </c>
      <c r="Q598" s="31"/>
      <c r="R598" s="15"/>
      <c r="S598" s="15"/>
      <c r="T598" s="15"/>
      <c r="U598" s="15"/>
    </row>
    <row r="599" spans="1:21" ht="13.5" customHeight="1">
      <c r="A599" s="179">
        <f>RANK(N599,$N$18:$N$4305)</f>
        <v>582</v>
      </c>
      <c r="B599" s="180" t="s">
        <v>1642</v>
      </c>
      <c r="C599" s="180" t="s">
        <v>1361</v>
      </c>
      <c r="D599" s="180" t="s">
        <v>33</v>
      </c>
      <c r="E599" s="180" t="s">
        <v>1481</v>
      </c>
      <c r="F599" s="180" t="s">
        <v>52</v>
      </c>
      <c r="G599" s="183">
        <v>1087</v>
      </c>
      <c r="H599" s="183">
        <v>8</v>
      </c>
      <c r="I599" s="183">
        <v>55</v>
      </c>
      <c r="J599" s="183">
        <v>2</v>
      </c>
      <c r="K599" s="183"/>
      <c r="L599" s="183"/>
      <c r="M599" s="183"/>
      <c r="N599" s="182">
        <f>SUM(G599*$D$8+H599*$D$5+I599*$D$9+J599*$D$6+K599*$D$11+L599*$D$10+M599*$D$7)</f>
        <v>92.98</v>
      </c>
      <c r="O599" s="139">
        <v>1</v>
      </c>
      <c r="P599" s="138">
        <f>SUM(N599*O599)</f>
        <v>92.98</v>
      </c>
      <c r="Q599" s="31"/>
      <c r="R599" s="15"/>
      <c r="S599" s="15"/>
      <c r="T599" s="15"/>
      <c r="U599" s="15"/>
    </row>
    <row r="600" spans="1:21" ht="13.5" customHeight="1">
      <c r="A600" s="179">
        <f>RANK(N600,$N$18:$N$4305)</f>
        <v>583</v>
      </c>
      <c r="B600" s="180" t="s">
        <v>1144</v>
      </c>
      <c r="C600" s="180" t="s">
        <v>139</v>
      </c>
      <c r="D600" s="180" t="s">
        <v>39</v>
      </c>
      <c r="E600" s="180" t="s">
        <v>38</v>
      </c>
      <c r="F600" s="180" t="s">
        <v>59</v>
      </c>
      <c r="G600" s="181"/>
      <c r="H600" s="181"/>
      <c r="I600" s="181">
        <v>493</v>
      </c>
      <c r="J600" s="181">
        <v>5</v>
      </c>
      <c r="K600" s="181">
        <v>10</v>
      </c>
      <c r="L600" s="181">
        <v>85</v>
      </c>
      <c r="M600" s="181">
        <v>0</v>
      </c>
      <c r="N600" s="182">
        <f>SUM(G600*$D$8+H600*$D$5+I600*$D$9+J600*$D$6+K600*$D$11+L600*$D$10+M600*$D$7)</f>
        <v>92.800000000000011</v>
      </c>
      <c r="O600" s="139">
        <v>1</v>
      </c>
      <c r="P600" s="138">
        <f>SUM(N600*O600)</f>
        <v>92.800000000000011</v>
      </c>
      <c r="Q600" s="31"/>
      <c r="R600" s="15"/>
      <c r="S600" s="15"/>
      <c r="T600" s="15"/>
      <c r="U600" s="15"/>
    </row>
    <row r="601" spans="1:21" ht="13.5" customHeight="1">
      <c r="A601" s="179">
        <f>RANK(N601,$N$18:$N$4305)</f>
        <v>584</v>
      </c>
      <c r="B601" s="180" t="s">
        <v>109</v>
      </c>
      <c r="C601" s="180" t="s">
        <v>1475</v>
      </c>
      <c r="D601" s="180" t="s">
        <v>43</v>
      </c>
      <c r="E601" s="180" t="s">
        <v>36</v>
      </c>
      <c r="F601" s="180" t="s">
        <v>35</v>
      </c>
      <c r="G601" s="181"/>
      <c r="H601" s="181"/>
      <c r="I601" s="181">
        <v>0</v>
      </c>
      <c r="J601" s="181">
        <v>0</v>
      </c>
      <c r="K601" s="181">
        <v>37</v>
      </c>
      <c r="L601" s="181">
        <v>502</v>
      </c>
      <c r="M601" s="181">
        <v>4</v>
      </c>
      <c r="N601" s="182">
        <f>SUM(G601*$D$8+H601*$D$5+I601*$D$9+J601*$D$6+K601*$D$11+L601*$D$10+M601*$D$7)</f>
        <v>92.7</v>
      </c>
      <c r="O601" s="139">
        <v>1</v>
      </c>
      <c r="P601" s="138">
        <f>SUM(N601*O601)</f>
        <v>92.7</v>
      </c>
      <c r="Q601" s="31"/>
      <c r="R601" s="15"/>
      <c r="S601" s="15"/>
      <c r="T601" s="15"/>
      <c r="U601" s="15"/>
    </row>
    <row r="602" spans="1:21" ht="13.5" customHeight="1">
      <c r="A602" s="179">
        <f>RANK(N602,$N$18:$N$4305)</f>
        <v>585</v>
      </c>
      <c r="B602" s="180" t="s">
        <v>1357</v>
      </c>
      <c r="C602" s="180" t="s">
        <v>1376</v>
      </c>
      <c r="D602" s="180" t="s">
        <v>39</v>
      </c>
      <c r="E602" s="180" t="s">
        <v>40</v>
      </c>
      <c r="F602" s="180" t="s">
        <v>1104</v>
      </c>
      <c r="G602" s="183"/>
      <c r="H602" s="183"/>
      <c r="I602" s="181">
        <v>452</v>
      </c>
      <c r="J602" s="181">
        <v>3</v>
      </c>
      <c r="K602" s="181">
        <v>18</v>
      </c>
      <c r="L602" s="181">
        <v>144</v>
      </c>
      <c r="M602" s="181">
        <v>1</v>
      </c>
      <c r="N602" s="182">
        <f>SUM(G602*$D$8+H602*$D$5+I602*$D$9+J602*$D$6+K602*$D$11+L602*$D$10+M602*$D$7)</f>
        <v>92.600000000000009</v>
      </c>
      <c r="O602" s="139">
        <v>1</v>
      </c>
      <c r="P602" s="138">
        <f>SUM(N602*O602)</f>
        <v>92.600000000000009</v>
      </c>
      <c r="Q602" s="31"/>
      <c r="R602" s="15"/>
      <c r="S602" s="15"/>
      <c r="T602" s="15"/>
      <c r="U602" s="15"/>
    </row>
    <row r="603" spans="1:21" ht="13.5" customHeight="1">
      <c r="A603" s="179">
        <f>RANK(N603,$N$18:$N$4305)</f>
        <v>586</v>
      </c>
      <c r="B603" s="180" t="s">
        <v>816</v>
      </c>
      <c r="C603" s="180" t="s">
        <v>1455</v>
      </c>
      <c r="D603" s="180" t="s">
        <v>43</v>
      </c>
      <c r="E603" s="180" t="s">
        <v>36</v>
      </c>
      <c r="F603" s="180" t="s">
        <v>59</v>
      </c>
      <c r="G603" s="181"/>
      <c r="H603" s="181"/>
      <c r="I603" s="181">
        <v>0</v>
      </c>
      <c r="J603" s="181">
        <v>0</v>
      </c>
      <c r="K603" s="181">
        <v>38</v>
      </c>
      <c r="L603" s="181">
        <v>496</v>
      </c>
      <c r="M603" s="181">
        <v>4</v>
      </c>
      <c r="N603" s="182">
        <f>SUM(G603*$D$8+H603*$D$5+I603*$D$9+J603*$D$6+K603*$D$11+L603*$D$10+M603*$D$7)</f>
        <v>92.6</v>
      </c>
      <c r="O603" s="139">
        <v>1</v>
      </c>
      <c r="P603" s="138">
        <f>SUM(N603*O603)</f>
        <v>92.6</v>
      </c>
      <c r="Q603" s="31"/>
      <c r="R603" s="15"/>
      <c r="S603" s="15"/>
      <c r="T603" s="15"/>
      <c r="U603" s="15"/>
    </row>
    <row r="604" spans="1:21" ht="13.5" customHeight="1">
      <c r="A604" s="179">
        <f>RANK(N604,$N$18:$N$4305)</f>
        <v>587</v>
      </c>
      <c r="B604" s="180" t="s">
        <v>961</v>
      </c>
      <c r="C604" s="180" t="s">
        <v>1419</v>
      </c>
      <c r="D604" s="180" t="s">
        <v>42</v>
      </c>
      <c r="E604" s="180" t="s">
        <v>34</v>
      </c>
      <c r="F604" s="180" t="s">
        <v>37</v>
      </c>
      <c r="G604" s="181"/>
      <c r="H604" s="181"/>
      <c r="I604" s="181">
        <v>31</v>
      </c>
      <c r="J604" s="181">
        <v>0</v>
      </c>
      <c r="K604" s="181">
        <v>34</v>
      </c>
      <c r="L604" s="181">
        <v>484</v>
      </c>
      <c r="M604" s="181">
        <v>4</v>
      </c>
      <c r="N604" s="182">
        <f>SUM(G604*$D$8+H604*$D$5+I604*$D$9+J604*$D$6+K604*$D$11+L604*$D$10+M604*$D$7)</f>
        <v>92.5</v>
      </c>
      <c r="O604" s="139">
        <v>1</v>
      </c>
      <c r="P604" s="138">
        <f>SUM(N604*O604)</f>
        <v>92.5</v>
      </c>
      <c r="Q604" s="31"/>
      <c r="R604" s="15"/>
      <c r="S604" s="15"/>
      <c r="T604" s="15"/>
      <c r="U604" s="15"/>
    </row>
    <row r="605" spans="1:21" ht="13.5" customHeight="1">
      <c r="A605" s="179">
        <f>RANK(N605,$N$18:$N$4305)</f>
        <v>588</v>
      </c>
      <c r="B605" s="180" t="s">
        <v>1560</v>
      </c>
      <c r="C605" s="180" t="s">
        <v>1368</v>
      </c>
      <c r="D605" s="180" t="s">
        <v>39</v>
      </c>
      <c r="E605" s="180" t="s">
        <v>38</v>
      </c>
      <c r="F605" s="180" t="s">
        <v>59</v>
      </c>
      <c r="G605" s="181"/>
      <c r="H605" s="181"/>
      <c r="I605" s="181">
        <v>488</v>
      </c>
      <c r="J605" s="181">
        <v>4</v>
      </c>
      <c r="K605" s="181">
        <v>16</v>
      </c>
      <c r="L605" s="181">
        <v>116</v>
      </c>
      <c r="M605" s="181">
        <v>0</v>
      </c>
      <c r="N605" s="182">
        <f>SUM(G605*$D$8+H605*$D$5+I605*$D$9+J605*$D$6+K605*$D$11+L605*$D$10+M605*$D$7)</f>
        <v>92.4</v>
      </c>
      <c r="O605" s="139">
        <v>1</v>
      </c>
      <c r="P605" s="138">
        <f>SUM(N605*O605)</f>
        <v>92.4</v>
      </c>
      <c r="Q605" s="31"/>
      <c r="R605" s="15"/>
      <c r="S605" s="15"/>
      <c r="T605" s="15"/>
      <c r="U605" s="15"/>
    </row>
    <row r="606" spans="1:21" ht="13.5" customHeight="1">
      <c r="A606" s="179">
        <f>RANK(N606,$N$18:$N$4305)</f>
        <v>589</v>
      </c>
      <c r="B606" s="180" t="s">
        <v>415</v>
      </c>
      <c r="C606" s="180" t="s">
        <v>1387</v>
      </c>
      <c r="D606" s="180" t="s">
        <v>42</v>
      </c>
      <c r="E606" s="180" t="s">
        <v>34</v>
      </c>
      <c r="F606" s="180" t="s">
        <v>57</v>
      </c>
      <c r="G606" s="181"/>
      <c r="H606" s="181"/>
      <c r="I606" s="181">
        <v>0</v>
      </c>
      <c r="J606" s="181">
        <v>0</v>
      </c>
      <c r="K606" s="181">
        <v>31</v>
      </c>
      <c r="L606" s="181">
        <v>468</v>
      </c>
      <c r="M606" s="181">
        <v>5</v>
      </c>
      <c r="N606" s="182">
        <f>SUM(G606*$D$8+H606*$D$5+I606*$D$9+J606*$D$6+K606*$D$11+L606*$D$10+M606*$D$7)</f>
        <v>92.300000000000011</v>
      </c>
      <c r="O606" s="139">
        <v>1</v>
      </c>
      <c r="P606" s="138">
        <f>SUM(N606*O606)</f>
        <v>92.300000000000011</v>
      </c>
      <c r="Q606" s="31"/>
      <c r="R606" s="15"/>
      <c r="S606" s="15"/>
      <c r="T606" s="15"/>
      <c r="U606" s="15"/>
    </row>
    <row r="607" spans="1:21" ht="13.5" customHeight="1">
      <c r="A607" s="179">
        <f>RANK(N607,$N$18:$N$4305)</f>
        <v>590</v>
      </c>
      <c r="B607" s="180" t="s">
        <v>1165</v>
      </c>
      <c r="C607" s="180" t="s">
        <v>1404</v>
      </c>
      <c r="D607" s="180" t="s">
        <v>43</v>
      </c>
      <c r="E607" s="180" t="s">
        <v>36</v>
      </c>
      <c r="F607" s="180" t="s">
        <v>1104</v>
      </c>
      <c r="G607" s="181"/>
      <c r="H607" s="181"/>
      <c r="I607" s="181">
        <v>0</v>
      </c>
      <c r="J607" s="181">
        <v>0</v>
      </c>
      <c r="K607" s="181">
        <v>34</v>
      </c>
      <c r="L607" s="181">
        <v>512</v>
      </c>
      <c r="M607" s="181">
        <v>4</v>
      </c>
      <c r="N607" s="182">
        <f>SUM(G607*$D$8+H607*$D$5+I607*$D$9+J607*$D$6+K607*$D$11+L607*$D$10+M607*$D$7)</f>
        <v>92.2</v>
      </c>
      <c r="O607" s="139">
        <v>1</v>
      </c>
      <c r="P607" s="138">
        <f>SUM(N607*O607)</f>
        <v>92.2</v>
      </c>
      <c r="Q607" s="31"/>
      <c r="R607" s="15"/>
      <c r="S607" s="15"/>
      <c r="T607" s="15"/>
      <c r="U607" s="15"/>
    </row>
    <row r="608" spans="1:21" ht="13.5" customHeight="1">
      <c r="A608" s="179">
        <f>RANK(N608,$N$18:$N$4305)</f>
        <v>591</v>
      </c>
      <c r="B608" s="180" t="s">
        <v>242</v>
      </c>
      <c r="C608" s="180" t="s">
        <v>1408</v>
      </c>
      <c r="D608" s="180" t="s">
        <v>43</v>
      </c>
      <c r="E608" s="180" t="s">
        <v>38</v>
      </c>
      <c r="F608" s="180" t="s">
        <v>1106</v>
      </c>
      <c r="G608" s="181"/>
      <c r="H608" s="181"/>
      <c r="I608" s="181">
        <v>0</v>
      </c>
      <c r="J608" s="181">
        <v>0</v>
      </c>
      <c r="K608" s="181">
        <v>34</v>
      </c>
      <c r="L608" s="181">
        <v>509</v>
      </c>
      <c r="M608" s="181">
        <v>4</v>
      </c>
      <c r="N608" s="182">
        <f>SUM(G608*$D$8+H608*$D$5+I608*$D$9+J608*$D$6+K608*$D$11+L608*$D$10+M608*$D$7)</f>
        <v>91.9</v>
      </c>
      <c r="O608" s="139">
        <v>1</v>
      </c>
      <c r="P608" s="138">
        <f>SUM(N608*O608)</f>
        <v>91.9</v>
      </c>
      <c r="Q608" s="31"/>
      <c r="R608" s="15"/>
      <c r="S608" s="15"/>
      <c r="T608" s="15"/>
      <c r="U608" s="15"/>
    </row>
    <row r="609" spans="1:21" ht="13.5" customHeight="1">
      <c r="A609" s="179">
        <f>RANK(N609,$N$18:$N$4305)</f>
        <v>591</v>
      </c>
      <c r="B609" s="180" t="s">
        <v>358</v>
      </c>
      <c r="C609" s="180" t="s">
        <v>1443</v>
      </c>
      <c r="D609" s="180" t="s">
        <v>43</v>
      </c>
      <c r="E609" s="180" t="s">
        <v>36</v>
      </c>
      <c r="F609" s="180" t="s">
        <v>41</v>
      </c>
      <c r="G609" s="181"/>
      <c r="H609" s="181"/>
      <c r="I609" s="181">
        <v>0</v>
      </c>
      <c r="J609" s="181">
        <v>0</v>
      </c>
      <c r="K609" s="181">
        <v>37</v>
      </c>
      <c r="L609" s="181">
        <v>494</v>
      </c>
      <c r="M609" s="181">
        <v>4</v>
      </c>
      <c r="N609" s="182">
        <f>SUM(G609*$D$8+H609*$D$5+I609*$D$9+J609*$D$6+K609*$D$11+L609*$D$10+M609*$D$7)</f>
        <v>91.9</v>
      </c>
      <c r="O609" s="139">
        <v>1</v>
      </c>
      <c r="P609" s="138">
        <f>SUM(N609*O609)</f>
        <v>91.9</v>
      </c>
      <c r="Q609" s="31"/>
      <c r="R609" s="15"/>
      <c r="S609" s="15"/>
      <c r="T609" s="15"/>
      <c r="U609" s="15"/>
    </row>
    <row r="610" spans="1:21" ht="13.5" customHeight="1">
      <c r="A610" s="179">
        <f>RANK(N610,$N$18:$N$4305)</f>
        <v>593</v>
      </c>
      <c r="B610" s="180" t="s">
        <v>1186</v>
      </c>
      <c r="C610" s="180" t="s">
        <v>1464</v>
      </c>
      <c r="D610" s="180" t="s">
        <v>39</v>
      </c>
      <c r="E610" s="180" t="s">
        <v>36</v>
      </c>
      <c r="F610" s="207" t="s">
        <v>1482</v>
      </c>
      <c r="G610" s="181"/>
      <c r="H610" s="181"/>
      <c r="I610" s="181">
        <v>503</v>
      </c>
      <c r="J610" s="181">
        <v>5</v>
      </c>
      <c r="K610" s="181">
        <v>10</v>
      </c>
      <c r="L610" s="181">
        <v>65</v>
      </c>
      <c r="M610" s="181">
        <v>0</v>
      </c>
      <c r="N610" s="182">
        <f>SUM(G610*$D$8+H610*$D$5+I610*$D$9+J610*$D$6+K610*$D$11+L610*$D$10+M610*$D$7)</f>
        <v>91.800000000000011</v>
      </c>
      <c r="O610" s="139">
        <v>1</v>
      </c>
      <c r="P610" s="138">
        <f>SUM(N610*O610)</f>
        <v>91.800000000000011</v>
      </c>
      <c r="Q610" s="31"/>
      <c r="R610" s="15"/>
      <c r="S610" s="15"/>
      <c r="T610" s="15"/>
      <c r="U610" s="15"/>
    </row>
    <row r="611" spans="1:21" ht="13.5" customHeight="1">
      <c r="A611" s="179">
        <f>RANK(N611,$N$18:$N$4305)</f>
        <v>593</v>
      </c>
      <c r="B611" s="180" t="s">
        <v>1206</v>
      </c>
      <c r="C611" s="180" t="s">
        <v>1475</v>
      </c>
      <c r="D611" s="180" t="s">
        <v>43</v>
      </c>
      <c r="E611" s="180" t="s">
        <v>36</v>
      </c>
      <c r="F611" s="180" t="s">
        <v>35</v>
      </c>
      <c r="G611" s="181"/>
      <c r="H611" s="181"/>
      <c r="I611" s="181">
        <v>50</v>
      </c>
      <c r="J611" s="181">
        <v>1</v>
      </c>
      <c r="K611" s="181">
        <v>41</v>
      </c>
      <c r="L611" s="181">
        <v>483</v>
      </c>
      <c r="M611" s="181">
        <v>2</v>
      </c>
      <c r="N611" s="182">
        <f>SUM(G611*$D$8+H611*$D$5+I611*$D$9+J611*$D$6+K611*$D$11+L611*$D$10+M611*$D$7)</f>
        <v>91.800000000000011</v>
      </c>
      <c r="O611" s="139">
        <v>1</v>
      </c>
      <c r="P611" s="138">
        <f>SUM(N611*O611)</f>
        <v>91.800000000000011</v>
      </c>
      <c r="Q611" s="31"/>
      <c r="R611" s="15"/>
      <c r="S611" s="15"/>
      <c r="T611" s="15"/>
      <c r="U611" s="15"/>
    </row>
    <row r="612" spans="1:21" ht="13.5" customHeight="1">
      <c r="A612" s="179">
        <f>RANK(N612,$N$18:$N$4305)</f>
        <v>593</v>
      </c>
      <c r="B612" s="180" t="s">
        <v>520</v>
      </c>
      <c r="C612" s="180" t="s">
        <v>1397</v>
      </c>
      <c r="D612" s="180" t="s">
        <v>42</v>
      </c>
      <c r="E612" s="180" t="s">
        <v>36</v>
      </c>
      <c r="F612" s="180" t="s">
        <v>37</v>
      </c>
      <c r="G612" s="183"/>
      <c r="H612" s="203"/>
      <c r="I612" s="203">
        <v>0</v>
      </c>
      <c r="J612" s="203">
        <v>0</v>
      </c>
      <c r="K612" s="203">
        <v>36</v>
      </c>
      <c r="L612" s="203">
        <v>498</v>
      </c>
      <c r="M612" s="203">
        <v>4</v>
      </c>
      <c r="N612" s="182">
        <f>SUM(G612*$D$8+H612*$D$5+I612*$D$9+J612*$D$6+K612*$D$11+L612*$D$10+M612*$D$7)</f>
        <v>91.800000000000011</v>
      </c>
      <c r="O612" s="139">
        <v>1</v>
      </c>
      <c r="P612" s="138">
        <f>SUM(N612*O612)</f>
        <v>91.800000000000011</v>
      </c>
      <c r="Q612" s="31"/>
      <c r="R612" s="15"/>
      <c r="S612" s="15"/>
      <c r="T612" s="15"/>
      <c r="U612" s="15"/>
    </row>
    <row r="613" spans="1:21" ht="13.5" customHeight="1">
      <c r="A613" s="179">
        <f>RANK(N613,$N$18:$N$4305)</f>
        <v>596</v>
      </c>
      <c r="B613" s="180" t="s">
        <v>841</v>
      </c>
      <c r="C613" s="180" t="s">
        <v>1408</v>
      </c>
      <c r="D613" s="180" t="s">
        <v>42</v>
      </c>
      <c r="E613" s="180" t="s">
        <v>38</v>
      </c>
      <c r="F613" s="180" t="s">
        <v>1106</v>
      </c>
      <c r="G613" s="181"/>
      <c r="H613" s="181"/>
      <c r="I613" s="181">
        <v>0</v>
      </c>
      <c r="J613" s="181">
        <v>0</v>
      </c>
      <c r="K613" s="181">
        <v>41</v>
      </c>
      <c r="L613" s="181">
        <v>412</v>
      </c>
      <c r="M613" s="181">
        <v>5</v>
      </c>
      <c r="N613" s="182">
        <f>SUM(G613*$D$8+H613*$D$5+I613*$D$9+J613*$D$6+K613*$D$11+L613*$D$10+M613*$D$7)</f>
        <v>91.7</v>
      </c>
      <c r="O613" s="139">
        <v>1</v>
      </c>
      <c r="P613" s="138">
        <f>SUM(N613*O613)</f>
        <v>91.7</v>
      </c>
      <c r="Q613" s="31"/>
      <c r="R613" s="15"/>
      <c r="S613" s="15"/>
      <c r="T613" s="15"/>
      <c r="U613" s="15"/>
    </row>
    <row r="614" spans="1:21" ht="13.5" customHeight="1">
      <c r="A614" s="179">
        <f>RANK(N614,$N$18:$N$4305)</f>
        <v>597</v>
      </c>
      <c r="B614" s="180" t="s">
        <v>1514</v>
      </c>
      <c r="C614" s="180" t="s">
        <v>1396</v>
      </c>
      <c r="D614" s="180" t="s">
        <v>43</v>
      </c>
      <c r="E614" s="180" t="s">
        <v>40</v>
      </c>
      <c r="F614" s="180" t="s">
        <v>37</v>
      </c>
      <c r="G614" s="183"/>
      <c r="H614" s="183"/>
      <c r="I614" s="181">
        <v>0</v>
      </c>
      <c r="J614" s="181">
        <v>0</v>
      </c>
      <c r="K614" s="181">
        <v>35</v>
      </c>
      <c r="L614" s="181">
        <v>501</v>
      </c>
      <c r="M614" s="181">
        <v>4</v>
      </c>
      <c r="N614" s="182">
        <f>SUM(G614*$D$8+H614*$D$5+I614*$D$9+J614*$D$6+K614*$D$11+L614*$D$10+M614*$D$7)</f>
        <v>91.6</v>
      </c>
      <c r="O614" s="139">
        <v>1</v>
      </c>
      <c r="P614" s="138">
        <f>SUM(N614*O614)</f>
        <v>91.6</v>
      </c>
      <c r="Q614" s="31"/>
      <c r="R614" s="15"/>
      <c r="S614" s="15"/>
      <c r="T614" s="15"/>
      <c r="U614" s="15"/>
    </row>
    <row r="615" spans="1:21" ht="13.5" customHeight="1">
      <c r="A615" s="179">
        <f>RANK(N615,$N$18:$N$4305)</f>
        <v>598</v>
      </c>
      <c r="B615" s="180" t="s">
        <v>1501</v>
      </c>
      <c r="C615" s="180" t="s">
        <v>1476</v>
      </c>
      <c r="D615" s="180" t="s">
        <v>39</v>
      </c>
      <c r="E615" s="180" t="s">
        <v>36</v>
      </c>
      <c r="F615" s="180" t="s">
        <v>1106</v>
      </c>
      <c r="G615" s="181"/>
      <c r="H615" s="181"/>
      <c r="I615" s="181">
        <v>547</v>
      </c>
      <c r="J615" s="181">
        <v>4</v>
      </c>
      <c r="K615" s="181">
        <v>10</v>
      </c>
      <c r="L615" s="181">
        <v>73</v>
      </c>
      <c r="M615" s="181">
        <v>0</v>
      </c>
      <c r="N615" s="182">
        <f>SUM(G615*$D$8+H615*$D$5+I615*$D$9+J615*$D$6+K615*$D$11+L615*$D$10+M615*$D$7)</f>
        <v>91</v>
      </c>
      <c r="O615" s="139">
        <v>1</v>
      </c>
      <c r="P615" s="138">
        <f>SUM(N615*O615)</f>
        <v>91</v>
      </c>
      <c r="Q615" s="31"/>
      <c r="R615" s="15"/>
      <c r="S615" s="15"/>
      <c r="T615" s="15"/>
      <c r="U615" s="15"/>
    </row>
    <row r="616" spans="1:21" ht="13.5" customHeight="1">
      <c r="A616" s="179">
        <f>RANK(N616,$N$18:$N$4305)</f>
        <v>599</v>
      </c>
      <c r="B616" s="180" t="s">
        <v>111</v>
      </c>
      <c r="C616" s="180" t="s">
        <v>120</v>
      </c>
      <c r="D616" s="180" t="s">
        <v>43</v>
      </c>
      <c r="E616" s="180" t="s">
        <v>38</v>
      </c>
      <c r="F616" s="180" t="s">
        <v>57</v>
      </c>
      <c r="G616" s="181"/>
      <c r="H616" s="181"/>
      <c r="I616" s="181">
        <v>0</v>
      </c>
      <c r="J616" s="181">
        <v>0</v>
      </c>
      <c r="K616" s="181">
        <v>32</v>
      </c>
      <c r="L616" s="181">
        <v>449</v>
      </c>
      <c r="M616" s="181">
        <v>5</v>
      </c>
      <c r="N616" s="182">
        <f>SUM(G616*$D$8+H616*$D$5+I616*$D$9+J616*$D$6+K616*$D$11+L616*$D$10+M616*$D$7)</f>
        <v>90.9</v>
      </c>
      <c r="O616" s="139">
        <v>1</v>
      </c>
      <c r="P616" s="138">
        <f>SUM(N616*O616)</f>
        <v>90.9</v>
      </c>
      <c r="Q616" s="31"/>
      <c r="R616" s="15"/>
      <c r="S616" s="15"/>
      <c r="T616" s="15"/>
      <c r="U616" s="15"/>
    </row>
    <row r="617" spans="1:21" ht="13.5" customHeight="1">
      <c r="A617" s="179">
        <f>RANK(N617,$N$18:$N$4305)</f>
        <v>599</v>
      </c>
      <c r="B617" s="180" t="s">
        <v>1211</v>
      </c>
      <c r="C617" s="180" t="s">
        <v>1452</v>
      </c>
      <c r="D617" s="180" t="s">
        <v>43</v>
      </c>
      <c r="E617" s="180" t="s">
        <v>34</v>
      </c>
      <c r="F617" s="180" t="s">
        <v>1482</v>
      </c>
      <c r="G617" s="181"/>
      <c r="H617" s="181"/>
      <c r="I617" s="181">
        <v>0</v>
      </c>
      <c r="J617" s="181">
        <v>0</v>
      </c>
      <c r="K617" s="181">
        <v>29</v>
      </c>
      <c r="L617" s="181">
        <v>584</v>
      </c>
      <c r="M617" s="181">
        <v>3</v>
      </c>
      <c r="N617" s="182">
        <f>SUM(G617*$D$8+H617*$D$5+I617*$D$9+J617*$D$6+K617*$D$11+L617*$D$10+M617*$D$7)</f>
        <v>90.9</v>
      </c>
      <c r="O617" s="139">
        <v>1</v>
      </c>
      <c r="P617" s="138">
        <f>SUM(N617*O617)</f>
        <v>90.9</v>
      </c>
      <c r="Q617" s="31"/>
      <c r="R617" s="15"/>
      <c r="S617" s="15"/>
      <c r="T617" s="15"/>
      <c r="U617" s="15"/>
    </row>
    <row r="618" spans="1:21" ht="13.5" customHeight="1">
      <c r="A618" s="179">
        <f>RANK(N618,$N$18:$N$4305)</f>
        <v>601</v>
      </c>
      <c r="B618" s="180" t="s">
        <v>1602</v>
      </c>
      <c r="C618" s="180" t="s">
        <v>1373</v>
      </c>
      <c r="D618" s="180" t="s">
        <v>39</v>
      </c>
      <c r="E618" s="180" t="s">
        <v>34</v>
      </c>
      <c r="F618" s="180" t="s">
        <v>35</v>
      </c>
      <c r="G618" s="183"/>
      <c r="H618" s="183"/>
      <c r="I618" s="181">
        <v>411</v>
      </c>
      <c r="J618" s="181">
        <v>3</v>
      </c>
      <c r="K618" s="181">
        <v>18</v>
      </c>
      <c r="L618" s="181">
        <v>166</v>
      </c>
      <c r="M618" s="181">
        <v>1</v>
      </c>
      <c r="N618" s="182">
        <f>SUM(G618*$D$8+H618*$D$5+I618*$D$9+J618*$D$6+K618*$D$11+L618*$D$10+M618*$D$7)</f>
        <v>90.699999999999989</v>
      </c>
      <c r="O618" s="139">
        <v>1</v>
      </c>
      <c r="P618" s="138">
        <f>SUM(N618*O618)</f>
        <v>90.699999999999989</v>
      </c>
      <c r="Q618" s="31"/>
      <c r="R618" s="15"/>
      <c r="S618" s="15"/>
      <c r="T618" s="15"/>
      <c r="U618" s="15"/>
    </row>
    <row r="619" spans="1:21" ht="13.5" customHeight="1">
      <c r="A619" s="179">
        <f>RANK(N619,$N$18:$N$4305)</f>
        <v>602</v>
      </c>
      <c r="B619" s="180" t="s">
        <v>972</v>
      </c>
      <c r="C619" s="180" t="s">
        <v>1412</v>
      </c>
      <c r="D619" s="180" t="s">
        <v>43</v>
      </c>
      <c r="E619" s="180" t="s">
        <v>36</v>
      </c>
      <c r="F619" s="180" t="s">
        <v>1482</v>
      </c>
      <c r="G619" s="181"/>
      <c r="H619" s="181"/>
      <c r="I619" s="181">
        <v>25</v>
      </c>
      <c r="J619" s="181">
        <v>0</v>
      </c>
      <c r="K619" s="181">
        <v>54</v>
      </c>
      <c r="L619" s="181">
        <v>489</v>
      </c>
      <c r="M619" s="181">
        <v>2</v>
      </c>
      <c r="N619" s="182">
        <f>SUM(G619*$D$8+H619*$D$5+I619*$D$9+J619*$D$6+K619*$D$11+L619*$D$10+M619*$D$7)</f>
        <v>90.4</v>
      </c>
      <c r="O619" s="139">
        <v>1</v>
      </c>
      <c r="P619" s="138">
        <f>SUM(N619*O619)</f>
        <v>90.4</v>
      </c>
      <c r="Q619" s="31"/>
      <c r="R619" s="15"/>
      <c r="S619" s="15"/>
      <c r="T619" s="15"/>
      <c r="U619" s="15"/>
    </row>
    <row r="620" spans="1:21" ht="13.5" customHeight="1">
      <c r="A620" s="179">
        <f>RANK(N620,$N$18:$N$4305)</f>
        <v>603</v>
      </c>
      <c r="B620" s="180" t="s">
        <v>1225</v>
      </c>
      <c r="C620" s="180" t="s">
        <v>1441</v>
      </c>
      <c r="D620" s="180" t="s">
        <v>43</v>
      </c>
      <c r="E620" s="180" t="s">
        <v>36</v>
      </c>
      <c r="F620" s="180" t="s">
        <v>52</v>
      </c>
      <c r="G620" s="181"/>
      <c r="H620" s="181"/>
      <c r="I620" s="181">
        <v>0</v>
      </c>
      <c r="J620" s="181">
        <v>0</v>
      </c>
      <c r="K620" s="181">
        <v>36</v>
      </c>
      <c r="L620" s="181">
        <v>483</v>
      </c>
      <c r="M620" s="181">
        <v>4</v>
      </c>
      <c r="N620" s="182">
        <f>SUM(G620*$D$8+H620*$D$5+I620*$D$9+J620*$D$6+K620*$D$11+L620*$D$10+M620*$D$7)</f>
        <v>90.300000000000011</v>
      </c>
      <c r="O620" s="139">
        <v>1</v>
      </c>
      <c r="P620" s="138">
        <f>SUM(N620*O620)</f>
        <v>90.300000000000011</v>
      </c>
      <c r="Q620" s="31"/>
      <c r="R620" s="15"/>
      <c r="S620" s="15"/>
      <c r="T620" s="15"/>
      <c r="U620" s="15"/>
    </row>
    <row r="621" spans="1:21" ht="13.5" customHeight="1">
      <c r="A621" s="179">
        <f>RANK(N621,$N$18:$N$4305)</f>
        <v>604</v>
      </c>
      <c r="B621" s="180" t="s">
        <v>324</v>
      </c>
      <c r="C621" s="180" t="s">
        <v>1465</v>
      </c>
      <c r="D621" s="180" t="s">
        <v>39</v>
      </c>
      <c r="E621" s="180" t="s">
        <v>36</v>
      </c>
      <c r="F621" s="180" t="s">
        <v>1106</v>
      </c>
      <c r="G621" s="181"/>
      <c r="H621" s="181"/>
      <c r="I621" s="181">
        <v>534</v>
      </c>
      <c r="J621" s="181">
        <v>4</v>
      </c>
      <c r="K621" s="181">
        <v>10</v>
      </c>
      <c r="L621" s="181">
        <v>77</v>
      </c>
      <c r="M621" s="181">
        <v>0</v>
      </c>
      <c r="N621" s="182">
        <f>SUM(G621*$D$8+H621*$D$5+I621*$D$9+J621*$D$6+K621*$D$11+L621*$D$10+M621*$D$7)</f>
        <v>90.100000000000009</v>
      </c>
      <c r="O621" s="139">
        <v>1</v>
      </c>
      <c r="P621" s="138">
        <f>SUM(N621*O621)</f>
        <v>90.100000000000009</v>
      </c>
      <c r="Q621" s="31"/>
      <c r="R621" s="15"/>
      <c r="S621" s="15"/>
      <c r="T621" s="15"/>
      <c r="U621" s="15"/>
    </row>
    <row r="622" spans="1:21" ht="13.5" customHeight="1">
      <c r="A622" s="179">
        <f>RANK(N622,$N$18:$N$4305)</f>
        <v>605</v>
      </c>
      <c r="B622" s="180" t="s">
        <v>1257</v>
      </c>
      <c r="C622" s="180" t="s">
        <v>1392</v>
      </c>
      <c r="D622" s="180" t="s">
        <v>42</v>
      </c>
      <c r="E622" s="180" t="s">
        <v>34</v>
      </c>
      <c r="F622" s="180" t="s">
        <v>1482</v>
      </c>
      <c r="G622" s="181"/>
      <c r="H622" s="181"/>
      <c r="I622" s="181">
        <v>0</v>
      </c>
      <c r="J622" s="181">
        <v>0</v>
      </c>
      <c r="K622" s="181">
        <v>30</v>
      </c>
      <c r="L622" s="181">
        <v>451</v>
      </c>
      <c r="M622" s="181">
        <v>5</v>
      </c>
      <c r="N622" s="182">
        <f>SUM(G622*$D$8+H622*$D$5+I622*$D$9+J622*$D$6+K622*$D$11+L622*$D$10+M622*$D$7)</f>
        <v>90.1</v>
      </c>
      <c r="O622" s="139">
        <v>1</v>
      </c>
      <c r="P622" s="138">
        <f>SUM(N622*O622)</f>
        <v>90.1</v>
      </c>
      <c r="Q622" s="31"/>
      <c r="R622" s="15"/>
      <c r="S622" s="15"/>
      <c r="T622" s="15"/>
      <c r="U622" s="15"/>
    </row>
    <row r="623" spans="1:21" ht="13.5" customHeight="1">
      <c r="A623" s="179">
        <f>RANK(N623,$N$18:$N$4305)</f>
        <v>606</v>
      </c>
      <c r="B623" s="180" t="s">
        <v>1207</v>
      </c>
      <c r="C623" s="180" t="s">
        <v>1428</v>
      </c>
      <c r="D623" s="180" t="s">
        <v>43</v>
      </c>
      <c r="E623" s="180" t="s">
        <v>34</v>
      </c>
      <c r="F623" s="180" t="s">
        <v>59</v>
      </c>
      <c r="G623" s="181"/>
      <c r="H623" s="181"/>
      <c r="I623" s="181">
        <v>0</v>
      </c>
      <c r="J623" s="181">
        <v>0</v>
      </c>
      <c r="K623" s="181">
        <v>33</v>
      </c>
      <c r="L623" s="181">
        <v>495</v>
      </c>
      <c r="M623" s="181">
        <v>4</v>
      </c>
      <c r="N623" s="182">
        <f>SUM(G623*$D$8+H623*$D$5+I623*$D$9+J623*$D$6+K623*$D$11+L623*$D$10+M623*$D$7)</f>
        <v>90</v>
      </c>
      <c r="O623" s="139">
        <v>1</v>
      </c>
      <c r="P623" s="138">
        <f>SUM(N623*O623)</f>
        <v>90</v>
      </c>
      <c r="Q623" s="31"/>
      <c r="R623" s="15"/>
      <c r="S623" s="15"/>
      <c r="T623" s="15"/>
      <c r="U623" s="15"/>
    </row>
    <row r="624" spans="1:21" ht="13.5" customHeight="1">
      <c r="A624" s="179">
        <f>RANK(N624,$N$18:$N$4305)</f>
        <v>606</v>
      </c>
      <c r="B624" s="180" t="s">
        <v>764</v>
      </c>
      <c r="C624" s="180" t="s">
        <v>1399</v>
      </c>
      <c r="D624" s="180" t="s">
        <v>43</v>
      </c>
      <c r="E624" s="180" t="s">
        <v>38</v>
      </c>
      <c r="F624" s="180" t="s">
        <v>37</v>
      </c>
      <c r="G624" s="181"/>
      <c r="H624" s="181"/>
      <c r="I624" s="181">
        <v>0</v>
      </c>
      <c r="J624" s="181">
        <v>0</v>
      </c>
      <c r="K624" s="181">
        <v>35</v>
      </c>
      <c r="L624" s="181">
        <v>485</v>
      </c>
      <c r="M624" s="181">
        <v>4</v>
      </c>
      <c r="N624" s="182">
        <f>SUM(G624*$D$8+H624*$D$5+I624*$D$9+J624*$D$6+K624*$D$11+L624*$D$10+M624*$D$7)</f>
        <v>90</v>
      </c>
      <c r="O624" s="139">
        <v>1</v>
      </c>
      <c r="P624" s="138">
        <f>SUM(N624*O624)</f>
        <v>90</v>
      </c>
      <c r="Q624" s="15"/>
      <c r="R624" s="15"/>
      <c r="S624" s="15"/>
      <c r="T624" s="15"/>
      <c r="U624" s="15"/>
    </row>
    <row r="625" spans="1:21" ht="13.5" customHeight="1">
      <c r="A625" s="179">
        <f>RANK(N625,$N$18:$N$4305)</f>
        <v>608</v>
      </c>
      <c r="B625" s="207" t="s">
        <v>1620</v>
      </c>
      <c r="C625" s="180" t="s">
        <v>1407</v>
      </c>
      <c r="D625" s="180" t="s">
        <v>43</v>
      </c>
      <c r="E625" s="207" t="s">
        <v>38</v>
      </c>
      <c r="F625" s="180" t="s">
        <v>57</v>
      </c>
      <c r="G625" s="181"/>
      <c r="H625" s="181"/>
      <c r="I625" s="181">
        <v>0</v>
      </c>
      <c r="J625" s="181">
        <v>0</v>
      </c>
      <c r="K625" s="181">
        <v>38</v>
      </c>
      <c r="L625" s="181">
        <v>529</v>
      </c>
      <c r="M625" s="181">
        <v>3</v>
      </c>
      <c r="N625" s="182">
        <f>SUM(G625*$D$8+H625*$D$5+I625*$D$9+J625*$D$6+K625*$D$11+L625*$D$10+M625*$D$7)</f>
        <v>89.9</v>
      </c>
      <c r="O625" s="139">
        <v>1</v>
      </c>
      <c r="P625" s="138">
        <f>SUM(N625*O625)</f>
        <v>89.9</v>
      </c>
      <c r="Q625" s="15"/>
      <c r="R625" s="15"/>
      <c r="S625" s="15"/>
      <c r="T625" s="15"/>
      <c r="U625" s="15"/>
    </row>
    <row r="626" spans="1:21" ht="13.5" customHeight="1">
      <c r="A626" s="179">
        <f>RANK(N626,$N$18:$N$4305)</f>
        <v>609</v>
      </c>
      <c r="B626" s="180" t="s">
        <v>322</v>
      </c>
      <c r="C626" s="180" t="s">
        <v>1409</v>
      </c>
      <c r="D626" s="180" t="s">
        <v>39</v>
      </c>
      <c r="E626" s="180" t="s">
        <v>36</v>
      </c>
      <c r="F626" s="180" t="s">
        <v>1106</v>
      </c>
      <c r="G626" s="181"/>
      <c r="H626" s="181"/>
      <c r="I626" s="181">
        <v>423</v>
      </c>
      <c r="J626" s="181">
        <v>4</v>
      </c>
      <c r="K626" s="181">
        <v>14</v>
      </c>
      <c r="L626" s="181">
        <v>105</v>
      </c>
      <c r="M626" s="181">
        <v>1</v>
      </c>
      <c r="N626" s="182">
        <f>SUM(G626*$D$8+H626*$D$5+I626*$D$9+J626*$D$6+K626*$D$11+L626*$D$10+M626*$D$7)</f>
        <v>89.800000000000011</v>
      </c>
      <c r="O626" s="139">
        <v>1</v>
      </c>
      <c r="P626" s="138">
        <f>SUM(N626*O626)</f>
        <v>89.800000000000011</v>
      </c>
      <c r="Q626" s="15"/>
      <c r="R626" s="15"/>
      <c r="S626" s="15"/>
      <c r="T626" s="15"/>
      <c r="U626" s="15"/>
    </row>
    <row r="627" spans="1:21" ht="13.5" customHeight="1">
      <c r="A627" s="179">
        <f>RANK(N627,$N$18:$N$4305)</f>
        <v>610</v>
      </c>
      <c r="B627" s="180" t="s">
        <v>431</v>
      </c>
      <c r="C627" s="180" t="s">
        <v>1416</v>
      </c>
      <c r="D627" s="180" t="s">
        <v>39</v>
      </c>
      <c r="E627" s="180" t="s">
        <v>36</v>
      </c>
      <c r="F627" s="180" t="s">
        <v>1104</v>
      </c>
      <c r="G627" s="181"/>
      <c r="H627" s="181"/>
      <c r="I627" s="181">
        <v>315</v>
      </c>
      <c r="J627" s="181">
        <v>2</v>
      </c>
      <c r="K627" s="181">
        <v>25</v>
      </c>
      <c r="L627" s="181">
        <v>218</v>
      </c>
      <c r="M627" s="181">
        <v>2</v>
      </c>
      <c r="N627" s="182">
        <f>SUM(G627*$D$8+H627*$D$5+I627*$D$9+J627*$D$6+K627*$D$11+L627*$D$10+M627*$D$7)</f>
        <v>89.8</v>
      </c>
      <c r="O627" s="139">
        <v>1</v>
      </c>
      <c r="P627" s="138">
        <f>SUM(N627*O627)</f>
        <v>89.8</v>
      </c>
      <c r="Q627" s="15"/>
      <c r="R627" s="15"/>
      <c r="S627" s="15"/>
      <c r="T627" s="15"/>
      <c r="U627" s="15"/>
    </row>
    <row r="628" spans="1:21" ht="13.5" customHeight="1">
      <c r="A628" s="179">
        <f>RANK(N628,$N$18:$N$4305)</f>
        <v>611</v>
      </c>
      <c r="B628" s="180" t="s">
        <v>595</v>
      </c>
      <c r="C628" s="180" t="s">
        <v>1423</v>
      </c>
      <c r="D628" s="180" t="s">
        <v>39</v>
      </c>
      <c r="E628" s="180" t="s">
        <v>36</v>
      </c>
      <c r="F628" s="180" t="s">
        <v>1106</v>
      </c>
      <c r="G628" s="181"/>
      <c r="H628" s="181"/>
      <c r="I628" s="181">
        <v>508</v>
      </c>
      <c r="J628" s="181">
        <v>4</v>
      </c>
      <c r="K628" s="181">
        <v>11</v>
      </c>
      <c r="L628" s="181">
        <v>94</v>
      </c>
      <c r="M628" s="181">
        <v>0</v>
      </c>
      <c r="N628" s="182">
        <f>SUM(G628*$D$8+H628*$D$5+I628*$D$9+J628*$D$6+K628*$D$11+L628*$D$10+M628*$D$7)</f>
        <v>89.700000000000017</v>
      </c>
      <c r="O628" s="139">
        <v>1</v>
      </c>
      <c r="P628" s="138">
        <f>SUM(N628*O628)</f>
        <v>89.700000000000017</v>
      </c>
      <c r="Q628" s="15"/>
      <c r="R628" s="15"/>
      <c r="S628" s="15"/>
      <c r="T628" s="15"/>
      <c r="U628" s="15"/>
    </row>
    <row r="629" spans="1:21" ht="13.5" customHeight="1">
      <c r="A629" s="179">
        <f>RANK(N629,$N$18:$N$4305)</f>
        <v>611</v>
      </c>
      <c r="B629" s="207" t="s">
        <v>1573</v>
      </c>
      <c r="C629" s="180" t="s">
        <v>1408</v>
      </c>
      <c r="D629" s="180" t="s">
        <v>39</v>
      </c>
      <c r="E629" s="207" t="s">
        <v>1481</v>
      </c>
      <c r="F629" s="180" t="s">
        <v>1106</v>
      </c>
      <c r="G629" s="181"/>
      <c r="H629" s="181"/>
      <c r="I629" s="181">
        <v>423</v>
      </c>
      <c r="J629" s="181">
        <v>5</v>
      </c>
      <c r="K629" s="181">
        <v>11</v>
      </c>
      <c r="L629" s="181">
        <v>119</v>
      </c>
      <c r="M629" s="181">
        <v>0</v>
      </c>
      <c r="N629" s="182">
        <f>SUM(G629*$D$8+H629*$D$5+I629*$D$9+J629*$D$6+K629*$D$11+L629*$D$10+M629*$D$7)</f>
        <v>89.700000000000017</v>
      </c>
      <c r="O629" s="139">
        <v>1</v>
      </c>
      <c r="P629" s="138">
        <f>SUM(N629*O629)</f>
        <v>89.700000000000017</v>
      </c>
      <c r="Q629" s="15"/>
      <c r="R629" s="15"/>
      <c r="S629" s="15"/>
      <c r="T629" s="15"/>
      <c r="U629" s="15"/>
    </row>
    <row r="630" spans="1:21" ht="13.5" customHeight="1">
      <c r="A630" s="179">
        <f>RANK(N630,$N$18:$N$4305)</f>
        <v>613</v>
      </c>
      <c r="B630" s="180" t="s">
        <v>122</v>
      </c>
      <c r="C630" s="180" t="s">
        <v>1390</v>
      </c>
      <c r="D630" s="180" t="s">
        <v>39</v>
      </c>
      <c r="E630" s="180" t="s">
        <v>38</v>
      </c>
      <c r="F630" s="180" t="s">
        <v>1482</v>
      </c>
      <c r="G630" s="181"/>
      <c r="H630" s="181"/>
      <c r="I630" s="183">
        <v>372</v>
      </c>
      <c r="J630" s="183">
        <v>2</v>
      </c>
      <c r="K630" s="183">
        <v>28</v>
      </c>
      <c r="L630" s="183">
        <v>204</v>
      </c>
      <c r="M630" s="183">
        <v>1</v>
      </c>
      <c r="N630" s="182">
        <f>SUM(G630*$D$8+H630*$D$5+I630*$D$9+J630*$D$6+K630*$D$11+L630*$D$10+M630*$D$7)</f>
        <v>89.600000000000009</v>
      </c>
      <c r="O630" s="139">
        <v>1</v>
      </c>
      <c r="P630" s="138">
        <f>SUM(N630*O630)</f>
        <v>89.600000000000009</v>
      </c>
      <c r="Q630" s="31"/>
      <c r="R630" s="15"/>
      <c r="S630" s="15"/>
      <c r="T630" s="15"/>
      <c r="U630" s="15"/>
    </row>
    <row r="631" spans="1:21" ht="13.5" customHeight="1">
      <c r="A631" s="179">
        <f>RANK(N631,$N$18:$N$4305)</f>
        <v>614</v>
      </c>
      <c r="B631" s="180" t="s">
        <v>524</v>
      </c>
      <c r="C631" s="180" t="s">
        <v>1383</v>
      </c>
      <c r="D631" s="180" t="s">
        <v>39</v>
      </c>
      <c r="E631" s="180" t="s">
        <v>36</v>
      </c>
      <c r="F631" s="180" t="s">
        <v>41</v>
      </c>
      <c r="G631" s="181"/>
      <c r="H631" s="181"/>
      <c r="I631" s="181">
        <v>458</v>
      </c>
      <c r="J631" s="181">
        <v>5</v>
      </c>
      <c r="K631" s="181">
        <v>10</v>
      </c>
      <c r="L631" s="181">
        <v>87</v>
      </c>
      <c r="M631" s="181">
        <v>0</v>
      </c>
      <c r="N631" s="182">
        <f>SUM(G631*$D$8+H631*$D$5+I631*$D$9+J631*$D$6+K631*$D$11+L631*$D$10+M631*$D$7)</f>
        <v>89.500000000000014</v>
      </c>
      <c r="O631" s="139">
        <v>1</v>
      </c>
      <c r="P631" s="138">
        <f>SUM(N631*O631)</f>
        <v>89.500000000000014</v>
      </c>
      <c r="Q631" s="31"/>
      <c r="R631" s="15"/>
      <c r="S631" s="15"/>
      <c r="T631" s="15"/>
      <c r="U631" s="15"/>
    </row>
    <row r="632" spans="1:21" ht="13.5" customHeight="1">
      <c r="A632" s="179">
        <f>RANK(N632,$N$18:$N$4305)</f>
        <v>615</v>
      </c>
      <c r="B632" s="180" t="s">
        <v>360</v>
      </c>
      <c r="C632" s="180" t="s">
        <v>1378</v>
      </c>
      <c r="D632" s="180" t="s">
        <v>39</v>
      </c>
      <c r="E632" s="180" t="s">
        <v>38</v>
      </c>
      <c r="F632" s="180" t="s">
        <v>1106</v>
      </c>
      <c r="G632" s="181"/>
      <c r="H632" s="181"/>
      <c r="I632" s="181">
        <v>457</v>
      </c>
      <c r="J632" s="181">
        <v>3</v>
      </c>
      <c r="K632" s="181">
        <v>16</v>
      </c>
      <c r="L632" s="181">
        <v>118</v>
      </c>
      <c r="M632" s="181">
        <v>1</v>
      </c>
      <c r="N632" s="182">
        <f>SUM(G632*$D$8+H632*$D$5+I632*$D$9+J632*$D$6+K632*$D$11+L632*$D$10+M632*$D$7)</f>
        <v>89.5</v>
      </c>
      <c r="O632" s="139">
        <v>1</v>
      </c>
      <c r="P632" s="138">
        <f>SUM(N632*O632)</f>
        <v>89.5</v>
      </c>
      <c r="Q632" s="31"/>
      <c r="R632" s="15"/>
      <c r="S632" s="15"/>
      <c r="T632" s="15"/>
      <c r="U632" s="15"/>
    </row>
    <row r="633" spans="1:21" ht="13.5" customHeight="1">
      <c r="A633" s="179">
        <f>RANK(N633,$N$18:$N$4305)</f>
        <v>616</v>
      </c>
      <c r="B633" s="180" t="s">
        <v>1154</v>
      </c>
      <c r="C633" s="180" t="s">
        <v>1399</v>
      </c>
      <c r="D633" s="180" t="s">
        <v>39</v>
      </c>
      <c r="E633" s="180" t="s">
        <v>36</v>
      </c>
      <c r="F633" s="180" t="s">
        <v>37</v>
      </c>
      <c r="G633" s="181"/>
      <c r="H633" s="181"/>
      <c r="I633" s="181">
        <v>492</v>
      </c>
      <c r="J633" s="181">
        <v>5</v>
      </c>
      <c r="K633" s="181">
        <v>8</v>
      </c>
      <c r="L633" s="181">
        <v>62</v>
      </c>
      <c r="M633" s="181">
        <v>0</v>
      </c>
      <c r="N633" s="182">
        <f>SUM(G633*$D$8+H633*$D$5+I633*$D$9+J633*$D$6+K633*$D$11+L633*$D$10+M633*$D$7)</f>
        <v>89.4</v>
      </c>
      <c r="O633" s="139">
        <v>1</v>
      </c>
      <c r="P633" s="138">
        <f>SUM(N633*O633)</f>
        <v>89.4</v>
      </c>
      <c r="Q633" s="31"/>
      <c r="R633" s="15"/>
      <c r="S633" s="15"/>
      <c r="T633" s="15"/>
      <c r="U633" s="15"/>
    </row>
    <row r="634" spans="1:21" ht="13.5" customHeight="1">
      <c r="A634" s="179">
        <f>RANK(N634,$N$18:$N$4305)</f>
        <v>617</v>
      </c>
      <c r="B634" s="180" t="s">
        <v>1208</v>
      </c>
      <c r="C634" s="180" t="s">
        <v>1388</v>
      </c>
      <c r="D634" s="180" t="s">
        <v>43</v>
      </c>
      <c r="E634" s="180" t="s">
        <v>36</v>
      </c>
      <c r="F634" s="180" t="s">
        <v>59</v>
      </c>
      <c r="G634" s="181"/>
      <c r="H634" s="181"/>
      <c r="I634" s="181">
        <v>0</v>
      </c>
      <c r="J634" s="181">
        <v>0</v>
      </c>
      <c r="K634" s="181">
        <v>32</v>
      </c>
      <c r="L634" s="181">
        <v>432</v>
      </c>
      <c r="M634" s="181">
        <v>5</v>
      </c>
      <c r="N634" s="182">
        <f>SUM(G634*$D$8+H634*$D$5+I634*$D$9+J634*$D$6+K634*$D$11+L634*$D$10+M634*$D$7)</f>
        <v>89.2</v>
      </c>
      <c r="O634" s="139">
        <v>1</v>
      </c>
      <c r="P634" s="138">
        <f>SUM(N634*O634)</f>
        <v>89.2</v>
      </c>
      <c r="Q634" s="31"/>
      <c r="R634" s="15"/>
      <c r="S634" s="15"/>
      <c r="T634" s="15"/>
      <c r="U634" s="15"/>
    </row>
    <row r="635" spans="1:21" ht="13.5" customHeight="1">
      <c r="A635" s="179">
        <f>RANK(N635,$N$18:$N$4305)</f>
        <v>618</v>
      </c>
      <c r="B635" s="180" t="s">
        <v>94</v>
      </c>
      <c r="C635" s="180" t="s">
        <v>1444</v>
      </c>
      <c r="D635" s="180" t="s">
        <v>39</v>
      </c>
      <c r="E635" s="180" t="s">
        <v>38</v>
      </c>
      <c r="F635" s="180" t="s">
        <v>1104</v>
      </c>
      <c r="G635" s="181"/>
      <c r="H635" s="181"/>
      <c r="I635" s="181">
        <v>322</v>
      </c>
      <c r="J635" s="181">
        <v>2</v>
      </c>
      <c r="K635" s="181">
        <v>25</v>
      </c>
      <c r="L635" s="181">
        <v>204</v>
      </c>
      <c r="M635" s="181">
        <v>2</v>
      </c>
      <c r="N635" s="182">
        <f>SUM(G635*$D$8+H635*$D$5+I635*$D$9+J635*$D$6+K635*$D$11+L635*$D$10+M635*$D$7)</f>
        <v>89.100000000000009</v>
      </c>
      <c r="O635" s="139">
        <v>1</v>
      </c>
      <c r="P635" s="138">
        <f>SUM(N635*O635)</f>
        <v>89.100000000000009</v>
      </c>
      <c r="Q635" s="31"/>
      <c r="R635" s="15"/>
      <c r="S635" s="15"/>
      <c r="T635" s="15"/>
      <c r="U635" s="15"/>
    </row>
    <row r="636" spans="1:21" ht="13.5" customHeight="1">
      <c r="A636" s="179">
        <f>RANK(N636,$N$18:$N$4305)</f>
        <v>619</v>
      </c>
      <c r="B636" s="180" t="s">
        <v>868</v>
      </c>
      <c r="C636" s="180" t="s">
        <v>1433</v>
      </c>
      <c r="D636" s="180" t="s">
        <v>39</v>
      </c>
      <c r="E636" s="180" t="s">
        <v>38</v>
      </c>
      <c r="F636" s="180" t="s">
        <v>37</v>
      </c>
      <c r="G636" s="181"/>
      <c r="H636" s="181"/>
      <c r="I636" s="181">
        <v>410</v>
      </c>
      <c r="J636" s="181">
        <v>4</v>
      </c>
      <c r="K636" s="181">
        <v>12</v>
      </c>
      <c r="L636" s="181">
        <v>120</v>
      </c>
      <c r="M636" s="181">
        <v>1</v>
      </c>
      <c r="N636" s="182">
        <f>SUM(G636*$D$8+H636*$D$5+I636*$D$9+J636*$D$6+K636*$D$11+L636*$D$10+M636*$D$7)</f>
        <v>89</v>
      </c>
      <c r="O636" s="139">
        <v>1</v>
      </c>
      <c r="P636" s="138">
        <f>SUM(N636*O636)</f>
        <v>89</v>
      </c>
      <c r="Q636" s="31"/>
      <c r="R636" s="15"/>
      <c r="S636" s="15"/>
      <c r="T636" s="15"/>
      <c r="U636" s="15"/>
    </row>
    <row r="637" spans="1:21" ht="13.5" customHeight="1">
      <c r="A637" s="179">
        <f>RANK(N637,$N$18:$N$4305)</f>
        <v>620</v>
      </c>
      <c r="B637" s="180" t="s">
        <v>1027</v>
      </c>
      <c r="C637" s="180" t="s">
        <v>1397</v>
      </c>
      <c r="D637" s="180" t="s">
        <v>39</v>
      </c>
      <c r="E637" s="180" t="s">
        <v>38</v>
      </c>
      <c r="F637" s="180" t="s">
        <v>37</v>
      </c>
      <c r="G637" s="181"/>
      <c r="H637" s="181"/>
      <c r="I637" s="181">
        <v>433</v>
      </c>
      <c r="J637" s="181">
        <v>5</v>
      </c>
      <c r="K637" s="181">
        <v>12</v>
      </c>
      <c r="L637" s="181">
        <v>96</v>
      </c>
      <c r="M637" s="181">
        <v>0</v>
      </c>
      <c r="N637" s="182">
        <f>SUM(G637*$D$8+H637*$D$5+I637*$D$9+J637*$D$6+K637*$D$11+L637*$D$10+M637*$D$7)</f>
        <v>88.9</v>
      </c>
      <c r="O637" s="139">
        <v>1</v>
      </c>
      <c r="P637" s="138">
        <f>SUM(N637*O637)</f>
        <v>88.9</v>
      </c>
      <c r="Q637" s="31"/>
      <c r="R637" s="15"/>
      <c r="S637" s="15"/>
      <c r="T637" s="15"/>
      <c r="U637" s="15"/>
    </row>
    <row r="638" spans="1:21" ht="13.5" customHeight="1">
      <c r="A638" s="179">
        <f>RANK(N638,$N$18:$N$4305)</f>
        <v>621</v>
      </c>
      <c r="B638" s="180" t="s">
        <v>469</v>
      </c>
      <c r="C638" s="180" t="s">
        <v>1480</v>
      </c>
      <c r="D638" s="180" t="s">
        <v>33</v>
      </c>
      <c r="E638" s="180" t="s">
        <v>38</v>
      </c>
      <c r="F638" s="180" t="s">
        <v>1103</v>
      </c>
      <c r="G638" s="181">
        <v>308</v>
      </c>
      <c r="H638" s="181">
        <v>3</v>
      </c>
      <c r="I638" s="181">
        <v>404</v>
      </c>
      <c r="J638" s="181">
        <v>4</v>
      </c>
      <c r="K638" s="181"/>
      <c r="L638" s="181"/>
      <c r="M638" s="181"/>
      <c r="N638" s="182">
        <f>SUM(G638*$D$8+H638*$D$5+I638*$D$9+J638*$D$6+K638*$D$11+L638*$D$10+M638*$D$7)</f>
        <v>88.72</v>
      </c>
      <c r="O638" s="139">
        <v>1</v>
      </c>
      <c r="P638" s="138">
        <f>SUM(N638*O638)</f>
        <v>88.72</v>
      </c>
      <c r="Q638" s="31"/>
      <c r="R638" s="15"/>
      <c r="S638" s="15"/>
      <c r="T638" s="15"/>
      <c r="U638" s="15"/>
    </row>
    <row r="639" spans="1:21" ht="13.5" customHeight="1">
      <c r="A639" s="179">
        <f>RANK(N639,$N$18:$N$4305)</f>
        <v>622</v>
      </c>
      <c r="B639" s="180" t="s">
        <v>858</v>
      </c>
      <c r="C639" s="180" t="s">
        <v>1403</v>
      </c>
      <c r="D639" s="180" t="s">
        <v>43</v>
      </c>
      <c r="E639" s="180" t="s">
        <v>36</v>
      </c>
      <c r="F639" s="180" t="s">
        <v>1106</v>
      </c>
      <c r="G639" s="181"/>
      <c r="H639" s="181"/>
      <c r="I639" s="181">
        <v>0</v>
      </c>
      <c r="J639" s="181">
        <v>0</v>
      </c>
      <c r="K639" s="181">
        <v>33</v>
      </c>
      <c r="L639" s="181">
        <v>482</v>
      </c>
      <c r="M639" s="181">
        <v>4</v>
      </c>
      <c r="N639" s="182">
        <f>SUM(G639*$D$8+H639*$D$5+I639*$D$9+J639*$D$6+K639*$D$11+L639*$D$10+M639*$D$7)</f>
        <v>88.7</v>
      </c>
      <c r="O639" s="139">
        <v>1</v>
      </c>
      <c r="P639" s="138">
        <f>SUM(N639*O639)</f>
        <v>88.7</v>
      </c>
      <c r="Q639" s="31"/>
      <c r="R639" s="15"/>
      <c r="S639" s="15"/>
      <c r="T639" s="15"/>
      <c r="U639" s="15"/>
    </row>
    <row r="640" spans="1:21" ht="13.5" customHeight="1">
      <c r="A640" s="179">
        <f>RANK(N640,$N$18:$N$4305)</f>
        <v>623</v>
      </c>
      <c r="B640" s="180" t="s">
        <v>44</v>
      </c>
      <c r="C640" s="180" t="s">
        <v>1391</v>
      </c>
      <c r="D640" s="180" t="s">
        <v>43</v>
      </c>
      <c r="E640" s="180" t="s">
        <v>34</v>
      </c>
      <c r="F640" s="180" t="s">
        <v>35</v>
      </c>
      <c r="G640" s="181"/>
      <c r="H640" s="181"/>
      <c r="I640" s="181">
        <v>0</v>
      </c>
      <c r="J640" s="181">
        <v>0</v>
      </c>
      <c r="K640" s="181">
        <v>32</v>
      </c>
      <c r="L640" s="181">
        <v>486</v>
      </c>
      <c r="M640" s="181">
        <v>4</v>
      </c>
      <c r="N640" s="182">
        <f>SUM(G640*$D$8+H640*$D$5+I640*$D$9+J640*$D$6+K640*$D$11+L640*$D$10+M640*$D$7)</f>
        <v>88.6</v>
      </c>
      <c r="O640" s="139">
        <v>1</v>
      </c>
      <c r="P640" s="138">
        <f>SUM(N640*O640)</f>
        <v>88.6</v>
      </c>
      <c r="Q640" s="31"/>
      <c r="R640" s="15"/>
      <c r="S640" s="15"/>
      <c r="T640" s="15"/>
      <c r="U640" s="15"/>
    </row>
    <row r="641" spans="1:21" ht="13.5" customHeight="1">
      <c r="A641" s="179">
        <f>RANK(N641,$N$18:$N$4305)</f>
        <v>623</v>
      </c>
      <c r="B641" s="180" t="s">
        <v>751</v>
      </c>
      <c r="C641" s="180" t="s">
        <v>1407</v>
      </c>
      <c r="D641" s="180" t="s">
        <v>42</v>
      </c>
      <c r="E641" s="180" t="s">
        <v>34</v>
      </c>
      <c r="F641" s="180" t="s">
        <v>57</v>
      </c>
      <c r="G641" s="181"/>
      <c r="H641" s="181"/>
      <c r="I641" s="181">
        <v>0</v>
      </c>
      <c r="J641" s="181">
        <v>0</v>
      </c>
      <c r="K641" s="181">
        <v>38</v>
      </c>
      <c r="L641" s="181">
        <v>456</v>
      </c>
      <c r="M641" s="181">
        <v>4</v>
      </c>
      <c r="N641" s="182">
        <f>SUM(G641*$D$8+H641*$D$5+I641*$D$9+J641*$D$6+K641*$D$11+L641*$D$10+M641*$D$7)</f>
        <v>88.6</v>
      </c>
      <c r="O641" s="139">
        <v>1</v>
      </c>
      <c r="P641" s="138">
        <f>SUM(N641*O641)</f>
        <v>88.6</v>
      </c>
      <c r="Q641" s="31"/>
      <c r="R641" s="15"/>
      <c r="S641" s="15"/>
      <c r="T641" s="15"/>
      <c r="U641" s="15"/>
    </row>
    <row r="642" spans="1:21" ht="13.5" customHeight="1">
      <c r="A642" s="179">
        <f>RANK(N642,$N$18:$N$4305)</f>
        <v>625</v>
      </c>
      <c r="B642" s="180" t="s">
        <v>594</v>
      </c>
      <c r="C642" s="180" t="s">
        <v>1457</v>
      </c>
      <c r="D642" s="180" t="s">
        <v>43</v>
      </c>
      <c r="E642" s="180" t="s">
        <v>34</v>
      </c>
      <c r="F642" s="180" t="s">
        <v>41</v>
      </c>
      <c r="G642" s="181"/>
      <c r="H642" s="181"/>
      <c r="I642" s="181">
        <v>0</v>
      </c>
      <c r="J642" s="181">
        <v>0</v>
      </c>
      <c r="K642" s="181">
        <v>38</v>
      </c>
      <c r="L642" s="181">
        <v>514</v>
      </c>
      <c r="M642" s="181">
        <v>3</v>
      </c>
      <c r="N642" s="182">
        <f>SUM(G642*$D$8+H642*$D$5+I642*$D$9+J642*$D$6+K642*$D$11+L642*$D$10+M642*$D$7)</f>
        <v>88.4</v>
      </c>
      <c r="O642" s="139">
        <v>1</v>
      </c>
      <c r="P642" s="138">
        <f>SUM(N642*O642)</f>
        <v>88.4</v>
      </c>
      <c r="Q642" s="31"/>
      <c r="R642" s="15"/>
      <c r="S642" s="15"/>
      <c r="T642" s="15"/>
      <c r="U642" s="15"/>
    </row>
    <row r="643" spans="1:21" ht="13.5" customHeight="1">
      <c r="A643" s="179">
        <f>RANK(N643,$N$18:$N$4305)</f>
        <v>625</v>
      </c>
      <c r="B643" s="180" t="s">
        <v>229</v>
      </c>
      <c r="C643" s="180" t="s">
        <v>1456</v>
      </c>
      <c r="D643" s="180" t="s">
        <v>43</v>
      </c>
      <c r="E643" s="180" t="s">
        <v>34</v>
      </c>
      <c r="F643" s="180" t="s">
        <v>52</v>
      </c>
      <c r="G643" s="181"/>
      <c r="H643" s="181"/>
      <c r="I643" s="181">
        <v>0</v>
      </c>
      <c r="J643" s="181">
        <v>0</v>
      </c>
      <c r="K643" s="181">
        <v>38</v>
      </c>
      <c r="L643" s="181">
        <v>514</v>
      </c>
      <c r="M643" s="181">
        <v>3</v>
      </c>
      <c r="N643" s="182">
        <f>SUM(G643*$D$8+H643*$D$5+I643*$D$9+J643*$D$6+K643*$D$11+L643*$D$10+M643*$D$7)</f>
        <v>88.4</v>
      </c>
      <c r="O643" s="139">
        <v>1</v>
      </c>
      <c r="P643" s="138">
        <f>SUM(N643*O643)</f>
        <v>88.4</v>
      </c>
      <c r="Q643" s="31"/>
      <c r="R643" s="15"/>
      <c r="S643" s="15"/>
      <c r="T643" s="15"/>
      <c r="U643" s="15"/>
    </row>
    <row r="644" spans="1:21" ht="13.5" customHeight="1">
      <c r="A644" s="179">
        <f>RANK(N644,$N$18:$N$4305)</f>
        <v>627</v>
      </c>
      <c r="B644" s="180" t="s">
        <v>518</v>
      </c>
      <c r="C644" s="180" t="s">
        <v>1410</v>
      </c>
      <c r="D644" s="180" t="s">
        <v>43</v>
      </c>
      <c r="E644" s="180" t="s">
        <v>36</v>
      </c>
      <c r="F644" s="180" t="s">
        <v>1103</v>
      </c>
      <c r="G644" s="181"/>
      <c r="H644" s="181"/>
      <c r="I644" s="181">
        <v>0</v>
      </c>
      <c r="J644" s="181">
        <v>0</v>
      </c>
      <c r="K644" s="181">
        <v>32</v>
      </c>
      <c r="L644" s="181">
        <v>481</v>
      </c>
      <c r="M644" s="181">
        <v>4</v>
      </c>
      <c r="N644" s="182">
        <f>SUM(G644*$D$8+H644*$D$5+I644*$D$9+J644*$D$6+K644*$D$11+L644*$D$10+M644*$D$7)</f>
        <v>88.1</v>
      </c>
      <c r="O644" s="139">
        <v>1</v>
      </c>
      <c r="P644" s="138">
        <f>SUM(N644*O644)</f>
        <v>88.1</v>
      </c>
      <c r="Q644" s="31"/>
      <c r="R644" s="15"/>
      <c r="S644" s="15"/>
      <c r="T644" s="15"/>
      <c r="U644" s="15"/>
    </row>
    <row r="645" spans="1:21" ht="13.5" customHeight="1">
      <c r="A645" s="179">
        <f>RANK(N645,$N$18:$N$4305)</f>
        <v>627</v>
      </c>
      <c r="B645" s="180" t="s">
        <v>326</v>
      </c>
      <c r="C645" s="180" t="s">
        <v>1465</v>
      </c>
      <c r="D645" s="180" t="s">
        <v>43</v>
      </c>
      <c r="E645" s="180" t="s">
        <v>38</v>
      </c>
      <c r="F645" s="180" t="s">
        <v>1106</v>
      </c>
      <c r="G645" s="181"/>
      <c r="H645" s="181"/>
      <c r="I645" s="181">
        <v>0</v>
      </c>
      <c r="J645" s="181">
        <v>0</v>
      </c>
      <c r="K645" s="181">
        <v>31</v>
      </c>
      <c r="L645" s="181">
        <v>486</v>
      </c>
      <c r="M645" s="181">
        <v>4</v>
      </c>
      <c r="N645" s="182">
        <f>SUM(G645*$D$8+H645*$D$5+I645*$D$9+J645*$D$6+K645*$D$11+L645*$D$10+M645*$D$7)</f>
        <v>88.1</v>
      </c>
      <c r="O645" s="139">
        <v>1</v>
      </c>
      <c r="P645" s="138">
        <f>SUM(N645*O645)</f>
        <v>88.1</v>
      </c>
      <c r="Q645" s="31"/>
      <c r="R645" s="15"/>
      <c r="S645" s="15"/>
      <c r="T645" s="15"/>
      <c r="U645" s="15"/>
    </row>
    <row r="646" spans="1:21" ht="13.5" customHeight="1">
      <c r="A646" s="179">
        <f>RANK(N646,$N$18:$N$4305)</f>
        <v>629</v>
      </c>
      <c r="B646" s="180" t="s">
        <v>1493</v>
      </c>
      <c r="C646" s="180" t="s">
        <v>1429</v>
      </c>
      <c r="D646" s="180" t="s">
        <v>39</v>
      </c>
      <c r="E646" s="180" t="s">
        <v>40</v>
      </c>
      <c r="F646" s="180" t="s">
        <v>35</v>
      </c>
      <c r="G646" s="183"/>
      <c r="H646" s="183"/>
      <c r="I646" s="181">
        <v>405</v>
      </c>
      <c r="J646" s="181">
        <v>4</v>
      </c>
      <c r="K646" s="181">
        <v>18</v>
      </c>
      <c r="L646" s="181">
        <v>142</v>
      </c>
      <c r="M646" s="181">
        <v>0</v>
      </c>
      <c r="N646" s="182">
        <f>SUM(G646*$D$8+H646*$D$5+I646*$D$9+J646*$D$6+K646*$D$11+L646*$D$10+M646*$D$7)</f>
        <v>87.7</v>
      </c>
      <c r="O646" s="139">
        <v>1</v>
      </c>
      <c r="P646" s="138">
        <f>SUM(N646*O646)</f>
        <v>87.7</v>
      </c>
      <c r="Q646" s="31"/>
      <c r="R646" s="15"/>
      <c r="S646" s="15"/>
      <c r="T646" s="15"/>
      <c r="U646" s="15"/>
    </row>
    <row r="647" spans="1:21" ht="13.5" customHeight="1">
      <c r="A647" s="179">
        <f>RANK(N647,$N$18:$N$4305)</f>
        <v>630</v>
      </c>
      <c r="B647" s="207" t="s">
        <v>1614</v>
      </c>
      <c r="C647" s="180" t="s">
        <v>1402</v>
      </c>
      <c r="D647" s="180" t="s">
        <v>39</v>
      </c>
      <c r="E647" s="207" t="s">
        <v>36</v>
      </c>
      <c r="F647" s="180" t="s">
        <v>1105</v>
      </c>
      <c r="G647" s="181"/>
      <c r="H647" s="181"/>
      <c r="I647" s="181">
        <v>422</v>
      </c>
      <c r="J647" s="181">
        <v>4</v>
      </c>
      <c r="K647" s="181">
        <v>17</v>
      </c>
      <c r="L647" s="181">
        <v>128</v>
      </c>
      <c r="M647" s="181">
        <v>0</v>
      </c>
      <c r="N647" s="182">
        <f>SUM(G647*$D$8+H647*$D$5+I647*$D$9+J647*$D$6+K647*$D$11+L647*$D$10+M647*$D$7)</f>
        <v>87.5</v>
      </c>
      <c r="O647" s="139">
        <v>1</v>
      </c>
      <c r="P647" s="138">
        <f>SUM(N647*O647)</f>
        <v>87.5</v>
      </c>
      <c r="Q647" s="31"/>
      <c r="R647" s="15"/>
      <c r="S647" s="15"/>
      <c r="T647" s="15"/>
      <c r="U647" s="15"/>
    </row>
    <row r="648" spans="1:21" ht="13.5" customHeight="1">
      <c r="A648" s="179">
        <f>RANK(N648,$N$18:$N$4305)</f>
        <v>630</v>
      </c>
      <c r="B648" s="180" t="s">
        <v>719</v>
      </c>
      <c r="C648" s="180" t="s">
        <v>1405</v>
      </c>
      <c r="D648" s="180" t="s">
        <v>39</v>
      </c>
      <c r="E648" s="180" t="s">
        <v>38</v>
      </c>
      <c r="F648" s="180" t="s">
        <v>57</v>
      </c>
      <c r="G648" s="181"/>
      <c r="H648" s="181"/>
      <c r="I648" s="181">
        <v>461</v>
      </c>
      <c r="J648" s="181">
        <v>5</v>
      </c>
      <c r="K648" s="181">
        <v>8</v>
      </c>
      <c r="L648" s="181">
        <v>74</v>
      </c>
      <c r="M648" s="181">
        <v>0</v>
      </c>
      <c r="N648" s="182">
        <f>SUM(G648*$D$8+H648*$D$5+I648*$D$9+J648*$D$6+K648*$D$11+L648*$D$10+M648*$D$7)</f>
        <v>87.5</v>
      </c>
      <c r="O648" s="139">
        <v>1</v>
      </c>
      <c r="P648" s="138">
        <f>SUM(N648*O648)</f>
        <v>87.5</v>
      </c>
      <c r="Q648" s="31"/>
      <c r="R648" s="15"/>
      <c r="S648" s="15"/>
      <c r="T648" s="15"/>
      <c r="U648" s="15"/>
    </row>
    <row r="649" spans="1:21" ht="13.5" customHeight="1">
      <c r="A649" s="179">
        <f>RANK(N649,$N$18:$N$4305)</f>
        <v>632</v>
      </c>
      <c r="B649" s="180" t="s">
        <v>901</v>
      </c>
      <c r="C649" s="180" t="s">
        <v>1451</v>
      </c>
      <c r="D649" s="180" t="s">
        <v>39</v>
      </c>
      <c r="E649" s="180" t="s">
        <v>38</v>
      </c>
      <c r="F649" s="180" t="s">
        <v>35</v>
      </c>
      <c r="G649" s="183"/>
      <c r="H649" s="183"/>
      <c r="I649" s="181">
        <v>474</v>
      </c>
      <c r="J649" s="181">
        <v>4</v>
      </c>
      <c r="K649" s="181">
        <v>13</v>
      </c>
      <c r="L649" s="181">
        <v>94</v>
      </c>
      <c r="M649" s="181">
        <v>0</v>
      </c>
      <c r="N649" s="182">
        <f>SUM(G649*$D$8+H649*$D$5+I649*$D$9+J649*$D$6+K649*$D$11+L649*$D$10+M649*$D$7)</f>
        <v>87.300000000000011</v>
      </c>
      <c r="O649" s="139">
        <v>1</v>
      </c>
      <c r="P649" s="138">
        <f>SUM(N649*O649)</f>
        <v>87.300000000000011</v>
      </c>
      <c r="Q649" s="31"/>
      <c r="R649" s="15"/>
      <c r="S649" s="15"/>
      <c r="T649" s="15"/>
      <c r="U649" s="15"/>
    </row>
    <row r="650" spans="1:21" ht="13.5" customHeight="1">
      <c r="A650" s="179">
        <f>RANK(N650,$N$18:$N$4305)</f>
        <v>633</v>
      </c>
      <c r="B650" s="180" t="s">
        <v>134</v>
      </c>
      <c r="C650" s="180" t="s">
        <v>1460</v>
      </c>
      <c r="D650" s="180" t="s">
        <v>43</v>
      </c>
      <c r="E650" s="180" t="s">
        <v>34</v>
      </c>
      <c r="F650" s="180" t="s">
        <v>41</v>
      </c>
      <c r="G650" s="181"/>
      <c r="H650" s="181"/>
      <c r="I650" s="181">
        <v>0</v>
      </c>
      <c r="J650" s="181">
        <v>0</v>
      </c>
      <c r="K650" s="181">
        <v>38</v>
      </c>
      <c r="L650" s="181">
        <v>502</v>
      </c>
      <c r="M650" s="181">
        <v>3</v>
      </c>
      <c r="N650" s="182">
        <f>SUM(G650*$D$8+H650*$D$5+I650*$D$9+J650*$D$6+K650*$D$11+L650*$D$10+M650*$D$7)</f>
        <v>87.2</v>
      </c>
      <c r="O650" s="139">
        <v>1</v>
      </c>
      <c r="P650" s="138">
        <f>SUM(N650*O650)</f>
        <v>87.2</v>
      </c>
      <c r="Q650" s="31"/>
      <c r="R650" s="15"/>
      <c r="S650" s="15"/>
      <c r="T650" s="15"/>
      <c r="U650" s="15"/>
    </row>
    <row r="651" spans="1:21" ht="13.5" customHeight="1">
      <c r="A651" s="179">
        <f>RANK(N651,$N$18:$N$4305)</f>
        <v>634</v>
      </c>
      <c r="B651" s="180" t="s">
        <v>1081</v>
      </c>
      <c r="C651" s="180" t="s">
        <v>1361</v>
      </c>
      <c r="D651" s="180" t="s">
        <v>43</v>
      </c>
      <c r="E651" s="180" t="s">
        <v>36</v>
      </c>
      <c r="F651" s="180" t="s">
        <v>52</v>
      </c>
      <c r="G651" s="181"/>
      <c r="H651" s="181"/>
      <c r="I651" s="181">
        <v>0</v>
      </c>
      <c r="J651" s="181">
        <v>0</v>
      </c>
      <c r="K651" s="181">
        <v>34</v>
      </c>
      <c r="L651" s="181">
        <v>458</v>
      </c>
      <c r="M651" s="181">
        <v>4</v>
      </c>
      <c r="N651" s="182">
        <f>SUM(G651*$D$8+H651*$D$5+I651*$D$9+J651*$D$6+K651*$D$11+L651*$D$10+M651*$D$7)</f>
        <v>86.800000000000011</v>
      </c>
      <c r="O651" s="139">
        <v>1</v>
      </c>
      <c r="P651" s="138">
        <f>SUM(N651*O651)</f>
        <v>86.800000000000011</v>
      </c>
      <c r="Q651" s="31"/>
      <c r="R651" s="15"/>
      <c r="S651" s="15"/>
      <c r="T651" s="15"/>
      <c r="U651" s="15"/>
    </row>
    <row r="652" spans="1:21" ht="13.5" customHeight="1">
      <c r="A652" s="179">
        <f>RANK(N652,$N$18:$N$4305)</f>
        <v>635</v>
      </c>
      <c r="B652" s="180" t="s">
        <v>105</v>
      </c>
      <c r="C652" s="180" t="s">
        <v>1401</v>
      </c>
      <c r="D652" s="180" t="s">
        <v>39</v>
      </c>
      <c r="E652" s="180" t="s">
        <v>38</v>
      </c>
      <c r="F652" s="180" t="s">
        <v>52</v>
      </c>
      <c r="G652" s="181"/>
      <c r="H652" s="181"/>
      <c r="I652" s="181">
        <v>457</v>
      </c>
      <c r="J652" s="181">
        <v>4</v>
      </c>
      <c r="K652" s="181">
        <v>14</v>
      </c>
      <c r="L652" s="181">
        <v>96</v>
      </c>
      <c r="M652" s="181">
        <v>0</v>
      </c>
      <c r="N652" s="182">
        <f>SUM(G652*$D$8+H652*$D$5+I652*$D$9+J652*$D$6+K652*$D$11+L652*$D$10+M652*$D$7)</f>
        <v>86.300000000000011</v>
      </c>
      <c r="O652" s="139">
        <v>1</v>
      </c>
      <c r="P652" s="138">
        <f>SUM(N652*O652)</f>
        <v>86.300000000000011</v>
      </c>
      <c r="Q652" s="31"/>
      <c r="R652" s="15"/>
      <c r="S652" s="15"/>
      <c r="T652" s="15"/>
      <c r="U652" s="15"/>
    </row>
    <row r="653" spans="1:21" ht="13.5" customHeight="1">
      <c r="A653" s="179">
        <f>RANK(N653,$N$18:$N$4305)</f>
        <v>636</v>
      </c>
      <c r="B653" s="180" t="s">
        <v>776</v>
      </c>
      <c r="C653" s="180" t="s">
        <v>1418</v>
      </c>
      <c r="D653" s="180" t="s">
        <v>43</v>
      </c>
      <c r="E653" s="180" t="s">
        <v>34</v>
      </c>
      <c r="F653" s="180" t="s">
        <v>1482</v>
      </c>
      <c r="G653" s="181"/>
      <c r="H653" s="181"/>
      <c r="I653" s="181">
        <v>0</v>
      </c>
      <c r="J653" s="181">
        <v>0</v>
      </c>
      <c r="K653" s="181">
        <v>34</v>
      </c>
      <c r="L653" s="181">
        <v>452</v>
      </c>
      <c r="M653" s="181">
        <v>4</v>
      </c>
      <c r="N653" s="182">
        <f>SUM(G653*$D$8+H653*$D$5+I653*$D$9+J653*$D$6+K653*$D$11+L653*$D$10+M653*$D$7)</f>
        <v>86.2</v>
      </c>
      <c r="O653" s="139">
        <v>1</v>
      </c>
      <c r="P653" s="138">
        <f>SUM(N653*O653)</f>
        <v>86.2</v>
      </c>
      <c r="Q653" s="31"/>
      <c r="R653" s="15"/>
      <c r="S653" s="15"/>
      <c r="T653" s="15"/>
      <c r="U653" s="15"/>
    </row>
    <row r="654" spans="1:21" ht="13.5" customHeight="1">
      <c r="A654" s="179">
        <f>RANK(N654,$N$18:$N$4305)</f>
        <v>636</v>
      </c>
      <c r="B654" s="207" t="s">
        <v>1608</v>
      </c>
      <c r="C654" s="180" t="s">
        <v>1390</v>
      </c>
      <c r="D654" s="180" t="s">
        <v>43</v>
      </c>
      <c r="E654" s="207" t="s">
        <v>34</v>
      </c>
      <c r="F654" s="180" t="s">
        <v>1482</v>
      </c>
      <c r="G654" s="181"/>
      <c r="H654" s="181"/>
      <c r="I654" s="181">
        <v>0</v>
      </c>
      <c r="J654" s="181">
        <v>0</v>
      </c>
      <c r="K654" s="181">
        <v>40</v>
      </c>
      <c r="L654" s="181">
        <v>482</v>
      </c>
      <c r="M654" s="181">
        <v>3</v>
      </c>
      <c r="N654" s="182">
        <f>SUM(G654*$D$8+H654*$D$5+I654*$D$9+J654*$D$6+K654*$D$11+L654*$D$10+M654*$D$7)</f>
        <v>86.2</v>
      </c>
      <c r="O654" s="139">
        <v>1</v>
      </c>
      <c r="P654" s="138">
        <f>SUM(N654*O654)</f>
        <v>86.2</v>
      </c>
      <c r="Q654" s="31"/>
      <c r="R654" s="15"/>
      <c r="S654" s="15"/>
      <c r="T654" s="15"/>
      <c r="U654" s="15"/>
    </row>
    <row r="655" spans="1:21" ht="13.5" customHeight="1">
      <c r="A655" s="179">
        <f>RANK(N655,$N$18:$N$4305)</f>
        <v>636</v>
      </c>
      <c r="B655" s="180" t="s">
        <v>658</v>
      </c>
      <c r="C655" s="180" t="s">
        <v>1366</v>
      </c>
      <c r="D655" s="180" t="s">
        <v>42</v>
      </c>
      <c r="E655" s="180" t="s">
        <v>34</v>
      </c>
      <c r="F655" s="180" t="s">
        <v>37</v>
      </c>
      <c r="G655" s="181"/>
      <c r="H655" s="181"/>
      <c r="I655" s="181">
        <v>0</v>
      </c>
      <c r="J655" s="181">
        <v>0</v>
      </c>
      <c r="K655" s="181">
        <v>25</v>
      </c>
      <c r="L655" s="181">
        <v>377</v>
      </c>
      <c r="M655" s="181">
        <v>6</v>
      </c>
      <c r="N655" s="182">
        <f>SUM(G655*$D$8+H655*$D$5+I655*$D$9+J655*$D$6+K655*$D$11+L655*$D$10+M655*$D$7)</f>
        <v>86.2</v>
      </c>
      <c r="O655" s="139">
        <v>1</v>
      </c>
      <c r="P655" s="138">
        <f>SUM(N655*O655)</f>
        <v>86.2</v>
      </c>
      <c r="Q655" s="31"/>
      <c r="R655" s="15"/>
      <c r="S655" s="15"/>
      <c r="T655" s="15"/>
      <c r="U655" s="15"/>
    </row>
    <row r="656" spans="1:21" ht="13.5" customHeight="1">
      <c r="A656" s="179">
        <f>RANK(N656,$N$18:$N$4305)</f>
        <v>639</v>
      </c>
      <c r="B656" s="180" t="s">
        <v>88</v>
      </c>
      <c r="C656" s="180" t="s">
        <v>1468</v>
      </c>
      <c r="D656" s="180" t="s">
        <v>39</v>
      </c>
      <c r="E656" s="180" t="s">
        <v>38</v>
      </c>
      <c r="F656" s="180" t="s">
        <v>1106</v>
      </c>
      <c r="G656" s="181"/>
      <c r="H656" s="181"/>
      <c r="I656" s="181">
        <v>369</v>
      </c>
      <c r="J656" s="181">
        <v>4</v>
      </c>
      <c r="K656" s="181">
        <v>13</v>
      </c>
      <c r="L656" s="181">
        <v>126</v>
      </c>
      <c r="M656" s="181">
        <v>1</v>
      </c>
      <c r="N656" s="182">
        <f>SUM(G656*$D$8+H656*$D$5+I656*$D$9+J656*$D$6+K656*$D$11+L656*$D$10+M656*$D$7)</f>
        <v>86</v>
      </c>
      <c r="O656" s="139">
        <v>1</v>
      </c>
      <c r="P656" s="138">
        <f>SUM(N656*O656)</f>
        <v>86</v>
      </c>
      <c r="Q656" s="31"/>
      <c r="R656" s="15"/>
      <c r="S656" s="15"/>
      <c r="T656" s="15"/>
      <c r="U656" s="15"/>
    </row>
    <row r="657" spans="1:21" ht="13.5" customHeight="1">
      <c r="A657" s="179">
        <f>RANK(N657,$N$18:$N$4305)</f>
        <v>640</v>
      </c>
      <c r="B657" s="180" t="s">
        <v>1554</v>
      </c>
      <c r="C657" s="180" t="s">
        <v>1450</v>
      </c>
      <c r="D657" s="180" t="s">
        <v>43</v>
      </c>
      <c r="E657" s="180" t="s">
        <v>40</v>
      </c>
      <c r="F657" s="180" t="s">
        <v>37</v>
      </c>
      <c r="G657" s="181"/>
      <c r="H657" s="181"/>
      <c r="I657" s="181">
        <v>76</v>
      </c>
      <c r="J657" s="181">
        <v>0</v>
      </c>
      <c r="K657" s="181">
        <v>40</v>
      </c>
      <c r="L657" s="181">
        <v>462</v>
      </c>
      <c r="M657" s="181">
        <v>2</v>
      </c>
      <c r="N657" s="182">
        <f>SUM(G657*$D$8+H657*$D$5+I657*$D$9+J657*$D$6+K657*$D$11+L657*$D$10+M657*$D$7)</f>
        <v>85.800000000000011</v>
      </c>
      <c r="O657" s="139">
        <v>1</v>
      </c>
      <c r="P657" s="138">
        <f>SUM(N657*O657)</f>
        <v>85.800000000000011</v>
      </c>
      <c r="Q657" s="31"/>
      <c r="R657" s="15"/>
      <c r="S657" s="15"/>
      <c r="T657" s="15"/>
      <c r="U657" s="15"/>
    </row>
    <row r="658" spans="1:21" ht="13.5" customHeight="1">
      <c r="A658" s="179">
        <f>RANK(N658,$N$18:$N$4305)</f>
        <v>641</v>
      </c>
      <c r="B658" s="180" t="s">
        <v>1637</v>
      </c>
      <c r="C658" s="180" t="s">
        <v>1369</v>
      </c>
      <c r="D658" s="180" t="s">
        <v>43</v>
      </c>
      <c r="E658" s="180" t="s">
        <v>1481</v>
      </c>
      <c r="F658" s="180" t="s">
        <v>52</v>
      </c>
      <c r="G658" s="181"/>
      <c r="H658" s="181"/>
      <c r="I658" s="181">
        <v>0</v>
      </c>
      <c r="J658" s="181">
        <v>0</v>
      </c>
      <c r="K658" s="181">
        <v>36</v>
      </c>
      <c r="L658" s="181">
        <v>497</v>
      </c>
      <c r="M658" s="181">
        <v>3</v>
      </c>
      <c r="N658" s="182">
        <f>SUM(G658*$D$8+H658*$D$5+I658*$D$9+J658*$D$6+K658*$D$11+L658*$D$10+M658*$D$7)</f>
        <v>85.7</v>
      </c>
      <c r="O658" s="139">
        <v>1</v>
      </c>
      <c r="P658" s="138">
        <f>SUM(N658*O658)</f>
        <v>85.7</v>
      </c>
      <c r="Q658" s="31"/>
      <c r="R658" s="15"/>
      <c r="S658" s="15"/>
      <c r="T658" s="15"/>
      <c r="U658" s="15"/>
    </row>
    <row r="659" spans="1:21" ht="13.5" customHeight="1">
      <c r="A659" s="179">
        <f>RANK(N659,$N$18:$N$4305)</f>
        <v>641</v>
      </c>
      <c r="B659" s="180" t="s">
        <v>422</v>
      </c>
      <c r="C659" s="180" t="s">
        <v>1398</v>
      </c>
      <c r="D659" s="180" t="s">
        <v>39</v>
      </c>
      <c r="E659" s="180" t="s">
        <v>36</v>
      </c>
      <c r="F659" s="180" t="s">
        <v>41</v>
      </c>
      <c r="G659" s="181"/>
      <c r="H659" s="181"/>
      <c r="I659" s="181">
        <v>322</v>
      </c>
      <c r="J659" s="181">
        <v>3</v>
      </c>
      <c r="K659" s="181">
        <v>21</v>
      </c>
      <c r="L659" s="181">
        <v>190</v>
      </c>
      <c r="M659" s="181">
        <v>1</v>
      </c>
      <c r="N659" s="182">
        <f>SUM(G659*$D$8+H659*$D$5+I659*$D$9+J659*$D$6+K659*$D$11+L659*$D$10+M659*$D$7)</f>
        <v>85.7</v>
      </c>
      <c r="O659" s="139">
        <v>1</v>
      </c>
      <c r="P659" s="138">
        <f>SUM(N659*O659)</f>
        <v>85.7</v>
      </c>
      <c r="Q659" s="15"/>
      <c r="R659" s="15"/>
      <c r="S659" s="15"/>
      <c r="T659" s="15"/>
      <c r="U659" s="15"/>
    </row>
    <row r="660" spans="1:21" ht="13.5" customHeight="1">
      <c r="A660" s="179">
        <f>RANK(N660,$N$18:$N$4305)</f>
        <v>643</v>
      </c>
      <c r="B660" s="180" t="s">
        <v>256</v>
      </c>
      <c r="C660" s="180" t="s">
        <v>1453</v>
      </c>
      <c r="D660" s="180" t="s">
        <v>39</v>
      </c>
      <c r="E660" s="180" t="s">
        <v>38</v>
      </c>
      <c r="F660" s="180" t="s">
        <v>1482</v>
      </c>
      <c r="G660" s="181"/>
      <c r="H660" s="181"/>
      <c r="I660" s="210">
        <v>479</v>
      </c>
      <c r="J660" s="210">
        <v>4</v>
      </c>
      <c r="K660" s="210">
        <v>10</v>
      </c>
      <c r="L660" s="210">
        <v>85</v>
      </c>
      <c r="M660" s="210">
        <v>0</v>
      </c>
      <c r="N660" s="182">
        <f>SUM(G660*$D$8+H660*$D$5+I660*$D$9+J660*$D$6+K660*$D$11+L660*$D$10+M660*$D$7)</f>
        <v>85.4</v>
      </c>
      <c r="O660" s="139">
        <v>1</v>
      </c>
      <c r="P660" s="138">
        <f>SUM(N660*O660)</f>
        <v>85.4</v>
      </c>
      <c r="Q660" s="15"/>
      <c r="R660" s="15"/>
      <c r="S660" s="15"/>
      <c r="T660" s="15"/>
      <c r="U660" s="15"/>
    </row>
    <row r="661" spans="1:21" ht="13.5" customHeight="1">
      <c r="A661" s="179">
        <f>RANK(N661,$N$18:$N$4305)</f>
        <v>644</v>
      </c>
      <c r="B661" s="180" t="s">
        <v>1213</v>
      </c>
      <c r="C661" s="180" t="s">
        <v>1436</v>
      </c>
      <c r="D661" s="180" t="s">
        <v>43</v>
      </c>
      <c r="E661" s="180" t="s">
        <v>36</v>
      </c>
      <c r="F661" s="180" t="s">
        <v>57</v>
      </c>
      <c r="G661" s="181"/>
      <c r="H661" s="181"/>
      <c r="I661" s="181">
        <v>25</v>
      </c>
      <c r="J661" s="181">
        <v>0</v>
      </c>
      <c r="K661" s="181">
        <v>34</v>
      </c>
      <c r="L661" s="181">
        <v>476</v>
      </c>
      <c r="M661" s="181">
        <v>3</v>
      </c>
      <c r="N661" s="182">
        <f>SUM(G661*$D$8+H661*$D$5+I661*$D$9+J661*$D$6+K661*$D$11+L661*$D$10+M661*$D$7)</f>
        <v>85.1</v>
      </c>
      <c r="O661" s="139">
        <v>1</v>
      </c>
      <c r="P661" s="138">
        <f>SUM(N661*O661)</f>
        <v>85.1</v>
      </c>
      <c r="Q661" s="15"/>
      <c r="R661" s="15"/>
      <c r="S661" s="15"/>
      <c r="T661" s="15"/>
      <c r="U661" s="15"/>
    </row>
    <row r="662" spans="1:21" ht="13.5" customHeight="1">
      <c r="A662" s="179">
        <f>RANK(N662,$N$18:$N$4305)</f>
        <v>644</v>
      </c>
      <c r="B662" s="180" t="s">
        <v>252</v>
      </c>
      <c r="C662" s="180" t="s">
        <v>1442</v>
      </c>
      <c r="D662" s="180" t="s">
        <v>43</v>
      </c>
      <c r="E662" s="180" t="s">
        <v>38</v>
      </c>
      <c r="F662" s="180" t="s">
        <v>59</v>
      </c>
      <c r="G662" s="181"/>
      <c r="H662" s="181"/>
      <c r="I662" s="181">
        <v>0</v>
      </c>
      <c r="J662" s="181">
        <v>0</v>
      </c>
      <c r="K662" s="181">
        <v>32</v>
      </c>
      <c r="L662" s="181">
        <v>451</v>
      </c>
      <c r="M662" s="181">
        <v>4</v>
      </c>
      <c r="N662" s="182">
        <f>SUM(G662*$D$8+H662*$D$5+I662*$D$9+J662*$D$6+K662*$D$11+L662*$D$10+M662*$D$7)</f>
        <v>85.1</v>
      </c>
      <c r="O662" s="139">
        <v>1</v>
      </c>
      <c r="P662" s="138">
        <f>SUM(N662*O662)</f>
        <v>85.1</v>
      </c>
      <c r="Q662" s="15"/>
      <c r="R662" s="15"/>
      <c r="S662" s="15"/>
      <c r="T662" s="15"/>
      <c r="U662" s="15"/>
    </row>
    <row r="663" spans="1:21" ht="13.5" customHeight="1">
      <c r="A663" s="179">
        <f>RANK(N663,$N$18:$N$4305)</f>
        <v>646</v>
      </c>
      <c r="B663" s="180" t="s">
        <v>323</v>
      </c>
      <c r="C663" s="180" t="s">
        <v>1458</v>
      </c>
      <c r="D663" s="180" t="s">
        <v>39</v>
      </c>
      <c r="E663" s="180" t="s">
        <v>34</v>
      </c>
      <c r="F663" s="180" t="s">
        <v>35</v>
      </c>
      <c r="G663" s="181"/>
      <c r="H663" s="181"/>
      <c r="I663" s="181">
        <v>404</v>
      </c>
      <c r="J663" s="181">
        <v>5</v>
      </c>
      <c r="K663" s="181">
        <v>13</v>
      </c>
      <c r="L663" s="181">
        <v>78</v>
      </c>
      <c r="M663" s="181">
        <v>0</v>
      </c>
      <c r="N663" s="182">
        <f>SUM(G663*$D$8+H663*$D$5+I663*$D$9+J663*$D$6+K663*$D$11+L663*$D$10+M663*$D$7)</f>
        <v>84.7</v>
      </c>
      <c r="O663" s="139">
        <v>1</v>
      </c>
      <c r="P663" s="138">
        <f>SUM(N663*O663)</f>
        <v>84.7</v>
      </c>
      <c r="Q663" s="15"/>
      <c r="R663" s="15"/>
      <c r="S663" s="15"/>
      <c r="T663" s="15"/>
      <c r="U663" s="15"/>
    </row>
    <row r="664" spans="1:21" ht="13.5" customHeight="1">
      <c r="A664" s="179">
        <f>RANK(N664,$N$18:$N$4305)</f>
        <v>647</v>
      </c>
      <c r="B664" s="180" t="s">
        <v>968</v>
      </c>
      <c r="C664" s="180" t="s">
        <v>1377</v>
      </c>
      <c r="D664" s="180" t="s">
        <v>42</v>
      </c>
      <c r="E664" s="180" t="s">
        <v>38</v>
      </c>
      <c r="F664" s="180" t="s">
        <v>35</v>
      </c>
      <c r="G664" s="181"/>
      <c r="H664" s="181"/>
      <c r="I664" s="181">
        <v>0</v>
      </c>
      <c r="J664" s="181">
        <v>0</v>
      </c>
      <c r="K664" s="181">
        <v>32</v>
      </c>
      <c r="L664" s="181">
        <v>446</v>
      </c>
      <c r="M664" s="181">
        <v>4</v>
      </c>
      <c r="N664" s="182">
        <f>SUM(G664*$D$8+H664*$D$5+I664*$D$9+J664*$D$6+K664*$D$11+L664*$D$10+M664*$D$7)</f>
        <v>84.6</v>
      </c>
      <c r="O664" s="139">
        <v>1</v>
      </c>
      <c r="P664" s="138">
        <f>SUM(N664*O664)</f>
        <v>84.6</v>
      </c>
      <c r="Q664" s="31"/>
      <c r="R664" s="15"/>
      <c r="S664" s="15"/>
      <c r="T664" s="15"/>
      <c r="U664" s="15"/>
    </row>
    <row r="665" spans="1:21" ht="13.5" customHeight="1">
      <c r="A665" s="179">
        <f>RANK(N665,$N$18:$N$4305)</f>
        <v>647</v>
      </c>
      <c r="B665" s="180" t="s">
        <v>1209</v>
      </c>
      <c r="C665" s="180" t="s">
        <v>1379</v>
      </c>
      <c r="D665" s="180" t="s">
        <v>43</v>
      </c>
      <c r="E665" s="180" t="s">
        <v>36</v>
      </c>
      <c r="F665" s="180" t="s">
        <v>41</v>
      </c>
      <c r="G665" s="181"/>
      <c r="H665" s="181"/>
      <c r="I665" s="181">
        <v>0</v>
      </c>
      <c r="J665" s="181">
        <v>0</v>
      </c>
      <c r="K665" s="181">
        <v>40</v>
      </c>
      <c r="L665" s="181">
        <v>466</v>
      </c>
      <c r="M665" s="181">
        <v>3</v>
      </c>
      <c r="N665" s="182">
        <f>SUM(G665*$D$8+H665*$D$5+I665*$D$9+J665*$D$6+K665*$D$11+L665*$D$10+M665*$D$7)</f>
        <v>84.6</v>
      </c>
      <c r="O665" s="139">
        <v>1</v>
      </c>
      <c r="P665" s="138">
        <f>SUM(N665*O665)</f>
        <v>84.6</v>
      </c>
      <c r="Q665" s="31"/>
      <c r="R665" s="15"/>
      <c r="S665" s="15"/>
      <c r="T665" s="15"/>
      <c r="U665" s="15"/>
    </row>
    <row r="666" spans="1:21" ht="13.5" customHeight="1">
      <c r="A666" s="179">
        <f>RANK(N666,$N$18:$N$4305)</f>
        <v>649</v>
      </c>
      <c r="B666" s="180" t="s">
        <v>165</v>
      </c>
      <c r="C666" s="180" t="s">
        <v>1417</v>
      </c>
      <c r="D666" s="180" t="s">
        <v>42</v>
      </c>
      <c r="E666" s="180" t="s">
        <v>34</v>
      </c>
      <c r="F666" s="180" t="s">
        <v>1105</v>
      </c>
      <c r="G666" s="181"/>
      <c r="H666" s="181"/>
      <c r="I666" s="181">
        <v>0</v>
      </c>
      <c r="J666" s="181">
        <v>0</v>
      </c>
      <c r="K666" s="181">
        <v>32</v>
      </c>
      <c r="L666" s="181">
        <v>384</v>
      </c>
      <c r="M666" s="181">
        <v>5</v>
      </c>
      <c r="N666" s="182">
        <f>SUM(G666*$D$8+H666*$D$5+I666*$D$9+J666*$D$6+K666*$D$11+L666*$D$10+M666*$D$7)</f>
        <v>84.4</v>
      </c>
      <c r="O666" s="139">
        <v>1</v>
      </c>
      <c r="P666" s="138">
        <f>SUM(N666*O666)</f>
        <v>84.4</v>
      </c>
      <c r="Q666" s="31"/>
      <c r="R666" s="15"/>
      <c r="S666" s="15"/>
      <c r="T666" s="15"/>
      <c r="U666" s="15"/>
    </row>
    <row r="667" spans="1:21" ht="13.5" customHeight="1">
      <c r="A667" s="179">
        <f>RANK(N667,$N$18:$N$4305)</f>
        <v>650</v>
      </c>
      <c r="B667" s="180" t="s">
        <v>198</v>
      </c>
      <c r="C667" s="180" t="s">
        <v>1441</v>
      </c>
      <c r="D667" s="180" t="s">
        <v>39</v>
      </c>
      <c r="E667" s="180" t="s">
        <v>34</v>
      </c>
      <c r="F667" s="180" t="s">
        <v>52</v>
      </c>
      <c r="G667" s="183"/>
      <c r="H667" s="183"/>
      <c r="I667" s="206">
        <v>496</v>
      </c>
      <c r="J667" s="206">
        <v>4</v>
      </c>
      <c r="K667" s="206">
        <v>9</v>
      </c>
      <c r="L667" s="206">
        <v>63</v>
      </c>
      <c r="M667" s="206">
        <v>0</v>
      </c>
      <c r="N667" s="182">
        <f>SUM(G667*$D$8+H667*$D$5+I667*$D$9+J667*$D$6+K667*$D$11+L667*$D$10+M667*$D$7)</f>
        <v>84.399999999999991</v>
      </c>
      <c r="O667" s="139">
        <v>1</v>
      </c>
      <c r="P667" s="138">
        <f>SUM(N667*O667)</f>
        <v>84.399999999999991</v>
      </c>
      <c r="Q667" s="31"/>
      <c r="R667" s="15"/>
      <c r="S667" s="15"/>
      <c r="T667" s="15"/>
      <c r="U667" s="15"/>
    </row>
    <row r="668" spans="1:21" ht="13.5" customHeight="1">
      <c r="A668" s="179">
        <f>RANK(N668,$N$18:$N$4305)</f>
        <v>651</v>
      </c>
      <c r="B668" s="180" t="s">
        <v>947</v>
      </c>
      <c r="C668" s="180" t="s">
        <v>1364</v>
      </c>
      <c r="D668" s="180" t="s">
        <v>43</v>
      </c>
      <c r="E668" s="180" t="s">
        <v>1481</v>
      </c>
      <c r="F668" s="180" t="s">
        <v>1106</v>
      </c>
      <c r="G668" s="181"/>
      <c r="H668" s="181"/>
      <c r="I668" s="181">
        <v>0</v>
      </c>
      <c r="J668" s="181">
        <v>0</v>
      </c>
      <c r="K668" s="181">
        <v>31</v>
      </c>
      <c r="L668" s="181">
        <v>448</v>
      </c>
      <c r="M668" s="181">
        <v>4</v>
      </c>
      <c r="N668" s="182">
        <f>SUM(G668*$D$8+H668*$D$5+I668*$D$9+J668*$D$6+K668*$D$11+L668*$D$10+M668*$D$7)</f>
        <v>84.300000000000011</v>
      </c>
      <c r="O668" s="139">
        <v>1</v>
      </c>
      <c r="P668" s="138"/>
      <c r="Q668" s="31"/>
      <c r="R668" s="15"/>
      <c r="S668" s="15"/>
      <c r="T668" s="15"/>
      <c r="U668" s="15"/>
    </row>
    <row r="669" spans="1:21" ht="13.5" customHeight="1">
      <c r="A669" s="179">
        <f>RANK(N669,$N$18:$N$4305)</f>
        <v>651</v>
      </c>
      <c r="B669" s="180" t="s">
        <v>699</v>
      </c>
      <c r="C669" s="180" t="s">
        <v>1477</v>
      </c>
      <c r="D669" s="180" t="s">
        <v>39</v>
      </c>
      <c r="E669" s="180" t="s">
        <v>36</v>
      </c>
      <c r="F669" s="180" t="s">
        <v>41</v>
      </c>
      <c r="G669" s="181"/>
      <c r="H669" s="181"/>
      <c r="I669" s="181">
        <v>306</v>
      </c>
      <c r="J669" s="181">
        <v>2</v>
      </c>
      <c r="K669" s="181">
        <v>25</v>
      </c>
      <c r="L669" s="181">
        <v>232</v>
      </c>
      <c r="M669" s="181">
        <v>1</v>
      </c>
      <c r="N669" s="182">
        <f>SUM(G669*$D$8+H669*$D$5+I669*$D$9+J669*$D$6+K669*$D$11+L669*$D$10+M669*$D$7)</f>
        <v>84.300000000000011</v>
      </c>
      <c r="O669" s="139">
        <v>1</v>
      </c>
      <c r="P669" s="138">
        <f>SUM(N669*O669)</f>
        <v>84.300000000000011</v>
      </c>
      <c r="Q669" s="31"/>
      <c r="R669" s="15"/>
      <c r="S669" s="15"/>
      <c r="T669" s="15"/>
      <c r="U669" s="15"/>
    </row>
    <row r="670" spans="1:21" ht="13.5" customHeight="1">
      <c r="A670" s="179">
        <f>RANK(N670,$N$18:$N$4305)</f>
        <v>653</v>
      </c>
      <c r="B670" s="180" t="s">
        <v>822</v>
      </c>
      <c r="C670" s="180" t="s">
        <v>1363</v>
      </c>
      <c r="D670" s="180" t="s">
        <v>39</v>
      </c>
      <c r="E670" s="180" t="s">
        <v>36</v>
      </c>
      <c r="F670" s="180" t="s">
        <v>52</v>
      </c>
      <c r="G670" s="181"/>
      <c r="H670" s="181"/>
      <c r="I670" s="181">
        <v>455</v>
      </c>
      <c r="J670" s="181">
        <v>5</v>
      </c>
      <c r="K670" s="181">
        <v>6</v>
      </c>
      <c r="L670" s="181">
        <v>57</v>
      </c>
      <c r="M670" s="181">
        <v>0</v>
      </c>
      <c r="N670" s="182">
        <f>SUM(G670*$D$8+H670*$D$5+I670*$D$9+J670*$D$6+K670*$D$11+L670*$D$10+M670*$D$7)</f>
        <v>84.2</v>
      </c>
      <c r="O670" s="139">
        <v>1</v>
      </c>
      <c r="P670" s="138">
        <f>SUM(N670*O670)</f>
        <v>84.2</v>
      </c>
      <c r="Q670" s="31"/>
      <c r="R670" s="15"/>
      <c r="S670" s="15"/>
      <c r="T670" s="15"/>
      <c r="U670" s="15"/>
    </row>
    <row r="671" spans="1:21" ht="13.5" customHeight="1">
      <c r="A671" s="179">
        <f>RANK(N671,$N$18:$N$4305)</f>
        <v>654</v>
      </c>
      <c r="B671" s="180" t="s">
        <v>1513</v>
      </c>
      <c r="C671" s="180" t="s">
        <v>1427</v>
      </c>
      <c r="D671" s="180" t="s">
        <v>43</v>
      </c>
      <c r="E671" s="180" t="s">
        <v>36</v>
      </c>
      <c r="F671" s="180" t="s">
        <v>52</v>
      </c>
      <c r="G671" s="181"/>
      <c r="H671" s="181"/>
      <c r="I671" s="181">
        <v>0</v>
      </c>
      <c r="J671" s="181">
        <v>0</v>
      </c>
      <c r="K671" s="181">
        <v>30</v>
      </c>
      <c r="L671" s="181">
        <v>451</v>
      </c>
      <c r="M671" s="181">
        <v>4</v>
      </c>
      <c r="N671" s="182">
        <f>SUM(G671*$D$8+H671*$D$5+I671*$D$9+J671*$D$6+K671*$D$11+L671*$D$10+M671*$D$7)</f>
        <v>84.1</v>
      </c>
      <c r="O671" s="139">
        <v>1</v>
      </c>
      <c r="P671" s="138">
        <f>SUM(N671*O671)</f>
        <v>84.1</v>
      </c>
      <c r="Q671" s="31"/>
      <c r="R671" s="15"/>
      <c r="S671" s="15"/>
      <c r="T671" s="15"/>
      <c r="U671" s="15"/>
    </row>
    <row r="672" spans="1:21" ht="13.5" customHeight="1">
      <c r="A672" s="179">
        <f>RANK(N672,$N$18:$N$4305)</f>
        <v>655</v>
      </c>
      <c r="B672" s="180" t="s">
        <v>196</v>
      </c>
      <c r="C672" s="180" t="s">
        <v>1424</v>
      </c>
      <c r="D672" s="180" t="s">
        <v>43</v>
      </c>
      <c r="E672" s="180" t="s">
        <v>36</v>
      </c>
      <c r="F672" s="180" t="s">
        <v>1104</v>
      </c>
      <c r="G672" s="181"/>
      <c r="H672" s="181"/>
      <c r="I672" s="181">
        <v>0</v>
      </c>
      <c r="J672" s="181">
        <v>0</v>
      </c>
      <c r="K672" s="181">
        <v>28</v>
      </c>
      <c r="L672" s="181">
        <v>520</v>
      </c>
      <c r="M672" s="181">
        <v>3</v>
      </c>
      <c r="N672" s="182">
        <f>SUM(G672*$D$8+H672*$D$5+I672*$D$9+J672*$D$6+K672*$D$11+L672*$D$10+M672*$D$7)</f>
        <v>84</v>
      </c>
      <c r="O672" s="139">
        <v>0.97499999999999998</v>
      </c>
      <c r="P672" s="138">
        <f>SUM(N672*O672)</f>
        <v>81.899999999999991</v>
      </c>
      <c r="Q672" s="31"/>
      <c r="R672" s="15"/>
      <c r="S672" s="15"/>
      <c r="T672" s="15"/>
      <c r="U672" s="15"/>
    </row>
    <row r="673" spans="1:21" ht="13.5" customHeight="1">
      <c r="A673" s="179">
        <f>RANK(N673,$N$18:$N$4305)</f>
        <v>656</v>
      </c>
      <c r="B673" s="180" t="s">
        <v>478</v>
      </c>
      <c r="C673" s="180" t="s">
        <v>56</v>
      </c>
      <c r="D673" s="180" t="s">
        <v>39</v>
      </c>
      <c r="E673" s="180" t="s">
        <v>34</v>
      </c>
      <c r="F673" s="180" t="s">
        <v>1103</v>
      </c>
      <c r="G673" s="181"/>
      <c r="H673" s="181"/>
      <c r="I673" s="181">
        <v>390</v>
      </c>
      <c r="J673" s="181">
        <v>5</v>
      </c>
      <c r="K673" s="181">
        <v>13</v>
      </c>
      <c r="L673" s="181">
        <v>81</v>
      </c>
      <c r="M673" s="181">
        <v>0</v>
      </c>
      <c r="N673" s="182">
        <f>SUM(G673*$D$8+H673*$D$5+I673*$D$9+J673*$D$6+K673*$D$11+L673*$D$10+M673*$D$7)</f>
        <v>83.6</v>
      </c>
      <c r="O673" s="139">
        <v>1</v>
      </c>
      <c r="P673" s="138">
        <f>SUM(N673*O673)</f>
        <v>83.6</v>
      </c>
      <c r="Q673" s="31"/>
      <c r="R673" s="15"/>
      <c r="S673" s="15"/>
      <c r="T673" s="15"/>
      <c r="U673" s="15"/>
    </row>
    <row r="674" spans="1:21" ht="13.5" customHeight="1">
      <c r="A674" s="179">
        <f>RANK(N674,$N$18:$N$4305)</f>
        <v>657</v>
      </c>
      <c r="B674" s="180" t="s">
        <v>1056</v>
      </c>
      <c r="C674" s="180" t="s">
        <v>1416</v>
      </c>
      <c r="D674" s="180" t="s">
        <v>42</v>
      </c>
      <c r="E674" s="180" t="s">
        <v>34</v>
      </c>
      <c r="F674" s="180" t="s">
        <v>1104</v>
      </c>
      <c r="G674" s="181"/>
      <c r="H674" s="181"/>
      <c r="I674" s="181">
        <v>0</v>
      </c>
      <c r="J674" s="181">
        <v>0</v>
      </c>
      <c r="K674" s="181">
        <v>31</v>
      </c>
      <c r="L674" s="181">
        <v>377</v>
      </c>
      <c r="M674" s="181">
        <v>5</v>
      </c>
      <c r="N674" s="182">
        <f>SUM(G674*$D$8+H674*$D$5+I674*$D$9+J674*$D$6+K674*$D$11+L674*$D$10+M674*$D$7)</f>
        <v>83.2</v>
      </c>
      <c r="O674" s="139">
        <v>1</v>
      </c>
      <c r="P674" s="138">
        <f>SUM(N674*O674)</f>
        <v>83.2</v>
      </c>
      <c r="Q674" s="31"/>
      <c r="R674" s="15"/>
      <c r="S674" s="15"/>
      <c r="T674" s="15"/>
      <c r="U674" s="15"/>
    </row>
    <row r="675" spans="1:21" ht="13.5" customHeight="1">
      <c r="A675" s="179">
        <f>RANK(N675,$N$18:$N$4305)</f>
        <v>658</v>
      </c>
      <c r="B675" s="180" t="s">
        <v>1245</v>
      </c>
      <c r="C675" s="180" t="s">
        <v>1471</v>
      </c>
      <c r="D675" s="180" t="s">
        <v>43</v>
      </c>
      <c r="E675" s="180" t="s">
        <v>34</v>
      </c>
      <c r="F675" s="180" t="s">
        <v>59</v>
      </c>
      <c r="G675" s="181"/>
      <c r="H675" s="181"/>
      <c r="I675" s="181">
        <v>0</v>
      </c>
      <c r="J675" s="181">
        <v>0</v>
      </c>
      <c r="K675" s="181">
        <v>32</v>
      </c>
      <c r="L675" s="181">
        <v>489</v>
      </c>
      <c r="M675" s="181">
        <v>3</v>
      </c>
      <c r="N675" s="182">
        <f>SUM(G675*$D$8+H675*$D$5+I675*$D$9+J675*$D$6+K675*$D$11+L675*$D$10+M675*$D$7)</f>
        <v>82.9</v>
      </c>
      <c r="O675" s="139">
        <v>1</v>
      </c>
      <c r="P675" s="138">
        <f>SUM(N675*O675)</f>
        <v>82.9</v>
      </c>
      <c r="Q675" s="31"/>
      <c r="R675" s="15"/>
      <c r="S675" s="15"/>
      <c r="T675" s="15"/>
      <c r="U675" s="15"/>
    </row>
    <row r="676" spans="1:21" ht="13.5" customHeight="1">
      <c r="A676" s="179">
        <f>RANK(N676,$N$18:$N$4305)</f>
        <v>659</v>
      </c>
      <c r="B676" s="180" t="s">
        <v>969</v>
      </c>
      <c r="C676" s="180" t="s">
        <v>1377</v>
      </c>
      <c r="D676" s="180" t="s">
        <v>43</v>
      </c>
      <c r="E676" s="180" t="s">
        <v>34</v>
      </c>
      <c r="F676" s="180" t="s">
        <v>35</v>
      </c>
      <c r="G676" s="181"/>
      <c r="H676" s="181"/>
      <c r="I676" s="181">
        <v>15</v>
      </c>
      <c r="J676" s="181">
        <v>0</v>
      </c>
      <c r="K676" s="181">
        <v>35</v>
      </c>
      <c r="L676" s="181">
        <v>458</v>
      </c>
      <c r="M676" s="181">
        <v>3</v>
      </c>
      <c r="N676" s="182">
        <f>SUM(G676*$D$8+H676*$D$5+I676*$D$9+J676*$D$6+K676*$D$11+L676*$D$10+M676*$D$7)</f>
        <v>82.800000000000011</v>
      </c>
      <c r="O676" s="139">
        <v>1</v>
      </c>
      <c r="P676" s="138">
        <f>SUM(N676*O676)</f>
        <v>82.800000000000011</v>
      </c>
      <c r="Q676" s="31"/>
      <c r="R676" s="15"/>
      <c r="S676" s="15"/>
      <c r="T676" s="15"/>
      <c r="U676" s="15"/>
    </row>
    <row r="677" spans="1:21" ht="13.5" customHeight="1">
      <c r="A677" s="179">
        <f>RANK(N677,$N$18:$N$4305)</f>
        <v>659</v>
      </c>
      <c r="B677" s="180" t="s">
        <v>476</v>
      </c>
      <c r="C677" s="180" t="s">
        <v>1477</v>
      </c>
      <c r="D677" s="180" t="s">
        <v>42</v>
      </c>
      <c r="E677" s="180" t="s">
        <v>34</v>
      </c>
      <c r="F677" s="180" t="s">
        <v>41</v>
      </c>
      <c r="G677" s="181"/>
      <c r="H677" s="181"/>
      <c r="I677" s="181"/>
      <c r="J677" s="181"/>
      <c r="K677" s="181">
        <v>42</v>
      </c>
      <c r="L677" s="181">
        <v>438</v>
      </c>
      <c r="M677" s="181">
        <v>3</v>
      </c>
      <c r="N677" s="182">
        <f>SUM(G677*$D$8+H677*$D$5+I677*$D$9+J677*$D$6+K677*$D$11+L677*$D$10+M677*$D$7)</f>
        <v>82.800000000000011</v>
      </c>
      <c r="O677" s="139">
        <v>1</v>
      </c>
      <c r="P677" s="138">
        <f>SUM(N677*O677)</f>
        <v>82.800000000000011</v>
      </c>
      <c r="Q677" s="31"/>
      <c r="R677" s="15"/>
      <c r="S677" s="15"/>
      <c r="T677" s="15"/>
      <c r="U677" s="15"/>
    </row>
    <row r="678" spans="1:21" ht="13.5" customHeight="1">
      <c r="A678" s="179">
        <f>RANK(N678,$N$18:$N$4305)</f>
        <v>661</v>
      </c>
      <c r="B678" s="180" t="s">
        <v>862</v>
      </c>
      <c r="C678" s="180" t="s">
        <v>1478</v>
      </c>
      <c r="D678" s="180" t="s">
        <v>43</v>
      </c>
      <c r="E678" s="180" t="s">
        <v>34</v>
      </c>
      <c r="F678" s="180" t="s">
        <v>1106</v>
      </c>
      <c r="G678" s="181"/>
      <c r="H678" s="181"/>
      <c r="I678" s="181">
        <v>0</v>
      </c>
      <c r="J678" s="181">
        <v>0</v>
      </c>
      <c r="K678" s="181">
        <v>25</v>
      </c>
      <c r="L678" s="181">
        <v>461</v>
      </c>
      <c r="M678" s="181">
        <v>4</v>
      </c>
      <c r="N678" s="182">
        <f>SUM(G678*$D$8+H678*$D$5+I678*$D$9+J678*$D$6+K678*$D$11+L678*$D$10+M678*$D$7)</f>
        <v>82.6</v>
      </c>
      <c r="O678" s="139">
        <v>1</v>
      </c>
      <c r="P678" s="138">
        <f>SUM(N678*O678)</f>
        <v>82.6</v>
      </c>
      <c r="Q678" s="31"/>
      <c r="R678" s="15"/>
      <c r="S678" s="15"/>
      <c r="T678" s="15"/>
      <c r="U678" s="15"/>
    </row>
    <row r="679" spans="1:21" ht="13.5" customHeight="1">
      <c r="A679" s="179">
        <f>RANK(N679,$N$18:$N$4305)</f>
        <v>661</v>
      </c>
      <c r="B679" s="207" t="s">
        <v>1609</v>
      </c>
      <c r="C679" s="180" t="s">
        <v>1422</v>
      </c>
      <c r="D679" s="180" t="s">
        <v>43</v>
      </c>
      <c r="E679" s="207" t="s">
        <v>34</v>
      </c>
      <c r="F679" s="180" t="s">
        <v>1482</v>
      </c>
      <c r="G679" s="181"/>
      <c r="H679" s="181"/>
      <c r="I679" s="181">
        <v>0</v>
      </c>
      <c r="J679" s="181">
        <v>0</v>
      </c>
      <c r="K679" s="181">
        <v>34</v>
      </c>
      <c r="L679" s="181">
        <v>476</v>
      </c>
      <c r="M679" s="181">
        <v>3</v>
      </c>
      <c r="N679" s="182">
        <f>SUM(G679*$D$8+H679*$D$5+I679*$D$9+J679*$D$6+K679*$D$11+L679*$D$10+M679*$D$7)</f>
        <v>82.6</v>
      </c>
      <c r="O679" s="139">
        <v>1</v>
      </c>
      <c r="P679" s="138">
        <f>SUM(N679*O679)</f>
        <v>82.6</v>
      </c>
      <c r="Q679" s="31"/>
      <c r="R679" s="15"/>
      <c r="S679" s="15"/>
      <c r="T679" s="15"/>
      <c r="U679" s="15"/>
    </row>
    <row r="680" spans="1:21" ht="13.5" customHeight="1">
      <c r="A680" s="179">
        <f>RANK(N680,$N$18:$N$4305)</f>
        <v>661</v>
      </c>
      <c r="B680" s="180" t="s">
        <v>507</v>
      </c>
      <c r="C680" s="180" t="s">
        <v>1472</v>
      </c>
      <c r="D680" s="180" t="s">
        <v>43</v>
      </c>
      <c r="E680" s="180" t="s">
        <v>34</v>
      </c>
      <c r="F680" s="180" t="s">
        <v>1106</v>
      </c>
      <c r="G680" s="181"/>
      <c r="H680" s="181"/>
      <c r="I680" s="181">
        <v>0</v>
      </c>
      <c r="J680" s="181">
        <v>0</v>
      </c>
      <c r="K680" s="181">
        <v>34</v>
      </c>
      <c r="L680" s="181">
        <v>476</v>
      </c>
      <c r="M680" s="181">
        <v>3</v>
      </c>
      <c r="N680" s="182">
        <f>SUM(G680*$D$8+H680*$D$5+I680*$D$9+J680*$D$6+K680*$D$11+L680*$D$10+M680*$D$7)</f>
        <v>82.6</v>
      </c>
      <c r="O680" s="139">
        <v>1</v>
      </c>
      <c r="P680" s="138">
        <f>SUM(N680*O680)</f>
        <v>82.6</v>
      </c>
      <c r="Q680" s="31"/>
      <c r="R680" s="15"/>
      <c r="S680" s="15"/>
      <c r="T680" s="15"/>
      <c r="U680" s="15"/>
    </row>
    <row r="681" spans="1:21" ht="13.5" customHeight="1">
      <c r="A681" s="179">
        <f>RANK(N681,$N$18:$N$4305)</f>
        <v>664</v>
      </c>
      <c r="B681" s="180" t="s">
        <v>539</v>
      </c>
      <c r="C681" s="180" t="s">
        <v>1369</v>
      </c>
      <c r="D681" s="180" t="s">
        <v>39</v>
      </c>
      <c r="E681" s="180" t="s">
        <v>38</v>
      </c>
      <c r="F681" s="180" t="s">
        <v>52</v>
      </c>
      <c r="G681" s="181"/>
      <c r="H681" s="181"/>
      <c r="I681" s="181">
        <v>331</v>
      </c>
      <c r="J681" s="181">
        <v>2</v>
      </c>
      <c r="K681" s="181">
        <v>21</v>
      </c>
      <c r="L681" s="181">
        <v>149</v>
      </c>
      <c r="M681" s="181">
        <v>2</v>
      </c>
      <c r="N681" s="182">
        <f>SUM(G681*$D$8+H681*$D$5+I681*$D$9+J681*$D$6+K681*$D$11+L681*$D$10+M681*$D$7)</f>
        <v>82.5</v>
      </c>
      <c r="O681" s="139">
        <v>1</v>
      </c>
      <c r="P681" s="138">
        <f>SUM(N681*O681)</f>
        <v>82.5</v>
      </c>
      <c r="Q681" s="31"/>
      <c r="R681" s="15"/>
      <c r="S681" s="15"/>
      <c r="T681" s="15"/>
      <c r="U681" s="15"/>
    </row>
    <row r="682" spans="1:21" ht="13.5" customHeight="1">
      <c r="A682" s="179">
        <f>RANK(N682,$N$18:$N$4305)</f>
        <v>665</v>
      </c>
      <c r="B682" s="207" t="s">
        <v>799</v>
      </c>
      <c r="C682" s="180" t="s">
        <v>1461</v>
      </c>
      <c r="D682" s="180" t="s">
        <v>43</v>
      </c>
      <c r="E682" s="207" t="s">
        <v>34</v>
      </c>
      <c r="F682" s="180" t="s">
        <v>57</v>
      </c>
      <c r="G682" s="181"/>
      <c r="H682" s="181"/>
      <c r="I682" s="181">
        <v>0</v>
      </c>
      <c r="J682" s="181">
        <v>0</v>
      </c>
      <c r="K682" s="181">
        <v>35</v>
      </c>
      <c r="L682" s="181">
        <v>469</v>
      </c>
      <c r="M682" s="181">
        <v>3</v>
      </c>
      <c r="N682" s="182">
        <f>SUM(G682*$D$8+H682*$D$5+I682*$D$9+J682*$D$6+K682*$D$11+L682*$D$10+M682*$D$7)</f>
        <v>82.4</v>
      </c>
      <c r="O682" s="139">
        <v>1</v>
      </c>
      <c r="P682" s="138">
        <f>SUM(N682*O682)</f>
        <v>82.4</v>
      </c>
      <c r="Q682" s="31"/>
      <c r="R682" s="15"/>
      <c r="S682" s="15"/>
      <c r="T682" s="15"/>
      <c r="U682" s="15"/>
    </row>
    <row r="683" spans="1:21" ht="13.5" customHeight="1">
      <c r="A683" s="179">
        <f>RANK(N683,$N$18:$N$4305)</f>
        <v>666</v>
      </c>
      <c r="B683" s="180" t="s">
        <v>1096</v>
      </c>
      <c r="C683" s="180" t="s">
        <v>1446</v>
      </c>
      <c r="D683" s="180" t="s">
        <v>39</v>
      </c>
      <c r="E683" s="180" t="s">
        <v>38</v>
      </c>
      <c r="F683" s="180" t="s">
        <v>35</v>
      </c>
      <c r="G683" s="181"/>
      <c r="H683" s="181"/>
      <c r="I683" s="181">
        <v>492</v>
      </c>
      <c r="J683" s="181">
        <v>4</v>
      </c>
      <c r="K683" s="181">
        <v>7</v>
      </c>
      <c r="L683" s="181">
        <v>56</v>
      </c>
      <c r="M683" s="181">
        <v>0</v>
      </c>
      <c r="N683" s="182">
        <f>SUM(G683*$D$8+H683*$D$5+I683*$D$9+J683*$D$6+K683*$D$11+L683*$D$10+M683*$D$7)</f>
        <v>82.3</v>
      </c>
      <c r="O683" s="139">
        <v>1</v>
      </c>
      <c r="P683" s="138">
        <f>SUM(N683*O683)</f>
        <v>82.3</v>
      </c>
      <c r="Q683" s="15"/>
      <c r="R683" s="15"/>
      <c r="S683" s="15"/>
      <c r="T683" s="15"/>
      <c r="U683" s="15"/>
    </row>
    <row r="684" spans="1:21" ht="13.5" customHeight="1">
      <c r="A684" s="179">
        <f>RANK(N684,$N$18:$N$4305)</f>
        <v>667</v>
      </c>
      <c r="B684" s="180" t="s">
        <v>1253</v>
      </c>
      <c r="C684" s="180" t="s">
        <v>1421</v>
      </c>
      <c r="D684" s="180" t="s">
        <v>39</v>
      </c>
      <c r="E684" s="180" t="s">
        <v>1481</v>
      </c>
      <c r="F684" s="180" t="s">
        <v>1103</v>
      </c>
      <c r="G684" s="181"/>
      <c r="H684" s="181"/>
      <c r="I684" s="181">
        <v>410</v>
      </c>
      <c r="J684" s="181">
        <v>5</v>
      </c>
      <c r="K684" s="181">
        <v>10</v>
      </c>
      <c r="L684" s="181">
        <v>62</v>
      </c>
      <c r="M684" s="181">
        <v>0</v>
      </c>
      <c r="N684" s="182">
        <f>SUM(G684*$D$8+H684*$D$5+I684*$D$9+J684*$D$6+K684*$D$11+L684*$D$10+M684*$D$7)</f>
        <v>82.2</v>
      </c>
      <c r="O684" s="139">
        <v>1</v>
      </c>
      <c r="P684" s="138">
        <f>SUM(N684*O684)</f>
        <v>82.2</v>
      </c>
      <c r="Q684" s="15"/>
      <c r="R684" s="15"/>
      <c r="S684" s="15"/>
      <c r="T684" s="15"/>
      <c r="U684" s="15"/>
    </row>
    <row r="685" spans="1:21" ht="13.5" customHeight="1">
      <c r="A685" s="179">
        <f>RANK(N685,$N$18:$N$4305)</f>
        <v>668</v>
      </c>
      <c r="B685" s="180" t="s">
        <v>191</v>
      </c>
      <c r="C685" s="180" t="s">
        <v>132</v>
      </c>
      <c r="D685" s="180" t="s">
        <v>43</v>
      </c>
      <c r="E685" s="180" t="s">
        <v>34</v>
      </c>
      <c r="F685" s="180" t="s">
        <v>1104</v>
      </c>
      <c r="G685" s="181"/>
      <c r="H685" s="181"/>
      <c r="I685" s="181">
        <v>110</v>
      </c>
      <c r="J685" s="181">
        <v>1</v>
      </c>
      <c r="K685" s="181">
        <v>31</v>
      </c>
      <c r="L685" s="181">
        <v>376</v>
      </c>
      <c r="M685" s="181">
        <v>2</v>
      </c>
      <c r="N685" s="182">
        <f>SUM(G685*$D$8+H685*$D$5+I685*$D$9+J685*$D$6+K685*$D$11+L685*$D$10+M685*$D$7)</f>
        <v>82.1</v>
      </c>
      <c r="O685" s="139">
        <v>1</v>
      </c>
      <c r="P685" s="138">
        <f>SUM(N685*O685)</f>
        <v>82.1</v>
      </c>
      <c r="Q685" s="31"/>
      <c r="R685" s="15"/>
      <c r="S685" s="15"/>
      <c r="T685" s="15"/>
      <c r="U685" s="15"/>
    </row>
    <row r="686" spans="1:21" ht="13.5" customHeight="1">
      <c r="A686" s="179">
        <f>RANK(N686,$N$18:$N$4305)</f>
        <v>669</v>
      </c>
      <c r="B686" s="207" t="s">
        <v>1624</v>
      </c>
      <c r="C686" s="180" t="s">
        <v>1412</v>
      </c>
      <c r="D686" s="180" t="s">
        <v>43</v>
      </c>
      <c r="E686" s="207" t="s">
        <v>36</v>
      </c>
      <c r="F686" s="180" t="s">
        <v>1482</v>
      </c>
      <c r="G686" s="181"/>
      <c r="H686" s="181"/>
      <c r="I686" s="181">
        <v>0</v>
      </c>
      <c r="J686" s="181">
        <v>0</v>
      </c>
      <c r="K686" s="181">
        <v>40</v>
      </c>
      <c r="L686" s="181">
        <v>500</v>
      </c>
      <c r="M686" s="181">
        <v>2</v>
      </c>
      <c r="N686" s="182">
        <f>SUM(G686*$D$8+H686*$D$5+I686*$D$9+J686*$D$6+K686*$D$11+L686*$D$10+M686*$D$7)</f>
        <v>82</v>
      </c>
      <c r="O686" s="139">
        <v>1</v>
      </c>
      <c r="P686" s="138">
        <f>SUM(N686*O686)</f>
        <v>82</v>
      </c>
      <c r="Q686" s="31"/>
      <c r="R686" s="15"/>
      <c r="S686" s="15"/>
      <c r="T686" s="15"/>
      <c r="U686" s="15"/>
    </row>
    <row r="687" spans="1:21" ht="13.5" customHeight="1">
      <c r="A687" s="179">
        <f>RANK(N687,$N$18:$N$4305)</f>
        <v>670</v>
      </c>
      <c r="B687" s="180" t="s">
        <v>989</v>
      </c>
      <c r="C687" s="180" t="s">
        <v>125</v>
      </c>
      <c r="D687" s="180" t="s">
        <v>43</v>
      </c>
      <c r="E687" s="180" t="s">
        <v>36</v>
      </c>
      <c r="F687" s="180" t="s">
        <v>1105</v>
      </c>
      <c r="G687" s="181"/>
      <c r="H687" s="181"/>
      <c r="I687" s="181">
        <v>0</v>
      </c>
      <c r="J687" s="181">
        <v>0</v>
      </c>
      <c r="K687" s="181">
        <v>34</v>
      </c>
      <c r="L687" s="181">
        <v>409</v>
      </c>
      <c r="M687" s="181">
        <v>4</v>
      </c>
      <c r="N687" s="182">
        <f>SUM(G687*$D$8+H687*$D$5+I687*$D$9+J687*$D$6+K687*$D$11+L687*$D$10+M687*$D$7)</f>
        <v>81.900000000000006</v>
      </c>
      <c r="O687" s="139">
        <v>1</v>
      </c>
      <c r="P687" s="138">
        <f>SUM(N687*O687)</f>
        <v>81.900000000000006</v>
      </c>
      <c r="Q687" s="31"/>
      <c r="R687" s="15"/>
      <c r="S687" s="15"/>
      <c r="T687" s="15"/>
      <c r="U687" s="15"/>
    </row>
    <row r="688" spans="1:21" ht="13.5" customHeight="1">
      <c r="A688" s="179">
        <f>RANK(N688,$N$18:$N$4305)</f>
        <v>670</v>
      </c>
      <c r="B688" s="180" t="s">
        <v>844</v>
      </c>
      <c r="C688" s="180" t="s">
        <v>1386</v>
      </c>
      <c r="D688" s="180" t="s">
        <v>39</v>
      </c>
      <c r="E688" s="180" t="s">
        <v>36</v>
      </c>
      <c r="F688" s="180" t="s">
        <v>57</v>
      </c>
      <c r="G688" s="181"/>
      <c r="H688" s="181"/>
      <c r="I688" s="181">
        <v>427</v>
      </c>
      <c r="J688" s="181">
        <v>5</v>
      </c>
      <c r="K688" s="181">
        <v>8</v>
      </c>
      <c r="L688" s="181">
        <v>52</v>
      </c>
      <c r="M688" s="181">
        <v>0</v>
      </c>
      <c r="N688" s="182">
        <f>SUM(G688*$D$8+H688*$D$5+I688*$D$9+J688*$D$6+K688*$D$11+L688*$D$10+M688*$D$7)</f>
        <v>81.900000000000006</v>
      </c>
      <c r="O688" s="139">
        <v>1</v>
      </c>
      <c r="P688" s="138">
        <f>SUM(N688*O688)</f>
        <v>81.900000000000006</v>
      </c>
      <c r="Q688" s="31"/>
      <c r="R688" s="15"/>
      <c r="S688" s="15"/>
      <c r="T688" s="15"/>
      <c r="U688" s="15"/>
    </row>
    <row r="689" spans="1:21" ht="13.5" customHeight="1">
      <c r="A689" s="179">
        <f>RANK(N689,$N$18:$N$4305)</f>
        <v>672</v>
      </c>
      <c r="B689" s="180" t="s">
        <v>833</v>
      </c>
      <c r="C689" s="180" t="s">
        <v>89</v>
      </c>
      <c r="D689" s="180" t="s">
        <v>43</v>
      </c>
      <c r="E689" s="180" t="s">
        <v>36</v>
      </c>
      <c r="F689" s="180" t="s">
        <v>37</v>
      </c>
      <c r="G689" s="181"/>
      <c r="H689" s="181"/>
      <c r="I689" s="181">
        <v>0</v>
      </c>
      <c r="J689" s="181">
        <v>0</v>
      </c>
      <c r="K689" s="181">
        <v>33</v>
      </c>
      <c r="L689" s="181">
        <v>473</v>
      </c>
      <c r="M689" s="181">
        <v>3</v>
      </c>
      <c r="N689" s="182">
        <f>SUM(G689*$D$8+H689*$D$5+I689*$D$9+J689*$D$6+K689*$D$11+L689*$D$10+M689*$D$7)</f>
        <v>81.800000000000011</v>
      </c>
      <c r="O689" s="139">
        <v>1</v>
      </c>
      <c r="P689" s="138">
        <f>SUM(N689*O689)</f>
        <v>81.800000000000011</v>
      </c>
      <c r="Q689" s="31"/>
      <c r="R689" s="15"/>
      <c r="S689" s="15"/>
      <c r="T689" s="15"/>
      <c r="U689" s="15"/>
    </row>
    <row r="690" spans="1:21" ht="13.5" customHeight="1">
      <c r="A690" s="179">
        <f>RANK(N690,$N$18:$N$4305)</f>
        <v>672</v>
      </c>
      <c r="B690" s="180" t="s">
        <v>795</v>
      </c>
      <c r="C690" s="180" t="s">
        <v>1462</v>
      </c>
      <c r="D690" s="180" t="s">
        <v>43</v>
      </c>
      <c r="E690" s="180" t="s">
        <v>38</v>
      </c>
      <c r="F690" s="180" t="s">
        <v>1105</v>
      </c>
      <c r="G690" s="181"/>
      <c r="H690" s="181"/>
      <c r="I690" s="181">
        <v>0</v>
      </c>
      <c r="J690" s="181">
        <v>0</v>
      </c>
      <c r="K690" s="181">
        <v>32</v>
      </c>
      <c r="L690" s="181">
        <v>478</v>
      </c>
      <c r="M690" s="181">
        <v>3</v>
      </c>
      <c r="N690" s="182">
        <f>SUM(G690*$D$8+H690*$D$5+I690*$D$9+J690*$D$6+K690*$D$11+L690*$D$10+M690*$D$7)</f>
        <v>81.800000000000011</v>
      </c>
      <c r="O690" s="139">
        <v>1</v>
      </c>
      <c r="P690" s="138">
        <f>SUM(N690*O690)</f>
        <v>81.800000000000011</v>
      </c>
      <c r="Q690" s="31"/>
      <c r="R690" s="15"/>
      <c r="S690" s="15"/>
      <c r="T690" s="15"/>
      <c r="U690" s="15"/>
    </row>
    <row r="691" spans="1:21" ht="13.5" customHeight="1">
      <c r="A691" s="179">
        <f>RANK(N691,$N$18:$N$4305)</f>
        <v>674</v>
      </c>
      <c r="B691" s="180" t="s">
        <v>1231</v>
      </c>
      <c r="C691" s="180" t="s">
        <v>1440</v>
      </c>
      <c r="D691" s="180" t="s">
        <v>43</v>
      </c>
      <c r="E691" s="180" t="s">
        <v>38</v>
      </c>
      <c r="F691" s="180" t="s">
        <v>1103</v>
      </c>
      <c r="G691" s="181"/>
      <c r="H691" s="181"/>
      <c r="I691" s="181">
        <v>112</v>
      </c>
      <c r="J691" s="181">
        <v>1</v>
      </c>
      <c r="K691" s="181">
        <v>31</v>
      </c>
      <c r="L691" s="181">
        <v>370</v>
      </c>
      <c r="M691" s="181">
        <v>2</v>
      </c>
      <c r="N691" s="182">
        <f>SUM(G691*$D$8+H691*$D$5+I691*$D$9+J691*$D$6+K691*$D$11+L691*$D$10+M691*$D$7)</f>
        <v>81.7</v>
      </c>
      <c r="O691" s="139">
        <v>1</v>
      </c>
      <c r="P691" s="138">
        <f>SUM(N691*O691)</f>
        <v>81.7</v>
      </c>
      <c r="Q691" s="31"/>
      <c r="R691" s="15"/>
      <c r="S691" s="15"/>
      <c r="T691" s="15"/>
      <c r="U691" s="15"/>
    </row>
    <row r="692" spans="1:21" ht="13.5" customHeight="1">
      <c r="A692" s="179">
        <f>RANK(N692,$N$18:$N$4305)</f>
        <v>675</v>
      </c>
      <c r="B692" s="180" t="s">
        <v>575</v>
      </c>
      <c r="C692" s="180" t="s">
        <v>1391</v>
      </c>
      <c r="D692" s="180" t="s">
        <v>39</v>
      </c>
      <c r="E692" s="180" t="s">
        <v>38</v>
      </c>
      <c r="F692" s="180" t="s">
        <v>35</v>
      </c>
      <c r="G692" s="181"/>
      <c r="H692" s="181"/>
      <c r="I692" s="181">
        <v>489</v>
      </c>
      <c r="J692" s="181">
        <v>4</v>
      </c>
      <c r="K692" s="181">
        <v>8</v>
      </c>
      <c r="L692" s="181">
        <v>47</v>
      </c>
      <c r="M692" s="181">
        <v>0</v>
      </c>
      <c r="N692" s="182">
        <f>SUM(G692*$D$8+H692*$D$5+I692*$D$9+J692*$D$6+K692*$D$11+L692*$D$10+M692*$D$7)</f>
        <v>81.600000000000009</v>
      </c>
      <c r="O692" s="139">
        <v>1</v>
      </c>
      <c r="P692" s="138">
        <f>SUM(N692*O692)</f>
        <v>81.600000000000009</v>
      </c>
      <c r="Q692" s="31"/>
      <c r="R692" s="15"/>
      <c r="S692" s="15"/>
      <c r="T692" s="15"/>
      <c r="U692" s="15"/>
    </row>
    <row r="693" spans="1:21" ht="13.5" customHeight="1">
      <c r="A693" s="179">
        <f>RANK(N693,$N$18:$N$4305)</f>
        <v>676</v>
      </c>
      <c r="B693" s="207" t="s">
        <v>1542</v>
      </c>
      <c r="C693" s="180" t="s">
        <v>1425</v>
      </c>
      <c r="D693" s="180" t="s">
        <v>43</v>
      </c>
      <c r="E693" s="207" t="s">
        <v>40</v>
      </c>
      <c r="F693" s="180" t="s">
        <v>37</v>
      </c>
      <c r="G693" s="181"/>
      <c r="H693" s="181"/>
      <c r="I693" s="181">
        <v>0</v>
      </c>
      <c r="J693" s="181">
        <v>0</v>
      </c>
      <c r="K693" s="181">
        <v>36</v>
      </c>
      <c r="L693" s="181">
        <v>454</v>
      </c>
      <c r="M693" s="181">
        <v>3</v>
      </c>
      <c r="N693" s="182">
        <f>SUM(G693*$D$8+H693*$D$5+I693*$D$9+J693*$D$6+K693*$D$11+L693*$D$10+M693*$D$7)</f>
        <v>81.400000000000006</v>
      </c>
      <c r="O693" s="139">
        <v>1</v>
      </c>
      <c r="P693" s="138">
        <f>SUM(N693*O693)</f>
        <v>81.400000000000006</v>
      </c>
      <c r="Q693" s="31"/>
      <c r="R693" s="15"/>
      <c r="S693" s="15"/>
      <c r="T693" s="15"/>
      <c r="U693" s="15"/>
    </row>
    <row r="694" spans="1:21" ht="13.5" customHeight="1">
      <c r="A694" s="179">
        <f>RANK(N694,$N$18:$N$4305)</f>
        <v>677</v>
      </c>
      <c r="B694" s="180" t="s">
        <v>1032</v>
      </c>
      <c r="C694" s="180" t="s">
        <v>1397</v>
      </c>
      <c r="D694" s="180" t="s">
        <v>43</v>
      </c>
      <c r="E694" s="180" t="s">
        <v>36</v>
      </c>
      <c r="F694" s="180" t="s">
        <v>37</v>
      </c>
      <c r="G694" s="181"/>
      <c r="H694" s="181"/>
      <c r="I694" s="181">
        <v>0</v>
      </c>
      <c r="J694" s="181">
        <v>0</v>
      </c>
      <c r="K694" s="181">
        <v>30</v>
      </c>
      <c r="L694" s="181">
        <v>422</v>
      </c>
      <c r="M694" s="181">
        <v>4</v>
      </c>
      <c r="N694" s="182">
        <f>SUM(G694*$D$8+H694*$D$5+I694*$D$9+J694*$D$6+K694*$D$11+L694*$D$10+M694*$D$7)</f>
        <v>81.2</v>
      </c>
      <c r="O694" s="139">
        <v>1</v>
      </c>
      <c r="P694" s="138">
        <f>SUM(N694*O694)</f>
        <v>81.2</v>
      </c>
      <c r="Q694" s="31"/>
      <c r="R694" s="15"/>
      <c r="S694" s="15"/>
      <c r="T694" s="15"/>
      <c r="U694" s="15"/>
    </row>
    <row r="695" spans="1:21" ht="13.5" customHeight="1">
      <c r="A695" s="179">
        <f>RANK(N695,$N$18:$N$4305)</f>
        <v>677</v>
      </c>
      <c r="B695" s="207" t="s">
        <v>1569</v>
      </c>
      <c r="C695" s="180" t="s">
        <v>1426</v>
      </c>
      <c r="D695" s="180" t="s">
        <v>43</v>
      </c>
      <c r="E695" s="207" t="s">
        <v>1481</v>
      </c>
      <c r="F695" s="180" t="s">
        <v>41</v>
      </c>
      <c r="G695" s="181"/>
      <c r="H695" s="181"/>
      <c r="I695" s="181">
        <v>55</v>
      </c>
      <c r="J695" s="181">
        <v>0</v>
      </c>
      <c r="K695" s="181">
        <v>40</v>
      </c>
      <c r="L695" s="181">
        <v>437</v>
      </c>
      <c r="M695" s="181">
        <v>2</v>
      </c>
      <c r="N695" s="182">
        <f>SUM(G695*$D$8+H695*$D$5+I695*$D$9+J695*$D$6+K695*$D$11+L695*$D$10+M695*$D$7)</f>
        <v>81.2</v>
      </c>
      <c r="O695" s="139">
        <v>1</v>
      </c>
      <c r="P695" s="138">
        <f>SUM(N695*O695)</f>
        <v>81.2</v>
      </c>
      <c r="Q695" s="31"/>
      <c r="R695" s="15"/>
      <c r="S695" s="15"/>
      <c r="T695" s="15"/>
      <c r="U695" s="15"/>
    </row>
    <row r="696" spans="1:21" ht="13.5" customHeight="1">
      <c r="A696" s="179">
        <f>RANK(N696,$N$18:$N$4305)</f>
        <v>679</v>
      </c>
      <c r="B696" s="180" t="s">
        <v>253</v>
      </c>
      <c r="C696" s="180" t="s">
        <v>1468</v>
      </c>
      <c r="D696" s="180" t="s">
        <v>43</v>
      </c>
      <c r="E696" s="180" t="s">
        <v>34</v>
      </c>
      <c r="F696" s="180" t="s">
        <v>1106</v>
      </c>
      <c r="G696" s="181"/>
      <c r="H696" s="181"/>
      <c r="I696" s="181">
        <v>0</v>
      </c>
      <c r="J696" s="181">
        <v>0</v>
      </c>
      <c r="K696" s="181">
        <v>37</v>
      </c>
      <c r="L696" s="181">
        <v>446</v>
      </c>
      <c r="M696" s="181">
        <v>3</v>
      </c>
      <c r="N696" s="182">
        <f>SUM(G696*$D$8+H696*$D$5+I696*$D$9+J696*$D$6+K696*$D$11+L696*$D$10+M696*$D$7)</f>
        <v>81.099999999999994</v>
      </c>
      <c r="O696" s="139">
        <v>1</v>
      </c>
      <c r="P696" s="138">
        <f>SUM(N696*O696)</f>
        <v>81.099999999999994</v>
      </c>
      <c r="Q696" s="31"/>
      <c r="R696" s="15"/>
      <c r="S696" s="15"/>
      <c r="T696" s="15"/>
      <c r="U696" s="15"/>
    </row>
    <row r="697" spans="1:21" ht="13.5" customHeight="1">
      <c r="A697" s="179">
        <f>RANK(N697,$N$18:$N$4305)</f>
        <v>680</v>
      </c>
      <c r="B697" s="180" t="s">
        <v>1210</v>
      </c>
      <c r="C697" s="180" t="s">
        <v>1434</v>
      </c>
      <c r="D697" s="180" t="s">
        <v>39</v>
      </c>
      <c r="E697" s="180" t="s">
        <v>36</v>
      </c>
      <c r="F697" s="180" t="s">
        <v>59</v>
      </c>
      <c r="G697" s="181"/>
      <c r="H697" s="181"/>
      <c r="I697" s="181">
        <v>431</v>
      </c>
      <c r="J697" s="181">
        <v>2</v>
      </c>
      <c r="K697" s="181">
        <v>18</v>
      </c>
      <c r="L697" s="181">
        <v>169</v>
      </c>
      <c r="M697" s="181">
        <v>0</v>
      </c>
      <c r="N697" s="182">
        <f>SUM(G697*$D$8+H697*$D$5+I697*$D$9+J697*$D$6+K697*$D$11+L697*$D$10+M697*$D$7)</f>
        <v>81</v>
      </c>
      <c r="O697" s="139">
        <v>1</v>
      </c>
      <c r="P697" s="138">
        <f>SUM(N697*O697)</f>
        <v>81</v>
      </c>
      <c r="Q697" s="31"/>
      <c r="R697" s="15"/>
      <c r="S697" s="15"/>
      <c r="T697" s="15"/>
      <c r="U697" s="15"/>
    </row>
    <row r="698" spans="1:21" ht="13.5" customHeight="1">
      <c r="A698" s="179">
        <f>RANK(N698,$N$18:$N$4305)</f>
        <v>681</v>
      </c>
      <c r="B698" s="180" t="s">
        <v>918</v>
      </c>
      <c r="C698" s="180" t="s">
        <v>1479</v>
      </c>
      <c r="D698" s="180" t="s">
        <v>43</v>
      </c>
      <c r="E698" s="180" t="s">
        <v>38</v>
      </c>
      <c r="F698" s="180" t="s">
        <v>1106</v>
      </c>
      <c r="G698" s="181"/>
      <c r="H698" s="181"/>
      <c r="I698" s="181">
        <v>0</v>
      </c>
      <c r="J698" s="181">
        <v>0</v>
      </c>
      <c r="K698" s="181">
        <v>44</v>
      </c>
      <c r="L698" s="181">
        <v>459</v>
      </c>
      <c r="M698" s="181">
        <v>2</v>
      </c>
      <c r="N698" s="182">
        <f>SUM(G698*$D$8+H698*$D$5+I698*$D$9+J698*$D$6+K698*$D$11+L698*$D$10+M698*$D$7)</f>
        <v>79.900000000000006</v>
      </c>
      <c r="O698" s="139">
        <v>1</v>
      </c>
      <c r="P698" s="138">
        <f>SUM(N698*O698)</f>
        <v>79.900000000000006</v>
      </c>
      <c r="Q698" s="31"/>
      <c r="R698" s="15"/>
      <c r="S698" s="15"/>
      <c r="T698" s="15"/>
      <c r="U698" s="15"/>
    </row>
    <row r="699" spans="1:21" ht="13.5" customHeight="1">
      <c r="A699" s="179">
        <f>RANK(N699,$N$18:$N$4305)</f>
        <v>682</v>
      </c>
      <c r="B699" s="180" t="s">
        <v>108</v>
      </c>
      <c r="C699" s="180" t="s">
        <v>120</v>
      </c>
      <c r="D699" s="180" t="s">
        <v>42</v>
      </c>
      <c r="E699" s="180" t="s">
        <v>38</v>
      </c>
      <c r="F699" s="180" t="s">
        <v>57</v>
      </c>
      <c r="G699" s="181"/>
      <c r="H699" s="181"/>
      <c r="I699" s="181">
        <v>0</v>
      </c>
      <c r="J699" s="181">
        <v>0</v>
      </c>
      <c r="K699" s="181">
        <v>32</v>
      </c>
      <c r="L699" s="181">
        <v>337</v>
      </c>
      <c r="M699" s="181">
        <v>5</v>
      </c>
      <c r="N699" s="182">
        <f>SUM(G699*$D$8+H699*$D$5+I699*$D$9+J699*$D$6+K699*$D$11+L699*$D$10+M699*$D$7)</f>
        <v>79.7</v>
      </c>
      <c r="O699" s="139">
        <v>1</v>
      </c>
      <c r="P699" s="138">
        <f>SUM(N699*O699)</f>
        <v>79.7</v>
      </c>
      <c r="Q699" s="31"/>
      <c r="R699" s="15"/>
      <c r="S699" s="15"/>
      <c r="T699" s="15"/>
      <c r="U699" s="15"/>
    </row>
    <row r="700" spans="1:21" ht="13.5" customHeight="1">
      <c r="A700" s="179">
        <f>RANK(N700,$N$18:$N$4305)</f>
        <v>683</v>
      </c>
      <c r="B700" s="180" t="s">
        <v>480</v>
      </c>
      <c r="C700" s="180" t="s">
        <v>56</v>
      </c>
      <c r="D700" s="180" t="s">
        <v>43</v>
      </c>
      <c r="E700" s="180" t="s">
        <v>36</v>
      </c>
      <c r="F700" s="180" t="s">
        <v>1103</v>
      </c>
      <c r="G700" s="181"/>
      <c r="H700" s="181"/>
      <c r="I700" s="181">
        <v>0</v>
      </c>
      <c r="J700" s="181">
        <v>0</v>
      </c>
      <c r="K700" s="181">
        <v>30</v>
      </c>
      <c r="L700" s="181">
        <v>466</v>
      </c>
      <c r="M700" s="181">
        <v>3</v>
      </c>
      <c r="N700" s="182">
        <f>SUM(G700*$D$8+H700*$D$5+I700*$D$9+J700*$D$6+K700*$D$11+L700*$D$10+M700*$D$7)</f>
        <v>79.599999999999994</v>
      </c>
      <c r="O700" s="139">
        <v>1</v>
      </c>
      <c r="P700" s="138">
        <f>SUM(N700*O700)</f>
        <v>79.599999999999994</v>
      </c>
      <c r="Q700" s="31"/>
      <c r="R700" s="15"/>
      <c r="S700" s="15"/>
      <c r="T700" s="15"/>
      <c r="U700" s="15"/>
    </row>
    <row r="701" spans="1:21" ht="13.5" customHeight="1">
      <c r="A701" s="179">
        <f>RANK(N701,$N$18:$N$4305)</f>
        <v>684</v>
      </c>
      <c r="B701" s="180" t="s">
        <v>412</v>
      </c>
      <c r="C701" s="180" t="s">
        <v>1453</v>
      </c>
      <c r="D701" s="180" t="s">
        <v>43</v>
      </c>
      <c r="E701" s="180" t="s">
        <v>34</v>
      </c>
      <c r="F701" s="180" t="s">
        <v>1482</v>
      </c>
      <c r="G701" s="181"/>
      <c r="H701" s="181"/>
      <c r="I701" s="181">
        <v>96</v>
      </c>
      <c r="J701" s="181">
        <v>1</v>
      </c>
      <c r="K701" s="181">
        <v>29</v>
      </c>
      <c r="L701" s="181">
        <v>312</v>
      </c>
      <c r="M701" s="181">
        <v>3</v>
      </c>
      <c r="N701" s="182">
        <f>SUM(G701*$D$8+H701*$D$5+I701*$D$9+J701*$D$6+K701*$D$11+L701*$D$10+M701*$D$7)</f>
        <v>79.300000000000011</v>
      </c>
      <c r="O701" s="139">
        <v>1</v>
      </c>
      <c r="P701" s="138">
        <f>SUM(N701*O701)</f>
        <v>79.300000000000011</v>
      </c>
      <c r="Q701" s="31"/>
      <c r="R701" s="15"/>
      <c r="S701" s="15"/>
      <c r="T701" s="15"/>
      <c r="U701" s="15"/>
    </row>
    <row r="702" spans="1:21" ht="13.5" customHeight="1">
      <c r="A702" s="179">
        <f>RANK(N702,$N$18:$N$4305)</f>
        <v>685</v>
      </c>
      <c r="B702" s="207" t="s">
        <v>1525</v>
      </c>
      <c r="C702" s="180" t="s">
        <v>1442</v>
      </c>
      <c r="D702" s="180" t="s">
        <v>39</v>
      </c>
      <c r="E702" s="180" t="s">
        <v>36</v>
      </c>
      <c r="F702" s="180" t="s">
        <v>59</v>
      </c>
      <c r="G702" s="181"/>
      <c r="H702" s="181"/>
      <c r="I702" s="181">
        <v>466</v>
      </c>
      <c r="J702" s="181">
        <v>4</v>
      </c>
      <c r="K702" s="181">
        <v>7</v>
      </c>
      <c r="L702" s="181">
        <v>49</v>
      </c>
      <c r="M702" s="181">
        <v>0</v>
      </c>
      <c r="N702" s="182">
        <f>SUM(G702*$D$8+H702*$D$5+I702*$D$9+J702*$D$6+K702*$D$11+L702*$D$10+M702*$D$7)</f>
        <v>79</v>
      </c>
      <c r="O702" s="139">
        <v>1</v>
      </c>
      <c r="P702" s="138">
        <f>SUM(N702*O702)</f>
        <v>79</v>
      </c>
      <c r="Q702" s="31"/>
      <c r="R702" s="15"/>
      <c r="S702" s="15"/>
      <c r="T702" s="15"/>
      <c r="U702" s="15"/>
    </row>
    <row r="703" spans="1:21" ht="13.5" customHeight="1">
      <c r="A703" s="179">
        <f>RANK(N703,$N$18:$N$4305)</f>
        <v>685</v>
      </c>
      <c r="B703" s="180" t="s">
        <v>780</v>
      </c>
      <c r="C703" s="180" t="s">
        <v>1370</v>
      </c>
      <c r="D703" s="180" t="s">
        <v>43</v>
      </c>
      <c r="E703" s="180" t="s">
        <v>36</v>
      </c>
      <c r="F703" s="180" t="s">
        <v>35</v>
      </c>
      <c r="G703" s="181"/>
      <c r="H703" s="181"/>
      <c r="I703" s="181">
        <v>0</v>
      </c>
      <c r="J703" s="181">
        <v>0</v>
      </c>
      <c r="K703" s="181">
        <v>34</v>
      </c>
      <c r="L703" s="181">
        <v>440</v>
      </c>
      <c r="M703" s="181">
        <v>3</v>
      </c>
      <c r="N703" s="182">
        <f>SUM(G703*$D$8+H703*$D$5+I703*$D$9+J703*$D$6+K703*$D$11+L703*$D$10+M703*$D$7)</f>
        <v>79</v>
      </c>
      <c r="O703" s="139">
        <v>1</v>
      </c>
      <c r="P703" s="138">
        <f>SUM(N703*O703)</f>
        <v>79</v>
      </c>
      <c r="Q703" s="31"/>
      <c r="R703" s="15"/>
      <c r="S703" s="15"/>
      <c r="T703" s="15"/>
      <c r="U703" s="15"/>
    </row>
    <row r="704" spans="1:21" ht="13.5" customHeight="1">
      <c r="A704" s="179">
        <f>RANK(N704,$N$18:$N$4305)</f>
        <v>687</v>
      </c>
      <c r="B704" s="180" t="s">
        <v>340</v>
      </c>
      <c r="C704" s="180" t="s">
        <v>1413</v>
      </c>
      <c r="D704" s="180" t="s">
        <v>43</v>
      </c>
      <c r="E704" s="180" t="s">
        <v>36</v>
      </c>
      <c r="F704" s="180" t="s">
        <v>52</v>
      </c>
      <c r="G704" s="181"/>
      <c r="H704" s="181"/>
      <c r="I704" s="181">
        <v>0</v>
      </c>
      <c r="J704" s="181">
        <v>0</v>
      </c>
      <c r="K704" s="181">
        <v>38</v>
      </c>
      <c r="L704" s="181">
        <v>479</v>
      </c>
      <c r="M704" s="181">
        <v>2</v>
      </c>
      <c r="N704" s="182">
        <f>SUM(G704*$D$8+H704*$D$5+I704*$D$9+J704*$D$6+K704*$D$11+L704*$D$10+M704*$D$7)</f>
        <v>78.900000000000006</v>
      </c>
      <c r="O704" s="139">
        <v>1</v>
      </c>
      <c r="P704" s="138">
        <f>SUM(N704*O704)</f>
        <v>78.900000000000006</v>
      </c>
      <c r="Q704" s="31"/>
      <c r="R704" s="15"/>
      <c r="S704" s="15"/>
      <c r="T704" s="15"/>
      <c r="U704" s="15"/>
    </row>
    <row r="705" spans="1:21" ht="13.5" customHeight="1">
      <c r="A705" s="179">
        <f>RANK(N705,$N$18:$N$4305)</f>
        <v>687</v>
      </c>
      <c r="B705" s="207" t="s">
        <v>1621</v>
      </c>
      <c r="C705" s="180" t="s">
        <v>1417</v>
      </c>
      <c r="D705" s="180" t="s">
        <v>43</v>
      </c>
      <c r="E705" s="207" t="s">
        <v>36</v>
      </c>
      <c r="F705" s="180" t="s">
        <v>1105</v>
      </c>
      <c r="G705" s="183"/>
      <c r="H705" s="183"/>
      <c r="I705" s="183">
        <v>0</v>
      </c>
      <c r="J705" s="183">
        <v>0</v>
      </c>
      <c r="K705" s="221">
        <v>34</v>
      </c>
      <c r="L705" s="221">
        <v>439</v>
      </c>
      <c r="M705" s="221">
        <v>3</v>
      </c>
      <c r="N705" s="182">
        <f>SUM(G705*$D$8+H705*$D$5+I705*$D$9+J705*$D$6+K705*$D$11+L705*$D$10+M705*$D$7)</f>
        <v>78.900000000000006</v>
      </c>
      <c r="O705" s="139">
        <v>1</v>
      </c>
      <c r="P705" s="138">
        <f>SUM(N705*O705)</f>
        <v>78.900000000000006</v>
      </c>
      <c r="Q705" s="31"/>
      <c r="R705" s="15"/>
      <c r="S705" s="15"/>
      <c r="T705" s="15"/>
      <c r="U705" s="15"/>
    </row>
    <row r="706" spans="1:21" ht="13.5" customHeight="1">
      <c r="A706" s="179">
        <f>RANK(N706,$N$18:$N$4305)</f>
        <v>689</v>
      </c>
      <c r="B706" s="180" t="s">
        <v>1071</v>
      </c>
      <c r="C706" s="180" t="s">
        <v>1431</v>
      </c>
      <c r="D706" s="180" t="s">
        <v>42</v>
      </c>
      <c r="E706" s="180" t="s">
        <v>38</v>
      </c>
      <c r="F706" s="180" t="s">
        <v>1104</v>
      </c>
      <c r="G706" s="181"/>
      <c r="H706" s="181"/>
      <c r="I706" s="181">
        <v>0</v>
      </c>
      <c r="J706" s="181">
        <v>0</v>
      </c>
      <c r="K706" s="181">
        <v>37</v>
      </c>
      <c r="L706" s="181">
        <v>421</v>
      </c>
      <c r="M706" s="181">
        <v>3</v>
      </c>
      <c r="N706" s="182">
        <f>SUM(G706*$D$8+H706*$D$5+I706*$D$9+J706*$D$6+K706*$D$11+L706*$D$10+M706*$D$7)</f>
        <v>78.599999999999994</v>
      </c>
      <c r="O706" s="139">
        <v>1</v>
      </c>
      <c r="P706" s="138">
        <f>SUM(N706*O706)</f>
        <v>78.599999999999994</v>
      </c>
      <c r="Q706" s="31"/>
      <c r="R706" s="15"/>
      <c r="S706" s="15"/>
      <c r="T706" s="15"/>
      <c r="U706" s="15"/>
    </row>
    <row r="707" spans="1:21" ht="13.5" customHeight="1">
      <c r="A707" s="179">
        <f>RANK(N707,$N$18:$N$4305)</f>
        <v>689</v>
      </c>
      <c r="B707" s="180" t="s">
        <v>1286</v>
      </c>
      <c r="C707" s="180" t="s">
        <v>1450</v>
      </c>
      <c r="D707" s="180" t="s">
        <v>43</v>
      </c>
      <c r="E707" s="180" t="s">
        <v>36</v>
      </c>
      <c r="F707" s="180" t="s">
        <v>37</v>
      </c>
      <c r="G707" s="181"/>
      <c r="H707" s="181"/>
      <c r="I707" s="181">
        <v>0</v>
      </c>
      <c r="J707" s="181">
        <v>0</v>
      </c>
      <c r="K707" s="181">
        <v>35</v>
      </c>
      <c r="L707" s="181">
        <v>431</v>
      </c>
      <c r="M707" s="181">
        <v>3</v>
      </c>
      <c r="N707" s="182">
        <f>SUM(G707*$D$8+H707*$D$5+I707*$D$9+J707*$D$6+K707*$D$11+L707*$D$10+M707*$D$7)</f>
        <v>78.599999999999994</v>
      </c>
      <c r="O707" s="139">
        <v>1</v>
      </c>
      <c r="P707" s="138">
        <f>SUM(N707*O707)</f>
        <v>78.599999999999994</v>
      </c>
      <c r="Q707" s="31"/>
      <c r="R707" s="15"/>
      <c r="S707" s="15"/>
      <c r="T707" s="15"/>
      <c r="U707" s="15"/>
    </row>
    <row r="708" spans="1:21" ht="13.5" customHeight="1">
      <c r="A708" s="179">
        <f>RANK(N708,$N$18:$N$4305)</f>
        <v>691</v>
      </c>
      <c r="B708" s="180" t="s">
        <v>578</v>
      </c>
      <c r="C708" s="180" t="s">
        <v>138</v>
      </c>
      <c r="D708" s="180" t="s">
        <v>43</v>
      </c>
      <c r="E708" s="180" t="s">
        <v>34</v>
      </c>
      <c r="F708" s="180" t="s">
        <v>59</v>
      </c>
      <c r="G708" s="181"/>
      <c r="H708" s="181"/>
      <c r="I708" s="181">
        <v>0</v>
      </c>
      <c r="J708" s="181">
        <v>0</v>
      </c>
      <c r="K708" s="181">
        <v>32</v>
      </c>
      <c r="L708" s="181">
        <v>445</v>
      </c>
      <c r="M708" s="181">
        <v>3</v>
      </c>
      <c r="N708" s="182">
        <f>SUM(G708*$D$8+H708*$D$5+I708*$D$9+J708*$D$6+K708*$D$11+L708*$D$10+M708*$D$7)</f>
        <v>78.5</v>
      </c>
      <c r="O708" s="139">
        <v>1</v>
      </c>
      <c r="P708" s="138">
        <f>SUM(N708*O708)</f>
        <v>78.5</v>
      </c>
      <c r="Q708" s="31"/>
      <c r="R708" s="15"/>
      <c r="S708" s="15"/>
      <c r="T708" s="15"/>
      <c r="U708" s="15"/>
    </row>
    <row r="709" spans="1:21" ht="13.5" customHeight="1">
      <c r="A709" s="179">
        <f>RANK(N709,$N$18:$N$4305)</f>
        <v>691</v>
      </c>
      <c r="B709" s="180" t="s">
        <v>1215</v>
      </c>
      <c r="C709" s="180" t="s">
        <v>1447</v>
      </c>
      <c r="D709" s="180" t="s">
        <v>39</v>
      </c>
      <c r="E709" s="180" t="s">
        <v>40</v>
      </c>
      <c r="F709" s="180" t="s">
        <v>1104</v>
      </c>
      <c r="G709" s="181"/>
      <c r="H709" s="181"/>
      <c r="I709" s="181">
        <v>434</v>
      </c>
      <c r="J709" s="181">
        <v>4</v>
      </c>
      <c r="K709" s="181">
        <v>9</v>
      </c>
      <c r="L709" s="181">
        <v>66</v>
      </c>
      <c r="M709" s="181">
        <v>0</v>
      </c>
      <c r="N709" s="182">
        <f>SUM(G709*$D$8+H709*$D$5+I709*$D$9+J709*$D$6+K709*$D$11+L709*$D$10+M709*$D$7)</f>
        <v>78.5</v>
      </c>
      <c r="O709" s="139">
        <v>1</v>
      </c>
      <c r="P709" s="138">
        <f>SUM(N709*O709)</f>
        <v>78.5</v>
      </c>
      <c r="Q709" s="31"/>
      <c r="R709" s="15"/>
      <c r="S709" s="15"/>
      <c r="T709" s="15"/>
      <c r="U709" s="15"/>
    </row>
    <row r="710" spans="1:21" ht="13.5" customHeight="1">
      <c r="A710" s="179">
        <f>RANK(N710,$N$18:$N$4305)</f>
        <v>693</v>
      </c>
      <c r="B710" s="180" t="s">
        <v>953</v>
      </c>
      <c r="C710" s="180" t="s">
        <v>1406</v>
      </c>
      <c r="D710" s="180" t="s">
        <v>39</v>
      </c>
      <c r="E710" s="180" t="s">
        <v>38</v>
      </c>
      <c r="F710" s="180" t="s">
        <v>1106</v>
      </c>
      <c r="G710" s="181"/>
      <c r="H710" s="181"/>
      <c r="I710" s="181">
        <v>413</v>
      </c>
      <c r="J710" s="181">
        <v>4</v>
      </c>
      <c r="K710" s="181">
        <v>11</v>
      </c>
      <c r="L710" s="181">
        <v>76</v>
      </c>
      <c r="M710" s="181">
        <v>0</v>
      </c>
      <c r="N710" s="182">
        <f>SUM(G710*$D$8+H710*$D$5+I710*$D$9+J710*$D$6+K710*$D$11+L710*$D$10+M710*$D$7)</f>
        <v>78.400000000000006</v>
      </c>
      <c r="O710" s="139">
        <v>1</v>
      </c>
      <c r="P710" s="138">
        <f>SUM(N710*O710)</f>
        <v>78.400000000000006</v>
      </c>
      <c r="Q710" s="31"/>
      <c r="R710" s="15"/>
      <c r="S710" s="15"/>
      <c r="T710" s="15"/>
      <c r="U710" s="15"/>
    </row>
    <row r="711" spans="1:21" ht="13.5" customHeight="1">
      <c r="A711" s="179">
        <f>RANK(N711,$N$18:$N$4305)</f>
        <v>693</v>
      </c>
      <c r="B711" s="180" t="s">
        <v>732</v>
      </c>
      <c r="C711" s="180" t="s">
        <v>1426</v>
      </c>
      <c r="D711" s="180" t="s">
        <v>42</v>
      </c>
      <c r="E711" s="180" t="s">
        <v>38</v>
      </c>
      <c r="F711" s="180" t="s">
        <v>41</v>
      </c>
      <c r="G711" s="181"/>
      <c r="H711" s="181"/>
      <c r="I711" s="181">
        <v>0</v>
      </c>
      <c r="J711" s="181">
        <v>0</v>
      </c>
      <c r="K711" s="181">
        <v>29</v>
      </c>
      <c r="L711" s="181">
        <v>339</v>
      </c>
      <c r="M711" s="181">
        <v>5</v>
      </c>
      <c r="N711" s="182">
        <f>SUM(G711*$D$8+H711*$D$5+I711*$D$9+J711*$D$6+K711*$D$11+L711*$D$10+M711*$D$7)</f>
        <v>78.400000000000006</v>
      </c>
      <c r="O711" s="139">
        <v>1</v>
      </c>
      <c r="P711" s="138">
        <f>SUM(N711*O711)</f>
        <v>78.400000000000006</v>
      </c>
      <c r="Q711" s="31"/>
      <c r="R711" s="15"/>
      <c r="S711" s="15"/>
      <c r="T711" s="15"/>
      <c r="U711" s="15"/>
    </row>
    <row r="712" spans="1:21" ht="13.5" customHeight="1">
      <c r="A712" s="179">
        <f>RANK(N712,$N$18:$N$4305)</f>
        <v>695</v>
      </c>
      <c r="B712" s="180" t="s">
        <v>552</v>
      </c>
      <c r="C712" s="180" t="s">
        <v>1420</v>
      </c>
      <c r="D712" s="180" t="s">
        <v>39</v>
      </c>
      <c r="E712" s="180" t="s">
        <v>34</v>
      </c>
      <c r="F712" s="180" t="s">
        <v>52</v>
      </c>
      <c r="G712" s="181"/>
      <c r="H712" s="181"/>
      <c r="I712" s="181">
        <v>377</v>
      </c>
      <c r="J712" s="181">
        <v>3</v>
      </c>
      <c r="K712" s="181">
        <v>20</v>
      </c>
      <c r="L712" s="181">
        <v>125</v>
      </c>
      <c r="M712" s="181">
        <v>0</v>
      </c>
      <c r="N712" s="182">
        <f>SUM(G712*$D$8+H712*$D$5+I712*$D$9+J712*$D$6+K712*$D$11+L712*$D$10+M712*$D$7)</f>
        <v>78.2</v>
      </c>
      <c r="O712" s="139">
        <v>1</v>
      </c>
      <c r="P712" s="138">
        <f>SUM(N712*O712)</f>
        <v>78.2</v>
      </c>
      <c r="Q712" s="31"/>
      <c r="R712" s="15"/>
      <c r="S712" s="15"/>
      <c r="T712" s="15"/>
      <c r="U712" s="15"/>
    </row>
    <row r="713" spans="1:21" ht="13.5" customHeight="1">
      <c r="A713" s="179">
        <f>RANK(N713,$N$18:$N$4305)</f>
        <v>695</v>
      </c>
      <c r="B713" s="180" t="s">
        <v>339</v>
      </c>
      <c r="C713" s="180" t="s">
        <v>1445</v>
      </c>
      <c r="D713" s="180" t="s">
        <v>43</v>
      </c>
      <c r="E713" s="180" t="s">
        <v>34</v>
      </c>
      <c r="F713" s="180" t="s">
        <v>41</v>
      </c>
      <c r="G713" s="181"/>
      <c r="H713" s="181"/>
      <c r="I713" s="181">
        <v>0</v>
      </c>
      <c r="J713" s="181">
        <v>0</v>
      </c>
      <c r="K713" s="181">
        <v>35</v>
      </c>
      <c r="L713" s="181">
        <v>427</v>
      </c>
      <c r="M713" s="181">
        <v>3</v>
      </c>
      <c r="N713" s="182">
        <f>SUM(G713*$D$8+H713*$D$5+I713*$D$9+J713*$D$6+K713*$D$11+L713*$D$10+M713*$D$7)</f>
        <v>78.2</v>
      </c>
      <c r="O713" s="139">
        <v>1</v>
      </c>
      <c r="P713" s="138">
        <f>SUM(N713*O713)</f>
        <v>78.2</v>
      </c>
      <c r="Q713" s="31"/>
      <c r="R713" s="15"/>
      <c r="S713" s="15"/>
      <c r="T713" s="15"/>
      <c r="U713" s="15"/>
    </row>
    <row r="714" spans="1:21" ht="13.5" customHeight="1">
      <c r="A714" s="179">
        <f>RANK(N714,$N$18:$N$4305)</f>
        <v>697</v>
      </c>
      <c r="B714" s="180" t="s">
        <v>970</v>
      </c>
      <c r="C714" s="180" t="s">
        <v>1412</v>
      </c>
      <c r="D714" s="180" t="s">
        <v>39</v>
      </c>
      <c r="E714" s="180" t="s">
        <v>34</v>
      </c>
      <c r="F714" s="180" t="s">
        <v>1482</v>
      </c>
      <c r="G714" s="181"/>
      <c r="H714" s="181"/>
      <c r="I714" s="181">
        <v>397</v>
      </c>
      <c r="J714" s="181">
        <v>3</v>
      </c>
      <c r="K714" s="181">
        <v>12</v>
      </c>
      <c r="L714" s="181">
        <v>84</v>
      </c>
      <c r="M714" s="181">
        <v>1</v>
      </c>
      <c r="N714" s="182">
        <f>SUM(G714*$D$8+H714*$D$5+I714*$D$9+J714*$D$6+K714*$D$11+L714*$D$10+M714*$D$7)</f>
        <v>78.100000000000009</v>
      </c>
      <c r="O714" s="139">
        <v>1</v>
      </c>
      <c r="P714" s="138">
        <f>SUM(N714*O714)</f>
        <v>78.100000000000009</v>
      </c>
      <c r="Q714" s="31"/>
      <c r="R714" s="15"/>
      <c r="S714" s="15"/>
      <c r="T714" s="15"/>
      <c r="U714" s="15"/>
    </row>
    <row r="715" spans="1:21" ht="13.5" customHeight="1">
      <c r="A715" s="179">
        <f>RANK(N715,$N$18:$N$4305)</f>
        <v>697</v>
      </c>
      <c r="B715" s="180" t="s">
        <v>1158</v>
      </c>
      <c r="C715" s="180" t="s">
        <v>1393</v>
      </c>
      <c r="D715" s="180" t="s">
        <v>39</v>
      </c>
      <c r="E715" s="180" t="s">
        <v>38</v>
      </c>
      <c r="F715" s="180" t="s">
        <v>1482</v>
      </c>
      <c r="G715" s="181"/>
      <c r="H715" s="181"/>
      <c r="I715" s="181">
        <v>433</v>
      </c>
      <c r="J715" s="181">
        <v>3</v>
      </c>
      <c r="K715" s="181">
        <v>12</v>
      </c>
      <c r="L715" s="181">
        <v>108</v>
      </c>
      <c r="M715" s="181">
        <v>0</v>
      </c>
      <c r="N715" s="182">
        <f>SUM(G715*$D$8+H715*$D$5+I715*$D$9+J715*$D$6+K715*$D$11+L715*$D$10+M715*$D$7)</f>
        <v>78.100000000000009</v>
      </c>
      <c r="O715" s="139">
        <v>1</v>
      </c>
      <c r="P715" s="138">
        <f>SUM(N715*O715)</f>
        <v>78.100000000000009</v>
      </c>
      <c r="Q715" s="15"/>
      <c r="R715" s="15"/>
      <c r="S715" s="15"/>
      <c r="T715" s="15"/>
      <c r="U715" s="15"/>
    </row>
    <row r="716" spans="1:21" ht="13.5" customHeight="1">
      <c r="A716" s="179">
        <f>RANK(N716,$N$18:$N$4305)</f>
        <v>699</v>
      </c>
      <c r="B716" s="180" t="s">
        <v>1221</v>
      </c>
      <c r="C716" s="180" t="s">
        <v>1387</v>
      </c>
      <c r="D716" s="180" t="s">
        <v>43</v>
      </c>
      <c r="E716" s="180" t="s">
        <v>38</v>
      </c>
      <c r="F716" s="180" t="s">
        <v>57</v>
      </c>
      <c r="G716" s="181"/>
      <c r="H716" s="181"/>
      <c r="I716" s="181">
        <v>27</v>
      </c>
      <c r="J716" s="181">
        <v>1</v>
      </c>
      <c r="K716" s="181">
        <v>26</v>
      </c>
      <c r="L716" s="181">
        <v>442</v>
      </c>
      <c r="M716" s="181">
        <v>2</v>
      </c>
      <c r="N716" s="182">
        <f>SUM(G716*$D$8+H716*$D$5+I716*$D$9+J716*$D$6+K716*$D$11+L716*$D$10+M716*$D$7)</f>
        <v>77.900000000000006</v>
      </c>
      <c r="O716" s="139">
        <v>1</v>
      </c>
      <c r="P716" s="138">
        <f>SUM(N716*O716)</f>
        <v>77.900000000000006</v>
      </c>
      <c r="Q716" s="15"/>
      <c r="R716" s="15"/>
      <c r="S716" s="15"/>
      <c r="T716" s="15"/>
      <c r="U716" s="15"/>
    </row>
    <row r="717" spans="1:21" ht="13.5" customHeight="1">
      <c r="A717" s="179">
        <f>RANK(N717,$N$18:$N$4305)</f>
        <v>700</v>
      </c>
      <c r="B717" s="180" t="s">
        <v>1497</v>
      </c>
      <c r="C717" s="180" t="s">
        <v>1380</v>
      </c>
      <c r="D717" s="180" t="s">
        <v>43</v>
      </c>
      <c r="E717" s="180" t="s">
        <v>36</v>
      </c>
      <c r="F717" s="180" t="s">
        <v>52</v>
      </c>
      <c r="G717" s="181"/>
      <c r="H717" s="181"/>
      <c r="I717" s="181">
        <v>160</v>
      </c>
      <c r="J717" s="181">
        <v>1</v>
      </c>
      <c r="K717" s="181">
        <v>25</v>
      </c>
      <c r="L717" s="181">
        <v>307</v>
      </c>
      <c r="M717" s="181">
        <v>2</v>
      </c>
      <c r="N717" s="182">
        <f>SUM(G717*$D$8+H717*$D$5+I717*$D$9+J717*$D$6+K717*$D$11+L717*$D$10+M717*$D$7)</f>
        <v>77.2</v>
      </c>
      <c r="O717" s="139">
        <v>1</v>
      </c>
      <c r="P717" s="138">
        <f>SUM(N717*O717)</f>
        <v>77.2</v>
      </c>
      <c r="Q717" s="15"/>
      <c r="R717" s="15"/>
      <c r="S717" s="15"/>
      <c r="T717" s="15"/>
      <c r="U717" s="15"/>
    </row>
    <row r="718" spans="1:21" ht="13.5" customHeight="1">
      <c r="A718" s="179">
        <f>RANK(N718,$N$18:$N$4305)</f>
        <v>701</v>
      </c>
      <c r="B718" s="180" t="s">
        <v>180</v>
      </c>
      <c r="C718" s="180" t="s">
        <v>1468</v>
      </c>
      <c r="D718" s="180" t="s">
        <v>43</v>
      </c>
      <c r="E718" s="180" t="s">
        <v>34</v>
      </c>
      <c r="F718" s="180" t="s">
        <v>1106</v>
      </c>
      <c r="G718" s="181"/>
      <c r="H718" s="181"/>
      <c r="I718" s="181">
        <v>0</v>
      </c>
      <c r="J718" s="181">
        <v>0</v>
      </c>
      <c r="K718" s="181">
        <v>37</v>
      </c>
      <c r="L718" s="181">
        <v>466</v>
      </c>
      <c r="M718" s="181">
        <v>2</v>
      </c>
      <c r="N718" s="182">
        <f>SUM(G718*$D$8+H718*$D$5+I718*$D$9+J718*$D$6+K718*$D$11+L718*$D$10+M718*$D$7)</f>
        <v>77.099999999999994</v>
      </c>
      <c r="O718" s="139">
        <v>1</v>
      </c>
      <c r="P718" s="138">
        <f>SUM(N718*O718)</f>
        <v>77.099999999999994</v>
      </c>
      <c r="Q718" s="15"/>
      <c r="R718" s="15"/>
      <c r="S718" s="15"/>
      <c r="T718" s="15"/>
      <c r="U718" s="15"/>
    </row>
    <row r="719" spans="1:21" ht="13.5" customHeight="1">
      <c r="A719" s="179">
        <f>RANK(N719,$N$18:$N$4305)</f>
        <v>702</v>
      </c>
      <c r="B719" s="180" t="s">
        <v>609</v>
      </c>
      <c r="C719" s="180" t="s">
        <v>1430</v>
      </c>
      <c r="D719" s="180" t="s">
        <v>39</v>
      </c>
      <c r="E719" s="180" t="s">
        <v>38</v>
      </c>
      <c r="F719" s="207" t="s">
        <v>1482</v>
      </c>
      <c r="G719" s="181"/>
      <c r="H719" s="181"/>
      <c r="I719" s="181">
        <v>412</v>
      </c>
      <c r="J719" s="181">
        <v>5</v>
      </c>
      <c r="K719" s="181">
        <v>6</v>
      </c>
      <c r="L719" s="181">
        <v>27</v>
      </c>
      <c r="M719" s="181">
        <v>0</v>
      </c>
      <c r="N719" s="182">
        <f>SUM(G719*$D$8+H719*$D$5+I719*$D$9+J719*$D$6+K719*$D$11+L719*$D$10+M719*$D$7)</f>
        <v>76.900000000000006</v>
      </c>
      <c r="O719" s="139">
        <v>1</v>
      </c>
      <c r="P719" s="138">
        <f>SUM(N719*O719)</f>
        <v>76.900000000000006</v>
      </c>
      <c r="Q719" s="31"/>
      <c r="R719" s="15"/>
      <c r="S719" s="15"/>
      <c r="T719" s="15"/>
      <c r="U719" s="15"/>
    </row>
    <row r="720" spans="1:21" ht="13.5" customHeight="1">
      <c r="A720" s="179">
        <f>RANK(N720,$N$18:$N$4305)</f>
        <v>703</v>
      </c>
      <c r="B720" s="180" t="s">
        <v>1235</v>
      </c>
      <c r="C720" s="180" t="s">
        <v>1386</v>
      </c>
      <c r="D720" s="180" t="s">
        <v>43</v>
      </c>
      <c r="E720" s="180" t="s">
        <v>34</v>
      </c>
      <c r="F720" s="180" t="s">
        <v>57</v>
      </c>
      <c r="G720" s="181"/>
      <c r="H720" s="181"/>
      <c r="I720" s="181">
        <v>50</v>
      </c>
      <c r="J720" s="181">
        <v>0</v>
      </c>
      <c r="K720" s="181">
        <v>34</v>
      </c>
      <c r="L720" s="181">
        <v>428</v>
      </c>
      <c r="M720" s="181">
        <v>2</v>
      </c>
      <c r="N720" s="182">
        <f>SUM(G720*$D$8+H720*$D$5+I720*$D$9+J720*$D$6+K720*$D$11+L720*$D$10+M720*$D$7)</f>
        <v>76.800000000000011</v>
      </c>
      <c r="O720" s="139">
        <v>1</v>
      </c>
      <c r="P720" s="138">
        <f>SUM(N720*O720)</f>
        <v>76.800000000000011</v>
      </c>
      <c r="Q720" s="31"/>
      <c r="R720" s="15"/>
      <c r="S720" s="15"/>
      <c r="T720" s="15"/>
      <c r="U720" s="15"/>
    </row>
    <row r="721" spans="1:21" ht="13.5" customHeight="1">
      <c r="A721" s="179">
        <f>RANK(N721,$N$18:$N$4305)</f>
        <v>704</v>
      </c>
      <c r="B721" s="180" t="s">
        <v>1223</v>
      </c>
      <c r="C721" s="180" t="s">
        <v>1414</v>
      </c>
      <c r="D721" s="180" t="s">
        <v>43</v>
      </c>
      <c r="E721" s="180" t="s">
        <v>34</v>
      </c>
      <c r="F721" s="180" t="s">
        <v>52</v>
      </c>
      <c r="G721" s="181"/>
      <c r="H721" s="181"/>
      <c r="I721" s="181">
        <v>0</v>
      </c>
      <c r="J721" s="181">
        <v>0</v>
      </c>
      <c r="K721" s="181">
        <v>32</v>
      </c>
      <c r="L721" s="181">
        <v>427</v>
      </c>
      <c r="M721" s="181">
        <v>3</v>
      </c>
      <c r="N721" s="182">
        <f>SUM(G721*$D$8+H721*$D$5+I721*$D$9+J721*$D$6+K721*$D$11+L721*$D$10+M721*$D$7)</f>
        <v>76.7</v>
      </c>
      <c r="O721" s="139">
        <v>1</v>
      </c>
      <c r="P721" s="138">
        <f>SUM(N721*O721)</f>
        <v>76.7</v>
      </c>
      <c r="Q721" s="31"/>
      <c r="R721" s="15"/>
      <c r="S721" s="15"/>
      <c r="T721" s="15"/>
      <c r="U721" s="15"/>
    </row>
    <row r="722" spans="1:21" ht="13.5" customHeight="1">
      <c r="A722" s="179">
        <f>RANK(N722,$N$18:$N$4305)</f>
        <v>704</v>
      </c>
      <c r="B722" s="180" t="s">
        <v>679</v>
      </c>
      <c r="C722" s="180" t="s">
        <v>1480</v>
      </c>
      <c r="D722" s="180" t="s">
        <v>39</v>
      </c>
      <c r="E722" s="180" t="s">
        <v>36</v>
      </c>
      <c r="F722" s="180" t="s">
        <v>1103</v>
      </c>
      <c r="G722" s="181"/>
      <c r="H722" s="181"/>
      <c r="I722" s="181">
        <v>407</v>
      </c>
      <c r="J722" s="181">
        <v>6</v>
      </c>
      <c r="K722" s="181">
        <v>0</v>
      </c>
      <c r="L722" s="181">
        <v>0</v>
      </c>
      <c r="M722" s="181">
        <v>0</v>
      </c>
      <c r="N722" s="182">
        <f>SUM(G722*$D$8+H722*$D$5+I722*$D$9+J722*$D$6+K722*$D$11+L722*$D$10+M722*$D$7)</f>
        <v>76.7</v>
      </c>
      <c r="O722" s="139">
        <v>1</v>
      </c>
      <c r="P722" s="138">
        <f>SUM(N722*O722)</f>
        <v>76.7</v>
      </c>
      <c r="Q722" s="31"/>
      <c r="R722" s="15"/>
      <c r="S722" s="15"/>
      <c r="T722" s="15"/>
      <c r="U722" s="15"/>
    </row>
    <row r="723" spans="1:21" ht="13.5" customHeight="1">
      <c r="A723" s="179">
        <f>RANK(N723,$N$18:$N$4305)</f>
        <v>706</v>
      </c>
      <c r="B723" s="180" t="s">
        <v>1551</v>
      </c>
      <c r="C723" s="180" t="s">
        <v>1416</v>
      </c>
      <c r="D723" s="180" t="s">
        <v>39</v>
      </c>
      <c r="E723" s="180" t="s">
        <v>40</v>
      </c>
      <c r="F723" s="180" t="s">
        <v>1104</v>
      </c>
      <c r="G723" s="181"/>
      <c r="H723" s="181"/>
      <c r="I723" s="181">
        <v>445</v>
      </c>
      <c r="J723" s="181">
        <v>4</v>
      </c>
      <c r="K723" s="181">
        <v>6</v>
      </c>
      <c r="L723" s="181">
        <v>51</v>
      </c>
      <c r="M723" s="181">
        <v>0</v>
      </c>
      <c r="N723" s="182">
        <f>SUM(G723*$D$8+H723*$D$5+I723*$D$9+J723*$D$6+K723*$D$11+L723*$D$10+M723*$D$7)</f>
        <v>76.599999999999994</v>
      </c>
      <c r="O723" s="139">
        <v>1</v>
      </c>
      <c r="P723" s="138">
        <f>SUM(N723*O723)</f>
        <v>76.599999999999994</v>
      </c>
      <c r="Q723" s="31"/>
      <c r="R723" s="15"/>
      <c r="S723" s="15"/>
      <c r="T723" s="15"/>
      <c r="U723" s="15"/>
    </row>
    <row r="724" spans="1:21" ht="13.5" customHeight="1">
      <c r="A724" s="179">
        <f>RANK(N724,$N$18:$N$4305)</f>
        <v>707</v>
      </c>
      <c r="B724" s="180" t="s">
        <v>720</v>
      </c>
      <c r="C724" s="180" t="s">
        <v>1405</v>
      </c>
      <c r="D724" s="180" t="s">
        <v>43</v>
      </c>
      <c r="E724" s="180" t="s">
        <v>34</v>
      </c>
      <c r="F724" s="180" t="s">
        <v>57</v>
      </c>
      <c r="G724" s="181"/>
      <c r="H724" s="181"/>
      <c r="I724" s="181">
        <v>0</v>
      </c>
      <c r="J724" s="181">
        <v>0</v>
      </c>
      <c r="K724" s="181">
        <v>28</v>
      </c>
      <c r="L724" s="181">
        <v>445</v>
      </c>
      <c r="M724" s="181">
        <v>3</v>
      </c>
      <c r="N724" s="182">
        <f>SUM(G724*$D$8+H724*$D$5+I724*$D$9+J724*$D$6+K724*$D$11+L724*$D$10+M724*$D$7)</f>
        <v>76.5</v>
      </c>
      <c r="O724" s="139">
        <v>1</v>
      </c>
      <c r="P724" s="138">
        <f>SUM(N724*O724)</f>
        <v>76.5</v>
      </c>
      <c r="Q724" s="31"/>
      <c r="R724" s="15"/>
      <c r="S724" s="15"/>
      <c r="T724" s="15"/>
      <c r="U724" s="15"/>
    </row>
    <row r="725" spans="1:21" ht="13.5" customHeight="1">
      <c r="A725" s="179">
        <f>RANK(N725,$N$18:$N$4305)</f>
        <v>708</v>
      </c>
      <c r="B725" s="180" t="s">
        <v>834</v>
      </c>
      <c r="C725" s="180" t="s">
        <v>89</v>
      </c>
      <c r="D725" s="180" t="s">
        <v>43</v>
      </c>
      <c r="E725" s="180" t="s">
        <v>38</v>
      </c>
      <c r="F725" s="180" t="s">
        <v>37</v>
      </c>
      <c r="G725" s="181"/>
      <c r="H725" s="181"/>
      <c r="I725" s="181">
        <v>0</v>
      </c>
      <c r="J725" s="181">
        <v>0</v>
      </c>
      <c r="K725" s="181">
        <v>32</v>
      </c>
      <c r="L725" s="181">
        <v>422</v>
      </c>
      <c r="M725" s="181">
        <v>3</v>
      </c>
      <c r="N725" s="182">
        <f>SUM(G725*$D$8+H725*$D$5+I725*$D$9+J725*$D$6+K725*$D$11+L725*$D$10+M725*$D$7)</f>
        <v>76.2</v>
      </c>
      <c r="O725" s="139">
        <v>1</v>
      </c>
      <c r="P725" s="138">
        <f>SUM(N725*O725)</f>
        <v>76.2</v>
      </c>
      <c r="Q725" s="31"/>
      <c r="R725" s="15"/>
      <c r="S725" s="15"/>
      <c r="T725" s="15"/>
      <c r="U725" s="15"/>
    </row>
    <row r="726" spans="1:21" ht="13.5" customHeight="1">
      <c r="A726" s="179">
        <f>RANK(N726,$N$18:$N$4305)</f>
        <v>708</v>
      </c>
      <c r="B726" s="180" t="s">
        <v>716</v>
      </c>
      <c r="C726" s="180" t="s">
        <v>1392</v>
      </c>
      <c r="D726" s="180" t="s">
        <v>43</v>
      </c>
      <c r="E726" s="180" t="s">
        <v>38</v>
      </c>
      <c r="F726" s="180" t="s">
        <v>1482</v>
      </c>
      <c r="G726" s="181"/>
      <c r="H726" s="181"/>
      <c r="I726" s="181">
        <v>0</v>
      </c>
      <c r="J726" s="181">
        <v>0</v>
      </c>
      <c r="K726" s="181">
        <v>27</v>
      </c>
      <c r="L726" s="181">
        <v>447</v>
      </c>
      <c r="M726" s="181">
        <v>3</v>
      </c>
      <c r="N726" s="182">
        <f>SUM(G726*$D$8+H726*$D$5+I726*$D$9+J726*$D$6+K726*$D$11+L726*$D$10+M726*$D$7)</f>
        <v>76.2</v>
      </c>
      <c r="O726" s="139">
        <v>1</v>
      </c>
      <c r="P726" s="138">
        <f>SUM(N726*O726)</f>
        <v>76.2</v>
      </c>
      <c r="Q726" s="31"/>
      <c r="R726" s="15"/>
      <c r="S726" s="15"/>
      <c r="T726" s="15"/>
      <c r="U726" s="15"/>
    </row>
    <row r="727" spans="1:21" ht="13.5" customHeight="1">
      <c r="A727" s="179">
        <f>RANK(N727,$N$18:$N$4305)</f>
        <v>710</v>
      </c>
      <c r="B727" s="180" t="s">
        <v>985</v>
      </c>
      <c r="C727" s="180" t="s">
        <v>1467</v>
      </c>
      <c r="D727" s="180" t="s">
        <v>39</v>
      </c>
      <c r="E727" s="180" t="s">
        <v>1481</v>
      </c>
      <c r="F727" s="180" t="s">
        <v>57</v>
      </c>
      <c r="G727" s="181"/>
      <c r="H727" s="181"/>
      <c r="I727" s="181">
        <v>421</v>
      </c>
      <c r="J727" s="181">
        <v>4</v>
      </c>
      <c r="K727" s="181">
        <v>9</v>
      </c>
      <c r="L727" s="181">
        <v>54</v>
      </c>
      <c r="M727" s="181">
        <v>0</v>
      </c>
      <c r="N727" s="182">
        <f>SUM(G727*$D$8+H727*$D$5+I727*$D$9+J727*$D$6+K727*$D$11+L727*$D$10+M727*$D$7)</f>
        <v>76</v>
      </c>
      <c r="O727" s="139">
        <v>1</v>
      </c>
      <c r="P727" s="138">
        <f>SUM(N727*O727)</f>
        <v>76</v>
      </c>
      <c r="Q727" s="31"/>
      <c r="R727" s="15"/>
      <c r="S727" s="15"/>
      <c r="T727" s="15"/>
      <c r="U727" s="15"/>
    </row>
    <row r="728" spans="1:21" ht="13.5" customHeight="1">
      <c r="A728" s="179">
        <f>RANK(N728,$N$18:$N$4305)</f>
        <v>711</v>
      </c>
      <c r="B728" s="180" t="s">
        <v>310</v>
      </c>
      <c r="C728" s="180" t="s">
        <v>1403</v>
      </c>
      <c r="D728" s="180" t="s">
        <v>42</v>
      </c>
      <c r="E728" s="180" t="s">
        <v>34</v>
      </c>
      <c r="F728" s="180" t="s">
        <v>1106</v>
      </c>
      <c r="G728" s="181"/>
      <c r="H728" s="181"/>
      <c r="I728" s="181">
        <v>0</v>
      </c>
      <c r="J728" s="181">
        <v>0</v>
      </c>
      <c r="K728" s="181">
        <v>32</v>
      </c>
      <c r="L728" s="181">
        <v>355</v>
      </c>
      <c r="M728" s="181">
        <v>4</v>
      </c>
      <c r="N728" s="182">
        <f>SUM(G728*$D$8+H728*$D$5+I728*$D$9+J728*$D$6+K728*$D$11+L728*$D$10+M728*$D$7)</f>
        <v>75.5</v>
      </c>
      <c r="O728" s="139">
        <v>1</v>
      </c>
      <c r="P728" s="138">
        <f>SUM(N728*O728)</f>
        <v>75.5</v>
      </c>
      <c r="Q728" s="31"/>
      <c r="R728" s="15"/>
      <c r="S728" s="15"/>
      <c r="T728" s="15"/>
      <c r="U728" s="15"/>
    </row>
    <row r="729" spans="1:21" ht="13.5" customHeight="1">
      <c r="A729" s="179">
        <f>RANK(N729,$N$18:$N$4305)</f>
        <v>711</v>
      </c>
      <c r="B729" s="180" t="s">
        <v>235</v>
      </c>
      <c r="C729" s="180" t="s">
        <v>1398</v>
      </c>
      <c r="D729" s="180" t="s">
        <v>43</v>
      </c>
      <c r="E729" s="180" t="s">
        <v>34</v>
      </c>
      <c r="F729" s="180" t="s">
        <v>41</v>
      </c>
      <c r="G729" s="181"/>
      <c r="H729" s="181"/>
      <c r="I729" s="181">
        <v>0</v>
      </c>
      <c r="J729" s="181">
        <v>0</v>
      </c>
      <c r="K729" s="181">
        <v>32</v>
      </c>
      <c r="L729" s="181">
        <v>415</v>
      </c>
      <c r="M729" s="181">
        <v>3</v>
      </c>
      <c r="N729" s="182">
        <f>SUM(G729*$D$8+H729*$D$5+I729*$D$9+J729*$D$6+K729*$D$11+L729*$D$10+M729*$D$7)</f>
        <v>75.5</v>
      </c>
      <c r="O729" s="139">
        <v>1</v>
      </c>
      <c r="P729" s="138">
        <f>SUM(N729*O729)</f>
        <v>75.5</v>
      </c>
      <c r="Q729" s="31"/>
      <c r="R729" s="15"/>
      <c r="S729" s="15"/>
      <c r="T729" s="15"/>
      <c r="U729" s="15"/>
    </row>
    <row r="730" spans="1:21" ht="13.5" customHeight="1">
      <c r="A730" s="179">
        <f>RANK(N730,$N$18:$N$4305)</f>
        <v>713</v>
      </c>
      <c r="B730" s="180" t="s">
        <v>1283</v>
      </c>
      <c r="C730" s="180" t="s">
        <v>1394</v>
      </c>
      <c r="D730" s="180" t="s">
        <v>42</v>
      </c>
      <c r="E730" s="180" t="s">
        <v>36</v>
      </c>
      <c r="F730" s="180" t="s">
        <v>52</v>
      </c>
      <c r="G730" s="181"/>
      <c r="H730" s="181"/>
      <c r="I730" s="181">
        <v>0</v>
      </c>
      <c r="J730" s="181">
        <v>0</v>
      </c>
      <c r="K730" s="181">
        <v>27</v>
      </c>
      <c r="L730" s="181">
        <v>379</v>
      </c>
      <c r="M730" s="181">
        <v>4</v>
      </c>
      <c r="N730" s="182">
        <f>SUM(G730*$D$8+H730*$D$5+I730*$D$9+J730*$D$6+K730*$D$11+L730*$D$10+M730*$D$7)</f>
        <v>75.400000000000006</v>
      </c>
      <c r="O730" s="139">
        <v>1</v>
      </c>
      <c r="P730" s="138">
        <f>SUM(N730*O730)</f>
        <v>75.400000000000006</v>
      </c>
      <c r="Q730" s="31"/>
      <c r="R730" s="15"/>
      <c r="S730" s="15"/>
      <c r="T730" s="15"/>
      <c r="U730" s="15"/>
    </row>
    <row r="731" spans="1:21" ht="13.5" customHeight="1">
      <c r="A731" s="179">
        <f>RANK(N731,$N$18:$N$4305)</f>
        <v>714</v>
      </c>
      <c r="B731" s="180" t="s">
        <v>1031</v>
      </c>
      <c r="C731" s="180" t="s">
        <v>1397</v>
      </c>
      <c r="D731" s="180" t="s">
        <v>43</v>
      </c>
      <c r="E731" s="180" t="s">
        <v>36</v>
      </c>
      <c r="F731" s="180" t="s">
        <v>37</v>
      </c>
      <c r="G731" s="181"/>
      <c r="H731" s="181"/>
      <c r="I731" s="181">
        <v>25</v>
      </c>
      <c r="J731" s="181">
        <v>1</v>
      </c>
      <c r="K731" s="181">
        <v>25</v>
      </c>
      <c r="L731" s="181">
        <v>362</v>
      </c>
      <c r="M731" s="181">
        <v>3</v>
      </c>
      <c r="N731" s="182">
        <f>SUM(G731*$D$8+H731*$D$5+I731*$D$9+J731*$D$6+K731*$D$11+L731*$D$10+M731*$D$7)</f>
        <v>75.2</v>
      </c>
      <c r="O731" s="139">
        <v>1</v>
      </c>
      <c r="P731" s="138">
        <f>SUM(N731*O731)</f>
        <v>75.2</v>
      </c>
      <c r="Q731" s="31"/>
      <c r="R731" s="15"/>
      <c r="S731" s="15"/>
      <c r="T731" s="15"/>
      <c r="U731" s="15"/>
    </row>
    <row r="732" spans="1:21" ht="13.5" customHeight="1">
      <c r="A732" s="179">
        <f>RANK(N732,$N$18:$N$4305)</f>
        <v>715</v>
      </c>
      <c r="B732" s="180" t="s">
        <v>821</v>
      </c>
      <c r="C732" s="180" t="s">
        <v>1363</v>
      </c>
      <c r="D732" s="180" t="s">
        <v>39</v>
      </c>
      <c r="E732" s="180" t="s">
        <v>36</v>
      </c>
      <c r="F732" s="180" t="s">
        <v>52</v>
      </c>
      <c r="G732" s="181"/>
      <c r="H732" s="181"/>
      <c r="I732" s="181">
        <v>309</v>
      </c>
      <c r="J732" s="181">
        <v>3</v>
      </c>
      <c r="K732" s="181">
        <v>12</v>
      </c>
      <c r="L732" s="181">
        <v>141</v>
      </c>
      <c r="M732" s="181">
        <v>1</v>
      </c>
      <c r="N732" s="182">
        <f>SUM(G732*$D$8+H732*$D$5+I732*$D$9+J732*$D$6+K732*$D$11+L732*$D$10+M732*$D$7)</f>
        <v>75</v>
      </c>
      <c r="O732" s="139">
        <v>1</v>
      </c>
      <c r="P732" s="138">
        <f>SUM(N732*O732)</f>
        <v>75</v>
      </c>
      <c r="Q732" s="31"/>
      <c r="R732" s="15"/>
      <c r="S732" s="15"/>
      <c r="T732" s="15"/>
      <c r="U732" s="15"/>
    </row>
    <row r="733" spans="1:21" ht="13.5" customHeight="1">
      <c r="A733" s="179">
        <f>RANK(N733,$N$18:$N$4305)</f>
        <v>716</v>
      </c>
      <c r="B733" s="180" t="s">
        <v>643</v>
      </c>
      <c r="C733" s="180" t="s">
        <v>1478</v>
      </c>
      <c r="D733" s="180" t="s">
        <v>43</v>
      </c>
      <c r="E733" s="180" t="s">
        <v>38</v>
      </c>
      <c r="F733" s="180" t="s">
        <v>1106</v>
      </c>
      <c r="G733" s="181"/>
      <c r="H733" s="181"/>
      <c r="I733" s="181">
        <v>0</v>
      </c>
      <c r="J733" s="181">
        <v>0</v>
      </c>
      <c r="K733" s="181">
        <v>38</v>
      </c>
      <c r="L733" s="181">
        <v>439</v>
      </c>
      <c r="M733" s="181">
        <v>2</v>
      </c>
      <c r="N733" s="182">
        <f>SUM(G733*$D$8+H733*$D$5+I733*$D$9+J733*$D$6+K733*$D$11+L733*$D$10+M733*$D$7)</f>
        <v>74.900000000000006</v>
      </c>
      <c r="O733" s="139">
        <v>1</v>
      </c>
      <c r="P733" s="138">
        <f>SUM(N733*O733)</f>
        <v>74.900000000000006</v>
      </c>
      <c r="Q733" s="31"/>
      <c r="R733" s="15"/>
      <c r="S733" s="15"/>
      <c r="T733" s="15"/>
      <c r="U733" s="15"/>
    </row>
    <row r="734" spans="1:21" ht="13.5" customHeight="1">
      <c r="A734" s="179">
        <f>RANK(N734,$N$18:$N$4305)</f>
        <v>717</v>
      </c>
      <c r="B734" s="180" t="s">
        <v>620</v>
      </c>
      <c r="C734" s="180" t="s">
        <v>1431</v>
      </c>
      <c r="D734" s="180" t="s">
        <v>43</v>
      </c>
      <c r="E734" s="180" t="s">
        <v>38</v>
      </c>
      <c r="F734" s="180" t="s">
        <v>1104</v>
      </c>
      <c r="G734" s="181"/>
      <c r="H734" s="181"/>
      <c r="I734" s="181">
        <v>0</v>
      </c>
      <c r="J734" s="181">
        <v>0</v>
      </c>
      <c r="K734" s="181">
        <v>35</v>
      </c>
      <c r="L734" s="181">
        <v>453</v>
      </c>
      <c r="M734" s="181">
        <v>2</v>
      </c>
      <c r="N734" s="182">
        <f>SUM(G734*$D$8+H734*$D$5+I734*$D$9+J734*$D$6+K734*$D$11+L734*$D$10+M734*$D$7)</f>
        <v>74.800000000000011</v>
      </c>
      <c r="O734" s="139">
        <v>1</v>
      </c>
      <c r="P734" s="138">
        <f>SUM(N734*O734)</f>
        <v>74.800000000000011</v>
      </c>
      <c r="Q734" s="31"/>
      <c r="R734" s="15"/>
      <c r="S734" s="15"/>
      <c r="T734" s="15"/>
      <c r="U734" s="15"/>
    </row>
    <row r="735" spans="1:21" ht="13.5" customHeight="1">
      <c r="A735" s="179">
        <f>RANK(N735,$N$18:$N$4305)</f>
        <v>718</v>
      </c>
      <c r="B735" s="180" t="s">
        <v>393</v>
      </c>
      <c r="C735" s="180" t="s">
        <v>1389</v>
      </c>
      <c r="D735" s="180" t="s">
        <v>43</v>
      </c>
      <c r="E735" s="180" t="s">
        <v>38</v>
      </c>
      <c r="F735" s="180" t="s">
        <v>1105</v>
      </c>
      <c r="G735" s="181"/>
      <c r="H735" s="181"/>
      <c r="I735" s="181">
        <v>25</v>
      </c>
      <c r="J735" s="181">
        <v>0</v>
      </c>
      <c r="K735" s="181">
        <v>31</v>
      </c>
      <c r="L735" s="181">
        <v>387</v>
      </c>
      <c r="M735" s="181">
        <v>3</v>
      </c>
      <c r="N735" s="182">
        <f>SUM(G735*$D$8+H735*$D$5+I735*$D$9+J735*$D$6+K735*$D$11+L735*$D$10+M735*$D$7)</f>
        <v>74.7</v>
      </c>
      <c r="O735" s="139">
        <v>1</v>
      </c>
      <c r="P735" s="138">
        <f>SUM(N735*O735)</f>
        <v>74.7</v>
      </c>
      <c r="Q735" s="31"/>
      <c r="R735" s="15"/>
      <c r="S735" s="15"/>
      <c r="T735" s="15"/>
      <c r="U735" s="15"/>
    </row>
    <row r="736" spans="1:21" ht="13.5" customHeight="1">
      <c r="A736" s="179">
        <f>RANK(N736,$N$18:$N$4305)</f>
        <v>718</v>
      </c>
      <c r="B736" s="180" t="s">
        <v>302</v>
      </c>
      <c r="C736" s="180" t="s">
        <v>1427</v>
      </c>
      <c r="D736" s="180" t="s">
        <v>42</v>
      </c>
      <c r="E736" s="180" t="s">
        <v>34</v>
      </c>
      <c r="F736" s="180" t="s">
        <v>52</v>
      </c>
      <c r="G736" s="181"/>
      <c r="H736" s="181"/>
      <c r="I736" s="181">
        <v>0</v>
      </c>
      <c r="J736" s="181">
        <v>0</v>
      </c>
      <c r="K736" s="181">
        <v>30</v>
      </c>
      <c r="L736" s="181">
        <v>357</v>
      </c>
      <c r="M736" s="181">
        <v>4</v>
      </c>
      <c r="N736" s="182">
        <f>SUM(G736*$D$8+H736*$D$5+I736*$D$9+J736*$D$6+K736*$D$11+L736*$D$10+M736*$D$7)</f>
        <v>74.7</v>
      </c>
      <c r="O736" s="139">
        <v>1</v>
      </c>
      <c r="P736" s="138">
        <f>SUM(N736*O736)</f>
        <v>74.7</v>
      </c>
      <c r="Q736" s="31"/>
      <c r="R736" s="15"/>
      <c r="S736" s="15"/>
      <c r="T736" s="15"/>
      <c r="U736" s="15"/>
    </row>
    <row r="737" spans="1:21" ht="13.5" customHeight="1">
      <c r="A737" s="179">
        <f>RANK(N737,$N$18:$N$4305)</f>
        <v>720</v>
      </c>
      <c r="B737" s="180" t="s">
        <v>943</v>
      </c>
      <c r="C737" s="180" t="s">
        <v>1437</v>
      </c>
      <c r="D737" s="180" t="s">
        <v>43</v>
      </c>
      <c r="E737" s="180" t="s">
        <v>36</v>
      </c>
      <c r="F737" s="180" t="s">
        <v>1104</v>
      </c>
      <c r="G737" s="181"/>
      <c r="H737" s="181"/>
      <c r="I737" s="181">
        <v>45</v>
      </c>
      <c r="J737" s="181">
        <v>1</v>
      </c>
      <c r="K737" s="181">
        <v>31</v>
      </c>
      <c r="L737" s="181">
        <v>366</v>
      </c>
      <c r="M737" s="181">
        <v>2</v>
      </c>
      <c r="N737" s="182">
        <f>SUM(G737*$D$8+H737*$D$5+I737*$D$9+J737*$D$6+K737*$D$11+L737*$D$10+M737*$D$7)</f>
        <v>74.599999999999994</v>
      </c>
      <c r="O737" s="139">
        <v>1</v>
      </c>
      <c r="P737" s="138">
        <f>SUM(N737*O737)</f>
        <v>74.599999999999994</v>
      </c>
      <c r="Q737" s="31"/>
      <c r="R737" s="15"/>
      <c r="S737" s="15"/>
      <c r="T737" s="15"/>
      <c r="U737" s="15"/>
    </row>
    <row r="738" spans="1:21" ht="13.5" customHeight="1">
      <c r="A738" s="179">
        <f>RANK(N738,$N$18:$N$4305)</f>
        <v>721</v>
      </c>
      <c r="B738" s="180" t="s">
        <v>1226</v>
      </c>
      <c r="C738" s="180" t="s">
        <v>1464</v>
      </c>
      <c r="D738" s="180" t="s">
        <v>43</v>
      </c>
      <c r="E738" s="180" t="s">
        <v>38</v>
      </c>
      <c r="F738" s="207" t="s">
        <v>1482</v>
      </c>
      <c r="G738" s="181"/>
      <c r="H738" s="181"/>
      <c r="I738" s="181">
        <v>0</v>
      </c>
      <c r="J738" s="181">
        <v>0</v>
      </c>
      <c r="K738" s="181">
        <v>33</v>
      </c>
      <c r="L738" s="181">
        <v>460</v>
      </c>
      <c r="M738" s="181">
        <v>2</v>
      </c>
      <c r="N738" s="182">
        <f>SUM(G738*$D$8+H738*$D$5+I738*$D$9+J738*$D$6+K738*$D$11+L738*$D$10+M738*$D$7)</f>
        <v>74.5</v>
      </c>
      <c r="O738" s="139">
        <v>1</v>
      </c>
      <c r="P738" s="138">
        <f>SUM(N738*O738)</f>
        <v>74.5</v>
      </c>
      <c r="Q738" s="31"/>
      <c r="R738" s="15"/>
      <c r="S738" s="15"/>
      <c r="T738" s="15"/>
      <c r="U738" s="15"/>
    </row>
    <row r="739" spans="1:21" ht="13.5" customHeight="1">
      <c r="A739" s="179">
        <f>RANK(N739,$N$18:$N$4305)</f>
        <v>722</v>
      </c>
      <c r="B739" s="180" t="s">
        <v>504</v>
      </c>
      <c r="C739" s="180" t="s">
        <v>1401</v>
      </c>
      <c r="D739" s="180" t="s">
        <v>43</v>
      </c>
      <c r="E739" s="180" t="s">
        <v>38</v>
      </c>
      <c r="F739" s="180" t="s">
        <v>52</v>
      </c>
      <c r="G739" s="181"/>
      <c r="H739" s="181"/>
      <c r="I739" s="181">
        <v>0</v>
      </c>
      <c r="J739" s="181">
        <v>0</v>
      </c>
      <c r="K739" s="181">
        <v>31</v>
      </c>
      <c r="L739" s="181">
        <v>406</v>
      </c>
      <c r="M739" s="181">
        <v>3</v>
      </c>
      <c r="N739" s="182">
        <f>SUM(G739*$D$8+H739*$D$5+I739*$D$9+J739*$D$6+K739*$D$11+L739*$D$10+M739*$D$7)</f>
        <v>74.099999999999994</v>
      </c>
      <c r="O739" s="139">
        <v>1</v>
      </c>
      <c r="P739" s="138">
        <f>SUM(N739*O739)</f>
        <v>74.099999999999994</v>
      </c>
      <c r="Q739" s="31"/>
      <c r="R739" s="15"/>
      <c r="S739" s="15"/>
      <c r="T739" s="15"/>
      <c r="U739" s="15"/>
    </row>
    <row r="740" spans="1:21" ht="13.5" customHeight="1">
      <c r="A740" s="179">
        <f>RANK(N740,$N$18:$N$4305)</f>
        <v>723</v>
      </c>
      <c r="B740" s="180" t="s">
        <v>267</v>
      </c>
      <c r="C740" s="180" t="s">
        <v>1385</v>
      </c>
      <c r="D740" s="180" t="s">
        <v>42</v>
      </c>
      <c r="E740" s="180" t="s">
        <v>34</v>
      </c>
      <c r="F740" s="180" t="s">
        <v>57</v>
      </c>
      <c r="G740" s="181"/>
      <c r="H740" s="181"/>
      <c r="I740" s="181">
        <v>0</v>
      </c>
      <c r="J740" s="181">
        <v>0</v>
      </c>
      <c r="K740" s="181">
        <v>35</v>
      </c>
      <c r="L740" s="181">
        <v>385</v>
      </c>
      <c r="M740" s="181">
        <v>3</v>
      </c>
      <c r="N740" s="182">
        <f>SUM(G740*$D$8+H740*$D$5+I740*$D$9+J740*$D$6+K740*$D$11+L740*$D$10+M740*$D$7)</f>
        <v>74</v>
      </c>
      <c r="O740" s="139">
        <v>1</v>
      </c>
      <c r="P740" s="138">
        <f>SUM(N740*O740)</f>
        <v>74</v>
      </c>
      <c r="Q740" s="31"/>
      <c r="R740" s="15"/>
      <c r="S740" s="15"/>
      <c r="T740" s="15"/>
      <c r="U740" s="15"/>
    </row>
    <row r="741" spans="1:21" ht="13.5" customHeight="1">
      <c r="A741" s="179">
        <f>RANK(N741,$N$18:$N$4305)</f>
        <v>724</v>
      </c>
      <c r="B741" s="180" t="s">
        <v>1063</v>
      </c>
      <c r="C741" s="180" t="s">
        <v>1360</v>
      </c>
      <c r="D741" s="180" t="s">
        <v>39</v>
      </c>
      <c r="E741" s="180" t="s">
        <v>1481</v>
      </c>
      <c r="F741" s="180" t="s">
        <v>52</v>
      </c>
      <c r="G741" s="181"/>
      <c r="H741" s="181"/>
      <c r="I741" s="181">
        <v>386</v>
      </c>
      <c r="J741" s="181">
        <v>4</v>
      </c>
      <c r="K741" s="181">
        <v>8</v>
      </c>
      <c r="L741" s="181">
        <v>73</v>
      </c>
      <c r="M741" s="181">
        <v>0</v>
      </c>
      <c r="N741" s="182">
        <f>SUM(G741*$D$8+H741*$D$5+I741*$D$9+J741*$D$6+K741*$D$11+L741*$D$10+M741*$D$7)</f>
        <v>73.899999999999991</v>
      </c>
      <c r="O741" s="139">
        <v>1</v>
      </c>
      <c r="P741" s="138">
        <f>SUM(N741*O741)</f>
        <v>73.899999999999991</v>
      </c>
      <c r="Q741" s="31"/>
      <c r="R741" s="15"/>
      <c r="S741" s="15"/>
      <c r="T741" s="15"/>
      <c r="U741" s="15"/>
    </row>
    <row r="742" spans="1:21" ht="13.5" customHeight="1">
      <c r="A742" s="179">
        <f>RANK(N742,$N$18:$N$4305)</f>
        <v>725</v>
      </c>
      <c r="B742" s="180" t="s">
        <v>883</v>
      </c>
      <c r="C742" s="180" t="s">
        <v>1423</v>
      </c>
      <c r="D742" s="180" t="s">
        <v>43</v>
      </c>
      <c r="E742" s="180" t="s">
        <v>38</v>
      </c>
      <c r="F742" s="180" t="s">
        <v>1106</v>
      </c>
      <c r="G742" s="181"/>
      <c r="H742" s="181"/>
      <c r="I742" s="181">
        <v>0</v>
      </c>
      <c r="J742" s="181">
        <v>0</v>
      </c>
      <c r="K742" s="181">
        <v>31</v>
      </c>
      <c r="L742" s="181">
        <v>403</v>
      </c>
      <c r="M742" s="181">
        <v>3</v>
      </c>
      <c r="N742" s="182">
        <f>SUM(G742*$D$8+H742*$D$5+I742*$D$9+J742*$D$6+K742*$D$11+L742*$D$10+M742*$D$7)</f>
        <v>73.800000000000011</v>
      </c>
      <c r="O742" s="139">
        <v>1</v>
      </c>
      <c r="P742" s="138">
        <f>SUM(N742*O742)</f>
        <v>73.800000000000011</v>
      </c>
      <c r="Q742" s="31"/>
      <c r="R742" s="15"/>
      <c r="S742" s="15"/>
      <c r="T742" s="15"/>
      <c r="U742" s="15"/>
    </row>
    <row r="743" spans="1:21" ht="13.5" customHeight="1">
      <c r="A743" s="179">
        <f>RANK(N743,$N$18:$N$4305)</f>
        <v>725</v>
      </c>
      <c r="B743" s="180" t="s">
        <v>184</v>
      </c>
      <c r="C743" s="180" t="s">
        <v>1434</v>
      </c>
      <c r="D743" s="180" t="s">
        <v>43</v>
      </c>
      <c r="E743" s="180" t="s">
        <v>36</v>
      </c>
      <c r="F743" s="180" t="s">
        <v>59</v>
      </c>
      <c r="G743" s="181"/>
      <c r="H743" s="181"/>
      <c r="I743" s="181">
        <v>0</v>
      </c>
      <c r="J743" s="181">
        <v>0</v>
      </c>
      <c r="K743" s="181">
        <v>34</v>
      </c>
      <c r="L743" s="181">
        <v>388</v>
      </c>
      <c r="M743" s="181">
        <v>3</v>
      </c>
      <c r="N743" s="182">
        <f>SUM(G743*$D$8+H743*$D$5+I743*$D$9+J743*$D$6+K743*$D$11+L743*$D$10+M743*$D$7)</f>
        <v>73.800000000000011</v>
      </c>
      <c r="O743" s="139">
        <v>1</v>
      </c>
      <c r="P743" s="138">
        <f>SUM(N743*O743)</f>
        <v>73.800000000000011</v>
      </c>
      <c r="Q743" s="31"/>
      <c r="R743" s="15"/>
      <c r="S743" s="15"/>
      <c r="T743" s="15"/>
      <c r="U743" s="15"/>
    </row>
    <row r="744" spans="1:21" ht="13.5" customHeight="1">
      <c r="A744" s="179">
        <f>RANK(N744,$N$18:$N$4305)</f>
        <v>727</v>
      </c>
      <c r="B744" s="180" t="s">
        <v>395</v>
      </c>
      <c r="C744" s="180" t="s">
        <v>1389</v>
      </c>
      <c r="D744" s="180" t="s">
        <v>39</v>
      </c>
      <c r="E744" s="180" t="s">
        <v>34</v>
      </c>
      <c r="F744" s="180" t="s">
        <v>1105</v>
      </c>
      <c r="G744" s="181"/>
      <c r="H744" s="181"/>
      <c r="I744" s="181">
        <v>389</v>
      </c>
      <c r="J744" s="181">
        <v>3</v>
      </c>
      <c r="K744" s="181">
        <v>14</v>
      </c>
      <c r="L744" s="181">
        <v>98</v>
      </c>
      <c r="M744" s="181">
        <v>0</v>
      </c>
      <c r="N744" s="182">
        <f>SUM(G744*$D$8+H744*$D$5+I744*$D$9+J744*$D$6+K744*$D$11+L744*$D$10+M744*$D$7)</f>
        <v>73.7</v>
      </c>
      <c r="O744" s="139">
        <v>1</v>
      </c>
      <c r="P744" s="138">
        <f>SUM(N744*O744)</f>
        <v>73.7</v>
      </c>
      <c r="Q744" s="31"/>
      <c r="R744" s="15"/>
      <c r="S744" s="15"/>
      <c r="T744" s="15"/>
      <c r="U744" s="15"/>
    </row>
    <row r="745" spans="1:21" ht="13.5" customHeight="1">
      <c r="A745" s="179">
        <f>RANK(N745,$N$18:$N$4305)</f>
        <v>727</v>
      </c>
      <c r="B745" s="180" t="s">
        <v>335</v>
      </c>
      <c r="C745" s="180" t="s">
        <v>1381</v>
      </c>
      <c r="D745" s="180" t="s">
        <v>43</v>
      </c>
      <c r="E745" s="180" t="s">
        <v>34</v>
      </c>
      <c r="F745" s="180" t="s">
        <v>1103</v>
      </c>
      <c r="G745" s="181"/>
      <c r="H745" s="181"/>
      <c r="I745" s="181">
        <v>89</v>
      </c>
      <c r="J745" s="181">
        <v>0</v>
      </c>
      <c r="K745" s="181">
        <v>24</v>
      </c>
      <c r="L745" s="181">
        <v>348</v>
      </c>
      <c r="M745" s="181">
        <v>3</v>
      </c>
      <c r="N745" s="182">
        <f>SUM(G745*$D$8+H745*$D$5+I745*$D$9+J745*$D$6+K745*$D$11+L745*$D$10+M745*$D$7)</f>
        <v>73.7</v>
      </c>
      <c r="O745" s="139">
        <v>1</v>
      </c>
      <c r="P745" s="138">
        <f>SUM(N745*O745)</f>
        <v>73.7</v>
      </c>
      <c r="Q745" s="31"/>
      <c r="R745" s="15"/>
      <c r="S745" s="15"/>
      <c r="T745" s="15"/>
      <c r="U745" s="15"/>
    </row>
    <row r="746" spans="1:21" ht="13.5" customHeight="1">
      <c r="A746" s="179">
        <f>RANK(N746,$N$18:$N$4305)</f>
        <v>729</v>
      </c>
      <c r="B746" s="180" t="s">
        <v>1101</v>
      </c>
      <c r="C746" s="180" t="s">
        <v>1446</v>
      </c>
      <c r="D746" s="180" t="s">
        <v>43</v>
      </c>
      <c r="E746" s="180" t="s">
        <v>38</v>
      </c>
      <c r="F746" s="180" t="s">
        <v>35</v>
      </c>
      <c r="G746" s="181"/>
      <c r="H746" s="181"/>
      <c r="I746" s="181">
        <v>0</v>
      </c>
      <c r="J746" s="181">
        <v>0</v>
      </c>
      <c r="K746" s="181">
        <v>30</v>
      </c>
      <c r="L746" s="181">
        <v>406</v>
      </c>
      <c r="M746" s="181">
        <v>3</v>
      </c>
      <c r="N746" s="182">
        <f>SUM(G746*$D$8+H746*$D$5+I746*$D$9+J746*$D$6+K746*$D$11+L746*$D$10+M746*$D$7)</f>
        <v>73.599999999999994</v>
      </c>
      <c r="O746" s="139">
        <v>1</v>
      </c>
      <c r="P746" s="138">
        <f>SUM(N746*O746)</f>
        <v>73.599999999999994</v>
      </c>
      <c r="Q746" s="31"/>
      <c r="R746" s="15"/>
      <c r="S746" s="15"/>
      <c r="T746" s="15"/>
      <c r="U746" s="15"/>
    </row>
    <row r="747" spans="1:21" ht="13.5" customHeight="1">
      <c r="A747" s="179">
        <f>RANK(N747,$N$18:$N$4305)</f>
        <v>729</v>
      </c>
      <c r="B747" s="180" t="s">
        <v>1527</v>
      </c>
      <c r="C747" s="180" t="s">
        <v>1372</v>
      </c>
      <c r="D747" s="180" t="s">
        <v>39</v>
      </c>
      <c r="E747" s="180" t="s">
        <v>40</v>
      </c>
      <c r="F747" s="180" t="s">
        <v>1105</v>
      </c>
      <c r="G747" s="181"/>
      <c r="H747" s="181"/>
      <c r="I747" s="181">
        <v>355</v>
      </c>
      <c r="J747" s="181">
        <v>3</v>
      </c>
      <c r="K747" s="181">
        <v>14</v>
      </c>
      <c r="L747" s="181">
        <v>131</v>
      </c>
      <c r="M747" s="181">
        <v>0</v>
      </c>
      <c r="N747" s="182">
        <f>SUM(G747*$D$8+H747*$D$5+I747*$D$9+J747*$D$6+K747*$D$11+L747*$D$10+M747*$D$7)</f>
        <v>73.599999999999994</v>
      </c>
      <c r="O747" s="139">
        <v>1</v>
      </c>
      <c r="P747" s="138">
        <f>SUM(N747*O747)</f>
        <v>73.599999999999994</v>
      </c>
      <c r="Q747" s="31"/>
      <c r="R747" s="15"/>
      <c r="S747" s="15"/>
      <c r="T747" s="15"/>
      <c r="U747" s="15"/>
    </row>
    <row r="748" spans="1:21" ht="13.5" customHeight="1">
      <c r="A748" s="179">
        <f>RANK(N748,$N$18:$N$4305)</f>
        <v>731</v>
      </c>
      <c r="B748" s="180" t="s">
        <v>1628</v>
      </c>
      <c r="C748" s="180" t="s">
        <v>1449</v>
      </c>
      <c r="D748" s="180" t="s">
        <v>43</v>
      </c>
      <c r="E748" s="180" t="s">
        <v>34</v>
      </c>
      <c r="F748" s="180" t="s">
        <v>1105</v>
      </c>
      <c r="G748" s="183"/>
      <c r="H748" s="183"/>
      <c r="I748" s="205">
        <v>0</v>
      </c>
      <c r="J748" s="205">
        <v>0</v>
      </c>
      <c r="K748" s="205">
        <v>31</v>
      </c>
      <c r="L748" s="205">
        <v>398</v>
      </c>
      <c r="M748" s="205">
        <v>3</v>
      </c>
      <c r="N748" s="182">
        <f>SUM(G748*$D$8+H748*$D$5+I748*$D$9+J748*$D$6+K748*$D$11+L748*$D$10+M748*$D$7)</f>
        <v>73.300000000000011</v>
      </c>
      <c r="O748" s="139">
        <v>1</v>
      </c>
      <c r="P748" s="138">
        <f>SUM(N748*O748)</f>
        <v>73.300000000000011</v>
      </c>
      <c r="Q748" s="31"/>
      <c r="R748" s="15"/>
      <c r="S748" s="15"/>
      <c r="T748" s="15"/>
      <c r="U748" s="15"/>
    </row>
    <row r="749" spans="1:21" ht="13.5" customHeight="1">
      <c r="A749" s="179">
        <f>RANK(N749,$N$18:$N$4305)</f>
        <v>731</v>
      </c>
      <c r="B749" s="180" t="s">
        <v>188</v>
      </c>
      <c r="C749" s="180" t="s">
        <v>1373</v>
      </c>
      <c r="D749" s="180" t="s">
        <v>43</v>
      </c>
      <c r="E749" s="180" t="s">
        <v>36</v>
      </c>
      <c r="F749" s="180" t="s">
        <v>35</v>
      </c>
      <c r="G749" s="181"/>
      <c r="H749" s="181"/>
      <c r="I749" s="181">
        <v>0</v>
      </c>
      <c r="J749" s="181">
        <v>0</v>
      </c>
      <c r="K749" s="181">
        <v>38</v>
      </c>
      <c r="L749" s="181">
        <v>423</v>
      </c>
      <c r="M749" s="181">
        <v>2</v>
      </c>
      <c r="N749" s="182">
        <f>SUM(G749*$D$8+H749*$D$5+I749*$D$9+J749*$D$6+K749*$D$11+L749*$D$10+M749*$D$7)</f>
        <v>73.300000000000011</v>
      </c>
      <c r="O749" s="139">
        <v>1</v>
      </c>
      <c r="P749" s="138">
        <f>SUM(N749*O749)</f>
        <v>73.300000000000011</v>
      </c>
      <c r="Q749" s="31"/>
      <c r="R749" s="15"/>
      <c r="S749" s="15"/>
      <c r="T749" s="15"/>
      <c r="U749" s="15"/>
    </row>
    <row r="750" spans="1:21" ht="13.5" customHeight="1">
      <c r="A750" s="179">
        <f>RANK(N750,$N$18:$N$4305)</f>
        <v>733</v>
      </c>
      <c r="B750" s="180" t="s">
        <v>605</v>
      </c>
      <c r="C750" s="180" t="s">
        <v>1374</v>
      </c>
      <c r="D750" s="180" t="s">
        <v>43</v>
      </c>
      <c r="E750" s="180" t="s">
        <v>34</v>
      </c>
      <c r="F750" s="180" t="s">
        <v>37</v>
      </c>
      <c r="G750" s="181"/>
      <c r="H750" s="181"/>
      <c r="I750" s="181">
        <v>0</v>
      </c>
      <c r="J750" s="181">
        <v>0</v>
      </c>
      <c r="K750" s="181">
        <v>31</v>
      </c>
      <c r="L750" s="181">
        <v>457</v>
      </c>
      <c r="M750" s="181">
        <v>2</v>
      </c>
      <c r="N750" s="182">
        <f>SUM(G750*$D$8+H750*$D$5+I750*$D$9+J750*$D$6+K750*$D$11+L750*$D$10+M750*$D$7)</f>
        <v>73.2</v>
      </c>
      <c r="O750" s="139">
        <v>1</v>
      </c>
      <c r="P750" s="138">
        <f>SUM(N750*O750)</f>
        <v>73.2</v>
      </c>
      <c r="Q750" s="15"/>
      <c r="R750" s="15"/>
      <c r="S750" s="15"/>
      <c r="T750" s="15"/>
      <c r="U750" s="15"/>
    </row>
    <row r="751" spans="1:21" ht="13.5" customHeight="1">
      <c r="A751" s="179">
        <f>RANK(N751,$N$18:$N$4305)</f>
        <v>734</v>
      </c>
      <c r="B751" s="180" t="s">
        <v>1169</v>
      </c>
      <c r="C751" s="180" t="s">
        <v>1461</v>
      </c>
      <c r="D751" s="180" t="s">
        <v>43</v>
      </c>
      <c r="E751" s="180" t="s">
        <v>38</v>
      </c>
      <c r="F751" s="180" t="s">
        <v>57</v>
      </c>
      <c r="G751" s="181"/>
      <c r="H751" s="181"/>
      <c r="I751" s="181">
        <v>0</v>
      </c>
      <c r="J751" s="181">
        <v>0</v>
      </c>
      <c r="K751" s="181">
        <v>32</v>
      </c>
      <c r="L751" s="181">
        <v>451</v>
      </c>
      <c r="M751" s="181">
        <v>2</v>
      </c>
      <c r="N751" s="182">
        <f>SUM(G751*$D$8+H751*$D$5+I751*$D$9+J751*$D$6+K751*$D$11+L751*$D$10+M751*$D$7)</f>
        <v>73.099999999999994</v>
      </c>
      <c r="O751" s="139">
        <v>1</v>
      </c>
      <c r="P751" s="138">
        <f>SUM(N751*O751)</f>
        <v>73.099999999999994</v>
      </c>
      <c r="Q751" s="15"/>
      <c r="R751" s="15"/>
      <c r="S751" s="15"/>
      <c r="T751" s="15"/>
      <c r="U751" s="15"/>
    </row>
    <row r="752" spans="1:21" ht="13.5" customHeight="1">
      <c r="A752" s="179">
        <f>RANK(N752,$N$18:$N$4305)</f>
        <v>735</v>
      </c>
      <c r="B752" s="180" t="s">
        <v>786</v>
      </c>
      <c r="C752" s="180" t="s">
        <v>1472</v>
      </c>
      <c r="D752" s="180" t="s">
        <v>43</v>
      </c>
      <c r="E752" s="180" t="s">
        <v>34</v>
      </c>
      <c r="F752" s="180" t="s">
        <v>1106</v>
      </c>
      <c r="G752" s="181"/>
      <c r="H752" s="181"/>
      <c r="I752" s="181">
        <v>0</v>
      </c>
      <c r="J752" s="181">
        <v>0</v>
      </c>
      <c r="K752" s="181">
        <v>27</v>
      </c>
      <c r="L752" s="181">
        <v>412</v>
      </c>
      <c r="M752" s="181">
        <v>3</v>
      </c>
      <c r="N752" s="182">
        <f>SUM(G752*$D$8+H752*$D$5+I752*$D$9+J752*$D$6+K752*$D$11+L752*$D$10+M752*$D$7)</f>
        <v>72.7</v>
      </c>
      <c r="O752" s="139">
        <v>1</v>
      </c>
      <c r="P752" s="138">
        <f>SUM(N752*O752)</f>
        <v>72.7</v>
      </c>
      <c r="Q752" s="15"/>
      <c r="R752" s="15"/>
      <c r="S752" s="15"/>
      <c r="T752" s="15"/>
      <c r="U752" s="15"/>
    </row>
    <row r="753" spans="1:21" ht="13.5" customHeight="1">
      <c r="A753" s="179">
        <f>RANK(N753,$N$18:$N$4305)</f>
        <v>736</v>
      </c>
      <c r="B753" s="180" t="s">
        <v>1503</v>
      </c>
      <c r="C753" s="180" t="s">
        <v>1449</v>
      </c>
      <c r="D753" s="180" t="s">
        <v>39</v>
      </c>
      <c r="E753" s="180" t="s">
        <v>40</v>
      </c>
      <c r="F753" s="180" t="s">
        <v>1105</v>
      </c>
      <c r="G753" s="181"/>
      <c r="H753" s="181"/>
      <c r="I753" s="221">
        <v>453</v>
      </c>
      <c r="J753" s="221">
        <v>3</v>
      </c>
      <c r="K753" s="221">
        <v>8</v>
      </c>
      <c r="L753" s="221">
        <v>53</v>
      </c>
      <c r="M753" s="221">
        <v>0</v>
      </c>
      <c r="N753" s="182">
        <f>SUM(G753*$D$8+H753*$D$5+I753*$D$9+J753*$D$6+K753*$D$11+L753*$D$10+M753*$D$7)</f>
        <v>72.600000000000009</v>
      </c>
      <c r="O753" s="139">
        <v>1</v>
      </c>
      <c r="P753" s="138">
        <f>SUM(N753*O753)</f>
        <v>72.600000000000009</v>
      </c>
      <c r="Q753" s="15"/>
      <c r="R753" s="15"/>
      <c r="S753" s="15"/>
      <c r="T753" s="15"/>
      <c r="U753" s="15"/>
    </row>
    <row r="754" spans="1:21" ht="13.5" customHeight="1">
      <c r="A754" s="179">
        <f>RANK(N754,$N$18:$N$4305)</f>
        <v>737</v>
      </c>
      <c r="B754" s="180" t="s">
        <v>1261</v>
      </c>
      <c r="C754" s="180" t="s">
        <v>1432</v>
      </c>
      <c r="D754" s="180" t="s">
        <v>43</v>
      </c>
      <c r="E754" s="180" t="s">
        <v>1481</v>
      </c>
      <c r="F754" s="180" t="s">
        <v>1106</v>
      </c>
      <c r="G754" s="181"/>
      <c r="H754" s="181"/>
      <c r="I754" s="181">
        <v>0</v>
      </c>
      <c r="J754" s="181">
        <v>0</v>
      </c>
      <c r="K754" s="181">
        <v>27</v>
      </c>
      <c r="L754" s="181">
        <v>408</v>
      </c>
      <c r="M754" s="181">
        <v>3</v>
      </c>
      <c r="N754" s="182">
        <f>SUM(G754*$D$8+H754*$D$5+I754*$D$9+J754*$D$6+K754*$D$11+L754*$D$10+M754*$D$7)</f>
        <v>72.300000000000011</v>
      </c>
      <c r="O754" s="139">
        <v>1</v>
      </c>
      <c r="P754" s="138">
        <f>SUM(N754*O754)</f>
        <v>72.300000000000011</v>
      </c>
      <c r="Q754" s="15"/>
      <c r="R754" s="15"/>
      <c r="S754" s="15"/>
      <c r="T754" s="15"/>
      <c r="U754" s="15"/>
    </row>
    <row r="755" spans="1:21" ht="13.5" customHeight="1">
      <c r="A755" s="179">
        <f>RANK(N755,$N$18:$N$4305)</f>
        <v>737</v>
      </c>
      <c r="B755" s="180" t="s">
        <v>832</v>
      </c>
      <c r="C755" s="180" t="s">
        <v>1455</v>
      </c>
      <c r="D755" s="180" t="s">
        <v>43</v>
      </c>
      <c r="E755" s="180" t="s">
        <v>34</v>
      </c>
      <c r="F755" s="180" t="s">
        <v>59</v>
      </c>
      <c r="G755" s="181"/>
      <c r="H755" s="181"/>
      <c r="I755" s="181">
        <v>0</v>
      </c>
      <c r="J755" s="181">
        <v>0</v>
      </c>
      <c r="K755" s="181">
        <v>31</v>
      </c>
      <c r="L755" s="181">
        <v>388</v>
      </c>
      <c r="M755" s="181">
        <v>3</v>
      </c>
      <c r="N755" s="182">
        <f>SUM(G755*$D$8+H755*$D$5+I755*$D$9+J755*$D$6+K755*$D$11+L755*$D$10+M755*$D$7)</f>
        <v>72.300000000000011</v>
      </c>
      <c r="O755" s="139">
        <v>1</v>
      </c>
      <c r="P755" s="138">
        <f>SUM(N755*O755)</f>
        <v>72.300000000000011</v>
      </c>
      <c r="Q755" s="31"/>
      <c r="R755" s="15"/>
      <c r="S755" s="15"/>
      <c r="T755" s="15"/>
      <c r="U755" s="15"/>
    </row>
    <row r="756" spans="1:21" ht="13.5" customHeight="1">
      <c r="A756" s="179">
        <f>RANK(N756,$N$18:$N$4305)</f>
        <v>739</v>
      </c>
      <c r="B756" s="207" t="s">
        <v>676</v>
      </c>
      <c r="C756" s="180" t="s">
        <v>1419</v>
      </c>
      <c r="D756" s="180" t="s">
        <v>43</v>
      </c>
      <c r="E756" s="207" t="s">
        <v>38</v>
      </c>
      <c r="F756" s="180" t="s">
        <v>37</v>
      </c>
      <c r="G756" s="181"/>
      <c r="H756" s="181"/>
      <c r="I756" s="181">
        <v>0</v>
      </c>
      <c r="J756" s="181">
        <v>0</v>
      </c>
      <c r="K756" s="181">
        <v>30</v>
      </c>
      <c r="L756" s="181">
        <v>392</v>
      </c>
      <c r="M756" s="181">
        <v>3</v>
      </c>
      <c r="N756" s="182">
        <f>SUM(G756*$D$8+H756*$D$5+I756*$D$9+J756*$D$6+K756*$D$11+L756*$D$10+M756*$D$7)</f>
        <v>72.2</v>
      </c>
      <c r="O756" s="139">
        <v>1</v>
      </c>
      <c r="P756" s="138">
        <f>SUM(N756*O756)</f>
        <v>72.2</v>
      </c>
      <c r="Q756" s="31"/>
      <c r="R756" s="15"/>
      <c r="S756" s="15"/>
      <c r="T756" s="15"/>
      <c r="U756" s="15"/>
    </row>
    <row r="757" spans="1:21" ht="13.5" customHeight="1">
      <c r="A757" s="179">
        <f>RANK(N757,$N$18:$N$4305)</f>
        <v>739</v>
      </c>
      <c r="B757" s="180" t="s">
        <v>1634</v>
      </c>
      <c r="C757" s="180" t="s">
        <v>1400</v>
      </c>
      <c r="D757" s="180" t="s">
        <v>43</v>
      </c>
      <c r="E757" s="180" t="s">
        <v>36</v>
      </c>
      <c r="F757" s="180" t="s">
        <v>41</v>
      </c>
      <c r="G757" s="181"/>
      <c r="H757" s="181"/>
      <c r="I757" s="181">
        <v>0</v>
      </c>
      <c r="J757" s="181">
        <v>0</v>
      </c>
      <c r="K757" s="181">
        <v>28</v>
      </c>
      <c r="L757" s="181">
        <v>402</v>
      </c>
      <c r="M757" s="181">
        <v>3</v>
      </c>
      <c r="N757" s="182">
        <f>SUM(G757*$D$8+H757*$D$5+I757*$D$9+J757*$D$6+K757*$D$11+L757*$D$10+M757*$D$7)</f>
        <v>72.2</v>
      </c>
      <c r="O757" s="139">
        <v>1</v>
      </c>
      <c r="P757" s="138">
        <f>SUM(N757*O757)</f>
        <v>72.2</v>
      </c>
      <c r="Q757" s="31"/>
      <c r="R757" s="15"/>
      <c r="S757" s="15"/>
      <c r="T757" s="15"/>
      <c r="U757" s="15"/>
    </row>
    <row r="758" spans="1:21" ht="13.5" customHeight="1">
      <c r="A758" s="179">
        <f>RANK(N758,$N$18:$N$4305)</f>
        <v>739</v>
      </c>
      <c r="B758" s="207" t="s">
        <v>1612</v>
      </c>
      <c r="C758" s="180" t="s">
        <v>1409</v>
      </c>
      <c r="D758" s="180" t="s">
        <v>43</v>
      </c>
      <c r="E758" s="207" t="s">
        <v>38</v>
      </c>
      <c r="F758" s="180" t="s">
        <v>1106</v>
      </c>
      <c r="G758" s="181"/>
      <c r="H758" s="181"/>
      <c r="I758" s="181">
        <v>45</v>
      </c>
      <c r="J758" s="181">
        <v>0</v>
      </c>
      <c r="K758" s="181">
        <v>30</v>
      </c>
      <c r="L758" s="181">
        <v>407</v>
      </c>
      <c r="M758" s="181">
        <v>2</v>
      </c>
      <c r="N758" s="182">
        <f>SUM(G758*$D$8+H758*$D$5+I758*$D$9+J758*$D$6+K758*$D$11+L758*$D$10+M758*$D$7)</f>
        <v>72.2</v>
      </c>
      <c r="O758" s="139">
        <v>1</v>
      </c>
      <c r="P758" s="138">
        <f>SUM(N758*O758)</f>
        <v>72.2</v>
      </c>
      <c r="Q758" s="31"/>
      <c r="R758" s="15"/>
      <c r="S758" s="15"/>
      <c r="T758" s="15"/>
      <c r="U758" s="15"/>
    </row>
    <row r="759" spans="1:21" ht="13.5" customHeight="1">
      <c r="A759" s="179">
        <f>RANK(N759,$N$18:$N$4305)</f>
        <v>742</v>
      </c>
      <c r="B759" s="180" t="s">
        <v>375</v>
      </c>
      <c r="C759" s="180" t="s">
        <v>1436</v>
      </c>
      <c r="D759" s="180" t="s">
        <v>39</v>
      </c>
      <c r="E759" s="180" t="s">
        <v>38</v>
      </c>
      <c r="F759" s="180" t="s">
        <v>57</v>
      </c>
      <c r="G759" s="181"/>
      <c r="H759" s="181"/>
      <c r="I759" s="181">
        <v>441</v>
      </c>
      <c r="J759" s="181">
        <v>3</v>
      </c>
      <c r="K759" s="181">
        <v>9</v>
      </c>
      <c r="L759" s="181">
        <v>55</v>
      </c>
      <c r="M759" s="181">
        <v>0</v>
      </c>
      <c r="N759" s="182">
        <f>SUM(G759*$D$8+H759*$D$5+I759*$D$9+J759*$D$6+K759*$D$11+L759*$D$10+M759*$D$7)</f>
        <v>72.099999999999994</v>
      </c>
      <c r="O759" s="139">
        <v>1</v>
      </c>
      <c r="P759" s="138">
        <f>SUM(N759*O759)</f>
        <v>72.099999999999994</v>
      </c>
      <c r="Q759" s="31"/>
      <c r="R759" s="15"/>
      <c r="S759" s="15"/>
      <c r="T759" s="15"/>
      <c r="U759" s="15"/>
    </row>
    <row r="760" spans="1:21" ht="13.5" customHeight="1">
      <c r="A760" s="179">
        <f>RANK(N760,$N$18:$N$4305)</f>
        <v>742</v>
      </c>
      <c r="B760" s="207" t="s">
        <v>1629</v>
      </c>
      <c r="C760" s="180" t="s">
        <v>1367</v>
      </c>
      <c r="D760" s="180" t="s">
        <v>43</v>
      </c>
      <c r="E760" s="207" t="s">
        <v>34</v>
      </c>
      <c r="F760" s="180" t="s">
        <v>37</v>
      </c>
      <c r="G760" s="181"/>
      <c r="H760" s="181"/>
      <c r="I760" s="181">
        <v>0</v>
      </c>
      <c r="J760" s="181">
        <v>0</v>
      </c>
      <c r="K760" s="181">
        <v>30</v>
      </c>
      <c r="L760" s="181">
        <v>331</v>
      </c>
      <c r="M760" s="181">
        <v>4</v>
      </c>
      <c r="N760" s="182">
        <f>SUM(G760*$D$8+H760*$D$5+I760*$D$9+J760*$D$6+K760*$D$11+L760*$D$10+M760*$D$7)</f>
        <v>72.099999999999994</v>
      </c>
      <c r="O760" s="139">
        <v>1</v>
      </c>
      <c r="P760" s="138">
        <f>SUM(N760*O760)</f>
        <v>72.099999999999994</v>
      </c>
      <c r="Q760" s="31"/>
      <c r="R760" s="15"/>
      <c r="S760" s="15"/>
      <c r="T760" s="15"/>
      <c r="U760" s="15"/>
    </row>
    <row r="761" spans="1:21" ht="13.5" customHeight="1">
      <c r="A761" s="179">
        <f>RANK(N761,$N$18:$N$4305)</f>
        <v>744</v>
      </c>
      <c r="B761" s="180" t="s">
        <v>407</v>
      </c>
      <c r="C761" s="180" t="s">
        <v>1383</v>
      </c>
      <c r="D761" s="180" t="s">
        <v>39</v>
      </c>
      <c r="E761" s="180" t="s">
        <v>36</v>
      </c>
      <c r="F761" s="180" t="s">
        <v>41</v>
      </c>
      <c r="G761" s="181"/>
      <c r="H761" s="181"/>
      <c r="I761" s="181">
        <v>415</v>
      </c>
      <c r="J761" s="181">
        <v>3</v>
      </c>
      <c r="K761" s="181">
        <v>10</v>
      </c>
      <c r="L761" s="181">
        <v>75</v>
      </c>
      <c r="M761" s="181">
        <v>0</v>
      </c>
      <c r="N761" s="182">
        <f>SUM(G761*$D$8+H761*$D$5+I761*$D$9+J761*$D$6+K761*$D$11+L761*$D$10+M761*$D$7)</f>
        <v>72</v>
      </c>
      <c r="O761" s="139">
        <v>1</v>
      </c>
      <c r="P761" s="138">
        <f>SUM(N761*O761)</f>
        <v>72</v>
      </c>
      <c r="Q761" s="31"/>
      <c r="R761" s="15"/>
      <c r="S761" s="15"/>
      <c r="T761" s="15"/>
      <c r="U761" s="15"/>
    </row>
    <row r="762" spans="1:21" ht="13.5" customHeight="1">
      <c r="A762" s="179">
        <f>RANK(N762,$N$18:$N$4305)</f>
        <v>745</v>
      </c>
      <c r="B762" s="180" t="s">
        <v>1330</v>
      </c>
      <c r="C762" s="180" t="s">
        <v>1415</v>
      </c>
      <c r="D762" s="180" t="s">
        <v>39</v>
      </c>
      <c r="E762" s="180" t="s">
        <v>38</v>
      </c>
      <c r="F762" s="207" t="s">
        <v>1482</v>
      </c>
      <c r="G762" s="206"/>
      <c r="H762" s="206"/>
      <c r="I762" s="181">
        <v>331</v>
      </c>
      <c r="J762" s="181">
        <v>4</v>
      </c>
      <c r="K762" s="181">
        <v>10</v>
      </c>
      <c r="L762" s="181">
        <v>98</v>
      </c>
      <c r="M762" s="181">
        <v>0</v>
      </c>
      <c r="N762" s="182">
        <f>SUM(G762*$D$8+H762*$D$5+I762*$D$9+J762*$D$6+K762*$D$11+L762*$D$10+M762*$D$7)</f>
        <v>71.900000000000006</v>
      </c>
      <c r="O762" s="139">
        <v>1</v>
      </c>
      <c r="P762" s="138">
        <f>SUM(N762*O762)</f>
        <v>71.900000000000006</v>
      </c>
      <c r="Q762" s="31"/>
      <c r="R762" s="15"/>
      <c r="S762" s="15"/>
      <c r="T762" s="15"/>
      <c r="U762" s="15"/>
    </row>
    <row r="763" spans="1:21" ht="13.5" customHeight="1">
      <c r="A763" s="179">
        <f>RANK(N763,$N$18:$N$4305)</f>
        <v>746</v>
      </c>
      <c r="B763" s="180" t="s">
        <v>837</v>
      </c>
      <c r="C763" s="180" t="s">
        <v>1415</v>
      </c>
      <c r="D763" s="180" t="s">
        <v>43</v>
      </c>
      <c r="E763" s="180" t="s">
        <v>38</v>
      </c>
      <c r="F763" s="207" t="s">
        <v>1482</v>
      </c>
      <c r="G763" s="181"/>
      <c r="H763" s="181"/>
      <c r="I763" s="181">
        <v>0</v>
      </c>
      <c r="J763" s="181">
        <v>0</v>
      </c>
      <c r="K763" s="181">
        <v>35</v>
      </c>
      <c r="L763" s="181">
        <v>423</v>
      </c>
      <c r="M763" s="181">
        <v>2</v>
      </c>
      <c r="N763" s="182">
        <f>SUM(G763*$D$8+H763*$D$5+I763*$D$9+J763*$D$6+K763*$D$11+L763*$D$10+M763*$D$7)</f>
        <v>71.800000000000011</v>
      </c>
      <c r="O763" s="139">
        <v>1</v>
      </c>
      <c r="P763" s="138">
        <f>SUM(N763*O763)</f>
        <v>71.800000000000011</v>
      </c>
      <c r="Q763" s="31"/>
      <c r="R763" s="15"/>
      <c r="S763" s="15"/>
      <c r="T763" s="15"/>
      <c r="U763" s="15"/>
    </row>
    <row r="764" spans="1:21" ht="13.5" customHeight="1">
      <c r="A764" s="179">
        <f>RANK(N764,$N$18:$N$4305)</f>
        <v>746</v>
      </c>
      <c r="B764" s="180" t="s">
        <v>222</v>
      </c>
      <c r="C764" s="180" t="s">
        <v>1373</v>
      </c>
      <c r="D764" s="180" t="s">
        <v>43</v>
      </c>
      <c r="E764" s="180" t="s">
        <v>34</v>
      </c>
      <c r="F764" s="180" t="s">
        <v>35</v>
      </c>
      <c r="G764" s="181"/>
      <c r="H764" s="181"/>
      <c r="I764" s="181">
        <v>0</v>
      </c>
      <c r="J764" s="181">
        <v>0</v>
      </c>
      <c r="K764" s="181">
        <v>30</v>
      </c>
      <c r="L764" s="181">
        <v>388</v>
      </c>
      <c r="M764" s="181">
        <v>3</v>
      </c>
      <c r="N764" s="182">
        <f>SUM(G764*$D$8+H764*$D$5+I764*$D$9+J764*$D$6+K764*$D$11+L764*$D$10+M764*$D$7)</f>
        <v>71.800000000000011</v>
      </c>
      <c r="O764" s="139">
        <v>1</v>
      </c>
      <c r="P764" s="138">
        <f>SUM(N764*O764)</f>
        <v>71.800000000000011</v>
      </c>
      <c r="Q764" s="31"/>
      <c r="R764" s="15"/>
      <c r="S764" s="15"/>
      <c r="T764" s="15"/>
      <c r="U764" s="15"/>
    </row>
    <row r="765" spans="1:21" ht="13.5" customHeight="1">
      <c r="A765" s="179">
        <f>RANK(N765,$N$18:$N$4305)</f>
        <v>748</v>
      </c>
      <c r="B765" s="180" t="s">
        <v>316</v>
      </c>
      <c r="C765" s="180" t="s">
        <v>1443</v>
      </c>
      <c r="D765" s="180" t="s">
        <v>39</v>
      </c>
      <c r="E765" s="180" t="s">
        <v>38</v>
      </c>
      <c r="F765" s="180" t="s">
        <v>41</v>
      </c>
      <c r="G765" s="181"/>
      <c r="H765" s="181"/>
      <c r="I765" s="181">
        <v>471</v>
      </c>
      <c r="J765" s="181">
        <v>3</v>
      </c>
      <c r="K765" s="181">
        <v>6</v>
      </c>
      <c r="L765" s="181">
        <v>37</v>
      </c>
      <c r="M765" s="181">
        <v>0</v>
      </c>
      <c r="N765" s="182">
        <f>SUM(G765*$D$8+H765*$D$5+I765*$D$9+J765*$D$6+K765*$D$11+L765*$D$10+M765*$D$7)</f>
        <v>71.8</v>
      </c>
      <c r="O765" s="139">
        <v>1</v>
      </c>
      <c r="P765" s="138">
        <f>SUM(N765*O765)</f>
        <v>71.8</v>
      </c>
      <c r="Q765" s="31"/>
      <c r="R765" s="15"/>
      <c r="S765" s="15"/>
      <c r="T765" s="15"/>
      <c r="U765" s="15"/>
    </row>
    <row r="766" spans="1:21" ht="13.5" customHeight="1">
      <c r="A766" s="179">
        <f>RANK(N766,$N$18:$N$4305)</f>
        <v>749</v>
      </c>
      <c r="B766" s="180" t="s">
        <v>303</v>
      </c>
      <c r="C766" s="180" t="s">
        <v>1363</v>
      </c>
      <c r="D766" s="180" t="s">
        <v>43</v>
      </c>
      <c r="E766" s="180" t="s">
        <v>34</v>
      </c>
      <c r="F766" s="180" t="s">
        <v>52</v>
      </c>
      <c r="G766" s="181"/>
      <c r="H766" s="181"/>
      <c r="I766" s="181">
        <v>0</v>
      </c>
      <c r="J766" s="181">
        <v>0</v>
      </c>
      <c r="K766" s="181">
        <v>25</v>
      </c>
      <c r="L766" s="181">
        <v>411</v>
      </c>
      <c r="M766" s="181">
        <v>3</v>
      </c>
      <c r="N766" s="182">
        <f>SUM(G766*$D$8+H766*$D$5+I766*$D$9+J766*$D$6+K766*$D$11+L766*$D$10+M766*$D$7)</f>
        <v>71.599999999999994</v>
      </c>
      <c r="O766" s="139">
        <v>1</v>
      </c>
      <c r="P766" s="138">
        <f>SUM(N766*O766)</f>
        <v>71.599999999999994</v>
      </c>
      <c r="Q766" s="31"/>
      <c r="R766" s="15"/>
      <c r="S766" s="15"/>
      <c r="T766" s="15"/>
      <c r="U766" s="15"/>
    </row>
    <row r="767" spans="1:21" ht="13.5" customHeight="1">
      <c r="A767" s="179">
        <f>RANK(N767,$N$18:$N$4305)</f>
        <v>750</v>
      </c>
      <c r="B767" s="180" t="s">
        <v>249</v>
      </c>
      <c r="C767" s="180" t="s">
        <v>1380</v>
      </c>
      <c r="D767" s="180" t="s">
        <v>43</v>
      </c>
      <c r="E767" s="180" t="s">
        <v>34</v>
      </c>
      <c r="F767" s="180" t="s">
        <v>52</v>
      </c>
      <c r="G767" s="181"/>
      <c r="H767" s="181"/>
      <c r="I767" s="181">
        <v>0</v>
      </c>
      <c r="J767" s="181">
        <v>0</v>
      </c>
      <c r="K767" s="181">
        <v>27</v>
      </c>
      <c r="L767" s="181">
        <v>399</v>
      </c>
      <c r="M767" s="181">
        <v>3</v>
      </c>
      <c r="N767" s="182">
        <f>SUM(G767*$D$8+H767*$D$5+I767*$D$9+J767*$D$6+K767*$D$11+L767*$D$10+M767*$D$7)</f>
        <v>71.400000000000006</v>
      </c>
      <c r="O767" s="139">
        <v>1</v>
      </c>
      <c r="P767" s="138">
        <f>SUM(N767*O767)</f>
        <v>71.400000000000006</v>
      </c>
      <c r="Q767" s="31"/>
      <c r="R767" s="15"/>
      <c r="S767" s="15"/>
      <c r="T767" s="15"/>
      <c r="U767" s="15"/>
    </row>
    <row r="768" spans="1:21" ht="13.5" customHeight="1">
      <c r="A768" s="179">
        <f>RANK(N768,$N$18:$N$4305)</f>
        <v>751</v>
      </c>
      <c r="B768" s="180" t="s">
        <v>909</v>
      </c>
      <c r="C768" s="180" t="s">
        <v>1475</v>
      </c>
      <c r="D768" s="180" t="s">
        <v>43</v>
      </c>
      <c r="E768" s="180" t="s">
        <v>38</v>
      </c>
      <c r="F768" s="180" t="s">
        <v>35</v>
      </c>
      <c r="G768" s="181"/>
      <c r="H768" s="181"/>
      <c r="I768" s="181">
        <v>0</v>
      </c>
      <c r="J768" s="181">
        <v>0</v>
      </c>
      <c r="K768" s="181">
        <v>30</v>
      </c>
      <c r="L768" s="181">
        <v>383</v>
      </c>
      <c r="M768" s="181">
        <v>3</v>
      </c>
      <c r="N768" s="182">
        <f>SUM(G768*$D$8+H768*$D$5+I768*$D$9+J768*$D$6+K768*$D$11+L768*$D$10+M768*$D$7)</f>
        <v>71.300000000000011</v>
      </c>
      <c r="O768" s="139">
        <v>1</v>
      </c>
      <c r="P768" s="138">
        <f>SUM(N768*O768)</f>
        <v>71.300000000000011</v>
      </c>
      <c r="Q768" s="31"/>
      <c r="R768" s="15"/>
      <c r="S768" s="15"/>
      <c r="T768" s="15"/>
      <c r="U768" s="15"/>
    </row>
    <row r="769" spans="1:21" ht="13.5" customHeight="1">
      <c r="A769" s="179">
        <f>RANK(N769,$N$18:$N$4305)</f>
        <v>752</v>
      </c>
      <c r="B769" s="207" t="s">
        <v>1617</v>
      </c>
      <c r="C769" s="180" t="s">
        <v>1381</v>
      </c>
      <c r="D769" s="180" t="s">
        <v>39</v>
      </c>
      <c r="E769" s="207" t="s">
        <v>36</v>
      </c>
      <c r="F769" s="180" t="s">
        <v>1103</v>
      </c>
      <c r="G769" s="181"/>
      <c r="H769" s="181"/>
      <c r="I769" s="181">
        <v>377</v>
      </c>
      <c r="J769" s="181">
        <v>4</v>
      </c>
      <c r="K769" s="181">
        <v>8</v>
      </c>
      <c r="L769" s="181">
        <v>55</v>
      </c>
      <c r="M769" s="181">
        <v>0</v>
      </c>
      <c r="N769" s="182">
        <f>SUM(G769*$D$8+H769*$D$5+I769*$D$9+J769*$D$6+K769*$D$11+L769*$D$10+M769*$D$7)</f>
        <v>71.2</v>
      </c>
      <c r="O769" s="139">
        <v>1</v>
      </c>
      <c r="P769" s="138">
        <f>SUM(N769*O769)</f>
        <v>71.2</v>
      </c>
      <c r="Q769" s="31"/>
      <c r="R769" s="15"/>
      <c r="S769" s="15"/>
      <c r="T769" s="15"/>
      <c r="U769" s="15"/>
    </row>
    <row r="770" spans="1:21" ht="13.5" customHeight="1">
      <c r="A770" s="179">
        <f>RANK(N770,$N$18:$N$4305)</f>
        <v>752</v>
      </c>
      <c r="B770" s="180" t="s">
        <v>181</v>
      </c>
      <c r="C770" s="180" t="s">
        <v>1462</v>
      </c>
      <c r="D770" s="180" t="s">
        <v>43</v>
      </c>
      <c r="E770" s="180" t="s">
        <v>38</v>
      </c>
      <c r="F770" s="180" t="s">
        <v>1105</v>
      </c>
      <c r="G770" s="181"/>
      <c r="H770" s="181"/>
      <c r="I770" s="181">
        <v>0</v>
      </c>
      <c r="J770" s="181">
        <v>0</v>
      </c>
      <c r="K770" s="181">
        <v>28</v>
      </c>
      <c r="L770" s="181">
        <v>392</v>
      </c>
      <c r="M770" s="181">
        <v>3</v>
      </c>
      <c r="N770" s="182">
        <f>SUM(G770*$D$8+H770*$D$5+I770*$D$9+J770*$D$6+K770*$D$11+L770*$D$10+M770*$D$7)</f>
        <v>71.2</v>
      </c>
      <c r="O770" s="139">
        <v>1</v>
      </c>
      <c r="P770" s="138">
        <f>SUM(N770*O770)</f>
        <v>71.2</v>
      </c>
      <c r="Q770" s="31"/>
      <c r="R770" s="15"/>
      <c r="S770" s="15"/>
      <c r="T770" s="15"/>
      <c r="U770" s="15"/>
    </row>
    <row r="771" spans="1:21" ht="13.5" customHeight="1">
      <c r="A771" s="179">
        <f>RANK(N771,$N$18:$N$4305)</f>
        <v>754</v>
      </c>
      <c r="B771" s="180" t="s">
        <v>219</v>
      </c>
      <c r="C771" s="180" t="s">
        <v>1474</v>
      </c>
      <c r="D771" s="180" t="s">
        <v>43</v>
      </c>
      <c r="E771" s="180" t="s">
        <v>34</v>
      </c>
      <c r="F771" s="180" t="s">
        <v>1104</v>
      </c>
      <c r="G771" s="181"/>
      <c r="H771" s="181"/>
      <c r="I771" s="181">
        <v>0</v>
      </c>
      <c r="J771" s="181">
        <v>0</v>
      </c>
      <c r="K771" s="181">
        <v>31</v>
      </c>
      <c r="L771" s="181">
        <v>435</v>
      </c>
      <c r="M771" s="181">
        <v>2</v>
      </c>
      <c r="N771" s="182">
        <f>SUM(G771*$D$8+H771*$D$5+I771*$D$9+J771*$D$6+K771*$D$11+L771*$D$10+M771*$D$7)</f>
        <v>71</v>
      </c>
      <c r="O771" s="139">
        <v>1</v>
      </c>
      <c r="P771" s="138">
        <f>SUM(N771*O771)</f>
        <v>71</v>
      </c>
      <c r="Q771" s="31"/>
      <c r="R771" s="15"/>
      <c r="S771" s="15"/>
      <c r="T771" s="15"/>
      <c r="U771" s="15"/>
    </row>
    <row r="772" spans="1:21" ht="13.5" customHeight="1">
      <c r="A772" s="179">
        <f>RANK(N772,$N$18:$N$4305)</f>
        <v>755</v>
      </c>
      <c r="B772" s="180" t="s">
        <v>782</v>
      </c>
      <c r="C772" s="180" t="s">
        <v>1370</v>
      </c>
      <c r="D772" s="180" t="s">
        <v>43</v>
      </c>
      <c r="E772" s="180" t="s">
        <v>38</v>
      </c>
      <c r="F772" s="180" t="s">
        <v>35</v>
      </c>
      <c r="G772" s="181"/>
      <c r="H772" s="181"/>
      <c r="I772" s="181">
        <v>0</v>
      </c>
      <c r="J772" s="181">
        <v>0</v>
      </c>
      <c r="K772" s="181">
        <v>28</v>
      </c>
      <c r="L772" s="181">
        <v>389</v>
      </c>
      <c r="M772" s="181">
        <v>3</v>
      </c>
      <c r="N772" s="182">
        <f>SUM(G772*$D$8+H772*$D$5+I772*$D$9+J772*$D$6+K772*$D$11+L772*$D$10+M772*$D$7)</f>
        <v>70.900000000000006</v>
      </c>
      <c r="O772" s="139">
        <v>1</v>
      </c>
      <c r="P772" s="138">
        <f>SUM(N772*O772)</f>
        <v>70.900000000000006</v>
      </c>
      <c r="Q772" s="31"/>
      <c r="R772" s="15"/>
      <c r="S772" s="15"/>
      <c r="T772" s="15"/>
      <c r="U772" s="15"/>
    </row>
    <row r="773" spans="1:21" ht="13.5" customHeight="1">
      <c r="A773" s="179">
        <f>RANK(N773,$N$18:$N$4305)</f>
        <v>755</v>
      </c>
      <c r="B773" s="180" t="s">
        <v>101</v>
      </c>
      <c r="C773" s="180" t="s">
        <v>1397</v>
      </c>
      <c r="D773" s="180" t="s">
        <v>43</v>
      </c>
      <c r="E773" s="180" t="s">
        <v>38</v>
      </c>
      <c r="F773" s="180" t="s">
        <v>37</v>
      </c>
      <c r="G773" s="181"/>
      <c r="H773" s="181"/>
      <c r="I773" s="181">
        <v>25</v>
      </c>
      <c r="J773" s="181">
        <v>0</v>
      </c>
      <c r="K773" s="181">
        <v>27</v>
      </c>
      <c r="L773" s="181">
        <v>369</v>
      </c>
      <c r="M773" s="181">
        <v>3</v>
      </c>
      <c r="N773" s="182">
        <f>SUM(G773*$D$8+H773*$D$5+I773*$D$9+J773*$D$6+K773*$D$11+L773*$D$10+M773*$D$7)</f>
        <v>70.900000000000006</v>
      </c>
      <c r="O773" s="139">
        <v>1</v>
      </c>
      <c r="P773" s="138">
        <f>SUM(N773*O773)</f>
        <v>70.900000000000006</v>
      </c>
      <c r="Q773" s="31"/>
      <c r="R773" s="15"/>
      <c r="S773" s="15"/>
      <c r="T773" s="15"/>
      <c r="U773" s="15"/>
    </row>
    <row r="774" spans="1:21" ht="13.5" customHeight="1">
      <c r="A774" s="179">
        <f>RANK(N774,$N$18:$N$4305)</f>
        <v>757</v>
      </c>
      <c r="B774" s="180" t="s">
        <v>592</v>
      </c>
      <c r="C774" s="180" t="s">
        <v>1368</v>
      </c>
      <c r="D774" s="180" t="s">
        <v>42</v>
      </c>
      <c r="E774" s="180" t="s">
        <v>34</v>
      </c>
      <c r="F774" s="180" t="s">
        <v>59</v>
      </c>
      <c r="G774" s="181"/>
      <c r="H774" s="181"/>
      <c r="I774" s="181">
        <v>0</v>
      </c>
      <c r="J774" s="181">
        <v>0</v>
      </c>
      <c r="K774" s="181">
        <v>25</v>
      </c>
      <c r="L774" s="181">
        <v>282</v>
      </c>
      <c r="M774" s="181">
        <v>5</v>
      </c>
      <c r="N774" s="182">
        <f>SUM(G774*$D$8+H774*$D$5+I774*$D$9+J774*$D$6+K774*$D$11+L774*$D$10+M774*$D$7)</f>
        <v>70.7</v>
      </c>
      <c r="O774" s="139">
        <v>1</v>
      </c>
      <c r="P774" s="138">
        <f>SUM(N774*O774)</f>
        <v>70.7</v>
      </c>
      <c r="Q774" s="31"/>
      <c r="R774" s="15"/>
      <c r="S774" s="15"/>
      <c r="T774" s="15"/>
      <c r="U774" s="15"/>
    </row>
    <row r="775" spans="1:21" ht="13.5" customHeight="1">
      <c r="A775" s="179">
        <f>RANK(N775,$N$18:$N$4305)</f>
        <v>757</v>
      </c>
      <c r="B775" s="207" t="s">
        <v>1572</v>
      </c>
      <c r="C775" s="180" t="s">
        <v>1455</v>
      </c>
      <c r="D775" s="180" t="s">
        <v>43</v>
      </c>
      <c r="E775" s="207" t="s">
        <v>1481</v>
      </c>
      <c r="F775" s="180" t="s">
        <v>59</v>
      </c>
      <c r="G775" s="181"/>
      <c r="H775" s="181"/>
      <c r="I775" s="181">
        <v>0</v>
      </c>
      <c r="J775" s="181">
        <v>0</v>
      </c>
      <c r="K775" s="181">
        <v>30</v>
      </c>
      <c r="L775" s="181">
        <v>377</v>
      </c>
      <c r="M775" s="181">
        <v>3</v>
      </c>
      <c r="N775" s="182">
        <f>SUM(G775*$D$8+H775*$D$5+I775*$D$9+J775*$D$6+K775*$D$11+L775*$D$10+M775*$D$7)</f>
        <v>70.7</v>
      </c>
      <c r="O775" s="139">
        <v>1</v>
      </c>
      <c r="P775" s="138">
        <f>SUM(N775*O775)</f>
        <v>70.7</v>
      </c>
      <c r="Q775" s="31"/>
      <c r="R775" s="15"/>
      <c r="S775" s="15"/>
      <c r="T775" s="15"/>
      <c r="U775" s="15"/>
    </row>
    <row r="776" spans="1:21" ht="13.5" customHeight="1">
      <c r="A776" s="179">
        <f>RANK(N776,$N$18:$N$4305)</f>
        <v>759</v>
      </c>
      <c r="B776" s="180" t="s">
        <v>516</v>
      </c>
      <c r="C776" s="180" t="s">
        <v>1428</v>
      </c>
      <c r="D776" s="180" t="s">
        <v>39</v>
      </c>
      <c r="E776" s="180" t="s">
        <v>36</v>
      </c>
      <c r="F776" s="180" t="s">
        <v>59</v>
      </c>
      <c r="G776" s="181"/>
      <c r="H776" s="181"/>
      <c r="I776" s="181">
        <v>392</v>
      </c>
      <c r="J776" s="181">
        <v>3</v>
      </c>
      <c r="K776" s="181">
        <v>11</v>
      </c>
      <c r="L776" s="181">
        <v>79</v>
      </c>
      <c r="M776" s="181">
        <v>0</v>
      </c>
      <c r="N776" s="182">
        <f>SUM(G776*$D$8+H776*$D$5+I776*$D$9+J776*$D$6+K776*$D$11+L776*$D$10+M776*$D$7)</f>
        <v>70.600000000000009</v>
      </c>
      <c r="O776" s="139">
        <v>1</v>
      </c>
      <c r="P776" s="138">
        <f>SUM(N776*O776)</f>
        <v>70.600000000000009</v>
      </c>
      <c r="Q776" s="31"/>
      <c r="R776" s="15"/>
      <c r="S776" s="15"/>
      <c r="T776" s="15"/>
      <c r="U776" s="15"/>
    </row>
    <row r="777" spans="1:21" ht="13.5" customHeight="1">
      <c r="A777" s="179">
        <f>RANK(N777,$N$18:$N$4305)</f>
        <v>760</v>
      </c>
      <c r="B777" s="207" t="s">
        <v>792</v>
      </c>
      <c r="C777" s="180" t="s">
        <v>1378</v>
      </c>
      <c r="D777" s="180" t="s">
        <v>43</v>
      </c>
      <c r="E777" s="207" t="s">
        <v>34</v>
      </c>
      <c r="F777" s="180" t="s">
        <v>1106</v>
      </c>
      <c r="G777" s="181"/>
      <c r="H777" s="181"/>
      <c r="I777" s="181">
        <v>0</v>
      </c>
      <c r="J777" s="181">
        <v>0</v>
      </c>
      <c r="K777" s="181">
        <v>30</v>
      </c>
      <c r="L777" s="181">
        <v>376</v>
      </c>
      <c r="M777" s="181">
        <v>3</v>
      </c>
      <c r="N777" s="182">
        <f>SUM(G777*$D$8+H777*$D$5+I777*$D$9+J777*$D$6+K777*$D$11+L777*$D$10+M777*$D$7)</f>
        <v>70.599999999999994</v>
      </c>
      <c r="O777" s="139">
        <v>1</v>
      </c>
      <c r="P777" s="138">
        <f>SUM(N777*O777)</f>
        <v>70.599999999999994</v>
      </c>
      <c r="Q777" s="31"/>
      <c r="R777" s="15"/>
      <c r="S777" s="15"/>
      <c r="T777" s="15"/>
      <c r="U777" s="15"/>
    </row>
    <row r="778" spans="1:21" ht="13.5" customHeight="1">
      <c r="A778" s="179">
        <f>RANK(N778,$N$18:$N$4305)</f>
        <v>761</v>
      </c>
      <c r="B778" s="180" t="s">
        <v>535</v>
      </c>
      <c r="C778" s="180" t="s">
        <v>1409</v>
      </c>
      <c r="D778" s="180" t="s">
        <v>43</v>
      </c>
      <c r="E778" s="180" t="s">
        <v>34</v>
      </c>
      <c r="F778" s="180" t="s">
        <v>1106</v>
      </c>
      <c r="G778" s="181"/>
      <c r="H778" s="181"/>
      <c r="I778" s="181">
        <v>0</v>
      </c>
      <c r="J778" s="181">
        <v>0</v>
      </c>
      <c r="K778" s="181">
        <v>25</v>
      </c>
      <c r="L778" s="181">
        <v>398</v>
      </c>
      <c r="M778" s="181">
        <v>3</v>
      </c>
      <c r="N778" s="182">
        <f>SUM(G778*$D$8+H778*$D$5+I778*$D$9+J778*$D$6+K778*$D$11+L778*$D$10+M778*$D$7)</f>
        <v>70.300000000000011</v>
      </c>
      <c r="O778" s="139">
        <v>1</v>
      </c>
      <c r="P778" s="138">
        <f>SUM(N778*O778)</f>
        <v>70.300000000000011</v>
      </c>
      <c r="Q778" s="31"/>
      <c r="R778" s="15"/>
      <c r="S778" s="15"/>
      <c r="T778" s="15"/>
      <c r="U778" s="15"/>
    </row>
    <row r="779" spans="1:21" ht="13.5" customHeight="1">
      <c r="A779" s="179">
        <f>RANK(N779,$N$18:$N$4305)</f>
        <v>762</v>
      </c>
      <c r="B779" s="180" t="s">
        <v>1218</v>
      </c>
      <c r="C779" s="180" t="s">
        <v>1421</v>
      </c>
      <c r="D779" s="180" t="s">
        <v>43</v>
      </c>
      <c r="E779" s="180" t="s">
        <v>38</v>
      </c>
      <c r="F779" s="180" t="s">
        <v>1103</v>
      </c>
      <c r="G779" s="181"/>
      <c r="H779" s="181"/>
      <c r="I779" s="181">
        <v>0</v>
      </c>
      <c r="J779" s="181">
        <v>0</v>
      </c>
      <c r="K779" s="181">
        <v>32</v>
      </c>
      <c r="L779" s="181">
        <v>421</v>
      </c>
      <c r="M779" s="181">
        <v>2</v>
      </c>
      <c r="N779" s="182">
        <f>SUM(G779*$D$8+H779*$D$5+I779*$D$9+J779*$D$6+K779*$D$11+L779*$D$10+M779*$D$7)</f>
        <v>70.099999999999994</v>
      </c>
      <c r="O779" s="139">
        <v>1</v>
      </c>
      <c r="P779" s="138">
        <f>SUM(N779*O779)</f>
        <v>70.099999999999994</v>
      </c>
      <c r="Q779" s="31"/>
      <c r="R779" s="15"/>
      <c r="S779" s="15"/>
      <c r="T779" s="15"/>
      <c r="U779" s="15"/>
    </row>
    <row r="780" spans="1:21" ht="13.5" customHeight="1">
      <c r="A780" s="179">
        <f>RANK(N780,$N$18:$N$4305)</f>
        <v>763</v>
      </c>
      <c r="B780" s="180" t="s">
        <v>897</v>
      </c>
      <c r="C780" s="180" t="s">
        <v>1435</v>
      </c>
      <c r="D780" s="180" t="s">
        <v>39</v>
      </c>
      <c r="E780" s="180" t="s">
        <v>36</v>
      </c>
      <c r="F780" s="180" t="s">
        <v>59</v>
      </c>
      <c r="G780" s="181"/>
      <c r="H780" s="181"/>
      <c r="I780" s="181">
        <v>397</v>
      </c>
      <c r="J780" s="181">
        <v>3</v>
      </c>
      <c r="K780" s="181">
        <v>10</v>
      </c>
      <c r="L780" s="181">
        <v>73</v>
      </c>
      <c r="M780" s="181">
        <v>0</v>
      </c>
      <c r="N780" s="182">
        <f>SUM(G780*$D$8+H780*$D$5+I780*$D$9+J780*$D$6+K780*$D$11+L780*$D$10+M780*$D$7)</f>
        <v>70</v>
      </c>
      <c r="O780" s="139">
        <v>1</v>
      </c>
      <c r="P780" s="138">
        <f>SUM(N780*O780)</f>
        <v>70</v>
      </c>
      <c r="Q780" s="31"/>
      <c r="R780" s="15"/>
      <c r="S780" s="15"/>
      <c r="T780" s="15"/>
      <c r="U780" s="15"/>
    </row>
    <row r="781" spans="1:21" ht="13.5" customHeight="1">
      <c r="A781" s="179">
        <f>RANK(N781,$N$18:$N$4305)</f>
        <v>764</v>
      </c>
      <c r="B781" s="180" t="s">
        <v>845</v>
      </c>
      <c r="C781" s="180" t="s">
        <v>1386</v>
      </c>
      <c r="D781" s="180" t="s">
        <v>42</v>
      </c>
      <c r="E781" s="180" t="s">
        <v>38</v>
      </c>
      <c r="F781" s="180" t="s">
        <v>57</v>
      </c>
      <c r="G781" s="183"/>
      <c r="H781" s="183"/>
      <c r="I781" s="181">
        <v>0</v>
      </c>
      <c r="J781" s="181">
        <v>0</v>
      </c>
      <c r="K781" s="181">
        <v>30</v>
      </c>
      <c r="L781" s="181">
        <v>367</v>
      </c>
      <c r="M781" s="181">
        <v>3</v>
      </c>
      <c r="N781" s="182">
        <f>SUM(G781*$D$8+H781*$D$5+I781*$D$9+J781*$D$6+K781*$D$11+L781*$D$10+M781*$D$7)</f>
        <v>69.7</v>
      </c>
      <c r="O781" s="139">
        <v>1</v>
      </c>
      <c r="P781" s="138">
        <f>SUM(N781*O781)</f>
        <v>69.7</v>
      </c>
      <c r="Q781" s="31"/>
      <c r="R781" s="15"/>
      <c r="S781" s="15"/>
      <c r="T781" s="15"/>
      <c r="U781" s="15"/>
    </row>
    <row r="782" spans="1:21" ht="13.5" customHeight="1">
      <c r="A782" s="179">
        <f>RANK(N782,$N$18:$N$4305)</f>
        <v>765</v>
      </c>
      <c r="B782" s="180" t="s">
        <v>1236</v>
      </c>
      <c r="C782" s="180" t="s">
        <v>1461</v>
      </c>
      <c r="D782" s="180" t="s">
        <v>39</v>
      </c>
      <c r="E782" s="180" t="s">
        <v>34</v>
      </c>
      <c r="F782" s="180" t="s">
        <v>57</v>
      </c>
      <c r="G782" s="181"/>
      <c r="H782" s="181"/>
      <c r="I782" s="181">
        <v>435</v>
      </c>
      <c r="J782" s="181">
        <v>4</v>
      </c>
      <c r="K782" s="181">
        <v>2</v>
      </c>
      <c r="L782" s="181">
        <v>11</v>
      </c>
      <c r="M782" s="181">
        <v>0</v>
      </c>
      <c r="N782" s="182">
        <f>SUM(G782*$D$8+H782*$D$5+I782*$D$9+J782*$D$6+K782*$D$11+L782*$D$10+M782*$D$7)</f>
        <v>69.599999999999994</v>
      </c>
      <c r="O782" s="139">
        <v>1</v>
      </c>
      <c r="P782" s="138">
        <f>SUM(N782*O782)</f>
        <v>69.599999999999994</v>
      </c>
      <c r="Q782" s="31"/>
      <c r="R782" s="15"/>
      <c r="S782" s="15"/>
      <c r="T782" s="15"/>
      <c r="U782" s="15"/>
    </row>
    <row r="783" spans="1:21" ht="13.5" customHeight="1">
      <c r="A783" s="179">
        <f>RANK(N783,$N$18:$N$4305)</f>
        <v>765</v>
      </c>
      <c r="B783" s="180" t="s">
        <v>971</v>
      </c>
      <c r="C783" s="180" t="s">
        <v>1412</v>
      </c>
      <c r="D783" s="180" t="s">
        <v>42</v>
      </c>
      <c r="E783" s="180" t="s">
        <v>38</v>
      </c>
      <c r="F783" s="180" t="s">
        <v>1482</v>
      </c>
      <c r="G783" s="181"/>
      <c r="H783" s="181"/>
      <c r="I783" s="181">
        <v>0</v>
      </c>
      <c r="J783" s="181">
        <v>0</v>
      </c>
      <c r="K783" s="181">
        <v>30</v>
      </c>
      <c r="L783" s="181">
        <v>306</v>
      </c>
      <c r="M783" s="181">
        <v>4</v>
      </c>
      <c r="N783" s="182">
        <f>SUM(G783*$D$8+H783*$D$5+I783*$D$9+J783*$D$6+K783*$D$11+L783*$D$10+M783*$D$7)</f>
        <v>69.599999999999994</v>
      </c>
      <c r="O783" s="139">
        <v>1</v>
      </c>
      <c r="P783" s="138">
        <f>SUM(N783*O783)</f>
        <v>69.599999999999994</v>
      </c>
      <c r="Q783" s="31"/>
      <c r="R783" s="15"/>
      <c r="S783" s="15"/>
      <c r="T783" s="15"/>
      <c r="U783" s="15"/>
    </row>
    <row r="784" spans="1:21" ht="13.5" customHeight="1">
      <c r="A784" s="179">
        <f>RANK(N784,$N$18:$N$4305)</f>
        <v>767</v>
      </c>
      <c r="B784" s="180" t="s">
        <v>768</v>
      </c>
      <c r="C784" s="180" t="s">
        <v>1380</v>
      </c>
      <c r="D784" s="180" t="s">
        <v>43</v>
      </c>
      <c r="E784" s="180" t="s">
        <v>36</v>
      </c>
      <c r="F784" s="180" t="s">
        <v>52</v>
      </c>
      <c r="G784" s="181"/>
      <c r="H784" s="181"/>
      <c r="I784" s="181">
        <v>0</v>
      </c>
      <c r="J784" s="181">
        <v>0</v>
      </c>
      <c r="K784" s="181">
        <v>27</v>
      </c>
      <c r="L784" s="181">
        <v>379</v>
      </c>
      <c r="M784" s="181">
        <v>3</v>
      </c>
      <c r="N784" s="182">
        <f>SUM(G784*$D$8+H784*$D$5+I784*$D$9+J784*$D$6+K784*$D$11+L784*$D$10+M784*$D$7)</f>
        <v>69.400000000000006</v>
      </c>
      <c r="O784" s="139">
        <v>1</v>
      </c>
      <c r="P784" s="138">
        <f>SUM(N784*O784)</f>
        <v>69.400000000000006</v>
      </c>
      <c r="Q784" s="15"/>
      <c r="R784" s="15"/>
      <c r="S784" s="15"/>
      <c r="T784" s="15"/>
      <c r="U784" s="15"/>
    </row>
    <row r="785" spans="1:21" ht="13.5" customHeight="1">
      <c r="A785" s="179">
        <f>RANK(N785,$N$18:$N$4305)</f>
        <v>768</v>
      </c>
      <c r="B785" s="180" t="s">
        <v>270</v>
      </c>
      <c r="C785" s="180" t="s">
        <v>1472</v>
      </c>
      <c r="D785" s="180" t="s">
        <v>42</v>
      </c>
      <c r="E785" s="180" t="s">
        <v>34</v>
      </c>
      <c r="F785" s="180" t="s">
        <v>1106</v>
      </c>
      <c r="G785" s="181"/>
      <c r="H785" s="181"/>
      <c r="I785" s="181">
        <v>0</v>
      </c>
      <c r="J785" s="181">
        <v>0</v>
      </c>
      <c r="K785" s="181">
        <v>28</v>
      </c>
      <c r="L785" s="181">
        <v>313</v>
      </c>
      <c r="M785" s="181">
        <v>4</v>
      </c>
      <c r="N785" s="182">
        <f>SUM(G785*$D$8+H785*$D$5+I785*$D$9+J785*$D$6+K785*$D$11+L785*$D$10+M785*$D$7)</f>
        <v>69.3</v>
      </c>
      <c r="O785" s="139">
        <v>1</v>
      </c>
      <c r="P785" s="138">
        <f>SUM(N785*O785)</f>
        <v>69.3</v>
      </c>
      <c r="Q785" s="15"/>
      <c r="R785" s="15"/>
      <c r="S785" s="15"/>
      <c r="T785" s="15"/>
      <c r="U785" s="15"/>
    </row>
    <row r="786" spans="1:21" ht="13.5" customHeight="1">
      <c r="A786" s="179">
        <f>RANK(N786,$N$18:$N$4305)</f>
        <v>769</v>
      </c>
      <c r="B786" s="180" t="s">
        <v>1233</v>
      </c>
      <c r="C786" s="180" t="s">
        <v>1467</v>
      </c>
      <c r="D786" s="180" t="s">
        <v>43</v>
      </c>
      <c r="E786" s="180" t="s">
        <v>38</v>
      </c>
      <c r="F786" s="180" t="s">
        <v>57</v>
      </c>
      <c r="G786" s="181"/>
      <c r="H786" s="181"/>
      <c r="I786" s="181">
        <v>10</v>
      </c>
      <c r="J786" s="181">
        <v>0</v>
      </c>
      <c r="K786" s="181">
        <v>33</v>
      </c>
      <c r="L786" s="181">
        <v>397</v>
      </c>
      <c r="M786" s="181">
        <v>2</v>
      </c>
      <c r="N786" s="182">
        <f>SUM(G786*$D$8+H786*$D$5+I786*$D$9+J786*$D$6+K786*$D$11+L786*$D$10+M786*$D$7)</f>
        <v>69.2</v>
      </c>
      <c r="O786" s="139">
        <v>1</v>
      </c>
      <c r="P786" s="138">
        <f>SUM(N786*O786)</f>
        <v>69.2</v>
      </c>
      <c r="Q786" s="15"/>
      <c r="R786" s="15"/>
      <c r="S786" s="15"/>
      <c r="T786" s="15"/>
      <c r="U786" s="15"/>
    </row>
    <row r="787" spans="1:21" ht="13.5" customHeight="1">
      <c r="A787" s="179">
        <f>RANK(N787,$N$18:$N$4305)</f>
        <v>770</v>
      </c>
      <c r="B787" s="180" t="s">
        <v>336</v>
      </c>
      <c r="C787" s="180" t="s">
        <v>1413</v>
      </c>
      <c r="D787" s="180" t="s">
        <v>42</v>
      </c>
      <c r="E787" s="180" t="s">
        <v>34</v>
      </c>
      <c r="F787" s="180" t="s">
        <v>52</v>
      </c>
      <c r="G787" s="183"/>
      <c r="H787" s="183"/>
      <c r="I787" s="183"/>
      <c r="J787" s="183"/>
      <c r="K787" s="181">
        <v>25</v>
      </c>
      <c r="L787" s="181">
        <v>322</v>
      </c>
      <c r="M787" s="181">
        <v>4</v>
      </c>
      <c r="N787" s="182">
        <f>SUM(G787*$D$8+H787*$D$5+I787*$D$9+J787*$D$6+K787*$D$11+L787*$D$10+M787*$D$7)</f>
        <v>68.7</v>
      </c>
      <c r="O787" s="139">
        <v>1</v>
      </c>
      <c r="P787" s="138">
        <f>SUM(N787*O787)</f>
        <v>68.7</v>
      </c>
      <c r="Q787" s="15"/>
      <c r="R787" s="15"/>
      <c r="S787" s="15"/>
      <c r="T787" s="15"/>
      <c r="U787" s="15"/>
    </row>
    <row r="788" spans="1:21" ht="13.5" customHeight="1">
      <c r="A788" s="179">
        <f>RANK(N788,$N$18:$N$4305)</f>
        <v>771</v>
      </c>
      <c r="B788" s="207" t="s">
        <v>1613</v>
      </c>
      <c r="C788" s="180" t="s">
        <v>1456</v>
      </c>
      <c r="D788" s="180" t="s">
        <v>39</v>
      </c>
      <c r="E788" s="207" t="s">
        <v>40</v>
      </c>
      <c r="F788" s="180" t="s">
        <v>52</v>
      </c>
      <c r="G788" s="181"/>
      <c r="H788" s="181"/>
      <c r="I788" s="181">
        <v>384</v>
      </c>
      <c r="J788" s="181">
        <v>3</v>
      </c>
      <c r="K788" s="181">
        <v>11</v>
      </c>
      <c r="L788" s="181">
        <v>67</v>
      </c>
      <c r="M788" s="181">
        <v>0</v>
      </c>
      <c r="N788" s="182">
        <f>SUM(G788*$D$8+H788*$D$5+I788*$D$9+J788*$D$6+K788*$D$11+L788*$D$10+M788*$D$7)</f>
        <v>68.600000000000009</v>
      </c>
      <c r="O788" s="139">
        <v>1</v>
      </c>
      <c r="P788" s="138">
        <f>SUM(N788*O788)</f>
        <v>68.600000000000009</v>
      </c>
      <c r="Q788" s="31"/>
      <c r="R788" s="15"/>
      <c r="S788" s="15"/>
      <c r="T788" s="15"/>
      <c r="U788" s="15"/>
    </row>
    <row r="789" spans="1:21" ht="13.5" customHeight="1">
      <c r="A789" s="179">
        <f>RANK(N789,$N$18:$N$4305)</f>
        <v>772</v>
      </c>
      <c r="B789" s="180" t="s">
        <v>1045</v>
      </c>
      <c r="C789" s="180" t="s">
        <v>135</v>
      </c>
      <c r="D789" s="180" t="s">
        <v>43</v>
      </c>
      <c r="E789" s="180" t="s">
        <v>38</v>
      </c>
      <c r="F789" s="180" t="s">
        <v>35</v>
      </c>
      <c r="G789" s="181"/>
      <c r="H789" s="181"/>
      <c r="I789" s="181">
        <v>0</v>
      </c>
      <c r="J789" s="181">
        <v>0</v>
      </c>
      <c r="K789" s="181">
        <v>25</v>
      </c>
      <c r="L789" s="181">
        <v>381</v>
      </c>
      <c r="M789" s="181">
        <v>3</v>
      </c>
      <c r="N789" s="182">
        <f>SUM(G789*$D$8+H789*$D$5+I789*$D$9+J789*$D$6+K789*$D$11+L789*$D$10+M789*$D$7)</f>
        <v>68.599999999999994</v>
      </c>
      <c r="O789" s="139">
        <v>1</v>
      </c>
      <c r="P789" s="138">
        <f>SUM(N789*O789)</f>
        <v>68.599999999999994</v>
      </c>
      <c r="Q789" s="31"/>
      <c r="R789" s="15"/>
      <c r="S789" s="15"/>
      <c r="T789" s="15"/>
      <c r="U789" s="15"/>
    </row>
    <row r="790" spans="1:21" ht="13.5" customHeight="1">
      <c r="A790" s="179">
        <f>RANK(N790,$N$18:$N$4305)</f>
        <v>772</v>
      </c>
      <c r="B790" s="180" t="s">
        <v>791</v>
      </c>
      <c r="C790" s="180" t="s">
        <v>1476</v>
      </c>
      <c r="D790" s="180" t="s">
        <v>43</v>
      </c>
      <c r="E790" s="180" t="s">
        <v>36</v>
      </c>
      <c r="F790" s="180" t="s">
        <v>1106</v>
      </c>
      <c r="G790" s="181"/>
      <c r="H790" s="181"/>
      <c r="I790" s="181">
        <v>75</v>
      </c>
      <c r="J790" s="181">
        <v>1</v>
      </c>
      <c r="K790" s="181">
        <v>26</v>
      </c>
      <c r="L790" s="181">
        <v>301</v>
      </c>
      <c r="M790" s="181">
        <v>2</v>
      </c>
      <c r="N790" s="182">
        <f>SUM(G790*$D$8+H790*$D$5+I790*$D$9+J790*$D$6+K790*$D$11+L790*$D$10+M790*$D$7)</f>
        <v>68.599999999999994</v>
      </c>
      <c r="O790" s="139">
        <v>1</v>
      </c>
      <c r="P790" s="138">
        <f>SUM(N790*O790)</f>
        <v>68.599999999999994</v>
      </c>
      <c r="Q790" s="31"/>
      <c r="R790" s="15"/>
      <c r="S790" s="15"/>
      <c r="T790" s="15"/>
      <c r="U790" s="15"/>
    </row>
    <row r="791" spans="1:21" ht="13.5" customHeight="1">
      <c r="A791" s="179">
        <f>RANK(N791,$N$18:$N$4305)</f>
        <v>774</v>
      </c>
      <c r="B791" s="180" t="s">
        <v>940</v>
      </c>
      <c r="C791" s="180" t="s">
        <v>1437</v>
      </c>
      <c r="D791" s="180" t="s">
        <v>42</v>
      </c>
      <c r="E791" s="180" t="s">
        <v>38</v>
      </c>
      <c r="F791" s="180" t="s">
        <v>1104</v>
      </c>
      <c r="G791" s="181"/>
      <c r="H791" s="181"/>
      <c r="I791" s="181">
        <v>0</v>
      </c>
      <c r="J791" s="181">
        <v>0</v>
      </c>
      <c r="K791" s="181">
        <v>28</v>
      </c>
      <c r="L791" s="181">
        <v>364</v>
      </c>
      <c r="M791" s="181">
        <v>3</v>
      </c>
      <c r="N791" s="182">
        <f>SUM(G791*$D$8+H791*$D$5+I791*$D$9+J791*$D$6+K791*$D$11+L791*$D$10+M791*$D$7)</f>
        <v>68.400000000000006</v>
      </c>
      <c r="O791" s="139">
        <v>1</v>
      </c>
      <c r="P791" s="138">
        <f>SUM(N791*O791)</f>
        <v>68.400000000000006</v>
      </c>
      <c r="Q791" s="31"/>
      <c r="R791" s="15"/>
      <c r="S791" s="15"/>
      <c r="T791" s="15"/>
      <c r="U791" s="15"/>
    </row>
    <row r="792" spans="1:21" ht="13.5" customHeight="1">
      <c r="A792" s="179">
        <f>RANK(N792,$N$18:$N$4305)</f>
        <v>774</v>
      </c>
      <c r="B792" s="180" t="s">
        <v>156</v>
      </c>
      <c r="C792" s="180" t="s">
        <v>1448</v>
      </c>
      <c r="D792" s="180" t="s">
        <v>39</v>
      </c>
      <c r="E792" s="180" t="s">
        <v>34</v>
      </c>
      <c r="F792" s="180" t="s">
        <v>41</v>
      </c>
      <c r="G792" s="183"/>
      <c r="H792" s="183"/>
      <c r="I792" s="208">
        <v>321</v>
      </c>
      <c r="J792" s="208">
        <v>3</v>
      </c>
      <c r="K792" s="208">
        <v>15</v>
      </c>
      <c r="L792" s="208">
        <v>108</v>
      </c>
      <c r="M792" s="208">
        <v>0</v>
      </c>
      <c r="N792" s="182">
        <f>SUM(G792*$D$8+H792*$D$5+I792*$D$9+J792*$D$6+K792*$D$11+L792*$D$10+M792*$D$7)</f>
        <v>68.400000000000006</v>
      </c>
      <c r="O792" s="139">
        <v>1</v>
      </c>
      <c r="P792" s="138">
        <f>SUM(N792*O792)</f>
        <v>68.400000000000006</v>
      </c>
      <c r="Q792" s="31"/>
      <c r="R792" s="15"/>
      <c r="S792" s="15"/>
      <c r="T792" s="15"/>
      <c r="U792" s="15"/>
    </row>
    <row r="793" spans="1:21" ht="13.5" customHeight="1">
      <c r="A793" s="179">
        <f>RANK(N793,$N$18:$N$4305)</f>
        <v>776</v>
      </c>
      <c r="B793" s="180" t="s">
        <v>1219</v>
      </c>
      <c r="C793" s="180" t="s">
        <v>1371</v>
      </c>
      <c r="D793" s="180" t="s">
        <v>39</v>
      </c>
      <c r="E793" s="180" t="s">
        <v>1481</v>
      </c>
      <c r="F793" s="180" t="s">
        <v>1105</v>
      </c>
      <c r="G793" s="181"/>
      <c r="H793" s="181"/>
      <c r="I793" s="181">
        <v>403</v>
      </c>
      <c r="J793" s="181">
        <v>3</v>
      </c>
      <c r="K793" s="181">
        <v>8</v>
      </c>
      <c r="L793" s="181">
        <v>59</v>
      </c>
      <c r="M793" s="181">
        <v>0</v>
      </c>
      <c r="N793" s="182">
        <f>SUM(G793*$D$8+H793*$D$5+I793*$D$9+J793*$D$6+K793*$D$11+L793*$D$10+M793*$D$7)</f>
        <v>68.2</v>
      </c>
      <c r="O793" s="139">
        <v>1</v>
      </c>
      <c r="P793" s="138">
        <f>SUM(N793*O793)</f>
        <v>68.2</v>
      </c>
      <c r="Q793" s="31"/>
      <c r="R793" s="15"/>
      <c r="S793" s="15"/>
      <c r="T793" s="15"/>
      <c r="U793" s="15"/>
    </row>
    <row r="794" spans="1:21" ht="13.5" customHeight="1">
      <c r="A794" s="179">
        <f>RANK(N794,$N$18:$N$4305)</f>
        <v>777</v>
      </c>
      <c r="B794" s="180" t="s">
        <v>45</v>
      </c>
      <c r="C794" s="180" t="s">
        <v>1463</v>
      </c>
      <c r="D794" s="180" t="s">
        <v>43</v>
      </c>
      <c r="E794" s="180" t="s">
        <v>34</v>
      </c>
      <c r="F794" s="180" t="s">
        <v>35</v>
      </c>
      <c r="G794" s="181"/>
      <c r="H794" s="181"/>
      <c r="I794" s="181">
        <v>0</v>
      </c>
      <c r="J794" s="181">
        <v>0</v>
      </c>
      <c r="K794" s="181">
        <v>27</v>
      </c>
      <c r="L794" s="181">
        <v>365</v>
      </c>
      <c r="M794" s="181">
        <v>3</v>
      </c>
      <c r="N794" s="182">
        <f>SUM(G794*$D$8+H794*$D$5+I794*$D$9+J794*$D$6+K794*$D$11+L794*$D$10+M794*$D$7)</f>
        <v>68</v>
      </c>
      <c r="O794" s="139">
        <v>1</v>
      </c>
      <c r="P794" s="138">
        <f>SUM(N794*O794)</f>
        <v>68</v>
      </c>
      <c r="Q794" s="31"/>
      <c r="R794" s="15"/>
      <c r="S794" s="15"/>
      <c r="T794" s="15"/>
      <c r="U794" s="15"/>
    </row>
    <row r="795" spans="1:21" ht="13.5" customHeight="1">
      <c r="A795" s="179">
        <f>RANK(N795,$N$18:$N$4305)</f>
        <v>778</v>
      </c>
      <c r="B795" s="180" t="s">
        <v>880</v>
      </c>
      <c r="C795" s="180" t="s">
        <v>1367</v>
      </c>
      <c r="D795" s="180" t="s">
        <v>43</v>
      </c>
      <c r="E795" s="180" t="s">
        <v>38</v>
      </c>
      <c r="F795" s="180" t="s">
        <v>37</v>
      </c>
      <c r="G795" s="181"/>
      <c r="H795" s="181"/>
      <c r="I795" s="181">
        <v>0</v>
      </c>
      <c r="J795" s="181">
        <v>0</v>
      </c>
      <c r="K795" s="181">
        <v>32</v>
      </c>
      <c r="L795" s="181">
        <v>339</v>
      </c>
      <c r="M795" s="181">
        <v>3</v>
      </c>
      <c r="N795" s="182">
        <f>SUM(G795*$D$8+H795*$D$5+I795*$D$9+J795*$D$6+K795*$D$11+L795*$D$10+M795*$D$7)</f>
        <v>67.900000000000006</v>
      </c>
      <c r="O795" s="139">
        <v>1</v>
      </c>
      <c r="P795" s="138">
        <f>SUM(N795*O795)</f>
        <v>67.900000000000006</v>
      </c>
      <c r="Q795" s="31"/>
      <c r="R795" s="15"/>
      <c r="S795" s="15"/>
      <c r="T795" s="15"/>
      <c r="U795" s="15"/>
    </row>
    <row r="796" spans="1:21" ht="13.5" customHeight="1">
      <c r="A796" s="179">
        <f>RANK(N796,$N$18:$N$4305)</f>
        <v>779</v>
      </c>
      <c r="B796" s="180" t="s">
        <v>747</v>
      </c>
      <c r="C796" s="180" t="s">
        <v>1456</v>
      </c>
      <c r="D796" s="180" t="s">
        <v>43</v>
      </c>
      <c r="E796" s="180" t="s">
        <v>34</v>
      </c>
      <c r="F796" s="180" t="s">
        <v>52</v>
      </c>
      <c r="G796" s="181"/>
      <c r="H796" s="181"/>
      <c r="I796" s="181">
        <v>0</v>
      </c>
      <c r="J796" s="181">
        <v>0</v>
      </c>
      <c r="K796" s="181">
        <v>31</v>
      </c>
      <c r="L796" s="181">
        <v>403</v>
      </c>
      <c r="M796" s="181">
        <v>2</v>
      </c>
      <c r="N796" s="182">
        <f>SUM(G796*$D$8+H796*$D$5+I796*$D$9+J796*$D$6+K796*$D$11+L796*$D$10+M796*$D$7)</f>
        <v>67.800000000000011</v>
      </c>
      <c r="O796" s="139">
        <v>1</v>
      </c>
      <c r="P796" s="138">
        <f>SUM(N796*O796)</f>
        <v>67.800000000000011</v>
      </c>
      <c r="Q796" s="31"/>
      <c r="R796" s="15"/>
      <c r="S796" s="15"/>
      <c r="T796" s="15"/>
      <c r="U796" s="15"/>
    </row>
    <row r="797" spans="1:21" ht="13.5" customHeight="1">
      <c r="A797" s="179">
        <f>RANK(N797,$N$18:$N$4305)</f>
        <v>780</v>
      </c>
      <c r="B797" s="207" t="s">
        <v>1611</v>
      </c>
      <c r="C797" s="180" t="s">
        <v>1409</v>
      </c>
      <c r="D797" s="180" t="s">
        <v>43</v>
      </c>
      <c r="E797" s="180" t="s">
        <v>38</v>
      </c>
      <c r="F797" s="180" t="s">
        <v>1106</v>
      </c>
      <c r="G797" s="181"/>
      <c r="H797" s="181"/>
      <c r="I797" s="181">
        <v>0</v>
      </c>
      <c r="J797" s="181">
        <v>0</v>
      </c>
      <c r="K797" s="181">
        <v>30</v>
      </c>
      <c r="L797" s="181">
        <v>407</v>
      </c>
      <c r="M797" s="181">
        <v>2</v>
      </c>
      <c r="N797" s="182">
        <f>SUM(G797*$D$8+H797*$D$5+I797*$D$9+J797*$D$6+K797*$D$11+L797*$D$10+M797*$D$7)</f>
        <v>67.7</v>
      </c>
      <c r="O797" s="139">
        <v>1</v>
      </c>
      <c r="P797" s="138">
        <f>SUM(N797*O797)</f>
        <v>67.7</v>
      </c>
      <c r="Q797" s="31"/>
      <c r="R797" s="15"/>
      <c r="S797" s="15"/>
      <c r="T797" s="15"/>
      <c r="U797" s="15"/>
    </row>
    <row r="798" spans="1:21" ht="13.5" customHeight="1">
      <c r="A798" s="179">
        <f>RANK(N798,$N$18:$N$4305)</f>
        <v>780</v>
      </c>
      <c r="B798" s="180" t="s">
        <v>262</v>
      </c>
      <c r="C798" s="180" t="s">
        <v>1370</v>
      </c>
      <c r="D798" s="180" t="s">
        <v>39</v>
      </c>
      <c r="E798" s="180" t="s">
        <v>34</v>
      </c>
      <c r="F798" s="180" t="s">
        <v>35</v>
      </c>
      <c r="G798" s="181"/>
      <c r="H798" s="181"/>
      <c r="I798" s="181">
        <v>356</v>
      </c>
      <c r="J798" s="181">
        <v>4</v>
      </c>
      <c r="K798" s="181">
        <v>8</v>
      </c>
      <c r="L798" s="181">
        <v>41</v>
      </c>
      <c r="M798" s="181">
        <v>0</v>
      </c>
      <c r="N798" s="182">
        <f>SUM(G798*$D$8+H798*$D$5+I798*$D$9+J798*$D$6+K798*$D$11+L798*$D$10+M798*$D$7)</f>
        <v>67.7</v>
      </c>
      <c r="O798" s="139">
        <v>1</v>
      </c>
      <c r="P798" s="138">
        <f>SUM(N798*O798)</f>
        <v>67.7</v>
      </c>
      <c r="Q798" s="31"/>
      <c r="R798" s="15"/>
      <c r="S798" s="15"/>
      <c r="T798" s="15"/>
      <c r="U798" s="15"/>
    </row>
    <row r="799" spans="1:21" ht="13.5" customHeight="1">
      <c r="A799" s="179">
        <f>RANK(N799,$N$18:$N$4305)</f>
        <v>782</v>
      </c>
      <c r="B799" s="180" t="s">
        <v>1592</v>
      </c>
      <c r="C799" s="180" t="s">
        <v>1438</v>
      </c>
      <c r="D799" s="180" t="s">
        <v>43</v>
      </c>
      <c r="E799" s="180" t="s">
        <v>38</v>
      </c>
      <c r="F799" s="180" t="s">
        <v>1482</v>
      </c>
      <c r="G799" s="181"/>
      <c r="H799" s="181"/>
      <c r="I799" s="181">
        <v>0</v>
      </c>
      <c r="J799" s="181">
        <v>0</v>
      </c>
      <c r="K799" s="181">
        <v>32</v>
      </c>
      <c r="L799" s="181">
        <v>335</v>
      </c>
      <c r="M799" s="181">
        <v>3</v>
      </c>
      <c r="N799" s="182">
        <f>SUM(G799*$D$8+H799*$D$5+I799*$D$9+J799*$D$6+K799*$D$11+L799*$D$10+M799*$D$7)</f>
        <v>67.5</v>
      </c>
      <c r="O799" s="139">
        <v>1</v>
      </c>
      <c r="P799" s="138">
        <f>SUM(N799*O799)</f>
        <v>67.5</v>
      </c>
      <c r="Q799" s="31"/>
      <c r="R799" s="15"/>
      <c r="S799" s="15"/>
      <c r="T799" s="15"/>
      <c r="U799" s="15"/>
    </row>
    <row r="800" spans="1:21" ht="13.5" customHeight="1">
      <c r="A800" s="179">
        <f>RANK(N800,$N$18:$N$4305)</f>
        <v>782</v>
      </c>
      <c r="B800" s="180" t="s">
        <v>851</v>
      </c>
      <c r="C800" s="180" t="s">
        <v>1398</v>
      </c>
      <c r="D800" s="180" t="s">
        <v>42</v>
      </c>
      <c r="E800" s="180" t="s">
        <v>36</v>
      </c>
      <c r="F800" s="180" t="s">
        <v>41</v>
      </c>
      <c r="G800" s="181"/>
      <c r="H800" s="181"/>
      <c r="I800" s="181">
        <v>0</v>
      </c>
      <c r="J800" s="181">
        <v>0</v>
      </c>
      <c r="K800" s="181">
        <v>24</v>
      </c>
      <c r="L800" s="181">
        <v>315</v>
      </c>
      <c r="M800" s="181">
        <v>4</v>
      </c>
      <c r="N800" s="182">
        <f>SUM(G800*$D$8+H800*$D$5+I800*$D$9+J800*$D$6+K800*$D$11+L800*$D$10+M800*$D$7)</f>
        <v>67.5</v>
      </c>
      <c r="O800" s="139">
        <v>1</v>
      </c>
      <c r="P800" s="138">
        <f>SUM(N800*O800)</f>
        <v>67.5</v>
      </c>
      <c r="Q800" s="31"/>
      <c r="R800" s="15"/>
      <c r="S800" s="15"/>
      <c r="T800" s="15"/>
      <c r="U800" s="15"/>
    </row>
    <row r="801" spans="1:21" ht="13.5" customHeight="1">
      <c r="A801" s="179">
        <f>RANK(N801,$N$18:$N$4305)</f>
        <v>784</v>
      </c>
      <c r="B801" s="180" t="s">
        <v>1083</v>
      </c>
      <c r="C801" s="180" t="s">
        <v>1432</v>
      </c>
      <c r="D801" s="180" t="s">
        <v>42</v>
      </c>
      <c r="E801" s="180" t="s">
        <v>34</v>
      </c>
      <c r="F801" s="180" t="s">
        <v>1106</v>
      </c>
      <c r="G801" s="181"/>
      <c r="H801" s="181"/>
      <c r="I801" s="181">
        <v>0</v>
      </c>
      <c r="J801" s="181">
        <v>0</v>
      </c>
      <c r="K801" s="181">
        <v>32</v>
      </c>
      <c r="L801" s="181">
        <v>334</v>
      </c>
      <c r="M801" s="181">
        <v>3</v>
      </c>
      <c r="N801" s="182">
        <f>SUM(G801*$D$8+H801*$D$5+I801*$D$9+J801*$D$6+K801*$D$11+L801*$D$10+M801*$D$7)</f>
        <v>67.400000000000006</v>
      </c>
      <c r="O801" s="139">
        <v>1</v>
      </c>
      <c r="P801" s="138">
        <f>SUM(N801*O801)</f>
        <v>67.400000000000006</v>
      </c>
      <c r="Q801" s="31"/>
      <c r="R801" s="15"/>
      <c r="S801" s="15"/>
      <c r="T801" s="15"/>
      <c r="U801" s="15"/>
    </row>
    <row r="802" spans="1:21" ht="13.5" customHeight="1">
      <c r="A802" s="179">
        <f>RANK(N802,$N$18:$N$4305)</f>
        <v>784</v>
      </c>
      <c r="B802" s="207" t="s">
        <v>1546</v>
      </c>
      <c r="C802" s="180" t="s">
        <v>130</v>
      </c>
      <c r="D802" s="180" t="s">
        <v>42</v>
      </c>
      <c r="E802" s="207" t="s">
        <v>38</v>
      </c>
      <c r="F802" s="180" t="s">
        <v>59</v>
      </c>
      <c r="G802" s="183"/>
      <c r="H802" s="183"/>
      <c r="I802" s="206">
        <v>0</v>
      </c>
      <c r="J802" s="206">
        <v>0</v>
      </c>
      <c r="K802" s="206">
        <v>30</v>
      </c>
      <c r="L802" s="206">
        <v>344</v>
      </c>
      <c r="M802" s="206">
        <v>3</v>
      </c>
      <c r="N802" s="182">
        <f>SUM(G802*$D$8+H802*$D$5+I802*$D$9+J802*$D$6+K802*$D$11+L802*$D$10+M802*$D$7)</f>
        <v>67.400000000000006</v>
      </c>
      <c r="O802" s="139">
        <v>1</v>
      </c>
      <c r="P802" s="138">
        <f>SUM(N802*O802)</f>
        <v>67.400000000000006</v>
      </c>
      <c r="Q802" s="31"/>
      <c r="R802" s="15"/>
      <c r="S802" s="15"/>
      <c r="T802" s="15"/>
      <c r="U802" s="15"/>
    </row>
    <row r="803" spans="1:21" ht="13.5" customHeight="1">
      <c r="A803" s="179">
        <f>RANK(N803,$N$18:$N$4305)</f>
        <v>784</v>
      </c>
      <c r="B803" s="180" t="s">
        <v>225</v>
      </c>
      <c r="C803" s="180" t="s">
        <v>1418</v>
      </c>
      <c r="D803" s="180" t="s">
        <v>43</v>
      </c>
      <c r="E803" s="180" t="s">
        <v>36</v>
      </c>
      <c r="F803" s="180" t="s">
        <v>1482</v>
      </c>
      <c r="G803" s="181"/>
      <c r="H803" s="181"/>
      <c r="I803" s="181">
        <v>25</v>
      </c>
      <c r="J803" s="181">
        <v>0</v>
      </c>
      <c r="K803" s="181">
        <v>28</v>
      </c>
      <c r="L803" s="181">
        <v>329</v>
      </c>
      <c r="M803" s="181">
        <v>3</v>
      </c>
      <c r="N803" s="182">
        <f>SUM(G803*$D$8+H803*$D$5+I803*$D$9+J803*$D$6+K803*$D$11+L803*$D$10+M803*$D$7)</f>
        <v>67.400000000000006</v>
      </c>
      <c r="O803" s="139">
        <v>1</v>
      </c>
      <c r="P803" s="138">
        <f>SUM(N803*O803)</f>
        <v>67.400000000000006</v>
      </c>
      <c r="Q803" s="31"/>
      <c r="R803" s="15"/>
      <c r="S803" s="15"/>
      <c r="T803" s="15"/>
      <c r="U803" s="15"/>
    </row>
    <row r="804" spans="1:21" ht="13.5" customHeight="1">
      <c r="A804" s="179">
        <f>RANK(N804,$N$18:$N$4305)</f>
        <v>787</v>
      </c>
      <c r="B804" s="180" t="s">
        <v>824</v>
      </c>
      <c r="C804" s="180" t="s">
        <v>1374</v>
      </c>
      <c r="D804" s="180" t="s">
        <v>43</v>
      </c>
      <c r="E804" s="180" t="s">
        <v>36</v>
      </c>
      <c r="F804" s="180" t="s">
        <v>37</v>
      </c>
      <c r="G804" s="181"/>
      <c r="H804" s="181"/>
      <c r="I804" s="181">
        <v>0</v>
      </c>
      <c r="J804" s="181">
        <v>0</v>
      </c>
      <c r="K804" s="181">
        <v>26</v>
      </c>
      <c r="L804" s="181">
        <v>363</v>
      </c>
      <c r="M804" s="181">
        <v>3</v>
      </c>
      <c r="N804" s="182">
        <f>SUM(G804*$D$8+H804*$D$5+I804*$D$9+J804*$D$6+K804*$D$11+L804*$D$10+M804*$D$7)</f>
        <v>67.300000000000011</v>
      </c>
      <c r="O804" s="139">
        <v>1</v>
      </c>
      <c r="P804" s="138">
        <f>SUM(N804*O804)</f>
        <v>67.300000000000011</v>
      </c>
      <c r="Q804" s="31"/>
      <c r="R804" s="15"/>
      <c r="S804" s="15"/>
      <c r="T804" s="15"/>
      <c r="U804" s="15"/>
    </row>
    <row r="805" spans="1:21" ht="13.5" customHeight="1">
      <c r="A805" s="179">
        <f>RANK(N805,$N$18:$N$4305)</f>
        <v>788</v>
      </c>
      <c r="B805" s="180" t="s">
        <v>1633</v>
      </c>
      <c r="C805" s="180" t="s">
        <v>1400</v>
      </c>
      <c r="D805" s="180" t="s">
        <v>39</v>
      </c>
      <c r="E805" s="180" t="s">
        <v>36</v>
      </c>
      <c r="F805" s="180" t="s">
        <v>41</v>
      </c>
      <c r="G805" s="181"/>
      <c r="H805" s="181"/>
      <c r="I805" s="181">
        <v>391</v>
      </c>
      <c r="J805" s="181">
        <v>4</v>
      </c>
      <c r="K805" s="181">
        <v>4</v>
      </c>
      <c r="L805" s="181">
        <v>20</v>
      </c>
      <c r="M805" s="181">
        <v>0</v>
      </c>
      <c r="N805" s="182">
        <f>SUM(G805*$D$8+H805*$D$5+I805*$D$9+J805*$D$6+K805*$D$11+L805*$D$10+M805*$D$7)</f>
        <v>67.099999999999994</v>
      </c>
      <c r="O805" s="139">
        <v>1.0149999999999999</v>
      </c>
      <c r="P805" s="138">
        <f>SUM(N805*O805)</f>
        <v>68.106499999999983</v>
      </c>
      <c r="Q805" s="31"/>
      <c r="R805" s="15"/>
      <c r="S805" s="15"/>
      <c r="T805" s="15"/>
      <c r="U805" s="15"/>
    </row>
    <row r="806" spans="1:21" ht="13.5" customHeight="1">
      <c r="A806" s="179">
        <f>RANK(N806,$N$18:$N$4305)</f>
        <v>788</v>
      </c>
      <c r="B806" s="180" t="s">
        <v>112</v>
      </c>
      <c r="C806" s="180" t="s">
        <v>1399</v>
      </c>
      <c r="D806" s="180" t="s">
        <v>43</v>
      </c>
      <c r="E806" s="180" t="s">
        <v>34</v>
      </c>
      <c r="F806" s="180" t="s">
        <v>37</v>
      </c>
      <c r="G806" s="183"/>
      <c r="H806" s="183"/>
      <c r="I806" s="209">
        <v>0</v>
      </c>
      <c r="J806" s="209">
        <v>0</v>
      </c>
      <c r="K806" s="181">
        <v>30</v>
      </c>
      <c r="L806" s="181">
        <v>341</v>
      </c>
      <c r="M806" s="181">
        <v>3</v>
      </c>
      <c r="N806" s="182">
        <f>SUM(G806*$D$8+H806*$D$5+I806*$D$9+J806*$D$6+K806*$D$11+L806*$D$10+M806*$D$7)</f>
        <v>67.099999999999994</v>
      </c>
      <c r="O806" s="139">
        <v>1</v>
      </c>
      <c r="P806" s="138">
        <f>SUM(N806*O806)</f>
        <v>67.099999999999994</v>
      </c>
      <c r="Q806" s="31"/>
      <c r="R806" s="15"/>
      <c r="S806" s="15"/>
      <c r="T806" s="15"/>
      <c r="U806" s="15"/>
    </row>
    <row r="807" spans="1:21" ht="13.5" customHeight="1">
      <c r="A807" s="179">
        <f>RANK(N807,$N$18:$N$4305)</f>
        <v>790</v>
      </c>
      <c r="B807" s="180" t="s">
        <v>1162</v>
      </c>
      <c r="C807" s="180" t="s">
        <v>1471</v>
      </c>
      <c r="D807" s="180" t="s">
        <v>39</v>
      </c>
      <c r="E807" s="180" t="s">
        <v>38</v>
      </c>
      <c r="F807" s="180" t="s">
        <v>59</v>
      </c>
      <c r="G807" s="181"/>
      <c r="H807" s="181"/>
      <c r="I807" s="181">
        <v>431</v>
      </c>
      <c r="J807" s="181">
        <v>3</v>
      </c>
      <c r="K807" s="181">
        <v>5</v>
      </c>
      <c r="L807" s="181">
        <v>33</v>
      </c>
      <c r="M807" s="181">
        <v>0</v>
      </c>
      <c r="N807" s="182">
        <f>SUM(G807*$D$8+H807*$D$5+I807*$D$9+J807*$D$6+K807*$D$11+L807*$D$10+M807*$D$7)</f>
        <v>66.900000000000006</v>
      </c>
      <c r="O807" s="139">
        <v>1</v>
      </c>
      <c r="P807" s="138">
        <f>SUM(N807*O807)</f>
        <v>66.900000000000006</v>
      </c>
      <c r="Q807" s="31"/>
      <c r="R807" s="15"/>
      <c r="S807" s="15"/>
      <c r="T807" s="15"/>
      <c r="U807" s="15"/>
    </row>
    <row r="808" spans="1:21" ht="13.5" customHeight="1">
      <c r="A808" s="179">
        <f>RANK(N808,$N$18:$N$4305)</f>
        <v>790</v>
      </c>
      <c r="B808" s="180" t="s">
        <v>1246</v>
      </c>
      <c r="C808" s="180" t="s">
        <v>1458</v>
      </c>
      <c r="D808" s="180" t="s">
        <v>43</v>
      </c>
      <c r="E808" s="180" t="s">
        <v>36</v>
      </c>
      <c r="F808" s="180" t="s">
        <v>35</v>
      </c>
      <c r="G808" s="181"/>
      <c r="H808" s="181"/>
      <c r="I808" s="181">
        <v>0</v>
      </c>
      <c r="J808" s="181">
        <v>0</v>
      </c>
      <c r="K808" s="181">
        <v>31</v>
      </c>
      <c r="L808" s="181">
        <v>394</v>
      </c>
      <c r="M808" s="181">
        <v>2</v>
      </c>
      <c r="N808" s="182">
        <f>SUM(G808*$D$8+H808*$D$5+I808*$D$9+J808*$D$6+K808*$D$11+L808*$D$10+M808*$D$7)</f>
        <v>66.900000000000006</v>
      </c>
      <c r="O808" s="139">
        <v>1</v>
      </c>
      <c r="P808" s="138">
        <f>SUM(N808*O808)</f>
        <v>66.900000000000006</v>
      </c>
      <c r="Q808" s="31"/>
      <c r="R808" s="15"/>
      <c r="S808" s="15"/>
      <c r="T808" s="15"/>
      <c r="U808" s="15"/>
    </row>
    <row r="809" spans="1:21" ht="13.5" customHeight="1">
      <c r="A809" s="179">
        <f>RANK(N809,$N$18:$N$4305)</f>
        <v>790</v>
      </c>
      <c r="B809" s="180" t="s">
        <v>870</v>
      </c>
      <c r="C809" s="180" t="s">
        <v>1433</v>
      </c>
      <c r="D809" s="180" t="s">
        <v>43</v>
      </c>
      <c r="E809" s="180" t="s">
        <v>36</v>
      </c>
      <c r="F809" s="180" t="s">
        <v>37</v>
      </c>
      <c r="G809" s="181"/>
      <c r="H809" s="181"/>
      <c r="I809" s="181">
        <v>50</v>
      </c>
      <c r="J809" s="181">
        <v>0</v>
      </c>
      <c r="K809" s="181">
        <v>32</v>
      </c>
      <c r="L809" s="181">
        <v>339</v>
      </c>
      <c r="M809" s="181">
        <v>2</v>
      </c>
      <c r="N809" s="182">
        <f>SUM(G809*$D$8+H809*$D$5+I809*$D$9+J809*$D$6+K809*$D$11+L809*$D$10+M809*$D$7)</f>
        <v>66.900000000000006</v>
      </c>
      <c r="O809" s="139">
        <v>1</v>
      </c>
      <c r="P809" s="138">
        <f>SUM(N809*O809)</f>
        <v>66.900000000000006</v>
      </c>
      <c r="Q809" s="31"/>
      <c r="R809" s="15"/>
      <c r="S809" s="15"/>
      <c r="T809" s="15"/>
      <c r="U809" s="15"/>
    </row>
    <row r="810" spans="1:21" ht="13.5" customHeight="1">
      <c r="A810" s="179">
        <f>RANK(N810,$N$18:$N$4305)</f>
        <v>793</v>
      </c>
      <c r="B810" s="180" t="s">
        <v>1604</v>
      </c>
      <c r="C810" s="180" t="s">
        <v>1470</v>
      </c>
      <c r="D810" s="180" t="s">
        <v>42</v>
      </c>
      <c r="E810" s="180" t="s">
        <v>38</v>
      </c>
      <c r="F810" s="180" t="s">
        <v>1482</v>
      </c>
      <c r="G810" s="183"/>
      <c r="H810" s="183"/>
      <c r="I810" s="181">
        <v>0</v>
      </c>
      <c r="J810" s="181">
        <v>0</v>
      </c>
      <c r="K810" s="181">
        <v>24</v>
      </c>
      <c r="L810" s="181">
        <v>307</v>
      </c>
      <c r="M810" s="181">
        <v>4</v>
      </c>
      <c r="N810" s="182">
        <f>SUM(G810*$D$8+H810*$D$5+I810*$D$9+J810*$D$6+K810*$D$11+L810*$D$10+M810*$D$7)</f>
        <v>66.7</v>
      </c>
      <c r="O810" s="139">
        <v>1</v>
      </c>
      <c r="P810" s="138">
        <f>SUM(N810*O810)</f>
        <v>66.7</v>
      </c>
      <c r="Q810" s="31"/>
      <c r="R810" s="15"/>
      <c r="S810" s="15"/>
      <c r="T810" s="15"/>
      <c r="U810" s="15"/>
    </row>
    <row r="811" spans="1:21" ht="13.5" customHeight="1">
      <c r="A811" s="179">
        <f>RANK(N811,$N$18:$N$4305)</f>
        <v>794</v>
      </c>
      <c r="B811" s="180" t="s">
        <v>172</v>
      </c>
      <c r="C811" s="180" t="s">
        <v>1429</v>
      </c>
      <c r="D811" s="180" t="s">
        <v>43</v>
      </c>
      <c r="E811" s="180" t="s">
        <v>34</v>
      </c>
      <c r="F811" s="180" t="s">
        <v>35</v>
      </c>
      <c r="G811" s="181"/>
      <c r="H811" s="181"/>
      <c r="I811" s="181">
        <v>0</v>
      </c>
      <c r="J811" s="181">
        <v>0</v>
      </c>
      <c r="K811" s="181">
        <v>28</v>
      </c>
      <c r="L811" s="181">
        <v>346</v>
      </c>
      <c r="M811" s="181">
        <v>3</v>
      </c>
      <c r="N811" s="182">
        <f>SUM(G811*$D$8+H811*$D$5+I811*$D$9+J811*$D$6+K811*$D$11+L811*$D$10+M811*$D$7)</f>
        <v>66.599999999999994</v>
      </c>
      <c r="O811" s="139">
        <v>1</v>
      </c>
      <c r="P811" s="138">
        <f>SUM(N811*O811)</f>
        <v>66.599999999999994</v>
      </c>
      <c r="Q811" s="31"/>
      <c r="R811" s="15"/>
      <c r="S811" s="15"/>
      <c r="T811" s="15"/>
      <c r="U811" s="15"/>
    </row>
    <row r="812" spans="1:21" ht="13.5" customHeight="1">
      <c r="A812" s="179">
        <f>RANK(N812,$N$18:$N$4305)</f>
        <v>795</v>
      </c>
      <c r="B812" s="180" t="s">
        <v>1598</v>
      </c>
      <c r="C812" s="180" t="s">
        <v>125</v>
      </c>
      <c r="D812" s="180" t="s">
        <v>39</v>
      </c>
      <c r="E812" s="180" t="s">
        <v>34</v>
      </c>
      <c r="F812" s="180" t="s">
        <v>1105</v>
      </c>
      <c r="G812" s="181"/>
      <c r="H812" s="181"/>
      <c r="I812" s="181">
        <v>367</v>
      </c>
      <c r="J812" s="181">
        <v>3</v>
      </c>
      <c r="K812" s="181">
        <v>9</v>
      </c>
      <c r="L812" s="181">
        <v>73</v>
      </c>
      <c r="M812" s="181">
        <v>0</v>
      </c>
      <c r="N812" s="182">
        <f>SUM(G812*$D$8+H812*$D$5+I812*$D$9+J812*$D$6+K812*$D$11+L812*$D$10+M812*$D$7)</f>
        <v>66.5</v>
      </c>
      <c r="O812" s="139">
        <v>1</v>
      </c>
      <c r="P812" s="138">
        <f>SUM(N812*O812)</f>
        <v>66.5</v>
      </c>
      <c r="Q812" s="31"/>
      <c r="R812" s="15"/>
      <c r="S812" s="15"/>
      <c r="T812" s="15"/>
      <c r="U812" s="15"/>
    </row>
    <row r="813" spans="1:21" ht="13.5" customHeight="1">
      <c r="A813" s="179">
        <f>RANK(N813,$N$18:$N$4305)</f>
        <v>795</v>
      </c>
      <c r="B813" s="207" t="s">
        <v>1641</v>
      </c>
      <c r="C813" s="180" t="s">
        <v>1427</v>
      </c>
      <c r="D813" s="180" t="s">
        <v>39</v>
      </c>
      <c r="E813" s="207" t="s">
        <v>38</v>
      </c>
      <c r="F813" s="180" t="s">
        <v>52</v>
      </c>
      <c r="G813" s="181"/>
      <c r="H813" s="181"/>
      <c r="I813" s="181">
        <v>397</v>
      </c>
      <c r="J813" s="181">
        <v>3</v>
      </c>
      <c r="K813" s="181">
        <v>6</v>
      </c>
      <c r="L813" s="181">
        <v>58</v>
      </c>
      <c r="M813" s="181">
        <v>0</v>
      </c>
      <c r="N813" s="182">
        <f>SUM(G813*$D$8+H813*$D$5+I813*$D$9+J813*$D$6+K813*$D$11+L813*$D$10+M813*$D$7)</f>
        <v>66.5</v>
      </c>
      <c r="O813" s="139">
        <v>1</v>
      </c>
      <c r="P813" s="138">
        <f>SUM(N813*O813)</f>
        <v>66.5</v>
      </c>
      <c r="Q813" s="31"/>
      <c r="R813" s="15"/>
      <c r="S813" s="15"/>
      <c r="T813" s="15"/>
      <c r="U813" s="15"/>
    </row>
    <row r="814" spans="1:21" ht="13.5" customHeight="1">
      <c r="A814" s="179">
        <f>RANK(N814,$N$18:$N$4305)</f>
        <v>795</v>
      </c>
      <c r="B814" s="180" t="s">
        <v>1490</v>
      </c>
      <c r="C814" s="180" t="s">
        <v>1444</v>
      </c>
      <c r="D814" s="180" t="s">
        <v>43</v>
      </c>
      <c r="E814" s="180" t="s">
        <v>40</v>
      </c>
      <c r="F814" s="180" t="s">
        <v>1104</v>
      </c>
      <c r="G814" s="181"/>
      <c r="H814" s="181"/>
      <c r="I814" s="181">
        <v>15</v>
      </c>
      <c r="J814" s="181">
        <v>0</v>
      </c>
      <c r="K814" s="181">
        <v>25</v>
      </c>
      <c r="L814" s="181">
        <v>345</v>
      </c>
      <c r="M814" s="181">
        <v>3</v>
      </c>
      <c r="N814" s="182">
        <f>SUM(G814*$D$8+H814*$D$5+I814*$D$9+J814*$D$6+K814*$D$11+L814*$D$10+M814*$D$7)</f>
        <v>66.5</v>
      </c>
      <c r="O814" s="139">
        <v>1</v>
      </c>
      <c r="P814" s="138">
        <f>SUM(N814*O814)</f>
        <v>66.5</v>
      </c>
      <c r="Q814" s="31"/>
      <c r="R814" s="15"/>
      <c r="S814" s="15"/>
      <c r="T814" s="15"/>
      <c r="U814" s="15"/>
    </row>
    <row r="815" spans="1:21" ht="13.5" customHeight="1">
      <c r="A815" s="179">
        <f>RANK(N815,$N$18:$N$4305)</f>
        <v>795</v>
      </c>
      <c r="B815" s="180" t="s">
        <v>66</v>
      </c>
      <c r="C815" s="180" t="s">
        <v>1366</v>
      </c>
      <c r="D815" s="180" t="s">
        <v>39</v>
      </c>
      <c r="E815" s="180" t="s">
        <v>38</v>
      </c>
      <c r="F815" s="180" t="s">
        <v>37</v>
      </c>
      <c r="G815" s="181"/>
      <c r="H815" s="181"/>
      <c r="I815" s="181">
        <v>379</v>
      </c>
      <c r="J815" s="181">
        <v>3</v>
      </c>
      <c r="K815" s="181">
        <v>8</v>
      </c>
      <c r="L815" s="181">
        <v>66</v>
      </c>
      <c r="M815" s="181">
        <v>0</v>
      </c>
      <c r="N815" s="182">
        <f>SUM(G815*$D$8+H815*$D$5+I815*$D$9+J815*$D$6+K815*$D$11+L815*$D$10+M815*$D$7)</f>
        <v>66.5</v>
      </c>
      <c r="O815" s="139">
        <v>1</v>
      </c>
      <c r="P815" s="138">
        <f>SUM(N815*O815)</f>
        <v>66.5</v>
      </c>
      <c r="Q815" s="31"/>
      <c r="R815" s="15"/>
      <c r="S815" s="15"/>
      <c r="T815" s="15"/>
      <c r="U815" s="15"/>
    </row>
    <row r="816" spans="1:21" ht="13.5" customHeight="1">
      <c r="A816" s="179">
        <f>RANK(N816,$N$18:$N$4305)</f>
        <v>799</v>
      </c>
      <c r="B816" s="207" t="s">
        <v>1578</v>
      </c>
      <c r="C816" s="180" t="s">
        <v>125</v>
      </c>
      <c r="D816" s="180" t="s">
        <v>42</v>
      </c>
      <c r="E816" s="207" t="s">
        <v>34</v>
      </c>
      <c r="F816" s="180" t="s">
        <v>1105</v>
      </c>
      <c r="G816" s="181"/>
      <c r="H816" s="181"/>
      <c r="I816" s="181">
        <v>0</v>
      </c>
      <c r="J816" s="181">
        <v>0</v>
      </c>
      <c r="K816" s="181">
        <v>30</v>
      </c>
      <c r="L816" s="181">
        <v>334</v>
      </c>
      <c r="M816" s="181">
        <v>3</v>
      </c>
      <c r="N816" s="182">
        <f>SUM(G816*$D$8+H816*$D$5+I816*$D$9+J816*$D$6+K816*$D$11+L816*$D$10+M816*$D$7)</f>
        <v>66.400000000000006</v>
      </c>
      <c r="O816" s="139">
        <v>1</v>
      </c>
      <c r="P816" s="138">
        <f>SUM(N816*O816)</f>
        <v>66.400000000000006</v>
      </c>
      <c r="Q816" s="31"/>
      <c r="R816" s="15"/>
      <c r="S816" s="15"/>
      <c r="T816" s="15"/>
      <c r="U816" s="15"/>
    </row>
    <row r="817" spans="1:21" ht="13.5" customHeight="1">
      <c r="A817" s="179">
        <f>RANK(N817,$N$18:$N$4305)</f>
        <v>799</v>
      </c>
      <c r="B817" s="180" t="s">
        <v>896</v>
      </c>
      <c r="C817" s="180" t="s">
        <v>1409</v>
      </c>
      <c r="D817" s="180" t="s">
        <v>39</v>
      </c>
      <c r="E817" s="180" t="s">
        <v>1481</v>
      </c>
      <c r="F817" s="180" t="s">
        <v>1106</v>
      </c>
      <c r="G817" s="181"/>
      <c r="H817" s="181"/>
      <c r="I817" s="181">
        <v>388</v>
      </c>
      <c r="J817" s="181">
        <v>2</v>
      </c>
      <c r="K817" s="181">
        <v>12</v>
      </c>
      <c r="L817" s="181">
        <v>96</v>
      </c>
      <c r="M817" s="181">
        <v>0</v>
      </c>
      <c r="N817" s="182">
        <f>SUM(G817*$D$8+H817*$D$5+I817*$D$9+J817*$D$6+K817*$D$11+L817*$D$10+M817*$D$7)</f>
        <v>66.400000000000006</v>
      </c>
      <c r="O817" s="139">
        <v>1</v>
      </c>
      <c r="P817" s="138">
        <f>SUM(N817*O817)</f>
        <v>66.400000000000006</v>
      </c>
      <c r="Q817" s="31"/>
      <c r="R817" s="15"/>
      <c r="S817" s="15"/>
      <c r="T817" s="15"/>
      <c r="U817" s="15"/>
    </row>
    <row r="818" spans="1:21" ht="13.5" customHeight="1">
      <c r="A818" s="179">
        <f>RANK(N818,$N$18:$N$4305)</f>
        <v>801</v>
      </c>
      <c r="B818" s="207" t="s">
        <v>1067</v>
      </c>
      <c r="C818" s="180" t="s">
        <v>1448</v>
      </c>
      <c r="D818" s="180" t="s">
        <v>43</v>
      </c>
      <c r="E818" s="207" t="s">
        <v>34</v>
      </c>
      <c r="F818" s="180" t="s">
        <v>41</v>
      </c>
      <c r="G818" s="183"/>
      <c r="H818" s="183"/>
      <c r="I818" s="210">
        <v>0</v>
      </c>
      <c r="J818" s="210">
        <v>0</v>
      </c>
      <c r="K818" s="210">
        <v>32</v>
      </c>
      <c r="L818" s="210">
        <v>382</v>
      </c>
      <c r="M818" s="210">
        <v>2</v>
      </c>
      <c r="N818" s="182">
        <f>SUM(G818*$D$8+H818*$D$5+I818*$D$9+J818*$D$6+K818*$D$11+L818*$D$10+M818*$D$7)</f>
        <v>66.2</v>
      </c>
      <c r="O818" s="139">
        <v>1</v>
      </c>
      <c r="P818" s="138">
        <f>SUM(N818*O818)</f>
        <v>66.2</v>
      </c>
      <c r="Q818" s="31"/>
      <c r="R818" s="15"/>
      <c r="S818" s="15"/>
      <c r="T818" s="15"/>
      <c r="U818" s="15"/>
    </row>
    <row r="819" spans="1:21" ht="13.5" customHeight="1">
      <c r="A819" s="179">
        <f>RANK(N819,$N$18:$N$4305)</f>
        <v>801</v>
      </c>
      <c r="B819" s="180" t="s">
        <v>681</v>
      </c>
      <c r="C819" s="180" t="s">
        <v>1480</v>
      </c>
      <c r="D819" s="180" t="s">
        <v>43</v>
      </c>
      <c r="E819" s="180" t="s">
        <v>36</v>
      </c>
      <c r="F819" s="180" t="s">
        <v>1103</v>
      </c>
      <c r="G819" s="181"/>
      <c r="H819" s="181"/>
      <c r="I819" s="181">
        <v>15</v>
      </c>
      <c r="J819" s="181">
        <v>0</v>
      </c>
      <c r="K819" s="181">
        <v>18</v>
      </c>
      <c r="L819" s="181">
        <v>377</v>
      </c>
      <c r="M819" s="181">
        <v>3</v>
      </c>
      <c r="N819" s="182">
        <f>SUM(G819*$D$8+H819*$D$5+I819*$D$9+J819*$D$6+K819*$D$11+L819*$D$10+M819*$D$7)</f>
        <v>66.2</v>
      </c>
      <c r="O819" s="139">
        <v>1</v>
      </c>
      <c r="P819" s="138">
        <f>SUM(N819*O819)</f>
        <v>66.2</v>
      </c>
      <c r="Q819" s="31"/>
      <c r="R819" s="15"/>
      <c r="S819" s="15"/>
      <c r="T819" s="15"/>
      <c r="U819" s="15"/>
    </row>
    <row r="820" spans="1:21" ht="13.5" customHeight="1">
      <c r="A820" s="179">
        <f>RANK(N820,$N$18:$N$4305)</f>
        <v>803</v>
      </c>
      <c r="B820" s="180" t="s">
        <v>672</v>
      </c>
      <c r="C820" s="180" t="s">
        <v>1382</v>
      </c>
      <c r="D820" s="180" t="s">
        <v>43</v>
      </c>
      <c r="E820" s="180" t="s">
        <v>36</v>
      </c>
      <c r="F820" s="180" t="s">
        <v>37</v>
      </c>
      <c r="G820" s="181"/>
      <c r="H820" s="181"/>
      <c r="I820" s="181">
        <v>0</v>
      </c>
      <c r="J820" s="181">
        <v>0</v>
      </c>
      <c r="K820" s="181">
        <v>24</v>
      </c>
      <c r="L820" s="181">
        <v>361</v>
      </c>
      <c r="M820" s="181">
        <v>3</v>
      </c>
      <c r="N820" s="182">
        <f>SUM(G820*$D$8+H820*$D$5+I820*$D$9+J820*$D$6+K820*$D$11+L820*$D$10+M820*$D$7)</f>
        <v>66.099999999999994</v>
      </c>
      <c r="O820" s="139">
        <v>0.98</v>
      </c>
      <c r="P820" s="138">
        <f>SUM(N820*O820)</f>
        <v>64.777999999999992</v>
      </c>
      <c r="Q820" s="31"/>
      <c r="R820" s="15"/>
      <c r="S820" s="15"/>
      <c r="T820" s="15"/>
      <c r="U820" s="15"/>
    </row>
    <row r="821" spans="1:21" ht="13.5" customHeight="1">
      <c r="A821" s="179">
        <f>RANK(N821,$N$18:$N$4305)</f>
        <v>804</v>
      </c>
      <c r="B821" s="180" t="s">
        <v>366</v>
      </c>
      <c r="C821" s="180" t="s">
        <v>1463</v>
      </c>
      <c r="D821" s="180" t="s">
        <v>39</v>
      </c>
      <c r="E821" s="180" t="s">
        <v>34</v>
      </c>
      <c r="F821" s="180" t="s">
        <v>35</v>
      </c>
      <c r="G821" s="181"/>
      <c r="H821" s="181"/>
      <c r="I821" s="181">
        <v>421</v>
      </c>
      <c r="J821" s="181">
        <v>3</v>
      </c>
      <c r="K821" s="181">
        <v>5</v>
      </c>
      <c r="L821" s="181">
        <v>33</v>
      </c>
      <c r="M821" s="181">
        <v>0</v>
      </c>
      <c r="N821" s="182">
        <f>SUM(G821*$D$8+H821*$D$5+I821*$D$9+J821*$D$6+K821*$D$11+L821*$D$10+M821*$D$7)</f>
        <v>65.900000000000006</v>
      </c>
      <c r="O821" s="139">
        <v>1</v>
      </c>
      <c r="P821" s="138">
        <f>SUM(N821*O821)</f>
        <v>65.900000000000006</v>
      </c>
      <c r="Q821" s="15"/>
      <c r="R821" s="15"/>
      <c r="S821" s="15"/>
      <c r="T821" s="15"/>
      <c r="U821" s="15"/>
    </row>
    <row r="822" spans="1:21" ht="13.5" customHeight="1">
      <c r="A822" s="179">
        <f>RANK(N822,$N$18:$N$4305)</f>
        <v>805</v>
      </c>
      <c r="B822" s="180" t="s">
        <v>890</v>
      </c>
      <c r="C822" s="180" t="s">
        <v>1473</v>
      </c>
      <c r="D822" s="180" t="s">
        <v>39</v>
      </c>
      <c r="E822" s="180" t="s">
        <v>34</v>
      </c>
      <c r="F822" s="180" t="s">
        <v>57</v>
      </c>
      <c r="G822" s="181"/>
      <c r="H822" s="181"/>
      <c r="I822" s="181">
        <v>388</v>
      </c>
      <c r="J822" s="181">
        <v>4</v>
      </c>
      <c r="K822" s="181">
        <v>2</v>
      </c>
      <c r="L822" s="181">
        <v>20</v>
      </c>
      <c r="M822" s="181">
        <v>0</v>
      </c>
      <c r="N822" s="182">
        <f>SUM(G822*$D$8+H822*$D$5+I822*$D$9+J822*$D$6+K822*$D$11+L822*$D$10+M822*$D$7)</f>
        <v>65.800000000000011</v>
      </c>
      <c r="O822" s="139">
        <v>1</v>
      </c>
      <c r="P822" s="138">
        <f>SUM(N822*O822)</f>
        <v>65.800000000000011</v>
      </c>
      <c r="Q822" s="15"/>
      <c r="R822" s="15"/>
      <c r="S822" s="15"/>
      <c r="T822" s="15"/>
      <c r="U822" s="15"/>
    </row>
    <row r="823" spans="1:21" ht="13.5" customHeight="1">
      <c r="A823" s="179">
        <f>RANK(N823,$N$18:$N$4305)</f>
        <v>805</v>
      </c>
      <c r="B823" s="180" t="s">
        <v>831</v>
      </c>
      <c r="C823" s="180" t="s">
        <v>1443</v>
      </c>
      <c r="D823" s="180" t="s">
        <v>43</v>
      </c>
      <c r="E823" s="180" t="s">
        <v>36</v>
      </c>
      <c r="F823" s="180" t="s">
        <v>41</v>
      </c>
      <c r="G823" s="181"/>
      <c r="H823" s="181"/>
      <c r="I823" s="181">
        <v>0</v>
      </c>
      <c r="J823" s="181">
        <v>0</v>
      </c>
      <c r="K823" s="181">
        <v>26</v>
      </c>
      <c r="L823" s="181">
        <v>348</v>
      </c>
      <c r="M823" s="181">
        <v>3</v>
      </c>
      <c r="N823" s="182">
        <f>SUM(G823*$D$8+H823*$D$5+I823*$D$9+J823*$D$6+K823*$D$11+L823*$D$10+M823*$D$7)</f>
        <v>65.800000000000011</v>
      </c>
      <c r="O823" s="139">
        <v>1</v>
      </c>
      <c r="P823" s="138">
        <f>SUM(N823*O823)</f>
        <v>65.800000000000011</v>
      </c>
      <c r="Q823" s="15"/>
      <c r="R823" s="15"/>
      <c r="S823" s="15"/>
      <c r="T823" s="15"/>
      <c r="U823" s="15"/>
    </row>
    <row r="824" spans="1:21" ht="13.5" customHeight="1">
      <c r="A824" s="179">
        <f>RANK(N824,$N$18:$N$4305)</f>
        <v>807</v>
      </c>
      <c r="B824" s="207" t="s">
        <v>1583</v>
      </c>
      <c r="C824" s="207" t="s">
        <v>1420</v>
      </c>
      <c r="D824" s="207" t="s">
        <v>43</v>
      </c>
      <c r="E824" s="207" t="s">
        <v>36</v>
      </c>
      <c r="F824" s="207" t="s">
        <v>52</v>
      </c>
      <c r="G824" s="181"/>
      <c r="H824" s="181"/>
      <c r="I824" s="181">
        <v>0</v>
      </c>
      <c r="J824" s="181">
        <v>0</v>
      </c>
      <c r="K824" s="181">
        <v>23</v>
      </c>
      <c r="L824" s="181">
        <v>419</v>
      </c>
      <c r="M824" s="181">
        <v>2</v>
      </c>
      <c r="N824" s="182">
        <f>SUM(G824*$D$8+H824*$D$5+I824*$D$9+J824*$D$6+K824*$D$11+L824*$D$10+M824*$D$7)</f>
        <v>65.400000000000006</v>
      </c>
      <c r="O824" s="139">
        <v>1</v>
      </c>
      <c r="P824" s="138">
        <f>SUM(N824*O824)</f>
        <v>65.400000000000006</v>
      </c>
      <c r="Q824" s="31"/>
      <c r="R824" s="15"/>
      <c r="S824" s="15"/>
      <c r="T824" s="15"/>
      <c r="U824" s="15"/>
    </row>
    <row r="825" spans="1:21" ht="13.5" customHeight="1">
      <c r="A825" s="179">
        <f>RANK(N825,$N$18:$N$4305)</f>
        <v>807</v>
      </c>
      <c r="B825" s="180" t="s">
        <v>660</v>
      </c>
      <c r="C825" s="180" t="s">
        <v>1366</v>
      </c>
      <c r="D825" s="180" t="s">
        <v>43</v>
      </c>
      <c r="E825" s="180" t="s">
        <v>36</v>
      </c>
      <c r="F825" s="180" t="s">
        <v>37</v>
      </c>
      <c r="G825" s="181"/>
      <c r="H825" s="181"/>
      <c r="I825" s="181">
        <v>0</v>
      </c>
      <c r="J825" s="181">
        <v>0</v>
      </c>
      <c r="K825" s="181">
        <v>26</v>
      </c>
      <c r="L825" s="181">
        <v>404</v>
      </c>
      <c r="M825" s="181">
        <v>2</v>
      </c>
      <c r="N825" s="182">
        <f>SUM(G825*$D$8+H825*$D$5+I825*$D$9+J825*$D$6+K825*$D$11+L825*$D$10+M825*$D$7)</f>
        <v>65.400000000000006</v>
      </c>
      <c r="O825" s="139">
        <v>1</v>
      </c>
      <c r="P825" s="138">
        <f>SUM(N825*O825)</f>
        <v>65.400000000000006</v>
      </c>
      <c r="Q825" s="31"/>
      <c r="R825" s="15"/>
      <c r="S825" s="15"/>
      <c r="T825" s="15"/>
      <c r="U825" s="15"/>
    </row>
    <row r="826" spans="1:21" ht="13.5" customHeight="1">
      <c r="A826" s="179">
        <f>RANK(N826,$N$18:$N$4305)</f>
        <v>809</v>
      </c>
      <c r="B826" s="180" t="s">
        <v>986</v>
      </c>
      <c r="C826" s="180" t="s">
        <v>1425</v>
      </c>
      <c r="D826" s="180" t="s">
        <v>43</v>
      </c>
      <c r="E826" s="180" t="s">
        <v>34</v>
      </c>
      <c r="F826" s="180" t="s">
        <v>37</v>
      </c>
      <c r="G826" s="181"/>
      <c r="H826" s="181"/>
      <c r="I826" s="181">
        <v>0</v>
      </c>
      <c r="J826" s="181">
        <v>0</v>
      </c>
      <c r="K826" s="181">
        <v>27</v>
      </c>
      <c r="L826" s="181">
        <v>338</v>
      </c>
      <c r="M826" s="181">
        <v>3</v>
      </c>
      <c r="N826" s="182">
        <f>SUM(G826*$D$8+H826*$D$5+I826*$D$9+J826*$D$6+K826*$D$11+L826*$D$10+M826*$D$7)</f>
        <v>65.300000000000011</v>
      </c>
      <c r="O826" s="139">
        <v>1</v>
      </c>
      <c r="P826" s="138">
        <f>SUM(N826*O826)</f>
        <v>65.300000000000011</v>
      </c>
      <c r="Q826" s="31"/>
      <c r="R826" s="15"/>
      <c r="S826" s="15"/>
      <c r="T826" s="15"/>
      <c r="U826" s="15"/>
    </row>
    <row r="827" spans="1:21" ht="13.5" customHeight="1">
      <c r="A827" s="179">
        <f>RANK(N827,$N$18:$N$4305)</f>
        <v>810</v>
      </c>
      <c r="B827" s="180" t="s">
        <v>194</v>
      </c>
      <c r="C827" s="180" t="s">
        <v>1416</v>
      </c>
      <c r="D827" s="180" t="s">
        <v>43</v>
      </c>
      <c r="E827" s="180" t="s">
        <v>34</v>
      </c>
      <c r="F827" s="180" t="s">
        <v>1104</v>
      </c>
      <c r="G827" s="181"/>
      <c r="H827" s="181"/>
      <c r="I827" s="181">
        <v>50</v>
      </c>
      <c r="J827" s="181">
        <v>1</v>
      </c>
      <c r="K827" s="181">
        <v>22</v>
      </c>
      <c r="L827" s="181">
        <v>313</v>
      </c>
      <c r="M827" s="181">
        <v>2</v>
      </c>
      <c r="N827" s="182">
        <f>SUM(G827*$D$8+H827*$D$5+I827*$D$9+J827*$D$6+K827*$D$11+L827*$D$10+M827*$D$7)</f>
        <v>65.3</v>
      </c>
      <c r="O827" s="139">
        <v>1</v>
      </c>
      <c r="P827" s="138">
        <f>SUM(N827*O827)</f>
        <v>65.3</v>
      </c>
      <c r="Q827" s="31"/>
      <c r="R827" s="15"/>
      <c r="S827" s="15"/>
      <c r="T827" s="15"/>
      <c r="U827" s="15"/>
    </row>
    <row r="828" spans="1:21" ht="13.5" customHeight="1">
      <c r="A828" s="179">
        <f>RANK(N828,$N$18:$N$4305)</f>
        <v>810</v>
      </c>
      <c r="B828" s="180" t="s">
        <v>214</v>
      </c>
      <c r="C828" s="180" t="s">
        <v>1392</v>
      </c>
      <c r="D828" s="180" t="s">
        <v>43</v>
      </c>
      <c r="E828" s="180" t="s">
        <v>34</v>
      </c>
      <c r="F828" s="180" t="s">
        <v>1482</v>
      </c>
      <c r="G828" s="181"/>
      <c r="H828" s="181"/>
      <c r="I828" s="181">
        <v>88</v>
      </c>
      <c r="J828" s="181">
        <v>1</v>
      </c>
      <c r="K828" s="181">
        <v>20</v>
      </c>
      <c r="L828" s="181">
        <v>285</v>
      </c>
      <c r="M828" s="181">
        <v>2</v>
      </c>
      <c r="N828" s="182">
        <f>SUM(G828*$D$8+H828*$D$5+I828*$D$9+J828*$D$6+K828*$D$11+L828*$D$10+M828*$D$7)</f>
        <v>65.3</v>
      </c>
      <c r="O828" s="139">
        <v>1</v>
      </c>
      <c r="P828" s="138">
        <f>SUM(N828*O828)</f>
        <v>65.3</v>
      </c>
      <c r="Q828" s="31"/>
      <c r="R828" s="15"/>
      <c r="S828" s="15"/>
      <c r="T828" s="15"/>
      <c r="U828" s="15"/>
    </row>
    <row r="829" spans="1:21" ht="13.5" customHeight="1">
      <c r="A829" s="179">
        <f>RANK(N829,$N$18:$N$4305)</f>
        <v>812</v>
      </c>
      <c r="B829" s="180" t="s">
        <v>119</v>
      </c>
      <c r="C829" s="180" t="s">
        <v>1476</v>
      </c>
      <c r="D829" s="180" t="s">
        <v>43</v>
      </c>
      <c r="E829" s="180" t="s">
        <v>34</v>
      </c>
      <c r="F829" s="180" t="s">
        <v>1106</v>
      </c>
      <c r="G829" s="181"/>
      <c r="H829" s="181"/>
      <c r="I829" s="181">
        <v>0</v>
      </c>
      <c r="J829" s="181">
        <v>0</v>
      </c>
      <c r="K829" s="181">
        <v>33</v>
      </c>
      <c r="L829" s="181">
        <v>367</v>
      </c>
      <c r="M829" s="181">
        <v>2</v>
      </c>
      <c r="N829" s="182">
        <f>SUM(G829*$D$8+H829*$D$5+I829*$D$9+J829*$D$6+K829*$D$11+L829*$D$10+M829*$D$7)</f>
        <v>65.2</v>
      </c>
      <c r="O829" s="139">
        <v>1</v>
      </c>
      <c r="P829" s="138">
        <f>SUM(N829*O829)</f>
        <v>65.2</v>
      </c>
      <c r="Q829" s="31"/>
      <c r="R829" s="15"/>
      <c r="S829" s="15"/>
      <c r="T829" s="15"/>
      <c r="U829" s="15"/>
    </row>
    <row r="830" spans="1:21" ht="13.5" customHeight="1">
      <c r="A830" s="179">
        <f>RANK(N830,$N$18:$N$4305)</f>
        <v>813</v>
      </c>
      <c r="B830" s="180" t="s">
        <v>1596</v>
      </c>
      <c r="C830" s="180" t="s">
        <v>1473</v>
      </c>
      <c r="D830" s="180" t="s">
        <v>39</v>
      </c>
      <c r="E830" s="180" t="s">
        <v>38</v>
      </c>
      <c r="F830" s="180" t="s">
        <v>57</v>
      </c>
      <c r="G830" s="181"/>
      <c r="H830" s="181"/>
      <c r="I830" s="181">
        <v>355</v>
      </c>
      <c r="J830" s="181">
        <v>2</v>
      </c>
      <c r="K830" s="181">
        <v>4</v>
      </c>
      <c r="L830" s="181">
        <v>96</v>
      </c>
      <c r="M830" s="181">
        <v>1</v>
      </c>
      <c r="N830" s="182">
        <f>SUM(G830*$D$8+H830*$D$5+I830*$D$9+J830*$D$6+K830*$D$11+L830*$D$10+M830*$D$7)</f>
        <v>65.099999999999994</v>
      </c>
      <c r="O830" s="139">
        <v>1</v>
      </c>
      <c r="P830" s="138">
        <f>SUM(N830*O830)</f>
        <v>65.099999999999994</v>
      </c>
      <c r="Q830" s="31"/>
      <c r="R830" s="15"/>
      <c r="S830" s="15"/>
      <c r="T830" s="15"/>
      <c r="U830" s="15"/>
    </row>
    <row r="831" spans="1:21" ht="13.5" customHeight="1">
      <c r="A831" s="179">
        <f>RANK(N831,$N$18:$N$4305)</f>
        <v>814</v>
      </c>
      <c r="B831" s="180" t="s">
        <v>951</v>
      </c>
      <c r="C831" s="180" t="s">
        <v>1420</v>
      </c>
      <c r="D831" s="180" t="s">
        <v>43</v>
      </c>
      <c r="E831" s="180" t="s">
        <v>38</v>
      </c>
      <c r="F831" s="180" t="s">
        <v>52</v>
      </c>
      <c r="G831" s="181"/>
      <c r="H831" s="181"/>
      <c r="I831" s="181">
        <v>0</v>
      </c>
      <c r="J831" s="181">
        <v>0</v>
      </c>
      <c r="K831" s="181">
        <v>28</v>
      </c>
      <c r="L831" s="181">
        <v>329</v>
      </c>
      <c r="M831" s="181">
        <v>3</v>
      </c>
      <c r="N831" s="182">
        <f>SUM(G831*$D$8+H831*$D$5+I831*$D$9+J831*$D$6+K831*$D$11+L831*$D$10+M831*$D$7)</f>
        <v>64.900000000000006</v>
      </c>
      <c r="O831" s="139">
        <v>1</v>
      </c>
      <c r="P831" s="138">
        <f>SUM(N831*O831)</f>
        <v>64.900000000000006</v>
      </c>
      <c r="Q831" s="31"/>
      <c r="R831" s="15"/>
      <c r="S831" s="15"/>
      <c r="T831" s="15"/>
      <c r="U831" s="15"/>
    </row>
    <row r="832" spans="1:21" ht="13.5" customHeight="1">
      <c r="A832" s="179">
        <f>RANK(N832,$N$18:$N$4305)</f>
        <v>815</v>
      </c>
      <c r="B832" s="180" t="s">
        <v>207</v>
      </c>
      <c r="C832" s="180" t="s">
        <v>1405</v>
      </c>
      <c r="D832" s="180" t="s">
        <v>42</v>
      </c>
      <c r="E832" s="180" t="s">
        <v>34</v>
      </c>
      <c r="F832" s="180" t="s">
        <v>57</v>
      </c>
      <c r="G832" s="181"/>
      <c r="H832" s="181"/>
      <c r="I832" s="181">
        <v>0</v>
      </c>
      <c r="J832" s="181">
        <v>0</v>
      </c>
      <c r="K832" s="181">
        <v>24</v>
      </c>
      <c r="L832" s="181">
        <v>288</v>
      </c>
      <c r="M832" s="181">
        <v>4</v>
      </c>
      <c r="N832" s="182">
        <f>SUM(G832*$D$8+H832*$D$5+I832*$D$9+J832*$D$6+K832*$D$11+L832*$D$10+M832*$D$7)</f>
        <v>64.8</v>
      </c>
      <c r="O832" s="139">
        <v>1</v>
      </c>
      <c r="P832" s="138">
        <f>SUM(N832*O832)</f>
        <v>64.8</v>
      </c>
      <c r="Q832" s="31"/>
      <c r="R832" s="15"/>
      <c r="S832" s="15"/>
      <c r="T832" s="15"/>
      <c r="U832" s="15"/>
    </row>
    <row r="833" spans="1:21" ht="13.5" customHeight="1">
      <c r="A833" s="179">
        <f>RANK(N833,$N$18:$N$4305)</f>
        <v>815</v>
      </c>
      <c r="B833" s="180" t="s">
        <v>1306</v>
      </c>
      <c r="C833" s="180" t="s">
        <v>1447</v>
      </c>
      <c r="D833" s="180" t="s">
        <v>42</v>
      </c>
      <c r="E833" s="180" t="s">
        <v>36</v>
      </c>
      <c r="F833" s="180" t="s">
        <v>1104</v>
      </c>
      <c r="G833" s="183"/>
      <c r="H833" s="183"/>
      <c r="I833" s="181">
        <v>0</v>
      </c>
      <c r="J833" s="181">
        <v>0</v>
      </c>
      <c r="K833" s="181">
        <v>24</v>
      </c>
      <c r="L833" s="181">
        <v>288</v>
      </c>
      <c r="M833" s="181">
        <v>4</v>
      </c>
      <c r="N833" s="182">
        <f>SUM(G833*$D$8+H833*$D$5+I833*$D$9+J833*$D$6+K833*$D$11+L833*$D$10+M833*$D$7)</f>
        <v>64.8</v>
      </c>
      <c r="O833" s="139">
        <v>1</v>
      </c>
      <c r="P833" s="138">
        <f>SUM(N833*O833)</f>
        <v>64.8</v>
      </c>
      <c r="Q833" s="31"/>
      <c r="R833" s="15"/>
      <c r="S833" s="15"/>
      <c r="T833" s="15"/>
      <c r="U833" s="15"/>
    </row>
    <row r="834" spans="1:21" ht="13.5" customHeight="1">
      <c r="A834" s="179">
        <f>RANK(N834,$N$18:$N$4305)</f>
        <v>817</v>
      </c>
      <c r="B834" s="180" t="s">
        <v>492</v>
      </c>
      <c r="C834" s="180" t="s">
        <v>1435</v>
      </c>
      <c r="D834" s="180" t="s">
        <v>43</v>
      </c>
      <c r="E834" s="180" t="s">
        <v>36</v>
      </c>
      <c r="F834" s="180" t="s">
        <v>59</v>
      </c>
      <c r="G834" s="181"/>
      <c r="H834" s="181"/>
      <c r="I834" s="181">
        <v>0</v>
      </c>
      <c r="J834" s="181">
        <v>0</v>
      </c>
      <c r="K834" s="181">
        <v>26</v>
      </c>
      <c r="L834" s="181">
        <v>397</v>
      </c>
      <c r="M834" s="181">
        <v>2</v>
      </c>
      <c r="N834" s="182">
        <f>SUM(G834*$D$8+H834*$D$5+I834*$D$9+J834*$D$6+K834*$D$11+L834*$D$10+M834*$D$7)</f>
        <v>64.7</v>
      </c>
      <c r="O834" s="139">
        <v>1</v>
      </c>
      <c r="P834" s="138">
        <f>SUM(N834*O834)</f>
        <v>64.7</v>
      </c>
      <c r="Q834" s="31"/>
      <c r="R834" s="15"/>
      <c r="S834" s="15"/>
      <c r="T834" s="15"/>
      <c r="U834" s="15"/>
    </row>
    <row r="835" spans="1:21" ht="13.5" customHeight="1">
      <c r="A835" s="179">
        <f>RANK(N835,$N$18:$N$4305)</f>
        <v>818</v>
      </c>
      <c r="B835" s="180" t="s">
        <v>1550</v>
      </c>
      <c r="C835" s="180" t="s">
        <v>136</v>
      </c>
      <c r="D835" s="180" t="s">
        <v>42</v>
      </c>
      <c r="E835" s="180" t="s">
        <v>1481</v>
      </c>
      <c r="F835" s="180" t="s">
        <v>1104</v>
      </c>
      <c r="G835" s="181"/>
      <c r="H835" s="181"/>
      <c r="I835" s="181">
        <v>0</v>
      </c>
      <c r="J835" s="181">
        <v>0</v>
      </c>
      <c r="K835" s="181">
        <v>22</v>
      </c>
      <c r="L835" s="181">
        <v>295</v>
      </c>
      <c r="M835" s="181">
        <v>4</v>
      </c>
      <c r="N835" s="182">
        <f>SUM(G835*$D$8+H835*$D$5+I835*$D$9+J835*$D$6+K835*$D$11+L835*$D$10+M835*$D$7)</f>
        <v>64.5</v>
      </c>
      <c r="O835" s="139">
        <v>1</v>
      </c>
      <c r="P835" s="138">
        <f>SUM(N835*O835)</f>
        <v>64.5</v>
      </c>
      <c r="Q835" s="31"/>
      <c r="R835" s="15"/>
      <c r="S835" s="15"/>
      <c r="T835" s="15"/>
      <c r="U835" s="15"/>
    </row>
    <row r="836" spans="1:21" ht="13.5" customHeight="1">
      <c r="A836" s="179">
        <f>RANK(N836,$N$18:$N$4305)</f>
        <v>819</v>
      </c>
      <c r="B836" s="180" t="s">
        <v>531</v>
      </c>
      <c r="C836" s="180" t="s">
        <v>1428</v>
      </c>
      <c r="D836" s="180" t="s">
        <v>43</v>
      </c>
      <c r="E836" s="180" t="s">
        <v>34</v>
      </c>
      <c r="F836" s="180" t="s">
        <v>59</v>
      </c>
      <c r="G836" s="181"/>
      <c r="H836" s="181"/>
      <c r="I836" s="181">
        <v>0</v>
      </c>
      <c r="J836" s="181">
        <v>0</v>
      </c>
      <c r="K836" s="181">
        <v>30</v>
      </c>
      <c r="L836" s="181">
        <v>314</v>
      </c>
      <c r="M836" s="181">
        <v>3</v>
      </c>
      <c r="N836" s="182">
        <f>SUM(G836*$D$8+H836*$D$5+I836*$D$9+J836*$D$6+K836*$D$11+L836*$D$10+M836*$D$7)</f>
        <v>64.400000000000006</v>
      </c>
      <c r="O836" s="139">
        <v>1</v>
      </c>
      <c r="P836" s="138">
        <f>SUM(N836*O836)</f>
        <v>64.400000000000006</v>
      </c>
      <c r="Q836" s="31"/>
      <c r="R836" s="15"/>
      <c r="S836" s="15"/>
      <c r="T836" s="15"/>
      <c r="U836" s="15"/>
    </row>
    <row r="837" spans="1:21" ht="13.5" customHeight="1">
      <c r="A837" s="179">
        <f>RANK(N837,$N$18:$N$4305)</f>
        <v>819</v>
      </c>
      <c r="B837" s="180" t="s">
        <v>789</v>
      </c>
      <c r="C837" s="180" t="s">
        <v>1440</v>
      </c>
      <c r="D837" s="180" t="s">
        <v>39</v>
      </c>
      <c r="E837" s="180" t="s">
        <v>38</v>
      </c>
      <c r="F837" s="180" t="s">
        <v>1103</v>
      </c>
      <c r="G837" s="183"/>
      <c r="H837" s="183"/>
      <c r="I837" s="206">
        <v>344</v>
      </c>
      <c r="J837" s="206">
        <v>2</v>
      </c>
      <c r="K837" s="206">
        <v>15</v>
      </c>
      <c r="L837" s="206">
        <v>105</v>
      </c>
      <c r="M837" s="206">
        <v>0</v>
      </c>
      <c r="N837" s="182">
        <f>SUM(G837*$D$8+H837*$D$5+I837*$D$9+J837*$D$6+K837*$D$11+L837*$D$10+M837*$D$7)</f>
        <v>64.400000000000006</v>
      </c>
      <c r="O837" s="139">
        <v>1</v>
      </c>
      <c r="P837" s="138">
        <f>SUM(N837*O837)</f>
        <v>64.400000000000006</v>
      </c>
      <c r="Q837" s="31"/>
      <c r="R837" s="15"/>
      <c r="S837" s="15"/>
      <c r="T837" s="15"/>
      <c r="U837" s="15"/>
    </row>
    <row r="838" spans="1:21" ht="13.5" customHeight="1">
      <c r="A838" s="179">
        <f>RANK(N838,$N$18:$N$4305)</f>
        <v>819</v>
      </c>
      <c r="B838" s="180" t="s">
        <v>77</v>
      </c>
      <c r="C838" s="180" t="s">
        <v>1439</v>
      </c>
      <c r="D838" s="180" t="s">
        <v>39</v>
      </c>
      <c r="E838" s="180" t="s">
        <v>34</v>
      </c>
      <c r="F838" s="180" t="s">
        <v>1482</v>
      </c>
      <c r="G838" s="181"/>
      <c r="H838" s="181"/>
      <c r="I838" s="181">
        <v>404</v>
      </c>
      <c r="J838" s="181">
        <v>4</v>
      </c>
      <c r="K838" s="181">
        <v>0</v>
      </c>
      <c r="L838" s="181">
        <v>0</v>
      </c>
      <c r="M838" s="181">
        <v>0</v>
      </c>
      <c r="N838" s="182">
        <f>SUM(G838*$D$8+H838*$D$5+I838*$D$9+J838*$D$6+K838*$D$11+L838*$D$10+M838*$D$7)</f>
        <v>64.400000000000006</v>
      </c>
      <c r="O838" s="139">
        <v>1</v>
      </c>
      <c r="P838" s="138">
        <f>SUM(N838*O838)</f>
        <v>64.400000000000006</v>
      </c>
      <c r="Q838" s="31"/>
      <c r="R838" s="15"/>
      <c r="S838" s="15"/>
      <c r="T838" s="15"/>
      <c r="U838" s="15"/>
    </row>
    <row r="839" spans="1:21" ht="13.5" customHeight="1">
      <c r="A839" s="179">
        <f>RANK(N839,$N$18:$N$4305)</f>
        <v>822</v>
      </c>
      <c r="B839" s="180" t="s">
        <v>513</v>
      </c>
      <c r="C839" s="180" t="s">
        <v>1386</v>
      </c>
      <c r="D839" s="180" t="s">
        <v>43</v>
      </c>
      <c r="E839" s="180" t="s">
        <v>38</v>
      </c>
      <c r="F839" s="180" t="s">
        <v>57</v>
      </c>
      <c r="G839" s="181"/>
      <c r="H839" s="181"/>
      <c r="I839" s="181">
        <v>0</v>
      </c>
      <c r="J839" s="181">
        <v>0</v>
      </c>
      <c r="K839" s="181">
        <v>28</v>
      </c>
      <c r="L839" s="181">
        <v>381</v>
      </c>
      <c r="M839" s="181">
        <v>2</v>
      </c>
      <c r="N839" s="182">
        <f>SUM(G839*$D$8+H839*$D$5+I839*$D$9+J839*$D$6+K839*$D$11+L839*$D$10+M839*$D$7)</f>
        <v>64.099999999999994</v>
      </c>
      <c r="O839" s="139">
        <v>1</v>
      </c>
      <c r="P839" s="138">
        <f>SUM(N839*O839)</f>
        <v>64.099999999999994</v>
      </c>
      <c r="Q839" s="15"/>
      <c r="R839" s="15"/>
      <c r="S839" s="15"/>
      <c r="T839" s="15"/>
      <c r="U839" s="15"/>
    </row>
    <row r="840" spans="1:21" ht="13.5" customHeight="1">
      <c r="A840" s="179">
        <f>RANK(N840,$N$18:$N$4305)</f>
        <v>822</v>
      </c>
      <c r="B840" s="180" t="s">
        <v>1311</v>
      </c>
      <c r="C840" s="180" t="s">
        <v>1474</v>
      </c>
      <c r="D840" s="180" t="s">
        <v>43</v>
      </c>
      <c r="E840" s="180" t="s">
        <v>36</v>
      </c>
      <c r="F840" s="180" t="s">
        <v>1104</v>
      </c>
      <c r="G840" s="183"/>
      <c r="H840" s="183"/>
      <c r="I840" s="210">
        <v>0</v>
      </c>
      <c r="J840" s="210">
        <v>0</v>
      </c>
      <c r="K840" s="210">
        <v>30</v>
      </c>
      <c r="L840" s="210">
        <v>371</v>
      </c>
      <c r="M840" s="210">
        <v>2</v>
      </c>
      <c r="N840" s="182">
        <f>SUM(G840*$D$8+H840*$D$5+I840*$D$9+J840*$D$6+K840*$D$11+L840*$D$10+M840*$D$7)</f>
        <v>64.099999999999994</v>
      </c>
      <c r="O840" s="139">
        <v>1</v>
      </c>
      <c r="P840" s="138">
        <f>SUM(N840*O840)</f>
        <v>64.099999999999994</v>
      </c>
      <c r="Q840" s="15"/>
      <c r="R840" s="15"/>
      <c r="S840" s="15"/>
      <c r="T840" s="15"/>
      <c r="U840" s="15"/>
    </row>
    <row r="841" spans="1:21" ht="13.5" customHeight="1">
      <c r="A841" s="179">
        <f>RANK(N841,$N$18:$N$4305)</f>
        <v>824</v>
      </c>
      <c r="B841" s="180" t="s">
        <v>1040</v>
      </c>
      <c r="C841" s="180" t="s">
        <v>1394</v>
      </c>
      <c r="D841" s="180" t="s">
        <v>39</v>
      </c>
      <c r="E841" s="180" t="s">
        <v>38</v>
      </c>
      <c r="F841" s="180" t="s">
        <v>52</v>
      </c>
      <c r="G841" s="181"/>
      <c r="H841" s="181"/>
      <c r="I841" s="181">
        <v>332</v>
      </c>
      <c r="J841" s="181">
        <v>3</v>
      </c>
      <c r="K841" s="181">
        <v>9</v>
      </c>
      <c r="L841" s="181">
        <v>82</v>
      </c>
      <c r="M841" s="181">
        <v>0</v>
      </c>
      <c r="N841" s="182">
        <f>SUM(G841*$D$8+H841*$D$5+I841*$D$9+J841*$D$6+K841*$D$11+L841*$D$10+M841*$D$7)</f>
        <v>63.900000000000006</v>
      </c>
      <c r="O841" s="139">
        <v>1</v>
      </c>
      <c r="P841" s="138">
        <f>SUM(N841*O841)</f>
        <v>63.900000000000006</v>
      </c>
      <c r="Q841" s="15"/>
      <c r="R841" s="15"/>
      <c r="S841" s="15"/>
      <c r="T841" s="15"/>
      <c r="U841" s="15"/>
    </row>
    <row r="842" spans="1:21" ht="13.5" customHeight="1">
      <c r="A842" s="179">
        <f>RANK(N842,$N$18:$N$4305)</f>
        <v>825</v>
      </c>
      <c r="B842" s="180" t="s">
        <v>217</v>
      </c>
      <c r="C842" s="180" t="s">
        <v>1474</v>
      </c>
      <c r="D842" s="180" t="s">
        <v>42</v>
      </c>
      <c r="E842" s="180" t="s">
        <v>34</v>
      </c>
      <c r="F842" s="180" t="s">
        <v>1104</v>
      </c>
      <c r="G842" s="181"/>
      <c r="H842" s="181"/>
      <c r="I842" s="181">
        <v>0</v>
      </c>
      <c r="J842" s="181">
        <v>0</v>
      </c>
      <c r="K842" s="181">
        <v>27</v>
      </c>
      <c r="L842" s="181">
        <v>324</v>
      </c>
      <c r="M842" s="181">
        <v>3</v>
      </c>
      <c r="N842" s="182">
        <f>SUM(G842*$D$8+H842*$D$5+I842*$D$9+J842*$D$6+K842*$D$11+L842*$D$10+M842*$D$7)</f>
        <v>63.9</v>
      </c>
      <c r="O842" s="139">
        <v>1</v>
      </c>
      <c r="P842" s="138">
        <f>SUM(N842*O842)</f>
        <v>63.9</v>
      </c>
      <c r="Q842" s="31"/>
      <c r="R842" s="15"/>
      <c r="S842" s="15"/>
      <c r="T842" s="15"/>
      <c r="U842" s="15"/>
    </row>
    <row r="843" spans="1:21" ht="13.5" customHeight="1">
      <c r="A843" s="179">
        <f>RANK(N843,$N$18:$N$4305)</f>
        <v>825</v>
      </c>
      <c r="B843" s="180" t="s">
        <v>471</v>
      </c>
      <c r="C843" s="180" t="s">
        <v>1480</v>
      </c>
      <c r="D843" s="180" t="s">
        <v>39</v>
      </c>
      <c r="E843" s="180" t="s">
        <v>38</v>
      </c>
      <c r="F843" s="180" t="s">
        <v>1103</v>
      </c>
      <c r="G843" s="181"/>
      <c r="H843" s="181"/>
      <c r="I843" s="181">
        <v>275</v>
      </c>
      <c r="J843" s="181">
        <v>2</v>
      </c>
      <c r="K843" s="181">
        <v>7</v>
      </c>
      <c r="L843" s="181">
        <v>149</v>
      </c>
      <c r="M843" s="181">
        <v>1</v>
      </c>
      <c r="N843" s="182">
        <f>SUM(G843*$D$8+H843*$D$5+I843*$D$9+J843*$D$6+K843*$D$11+L843*$D$10+M843*$D$7)</f>
        <v>63.9</v>
      </c>
      <c r="O843" s="139">
        <v>1</v>
      </c>
      <c r="P843" s="138">
        <f>SUM(N843*O843)</f>
        <v>63.9</v>
      </c>
      <c r="Q843" s="31"/>
      <c r="R843" s="15"/>
      <c r="S843" s="15"/>
      <c r="T843" s="15"/>
      <c r="U843" s="15"/>
    </row>
    <row r="844" spans="1:21" ht="13.5" customHeight="1">
      <c r="A844" s="179">
        <f>RANK(N844,$N$18:$N$4305)</f>
        <v>827</v>
      </c>
      <c r="B844" s="207" t="s">
        <v>1563</v>
      </c>
      <c r="C844" s="180" t="s">
        <v>1457</v>
      </c>
      <c r="D844" s="180" t="s">
        <v>43</v>
      </c>
      <c r="E844" s="207" t="s">
        <v>36</v>
      </c>
      <c r="F844" s="180" t="s">
        <v>41</v>
      </c>
      <c r="G844" s="181"/>
      <c r="H844" s="181"/>
      <c r="I844" s="181">
        <v>0</v>
      </c>
      <c r="J844" s="181">
        <v>0</v>
      </c>
      <c r="K844" s="181">
        <v>33</v>
      </c>
      <c r="L844" s="181">
        <v>351</v>
      </c>
      <c r="M844" s="181">
        <v>2</v>
      </c>
      <c r="N844" s="182">
        <f>SUM(G844*$D$8+H844*$D$5+I844*$D$9+J844*$D$6+K844*$D$11+L844*$D$10+M844*$D$7)</f>
        <v>63.6</v>
      </c>
      <c r="O844" s="139">
        <v>1</v>
      </c>
      <c r="P844" s="138">
        <f>SUM(N844*O844)</f>
        <v>63.6</v>
      </c>
      <c r="Q844" s="31"/>
      <c r="R844" s="15"/>
      <c r="S844" s="15"/>
      <c r="T844" s="15"/>
      <c r="U844" s="15"/>
    </row>
    <row r="845" spans="1:21" ht="13.5" customHeight="1">
      <c r="A845" s="179">
        <f>RANK(N845,$N$18:$N$4305)</f>
        <v>828</v>
      </c>
      <c r="B845" s="180" t="s">
        <v>208</v>
      </c>
      <c r="C845" s="180" t="s">
        <v>1405</v>
      </c>
      <c r="D845" s="180" t="s">
        <v>43</v>
      </c>
      <c r="E845" s="180" t="s">
        <v>34</v>
      </c>
      <c r="F845" s="180" t="s">
        <v>57</v>
      </c>
      <c r="G845" s="181"/>
      <c r="H845" s="181"/>
      <c r="I845" s="181">
        <v>25</v>
      </c>
      <c r="J845" s="181">
        <v>0</v>
      </c>
      <c r="K845" s="181">
        <v>28</v>
      </c>
      <c r="L845" s="181">
        <v>350</v>
      </c>
      <c r="M845" s="181">
        <v>2</v>
      </c>
      <c r="N845" s="182">
        <f>SUM(G845*$D$8+H845*$D$5+I845*$D$9+J845*$D$6+K845*$D$11+L845*$D$10+M845*$D$7)</f>
        <v>63.5</v>
      </c>
      <c r="O845" s="139">
        <v>1</v>
      </c>
      <c r="P845" s="138">
        <f>SUM(N845*O845)</f>
        <v>63.5</v>
      </c>
      <c r="Q845" s="31"/>
      <c r="R845" s="15"/>
      <c r="S845" s="15"/>
      <c r="T845" s="15"/>
      <c r="U845" s="15"/>
    </row>
    <row r="846" spans="1:21" ht="13.5" customHeight="1">
      <c r="A846" s="179">
        <f>RANK(N846,$N$18:$N$4305)</f>
        <v>829</v>
      </c>
      <c r="B846" s="180" t="s">
        <v>555</v>
      </c>
      <c r="C846" s="180" t="s">
        <v>120</v>
      </c>
      <c r="D846" s="180" t="s">
        <v>43</v>
      </c>
      <c r="E846" s="180" t="s">
        <v>38</v>
      </c>
      <c r="F846" s="180" t="s">
        <v>57</v>
      </c>
      <c r="G846" s="181"/>
      <c r="H846" s="181"/>
      <c r="I846" s="181">
        <v>0</v>
      </c>
      <c r="J846" s="181">
        <v>0</v>
      </c>
      <c r="K846" s="181">
        <v>25</v>
      </c>
      <c r="L846" s="181">
        <v>327</v>
      </c>
      <c r="M846" s="181">
        <v>3</v>
      </c>
      <c r="N846" s="182">
        <f>SUM(G846*$D$8+H846*$D$5+I846*$D$9+J846*$D$6+K846*$D$11+L846*$D$10+M846*$D$7)</f>
        <v>63.2</v>
      </c>
      <c r="O846" s="139">
        <v>1</v>
      </c>
      <c r="P846" s="138">
        <f>SUM(N846*O846)</f>
        <v>63.2</v>
      </c>
      <c r="Q846" s="31"/>
      <c r="R846" s="15"/>
      <c r="S846" s="15"/>
      <c r="T846" s="15"/>
      <c r="U846" s="15"/>
    </row>
    <row r="847" spans="1:21" ht="13.5" customHeight="1">
      <c r="A847" s="179">
        <f>RANK(N847,$N$18:$N$4305)</f>
        <v>830</v>
      </c>
      <c r="B847" s="180" t="s">
        <v>1108</v>
      </c>
      <c r="C847" s="180" t="s">
        <v>1415</v>
      </c>
      <c r="D847" s="180" t="s">
        <v>43</v>
      </c>
      <c r="E847" s="180" t="s">
        <v>38</v>
      </c>
      <c r="F847" s="207" t="s">
        <v>1482</v>
      </c>
      <c r="G847" s="181"/>
      <c r="H847" s="181"/>
      <c r="I847" s="181">
        <v>5</v>
      </c>
      <c r="J847" s="181">
        <v>1</v>
      </c>
      <c r="K847" s="181">
        <v>27</v>
      </c>
      <c r="L847" s="181">
        <v>311</v>
      </c>
      <c r="M847" s="181">
        <v>2</v>
      </c>
      <c r="N847" s="182">
        <f>SUM(G847*$D$8+H847*$D$5+I847*$D$9+J847*$D$6+K847*$D$11+L847*$D$10+M847*$D$7)</f>
        <v>63.1</v>
      </c>
      <c r="O847" s="139">
        <v>1</v>
      </c>
      <c r="P847" s="138">
        <f>SUM(N847*O847)</f>
        <v>63.1</v>
      </c>
      <c r="Q847" s="31"/>
      <c r="R847" s="15"/>
      <c r="S847" s="15"/>
      <c r="T847" s="15"/>
      <c r="U847" s="15"/>
    </row>
    <row r="848" spans="1:21" ht="13.5" customHeight="1">
      <c r="A848" s="179">
        <f>RANK(N848,$N$18:$N$4305)</f>
        <v>831</v>
      </c>
      <c r="B848" s="180" t="s">
        <v>857</v>
      </c>
      <c r="C848" s="180" t="s">
        <v>1403</v>
      </c>
      <c r="D848" s="180" t="s">
        <v>43</v>
      </c>
      <c r="E848" s="180" t="s">
        <v>38</v>
      </c>
      <c r="F848" s="180" t="s">
        <v>1106</v>
      </c>
      <c r="G848" s="181"/>
      <c r="H848" s="181"/>
      <c r="I848" s="181">
        <v>50</v>
      </c>
      <c r="J848" s="181">
        <v>0</v>
      </c>
      <c r="K848" s="181">
        <v>23</v>
      </c>
      <c r="L848" s="181">
        <v>345</v>
      </c>
      <c r="M848" s="181">
        <v>2</v>
      </c>
      <c r="N848" s="182">
        <f>SUM(G848*$D$8+H848*$D$5+I848*$D$9+J848*$D$6+K848*$D$11+L848*$D$10+M848*$D$7)</f>
        <v>63</v>
      </c>
      <c r="O848" s="139">
        <v>1</v>
      </c>
      <c r="P848" s="138">
        <f>SUM(N848*O848)</f>
        <v>63</v>
      </c>
      <c r="Q848" s="31"/>
      <c r="R848" s="15"/>
      <c r="S848" s="15"/>
      <c r="T848" s="15"/>
      <c r="U848" s="15"/>
    </row>
    <row r="849" spans="1:21" ht="13.5" customHeight="1">
      <c r="A849" s="179">
        <f>RANK(N849,$N$18:$N$4305)</f>
        <v>832</v>
      </c>
      <c r="B849" s="180" t="s">
        <v>1026</v>
      </c>
      <c r="C849" s="180" t="s">
        <v>132</v>
      </c>
      <c r="D849" s="180" t="s">
        <v>43</v>
      </c>
      <c r="E849" s="180" t="s">
        <v>38</v>
      </c>
      <c r="F849" s="180" t="s">
        <v>1104</v>
      </c>
      <c r="G849" s="181"/>
      <c r="H849" s="181"/>
      <c r="I849" s="181">
        <v>0</v>
      </c>
      <c r="J849" s="181">
        <v>0</v>
      </c>
      <c r="K849" s="181">
        <v>24</v>
      </c>
      <c r="L849" s="181">
        <v>328</v>
      </c>
      <c r="M849" s="181">
        <v>3</v>
      </c>
      <c r="N849" s="182">
        <f>SUM(G849*$D$8+H849*$D$5+I849*$D$9+J849*$D$6+K849*$D$11+L849*$D$10+M849*$D$7)</f>
        <v>62.800000000000004</v>
      </c>
      <c r="O849" s="139">
        <v>1</v>
      </c>
      <c r="P849" s="138">
        <f>SUM(N849*O849)</f>
        <v>62.800000000000004</v>
      </c>
      <c r="Q849" s="31"/>
      <c r="R849" s="15"/>
      <c r="S849" s="15"/>
      <c r="T849" s="15"/>
      <c r="U849" s="15"/>
    </row>
    <row r="850" spans="1:21" ht="13.5" customHeight="1">
      <c r="A850" s="179">
        <f>RANK(N850,$N$18:$N$4305)</f>
        <v>832</v>
      </c>
      <c r="B850" s="180" t="s">
        <v>1041</v>
      </c>
      <c r="C850" s="180" t="s">
        <v>1436</v>
      </c>
      <c r="D850" s="180" t="s">
        <v>43</v>
      </c>
      <c r="E850" s="180" t="s">
        <v>36</v>
      </c>
      <c r="F850" s="180" t="s">
        <v>57</v>
      </c>
      <c r="G850" s="181"/>
      <c r="H850" s="181"/>
      <c r="I850" s="181">
        <v>0</v>
      </c>
      <c r="J850" s="181">
        <v>0</v>
      </c>
      <c r="K850" s="181">
        <v>24</v>
      </c>
      <c r="L850" s="181">
        <v>388</v>
      </c>
      <c r="M850" s="181">
        <v>2</v>
      </c>
      <c r="N850" s="182">
        <f>SUM(G850*$D$8+H850*$D$5+I850*$D$9+J850*$D$6+K850*$D$11+L850*$D$10+M850*$D$7)</f>
        <v>62.800000000000004</v>
      </c>
      <c r="O850" s="139">
        <v>1</v>
      </c>
      <c r="P850" s="138">
        <f>SUM(N850*O850)</f>
        <v>62.800000000000004</v>
      </c>
      <c r="Q850" s="31"/>
      <c r="R850" s="15"/>
      <c r="S850" s="15"/>
      <c r="T850" s="15"/>
      <c r="U850" s="15"/>
    </row>
    <row r="851" spans="1:21" ht="13.5" customHeight="1">
      <c r="A851" s="179">
        <f>RANK(N851,$N$18:$N$4305)</f>
        <v>832</v>
      </c>
      <c r="B851" s="180" t="s">
        <v>311</v>
      </c>
      <c r="C851" s="180" t="s">
        <v>1403</v>
      </c>
      <c r="D851" s="180" t="s">
        <v>43</v>
      </c>
      <c r="E851" s="180" t="s">
        <v>34</v>
      </c>
      <c r="F851" s="180" t="s">
        <v>1106</v>
      </c>
      <c r="G851" s="181"/>
      <c r="H851" s="181"/>
      <c r="I851" s="181">
        <v>0</v>
      </c>
      <c r="J851" s="181">
        <v>0</v>
      </c>
      <c r="K851" s="181">
        <v>24</v>
      </c>
      <c r="L851" s="181">
        <v>388</v>
      </c>
      <c r="M851" s="181">
        <v>2</v>
      </c>
      <c r="N851" s="182">
        <f>SUM(G851*$D$8+H851*$D$5+I851*$D$9+J851*$D$6+K851*$D$11+L851*$D$10+M851*$D$7)</f>
        <v>62.800000000000004</v>
      </c>
      <c r="O851" s="139">
        <v>1</v>
      </c>
      <c r="P851" s="138">
        <f>SUM(N851*O851)</f>
        <v>62.800000000000004</v>
      </c>
      <c r="Q851" s="15"/>
      <c r="R851" s="15"/>
      <c r="S851" s="15"/>
      <c r="T851" s="15"/>
      <c r="U851" s="15"/>
    </row>
    <row r="852" spans="1:21" ht="13.5" customHeight="1">
      <c r="A852" s="179">
        <f>RANK(N852,$N$18:$N$4305)</f>
        <v>835</v>
      </c>
      <c r="B852" s="180" t="s">
        <v>233</v>
      </c>
      <c r="C852" s="180" t="s">
        <v>1459</v>
      </c>
      <c r="D852" s="180" t="s">
        <v>42</v>
      </c>
      <c r="E852" s="180" t="s">
        <v>34</v>
      </c>
      <c r="F852" s="180" t="s">
        <v>41</v>
      </c>
      <c r="G852" s="181"/>
      <c r="H852" s="181"/>
      <c r="I852" s="201">
        <v>0</v>
      </c>
      <c r="J852" s="201">
        <v>0</v>
      </c>
      <c r="K852" s="201">
        <v>28</v>
      </c>
      <c r="L852" s="201">
        <v>308</v>
      </c>
      <c r="M852" s="201">
        <v>3</v>
      </c>
      <c r="N852" s="182">
        <f>SUM(G852*$D$8+H852*$D$5+I852*$D$9+J852*$D$6+K852*$D$11+L852*$D$10+M852*$D$7)</f>
        <v>62.8</v>
      </c>
      <c r="O852" s="139">
        <v>1</v>
      </c>
      <c r="P852" s="138">
        <f>SUM(N852*O852)</f>
        <v>62.8</v>
      </c>
      <c r="Q852" s="15"/>
      <c r="R852" s="15"/>
      <c r="S852" s="15"/>
      <c r="T852" s="15"/>
      <c r="U852" s="15"/>
    </row>
    <row r="853" spans="1:21" ht="13.5" customHeight="1">
      <c r="A853" s="179">
        <f>RANK(N853,$N$18:$N$4305)</f>
        <v>836</v>
      </c>
      <c r="B853" s="180" t="s">
        <v>1181</v>
      </c>
      <c r="C853" s="180" t="s">
        <v>1419</v>
      </c>
      <c r="D853" s="180" t="s">
        <v>39</v>
      </c>
      <c r="E853" s="180" t="s">
        <v>36</v>
      </c>
      <c r="F853" s="180" t="s">
        <v>37</v>
      </c>
      <c r="G853" s="181"/>
      <c r="H853" s="181"/>
      <c r="I853" s="181">
        <v>308</v>
      </c>
      <c r="J853" s="181">
        <v>2</v>
      </c>
      <c r="K853" s="181">
        <v>15</v>
      </c>
      <c r="L853" s="181">
        <v>122</v>
      </c>
      <c r="M853" s="181">
        <v>0</v>
      </c>
      <c r="N853" s="182">
        <f>SUM(G853*$D$8+H853*$D$5+I853*$D$9+J853*$D$6+K853*$D$11+L853*$D$10+M853*$D$7)</f>
        <v>62.5</v>
      </c>
      <c r="O853" s="139">
        <v>1</v>
      </c>
      <c r="P853" s="138">
        <f>SUM(N853*O853)</f>
        <v>62.5</v>
      </c>
      <c r="Q853" s="15"/>
      <c r="R853" s="15"/>
      <c r="S853" s="15"/>
      <c r="T853" s="15"/>
      <c r="U853" s="15"/>
    </row>
    <row r="854" spans="1:21" ht="13.5" customHeight="1">
      <c r="A854" s="179">
        <f>RANK(N854,$N$18:$N$4305)</f>
        <v>836</v>
      </c>
      <c r="B854" s="180" t="s">
        <v>1264</v>
      </c>
      <c r="C854" s="180" t="s">
        <v>1460</v>
      </c>
      <c r="D854" s="180" t="s">
        <v>43</v>
      </c>
      <c r="E854" s="180" t="s">
        <v>38</v>
      </c>
      <c r="F854" s="180" t="s">
        <v>41</v>
      </c>
      <c r="G854" s="181"/>
      <c r="H854" s="181"/>
      <c r="I854" s="181">
        <v>20</v>
      </c>
      <c r="J854" s="181">
        <v>0</v>
      </c>
      <c r="K854" s="181">
        <v>27</v>
      </c>
      <c r="L854" s="181">
        <v>350</v>
      </c>
      <c r="M854" s="181">
        <v>2</v>
      </c>
      <c r="N854" s="182">
        <f>SUM(G854*$D$8+H854*$D$5+I854*$D$9+J854*$D$6+K854*$D$11+L854*$D$10+M854*$D$7)</f>
        <v>62.5</v>
      </c>
      <c r="O854" s="139">
        <v>1.01</v>
      </c>
      <c r="P854" s="138">
        <f>SUM(N854*O854)</f>
        <v>63.125</v>
      </c>
      <c r="Q854" s="31"/>
      <c r="R854" s="15"/>
      <c r="S854" s="15"/>
      <c r="T854" s="15"/>
      <c r="U854" s="15"/>
    </row>
    <row r="855" spans="1:21" ht="13.5" customHeight="1">
      <c r="A855" s="179">
        <f>RANK(N855,$N$18:$N$4305)</f>
        <v>838</v>
      </c>
      <c r="B855" s="180" t="s">
        <v>1278</v>
      </c>
      <c r="C855" s="180" t="s">
        <v>1465</v>
      </c>
      <c r="D855" s="180" t="s">
        <v>42</v>
      </c>
      <c r="E855" s="180" t="s">
        <v>38</v>
      </c>
      <c r="F855" s="180" t="s">
        <v>1106</v>
      </c>
      <c r="G855" s="181"/>
      <c r="H855" s="181"/>
      <c r="I855" s="181">
        <v>0</v>
      </c>
      <c r="J855" s="181">
        <v>0</v>
      </c>
      <c r="K855" s="181">
        <v>27</v>
      </c>
      <c r="L855" s="181">
        <v>307</v>
      </c>
      <c r="M855" s="181">
        <v>3</v>
      </c>
      <c r="N855" s="182">
        <f>SUM(G855*$D$8+H855*$D$5+I855*$D$9+J855*$D$6+K855*$D$11+L855*$D$10+M855*$D$7)</f>
        <v>62.2</v>
      </c>
      <c r="O855" s="139">
        <v>1</v>
      </c>
      <c r="P855" s="138">
        <f>SUM(N855*O855)</f>
        <v>62.2</v>
      </c>
      <c r="Q855" s="31"/>
      <c r="R855" s="15"/>
      <c r="S855" s="15"/>
      <c r="T855" s="15"/>
      <c r="U855" s="15"/>
    </row>
    <row r="856" spans="1:21" ht="13.5" customHeight="1">
      <c r="A856" s="179">
        <f>RANK(N856,$N$18:$N$4305)</f>
        <v>838</v>
      </c>
      <c r="B856" s="180" t="s">
        <v>654</v>
      </c>
      <c r="C856" s="180" t="s">
        <v>1443</v>
      </c>
      <c r="D856" s="180" t="s">
        <v>42</v>
      </c>
      <c r="E856" s="180" t="s">
        <v>36</v>
      </c>
      <c r="F856" s="180" t="s">
        <v>41</v>
      </c>
      <c r="G856" s="181"/>
      <c r="H856" s="181"/>
      <c r="I856" s="181">
        <v>0</v>
      </c>
      <c r="J856" s="181">
        <v>0</v>
      </c>
      <c r="K856" s="181">
        <v>27</v>
      </c>
      <c r="L856" s="181">
        <v>307</v>
      </c>
      <c r="M856" s="181">
        <v>3</v>
      </c>
      <c r="N856" s="182">
        <f>SUM(G856*$D$8+H856*$D$5+I856*$D$9+J856*$D$6+K856*$D$11+L856*$D$10+M856*$D$7)</f>
        <v>62.2</v>
      </c>
      <c r="O856" s="139">
        <v>1</v>
      </c>
      <c r="P856" s="138">
        <f>SUM(N856*O856)</f>
        <v>62.2</v>
      </c>
      <c r="Q856" s="31"/>
      <c r="R856" s="15"/>
      <c r="S856" s="15"/>
      <c r="T856" s="15"/>
      <c r="U856" s="15"/>
    </row>
    <row r="857" spans="1:21" ht="13.5" customHeight="1">
      <c r="A857" s="179">
        <f>RANK(N857,$N$18:$N$4305)</f>
        <v>840</v>
      </c>
      <c r="B857" s="180" t="s">
        <v>1094</v>
      </c>
      <c r="C857" s="180" t="s">
        <v>1402</v>
      </c>
      <c r="D857" s="180" t="s">
        <v>43</v>
      </c>
      <c r="E857" s="180" t="s">
        <v>36</v>
      </c>
      <c r="F857" s="180" t="s">
        <v>1105</v>
      </c>
      <c r="G857" s="181"/>
      <c r="H857" s="181"/>
      <c r="I857" s="181">
        <v>0</v>
      </c>
      <c r="J857" s="181">
        <v>0</v>
      </c>
      <c r="K857" s="181">
        <v>32</v>
      </c>
      <c r="L857" s="181">
        <v>341</v>
      </c>
      <c r="M857" s="181">
        <v>2</v>
      </c>
      <c r="N857" s="182">
        <f>SUM(G857*$D$8+H857*$D$5+I857*$D$9+J857*$D$6+K857*$D$11+L857*$D$10+M857*$D$7)</f>
        <v>62.1</v>
      </c>
      <c r="O857" s="139">
        <v>1</v>
      </c>
      <c r="P857" s="138">
        <f>SUM(N857*O857)</f>
        <v>62.1</v>
      </c>
      <c r="Q857" s="31"/>
      <c r="R857" s="15"/>
      <c r="S857" s="15"/>
      <c r="T857" s="15"/>
      <c r="U857" s="15"/>
    </row>
    <row r="858" spans="1:21" ht="13.5" customHeight="1">
      <c r="A858" s="179">
        <f>RANK(N858,$N$18:$N$4305)</f>
        <v>841</v>
      </c>
      <c r="B858" s="180" t="s">
        <v>210</v>
      </c>
      <c r="C858" s="180" t="s">
        <v>1414</v>
      </c>
      <c r="D858" s="180" t="s">
        <v>42</v>
      </c>
      <c r="E858" s="180" t="s">
        <v>34</v>
      </c>
      <c r="F858" s="180" t="s">
        <v>52</v>
      </c>
      <c r="G858" s="181"/>
      <c r="H858" s="181"/>
      <c r="I858" s="181">
        <v>0</v>
      </c>
      <c r="J858" s="181">
        <v>0</v>
      </c>
      <c r="K858" s="181">
        <v>29</v>
      </c>
      <c r="L858" s="181">
        <v>295</v>
      </c>
      <c r="M858" s="181">
        <v>3</v>
      </c>
      <c r="N858" s="182">
        <f>SUM(G858*$D$8+H858*$D$5+I858*$D$9+J858*$D$6+K858*$D$11+L858*$D$10+M858*$D$7)</f>
        <v>62</v>
      </c>
      <c r="O858" s="139">
        <v>1</v>
      </c>
      <c r="P858" s="138">
        <f>SUM(N858*O858)</f>
        <v>62</v>
      </c>
      <c r="Q858" s="31"/>
      <c r="R858" s="15"/>
      <c r="S858" s="15"/>
      <c r="T858" s="15"/>
      <c r="U858" s="15"/>
    </row>
    <row r="859" spans="1:21" ht="13.5" customHeight="1">
      <c r="A859" s="179">
        <f>RANK(N859,$N$18:$N$4305)</f>
        <v>842</v>
      </c>
      <c r="B859" s="207" t="s">
        <v>673</v>
      </c>
      <c r="C859" s="180" t="s">
        <v>1438</v>
      </c>
      <c r="D859" s="180" t="s">
        <v>39</v>
      </c>
      <c r="E859" s="207" t="s">
        <v>36</v>
      </c>
      <c r="F859" s="180" t="s">
        <v>1482</v>
      </c>
      <c r="G859" s="181"/>
      <c r="H859" s="181"/>
      <c r="I859" s="181">
        <v>378</v>
      </c>
      <c r="J859" s="181">
        <v>3</v>
      </c>
      <c r="K859" s="181">
        <v>6</v>
      </c>
      <c r="L859" s="181">
        <v>31</v>
      </c>
      <c r="M859" s="181">
        <v>0</v>
      </c>
      <c r="N859" s="182">
        <f>SUM(G859*$D$8+H859*$D$5+I859*$D$9+J859*$D$6+K859*$D$11+L859*$D$10+M859*$D$7)</f>
        <v>61.900000000000006</v>
      </c>
      <c r="O859" s="139">
        <v>1</v>
      </c>
      <c r="P859" s="138">
        <f>SUM(N859*O859)</f>
        <v>61.900000000000006</v>
      </c>
      <c r="Q859" s="31"/>
      <c r="R859" s="15"/>
      <c r="S859" s="15"/>
      <c r="T859" s="15"/>
      <c r="U859" s="15"/>
    </row>
    <row r="860" spans="1:21" ht="13.5" customHeight="1">
      <c r="A860" s="179">
        <f>RANK(N860,$N$18:$N$4305)</f>
        <v>843</v>
      </c>
      <c r="B860" s="180" t="s">
        <v>1636</v>
      </c>
      <c r="C860" s="180" t="s">
        <v>1371</v>
      </c>
      <c r="D860" s="180" t="s">
        <v>43</v>
      </c>
      <c r="E860" s="180" t="s">
        <v>34</v>
      </c>
      <c r="F860" s="180" t="s">
        <v>1105</v>
      </c>
      <c r="G860" s="181"/>
      <c r="H860" s="181"/>
      <c r="I860" s="181">
        <v>0</v>
      </c>
      <c r="J860" s="181">
        <v>0</v>
      </c>
      <c r="K860" s="181">
        <v>24</v>
      </c>
      <c r="L860" s="181">
        <v>377</v>
      </c>
      <c r="M860" s="181">
        <v>2</v>
      </c>
      <c r="N860" s="182">
        <f>SUM(G860*$D$8+H860*$D$5+I860*$D$9+J860*$D$6+K860*$D$11+L860*$D$10+M860*$D$7)</f>
        <v>61.7</v>
      </c>
      <c r="O860" s="139">
        <v>1</v>
      </c>
      <c r="P860" s="138">
        <f>SUM(N860*O860)</f>
        <v>61.7</v>
      </c>
      <c r="Q860" s="31"/>
      <c r="R860" s="15"/>
      <c r="S860" s="15"/>
      <c r="T860" s="15"/>
      <c r="U860" s="15"/>
    </row>
    <row r="861" spans="1:21" ht="13.5" customHeight="1">
      <c r="A861" s="179">
        <f>RANK(N861,$N$18:$N$4305)</f>
        <v>844</v>
      </c>
      <c r="B861" s="180" t="s">
        <v>1051</v>
      </c>
      <c r="C861" s="180" t="s">
        <v>1464</v>
      </c>
      <c r="D861" s="180" t="s">
        <v>43</v>
      </c>
      <c r="E861" s="180" t="s">
        <v>34</v>
      </c>
      <c r="F861" s="207" t="s">
        <v>1482</v>
      </c>
      <c r="G861" s="181"/>
      <c r="H861" s="181"/>
      <c r="I861" s="181">
        <v>35</v>
      </c>
      <c r="J861" s="181">
        <v>0</v>
      </c>
      <c r="K861" s="181">
        <v>30</v>
      </c>
      <c r="L861" s="181">
        <v>311</v>
      </c>
      <c r="M861" s="181">
        <v>2</v>
      </c>
      <c r="N861" s="182">
        <f>SUM(G861*$D$8+H861*$D$5+I861*$D$9+J861*$D$6+K861*$D$11+L861*$D$10+M861*$D$7)</f>
        <v>61.6</v>
      </c>
      <c r="O861" s="139">
        <v>1</v>
      </c>
      <c r="P861" s="138">
        <f>SUM(N861*O861)</f>
        <v>61.6</v>
      </c>
      <c r="Q861" s="31"/>
      <c r="R861" s="15"/>
      <c r="S861" s="15"/>
      <c r="T861" s="15"/>
      <c r="U861" s="15"/>
    </row>
    <row r="862" spans="1:21" ht="13.5" customHeight="1">
      <c r="A862" s="179">
        <f>RANK(N862,$N$18:$N$4305)</f>
        <v>845</v>
      </c>
      <c r="B862" s="180" t="s">
        <v>1163</v>
      </c>
      <c r="C862" s="180" t="s">
        <v>1452</v>
      </c>
      <c r="D862" s="180" t="s">
        <v>39</v>
      </c>
      <c r="E862" s="180" t="s">
        <v>36</v>
      </c>
      <c r="F862" s="180" t="s">
        <v>1482</v>
      </c>
      <c r="G862" s="181"/>
      <c r="H862" s="181"/>
      <c r="I862" s="181">
        <v>315</v>
      </c>
      <c r="J862" s="181">
        <v>3</v>
      </c>
      <c r="K862" s="181">
        <v>9</v>
      </c>
      <c r="L862" s="181">
        <v>75</v>
      </c>
      <c r="M862" s="181">
        <v>0</v>
      </c>
      <c r="N862" s="182">
        <f>SUM(G862*$D$8+H862*$D$5+I862*$D$9+J862*$D$6+K862*$D$11+L862*$D$10+M862*$D$7)</f>
        <v>61.5</v>
      </c>
      <c r="O862" s="139">
        <v>1</v>
      </c>
      <c r="P862" s="138">
        <f>SUM(N862*O862)</f>
        <v>61.5</v>
      </c>
      <c r="Q862" s="31"/>
      <c r="R862" s="15"/>
      <c r="S862" s="15"/>
      <c r="T862" s="15"/>
      <c r="U862" s="15"/>
    </row>
    <row r="863" spans="1:21" ht="13.5" customHeight="1">
      <c r="A863" s="179">
        <f>RANK(N863,$N$18:$N$4305)</f>
        <v>846</v>
      </c>
      <c r="B863" s="180" t="s">
        <v>266</v>
      </c>
      <c r="C863" s="180" t="s">
        <v>1368</v>
      </c>
      <c r="D863" s="180" t="s">
        <v>43</v>
      </c>
      <c r="E863" s="180" t="s">
        <v>34</v>
      </c>
      <c r="F863" s="180" t="s">
        <v>59</v>
      </c>
      <c r="G863" s="181"/>
      <c r="H863" s="181"/>
      <c r="I863" s="181">
        <v>0</v>
      </c>
      <c r="J863" s="181">
        <v>0</v>
      </c>
      <c r="K863" s="209">
        <v>24</v>
      </c>
      <c r="L863" s="209">
        <v>372</v>
      </c>
      <c r="M863" s="209">
        <v>2</v>
      </c>
      <c r="N863" s="182">
        <f>SUM(G863*$D$8+H863*$D$5+I863*$D$9+J863*$D$6+K863*$D$11+L863*$D$10+M863*$D$7)</f>
        <v>61.2</v>
      </c>
      <c r="O863" s="139">
        <v>1</v>
      </c>
      <c r="P863" s="138">
        <f>SUM(N863*O863)</f>
        <v>61.2</v>
      </c>
      <c r="Q863" s="31"/>
      <c r="R863" s="15"/>
      <c r="S863" s="15"/>
      <c r="T863" s="15"/>
      <c r="U863" s="15"/>
    </row>
    <row r="864" spans="1:21" ht="13.5" customHeight="1">
      <c r="A864" s="179">
        <f>RANK(N864,$N$18:$N$4305)</f>
        <v>847</v>
      </c>
      <c r="B864" s="180" t="s">
        <v>538</v>
      </c>
      <c r="C864" s="180" t="s">
        <v>1421</v>
      </c>
      <c r="D864" s="180" t="s">
        <v>39</v>
      </c>
      <c r="E864" s="180" t="s">
        <v>34</v>
      </c>
      <c r="F864" s="180" t="s">
        <v>1103</v>
      </c>
      <c r="G864" s="181"/>
      <c r="H864" s="181"/>
      <c r="I864" s="181">
        <v>346</v>
      </c>
      <c r="J864" s="181">
        <v>3</v>
      </c>
      <c r="K864" s="181">
        <v>7</v>
      </c>
      <c r="L864" s="181">
        <v>50</v>
      </c>
      <c r="M864" s="181">
        <v>0</v>
      </c>
      <c r="N864" s="182">
        <f>SUM(G864*$D$8+H864*$D$5+I864*$D$9+J864*$D$6+K864*$D$11+L864*$D$10+M864*$D$7)</f>
        <v>61.1</v>
      </c>
      <c r="O864" s="139">
        <v>1</v>
      </c>
      <c r="P864" s="138">
        <f>SUM(N864*O864)</f>
        <v>61.1</v>
      </c>
      <c r="Q864" s="15"/>
      <c r="R864" s="15"/>
      <c r="S864" s="15"/>
      <c r="T864" s="15"/>
      <c r="U864" s="15"/>
    </row>
    <row r="865" spans="1:21" ht="13.5" customHeight="1">
      <c r="A865" s="179">
        <f>RANK(N865,$N$18:$N$4305)</f>
        <v>847</v>
      </c>
      <c r="B865" s="180" t="s">
        <v>898</v>
      </c>
      <c r="C865" s="180" t="s">
        <v>1409</v>
      </c>
      <c r="D865" s="180" t="s">
        <v>42</v>
      </c>
      <c r="E865" s="180" t="s">
        <v>34</v>
      </c>
      <c r="F865" s="180" t="s">
        <v>1106</v>
      </c>
      <c r="G865" s="206"/>
      <c r="H865" s="206"/>
      <c r="I865" s="206">
        <v>0</v>
      </c>
      <c r="J865" s="206">
        <v>0</v>
      </c>
      <c r="K865" s="181">
        <v>29</v>
      </c>
      <c r="L865" s="181">
        <v>346</v>
      </c>
      <c r="M865" s="181">
        <v>2</v>
      </c>
      <c r="N865" s="182">
        <f>SUM(G865*$D$8+H865*$D$5+I865*$D$9+J865*$D$6+K865*$D$11+L865*$D$10+M865*$D$7)</f>
        <v>61.1</v>
      </c>
      <c r="O865" s="139">
        <v>1</v>
      </c>
      <c r="P865" s="138">
        <f>SUM(N865*O865)</f>
        <v>61.1</v>
      </c>
      <c r="Q865" s="15"/>
      <c r="R865" s="15"/>
      <c r="S865" s="15"/>
      <c r="T865" s="15"/>
      <c r="U865" s="15"/>
    </row>
    <row r="866" spans="1:21" ht="13.5" customHeight="1">
      <c r="A866" s="179">
        <f>RANK(N866,$N$18:$N$4305)</f>
        <v>849</v>
      </c>
      <c r="B866" s="180" t="s">
        <v>1146</v>
      </c>
      <c r="C866" s="180" t="s">
        <v>1380</v>
      </c>
      <c r="D866" s="180" t="s">
        <v>39</v>
      </c>
      <c r="E866" s="180" t="s">
        <v>36</v>
      </c>
      <c r="F866" s="180" t="s">
        <v>52</v>
      </c>
      <c r="G866" s="181"/>
      <c r="H866" s="181"/>
      <c r="I866" s="181">
        <v>242</v>
      </c>
      <c r="J866" s="181">
        <v>2</v>
      </c>
      <c r="K866" s="181">
        <v>14</v>
      </c>
      <c r="L866" s="181">
        <v>178</v>
      </c>
      <c r="M866" s="181">
        <v>0</v>
      </c>
      <c r="N866" s="182">
        <f>SUM(G866*$D$8+H866*$D$5+I866*$D$9+J866*$D$6+K866*$D$11+L866*$D$10+M866*$D$7)</f>
        <v>61</v>
      </c>
      <c r="O866" s="139">
        <v>1</v>
      </c>
      <c r="P866" s="138">
        <f>SUM(N866*O866)</f>
        <v>61</v>
      </c>
      <c r="Q866" s="15"/>
      <c r="R866" s="15"/>
      <c r="S866" s="15"/>
      <c r="T866" s="15"/>
      <c r="U866" s="15"/>
    </row>
    <row r="867" spans="1:21" ht="13.5" customHeight="1">
      <c r="A867" s="179">
        <f>RANK(N867,$N$18:$N$4305)</f>
        <v>850</v>
      </c>
      <c r="B867" s="180" t="s">
        <v>670</v>
      </c>
      <c r="C867" s="180" t="s">
        <v>1382</v>
      </c>
      <c r="D867" s="180" t="s">
        <v>39</v>
      </c>
      <c r="E867" s="180" t="s">
        <v>36</v>
      </c>
      <c r="F867" s="180" t="s">
        <v>37</v>
      </c>
      <c r="G867" s="181"/>
      <c r="H867" s="181"/>
      <c r="I867" s="181">
        <v>311</v>
      </c>
      <c r="J867" s="181">
        <v>3</v>
      </c>
      <c r="K867" s="181">
        <v>9</v>
      </c>
      <c r="L867" s="181">
        <v>73</v>
      </c>
      <c r="M867" s="181">
        <v>0</v>
      </c>
      <c r="N867" s="182">
        <f>SUM(G867*$D$8+H867*$D$5+I867*$D$9+J867*$D$6+K867*$D$11+L867*$D$10+M867*$D$7)</f>
        <v>60.900000000000006</v>
      </c>
      <c r="O867" s="139">
        <v>1</v>
      </c>
      <c r="P867" s="138">
        <f>SUM(N867*O867)</f>
        <v>60.900000000000006</v>
      </c>
      <c r="Q867" s="15"/>
      <c r="R867" s="15"/>
      <c r="S867" s="15"/>
      <c r="T867" s="15"/>
      <c r="U867" s="15"/>
    </row>
    <row r="868" spans="1:21" ht="13.5" customHeight="1">
      <c r="A868" s="179">
        <f>RANK(N868,$N$18:$N$4305)</f>
        <v>851</v>
      </c>
      <c r="B868" s="207" t="s">
        <v>1524</v>
      </c>
      <c r="C868" s="180" t="s">
        <v>1395</v>
      </c>
      <c r="D868" s="180" t="s">
        <v>43</v>
      </c>
      <c r="E868" s="180" t="s">
        <v>36</v>
      </c>
      <c r="F868" s="180" t="s">
        <v>52</v>
      </c>
      <c r="G868" s="181"/>
      <c r="H868" s="181"/>
      <c r="I868" s="181">
        <v>0</v>
      </c>
      <c r="J868" s="181">
        <v>0</v>
      </c>
      <c r="K868" s="181">
        <v>27</v>
      </c>
      <c r="L868" s="181">
        <v>353</v>
      </c>
      <c r="M868" s="181">
        <v>2</v>
      </c>
      <c r="N868" s="182">
        <f>SUM(G868*$D$8+H868*$D$5+I868*$D$9+J868*$D$6+K868*$D$11+L868*$D$10+M868*$D$7)</f>
        <v>60.800000000000004</v>
      </c>
      <c r="O868" s="139">
        <v>1</v>
      </c>
      <c r="P868" s="138">
        <f>SUM(N868*O868)</f>
        <v>60.800000000000004</v>
      </c>
      <c r="Q868" s="15"/>
      <c r="R868" s="15"/>
      <c r="S868" s="15"/>
      <c r="T868" s="15"/>
      <c r="U868" s="15"/>
    </row>
    <row r="869" spans="1:21" ht="13.5" customHeight="1">
      <c r="A869" s="179">
        <f>RANK(N869,$N$18:$N$4305)</f>
        <v>852</v>
      </c>
      <c r="B869" s="180" t="s">
        <v>258</v>
      </c>
      <c r="C869" s="180" t="s">
        <v>1418</v>
      </c>
      <c r="D869" s="180" t="s">
        <v>42</v>
      </c>
      <c r="E869" s="180" t="s">
        <v>34</v>
      </c>
      <c r="F869" s="180" t="s">
        <v>1482</v>
      </c>
      <c r="G869" s="181"/>
      <c r="H869" s="181"/>
      <c r="I869" s="181">
        <v>0</v>
      </c>
      <c r="J869" s="181">
        <v>0</v>
      </c>
      <c r="K869" s="181">
        <v>24</v>
      </c>
      <c r="L869" s="181">
        <v>247</v>
      </c>
      <c r="M869" s="181">
        <v>4</v>
      </c>
      <c r="N869" s="182">
        <f>SUM(G869*$D$8+H869*$D$5+I869*$D$9+J869*$D$6+K869*$D$11+L869*$D$10+M869*$D$7)</f>
        <v>60.7</v>
      </c>
      <c r="O869" s="139">
        <v>1</v>
      </c>
      <c r="P869" s="138">
        <f>SUM(N869*O869)</f>
        <v>60.7</v>
      </c>
      <c r="Q869" s="15"/>
      <c r="R869" s="15"/>
      <c r="S869" s="15"/>
      <c r="T869" s="15"/>
      <c r="U869" s="15"/>
    </row>
    <row r="870" spans="1:21" ht="13.5" customHeight="1">
      <c r="A870" s="179">
        <f>RANK(N870,$N$18:$N$4305)</f>
        <v>853</v>
      </c>
      <c r="B870" s="180" t="s">
        <v>1046</v>
      </c>
      <c r="C870" s="180" t="s">
        <v>136</v>
      </c>
      <c r="D870" s="180" t="s">
        <v>43</v>
      </c>
      <c r="E870" s="180" t="s">
        <v>38</v>
      </c>
      <c r="F870" s="180" t="s">
        <v>1104</v>
      </c>
      <c r="G870" s="181"/>
      <c r="H870" s="181"/>
      <c r="I870" s="181">
        <v>10</v>
      </c>
      <c r="J870" s="181">
        <v>0</v>
      </c>
      <c r="K870" s="181">
        <v>23</v>
      </c>
      <c r="L870" s="181">
        <v>300</v>
      </c>
      <c r="M870" s="181">
        <v>3</v>
      </c>
      <c r="N870" s="182">
        <f>SUM(G870*$D$8+H870*$D$5+I870*$D$9+J870*$D$6+K870*$D$11+L870*$D$10+M870*$D$7)</f>
        <v>60.5</v>
      </c>
      <c r="O870" s="139">
        <v>1</v>
      </c>
      <c r="P870" s="138">
        <f>SUM(N870*O870)</f>
        <v>60.5</v>
      </c>
      <c r="Q870" s="15"/>
      <c r="R870" s="15"/>
      <c r="S870" s="15"/>
      <c r="T870" s="15"/>
      <c r="U870" s="15"/>
    </row>
    <row r="871" spans="1:21" ht="13.5" customHeight="1">
      <c r="A871" s="179">
        <f>RANK(N871,$N$18:$N$4305)</f>
        <v>853</v>
      </c>
      <c r="B871" s="180" t="s">
        <v>1591</v>
      </c>
      <c r="C871" s="180" t="s">
        <v>120</v>
      </c>
      <c r="D871" s="180" t="s">
        <v>43</v>
      </c>
      <c r="E871" s="180" t="s">
        <v>36</v>
      </c>
      <c r="F871" s="180" t="s">
        <v>57</v>
      </c>
      <c r="G871" s="181"/>
      <c r="H871" s="181"/>
      <c r="I871" s="181">
        <v>0</v>
      </c>
      <c r="J871" s="181">
        <v>0</v>
      </c>
      <c r="K871" s="181">
        <v>24</v>
      </c>
      <c r="L871" s="181">
        <v>305</v>
      </c>
      <c r="M871" s="181">
        <v>3</v>
      </c>
      <c r="N871" s="182">
        <f>SUM(G871*$D$8+H871*$D$5+I871*$D$9+J871*$D$6+K871*$D$11+L871*$D$10+M871*$D$7)</f>
        <v>60.5</v>
      </c>
      <c r="O871" s="139">
        <v>1</v>
      </c>
      <c r="P871" s="138">
        <f>SUM(N871*O871)</f>
        <v>60.5</v>
      </c>
      <c r="Q871" s="15"/>
      <c r="R871" s="15"/>
      <c r="S871" s="15"/>
      <c r="T871" s="15"/>
      <c r="U871" s="15"/>
    </row>
    <row r="872" spans="1:21" ht="13.5" customHeight="1">
      <c r="A872" s="179">
        <f>RANK(N872,$N$18:$N$4305)</f>
        <v>855</v>
      </c>
      <c r="B872" s="180" t="s">
        <v>1234</v>
      </c>
      <c r="C872" s="180" t="s">
        <v>1395</v>
      </c>
      <c r="D872" s="207" t="s">
        <v>43</v>
      </c>
      <c r="E872" s="180" t="s">
        <v>36</v>
      </c>
      <c r="F872" s="180" t="s">
        <v>52</v>
      </c>
      <c r="G872" s="181"/>
      <c r="H872" s="181"/>
      <c r="I872" s="181">
        <v>0</v>
      </c>
      <c r="J872" s="181">
        <v>0</v>
      </c>
      <c r="K872" s="181">
        <v>24</v>
      </c>
      <c r="L872" s="181">
        <v>244</v>
      </c>
      <c r="M872" s="181">
        <v>4</v>
      </c>
      <c r="N872" s="182">
        <f>SUM(G872*$D$8+H872*$D$5+I872*$D$9+J872*$D$6+K872*$D$11+L872*$D$10+M872*$D$7)</f>
        <v>60.400000000000006</v>
      </c>
      <c r="O872" s="139">
        <v>1</v>
      </c>
      <c r="P872" s="138">
        <f>SUM(N872*O872)</f>
        <v>60.400000000000006</v>
      </c>
      <c r="Q872" s="15"/>
      <c r="R872" s="15"/>
      <c r="S872" s="15"/>
      <c r="T872" s="15"/>
      <c r="U872" s="15"/>
    </row>
    <row r="873" spans="1:21" ht="13.5" customHeight="1">
      <c r="A873" s="179">
        <f>RANK(N873,$N$18:$N$4305)</f>
        <v>855</v>
      </c>
      <c r="B873" s="180" t="s">
        <v>277</v>
      </c>
      <c r="C873" s="180" t="s">
        <v>1449</v>
      </c>
      <c r="D873" s="180" t="s">
        <v>42</v>
      </c>
      <c r="E873" s="180" t="s">
        <v>38</v>
      </c>
      <c r="F873" s="180" t="s">
        <v>1105</v>
      </c>
      <c r="G873" s="181"/>
      <c r="H873" s="181"/>
      <c r="I873" s="181">
        <v>0</v>
      </c>
      <c r="J873" s="181">
        <v>0</v>
      </c>
      <c r="K873" s="181">
        <v>24</v>
      </c>
      <c r="L873" s="181">
        <v>244</v>
      </c>
      <c r="M873" s="181">
        <v>4</v>
      </c>
      <c r="N873" s="182">
        <f>SUM(G873*$D$8+H873*$D$5+I873*$D$9+J873*$D$6+K873*$D$11+L873*$D$10+M873*$D$7)</f>
        <v>60.400000000000006</v>
      </c>
      <c r="O873" s="139">
        <v>1</v>
      </c>
      <c r="P873" s="138">
        <f>SUM(N873*O873)</f>
        <v>60.400000000000006</v>
      </c>
      <c r="Q873" s="31"/>
      <c r="R873" s="15"/>
      <c r="S873" s="15"/>
      <c r="T873" s="15"/>
      <c r="U873" s="15"/>
    </row>
    <row r="874" spans="1:21" ht="13.5" customHeight="1">
      <c r="A874" s="179">
        <f>RANK(N874,$N$18:$N$4305)</f>
        <v>857</v>
      </c>
      <c r="B874" s="180" t="s">
        <v>1260</v>
      </c>
      <c r="C874" s="180" t="s">
        <v>1464</v>
      </c>
      <c r="D874" s="180" t="s">
        <v>39</v>
      </c>
      <c r="E874" s="180" t="s">
        <v>36</v>
      </c>
      <c r="F874" s="207" t="s">
        <v>1482</v>
      </c>
      <c r="G874" s="181"/>
      <c r="H874" s="181"/>
      <c r="I874" s="181">
        <v>355</v>
      </c>
      <c r="J874" s="181">
        <v>3</v>
      </c>
      <c r="K874" s="181">
        <v>6</v>
      </c>
      <c r="L874" s="181">
        <v>39</v>
      </c>
      <c r="M874" s="181">
        <v>0</v>
      </c>
      <c r="N874" s="182">
        <f>SUM(G874*$D$8+H874*$D$5+I874*$D$9+J874*$D$6+K874*$D$11+L874*$D$10+M874*$D$7)</f>
        <v>60.4</v>
      </c>
      <c r="O874" s="139">
        <v>0.98</v>
      </c>
      <c r="P874" s="138">
        <f>SUM(N874*O874)</f>
        <v>59.192</v>
      </c>
      <c r="Q874" s="31"/>
      <c r="R874" s="15"/>
      <c r="S874" s="15"/>
      <c r="T874" s="15"/>
      <c r="U874" s="15"/>
    </row>
    <row r="875" spans="1:21" ht="13.5" customHeight="1">
      <c r="A875" s="179">
        <f>RANK(N875,$N$18:$N$4305)</f>
        <v>858</v>
      </c>
      <c r="B875" s="180" t="s">
        <v>1217</v>
      </c>
      <c r="C875" s="180" t="s">
        <v>1450</v>
      </c>
      <c r="D875" s="180" t="s">
        <v>39</v>
      </c>
      <c r="E875" s="180" t="s">
        <v>36</v>
      </c>
      <c r="F875" s="180" t="s">
        <v>37</v>
      </c>
      <c r="G875" s="181"/>
      <c r="H875" s="181"/>
      <c r="I875" s="181">
        <v>340</v>
      </c>
      <c r="J875" s="181">
        <v>2</v>
      </c>
      <c r="K875" s="181">
        <v>14</v>
      </c>
      <c r="L875" s="181">
        <v>73</v>
      </c>
      <c r="M875" s="181">
        <v>0</v>
      </c>
      <c r="N875" s="182">
        <f>SUM(G875*$D$8+H875*$D$5+I875*$D$9+J875*$D$6+K875*$D$11+L875*$D$10+M875*$D$7)</f>
        <v>60.3</v>
      </c>
      <c r="O875" s="139">
        <v>1</v>
      </c>
      <c r="P875" s="138">
        <f>SUM(N875*O875)</f>
        <v>60.3</v>
      </c>
      <c r="Q875" s="31"/>
      <c r="R875" s="15"/>
      <c r="S875" s="15"/>
      <c r="T875" s="15"/>
      <c r="U875" s="15"/>
    </row>
    <row r="876" spans="1:21" ht="13.5" customHeight="1">
      <c r="A876" s="179">
        <f>RANK(N876,$N$18:$N$4305)</f>
        <v>859</v>
      </c>
      <c r="B876" s="180" t="s">
        <v>1534</v>
      </c>
      <c r="C876" s="180" t="s">
        <v>1400</v>
      </c>
      <c r="D876" s="180" t="s">
        <v>43</v>
      </c>
      <c r="E876" s="180" t="s">
        <v>36</v>
      </c>
      <c r="F876" s="180" t="s">
        <v>41</v>
      </c>
      <c r="G876" s="183"/>
      <c r="H876" s="183"/>
      <c r="I876" s="183">
        <v>179</v>
      </c>
      <c r="J876" s="183">
        <v>1</v>
      </c>
      <c r="K876" s="183">
        <v>19</v>
      </c>
      <c r="L876" s="183">
        <v>208</v>
      </c>
      <c r="M876" s="183">
        <v>1</v>
      </c>
      <c r="N876" s="182">
        <f>SUM(G876*$D$8+H876*$D$5+I876*$D$9+J876*$D$6+K876*$D$11+L876*$D$10+M876*$D$7)</f>
        <v>60.2</v>
      </c>
      <c r="O876" s="139">
        <v>1</v>
      </c>
      <c r="P876" s="138">
        <f>SUM(N876*O876)</f>
        <v>60.2</v>
      </c>
      <c r="Q876" s="31"/>
      <c r="R876" s="15"/>
      <c r="S876" s="15"/>
      <c r="T876" s="15"/>
      <c r="U876" s="15"/>
    </row>
    <row r="877" spans="1:21" ht="13.5" customHeight="1">
      <c r="A877" s="179">
        <f>RANK(N877,$N$18:$N$4305)</f>
        <v>860</v>
      </c>
      <c r="B877" s="180" t="s">
        <v>573</v>
      </c>
      <c r="C877" s="180" t="s">
        <v>1422</v>
      </c>
      <c r="D877" s="180" t="s">
        <v>43</v>
      </c>
      <c r="E877" s="180" t="s">
        <v>34</v>
      </c>
      <c r="F877" s="180" t="s">
        <v>1482</v>
      </c>
      <c r="G877" s="181"/>
      <c r="H877" s="181"/>
      <c r="I877" s="181">
        <v>0</v>
      </c>
      <c r="J877" s="181">
        <v>0</v>
      </c>
      <c r="K877" s="181">
        <v>28</v>
      </c>
      <c r="L877" s="181">
        <v>339</v>
      </c>
      <c r="M877" s="181">
        <v>2</v>
      </c>
      <c r="N877" s="182">
        <f>SUM(G877*$D$8+H877*$D$5+I877*$D$9+J877*$D$6+K877*$D$11+L877*$D$10+M877*$D$7)</f>
        <v>59.9</v>
      </c>
      <c r="O877" s="139">
        <v>1</v>
      </c>
      <c r="P877" s="138">
        <f>SUM(N877*O877)</f>
        <v>59.9</v>
      </c>
      <c r="Q877" s="31"/>
      <c r="R877" s="15"/>
      <c r="S877" s="15"/>
      <c r="T877" s="15"/>
      <c r="U877" s="15"/>
    </row>
    <row r="878" spans="1:21" ht="13.5" customHeight="1">
      <c r="A878" s="179">
        <f>RANK(N878,$N$18:$N$4305)</f>
        <v>861</v>
      </c>
      <c r="B878" s="180" t="s">
        <v>1082</v>
      </c>
      <c r="C878" s="180" t="s">
        <v>1432</v>
      </c>
      <c r="D878" s="180" t="s">
        <v>39</v>
      </c>
      <c r="E878" s="180" t="s">
        <v>34</v>
      </c>
      <c r="F878" s="180" t="s">
        <v>1106</v>
      </c>
      <c r="G878" s="181"/>
      <c r="H878" s="181"/>
      <c r="I878" s="181">
        <v>334</v>
      </c>
      <c r="J878" s="181">
        <v>3</v>
      </c>
      <c r="K878" s="181">
        <v>7</v>
      </c>
      <c r="L878" s="181">
        <v>49</v>
      </c>
      <c r="M878" s="181">
        <v>0</v>
      </c>
      <c r="N878" s="182">
        <f>SUM(G878*$D$8+H878*$D$5+I878*$D$9+J878*$D$6+K878*$D$11+L878*$D$10+M878*$D$7)</f>
        <v>59.8</v>
      </c>
      <c r="O878" s="139">
        <v>1</v>
      </c>
      <c r="P878" s="138">
        <f>SUM(N878*O878)</f>
        <v>59.8</v>
      </c>
      <c r="Q878" s="31"/>
      <c r="R878" s="15"/>
      <c r="S878" s="15"/>
      <c r="T878" s="15"/>
      <c r="U878" s="15"/>
    </row>
    <row r="879" spans="1:21" ht="13.5" customHeight="1">
      <c r="A879" s="179">
        <f>RANK(N879,$N$18:$N$4305)</f>
        <v>861</v>
      </c>
      <c r="B879" s="180" t="s">
        <v>1216</v>
      </c>
      <c r="C879" s="180" t="s">
        <v>1439</v>
      </c>
      <c r="D879" s="180" t="s">
        <v>43</v>
      </c>
      <c r="E879" s="180" t="s">
        <v>34</v>
      </c>
      <c r="F879" s="180" t="s">
        <v>1482</v>
      </c>
      <c r="G879" s="181"/>
      <c r="H879" s="181"/>
      <c r="I879" s="181">
        <v>0</v>
      </c>
      <c r="J879" s="181">
        <v>0</v>
      </c>
      <c r="K879" s="181">
        <v>22</v>
      </c>
      <c r="L879" s="181">
        <v>308</v>
      </c>
      <c r="M879" s="181">
        <v>3</v>
      </c>
      <c r="N879" s="182">
        <f>SUM(G879*$D$8+H879*$D$5+I879*$D$9+J879*$D$6+K879*$D$11+L879*$D$10+M879*$D$7)</f>
        <v>59.8</v>
      </c>
      <c r="O879" s="139">
        <v>1</v>
      </c>
      <c r="P879" s="138">
        <f>SUM(N879*O879)</f>
        <v>59.8</v>
      </c>
      <c r="Q879" s="31"/>
      <c r="R879" s="15"/>
      <c r="S879" s="15"/>
      <c r="T879" s="15"/>
      <c r="U879" s="15"/>
    </row>
    <row r="880" spans="1:21" ht="13.5" customHeight="1">
      <c r="A880" s="179">
        <f>RANK(N880,$N$18:$N$4305)</f>
        <v>863</v>
      </c>
      <c r="B880" s="180" t="s">
        <v>171</v>
      </c>
      <c r="C880" s="180" t="s">
        <v>1372</v>
      </c>
      <c r="D880" s="180" t="s">
        <v>42</v>
      </c>
      <c r="E880" s="180" t="s">
        <v>34</v>
      </c>
      <c r="F880" s="180" t="s">
        <v>1105</v>
      </c>
      <c r="G880" s="181"/>
      <c r="H880" s="181"/>
      <c r="I880" s="181">
        <v>0</v>
      </c>
      <c r="J880" s="181">
        <v>0</v>
      </c>
      <c r="K880" s="181">
        <v>26</v>
      </c>
      <c r="L880" s="181">
        <v>287</v>
      </c>
      <c r="M880" s="181">
        <v>3</v>
      </c>
      <c r="N880" s="182">
        <f>SUM(G880*$D$8+H880*$D$5+I880*$D$9+J880*$D$6+K880*$D$11+L880*$D$10+M880*$D$7)</f>
        <v>59.7</v>
      </c>
      <c r="O880" s="139">
        <v>1</v>
      </c>
      <c r="P880" s="138">
        <f>SUM(N880*O880)</f>
        <v>59.7</v>
      </c>
      <c r="Q880" s="31"/>
      <c r="R880" s="15"/>
      <c r="S880" s="15"/>
      <c r="T880" s="15"/>
      <c r="U880" s="15"/>
    </row>
    <row r="881" spans="1:21" ht="13.5" customHeight="1">
      <c r="A881" s="179">
        <f>RANK(N881,$N$18:$N$4305)</f>
        <v>863</v>
      </c>
      <c r="B881" s="180" t="s">
        <v>1035</v>
      </c>
      <c r="C881" s="180" t="s">
        <v>1452</v>
      </c>
      <c r="D881" s="180" t="s">
        <v>43</v>
      </c>
      <c r="E881" s="180" t="s">
        <v>36</v>
      </c>
      <c r="F881" s="180" t="s">
        <v>1482</v>
      </c>
      <c r="G881" s="181"/>
      <c r="H881" s="181"/>
      <c r="I881" s="181">
        <v>0</v>
      </c>
      <c r="J881" s="181">
        <v>0</v>
      </c>
      <c r="K881" s="181">
        <v>28</v>
      </c>
      <c r="L881" s="181">
        <v>337</v>
      </c>
      <c r="M881" s="181">
        <v>2</v>
      </c>
      <c r="N881" s="182">
        <f>SUM(G881*$D$8+H881*$D$5+I881*$D$9+J881*$D$6+K881*$D$11+L881*$D$10+M881*$D$7)</f>
        <v>59.7</v>
      </c>
      <c r="O881" s="139">
        <v>1</v>
      </c>
      <c r="P881" s="138">
        <f>SUM(N881*O881)</f>
        <v>59.7</v>
      </c>
      <c r="Q881" s="15"/>
      <c r="R881" s="15"/>
      <c r="S881" s="15"/>
      <c r="T881" s="15"/>
      <c r="U881" s="15"/>
    </row>
    <row r="882" spans="1:21" ht="13.5" customHeight="1">
      <c r="A882" s="179">
        <f>RANK(N882,$N$18:$N$4305)</f>
        <v>865</v>
      </c>
      <c r="B882" s="180" t="s">
        <v>1007</v>
      </c>
      <c r="C882" s="180" t="s">
        <v>1470</v>
      </c>
      <c r="D882" s="180" t="s">
        <v>43</v>
      </c>
      <c r="E882" s="180" t="s">
        <v>38</v>
      </c>
      <c r="F882" s="180" t="s">
        <v>1482</v>
      </c>
      <c r="G882" s="181"/>
      <c r="H882" s="181"/>
      <c r="I882" s="181">
        <v>0</v>
      </c>
      <c r="J882" s="181">
        <v>0</v>
      </c>
      <c r="K882" s="181">
        <v>25</v>
      </c>
      <c r="L882" s="181">
        <v>351</v>
      </c>
      <c r="M882" s="181">
        <v>2</v>
      </c>
      <c r="N882" s="182">
        <f>SUM(G882*$D$8+H882*$D$5+I882*$D$9+J882*$D$6+K882*$D$11+L882*$D$10+M882*$D$7)</f>
        <v>59.6</v>
      </c>
      <c r="O882" s="139">
        <v>1</v>
      </c>
      <c r="P882" s="138">
        <f>SUM(N882*O882)</f>
        <v>59.6</v>
      </c>
      <c r="Q882" s="31"/>
      <c r="R882" s="15"/>
      <c r="S882" s="15"/>
      <c r="T882" s="15"/>
      <c r="U882" s="15"/>
    </row>
    <row r="883" spans="1:21" ht="13.5" customHeight="1">
      <c r="A883" s="179">
        <f>RANK(N883,$N$18:$N$4305)</f>
        <v>865</v>
      </c>
      <c r="B883" s="180" t="s">
        <v>1036</v>
      </c>
      <c r="C883" s="180" t="s">
        <v>1422</v>
      </c>
      <c r="D883" s="180" t="s">
        <v>39</v>
      </c>
      <c r="E883" s="180" t="s">
        <v>38</v>
      </c>
      <c r="F883" s="180" t="s">
        <v>1482</v>
      </c>
      <c r="G883" s="181"/>
      <c r="H883" s="181"/>
      <c r="I883" s="181">
        <v>336</v>
      </c>
      <c r="J883" s="181">
        <v>3</v>
      </c>
      <c r="K883" s="181">
        <v>7</v>
      </c>
      <c r="L883" s="181">
        <v>45</v>
      </c>
      <c r="M883" s="181">
        <v>0</v>
      </c>
      <c r="N883" s="182">
        <f>SUM(G883*$D$8+H883*$D$5+I883*$D$9+J883*$D$6+K883*$D$11+L883*$D$10+M883*$D$7)</f>
        <v>59.6</v>
      </c>
      <c r="O883" s="139">
        <v>1</v>
      </c>
      <c r="P883" s="138">
        <f>SUM(N883*O883)</f>
        <v>59.6</v>
      </c>
      <c r="Q883" s="31"/>
      <c r="R883" s="15"/>
      <c r="S883" s="15"/>
      <c r="T883" s="15"/>
      <c r="U883" s="15"/>
    </row>
    <row r="884" spans="1:21" ht="13.5" customHeight="1">
      <c r="A884" s="179">
        <f>RANK(N884,$N$18:$N$4305)</f>
        <v>867</v>
      </c>
      <c r="B884" s="180" t="s">
        <v>558</v>
      </c>
      <c r="C884" s="180" t="s">
        <v>1468</v>
      </c>
      <c r="D884" s="180" t="s">
        <v>42</v>
      </c>
      <c r="E884" s="180" t="s">
        <v>34</v>
      </c>
      <c r="F884" s="180" t="s">
        <v>1106</v>
      </c>
      <c r="G884" s="181">
        <v>44</v>
      </c>
      <c r="H884" s="181">
        <v>1</v>
      </c>
      <c r="I884" s="181">
        <v>101</v>
      </c>
      <c r="J884" s="181">
        <v>2</v>
      </c>
      <c r="K884" s="181">
        <v>18</v>
      </c>
      <c r="L884" s="181">
        <v>162</v>
      </c>
      <c r="M884" s="181">
        <v>1</v>
      </c>
      <c r="N884" s="182">
        <f>SUM(G884*$D$8+H884*$D$5+I884*$D$9+J884*$D$6+K884*$D$11+L884*$D$10+M884*$D$7)</f>
        <v>59.06</v>
      </c>
      <c r="O884" s="139">
        <v>1</v>
      </c>
      <c r="P884" s="138">
        <f>SUM(N884*O884)</f>
        <v>59.06</v>
      </c>
      <c r="Q884" s="31"/>
      <c r="R884" s="15"/>
      <c r="S884" s="15"/>
      <c r="T884" s="15"/>
      <c r="U884" s="15"/>
    </row>
    <row r="885" spans="1:21" ht="13.5" customHeight="1">
      <c r="A885" s="179">
        <f>RANK(N885,$N$18:$N$4305)</f>
        <v>868</v>
      </c>
      <c r="B885" s="180" t="s">
        <v>1184</v>
      </c>
      <c r="C885" s="180" t="s">
        <v>1421</v>
      </c>
      <c r="D885" s="180" t="s">
        <v>43</v>
      </c>
      <c r="E885" s="180" t="s">
        <v>38</v>
      </c>
      <c r="F885" s="180" t="s">
        <v>1103</v>
      </c>
      <c r="G885" s="181"/>
      <c r="H885" s="181"/>
      <c r="I885" s="181">
        <v>0</v>
      </c>
      <c r="J885" s="181">
        <v>0</v>
      </c>
      <c r="K885" s="181">
        <v>27</v>
      </c>
      <c r="L885" s="181">
        <v>335</v>
      </c>
      <c r="M885" s="181">
        <v>2</v>
      </c>
      <c r="N885" s="182">
        <f>SUM(G885*$D$8+H885*$D$5+I885*$D$9+J885*$D$6+K885*$D$11+L885*$D$10+M885*$D$7)</f>
        <v>59</v>
      </c>
      <c r="O885" s="139">
        <v>1</v>
      </c>
      <c r="P885" s="138">
        <f>SUM(N885*O885)</f>
        <v>59</v>
      </c>
      <c r="Q885" s="31"/>
      <c r="R885" s="15"/>
      <c r="S885" s="15"/>
      <c r="T885" s="15"/>
      <c r="U885" s="15"/>
    </row>
    <row r="886" spans="1:21" ht="13.5" customHeight="1">
      <c r="A886" s="179">
        <f>RANK(N886,$N$18:$N$4305)</f>
        <v>868</v>
      </c>
      <c r="B886" s="180" t="s">
        <v>758</v>
      </c>
      <c r="C886" s="180" t="s">
        <v>1434</v>
      </c>
      <c r="D886" s="180" t="s">
        <v>42</v>
      </c>
      <c r="E886" s="180" t="s">
        <v>36</v>
      </c>
      <c r="F886" s="180" t="s">
        <v>59</v>
      </c>
      <c r="G886" s="181"/>
      <c r="H886" s="181"/>
      <c r="I886" s="181">
        <v>0</v>
      </c>
      <c r="J886" s="181">
        <v>0</v>
      </c>
      <c r="K886" s="181">
        <v>28</v>
      </c>
      <c r="L886" s="181">
        <v>330</v>
      </c>
      <c r="M886" s="181">
        <v>2</v>
      </c>
      <c r="N886" s="182">
        <f>SUM(G886*$D$8+H886*$D$5+I886*$D$9+J886*$D$6+K886*$D$11+L886*$D$10+M886*$D$7)</f>
        <v>59</v>
      </c>
      <c r="O886" s="139">
        <v>1</v>
      </c>
      <c r="P886" s="138">
        <f>SUM(N886*O886)</f>
        <v>59</v>
      </c>
      <c r="Q886" s="31"/>
      <c r="R886" s="15"/>
      <c r="S886" s="15"/>
      <c r="T886" s="15"/>
      <c r="U886" s="15"/>
    </row>
    <row r="887" spans="1:21" ht="13.5" customHeight="1">
      <c r="A887" s="179">
        <f>RANK(N887,$N$18:$N$4305)</f>
        <v>870</v>
      </c>
      <c r="B887" s="180" t="s">
        <v>713</v>
      </c>
      <c r="C887" s="180" t="s">
        <v>1392</v>
      </c>
      <c r="D887" s="180" t="s">
        <v>39</v>
      </c>
      <c r="E887" s="180" t="s">
        <v>36</v>
      </c>
      <c r="F887" s="180" t="s">
        <v>1482</v>
      </c>
      <c r="G887" s="181"/>
      <c r="H887" s="181"/>
      <c r="I887" s="181">
        <v>347</v>
      </c>
      <c r="J887" s="181">
        <v>3</v>
      </c>
      <c r="K887" s="181">
        <v>5</v>
      </c>
      <c r="L887" s="181">
        <v>37</v>
      </c>
      <c r="M887" s="181">
        <v>0</v>
      </c>
      <c r="N887" s="182">
        <f>SUM(G887*$D$8+H887*$D$5+I887*$D$9+J887*$D$6+K887*$D$11+L887*$D$10+M887*$D$7)</f>
        <v>58.900000000000006</v>
      </c>
      <c r="O887" s="139">
        <v>1</v>
      </c>
      <c r="P887" s="138">
        <f>SUM(N887*O887)</f>
        <v>58.900000000000006</v>
      </c>
      <c r="Q887" s="31"/>
      <c r="R887" s="15"/>
      <c r="S887" s="15"/>
      <c r="T887" s="15"/>
      <c r="U887" s="15"/>
    </row>
    <row r="888" spans="1:21" ht="13.5" customHeight="1">
      <c r="A888" s="179">
        <f>RANK(N888,$N$18:$N$4305)</f>
        <v>871</v>
      </c>
      <c r="B888" s="180" t="s">
        <v>1252</v>
      </c>
      <c r="C888" s="180" t="s">
        <v>1427</v>
      </c>
      <c r="D888" s="180" t="s">
        <v>43</v>
      </c>
      <c r="E888" s="180" t="s">
        <v>36</v>
      </c>
      <c r="F888" s="180" t="s">
        <v>52</v>
      </c>
      <c r="G888" s="181"/>
      <c r="H888" s="181"/>
      <c r="I888" s="181">
        <v>0</v>
      </c>
      <c r="J888" s="181">
        <v>0</v>
      </c>
      <c r="K888" s="181">
        <v>25</v>
      </c>
      <c r="L888" s="181">
        <v>344</v>
      </c>
      <c r="M888" s="181">
        <v>2</v>
      </c>
      <c r="N888" s="182">
        <f>SUM(G888*$D$8+H888*$D$5+I888*$D$9+J888*$D$6+K888*$D$11+L888*$D$10+M888*$D$7)</f>
        <v>58.9</v>
      </c>
      <c r="O888" s="139">
        <v>1</v>
      </c>
      <c r="P888" s="138">
        <f>SUM(N888*O888)</f>
        <v>58.9</v>
      </c>
      <c r="Q888" s="31"/>
      <c r="R888" s="15"/>
      <c r="S888" s="15"/>
      <c r="T888" s="15"/>
      <c r="U888" s="15"/>
    </row>
    <row r="889" spans="1:21" ht="13.5" customHeight="1">
      <c r="A889" s="179">
        <f>RANK(N889,$N$18:$N$4305)</f>
        <v>871</v>
      </c>
      <c r="B889" s="180" t="s">
        <v>505</v>
      </c>
      <c r="C889" s="180" t="s">
        <v>1401</v>
      </c>
      <c r="D889" s="180" t="s">
        <v>43</v>
      </c>
      <c r="E889" s="180" t="s">
        <v>36</v>
      </c>
      <c r="F889" s="180" t="s">
        <v>52</v>
      </c>
      <c r="G889" s="181"/>
      <c r="H889" s="181"/>
      <c r="I889" s="181">
        <v>0</v>
      </c>
      <c r="J889" s="181">
        <v>0</v>
      </c>
      <c r="K889" s="181">
        <v>25</v>
      </c>
      <c r="L889" s="181">
        <v>344</v>
      </c>
      <c r="M889" s="181">
        <v>2</v>
      </c>
      <c r="N889" s="182">
        <f>SUM(G889*$D$8+H889*$D$5+I889*$D$9+J889*$D$6+K889*$D$11+L889*$D$10+M889*$D$7)</f>
        <v>58.9</v>
      </c>
      <c r="O889" s="139">
        <v>1</v>
      </c>
      <c r="P889" s="138">
        <f>SUM(N889*O889)</f>
        <v>58.9</v>
      </c>
      <c r="Q889" s="31"/>
      <c r="R889" s="15"/>
      <c r="S889" s="15"/>
      <c r="T889" s="15"/>
      <c r="U889" s="15"/>
    </row>
    <row r="890" spans="1:21" ht="13.5" customHeight="1">
      <c r="A890" s="179">
        <f>RANK(N890,$N$18:$N$4305)</f>
        <v>873</v>
      </c>
      <c r="B890" s="180" t="s">
        <v>438</v>
      </c>
      <c r="C890" s="180" t="s">
        <v>1450</v>
      </c>
      <c r="D890" s="180" t="s">
        <v>42</v>
      </c>
      <c r="E890" s="180" t="s">
        <v>34</v>
      </c>
      <c r="F890" s="180" t="s">
        <v>37</v>
      </c>
      <c r="G890" s="181"/>
      <c r="H890" s="181"/>
      <c r="I890" s="181">
        <v>0</v>
      </c>
      <c r="J890" s="181">
        <v>0</v>
      </c>
      <c r="K890" s="181">
        <v>25</v>
      </c>
      <c r="L890" s="181">
        <v>283</v>
      </c>
      <c r="M890" s="181">
        <v>3</v>
      </c>
      <c r="N890" s="182">
        <f>SUM(G890*$D$8+H890*$D$5+I890*$D$9+J890*$D$6+K890*$D$11+L890*$D$10+M890*$D$7)</f>
        <v>58.8</v>
      </c>
      <c r="O890" s="139">
        <v>1</v>
      </c>
      <c r="P890" s="138">
        <f>SUM(N890*O890)</f>
        <v>58.8</v>
      </c>
      <c r="Q890" s="31"/>
      <c r="R890" s="15"/>
      <c r="S890" s="15"/>
      <c r="T890" s="15"/>
      <c r="U890" s="15"/>
    </row>
    <row r="891" spans="1:21" ht="13.5" customHeight="1">
      <c r="A891" s="179">
        <f>RANK(N891,$N$18:$N$4305)</f>
        <v>874</v>
      </c>
      <c r="B891" s="180" t="s">
        <v>1224</v>
      </c>
      <c r="C891" s="180" t="s">
        <v>1374</v>
      </c>
      <c r="D891" s="180" t="s">
        <v>39</v>
      </c>
      <c r="E891" s="180" t="s">
        <v>40</v>
      </c>
      <c r="F891" s="180" t="s">
        <v>37</v>
      </c>
      <c r="G891" s="181"/>
      <c r="H891" s="181"/>
      <c r="I891" s="181">
        <v>321</v>
      </c>
      <c r="J891" s="181">
        <v>3</v>
      </c>
      <c r="K891" s="181">
        <v>8</v>
      </c>
      <c r="L891" s="181">
        <v>46</v>
      </c>
      <c r="M891" s="181">
        <v>0</v>
      </c>
      <c r="N891" s="182">
        <f>SUM(G891*$D$8+H891*$D$5+I891*$D$9+J891*$D$6+K891*$D$11+L891*$D$10+M891*$D$7)</f>
        <v>58.7</v>
      </c>
      <c r="O891" s="139">
        <v>1</v>
      </c>
      <c r="P891" s="138">
        <f>SUM(N891*O891)</f>
        <v>58.7</v>
      </c>
      <c r="Q891" s="31"/>
      <c r="R891" s="15"/>
      <c r="S891" s="15"/>
      <c r="T891" s="15"/>
      <c r="U891" s="15"/>
    </row>
    <row r="892" spans="1:21" ht="13.5" customHeight="1">
      <c r="A892" s="179">
        <f>RANK(N892,$N$18:$N$4305)</f>
        <v>875</v>
      </c>
      <c r="B892" s="180" t="s">
        <v>975</v>
      </c>
      <c r="C892" s="180" t="s">
        <v>1411</v>
      </c>
      <c r="D892" s="180" t="s">
        <v>39</v>
      </c>
      <c r="E892" s="180" t="s">
        <v>38</v>
      </c>
      <c r="F892" s="180" t="s">
        <v>1104</v>
      </c>
      <c r="G892" s="183"/>
      <c r="H892" s="183"/>
      <c r="I892" s="181">
        <v>332</v>
      </c>
      <c r="J892" s="181">
        <v>2</v>
      </c>
      <c r="K892" s="181">
        <v>12</v>
      </c>
      <c r="L892" s="181">
        <v>74</v>
      </c>
      <c r="M892" s="181">
        <v>0</v>
      </c>
      <c r="N892" s="182">
        <f>SUM(G892*$D$8+H892*$D$5+I892*$D$9+J892*$D$6+K892*$D$11+L892*$D$10+M892*$D$7)</f>
        <v>58.6</v>
      </c>
      <c r="O892" s="139">
        <v>1</v>
      </c>
      <c r="P892" s="138">
        <f>SUM(N892*O892)</f>
        <v>58.6</v>
      </c>
      <c r="Q892" s="31"/>
      <c r="R892" s="15"/>
      <c r="S892" s="15"/>
      <c r="T892" s="15"/>
      <c r="U892" s="15"/>
    </row>
    <row r="893" spans="1:21" ht="13.5" customHeight="1">
      <c r="A893" s="179">
        <f>RANK(N893,$N$18:$N$4305)</f>
        <v>875</v>
      </c>
      <c r="B893" s="180" t="s">
        <v>200</v>
      </c>
      <c r="C893" s="180" t="s">
        <v>1390</v>
      </c>
      <c r="D893" s="180" t="s">
        <v>43</v>
      </c>
      <c r="E893" s="180" t="s">
        <v>36</v>
      </c>
      <c r="F893" s="180" t="s">
        <v>1482</v>
      </c>
      <c r="G893" s="181"/>
      <c r="H893" s="181"/>
      <c r="I893" s="181">
        <v>0</v>
      </c>
      <c r="J893" s="181">
        <v>0</v>
      </c>
      <c r="K893" s="181">
        <v>27</v>
      </c>
      <c r="L893" s="181">
        <v>331</v>
      </c>
      <c r="M893" s="181">
        <v>2</v>
      </c>
      <c r="N893" s="182">
        <f>SUM(G893*$D$8+H893*$D$5+I893*$D$9+J893*$D$6+K893*$D$11+L893*$D$10+M893*$D$7)</f>
        <v>58.6</v>
      </c>
      <c r="O893" s="139">
        <v>1</v>
      </c>
      <c r="P893" s="138">
        <f>SUM(N893*O893)</f>
        <v>58.6</v>
      </c>
      <c r="Q893" s="15"/>
      <c r="R893" s="15"/>
      <c r="S893" s="15"/>
      <c r="T893" s="15"/>
      <c r="U893" s="15"/>
    </row>
    <row r="894" spans="1:21" ht="13.5" customHeight="1">
      <c r="A894" s="179">
        <f>RANK(N894,$N$18:$N$4305)</f>
        <v>877</v>
      </c>
      <c r="B894" s="180" t="s">
        <v>342</v>
      </c>
      <c r="C894" s="180" t="s">
        <v>1419</v>
      </c>
      <c r="D894" s="180" t="s">
        <v>42</v>
      </c>
      <c r="E894" s="180" t="s">
        <v>38</v>
      </c>
      <c r="F894" s="180" t="s">
        <v>37</v>
      </c>
      <c r="G894" s="181"/>
      <c r="H894" s="181"/>
      <c r="I894" s="181">
        <v>0</v>
      </c>
      <c r="J894" s="181">
        <v>0</v>
      </c>
      <c r="K894" s="181">
        <v>25</v>
      </c>
      <c r="L894" s="181">
        <v>277</v>
      </c>
      <c r="M894" s="181">
        <v>3</v>
      </c>
      <c r="N894" s="182">
        <f>SUM(G894*$D$8+H894*$D$5+I894*$D$9+J894*$D$6+K894*$D$11+L894*$D$10+M894*$D$7)</f>
        <v>58.2</v>
      </c>
      <c r="O894" s="139">
        <v>1</v>
      </c>
      <c r="P894" s="138">
        <f>SUM(N894*O894)</f>
        <v>58.2</v>
      </c>
      <c r="Q894" s="15"/>
      <c r="R894" s="15"/>
      <c r="S894" s="15"/>
      <c r="T894" s="15"/>
      <c r="U894" s="15"/>
    </row>
    <row r="895" spans="1:21" ht="13.5" customHeight="1">
      <c r="A895" s="179">
        <f>RANK(N895,$N$18:$N$4305)</f>
        <v>877</v>
      </c>
      <c r="B895" s="180" t="s">
        <v>873</v>
      </c>
      <c r="C895" s="180" t="s">
        <v>1442</v>
      </c>
      <c r="D895" s="180" t="s">
        <v>43</v>
      </c>
      <c r="E895" s="180" t="s">
        <v>36</v>
      </c>
      <c r="F895" s="180" t="s">
        <v>59</v>
      </c>
      <c r="G895" s="181"/>
      <c r="H895" s="181"/>
      <c r="I895" s="181">
        <v>0</v>
      </c>
      <c r="J895" s="181">
        <v>0</v>
      </c>
      <c r="K895" s="181">
        <v>25</v>
      </c>
      <c r="L895" s="181">
        <v>337</v>
      </c>
      <c r="M895" s="181">
        <v>2</v>
      </c>
      <c r="N895" s="182">
        <f>SUM(G895*$D$8+H895*$D$5+I895*$D$9+J895*$D$6+K895*$D$11+L895*$D$10+M895*$D$7)</f>
        <v>58.2</v>
      </c>
      <c r="O895" s="139">
        <v>1</v>
      </c>
      <c r="P895" s="138">
        <f>SUM(N895*O895)</f>
        <v>58.2</v>
      </c>
      <c r="Q895" s="15"/>
      <c r="R895" s="15"/>
      <c r="S895" s="15"/>
      <c r="T895" s="15"/>
      <c r="U895" s="15"/>
    </row>
    <row r="896" spans="1:21" ht="13.5" customHeight="1">
      <c r="A896" s="179">
        <f>RANK(N896,$N$18:$N$4305)</f>
        <v>877</v>
      </c>
      <c r="B896" s="207" t="s">
        <v>1522</v>
      </c>
      <c r="C896" s="180" t="s">
        <v>1421</v>
      </c>
      <c r="D896" s="180" t="s">
        <v>43</v>
      </c>
      <c r="E896" s="207" t="s">
        <v>38</v>
      </c>
      <c r="F896" s="180" t="s">
        <v>1103</v>
      </c>
      <c r="G896" s="181"/>
      <c r="H896" s="181"/>
      <c r="I896" s="181">
        <v>0</v>
      </c>
      <c r="J896" s="181">
        <v>0</v>
      </c>
      <c r="K896" s="181">
        <v>28</v>
      </c>
      <c r="L896" s="181">
        <v>322</v>
      </c>
      <c r="M896" s="181">
        <v>2</v>
      </c>
      <c r="N896" s="182">
        <f>SUM(G896*$D$8+H896*$D$5+I896*$D$9+J896*$D$6+K896*$D$11+L896*$D$10+M896*$D$7)</f>
        <v>58.2</v>
      </c>
      <c r="O896" s="139">
        <v>1</v>
      </c>
      <c r="P896" s="138">
        <f>SUM(N896*O896)</f>
        <v>58.2</v>
      </c>
      <c r="Q896" s="15"/>
      <c r="R896" s="15"/>
      <c r="S896" s="15"/>
      <c r="T896" s="15"/>
      <c r="U896" s="15"/>
    </row>
    <row r="897" spans="1:21" ht="13.5" customHeight="1">
      <c r="A897" s="179">
        <f>RANK(N897,$N$18:$N$4305)</f>
        <v>880</v>
      </c>
      <c r="B897" s="180" t="s">
        <v>728</v>
      </c>
      <c r="C897" s="180" t="s">
        <v>1436</v>
      </c>
      <c r="D897" s="180" t="s">
        <v>43</v>
      </c>
      <c r="E897" s="180" t="s">
        <v>36</v>
      </c>
      <c r="F897" s="180" t="s">
        <v>57</v>
      </c>
      <c r="G897" s="181"/>
      <c r="H897" s="181"/>
      <c r="I897" s="181">
        <v>0</v>
      </c>
      <c r="J897" s="181">
        <v>0</v>
      </c>
      <c r="K897" s="181">
        <v>27</v>
      </c>
      <c r="L897" s="181">
        <v>325</v>
      </c>
      <c r="M897" s="181">
        <v>2</v>
      </c>
      <c r="N897" s="182">
        <f>SUM(G897*$D$8+H897*$D$5+I897*$D$9+J897*$D$6+K897*$D$11+L897*$D$10+M897*$D$7)</f>
        <v>58</v>
      </c>
      <c r="O897" s="139">
        <v>1</v>
      </c>
      <c r="P897" s="138">
        <f>SUM(N897*O897)</f>
        <v>58</v>
      </c>
      <c r="Q897" s="15"/>
      <c r="R897" s="15"/>
      <c r="S897" s="15"/>
      <c r="T897" s="15"/>
      <c r="U897" s="15"/>
    </row>
    <row r="898" spans="1:21" ht="13.5" customHeight="1">
      <c r="A898" s="179">
        <f>RANK(N898,$N$18:$N$4305)</f>
        <v>881</v>
      </c>
      <c r="B898" s="180" t="s">
        <v>384</v>
      </c>
      <c r="C898" s="180" t="s">
        <v>136</v>
      </c>
      <c r="D898" s="180" t="s">
        <v>39</v>
      </c>
      <c r="E898" s="180" t="s">
        <v>38</v>
      </c>
      <c r="F898" s="180" t="s">
        <v>1104</v>
      </c>
      <c r="G898" s="181"/>
      <c r="H898" s="181"/>
      <c r="I898" s="181">
        <v>318</v>
      </c>
      <c r="J898" s="181">
        <v>3</v>
      </c>
      <c r="K898" s="181">
        <v>6</v>
      </c>
      <c r="L898" s="181">
        <v>50</v>
      </c>
      <c r="M898" s="181">
        <v>0</v>
      </c>
      <c r="N898" s="182">
        <f>SUM(G898*$D$8+H898*$D$5+I898*$D$9+J898*$D$6+K898*$D$11+L898*$D$10+M898*$D$7)</f>
        <v>57.8</v>
      </c>
      <c r="O898" s="139">
        <v>1</v>
      </c>
      <c r="P898" s="138">
        <f>SUM(N898*O898)</f>
        <v>57.8</v>
      </c>
      <c r="Q898" s="15"/>
      <c r="R898" s="15"/>
      <c r="S898" s="15"/>
      <c r="T898" s="15"/>
      <c r="U898" s="15"/>
    </row>
    <row r="899" spans="1:21" ht="13.5" customHeight="1">
      <c r="A899" s="179">
        <f>RANK(N899,$N$18:$N$4305)</f>
        <v>881</v>
      </c>
      <c r="B899" s="180" t="s">
        <v>286</v>
      </c>
      <c r="C899" s="180" t="s">
        <v>1410</v>
      </c>
      <c r="D899" s="180" t="s">
        <v>43</v>
      </c>
      <c r="E899" s="180" t="s">
        <v>38</v>
      </c>
      <c r="F899" s="180" t="s">
        <v>1103</v>
      </c>
      <c r="G899" s="181"/>
      <c r="H899" s="181"/>
      <c r="I899" s="181">
        <v>0</v>
      </c>
      <c r="J899" s="181">
        <v>0</v>
      </c>
      <c r="K899" s="181">
        <v>22</v>
      </c>
      <c r="L899" s="181">
        <v>288</v>
      </c>
      <c r="M899" s="181">
        <v>3</v>
      </c>
      <c r="N899" s="182">
        <f>SUM(G899*$D$8+H899*$D$5+I899*$D$9+J899*$D$6+K899*$D$11+L899*$D$10+M899*$D$7)</f>
        <v>57.8</v>
      </c>
      <c r="O899" s="139">
        <v>1</v>
      </c>
      <c r="P899" s="138">
        <f>SUM(N899*O899)</f>
        <v>57.8</v>
      </c>
      <c r="Q899" s="15"/>
      <c r="R899" s="15"/>
      <c r="S899" s="15"/>
      <c r="T899" s="15"/>
      <c r="U899" s="15"/>
    </row>
    <row r="900" spans="1:21" ht="13.5" customHeight="1">
      <c r="A900" s="179">
        <f>RANK(N900,$N$18:$N$4305)</f>
        <v>881</v>
      </c>
      <c r="B900" s="180" t="s">
        <v>204</v>
      </c>
      <c r="C900" s="180" t="s">
        <v>1413</v>
      </c>
      <c r="D900" s="180" t="s">
        <v>39</v>
      </c>
      <c r="E900" s="180" t="s">
        <v>34</v>
      </c>
      <c r="F900" s="180" t="s">
        <v>52</v>
      </c>
      <c r="G900" s="181"/>
      <c r="H900" s="181"/>
      <c r="I900" s="181">
        <v>344</v>
      </c>
      <c r="J900" s="181">
        <v>3</v>
      </c>
      <c r="K900" s="181">
        <v>5</v>
      </c>
      <c r="L900" s="181">
        <v>29</v>
      </c>
      <c r="M900" s="181">
        <v>0</v>
      </c>
      <c r="N900" s="182">
        <f>SUM(G900*$D$8+H900*$D$5+I900*$D$9+J900*$D$6+K900*$D$11+L900*$D$10+M900*$D$7)</f>
        <v>57.8</v>
      </c>
      <c r="O900" s="139">
        <v>1</v>
      </c>
      <c r="P900" s="138">
        <f>SUM(N900*O900)</f>
        <v>57.8</v>
      </c>
      <c r="Q900" s="31"/>
      <c r="R900" s="15"/>
      <c r="S900" s="15"/>
      <c r="T900" s="15"/>
      <c r="U900" s="15"/>
    </row>
    <row r="901" spans="1:21" ht="13.5" customHeight="1">
      <c r="A901" s="179">
        <f>RANK(N901,$N$18:$N$4305)</f>
        <v>884</v>
      </c>
      <c r="B901" s="180" t="s">
        <v>481</v>
      </c>
      <c r="C901" s="180" t="s">
        <v>56</v>
      </c>
      <c r="D901" s="180" t="s">
        <v>42</v>
      </c>
      <c r="E901" s="180" t="s">
        <v>36</v>
      </c>
      <c r="F901" s="180" t="s">
        <v>1103</v>
      </c>
      <c r="G901" s="181"/>
      <c r="H901" s="181"/>
      <c r="I901" s="181">
        <v>0</v>
      </c>
      <c r="J901" s="181">
        <v>0</v>
      </c>
      <c r="K901" s="181">
        <v>22</v>
      </c>
      <c r="L901" s="181">
        <v>227</v>
      </c>
      <c r="M901" s="181">
        <v>4</v>
      </c>
      <c r="N901" s="182">
        <f>SUM(G901*$D$8+H901*$D$5+I901*$D$9+J901*$D$6+K901*$D$11+L901*$D$10+M901*$D$7)</f>
        <v>57.7</v>
      </c>
      <c r="O901" s="139">
        <v>1</v>
      </c>
      <c r="P901" s="138">
        <f>SUM(N901*O901)</f>
        <v>57.7</v>
      </c>
      <c r="Q901" s="31"/>
      <c r="R901" s="15"/>
      <c r="S901" s="15"/>
      <c r="T901" s="15"/>
      <c r="U901" s="15"/>
    </row>
    <row r="902" spans="1:21" ht="13.5" customHeight="1">
      <c r="A902" s="179">
        <f>RANK(N902,$N$18:$N$4305)</f>
        <v>885</v>
      </c>
      <c r="B902" s="180" t="s">
        <v>1277</v>
      </c>
      <c r="C902" s="180" t="s">
        <v>1445</v>
      </c>
      <c r="D902" s="180" t="s">
        <v>43</v>
      </c>
      <c r="E902" s="180" t="s">
        <v>36</v>
      </c>
      <c r="F902" s="180" t="s">
        <v>41</v>
      </c>
      <c r="G902" s="181"/>
      <c r="H902" s="181"/>
      <c r="I902" s="181">
        <v>0</v>
      </c>
      <c r="J902" s="181">
        <v>0</v>
      </c>
      <c r="K902" s="181">
        <v>27</v>
      </c>
      <c r="L902" s="181">
        <v>321</v>
      </c>
      <c r="M902" s="181">
        <v>2</v>
      </c>
      <c r="N902" s="182">
        <f>SUM(G902*$D$8+H902*$D$5+I902*$D$9+J902*$D$6+K902*$D$11+L902*$D$10+M902*$D$7)</f>
        <v>57.6</v>
      </c>
      <c r="O902" s="139">
        <v>1</v>
      </c>
      <c r="P902" s="138">
        <f>SUM(N902*O902)</f>
        <v>57.6</v>
      </c>
      <c r="Q902" s="31"/>
      <c r="R902" s="15"/>
      <c r="S902" s="15"/>
      <c r="T902" s="15"/>
      <c r="U902" s="15"/>
    </row>
    <row r="903" spans="1:21" ht="13.5" customHeight="1">
      <c r="A903" s="179">
        <f>RANK(N903,$N$18:$N$4305)</f>
        <v>886</v>
      </c>
      <c r="B903" s="180" t="s">
        <v>586</v>
      </c>
      <c r="C903" s="180" t="s">
        <v>1441</v>
      </c>
      <c r="D903" s="180" t="s">
        <v>42</v>
      </c>
      <c r="E903" s="180" t="s">
        <v>38</v>
      </c>
      <c r="F903" s="180" t="s">
        <v>52</v>
      </c>
      <c r="G903" s="181"/>
      <c r="H903" s="181"/>
      <c r="I903" s="181">
        <v>0</v>
      </c>
      <c r="J903" s="181">
        <v>0</v>
      </c>
      <c r="K903" s="181">
        <v>22</v>
      </c>
      <c r="L903" s="181">
        <v>285</v>
      </c>
      <c r="M903" s="181">
        <v>3</v>
      </c>
      <c r="N903" s="182">
        <f>SUM(G903*$D$8+H903*$D$5+I903*$D$9+J903*$D$6+K903*$D$11+L903*$D$10+M903*$D$7)</f>
        <v>57.5</v>
      </c>
      <c r="O903" s="139">
        <v>1</v>
      </c>
      <c r="P903" s="138">
        <f>SUM(N903*O903)</f>
        <v>57.5</v>
      </c>
      <c r="Q903" s="31"/>
      <c r="R903" s="15"/>
      <c r="S903" s="15"/>
      <c r="T903" s="15"/>
      <c r="U903" s="15"/>
    </row>
    <row r="904" spans="1:21" ht="13.5" customHeight="1">
      <c r="A904" s="179">
        <f>RANK(N904,$N$18:$N$4305)</f>
        <v>886</v>
      </c>
      <c r="B904" s="180" t="s">
        <v>811</v>
      </c>
      <c r="C904" s="180" t="s">
        <v>1384</v>
      </c>
      <c r="D904" s="180" t="s">
        <v>39</v>
      </c>
      <c r="E904" s="180" t="s">
        <v>38</v>
      </c>
      <c r="F904" s="180" t="s">
        <v>1105</v>
      </c>
      <c r="G904" s="181"/>
      <c r="H904" s="181"/>
      <c r="I904" s="181">
        <v>320</v>
      </c>
      <c r="J904" s="181">
        <v>3</v>
      </c>
      <c r="K904" s="181">
        <v>7</v>
      </c>
      <c r="L904" s="181">
        <v>40</v>
      </c>
      <c r="M904" s="181">
        <v>0</v>
      </c>
      <c r="N904" s="182">
        <f>SUM(G904*$D$8+H904*$D$5+I904*$D$9+J904*$D$6+K904*$D$11+L904*$D$10+M904*$D$7)</f>
        <v>57.5</v>
      </c>
      <c r="O904" s="139">
        <v>1</v>
      </c>
      <c r="P904" s="138">
        <f>SUM(N904*O904)</f>
        <v>57.5</v>
      </c>
      <c r="Q904" s="15"/>
      <c r="R904" s="15"/>
      <c r="S904" s="15"/>
      <c r="T904" s="15"/>
      <c r="U904" s="15"/>
    </row>
    <row r="905" spans="1:21" ht="13.5" customHeight="1">
      <c r="A905" s="179">
        <f>RANK(N905,$N$18:$N$4305)</f>
        <v>886</v>
      </c>
      <c r="B905" s="180" t="s">
        <v>1095</v>
      </c>
      <c r="C905" s="180" t="s">
        <v>1385</v>
      </c>
      <c r="D905" s="180" t="s">
        <v>43</v>
      </c>
      <c r="E905" s="180" t="s">
        <v>1481</v>
      </c>
      <c r="F905" s="180" t="s">
        <v>57</v>
      </c>
      <c r="G905" s="181"/>
      <c r="H905" s="181"/>
      <c r="I905" s="181">
        <v>0</v>
      </c>
      <c r="J905" s="181">
        <v>0</v>
      </c>
      <c r="K905" s="181">
        <v>24</v>
      </c>
      <c r="L905" s="181">
        <v>335</v>
      </c>
      <c r="M905" s="181">
        <v>2</v>
      </c>
      <c r="N905" s="182">
        <f>SUM(G905*$D$8+H905*$D$5+I905*$D$9+J905*$D$6+K905*$D$11+L905*$D$10+M905*$D$7)</f>
        <v>57.5</v>
      </c>
      <c r="O905" s="139">
        <v>1</v>
      </c>
      <c r="P905" s="138">
        <f>SUM(N905*O905)</f>
        <v>57.5</v>
      </c>
      <c r="Q905" s="15"/>
      <c r="R905" s="15"/>
      <c r="S905" s="15"/>
      <c r="T905" s="15"/>
      <c r="U905" s="15"/>
    </row>
    <row r="906" spans="1:21" ht="13.5" customHeight="1">
      <c r="A906" s="179">
        <f>RANK(N906,$N$18:$N$4305)</f>
        <v>886</v>
      </c>
      <c r="B906" s="180" t="s">
        <v>742</v>
      </c>
      <c r="C906" s="180" t="s">
        <v>1469</v>
      </c>
      <c r="D906" s="180" t="s">
        <v>43</v>
      </c>
      <c r="E906" s="180" t="s">
        <v>36</v>
      </c>
      <c r="F906" s="180" t="s">
        <v>1103</v>
      </c>
      <c r="G906" s="181"/>
      <c r="H906" s="181"/>
      <c r="I906" s="181">
        <v>0</v>
      </c>
      <c r="J906" s="181">
        <v>0</v>
      </c>
      <c r="K906" s="181">
        <v>24</v>
      </c>
      <c r="L906" s="181">
        <v>335</v>
      </c>
      <c r="M906" s="181">
        <v>2</v>
      </c>
      <c r="N906" s="182">
        <f>SUM(G906*$D$8+H906*$D$5+I906*$D$9+J906*$D$6+K906*$D$11+L906*$D$10+M906*$D$7)</f>
        <v>57.5</v>
      </c>
      <c r="O906" s="139">
        <v>1</v>
      </c>
      <c r="P906" s="138">
        <f>SUM(N906*O906)</f>
        <v>57.5</v>
      </c>
      <c r="Q906" s="15"/>
      <c r="R906" s="15"/>
      <c r="S906" s="15"/>
      <c r="T906" s="15"/>
      <c r="U906" s="15"/>
    </row>
    <row r="907" spans="1:21" ht="13.5" customHeight="1">
      <c r="A907" s="179">
        <f>RANK(N907,$N$18:$N$4305)</f>
        <v>890</v>
      </c>
      <c r="B907" s="180" t="s">
        <v>248</v>
      </c>
      <c r="C907" s="180" t="s">
        <v>1380</v>
      </c>
      <c r="D907" s="180" t="s">
        <v>42</v>
      </c>
      <c r="E907" s="180" t="s">
        <v>34</v>
      </c>
      <c r="F907" s="180" t="s">
        <v>52</v>
      </c>
      <c r="G907" s="181"/>
      <c r="H907" s="181"/>
      <c r="I907" s="181">
        <v>0</v>
      </c>
      <c r="J907" s="181">
        <v>0</v>
      </c>
      <c r="K907" s="181">
        <v>25</v>
      </c>
      <c r="L907" s="181">
        <v>269</v>
      </c>
      <c r="M907" s="181">
        <v>3</v>
      </c>
      <c r="N907" s="182">
        <f>SUM(G907*$D$8+H907*$D$5+I907*$D$9+J907*$D$6+K907*$D$11+L907*$D$10+M907*$D$7)</f>
        <v>57.400000000000006</v>
      </c>
      <c r="O907" s="139">
        <v>1</v>
      </c>
      <c r="P907" s="138">
        <f>SUM(N907*O907)</f>
        <v>57.400000000000006</v>
      </c>
      <c r="Q907" s="31"/>
      <c r="R907" s="15"/>
      <c r="S907" s="15"/>
      <c r="T907" s="15"/>
      <c r="U907" s="15"/>
    </row>
    <row r="908" spans="1:21" ht="13.5" customHeight="1">
      <c r="A908" s="179">
        <f>RANK(N908,$N$18:$N$4305)</f>
        <v>891</v>
      </c>
      <c r="B908" s="180" t="s">
        <v>1244</v>
      </c>
      <c r="C908" s="180" t="s">
        <v>1457</v>
      </c>
      <c r="D908" s="180" t="s">
        <v>39</v>
      </c>
      <c r="E908" s="180" t="s">
        <v>36</v>
      </c>
      <c r="F908" s="180" t="s">
        <v>41</v>
      </c>
      <c r="G908" s="181"/>
      <c r="H908" s="181"/>
      <c r="I908" s="181">
        <v>341</v>
      </c>
      <c r="J908" s="181">
        <v>3</v>
      </c>
      <c r="K908" s="181">
        <v>5</v>
      </c>
      <c r="L908" s="181">
        <v>27</v>
      </c>
      <c r="M908" s="181">
        <v>0</v>
      </c>
      <c r="N908" s="182">
        <f>SUM(G908*$D$8+H908*$D$5+I908*$D$9+J908*$D$6+K908*$D$11+L908*$D$10+M908*$D$7)</f>
        <v>57.300000000000004</v>
      </c>
      <c r="O908" s="139">
        <v>1</v>
      </c>
      <c r="P908" s="138">
        <f>SUM(N908*O908)</f>
        <v>57.300000000000004</v>
      </c>
      <c r="Q908" s="31"/>
      <c r="R908" s="15"/>
      <c r="S908" s="15"/>
      <c r="T908" s="15"/>
      <c r="U908" s="15"/>
    </row>
    <row r="909" spans="1:21" ht="13.5" customHeight="1">
      <c r="A909" s="179">
        <f>RANK(N909,$N$18:$N$4305)</f>
        <v>891</v>
      </c>
      <c r="B909" s="180" t="s">
        <v>177</v>
      </c>
      <c r="C909" s="180" t="s">
        <v>1393</v>
      </c>
      <c r="D909" s="180" t="s">
        <v>39</v>
      </c>
      <c r="E909" s="180" t="s">
        <v>34</v>
      </c>
      <c r="F909" s="180" t="s">
        <v>1482</v>
      </c>
      <c r="G909" s="181"/>
      <c r="H909" s="181"/>
      <c r="I909" s="181">
        <v>356</v>
      </c>
      <c r="J909" s="181">
        <v>3</v>
      </c>
      <c r="K909" s="181">
        <v>3</v>
      </c>
      <c r="L909" s="181">
        <v>22</v>
      </c>
      <c r="M909" s="181">
        <v>0</v>
      </c>
      <c r="N909" s="182">
        <f>SUM(G909*$D$8+H909*$D$5+I909*$D$9+J909*$D$6+K909*$D$11+L909*$D$10+M909*$D$7)</f>
        <v>57.300000000000004</v>
      </c>
      <c r="O909" s="139">
        <v>1</v>
      </c>
      <c r="P909" s="138">
        <f>SUM(N909*O909)</f>
        <v>57.300000000000004</v>
      </c>
      <c r="Q909" s="31"/>
      <c r="R909" s="15"/>
      <c r="S909" s="15"/>
      <c r="T909" s="15"/>
      <c r="U909" s="15"/>
    </row>
    <row r="910" spans="1:21" ht="13.5" customHeight="1">
      <c r="A910" s="179">
        <f>RANK(N910,$N$18:$N$4305)</f>
        <v>893</v>
      </c>
      <c r="B910" s="180" t="s">
        <v>684</v>
      </c>
      <c r="C910" s="180" t="s">
        <v>1466</v>
      </c>
      <c r="D910" s="180" t="s">
        <v>43</v>
      </c>
      <c r="E910" s="180" t="s">
        <v>34</v>
      </c>
      <c r="F910" s="180" t="s">
        <v>37</v>
      </c>
      <c r="G910" s="181"/>
      <c r="H910" s="181"/>
      <c r="I910" s="181">
        <v>0</v>
      </c>
      <c r="J910" s="181">
        <v>0</v>
      </c>
      <c r="K910" s="181">
        <v>25</v>
      </c>
      <c r="L910" s="181">
        <v>325</v>
      </c>
      <c r="M910" s="181">
        <v>2</v>
      </c>
      <c r="N910" s="182">
        <f>SUM(G910*$D$8+H910*$D$5+I910*$D$9+J910*$D$6+K910*$D$11+L910*$D$10+M910*$D$7)</f>
        <v>57</v>
      </c>
      <c r="O910" s="139">
        <v>1</v>
      </c>
      <c r="P910" s="138">
        <f>SUM(N910*O910)</f>
        <v>57</v>
      </c>
      <c r="Q910" s="31"/>
      <c r="R910" s="15"/>
      <c r="S910" s="15"/>
      <c r="T910" s="15"/>
      <c r="U910" s="15"/>
    </row>
    <row r="911" spans="1:21" ht="13.5" customHeight="1">
      <c r="A911" s="179">
        <f>RANK(N911,$N$18:$N$4305)</f>
        <v>894</v>
      </c>
      <c r="B911" s="180" t="s">
        <v>1498</v>
      </c>
      <c r="C911" s="180" t="s">
        <v>1401</v>
      </c>
      <c r="D911" s="180" t="s">
        <v>42</v>
      </c>
      <c r="E911" s="180" t="s">
        <v>38</v>
      </c>
      <c r="F911" s="180" t="s">
        <v>52</v>
      </c>
      <c r="G911" s="181"/>
      <c r="H911" s="181"/>
      <c r="I911" s="181">
        <v>0</v>
      </c>
      <c r="J911" s="181">
        <v>0</v>
      </c>
      <c r="K911" s="181">
        <v>25</v>
      </c>
      <c r="L911" s="181">
        <v>264</v>
      </c>
      <c r="M911" s="181">
        <v>3</v>
      </c>
      <c r="N911" s="182">
        <f>SUM(G911*$D$8+H911*$D$5+I911*$D$9+J911*$D$6+K911*$D$11+L911*$D$10+M911*$D$7)</f>
        <v>56.900000000000006</v>
      </c>
      <c r="O911" s="139">
        <v>1.01</v>
      </c>
      <c r="P911" s="138">
        <f>SUM(N911*O911)</f>
        <v>57.469000000000008</v>
      </c>
      <c r="Q911" s="31"/>
      <c r="R911" s="15"/>
      <c r="S911" s="15"/>
      <c r="T911" s="15"/>
      <c r="U911" s="15"/>
    </row>
    <row r="912" spans="1:21" ht="13.5" customHeight="1">
      <c r="A912" s="179">
        <f>RANK(N912,$N$18:$N$4305)</f>
        <v>895</v>
      </c>
      <c r="B912" s="180" t="s">
        <v>319</v>
      </c>
      <c r="C912" s="180" t="s">
        <v>1433</v>
      </c>
      <c r="D912" s="180" t="s">
        <v>43</v>
      </c>
      <c r="E912" s="180" t="s">
        <v>36</v>
      </c>
      <c r="F912" s="180" t="s">
        <v>37</v>
      </c>
      <c r="G912" s="181"/>
      <c r="H912" s="181"/>
      <c r="I912" s="181">
        <v>0</v>
      </c>
      <c r="J912" s="181">
        <v>0</v>
      </c>
      <c r="K912" s="181">
        <v>25</v>
      </c>
      <c r="L912" s="181">
        <v>324</v>
      </c>
      <c r="M912" s="181">
        <v>2</v>
      </c>
      <c r="N912" s="182">
        <f>SUM(G912*$D$8+H912*$D$5+I912*$D$9+J912*$D$6+K912*$D$11+L912*$D$10+M912*$D$7)</f>
        <v>56.9</v>
      </c>
      <c r="O912" s="139">
        <v>1</v>
      </c>
      <c r="P912" s="138">
        <f>SUM(N912*O912)</f>
        <v>56.9</v>
      </c>
      <c r="Q912" s="31"/>
      <c r="R912" s="15"/>
      <c r="S912" s="15"/>
      <c r="T912" s="15"/>
      <c r="U912" s="15"/>
    </row>
    <row r="913" spans="1:21" ht="13.5" customHeight="1">
      <c r="A913" s="179">
        <f>RANK(N913,$N$18:$N$4305)</f>
        <v>896</v>
      </c>
      <c r="B913" s="180" t="s">
        <v>935</v>
      </c>
      <c r="C913" s="180" t="s">
        <v>1371</v>
      </c>
      <c r="D913" s="180" t="s">
        <v>43</v>
      </c>
      <c r="E913" s="180" t="s">
        <v>36</v>
      </c>
      <c r="F913" s="180" t="s">
        <v>1105</v>
      </c>
      <c r="G913" s="181"/>
      <c r="H913" s="181"/>
      <c r="I913" s="181">
        <v>0</v>
      </c>
      <c r="J913" s="181">
        <v>0</v>
      </c>
      <c r="K913" s="181">
        <v>23</v>
      </c>
      <c r="L913" s="181">
        <v>333</v>
      </c>
      <c r="M913" s="181">
        <v>2</v>
      </c>
      <c r="N913" s="182">
        <f>SUM(G913*$D$8+H913*$D$5+I913*$D$9+J913*$D$6+K913*$D$11+L913*$D$10+M913*$D$7)</f>
        <v>56.800000000000004</v>
      </c>
      <c r="O913" s="139">
        <v>1</v>
      </c>
      <c r="P913" s="138">
        <f>SUM(N913*O913)</f>
        <v>56.800000000000004</v>
      </c>
      <c r="Q913" s="31"/>
      <c r="R913" s="15"/>
      <c r="S913" s="15"/>
      <c r="T913" s="15"/>
      <c r="U913" s="15"/>
    </row>
    <row r="914" spans="1:21" ht="13.5" customHeight="1">
      <c r="A914" s="179">
        <f>RANK(N914,$N$18:$N$4305)</f>
        <v>897</v>
      </c>
      <c r="B914" s="180" t="s">
        <v>367</v>
      </c>
      <c r="C914" s="180" t="s">
        <v>1463</v>
      </c>
      <c r="D914" s="180" t="s">
        <v>43</v>
      </c>
      <c r="E914" s="180" t="s">
        <v>34</v>
      </c>
      <c r="F914" s="180" t="s">
        <v>35</v>
      </c>
      <c r="G914" s="181"/>
      <c r="H914" s="181"/>
      <c r="I914" s="181">
        <v>0</v>
      </c>
      <c r="J914" s="181">
        <v>0</v>
      </c>
      <c r="K914" s="181">
        <v>27</v>
      </c>
      <c r="L914" s="181">
        <v>311</v>
      </c>
      <c r="M914" s="181">
        <v>2</v>
      </c>
      <c r="N914" s="182">
        <f>SUM(G914*$D$8+H914*$D$5+I914*$D$9+J914*$D$6+K914*$D$11+L914*$D$10+M914*$D$7)</f>
        <v>56.6</v>
      </c>
      <c r="O914" s="139">
        <v>1</v>
      </c>
      <c r="P914" s="138">
        <f>SUM(N914*O914)</f>
        <v>56.6</v>
      </c>
      <c r="Q914" s="31"/>
      <c r="R914" s="15"/>
      <c r="S914" s="15"/>
      <c r="T914" s="15"/>
      <c r="U914" s="15"/>
    </row>
    <row r="915" spans="1:21" ht="13.5" customHeight="1">
      <c r="A915" s="179">
        <f>RANK(N915,$N$18:$N$4305)</f>
        <v>898</v>
      </c>
      <c r="B915" s="207" t="s">
        <v>1615</v>
      </c>
      <c r="C915" s="180" t="s">
        <v>1467</v>
      </c>
      <c r="D915" s="180" t="s">
        <v>43</v>
      </c>
      <c r="E915" s="207" t="s">
        <v>34</v>
      </c>
      <c r="F915" s="180" t="s">
        <v>57</v>
      </c>
      <c r="G915" s="181"/>
      <c r="H915" s="181"/>
      <c r="I915" s="181">
        <v>0</v>
      </c>
      <c r="J915" s="181">
        <v>0</v>
      </c>
      <c r="K915" s="181">
        <v>27</v>
      </c>
      <c r="L915" s="181">
        <v>310</v>
      </c>
      <c r="M915" s="181">
        <v>2</v>
      </c>
      <c r="N915" s="182">
        <f>SUM(G915*$D$8+H915*$D$5+I915*$D$9+J915*$D$6+K915*$D$11+L915*$D$10+M915*$D$7)</f>
        <v>56.5</v>
      </c>
      <c r="O915" s="139">
        <v>1</v>
      </c>
      <c r="P915" s="138">
        <f>SUM(N915*O915)</f>
        <v>56.5</v>
      </c>
      <c r="Q915" s="31"/>
      <c r="R915" s="15"/>
      <c r="S915" s="15"/>
      <c r="T915" s="15"/>
      <c r="U915" s="15"/>
    </row>
    <row r="916" spans="1:21" ht="13.5" customHeight="1">
      <c r="A916" s="179">
        <f>RANK(N916,$N$18:$N$4305)</f>
        <v>899</v>
      </c>
      <c r="B916" s="207" t="s">
        <v>1541</v>
      </c>
      <c r="C916" s="180" t="s">
        <v>1425</v>
      </c>
      <c r="D916" s="180" t="s">
        <v>42</v>
      </c>
      <c r="E916" s="207" t="s">
        <v>36</v>
      </c>
      <c r="F916" s="180" t="s">
        <v>37</v>
      </c>
      <c r="G916" s="181"/>
      <c r="H916" s="181"/>
      <c r="I916" s="181">
        <v>0</v>
      </c>
      <c r="J916" s="181">
        <v>0</v>
      </c>
      <c r="K916" s="181">
        <v>22</v>
      </c>
      <c r="L916" s="181">
        <v>272</v>
      </c>
      <c r="M916" s="181">
        <v>3</v>
      </c>
      <c r="N916" s="182">
        <f>SUM(G916*$D$8+H916*$D$5+I916*$D$9+J916*$D$6+K916*$D$11+L916*$D$10+M916*$D$7)</f>
        <v>56.2</v>
      </c>
      <c r="O916" s="139">
        <v>1</v>
      </c>
      <c r="P916" s="138">
        <f>SUM(N916*O916)</f>
        <v>56.2</v>
      </c>
      <c r="Q916" s="31"/>
      <c r="R916" s="15"/>
      <c r="S916" s="15"/>
      <c r="T916" s="15"/>
      <c r="U916" s="15"/>
    </row>
    <row r="917" spans="1:21" ht="13.5" customHeight="1">
      <c r="A917" s="179">
        <f>RANK(N917,$N$18:$N$4305)</f>
        <v>900</v>
      </c>
      <c r="B917" s="207" t="s">
        <v>1531</v>
      </c>
      <c r="C917" s="180" t="s">
        <v>1437</v>
      </c>
      <c r="D917" s="180" t="s">
        <v>43</v>
      </c>
      <c r="E917" s="180" t="s">
        <v>36</v>
      </c>
      <c r="F917" s="180" t="s">
        <v>1104</v>
      </c>
      <c r="G917" s="181"/>
      <c r="H917" s="181"/>
      <c r="I917" s="181">
        <v>0</v>
      </c>
      <c r="J917" s="181">
        <v>0</v>
      </c>
      <c r="K917" s="181">
        <v>27</v>
      </c>
      <c r="L917" s="181">
        <v>306</v>
      </c>
      <c r="M917" s="181">
        <v>2</v>
      </c>
      <c r="N917" s="182">
        <f>SUM(G917*$D$8+H917*$D$5+I917*$D$9+J917*$D$6+K917*$D$11+L917*$D$10+M917*$D$7)</f>
        <v>56.1</v>
      </c>
      <c r="O917" s="139">
        <v>1</v>
      </c>
      <c r="P917" s="138">
        <f>SUM(N917*O917)</f>
        <v>56.1</v>
      </c>
      <c r="Q917" s="15"/>
      <c r="R917" s="15"/>
      <c r="S917" s="15"/>
      <c r="T917" s="15"/>
      <c r="U917" s="15"/>
    </row>
    <row r="918" spans="1:21" ht="13.5" customHeight="1">
      <c r="A918" s="179">
        <f>RANK(N918,$N$18:$N$4305)</f>
        <v>900</v>
      </c>
      <c r="B918" s="180" t="s">
        <v>798</v>
      </c>
      <c r="C918" s="180" t="s">
        <v>1396</v>
      </c>
      <c r="D918" s="180" t="s">
        <v>39</v>
      </c>
      <c r="E918" s="180" t="s">
        <v>38</v>
      </c>
      <c r="F918" s="180" t="s">
        <v>37</v>
      </c>
      <c r="G918" s="206"/>
      <c r="H918" s="206"/>
      <c r="I918" s="181">
        <v>326</v>
      </c>
      <c r="J918" s="181">
        <v>3</v>
      </c>
      <c r="K918" s="181">
        <v>5</v>
      </c>
      <c r="L918" s="181">
        <v>30</v>
      </c>
      <c r="M918" s="181">
        <v>0</v>
      </c>
      <c r="N918" s="182">
        <f>SUM(G918*$D$8+H918*$D$5+I918*$D$9+J918*$D$6+K918*$D$11+L918*$D$10+M918*$D$7)</f>
        <v>56.1</v>
      </c>
      <c r="O918" s="139">
        <v>1</v>
      </c>
      <c r="P918" s="138">
        <f>SUM(N918*O918)</f>
        <v>56.1</v>
      </c>
      <c r="Q918" s="15"/>
      <c r="R918" s="15"/>
      <c r="S918" s="15"/>
      <c r="T918" s="15"/>
      <c r="U918" s="15"/>
    </row>
    <row r="919" spans="1:21" ht="13.5" customHeight="1">
      <c r="A919" s="179">
        <f>RANK(N919,$N$18:$N$4305)</f>
        <v>902</v>
      </c>
      <c r="B919" s="180" t="s">
        <v>1021</v>
      </c>
      <c r="C919" s="180" t="s">
        <v>130</v>
      </c>
      <c r="D919" s="180" t="s">
        <v>43</v>
      </c>
      <c r="E919" s="180" t="s">
        <v>38</v>
      </c>
      <c r="F919" s="180" t="s">
        <v>59</v>
      </c>
      <c r="G919" s="181"/>
      <c r="H919" s="181"/>
      <c r="I919" s="181">
        <v>0</v>
      </c>
      <c r="J919" s="181">
        <v>0</v>
      </c>
      <c r="K919" s="181">
        <v>25</v>
      </c>
      <c r="L919" s="181">
        <v>313</v>
      </c>
      <c r="M919" s="181">
        <v>2</v>
      </c>
      <c r="N919" s="182">
        <f>SUM(G919*$D$8+H919*$D$5+I919*$D$9+J919*$D$6+K919*$D$11+L919*$D$10+M919*$D$7)</f>
        <v>55.8</v>
      </c>
      <c r="O919" s="139">
        <v>1</v>
      </c>
      <c r="P919" s="138">
        <f>SUM(N919*O919)</f>
        <v>55.8</v>
      </c>
      <c r="Q919" s="15"/>
      <c r="R919" s="15"/>
      <c r="S919" s="15"/>
      <c r="T919" s="15"/>
      <c r="U919" s="15"/>
    </row>
    <row r="920" spans="1:21" ht="13.5" customHeight="1">
      <c r="A920" s="179">
        <f>RANK(N920,$N$18:$N$4305)</f>
        <v>903</v>
      </c>
      <c r="B920" s="180" t="s">
        <v>1212</v>
      </c>
      <c r="C920" s="180" t="s">
        <v>1362</v>
      </c>
      <c r="D920" s="180" t="s">
        <v>39</v>
      </c>
      <c r="E920" s="180" t="s">
        <v>40</v>
      </c>
      <c r="F920" s="180" t="s">
        <v>37</v>
      </c>
      <c r="G920" s="181"/>
      <c r="H920" s="181"/>
      <c r="I920" s="181">
        <v>320</v>
      </c>
      <c r="J920" s="181">
        <v>3</v>
      </c>
      <c r="K920" s="181">
        <v>5</v>
      </c>
      <c r="L920" s="181">
        <v>32</v>
      </c>
      <c r="M920" s="181">
        <v>0</v>
      </c>
      <c r="N920" s="182">
        <f>SUM(G920*$D$8+H920*$D$5+I920*$D$9+J920*$D$6+K920*$D$11+L920*$D$10+M920*$D$7)</f>
        <v>55.7</v>
      </c>
      <c r="O920" s="139">
        <v>1</v>
      </c>
      <c r="P920" s="138">
        <f>SUM(N920*O920)</f>
        <v>55.7</v>
      </c>
      <c r="Q920" s="15"/>
      <c r="R920" s="15"/>
      <c r="S920" s="15"/>
      <c r="T920" s="15"/>
      <c r="U920" s="15"/>
    </row>
    <row r="921" spans="1:21" ht="13.5" customHeight="1">
      <c r="A921" s="179">
        <f>RANK(N921,$N$18:$N$4305)</f>
        <v>903</v>
      </c>
      <c r="B921" s="180" t="s">
        <v>1072</v>
      </c>
      <c r="C921" s="180" t="s">
        <v>1463</v>
      </c>
      <c r="D921" s="180" t="s">
        <v>42</v>
      </c>
      <c r="E921" s="180" t="s">
        <v>36</v>
      </c>
      <c r="F921" s="180" t="s">
        <v>35</v>
      </c>
      <c r="G921" s="181"/>
      <c r="H921" s="181"/>
      <c r="I921" s="181">
        <v>0</v>
      </c>
      <c r="J921" s="181">
        <v>0</v>
      </c>
      <c r="K921" s="181">
        <v>24</v>
      </c>
      <c r="L921" s="181">
        <v>257</v>
      </c>
      <c r="M921" s="181">
        <v>3</v>
      </c>
      <c r="N921" s="182">
        <f>SUM(G921*$D$8+H921*$D$5+I921*$D$9+J921*$D$6+K921*$D$11+L921*$D$10+M921*$D$7)</f>
        <v>55.7</v>
      </c>
      <c r="O921" s="139">
        <v>1</v>
      </c>
      <c r="P921" s="138">
        <f>SUM(N921*O921)</f>
        <v>55.7</v>
      </c>
      <c r="Q921" s="15"/>
      <c r="R921" s="15"/>
      <c r="S921" s="15"/>
      <c r="T921" s="15"/>
      <c r="U921" s="15"/>
    </row>
    <row r="922" spans="1:21" ht="13.5" customHeight="1">
      <c r="A922" s="179">
        <f>RANK(N922,$N$18:$N$4305)</f>
        <v>905</v>
      </c>
      <c r="B922" s="180" t="s">
        <v>801</v>
      </c>
      <c r="C922" s="180" t="s">
        <v>1396</v>
      </c>
      <c r="D922" s="180" t="s">
        <v>42</v>
      </c>
      <c r="E922" s="180" t="s">
        <v>38</v>
      </c>
      <c r="F922" s="180" t="s">
        <v>37</v>
      </c>
      <c r="G922" s="181"/>
      <c r="H922" s="181"/>
      <c r="I922" s="181">
        <v>0</v>
      </c>
      <c r="J922" s="181">
        <v>0</v>
      </c>
      <c r="K922" s="181">
        <v>22</v>
      </c>
      <c r="L922" s="181">
        <v>266</v>
      </c>
      <c r="M922" s="181">
        <v>3</v>
      </c>
      <c r="N922" s="182">
        <f>SUM(G922*$D$8+H922*$D$5+I922*$D$9+J922*$D$6+K922*$D$11+L922*$D$10+M922*$D$7)</f>
        <v>55.6</v>
      </c>
      <c r="O922" s="139">
        <v>1</v>
      </c>
      <c r="P922" s="138">
        <f>SUM(N922*O922)</f>
        <v>55.6</v>
      </c>
      <c r="Q922" s="15"/>
      <c r="R922" s="15"/>
      <c r="S922" s="15"/>
      <c r="T922" s="15"/>
      <c r="U922" s="15"/>
    </row>
    <row r="923" spans="1:21" ht="13.5" customHeight="1">
      <c r="A923" s="179">
        <f>RANK(N923,$N$18:$N$4305)</f>
        <v>906</v>
      </c>
      <c r="B923" s="180" t="s">
        <v>856</v>
      </c>
      <c r="C923" s="180" t="s">
        <v>1403</v>
      </c>
      <c r="D923" s="180" t="s">
        <v>39</v>
      </c>
      <c r="E923" s="180" t="s">
        <v>1481</v>
      </c>
      <c r="F923" s="180" t="s">
        <v>1106</v>
      </c>
      <c r="G923" s="181"/>
      <c r="H923" s="181"/>
      <c r="I923" s="181">
        <v>238</v>
      </c>
      <c r="J923" s="181">
        <v>4</v>
      </c>
      <c r="K923" s="181">
        <v>6</v>
      </c>
      <c r="L923" s="181">
        <v>48</v>
      </c>
      <c r="M923" s="181">
        <v>0</v>
      </c>
      <c r="N923" s="182">
        <f>SUM(G923*$D$8+H923*$D$5+I923*$D$9+J923*$D$6+K923*$D$11+L923*$D$10+M923*$D$7)</f>
        <v>55.599999999999994</v>
      </c>
      <c r="O923" s="139">
        <v>1</v>
      </c>
      <c r="P923" s="138">
        <f>SUM(N923*O923)</f>
        <v>55.599999999999994</v>
      </c>
      <c r="Q923" s="15"/>
      <c r="R923" s="15"/>
      <c r="S923" s="15"/>
      <c r="T923" s="15"/>
      <c r="U923" s="15"/>
    </row>
    <row r="924" spans="1:21" ht="13.5" customHeight="1">
      <c r="A924" s="179">
        <f>RANK(N924,$N$18:$N$4305)</f>
        <v>907</v>
      </c>
      <c r="B924" s="180" t="s">
        <v>1255</v>
      </c>
      <c r="C924" s="180" t="s">
        <v>1475</v>
      </c>
      <c r="D924" s="180" t="s">
        <v>39</v>
      </c>
      <c r="E924" s="180" t="s">
        <v>38</v>
      </c>
      <c r="F924" s="180" t="s">
        <v>35</v>
      </c>
      <c r="G924" s="181"/>
      <c r="H924" s="181"/>
      <c r="I924" s="181">
        <v>355</v>
      </c>
      <c r="J924" s="181">
        <v>3</v>
      </c>
      <c r="K924" s="181">
        <v>2</v>
      </c>
      <c r="L924" s="181">
        <v>10</v>
      </c>
      <c r="M924" s="181">
        <v>0</v>
      </c>
      <c r="N924" s="182">
        <f>SUM(G924*$D$8+H924*$D$5+I924*$D$9+J924*$D$6+K924*$D$11+L924*$D$10+M924*$D$7)</f>
        <v>55.5</v>
      </c>
      <c r="O924" s="139">
        <v>1</v>
      </c>
      <c r="P924" s="138">
        <f>SUM(N924*O924)</f>
        <v>55.5</v>
      </c>
      <c r="Q924" s="15"/>
      <c r="R924" s="15"/>
      <c r="S924" s="15"/>
      <c r="T924" s="15"/>
      <c r="U924" s="15"/>
    </row>
    <row r="925" spans="1:21" ht="13.5" customHeight="1">
      <c r="A925" s="179">
        <f>RANK(N925,$N$18:$N$4305)</f>
        <v>908</v>
      </c>
      <c r="B925" s="207" t="s">
        <v>1515</v>
      </c>
      <c r="C925" s="180" t="s">
        <v>1423</v>
      </c>
      <c r="D925" s="180" t="s">
        <v>39</v>
      </c>
      <c r="E925" s="207" t="s">
        <v>1481</v>
      </c>
      <c r="F925" s="180" t="s">
        <v>1106</v>
      </c>
      <c r="G925" s="206"/>
      <c r="H925" s="206"/>
      <c r="I925" s="206">
        <v>285</v>
      </c>
      <c r="J925" s="206">
        <v>3</v>
      </c>
      <c r="K925" s="206">
        <v>8</v>
      </c>
      <c r="L925" s="206">
        <v>48</v>
      </c>
      <c r="M925" s="206">
        <v>0</v>
      </c>
      <c r="N925" s="182">
        <f>SUM(G925*$D$8+H925*$D$5+I925*$D$9+J925*$D$6+K925*$D$11+L925*$D$10+M925*$D$7)</f>
        <v>55.3</v>
      </c>
      <c r="O925" s="139">
        <v>1</v>
      </c>
      <c r="P925" s="138">
        <f>SUM(N925*O925)</f>
        <v>55.3</v>
      </c>
      <c r="Q925" s="15"/>
      <c r="R925" s="15"/>
      <c r="S925" s="15"/>
      <c r="T925" s="15"/>
      <c r="U925" s="15"/>
    </row>
    <row r="926" spans="1:21" ht="13.5" customHeight="1">
      <c r="A926" s="179">
        <f>RANK(N926,$N$18:$N$4305)</f>
        <v>909</v>
      </c>
      <c r="B926" s="180" t="s">
        <v>118</v>
      </c>
      <c r="C926" s="180" t="s">
        <v>1382</v>
      </c>
      <c r="D926" s="180" t="s">
        <v>42</v>
      </c>
      <c r="E926" s="180" t="s">
        <v>34</v>
      </c>
      <c r="F926" s="180" t="s">
        <v>37</v>
      </c>
      <c r="G926" s="181"/>
      <c r="H926" s="181"/>
      <c r="I926" s="181">
        <v>0</v>
      </c>
      <c r="J926" s="181">
        <v>0</v>
      </c>
      <c r="K926" s="181">
        <v>24</v>
      </c>
      <c r="L926" s="181">
        <v>252</v>
      </c>
      <c r="M926" s="181">
        <v>3</v>
      </c>
      <c r="N926" s="182">
        <f>SUM(G926*$D$8+H926*$D$5+I926*$D$9+J926*$D$6+K926*$D$11+L926*$D$10+M926*$D$7)</f>
        <v>55.2</v>
      </c>
      <c r="O926" s="139">
        <v>1</v>
      </c>
      <c r="P926" s="138">
        <f>SUM(N926*O926)</f>
        <v>55.2</v>
      </c>
      <c r="Q926" s="31"/>
      <c r="R926" s="15"/>
      <c r="S926" s="15"/>
      <c r="T926" s="15"/>
      <c r="U926" s="15"/>
    </row>
    <row r="927" spans="1:21" ht="13.5" customHeight="1">
      <c r="A927" s="179">
        <f>RANK(N927,$N$18:$N$4305)</f>
        <v>910</v>
      </c>
      <c r="B927" s="180" t="s">
        <v>151</v>
      </c>
      <c r="C927" s="180" t="s">
        <v>1466</v>
      </c>
      <c r="D927" s="180" t="s">
        <v>42</v>
      </c>
      <c r="E927" s="180" t="s">
        <v>34</v>
      </c>
      <c r="F927" s="180" t="s">
        <v>37</v>
      </c>
      <c r="G927" s="181"/>
      <c r="H927" s="181"/>
      <c r="I927" s="181">
        <v>0</v>
      </c>
      <c r="J927" s="181">
        <v>0</v>
      </c>
      <c r="K927" s="181">
        <v>28</v>
      </c>
      <c r="L927" s="181">
        <v>350</v>
      </c>
      <c r="M927" s="181">
        <v>1</v>
      </c>
      <c r="N927" s="182">
        <f>SUM(G927*$D$8+H927*$D$5+I927*$D$9+J927*$D$6+K927*$D$11+L927*$D$10+M927*$D$7)</f>
        <v>55</v>
      </c>
      <c r="O927" s="139">
        <v>1</v>
      </c>
      <c r="P927" s="138">
        <f>SUM(N927*O927)</f>
        <v>55</v>
      </c>
      <c r="Q927" s="31"/>
      <c r="R927" s="15"/>
      <c r="S927" s="15"/>
      <c r="T927" s="15"/>
      <c r="U927" s="15"/>
    </row>
    <row r="928" spans="1:21" ht="13.5" customHeight="1">
      <c r="A928" s="179">
        <f>RANK(N928,$N$18:$N$4305)</f>
        <v>911</v>
      </c>
      <c r="B928" s="180" t="s">
        <v>675</v>
      </c>
      <c r="C928" s="180" t="s">
        <v>1390</v>
      </c>
      <c r="D928" s="180" t="s">
        <v>42</v>
      </c>
      <c r="E928" s="180" t="s">
        <v>36</v>
      </c>
      <c r="F928" s="180" t="s">
        <v>1482</v>
      </c>
      <c r="G928" s="181"/>
      <c r="H928" s="181"/>
      <c r="I928" s="181">
        <v>0</v>
      </c>
      <c r="J928" s="181">
        <v>0</v>
      </c>
      <c r="K928" s="181">
        <v>25</v>
      </c>
      <c r="L928" s="181">
        <v>244</v>
      </c>
      <c r="M928" s="181">
        <v>3</v>
      </c>
      <c r="N928" s="182">
        <f>SUM(G928*$D$8+H928*$D$5+I928*$D$9+J928*$D$6+K928*$D$11+L928*$D$10+M928*$D$7)</f>
        <v>54.900000000000006</v>
      </c>
      <c r="O928" s="139">
        <v>1</v>
      </c>
      <c r="P928" s="138">
        <f>SUM(N928*O928)</f>
        <v>54.900000000000006</v>
      </c>
      <c r="Q928" s="31"/>
      <c r="R928" s="15"/>
      <c r="S928" s="15"/>
      <c r="T928" s="15"/>
      <c r="U928" s="15"/>
    </row>
    <row r="929" spans="1:21" ht="13.5" customHeight="1">
      <c r="A929" s="179">
        <f>RANK(N929,$N$18:$N$4305)</f>
        <v>911</v>
      </c>
      <c r="B929" s="180" t="s">
        <v>1262</v>
      </c>
      <c r="C929" s="180" t="s">
        <v>1443</v>
      </c>
      <c r="D929" s="180" t="s">
        <v>43</v>
      </c>
      <c r="E929" s="180" t="s">
        <v>36</v>
      </c>
      <c r="F929" s="180" t="s">
        <v>41</v>
      </c>
      <c r="G929" s="181"/>
      <c r="H929" s="181"/>
      <c r="I929" s="181">
        <v>0</v>
      </c>
      <c r="J929" s="181">
        <v>0</v>
      </c>
      <c r="K929" s="181">
        <v>26</v>
      </c>
      <c r="L929" s="181">
        <v>299</v>
      </c>
      <c r="M929" s="181">
        <v>2</v>
      </c>
      <c r="N929" s="182">
        <f>SUM(G929*$D$8+H929*$D$5+I929*$D$9+J929*$D$6+K929*$D$11+L929*$D$10+M929*$D$7)</f>
        <v>54.900000000000006</v>
      </c>
      <c r="O929" s="139">
        <v>1</v>
      </c>
      <c r="P929" s="138">
        <f>SUM(N929*O929)</f>
        <v>54.900000000000006</v>
      </c>
      <c r="Q929" s="31"/>
      <c r="R929" s="15"/>
      <c r="S929" s="15"/>
      <c r="T929" s="15"/>
      <c r="U929" s="15"/>
    </row>
    <row r="930" spans="1:21" ht="13.5" customHeight="1">
      <c r="A930" s="179">
        <f>RANK(N930,$N$18:$N$4305)</f>
        <v>913</v>
      </c>
      <c r="B930" s="180" t="s">
        <v>1048</v>
      </c>
      <c r="C930" s="180" t="s">
        <v>1436</v>
      </c>
      <c r="D930" s="180" t="s">
        <v>39</v>
      </c>
      <c r="E930" s="180" t="s">
        <v>36</v>
      </c>
      <c r="F930" s="180" t="s">
        <v>57</v>
      </c>
      <c r="G930" s="181"/>
      <c r="H930" s="181"/>
      <c r="I930" s="181">
        <v>338</v>
      </c>
      <c r="J930" s="181">
        <v>2</v>
      </c>
      <c r="K930" s="181">
        <v>8</v>
      </c>
      <c r="L930" s="181">
        <v>50</v>
      </c>
      <c r="M930" s="181">
        <v>0</v>
      </c>
      <c r="N930" s="182">
        <f>SUM(G930*$D$8+H930*$D$5+I930*$D$9+J930*$D$6+K930*$D$11+L930*$D$10+M930*$D$7)</f>
        <v>54.800000000000004</v>
      </c>
      <c r="O930" s="139">
        <v>1</v>
      </c>
      <c r="P930" s="138">
        <f>SUM(N930*O930)</f>
        <v>54.800000000000004</v>
      </c>
      <c r="Q930" s="31"/>
      <c r="R930" s="15"/>
      <c r="S930" s="15"/>
      <c r="T930" s="15"/>
      <c r="U930" s="15"/>
    </row>
    <row r="931" spans="1:21" ht="13.5" customHeight="1">
      <c r="A931" s="179">
        <f>RANK(N931,$N$18:$N$4305)</f>
        <v>914</v>
      </c>
      <c r="B931" s="180" t="s">
        <v>239</v>
      </c>
      <c r="C931" s="180" t="s">
        <v>1415</v>
      </c>
      <c r="D931" s="180" t="s">
        <v>42</v>
      </c>
      <c r="E931" s="180" t="s">
        <v>34</v>
      </c>
      <c r="F931" s="207" t="s">
        <v>1482</v>
      </c>
      <c r="G931" s="181"/>
      <c r="H931" s="181"/>
      <c r="I931" s="181">
        <v>0</v>
      </c>
      <c r="J931" s="181">
        <v>0</v>
      </c>
      <c r="K931" s="181">
        <v>24</v>
      </c>
      <c r="L931" s="181">
        <v>248</v>
      </c>
      <c r="M931" s="181">
        <v>3</v>
      </c>
      <c r="N931" s="182">
        <f>SUM(G931*$D$8+H931*$D$5+I931*$D$9+J931*$D$6+K931*$D$11+L931*$D$10+M931*$D$7)</f>
        <v>54.8</v>
      </c>
      <c r="O931" s="139">
        <v>1</v>
      </c>
      <c r="P931" s="138">
        <f>SUM(N931*O931)</f>
        <v>54.8</v>
      </c>
      <c r="Q931" s="31"/>
      <c r="R931" s="15"/>
      <c r="S931" s="15"/>
      <c r="T931" s="15"/>
      <c r="U931" s="15"/>
    </row>
    <row r="932" spans="1:21" ht="13.5" customHeight="1">
      <c r="A932" s="179">
        <f>RANK(N932,$N$18:$N$4305)</f>
        <v>915</v>
      </c>
      <c r="B932" s="180" t="s">
        <v>1627</v>
      </c>
      <c r="C932" s="180" t="s">
        <v>1375</v>
      </c>
      <c r="D932" s="180" t="s">
        <v>43</v>
      </c>
      <c r="E932" s="180" t="s">
        <v>38</v>
      </c>
      <c r="F932" s="180" t="s">
        <v>57</v>
      </c>
      <c r="G932" s="183"/>
      <c r="H932" s="183"/>
      <c r="I932" s="183">
        <v>0</v>
      </c>
      <c r="J932" s="183">
        <v>0</v>
      </c>
      <c r="K932" s="183">
        <v>26</v>
      </c>
      <c r="L932" s="183">
        <v>295</v>
      </c>
      <c r="M932" s="183">
        <v>2</v>
      </c>
      <c r="N932" s="182">
        <f>SUM(G932*$D$8+H932*$D$5+I932*$D$9+J932*$D$6+K932*$D$11+L932*$D$10+M932*$D$7)</f>
        <v>54.5</v>
      </c>
      <c r="O932" s="139">
        <v>1</v>
      </c>
      <c r="P932" s="138">
        <f>SUM(N932*O932)</f>
        <v>54.5</v>
      </c>
      <c r="Q932" s="31"/>
      <c r="R932" s="15"/>
      <c r="S932" s="15"/>
      <c r="T932" s="15"/>
      <c r="U932" s="15"/>
    </row>
    <row r="933" spans="1:21" ht="13.5" customHeight="1">
      <c r="A933" s="179">
        <f>RANK(N933,$N$18:$N$4305)</f>
        <v>916</v>
      </c>
      <c r="B933" s="180" t="s">
        <v>763</v>
      </c>
      <c r="C933" s="180" t="s">
        <v>1399</v>
      </c>
      <c r="D933" s="180" t="s">
        <v>43</v>
      </c>
      <c r="E933" s="180" t="s">
        <v>34</v>
      </c>
      <c r="F933" s="180" t="s">
        <v>37</v>
      </c>
      <c r="G933" s="181"/>
      <c r="H933" s="181"/>
      <c r="I933" s="181">
        <v>0</v>
      </c>
      <c r="J933" s="181">
        <v>0</v>
      </c>
      <c r="K933" s="209">
        <v>22</v>
      </c>
      <c r="L933" s="209">
        <v>314</v>
      </c>
      <c r="M933" s="209">
        <v>2</v>
      </c>
      <c r="N933" s="182">
        <f>SUM(G933*$D$8+H933*$D$5+I933*$D$9+J933*$D$6+K933*$D$11+L933*$D$10+M933*$D$7)</f>
        <v>54.400000000000006</v>
      </c>
      <c r="O933" s="139">
        <v>1</v>
      </c>
      <c r="P933" s="138">
        <f>SUM(N933*O933)</f>
        <v>54.400000000000006</v>
      </c>
      <c r="Q933" s="15"/>
      <c r="R933" s="15"/>
      <c r="S933" s="15"/>
      <c r="T933" s="15"/>
      <c r="U933" s="15"/>
    </row>
    <row r="934" spans="1:21" ht="13.5" customHeight="1">
      <c r="A934" s="179">
        <f>RANK(N934,$N$18:$N$4305)</f>
        <v>917</v>
      </c>
      <c r="B934" s="180" t="s">
        <v>144</v>
      </c>
      <c r="C934" s="180" t="s">
        <v>1408</v>
      </c>
      <c r="D934" s="180" t="s">
        <v>43</v>
      </c>
      <c r="E934" s="180" t="s">
        <v>34</v>
      </c>
      <c r="F934" s="180" t="s">
        <v>1106</v>
      </c>
      <c r="G934" s="181"/>
      <c r="H934" s="181"/>
      <c r="I934" s="181">
        <v>15</v>
      </c>
      <c r="J934" s="181">
        <v>0</v>
      </c>
      <c r="K934" s="181">
        <v>25</v>
      </c>
      <c r="L934" s="181">
        <v>344</v>
      </c>
      <c r="M934" s="181">
        <v>1</v>
      </c>
      <c r="N934" s="182">
        <f>SUM(G934*$D$8+H934*$D$5+I934*$D$9+J934*$D$6+K934*$D$11+L934*$D$10+M934*$D$7)</f>
        <v>54.4</v>
      </c>
      <c r="O934" s="139">
        <v>1</v>
      </c>
      <c r="P934" s="138">
        <f>SUM(N934*O934)</f>
        <v>54.4</v>
      </c>
      <c r="Q934" s="15"/>
      <c r="R934" s="15"/>
      <c r="S934" s="15"/>
      <c r="T934" s="15"/>
      <c r="U934" s="15"/>
    </row>
    <row r="935" spans="1:21" ht="13.5" customHeight="1">
      <c r="A935" s="179">
        <f>RANK(N935,$N$18:$N$4305)</f>
        <v>918</v>
      </c>
      <c r="B935" s="180" t="s">
        <v>70</v>
      </c>
      <c r="C935" s="180" t="s">
        <v>1389</v>
      </c>
      <c r="D935" s="180" t="s">
        <v>39</v>
      </c>
      <c r="E935" s="180" t="s">
        <v>34</v>
      </c>
      <c r="F935" s="180" t="s">
        <v>1105</v>
      </c>
      <c r="G935" s="181"/>
      <c r="H935" s="181"/>
      <c r="I935" s="181">
        <v>334</v>
      </c>
      <c r="J935" s="181">
        <v>2</v>
      </c>
      <c r="K935" s="181">
        <v>8</v>
      </c>
      <c r="L935" s="181">
        <v>49</v>
      </c>
      <c r="M935" s="181">
        <v>0</v>
      </c>
      <c r="N935" s="182">
        <f>SUM(G935*$D$8+H935*$D$5+I935*$D$9+J935*$D$6+K935*$D$11+L935*$D$10+M935*$D$7)</f>
        <v>54.3</v>
      </c>
      <c r="O935" s="139">
        <v>1</v>
      </c>
      <c r="P935" s="138">
        <f>SUM(N935*O935)</f>
        <v>54.3</v>
      </c>
      <c r="Q935" s="15"/>
      <c r="R935" s="15"/>
      <c r="S935" s="15"/>
      <c r="T935" s="15"/>
      <c r="U935" s="15"/>
    </row>
    <row r="936" spans="1:21" ht="13.5" customHeight="1">
      <c r="A936" s="179">
        <f>RANK(N936,$N$18:$N$4305)</f>
        <v>919</v>
      </c>
      <c r="B936" s="207" t="s">
        <v>1518</v>
      </c>
      <c r="C936" s="180" t="s">
        <v>1433</v>
      </c>
      <c r="D936" s="180" t="s">
        <v>39</v>
      </c>
      <c r="E936" s="207" t="s">
        <v>40</v>
      </c>
      <c r="F936" s="180" t="s">
        <v>37</v>
      </c>
      <c r="G936" s="206"/>
      <c r="H936" s="206"/>
      <c r="I936" s="206">
        <v>309</v>
      </c>
      <c r="J936" s="206">
        <v>3</v>
      </c>
      <c r="K936" s="206">
        <v>4</v>
      </c>
      <c r="L936" s="206">
        <v>31</v>
      </c>
      <c r="M936" s="206">
        <v>0</v>
      </c>
      <c r="N936" s="182">
        <f>SUM(G936*$D$8+H936*$D$5+I936*$D$9+J936*$D$6+K936*$D$11+L936*$D$10+M936*$D$7)</f>
        <v>54.000000000000007</v>
      </c>
      <c r="O936" s="139">
        <v>1</v>
      </c>
      <c r="P936" s="138">
        <f>SUM(N936*O936)</f>
        <v>54.000000000000007</v>
      </c>
      <c r="Q936" s="15"/>
      <c r="R936" s="15"/>
      <c r="S936" s="15"/>
      <c r="T936" s="15"/>
      <c r="U936" s="15"/>
    </row>
    <row r="937" spans="1:21" ht="13.5" customHeight="1">
      <c r="A937" s="179">
        <f>RANK(N937,$N$18:$N$4305)</f>
        <v>920</v>
      </c>
      <c r="B937" s="180" t="s">
        <v>1555</v>
      </c>
      <c r="C937" s="180" t="s">
        <v>1360</v>
      </c>
      <c r="D937" s="180" t="s">
        <v>39</v>
      </c>
      <c r="E937" s="180" t="s">
        <v>34</v>
      </c>
      <c r="F937" s="180" t="s">
        <v>52</v>
      </c>
      <c r="G937" s="181"/>
      <c r="H937" s="181"/>
      <c r="I937" s="181">
        <v>281</v>
      </c>
      <c r="J937" s="181">
        <v>2</v>
      </c>
      <c r="K937" s="181">
        <v>10</v>
      </c>
      <c r="L937" s="181">
        <v>89</v>
      </c>
      <c r="M937" s="181">
        <v>0</v>
      </c>
      <c r="N937" s="182">
        <f>SUM(G937*$D$8+H937*$D$5+I937*$D$9+J937*$D$6+K937*$D$11+L937*$D$10+M937*$D$7)</f>
        <v>54</v>
      </c>
      <c r="O937" s="139">
        <v>1</v>
      </c>
      <c r="P937" s="138">
        <f>SUM(N937*O937)</f>
        <v>54</v>
      </c>
      <c r="Q937" s="31"/>
      <c r="R937" s="15"/>
      <c r="S937" s="15"/>
      <c r="T937" s="15"/>
      <c r="U937" s="15"/>
    </row>
    <row r="938" spans="1:21" ht="13.5" customHeight="1">
      <c r="A938" s="179">
        <f>RANK(N938,$N$18:$N$4305)</f>
        <v>921</v>
      </c>
      <c r="B938" s="207" t="s">
        <v>437</v>
      </c>
      <c r="C938" s="180" t="s">
        <v>139</v>
      </c>
      <c r="D938" s="180" t="s">
        <v>39</v>
      </c>
      <c r="E938" s="207" t="s">
        <v>34</v>
      </c>
      <c r="F938" s="180" t="s">
        <v>59</v>
      </c>
      <c r="G938" s="181"/>
      <c r="H938" s="181"/>
      <c r="I938" s="181">
        <v>255</v>
      </c>
      <c r="J938" s="181">
        <v>4</v>
      </c>
      <c r="K938" s="181">
        <v>4</v>
      </c>
      <c r="L938" s="181">
        <v>23</v>
      </c>
      <c r="M938" s="181">
        <v>0</v>
      </c>
      <c r="N938" s="182">
        <f>SUM(G938*$D$8+H938*$D$5+I938*$D$9+J938*$D$6+K938*$D$11+L938*$D$10+M938*$D$7)</f>
        <v>53.8</v>
      </c>
      <c r="O938" s="139">
        <v>1</v>
      </c>
      <c r="P938" s="138">
        <f>SUM(N938*O938)</f>
        <v>53.8</v>
      </c>
      <c r="Q938" s="31"/>
      <c r="R938" s="15"/>
      <c r="S938" s="15"/>
      <c r="T938" s="15"/>
      <c r="U938" s="15"/>
    </row>
    <row r="939" spans="1:21" ht="13.5" customHeight="1">
      <c r="A939" s="179">
        <f>RANK(N939,$N$18:$N$4305)</f>
        <v>922</v>
      </c>
      <c r="B939" s="180" t="s">
        <v>771</v>
      </c>
      <c r="C939" s="180" t="s">
        <v>1453</v>
      </c>
      <c r="D939" s="180" t="s">
        <v>42</v>
      </c>
      <c r="E939" s="180" t="s">
        <v>38</v>
      </c>
      <c r="F939" s="180" t="s">
        <v>1482</v>
      </c>
      <c r="G939" s="181"/>
      <c r="H939" s="181"/>
      <c r="I939" s="181">
        <v>0</v>
      </c>
      <c r="J939" s="181">
        <v>0</v>
      </c>
      <c r="K939" s="181">
        <v>23</v>
      </c>
      <c r="L939" s="181">
        <v>242</v>
      </c>
      <c r="M939" s="181">
        <v>3</v>
      </c>
      <c r="N939" s="182">
        <f>SUM(G939*$D$8+H939*$D$5+I939*$D$9+J939*$D$6+K939*$D$11+L939*$D$10+M939*$D$7)</f>
        <v>53.7</v>
      </c>
      <c r="O939" s="139">
        <v>1</v>
      </c>
      <c r="P939" s="138">
        <f>SUM(N939*O939)</f>
        <v>53.7</v>
      </c>
      <c r="Q939" s="31"/>
      <c r="R939" s="15"/>
      <c r="S939" s="15"/>
      <c r="T939" s="15"/>
      <c r="U939" s="15"/>
    </row>
    <row r="940" spans="1:21" ht="13.5" customHeight="1">
      <c r="A940" s="179">
        <f>RANK(N940,$N$18:$N$4305)</f>
        <v>923</v>
      </c>
      <c r="B940" s="180" t="s">
        <v>1098</v>
      </c>
      <c r="C940" s="180" t="s">
        <v>1446</v>
      </c>
      <c r="D940" s="180" t="s">
        <v>42</v>
      </c>
      <c r="E940" s="180" t="s">
        <v>34</v>
      </c>
      <c r="F940" s="180" t="s">
        <v>35</v>
      </c>
      <c r="G940" s="181"/>
      <c r="H940" s="181"/>
      <c r="I940" s="181">
        <v>0</v>
      </c>
      <c r="J940" s="181">
        <v>0</v>
      </c>
      <c r="K940" s="181">
        <v>24</v>
      </c>
      <c r="L940" s="181">
        <v>236</v>
      </c>
      <c r="M940" s="181">
        <v>3</v>
      </c>
      <c r="N940" s="182">
        <f>SUM(G940*$D$8+H940*$D$5+I940*$D$9+J940*$D$6+K940*$D$11+L940*$D$10+M940*$D$7)</f>
        <v>53.6</v>
      </c>
      <c r="O940" s="139">
        <v>1</v>
      </c>
      <c r="P940" s="138">
        <f>SUM(N940*O940)</f>
        <v>53.6</v>
      </c>
      <c r="Q940" s="31"/>
      <c r="R940" s="15"/>
      <c r="S940" s="15"/>
      <c r="T940" s="15"/>
      <c r="U940" s="15"/>
    </row>
    <row r="941" spans="1:21" ht="13.5" customHeight="1">
      <c r="A941" s="179">
        <f>RANK(N941,$N$18:$N$4305)</f>
        <v>924</v>
      </c>
      <c r="B941" s="180" t="s">
        <v>966</v>
      </c>
      <c r="C941" s="180" t="s">
        <v>1377</v>
      </c>
      <c r="D941" s="180" t="s">
        <v>39</v>
      </c>
      <c r="E941" s="180" t="s">
        <v>38</v>
      </c>
      <c r="F941" s="180" t="s">
        <v>35</v>
      </c>
      <c r="G941" s="181"/>
      <c r="H941" s="181"/>
      <c r="I941" s="181">
        <v>277</v>
      </c>
      <c r="J941" s="181">
        <v>1</v>
      </c>
      <c r="K941" s="181">
        <v>18</v>
      </c>
      <c r="L941" s="181">
        <v>108</v>
      </c>
      <c r="M941" s="181">
        <v>0</v>
      </c>
      <c r="N941" s="182">
        <f>SUM(G941*$D$8+H941*$D$5+I941*$D$9+J941*$D$6+K941*$D$11+L941*$D$10+M941*$D$7)</f>
        <v>53.5</v>
      </c>
      <c r="O941" s="139">
        <v>1</v>
      </c>
      <c r="P941" s="138">
        <f>SUM(N941*O941)</f>
        <v>53.5</v>
      </c>
      <c r="Q941" s="31"/>
      <c r="R941" s="15"/>
      <c r="S941" s="15"/>
      <c r="T941" s="15"/>
      <c r="U941" s="15"/>
    </row>
    <row r="942" spans="1:21" ht="13.5" customHeight="1">
      <c r="A942" s="179">
        <f>RANK(N942,$N$18:$N$4305)</f>
        <v>924</v>
      </c>
      <c r="B942" s="180" t="s">
        <v>694</v>
      </c>
      <c r="C942" s="180" t="s">
        <v>1413</v>
      </c>
      <c r="D942" s="180" t="s">
        <v>39</v>
      </c>
      <c r="E942" s="180" t="s">
        <v>1481</v>
      </c>
      <c r="F942" s="180" t="s">
        <v>52</v>
      </c>
      <c r="G942" s="181"/>
      <c r="H942" s="181"/>
      <c r="I942" s="181">
        <v>207</v>
      </c>
      <c r="J942" s="181">
        <v>1</v>
      </c>
      <c r="K942" s="181">
        <v>15</v>
      </c>
      <c r="L942" s="181">
        <v>133</v>
      </c>
      <c r="M942" s="181">
        <v>1</v>
      </c>
      <c r="N942" s="182">
        <f>SUM(G942*$D$8+H942*$D$5+I942*$D$9+J942*$D$6+K942*$D$11+L942*$D$10+M942*$D$7)</f>
        <v>53.5</v>
      </c>
      <c r="O942" s="139">
        <v>1</v>
      </c>
      <c r="P942" s="138">
        <f>SUM(N942*O942)</f>
        <v>53.5</v>
      </c>
      <c r="Q942" s="31"/>
      <c r="R942" s="15"/>
      <c r="S942" s="15"/>
      <c r="T942" s="15"/>
      <c r="U942" s="15"/>
    </row>
    <row r="943" spans="1:21" ht="13.5" customHeight="1">
      <c r="A943" s="179">
        <f>RANK(N943,$N$18:$N$4305)</f>
        <v>926</v>
      </c>
      <c r="B943" s="180" t="s">
        <v>1070</v>
      </c>
      <c r="C943" s="180" t="s">
        <v>1441</v>
      </c>
      <c r="D943" s="180" t="s">
        <v>43</v>
      </c>
      <c r="E943" s="180" t="s">
        <v>38</v>
      </c>
      <c r="F943" s="180" t="s">
        <v>52</v>
      </c>
      <c r="G943" s="181"/>
      <c r="H943" s="181"/>
      <c r="I943" s="181">
        <v>0</v>
      </c>
      <c r="J943" s="181">
        <v>0</v>
      </c>
      <c r="K943" s="181">
        <v>22</v>
      </c>
      <c r="L943" s="181">
        <v>303</v>
      </c>
      <c r="M943" s="181">
        <v>2</v>
      </c>
      <c r="N943" s="182">
        <f>SUM(G943*$D$8+H943*$D$5+I943*$D$9+J943*$D$6+K943*$D$11+L943*$D$10+M943*$D$7)</f>
        <v>53.3</v>
      </c>
      <c r="O943" s="139">
        <v>1</v>
      </c>
      <c r="P943" s="138">
        <f>SUM(N943*O943)</f>
        <v>53.3</v>
      </c>
      <c r="Q943" s="31"/>
      <c r="R943" s="15"/>
      <c r="S943" s="15"/>
      <c r="T943" s="15"/>
      <c r="U943" s="15"/>
    </row>
    <row r="944" spans="1:21" ht="13.5" customHeight="1">
      <c r="A944" s="179">
        <f>RANK(N944,$N$18:$N$4305)</f>
        <v>926</v>
      </c>
      <c r="B944" s="180" t="s">
        <v>1050</v>
      </c>
      <c r="C944" s="180" t="s">
        <v>1437</v>
      </c>
      <c r="D944" s="180" t="s">
        <v>39</v>
      </c>
      <c r="E944" s="180" t="s">
        <v>38</v>
      </c>
      <c r="F944" s="180" t="s">
        <v>1104</v>
      </c>
      <c r="G944" s="181"/>
      <c r="H944" s="181"/>
      <c r="I944" s="181">
        <v>233</v>
      </c>
      <c r="J944" s="181">
        <v>1</v>
      </c>
      <c r="K944" s="181">
        <v>15</v>
      </c>
      <c r="L944" s="181">
        <v>105</v>
      </c>
      <c r="M944" s="181">
        <v>1</v>
      </c>
      <c r="N944" s="182">
        <f>SUM(G944*$D$8+H944*$D$5+I944*$D$9+J944*$D$6+K944*$D$11+L944*$D$10+M944*$D$7)</f>
        <v>53.3</v>
      </c>
      <c r="O944" s="139">
        <v>1</v>
      </c>
      <c r="P944" s="138">
        <f>SUM(N944*O944)</f>
        <v>53.3</v>
      </c>
      <c r="Q944" s="31"/>
      <c r="R944" s="15"/>
      <c r="S944" s="15"/>
      <c r="T944" s="15"/>
      <c r="U944" s="15"/>
    </row>
    <row r="945" spans="1:21" ht="13.5" customHeight="1">
      <c r="A945" s="179">
        <f>RANK(N945,$N$18:$N$4305)</f>
        <v>928</v>
      </c>
      <c r="B945" s="180" t="s">
        <v>195</v>
      </c>
      <c r="C945" s="180" t="s">
        <v>1416</v>
      </c>
      <c r="D945" s="180" t="s">
        <v>43</v>
      </c>
      <c r="E945" s="180" t="s">
        <v>34</v>
      </c>
      <c r="F945" s="180" t="s">
        <v>1104</v>
      </c>
      <c r="G945" s="181"/>
      <c r="H945" s="181"/>
      <c r="I945" s="181">
        <v>0</v>
      </c>
      <c r="J945" s="181">
        <v>0</v>
      </c>
      <c r="K945" s="181">
        <v>24</v>
      </c>
      <c r="L945" s="181">
        <v>292</v>
      </c>
      <c r="M945" s="181">
        <v>2</v>
      </c>
      <c r="N945" s="182">
        <f>SUM(G945*$D$8+H945*$D$5+I945*$D$9+J945*$D$6+K945*$D$11+L945*$D$10+M945*$D$7)</f>
        <v>53.2</v>
      </c>
      <c r="O945" s="139">
        <v>1</v>
      </c>
      <c r="P945" s="138">
        <f>SUM(N945*O945)</f>
        <v>53.2</v>
      </c>
      <c r="Q945" s="31"/>
      <c r="R945" s="15"/>
      <c r="S945" s="15"/>
      <c r="T945" s="15"/>
      <c r="U945" s="15"/>
    </row>
    <row r="946" spans="1:21" ht="13.5" customHeight="1">
      <c r="A946" s="179">
        <f>RANK(N946,$N$18:$N$4305)</f>
        <v>928</v>
      </c>
      <c r="B946" s="180" t="s">
        <v>597</v>
      </c>
      <c r="C946" s="180" t="s">
        <v>1454</v>
      </c>
      <c r="D946" s="180" t="s">
        <v>42</v>
      </c>
      <c r="E946" s="180" t="s">
        <v>34</v>
      </c>
      <c r="F946" s="180" t="s">
        <v>35</v>
      </c>
      <c r="G946" s="181"/>
      <c r="H946" s="181"/>
      <c r="I946" s="201">
        <v>0</v>
      </c>
      <c r="J946" s="201">
        <v>0</v>
      </c>
      <c r="K946" s="201">
        <v>16</v>
      </c>
      <c r="L946" s="201">
        <v>272</v>
      </c>
      <c r="M946" s="201">
        <v>3</v>
      </c>
      <c r="N946" s="182">
        <f>SUM(G946*$D$8+H946*$D$5+I946*$D$9+J946*$D$6+K946*$D$11+L946*$D$10+M946*$D$7)</f>
        <v>53.2</v>
      </c>
      <c r="O946" s="139">
        <v>1</v>
      </c>
      <c r="P946" s="138">
        <f>SUM(N946*O946)</f>
        <v>53.2</v>
      </c>
      <c r="Q946" s="31"/>
      <c r="R946" s="15"/>
      <c r="S946" s="15"/>
      <c r="T946" s="15"/>
      <c r="U946" s="15"/>
    </row>
    <row r="947" spans="1:21" ht="13.5" customHeight="1">
      <c r="A947" s="179">
        <f>RANK(N947,$N$18:$N$4305)</f>
        <v>930</v>
      </c>
      <c r="B947" s="180" t="s">
        <v>385</v>
      </c>
      <c r="C947" s="180" t="s">
        <v>125</v>
      </c>
      <c r="D947" s="180" t="s">
        <v>43</v>
      </c>
      <c r="E947" s="180" t="s">
        <v>34</v>
      </c>
      <c r="F947" s="180" t="s">
        <v>1105</v>
      </c>
      <c r="G947" s="181"/>
      <c r="H947" s="181"/>
      <c r="I947" s="181">
        <v>50</v>
      </c>
      <c r="J947" s="181">
        <v>1</v>
      </c>
      <c r="K947" s="181">
        <v>21</v>
      </c>
      <c r="L947" s="181">
        <v>254</v>
      </c>
      <c r="M947" s="181">
        <v>1</v>
      </c>
      <c r="N947" s="182">
        <f>SUM(G947*$D$8+H947*$D$5+I947*$D$9+J947*$D$6+K947*$D$11+L947*$D$10+M947*$D$7)</f>
        <v>52.900000000000006</v>
      </c>
      <c r="O947" s="139">
        <v>1</v>
      </c>
      <c r="P947" s="138">
        <f>SUM(N947*O947)</f>
        <v>52.900000000000006</v>
      </c>
      <c r="Q947" s="31"/>
      <c r="R947" s="15"/>
      <c r="S947" s="15"/>
      <c r="T947" s="15"/>
      <c r="U947" s="15"/>
    </row>
    <row r="948" spans="1:21" ht="13.5" customHeight="1">
      <c r="A948" s="179">
        <f>RANK(N948,$N$18:$N$4305)</f>
        <v>930</v>
      </c>
      <c r="B948" s="180" t="s">
        <v>351</v>
      </c>
      <c r="C948" s="180" t="s">
        <v>1374</v>
      </c>
      <c r="D948" s="180" t="s">
        <v>43</v>
      </c>
      <c r="E948" s="180" t="s">
        <v>34</v>
      </c>
      <c r="F948" s="180" t="s">
        <v>37</v>
      </c>
      <c r="G948" s="181"/>
      <c r="H948" s="181"/>
      <c r="I948" s="181">
        <v>0</v>
      </c>
      <c r="J948" s="181">
        <v>0</v>
      </c>
      <c r="K948" s="181">
        <v>24</v>
      </c>
      <c r="L948" s="181">
        <v>289</v>
      </c>
      <c r="M948" s="181">
        <v>2</v>
      </c>
      <c r="N948" s="182">
        <f>SUM(G948*$D$8+H948*$D$5+I948*$D$9+J948*$D$6+K948*$D$11+L948*$D$10+M948*$D$7)</f>
        <v>52.900000000000006</v>
      </c>
      <c r="O948" s="139">
        <v>1</v>
      </c>
      <c r="P948" s="138">
        <f>SUM(N948*O948)</f>
        <v>52.900000000000006</v>
      </c>
      <c r="Q948" s="31"/>
      <c r="R948" s="15"/>
      <c r="S948" s="15"/>
      <c r="T948" s="15"/>
      <c r="U948" s="15"/>
    </row>
    <row r="949" spans="1:21" ht="13.5" customHeight="1">
      <c r="A949" s="179">
        <f>RANK(N949,$N$18:$N$4305)</f>
        <v>930</v>
      </c>
      <c r="B949" s="180" t="s">
        <v>1276</v>
      </c>
      <c r="C949" s="180" t="s">
        <v>1440</v>
      </c>
      <c r="D949" s="180" t="s">
        <v>43</v>
      </c>
      <c r="E949" s="180" t="s">
        <v>38</v>
      </c>
      <c r="F949" s="180" t="s">
        <v>1103</v>
      </c>
      <c r="G949" s="181"/>
      <c r="H949" s="181"/>
      <c r="I949" s="181">
        <v>0</v>
      </c>
      <c r="J949" s="181">
        <v>0</v>
      </c>
      <c r="K949" s="181">
        <v>24</v>
      </c>
      <c r="L949" s="181">
        <v>289</v>
      </c>
      <c r="M949" s="181">
        <v>2</v>
      </c>
      <c r="N949" s="182">
        <f>SUM(G949*$D$8+H949*$D$5+I949*$D$9+J949*$D$6+K949*$D$11+L949*$D$10+M949*$D$7)</f>
        <v>52.900000000000006</v>
      </c>
      <c r="O949" s="139">
        <v>1</v>
      </c>
      <c r="P949" s="138">
        <f>SUM(N949*O949)</f>
        <v>52.900000000000006</v>
      </c>
      <c r="Q949" s="31"/>
      <c r="R949" s="15"/>
      <c r="S949" s="15"/>
      <c r="T949" s="15"/>
      <c r="U949" s="15"/>
    </row>
    <row r="950" spans="1:21" ht="13.5" customHeight="1">
      <c r="A950" s="179">
        <f>RANK(N950,$N$18:$N$4305)</f>
        <v>933</v>
      </c>
      <c r="B950" s="180" t="s">
        <v>343</v>
      </c>
      <c r="C950" s="180" t="s">
        <v>1372</v>
      </c>
      <c r="D950" s="180" t="s">
        <v>43</v>
      </c>
      <c r="E950" s="180" t="s">
        <v>34</v>
      </c>
      <c r="F950" s="180" t="s">
        <v>1105</v>
      </c>
      <c r="G950" s="181"/>
      <c r="H950" s="181"/>
      <c r="I950" s="181">
        <v>0</v>
      </c>
      <c r="J950" s="181">
        <v>0</v>
      </c>
      <c r="K950" s="181">
        <v>24</v>
      </c>
      <c r="L950" s="181">
        <v>288</v>
      </c>
      <c r="M950" s="181">
        <v>2</v>
      </c>
      <c r="N950" s="182">
        <f>SUM(G950*$D$8+H950*$D$5+I950*$D$9+J950*$D$6+K950*$D$11+L950*$D$10+M950*$D$7)</f>
        <v>52.8</v>
      </c>
      <c r="O950" s="139">
        <v>1</v>
      </c>
      <c r="P950" s="138">
        <f>SUM(N950*O950)</f>
        <v>52.8</v>
      </c>
      <c r="Q950" s="31"/>
      <c r="R950" s="15"/>
      <c r="S950" s="15"/>
      <c r="T950" s="15"/>
      <c r="U950" s="15"/>
    </row>
    <row r="951" spans="1:21" ht="13.5" customHeight="1">
      <c r="A951" s="179">
        <f>RANK(N951,$N$18:$N$4305)</f>
        <v>933</v>
      </c>
      <c r="B951" s="180" t="s">
        <v>1582</v>
      </c>
      <c r="C951" s="180" t="s">
        <v>1447</v>
      </c>
      <c r="D951" s="180" t="s">
        <v>43</v>
      </c>
      <c r="E951" s="180" t="s">
        <v>1481</v>
      </c>
      <c r="F951" s="180" t="s">
        <v>1104</v>
      </c>
      <c r="G951" s="181"/>
      <c r="H951" s="181"/>
      <c r="I951" s="181">
        <v>0</v>
      </c>
      <c r="J951" s="181">
        <v>0</v>
      </c>
      <c r="K951" s="181">
        <v>24</v>
      </c>
      <c r="L951" s="181">
        <v>288</v>
      </c>
      <c r="M951" s="181">
        <v>2</v>
      </c>
      <c r="N951" s="182">
        <f>SUM(G951*$D$8+H951*$D$5+I951*$D$9+J951*$D$6+K951*$D$11+L951*$D$10+M951*$D$7)</f>
        <v>52.8</v>
      </c>
      <c r="O951" s="139">
        <v>1</v>
      </c>
      <c r="P951" s="138">
        <f>SUM(N951*O951)</f>
        <v>52.8</v>
      </c>
      <c r="Q951" s="15"/>
      <c r="R951" s="15"/>
      <c r="S951" s="15"/>
      <c r="T951" s="15"/>
      <c r="U951" s="15"/>
    </row>
    <row r="952" spans="1:21" ht="13.5" customHeight="1">
      <c r="A952" s="179">
        <f>RANK(N952,$N$18:$N$4305)</f>
        <v>933</v>
      </c>
      <c r="B952" s="180" t="s">
        <v>1205</v>
      </c>
      <c r="C952" s="180" t="s">
        <v>1447</v>
      </c>
      <c r="D952" s="180" t="s">
        <v>43</v>
      </c>
      <c r="E952" s="180" t="s">
        <v>34</v>
      </c>
      <c r="F952" s="180" t="s">
        <v>1104</v>
      </c>
      <c r="G952" s="181"/>
      <c r="H952" s="181"/>
      <c r="I952" s="181">
        <v>0</v>
      </c>
      <c r="J952" s="181">
        <v>0</v>
      </c>
      <c r="K952" s="181">
        <v>24</v>
      </c>
      <c r="L952" s="181">
        <v>288</v>
      </c>
      <c r="M952" s="181">
        <v>2</v>
      </c>
      <c r="N952" s="182">
        <f>SUM(G952*$D$8+H952*$D$5+I952*$D$9+J952*$D$6+K952*$D$11+L952*$D$10+M952*$D$7)</f>
        <v>52.8</v>
      </c>
      <c r="O952" s="139">
        <v>1</v>
      </c>
      <c r="P952" s="138">
        <f>SUM(N952*O952)</f>
        <v>52.8</v>
      </c>
      <c r="Q952" s="15"/>
      <c r="R952" s="15"/>
      <c r="S952" s="15"/>
      <c r="T952" s="15"/>
      <c r="U952" s="15"/>
    </row>
    <row r="953" spans="1:21" ht="13.5" customHeight="1">
      <c r="A953" s="179">
        <f>RANK(N953,$N$18:$N$4305)</f>
        <v>936</v>
      </c>
      <c r="B953" s="180" t="s">
        <v>1230</v>
      </c>
      <c r="C953" s="180" t="s">
        <v>1432</v>
      </c>
      <c r="D953" s="180" t="s">
        <v>43</v>
      </c>
      <c r="E953" s="180" t="s">
        <v>1481</v>
      </c>
      <c r="F953" s="180" t="s">
        <v>1106</v>
      </c>
      <c r="G953" s="181"/>
      <c r="H953" s="181"/>
      <c r="I953" s="181">
        <v>5</v>
      </c>
      <c r="J953" s="181">
        <v>0</v>
      </c>
      <c r="K953" s="181">
        <v>22</v>
      </c>
      <c r="L953" s="181">
        <v>291</v>
      </c>
      <c r="M953" s="181">
        <v>2</v>
      </c>
      <c r="N953" s="182">
        <f>SUM(G953*$D$8+H953*$D$5+I953*$D$9+J953*$D$6+K953*$D$11+L953*$D$10+M953*$D$7)</f>
        <v>52.6</v>
      </c>
      <c r="O953" s="139">
        <v>1</v>
      </c>
      <c r="P953" s="138">
        <f>SUM(N953*O953)</f>
        <v>52.6</v>
      </c>
      <c r="Q953" s="15"/>
      <c r="R953" s="15"/>
      <c r="S953" s="15"/>
      <c r="T953" s="15"/>
      <c r="U953" s="15"/>
    </row>
    <row r="954" spans="1:21" ht="13.5" customHeight="1">
      <c r="A954" s="179">
        <f>RANK(N954,$N$18:$N$4305)</f>
        <v>936</v>
      </c>
      <c r="B954" s="180" t="s">
        <v>398</v>
      </c>
      <c r="C954" s="180" t="s">
        <v>1425</v>
      </c>
      <c r="D954" s="180" t="s">
        <v>43</v>
      </c>
      <c r="E954" s="180" t="s">
        <v>34</v>
      </c>
      <c r="F954" s="180" t="s">
        <v>37</v>
      </c>
      <c r="G954" s="181"/>
      <c r="H954" s="181"/>
      <c r="I954" s="181">
        <v>0</v>
      </c>
      <c r="J954" s="181">
        <v>0</v>
      </c>
      <c r="K954" s="181">
        <v>17</v>
      </c>
      <c r="L954" s="181">
        <v>261</v>
      </c>
      <c r="M954" s="181">
        <v>3</v>
      </c>
      <c r="N954" s="182">
        <f>SUM(G954*$D$8+H954*$D$5+I954*$D$9+J954*$D$6+K954*$D$11+L954*$D$10+M954*$D$7)</f>
        <v>52.6</v>
      </c>
      <c r="O954" s="139">
        <v>1</v>
      </c>
      <c r="P954" s="138">
        <f>SUM(N954*O954)</f>
        <v>52.6</v>
      </c>
      <c r="Q954" s="15"/>
      <c r="R954" s="15"/>
      <c r="S954" s="15"/>
      <c r="T954" s="15"/>
      <c r="U954" s="15"/>
    </row>
    <row r="955" spans="1:21" ht="13.5" customHeight="1">
      <c r="A955" s="179">
        <f>RANK(N955,$N$18:$N$4305)</f>
        <v>938</v>
      </c>
      <c r="B955" s="180" t="s">
        <v>1595</v>
      </c>
      <c r="C955" s="180" t="s">
        <v>1396</v>
      </c>
      <c r="D955" s="180" t="s">
        <v>43</v>
      </c>
      <c r="E955" s="180" t="s">
        <v>34</v>
      </c>
      <c r="F955" s="180" t="s">
        <v>37</v>
      </c>
      <c r="G955" s="181"/>
      <c r="H955" s="181"/>
      <c r="I955" s="181">
        <v>0</v>
      </c>
      <c r="J955" s="181">
        <v>0</v>
      </c>
      <c r="K955" s="181">
        <v>23</v>
      </c>
      <c r="L955" s="181">
        <v>287</v>
      </c>
      <c r="M955" s="181">
        <v>2</v>
      </c>
      <c r="N955" s="182">
        <f>SUM(G955*$D$8+H955*$D$5+I955*$D$9+J955*$D$6+K955*$D$11+L955*$D$10+M955*$D$7)</f>
        <v>52.2</v>
      </c>
      <c r="O955" s="139">
        <v>1</v>
      </c>
      <c r="P955" s="138">
        <f>SUM(N955*O955)</f>
        <v>52.2</v>
      </c>
      <c r="Q955" s="15"/>
      <c r="R955" s="15"/>
      <c r="S955" s="15"/>
      <c r="T955" s="15"/>
      <c r="U955" s="15"/>
    </row>
    <row r="956" spans="1:21" ht="13.5" customHeight="1">
      <c r="A956" s="179">
        <f>RANK(N956,$N$18:$N$4305)</f>
        <v>939</v>
      </c>
      <c r="B956" s="180" t="s">
        <v>1247</v>
      </c>
      <c r="C956" s="180" t="s">
        <v>130</v>
      </c>
      <c r="D956" s="180" t="s">
        <v>43</v>
      </c>
      <c r="E956" s="180" t="s">
        <v>34</v>
      </c>
      <c r="F956" s="180" t="s">
        <v>59</v>
      </c>
      <c r="G956" s="181"/>
      <c r="H956" s="181"/>
      <c r="I956" s="181">
        <v>0</v>
      </c>
      <c r="J956" s="181">
        <v>0</v>
      </c>
      <c r="K956" s="181">
        <v>23</v>
      </c>
      <c r="L956" s="181">
        <v>286</v>
      </c>
      <c r="M956" s="181">
        <v>2</v>
      </c>
      <c r="N956" s="182">
        <f>SUM(G956*$D$8+H956*$D$5+I956*$D$9+J956*$D$6+K956*$D$11+L956*$D$10+M956*$D$7)</f>
        <v>52.1</v>
      </c>
      <c r="O956" s="139">
        <v>1</v>
      </c>
      <c r="P956" s="138">
        <f>SUM(N956*O956)</f>
        <v>52.1</v>
      </c>
      <c r="Q956" s="15"/>
      <c r="R956" s="15"/>
      <c r="S956" s="15"/>
      <c r="T956" s="15"/>
      <c r="U956" s="15"/>
    </row>
    <row r="957" spans="1:21" ht="13.5" customHeight="1">
      <c r="A957" s="179">
        <f>RANK(N957,$N$18:$N$4305)</f>
        <v>940</v>
      </c>
      <c r="B957" s="180" t="s">
        <v>1204</v>
      </c>
      <c r="C957" s="180" t="s">
        <v>1423</v>
      </c>
      <c r="D957" s="180" t="s">
        <v>43</v>
      </c>
      <c r="E957" s="180" t="s">
        <v>36</v>
      </c>
      <c r="F957" s="180" t="s">
        <v>1106</v>
      </c>
      <c r="G957" s="181"/>
      <c r="H957" s="181"/>
      <c r="I957" s="181">
        <v>0</v>
      </c>
      <c r="J957" s="181">
        <v>0</v>
      </c>
      <c r="K957" s="181">
        <v>22</v>
      </c>
      <c r="L957" s="181">
        <v>289</v>
      </c>
      <c r="M957" s="181">
        <v>2</v>
      </c>
      <c r="N957" s="182">
        <f>SUM(G957*$D$8+H957*$D$5+I957*$D$9+J957*$D$6+K957*$D$11+L957*$D$10+M957*$D$7)</f>
        <v>51.900000000000006</v>
      </c>
      <c r="O957" s="139">
        <v>1</v>
      </c>
      <c r="P957" s="138">
        <f>SUM(N957*O957)</f>
        <v>51.900000000000006</v>
      </c>
      <c r="Q957" s="15"/>
      <c r="R957" s="15"/>
      <c r="S957" s="15"/>
      <c r="T957" s="15"/>
      <c r="U957" s="15"/>
    </row>
    <row r="958" spans="1:21" ht="13.5" customHeight="1">
      <c r="A958" s="179">
        <f>RANK(N958,$N$18:$N$4305)</f>
        <v>940</v>
      </c>
      <c r="B958" s="180" t="s">
        <v>1630</v>
      </c>
      <c r="C958" s="180" t="s">
        <v>1370</v>
      </c>
      <c r="D958" s="180" t="s">
        <v>42</v>
      </c>
      <c r="E958" s="180" t="s">
        <v>34</v>
      </c>
      <c r="F958" s="180" t="s">
        <v>35</v>
      </c>
      <c r="G958" s="183"/>
      <c r="H958" s="183"/>
      <c r="I958" s="181">
        <v>0</v>
      </c>
      <c r="J958" s="181">
        <v>0</v>
      </c>
      <c r="K958" s="181">
        <v>21</v>
      </c>
      <c r="L958" s="181">
        <v>234</v>
      </c>
      <c r="M958" s="181">
        <v>3</v>
      </c>
      <c r="N958" s="182">
        <f>SUM(G958*$D$8+H958*$D$5+I958*$D$9+J958*$D$6+K958*$D$11+L958*$D$10+M958*$D$7)</f>
        <v>51.900000000000006</v>
      </c>
      <c r="O958" s="139">
        <v>1</v>
      </c>
      <c r="P958" s="138">
        <f>SUM(N958*O958)</f>
        <v>51.900000000000006</v>
      </c>
      <c r="Q958" s="15"/>
      <c r="R958" s="15"/>
      <c r="S958" s="15"/>
      <c r="T958" s="15"/>
      <c r="U958" s="15"/>
    </row>
    <row r="959" spans="1:21" ht="13.5" customHeight="1">
      <c r="A959" s="179">
        <f>RANK(N959,$N$18:$N$4305)</f>
        <v>940</v>
      </c>
      <c r="B959" s="180" t="s">
        <v>1263</v>
      </c>
      <c r="C959" s="180" t="s">
        <v>1373</v>
      </c>
      <c r="D959" s="180" t="s">
        <v>42</v>
      </c>
      <c r="E959" s="180" t="s">
        <v>36</v>
      </c>
      <c r="F959" s="180" t="s">
        <v>35</v>
      </c>
      <c r="G959" s="181"/>
      <c r="H959" s="181"/>
      <c r="I959" s="181">
        <v>0</v>
      </c>
      <c r="J959" s="181">
        <v>0</v>
      </c>
      <c r="K959" s="181">
        <v>23</v>
      </c>
      <c r="L959" s="181">
        <v>284</v>
      </c>
      <c r="M959" s="181">
        <v>2</v>
      </c>
      <c r="N959" s="182">
        <f>SUM(G959*$D$8+H959*$D$5+I959*$D$9+J959*$D$6+K959*$D$11+L959*$D$10+M959*$D$7)</f>
        <v>51.900000000000006</v>
      </c>
      <c r="O959" s="139">
        <v>1</v>
      </c>
      <c r="P959" s="138">
        <f>SUM(N959*O959)</f>
        <v>51.900000000000006</v>
      </c>
      <c r="Q959" s="15"/>
      <c r="R959" s="15"/>
      <c r="S959" s="15"/>
      <c r="T959" s="15"/>
      <c r="U959" s="15"/>
    </row>
    <row r="960" spans="1:21" ht="13.5" customHeight="1">
      <c r="A960" s="179">
        <f>RANK(N960,$N$18:$N$4305)</f>
        <v>943</v>
      </c>
      <c r="B960" s="180" t="s">
        <v>121</v>
      </c>
      <c r="C960" s="180" t="s">
        <v>1419</v>
      </c>
      <c r="D960" s="180" t="s">
        <v>43</v>
      </c>
      <c r="E960" s="180" t="s">
        <v>34</v>
      </c>
      <c r="F960" s="180" t="s">
        <v>37</v>
      </c>
      <c r="G960" s="181">
        <v>56</v>
      </c>
      <c r="H960" s="181">
        <v>0</v>
      </c>
      <c r="I960" s="181">
        <v>85</v>
      </c>
      <c r="J960" s="181">
        <v>1</v>
      </c>
      <c r="K960" s="181">
        <v>17</v>
      </c>
      <c r="L960" s="181">
        <v>204</v>
      </c>
      <c r="M960" s="181">
        <v>1</v>
      </c>
      <c r="N960" s="182">
        <f>SUM(G960*$D$8+H960*$D$5+I960*$D$9+J960*$D$6+K960*$D$11+L960*$D$10+M960*$D$7)</f>
        <v>51.64</v>
      </c>
      <c r="O960" s="139">
        <v>1</v>
      </c>
      <c r="P960" s="138">
        <f>SUM(N960*O960)</f>
        <v>51.64</v>
      </c>
      <c r="Q960" s="15"/>
      <c r="R960" s="15"/>
      <c r="S960" s="15"/>
      <c r="T960" s="15"/>
      <c r="U960" s="15"/>
    </row>
    <row r="961" spans="1:21" ht="13.5" customHeight="1">
      <c r="A961" s="179">
        <f>RANK(N961,$N$18:$N$4305)</f>
        <v>944</v>
      </c>
      <c r="B961" s="180" t="s">
        <v>1271</v>
      </c>
      <c r="C961" s="180" t="s">
        <v>1406</v>
      </c>
      <c r="D961" s="180" t="s">
        <v>42</v>
      </c>
      <c r="E961" s="180" t="s">
        <v>38</v>
      </c>
      <c r="F961" s="180" t="s">
        <v>1106</v>
      </c>
      <c r="G961" s="181"/>
      <c r="H961" s="181"/>
      <c r="I961" s="181">
        <v>0</v>
      </c>
      <c r="J961" s="181">
        <v>0</v>
      </c>
      <c r="K961" s="181">
        <v>21</v>
      </c>
      <c r="L961" s="181">
        <v>231</v>
      </c>
      <c r="M961" s="181">
        <v>3</v>
      </c>
      <c r="N961" s="182">
        <f>SUM(G961*$D$8+H961*$D$5+I961*$D$9+J961*$D$6+K961*$D$11+L961*$D$10+M961*$D$7)</f>
        <v>51.6</v>
      </c>
      <c r="O961" s="139">
        <v>1</v>
      </c>
      <c r="P961" s="138">
        <f>SUM(N961*O961)</f>
        <v>51.6</v>
      </c>
      <c r="Q961" s="31"/>
      <c r="R961" s="15"/>
      <c r="S961" s="15"/>
      <c r="T961" s="15"/>
      <c r="U961" s="15"/>
    </row>
    <row r="962" spans="1:21" ht="13.5" customHeight="1">
      <c r="A962" s="179">
        <f>RANK(N962,$N$18:$N$4305)</f>
        <v>945</v>
      </c>
      <c r="B962" s="180" t="s">
        <v>72</v>
      </c>
      <c r="C962" s="180" t="s">
        <v>1389</v>
      </c>
      <c r="D962" s="180" t="s">
        <v>42</v>
      </c>
      <c r="E962" s="180" t="s">
        <v>38</v>
      </c>
      <c r="F962" s="180" t="s">
        <v>1105</v>
      </c>
      <c r="G962" s="181"/>
      <c r="H962" s="181"/>
      <c r="I962" s="181">
        <v>0</v>
      </c>
      <c r="J962" s="181">
        <v>0</v>
      </c>
      <c r="K962" s="181">
        <v>21</v>
      </c>
      <c r="L962" s="181">
        <v>286</v>
      </c>
      <c r="M962" s="181">
        <v>2</v>
      </c>
      <c r="N962" s="182">
        <f>SUM(G962*$D$8+H962*$D$5+I962*$D$9+J962*$D$6+K962*$D$11+L962*$D$10+M962*$D$7)</f>
        <v>51.1</v>
      </c>
      <c r="O962" s="139">
        <v>1</v>
      </c>
      <c r="P962" s="138">
        <f>SUM(N962*O962)</f>
        <v>51.1</v>
      </c>
      <c r="Q962" s="31"/>
      <c r="R962" s="15"/>
      <c r="S962" s="15"/>
      <c r="T962" s="15"/>
      <c r="U962" s="15"/>
    </row>
    <row r="963" spans="1:21" ht="13.5" customHeight="1">
      <c r="A963" s="179">
        <f>RANK(N963,$N$18:$N$4305)</f>
        <v>945</v>
      </c>
      <c r="B963" s="180" t="s">
        <v>1030</v>
      </c>
      <c r="C963" s="180" t="s">
        <v>1397</v>
      </c>
      <c r="D963" s="180" t="s">
        <v>43</v>
      </c>
      <c r="E963" s="180" t="s">
        <v>36</v>
      </c>
      <c r="F963" s="180" t="s">
        <v>37</v>
      </c>
      <c r="G963" s="181"/>
      <c r="H963" s="181"/>
      <c r="I963" s="181">
        <v>0</v>
      </c>
      <c r="J963" s="181">
        <v>0</v>
      </c>
      <c r="K963" s="181">
        <v>20</v>
      </c>
      <c r="L963" s="181">
        <v>291</v>
      </c>
      <c r="M963" s="181">
        <v>2</v>
      </c>
      <c r="N963" s="182">
        <f>SUM(G963*$D$8+H963*$D$5+I963*$D$9+J963*$D$6+K963*$D$11+L963*$D$10+M963*$D$7)</f>
        <v>51.1</v>
      </c>
      <c r="O963" s="139">
        <v>1</v>
      </c>
      <c r="P963" s="138">
        <f>SUM(N963*O963)</f>
        <v>51.1</v>
      </c>
      <c r="Q963" s="31"/>
      <c r="R963" s="15"/>
      <c r="S963" s="15"/>
      <c r="T963" s="15"/>
      <c r="U963" s="15"/>
    </row>
    <row r="964" spans="1:21" ht="13.5" customHeight="1">
      <c r="A964" s="179">
        <f>RANK(N964,$N$18:$N$4305)</f>
        <v>947</v>
      </c>
      <c r="B964" s="180" t="s">
        <v>1528</v>
      </c>
      <c r="C964" s="180" t="s">
        <v>1364</v>
      </c>
      <c r="D964" s="180" t="s">
        <v>39</v>
      </c>
      <c r="E964" s="180" t="s">
        <v>1481</v>
      </c>
      <c r="F964" s="180" t="s">
        <v>1106</v>
      </c>
      <c r="G964" s="181"/>
      <c r="H964" s="181"/>
      <c r="I964" s="181">
        <v>332</v>
      </c>
      <c r="J964" s="181">
        <v>2</v>
      </c>
      <c r="K964" s="181">
        <v>5</v>
      </c>
      <c r="L964" s="181">
        <v>33</v>
      </c>
      <c r="M964" s="181">
        <v>0</v>
      </c>
      <c r="N964" s="182">
        <f>SUM(G964*$D$8+H964*$D$5+I964*$D$9+J964*$D$6+K964*$D$11+L964*$D$10+M964*$D$7)</f>
        <v>51</v>
      </c>
      <c r="O964" s="139">
        <v>1</v>
      </c>
      <c r="P964" s="138">
        <f>SUM(N964*O964)</f>
        <v>51</v>
      </c>
      <c r="Q964" s="31"/>
      <c r="R964" s="15"/>
      <c r="S964" s="15"/>
      <c r="T964" s="15"/>
      <c r="U964" s="15"/>
    </row>
    <row r="965" spans="1:21" ht="13.5" customHeight="1">
      <c r="A965" s="179">
        <f>RANK(N965,$N$18:$N$4305)</f>
        <v>948</v>
      </c>
      <c r="B965" s="180" t="s">
        <v>508</v>
      </c>
      <c r="C965" s="180" t="s">
        <v>1465</v>
      </c>
      <c r="D965" s="180" t="s">
        <v>39</v>
      </c>
      <c r="E965" s="180" t="s">
        <v>34</v>
      </c>
      <c r="F965" s="180" t="s">
        <v>1106</v>
      </c>
      <c r="G965" s="181"/>
      <c r="H965" s="181"/>
      <c r="I965" s="181">
        <v>100</v>
      </c>
      <c r="J965" s="181">
        <v>1</v>
      </c>
      <c r="K965" s="181">
        <v>20</v>
      </c>
      <c r="L965" s="181">
        <v>189</v>
      </c>
      <c r="M965" s="181">
        <v>1</v>
      </c>
      <c r="N965" s="182">
        <f>SUM(G965*$D$8+H965*$D$5+I965*$D$9+J965*$D$6+K965*$D$11+L965*$D$10+M965*$D$7)</f>
        <v>50.900000000000006</v>
      </c>
      <c r="O965" s="139">
        <v>1</v>
      </c>
      <c r="P965" s="138">
        <f>SUM(N965*O965)</f>
        <v>50.900000000000006</v>
      </c>
      <c r="Q965" s="31"/>
      <c r="R965" s="15"/>
      <c r="S965" s="15"/>
      <c r="T965" s="15"/>
      <c r="U965" s="15"/>
    </row>
    <row r="966" spans="1:21" ht="13.5" customHeight="1">
      <c r="A966" s="179">
        <f>RANK(N966,$N$18:$N$4305)</f>
        <v>949</v>
      </c>
      <c r="B966" s="180" t="s">
        <v>1006</v>
      </c>
      <c r="C966" s="180" t="s">
        <v>1470</v>
      </c>
      <c r="D966" s="180" t="s">
        <v>43</v>
      </c>
      <c r="E966" s="180" t="s">
        <v>36</v>
      </c>
      <c r="F966" s="180" t="s">
        <v>1482</v>
      </c>
      <c r="G966" s="181"/>
      <c r="H966" s="181"/>
      <c r="I966" s="181">
        <v>23</v>
      </c>
      <c r="J966" s="181">
        <v>0</v>
      </c>
      <c r="K966" s="181">
        <v>24</v>
      </c>
      <c r="L966" s="181">
        <v>245</v>
      </c>
      <c r="M966" s="181">
        <v>2</v>
      </c>
      <c r="N966" s="182">
        <f>SUM(G966*$D$8+H966*$D$5+I966*$D$9+J966*$D$6+K966*$D$11+L966*$D$10+M966*$D$7)</f>
        <v>50.8</v>
      </c>
      <c r="O966" s="139">
        <v>1</v>
      </c>
      <c r="P966" s="138">
        <f>SUM(N966*O966)</f>
        <v>50.8</v>
      </c>
      <c r="Q966" s="31"/>
      <c r="R966" s="15"/>
      <c r="S966" s="15"/>
      <c r="T966" s="15"/>
      <c r="U966" s="15"/>
    </row>
    <row r="967" spans="1:21" ht="13.5" customHeight="1">
      <c r="A967" s="179">
        <f>RANK(N967,$N$18:$N$4305)</f>
        <v>950</v>
      </c>
      <c r="B967" s="180" t="s">
        <v>1556</v>
      </c>
      <c r="C967" s="180" t="s">
        <v>1360</v>
      </c>
      <c r="D967" s="180" t="s">
        <v>43</v>
      </c>
      <c r="E967" s="180" t="s">
        <v>36</v>
      </c>
      <c r="F967" s="180" t="s">
        <v>52</v>
      </c>
      <c r="G967" s="181"/>
      <c r="H967" s="181"/>
      <c r="I967" s="181">
        <v>0</v>
      </c>
      <c r="J967" s="181">
        <v>0</v>
      </c>
      <c r="K967" s="181">
        <v>20</v>
      </c>
      <c r="L967" s="181">
        <v>287</v>
      </c>
      <c r="M967" s="181">
        <v>2</v>
      </c>
      <c r="N967" s="182">
        <f>SUM(G967*$D$8+H967*$D$5+I967*$D$9+J967*$D$6+K967*$D$11+L967*$D$10+M967*$D$7)</f>
        <v>50.7</v>
      </c>
      <c r="O967" s="139">
        <v>1</v>
      </c>
      <c r="P967" s="138">
        <f>SUM(N967*O967)</f>
        <v>50.7</v>
      </c>
      <c r="Q967" s="31"/>
      <c r="R967" s="15"/>
      <c r="S967" s="15"/>
      <c r="T967" s="15"/>
      <c r="U967" s="15"/>
    </row>
    <row r="968" spans="1:21" ht="13.5" customHeight="1">
      <c r="A968" s="179">
        <f>RANK(N968,$N$18:$N$4305)</f>
        <v>950</v>
      </c>
      <c r="B968" s="180" t="s">
        <v>1270</v>
      </c>
      <c r="C968" s="180" t="s">
        <v>1479</v>
      </c>
      <c r="D968" s="180" t="s">
        <v>43</v>
      </c>
      <c r="E968" s="180" t="s">
        <v>36</v>
      </c>
      <c r="F968" s="180" t="s">
        <v>1106</v>
      </c>
      <c r="G968" s="181"/>
      <c r="H968" s="181"/>
      <c r="I968" s="181">
        <v>0</v>
      </c>
      <c r="J968" s="181">
        <v>0</v>
      </c>
      <c r="K968" s="181">
        <v>27</v>
      </c>
      <c r="L968" s="181">
        <v>312</v>
      </c>
      <c r="M968" s="181">
        <v>1</v>
      </c>
      <c r="N968" s="182">
        <f>SUM(G968*$D$8+H968*$D$5+I968*$D$9+J968*$D$6+K968*$D$11+L968*$D$10+M968*$D$7)</f>
        <v>50.7</v>
      </c>
      <c r="O968" s="139">
        <v>1</v>
      </c>
      <c r="P968" s="138">
        <f>SUM(N968*O968)</f>
        <v>50.7</v>
      </c>
      <c r="Q968" s="31"/>
      <c r="R968" s="15"/>
      <c r="S968" s="15"/>
      <c r="T968" s="15"/>
      <c r="U968" s="15"/>
    </row>
    <row r="969" spans="1:21" ht="13.5" customHeight="1">
      <c r="A969" s="179">
        <f>RANK(N969,$N$18:$N$4305)</f>
        <v>950</v>
      </c>
      <c r="B969" s="207" t="s">
        <v>1618</v>
      </c>
      <c r="C969" s="180" t="s">
        <v>1469</v>
      </c>
      <c r="D969" s="180" t="s">
        <v>39</v>
      </c>
      <c r="E969" s="207" t="s">
        <v>38</v>
      </c>
      <c r="F969" s="180" t="s">
        <v>1103</v>
      </c>
      <c r="G969" s="181"/>
      <c r="H969" s="181"/>
      <c r="I969" s="181">
        <v>341</v>
      </c>
      <c r="J969" s="181">
        <v>2</v>
      </c>
      <c r="K969" s="181">
        <v>4</v>
      </c>
      <c r="L969" s="181">
        <v>26</v>
      </c>
      <c r="M969" s="181">
        <v>0</v>
      </c>
      <c r="N969" s="182">
        <f>SUM(G969*$D$8+H969*$D$5+I969*$D$9+J969*$D$6+K969*$D$11+L969*$D$10+M969*$D$7)</f>
        <v>50.7</v>
      </c>
      <c r="O969" s="139">
        <v>1</v>
      </c>
      <c r="P969" s="138">
        <f>SUM(N969*O969)</f>
        <v>50.7</v>
      </c>
      <c r="Q969" s="31"/>
      <c r="R969" s="15"/>
      <c r="S969" s="15"/>
      <c r="T969" s="15"/>
      <c r="U969" s="15"/>
    </row>
    <row r="970" spans="1:21" ht="13.5" customHeight="1">
      <c r="A970" s="179">
        <f>RANK(N970,$N$18:$N$4305)</f>
        <v>953</v>
      </c>
      <c r="B970" s="180" t="s">
        <v>815</v>
      </c>
      <c r="C970" s="180" t="s">
        <v>1455</v>
      </c>
      <c r="D970" s="180" t="s">
        <v>39</v>
      </c>
      <c r="E970" s="180" t="s">
        <v>36</v>
      </c>
      <c r="F970" s="180" t="s">
        <v>59</v>
      </c>
      <c r="G970" s="181"/>
      <c r="H970" s="181"/>
      <c r="I970" s="181">
        <v>305</v>
      </c>
      <c r="J970" s="181">
        <v>2</v>
      </c>
      <c r="K970" s="181">
        <v>7</v>
      </c>
      <c r="L970" s="181">
        <v>45</v>
      </c>
      <c r="M970" s="181">
        <v>0</v>
      </c>
      <c r="N970" s="182">
        <f>SUM(G970*$D$8+H970*$D$5+I970*$D$9+J970*$D$6+K970*$D$11+L970*$D$10+M970*$D$7)</f>
        <v>50.5</v>
      </c>
      <c r="O970" s="139">
        <v>1</v>
      </c>
      <c r="P970" s="138">
        <f>SUM(N970*O970)</f>
        <v>50.5</v>
      </c>
      <c r="Q970" s="31"/>
      <c r="R970" s="15"/>
      <c r="S970" s="15"/>
      <c r="T970" s="15"/>
      <c r="U970" s="15"/>
    </row>
    <row r="971" spans="1:21" ht="13.5" customHeight="1">
      <c r="A971" s="179">
        <f>RANK(N971,$N$18:$N$4305)</f>
        <v>954</v>
      </c>
      <c r="B971" s="180" t="s">
        <v>91</v>
      </c>
      <c r="C971" s="180" t="s">
        <v>1375</v>
      </c>
      <c r="D971" s="180" t="s">
        <v>42</v>
      </c>
      <c r="E971" s="180" t="s">
        <v>34</v>
      </c>
      <c r="F971" s="180" t="s">
        <v>57</v>
      </c>
      <c r="G971" s="181"/>
      <c r="H971" s="181"/>
      <c r="I971" s="181">
        <v>0</v>
      </c>
      <c r="J971" s="181">
        <v>0</v>
      </c>
      <c r="K971" s="181">
        <v>20</v>
      </c>
      <c r="L971" s="181">
        <v>222</v>
      </c>
      <c r="M971" s="181">
        <v>3</v>
      </c>
      <c r="N971" s="182">
        <f>SUM(G971*$D$8+H971*$D$5+I971*$D$9+J971*$D$6+K971*$D$11+L971*$D$10+M971*$D$7)</f>
        <v>50.2</v>
      </c>
      <c r="O971" s="139">
        <v>1</v>
      </c>
      <c r="P971" s="138">
        <f>SUM(N971*O971)</f>
        <v>50.2</v>
      </c>
      <c r="Q971" s="15"/>
      <c r="R971" s="15"/>
      <c r="S971" s="15"/>
      <c r="T971" s="15"/>
      <c r="U971" s="15"/>
    </row>
    <row r="972" spans="1:21" ht="13.5" customHeight="1">
      <c r="A972" s="179">
        <f>RANK(N972,$N$18:$N$4305)</f>
        <v>955</v>
      </c>
      <c r="B972" s="180" t="s">
        <v>1267</v>
      </c>
      <c r="C972" s="180" t="s">
        <v>1387</v>
      </c>
      <c r="D972" s="180" t="s">
        <v>43</v>
      </c>
      <c r="E972" s="180" t="s">
        <v>34</v>
      </c>
      <c r="F972" s="180" t="s">
        <v>57</v>
      </c>
      <c r="G972" s="181"/>
      <c r="H972" s="181"/>
      <c r="I972" s="181">
        <v>0</v>
      </c>
      <c r="J972" s="181">
        <v>0</v>
      </c>
      <c r="K972" s="181">
        <v>20</v>
      </c>
      <c r="L972" s="181">
        <v>281</v>
      </c>
      <c r="M972" s="181">
        <v>2</v>
      </c>
      <c r="N972" s="182">
        <f>SUM(G972*$D$8+H972*$D$5+I972*$D$9+J972*$D$6+K972*$D$11+L972*$D$10+M972*$D$7)</f>
        <v>50.1</v>
      </c>
      <c r="O972" s="139">
        <v>1</v>
      </c>
      <c r="P972" s="138">
        <f>SUM(N972*O972)</f>
        <v>50.1</v>
      </c>
      <c r="Q972" s="15"/>
      <c r="R972" s="15"/>
      <c r="S972" s="15"/>
      <c r="T972" s="15"/>
      <c r="U972" s="15"/>
    </row>
    <row r="973" spans="1:21" ht="13.5" customHeight="1">
      <c r="A973" s="179">
        <f>RANK(N973,$N$18:$N$4305)</f>
        <v>955</v>
      </c>
      <c r="B973" s="180" t="s">
        <v>812</v>
      </c>
      <c r="C973" s="180" t="s">
        <v>1384</v>
      </c>
      <c r="D973" s="180" t="s">
        <v>42</v>
      </c>
      <c r="E973" s="180" t="s">
        <v>34</v>
      </c>
      <c r="F973" s="180" t="s">
        <v>1105</v>
      </c>
      <c r="G973" s="181"/>
      <c r="H973" s="181"/>
      <c r="I973" s="181">
        <v>0</v>
      </c>
      <c r="J973" s="181">
        <v>0</v>
      </c>
      <c r="K973" s="181">
        <v>18</v>
      </c>
      <c r="L973" s="181">
        <v>291</v>
      </c>
      <c r="M973" s="181">
        <v>2</v>
      </c>
      <c r="N973" s="182">
        <f>SUM(G973*$D$8+H973*$D$5+I973*$D$9+J973*$D$6+K973*$D$11+L973*$D$10+M973*$D$7)</f>
        <v>50.1</v>
      </c>
      <c r="O973" s="139">
        <v>1</v>
      </c>
      <c r="P973" s="138">
        <f>SUM(N973*O973)</f>
        <v>50.1</v>
      </c>
      <c r="Q973" s="15"/>
      <c r="R973" s="15"/>
      <c r="S973" s="15"/>
      <c r="T973" s="15"/>
      <c r="U973" s="15"/>
    </row>
    <row r="974" spans="1:21" ht="13.5" customHeight="1">
      <c r="A974" s="179">
        <f>RANK(N974,$N$18:$N$4305)</f>
        <v>957</v>
      </c>
      <c r="B974" s="180" t="s">
        <v>1291</v>
      </c>
      <c r="C974" s="180" t="s">
        <v>1393</v>
      </c>
      <c r="D974" s="180" t="s">
        <v>43</v>
      </c>
      <c r="E974" s="180" t="s">
        <v>34</v>
      </c>
      <c r="F974" s="180" t="s">
        <v>1482</v>
      </c>
      <c r="G974" s="181"/>
      <c r="H974" s="181"/>
      <c r="I974" s="181">
        <v>0</v>
      </c>
      <c r="J974" s="181">
        <v>0</v>
      </c>
      <c r="K974" s="181">
        <v>25</v>
      </c>
      <c r="L974" s="181">
        <v>255</v>
      </c>
      <c r="M974" s="181">
        <v>2</v>
      </c>
      <c r="N974" s="182">
        <f>SUM(G974*$D$8+H974*$D$5+I974*$D$9+J974*$D$6+K974*$D$11+L974*$D$10+M974*$D$7)</f>
        <v>50</v>
      </c>
      <c r="O974" s="139">
        <v>1</v>
      </c>
      <c r="P974" s="138">
        <f>SUM(N974*O974)</f>
        <v>50</v>
      </c>
      <c r="Q974" s="15"/>
      <c r="R974" s="15"/>
      <c r="S974" s="15"/>
      <c r="T974" s="15"/>
      <c r="U974" s="15"/>
    </row>
    <row r="975" spans="1:21" ht="13.5" customHeight="1">
      <c r="A975" s="179">
        <f>RANK(N975,$N$18:$N$4305)</f>
        <v>957</v>
      </c>
      <c r="B975" s="180" t="s">
        <v>1288</v>
      </c>
      <c r="C975" s="180" t="s">
        <v>1453</v>
      </c>
      <c r="D975" s="180" t="s">
        <v>43</v>
      </c>
      <c r="E975" s="180" t="s">
        <v>34</v>
      </c>
      <c r="F975" s="180" t="s">
        <v>1482</v>
      </c>
      <c r="G975" s="181"/>
      <c r="H975" s="181"/>
      <c r="I975" s="181">
        <v>0</v>
      </c>
      <c r="J975" s="181">
        <v>0</v>
      </c>
      <c r="K975" s="181">
        <v>23</v>
      </c>
      <c r="L975" s="181">
        <v>265</v>
      </c>
      <c r="M975" s="181">
        <v>2</v>
      </c>
      <c r="N975" s="182">
        <f>SUM(G975*$D$8+H975*$D$5+I975*$D$9+J975*$D$6+K975*$D$11+L975*$D$10+M975*$D$7)</f>
        <v>50</v>
      </c>
      <c r="O975" s="139">
        <v>1</v>
      </c>
      <c r="P975" s="138">
        <f>SUM(N975*O975)</f>
        <v>50</v>
      </c>
      <c r="Q975" s="15"/>
      <c r="R975" s="15"/>
      <c r="S975" s="15"/>
      <c r="T975" s="15"/>
      <c r="U975" s="15"/>
    </row>
    <row r="976" spans="1:21" ht="13.5" customHeight="1">
      <c r="A976" s="179">
        <f>RANK(N976,$N$18:$N$4305)</f>
        <v>959</v>
      </c>
      <c r="B976" s="180" t="s">
        <v>1238</v>
      </c>
      <c r="C976" s="180" t="s">
        <v>1438</v>
      </c>
      <c r="D976" s="180" t="s">
        <v>43</v>
      </c>
      <c r="E976" s="180" t="s">
        <v>38</v>
      </c>
      <c r="F976" s="180" t="s">
        <v>1482</v>
      </c>
      <c r="G976" s="181"/>
      <c r="H976" s="181"/>
      <c r="I976" s="181">
        <v>0</v>
      </c>
      <c r="J976" s="181">
        <v>0</v>
      </c>
      <c r="K976" s="181">
        <v>22</v>
      </c>
      <c r="L976" s="181">
        <v>269</v>
      </c>
      <c r="M976" s="181">
        <v>2</v>
      </c>
      <c r="N976" s="182">
        <f>SUM(G976*$D$8+H976*$D$5+I976*$D$9+J976*$D$6+K976*$D$11+L976*$D$10+M976*$D$7)</f>
        <v>49.900000000000006</v>
      </c>
      <c r="O976" s="139">
        <v>1</v>
      </c>
      <c r="P976" s="138">
        <f>SUM(N976*O976)</f>
        <v>49.900000000000006</v>
      </c>
      <c r="Q976" s="15"/>
      <c r="R976" s="15"/>
      <c r="S976" s="15"/>
      <c r="T976" s="15"/>
      <c r="U976" s="15"/>
    </row>
    <row r="977" spans="1:21" ht="13.5" customHeight="1">
      <c r="A977" s="179">
        <f>RANK(N977,$N$18:$N$4305)</f>
        <v>959</v>
      </c>
      <c r="B977" s="180" t="s">
        <v>392</v>
      </c>
      <c r="C977" s="180" t="s">
        <v>1362</v>
      </c>
      <c r="D977" s="180" t="s">
        <v>43</v>
      </c>
      <c r="E977" s="180" t="s">
        <v>34</v>
      </c>
      <c r="F977" s="180" t="s">
        <v>37</v>
      </c>
      <c r="G977" s="181"/>
      <c r="H977" s="181"/>
      <c r="I977" s="181">
        <v>0</v>
      </c>
      <c r="J977" s="181">
        <v>0</v>
      </c>
      <c r="K977" s="181">
        <v>22</v>
      </c>
      <c r="L977" s="181">
        <v>269</v>
      </c>
      <c r="M977" s="181">
        <v>2</v>
      </c>
      <c r="N977" s="182">
        <f>SUM(G977*$D$8+H977*$D$5+I977*$D$9+J977*$D$6+K977*$D$11+L977*$D$10+M977*$D$7)</f>
        <v>49.900000000000006</v>
      </c>
      <c r="O977" s="139">
        <v>1</v>
      </c>
      <c r="P977" s="138">
        <f>SUM(N977*O977)</f>
        <v>49.900000000000006</v>
      </c>
      <c r="Q977" s="31"/>
      <c r="R977" s="15"/>
      <c r="S977" s="15"/>
      <c r="T977" s="15"/>
      <c r="U977" s="15"/>
    </row>
    <row r="978" spans="1:21" ht="13.5" customHeight="1">
      <c r="A978" s="179">
        <f>RANK(N978,$N$18:$N$4305)</f>
        <v>961</v>
      </c>
      <c r="B978" s="180" t="s">
        <v>1268</v>
      </c>
      <c r="C978" s="180" t="s">
        <v>1447</v>
      </c>
      <c r="D978" s="180" t="s">
        <v>43</v>
      </c>
      <c r="E978" s="180" t="s">
        <v>38</v>
      </c>
      <c r="F978" s="180" t="s">
        <v>1104</v>
      </c>
      <c r="G978" s="181"/>
      <c r="H978" s="181"/>
      <c r="I978" s="181">
        <v>0</v>
      </c>
      <c r="J978" s="181">
        <v>0</v>
      </c>
      <c r="K978" s="181">
        <v>21</v>
      </c>
      <c r="L978" s="181">
        <v>334</v>
      </c>
      <c r="M978" s="181">
        <v>1</v>
      </c>
      <c r="N978" s="182">
        <f>SUM(G978*$D$8+H978*$D$5+I978*$D$9+J978*$D$6+K978*$D$11+L978*$D$10+M978*$D$7)</f>
        <v>49.9</v>
      </c>
      <c r="O978" s="139">
        <v>1</v>
      </c>
      <c r="P978" s="138">
        <f>SUM(N978*O978)</f>
        <v>49.9</v>
      </c>
      <c r="Q978" s="31"/>
      <c r="R978" s="15"/>
      <c r="S978" s="15"/>
      <c r="T978" s="15"/>
      <c r="U978" s="15"/>
    </row>
    <row r="979" spans="1:21" ht="13.5" customHeight="1">
      <c r="A979" s="179">
        <f>RANK(N979,$N$18:$N$4305)</f>
        <v>962</v>
      </c>
      <c r="B979" s="180" t="s">
        <v>1348</v>
      </c>
      <c r="C979" s="180" t="s">
        <v>1389</v>
      </c>
      <c r="D979" s="180" t="s">
        <v>42</v>
      </c>
      <c r="E979" s="180" t="s">
        <v>1481</v>
      </c>
      <c r="F979" s="180" t="s">
        <v>1105</v>
      </c>
      <c r="G979" s="183"/>
      <c r="H979" s="183"/>
      <c r="I979" s="209">
        <v>0</v>
      </c>
      <c r="J979" s="209">
        <v>0</v>
      </c>
      <c r="K979" s="209">
        <v>20</v>
      </c>
      <c r="L979" s="209">
        <v>278</v>
      </c>
      <c r="M979" s="209">
        <v>2</v>
      </c>
      <c r="N979" s="182">
        <f>SUM(G979*$D$8+H979*$D$5+I979*$D$9+J979*$D$6+K979*$D$11+L979*$D$10+M979*$D$7)</f>
        <v>49.8</v>
      </c>
      <c r="O979" s="139">
        <v>1</v>
      </c>
      <c r="P979" s="138">
        <f>SUM(N979*O979)</f>
        <v>49.8</v>
      </c>
      <c r="Q979" s="31"/>
      <c r="R979" s="15"/>
      <c r="S979" s="15"/>
      <c r="T979" s="15"/>
      <c r="U979" s="15"/>
    </row>
    <row r="980" spans="1:21" ht="13.5" customHeight="1">
      <c r="A980" s="179">
        <f>RANK(N980,$N$18:$N$4305)</f>
        <v>963</v>
      </c>
      <c r="B980" s="180" t="s">
        <v>327</v>
      </c>
      <c r="C980" s="180" t="s">
        <v>1394</v>
      </c>
      <c r="D980" s="180" t="s">
        <v>43</v>
      </c>
      <c r="E980" s="180" t="s">
        <v>38</v>
      </c>
      <c r="F980" s="180" t="s">
        <v>52</v>
      </c>
      <c r="G980" s="181"/>
      <c r="H980" s="181"/>
      <c r="I980" s="181">
        <v>0</v>
      </c>
      <c r="J980" s="181">
        <v>0</v>
      </c>
      <c r="K980" s="181">
        <v>18</v>
      </c>
      <c r="L980" s="181">
        <v>287</v>
      </c>
      <c r="M980" s="181">
        <v>2</v>
      </c>
      <c r="N980" s="182">
        <f>SUM(G980*$D$8+H980*$D$5+I980*$D$9+J980*$D$6+K980*$D$11+L980*$D$10+M980*$D$7)</f>
        <v>49.7</v>
      </c>
      <c r="O980" s="139">
        <v>1</v>
      </c>
      <c r="P980" s="138">
        <f>SUM(N980*O980)</f>
        <v>49.7</v>
      </c>
      <c r="Q980" s="31"/>
      <c r="R980" s="15"/>
      <c r="S980" s="15"/>
      <c r="T980" s="15"/>
      <c r="U980" s="15"/>
    </row>
    <row r="981" spans="1:21" ht="13.5" customHeight="1">
      <c r="A981" s="179">
        <f>RANK(N981,$N$18:$N$4305)</f>
        <v>963</v>
      </c>
      <c r="B981" s="180" t="s">
        <v>891</v>
      </c>
      <c r="C981" s="180" t="s">
        <v>1473</v>
      </c>
      <c r="D981" s="180" t="s">
        <v>43</v>
      </c>
      <c r="E981" s="180" t="s">
        <v>34</v>
      </c>
      <c r="F981" s="180" t="s">
        <v>57</v>
      </c>
      <c r="G981" s="181"/>
      <c r="H981" s="181"/>
      <c r="I981" s="181">
        <v>30</v>
      </c>
      <c r="J981" s="181">
        <v>0</v>
      </c>
      <c r="K981" s="181">
        <v>13</v>
      </c>
      <c r="L981" s="181">
        <v>222</v>
      </c>
      <c r="M981" s="181">
        <v>3</v>
      </c>
      <c r="N981" s="182">
        <f>SUM(G981*$D$8+H981*$D$5+I981*$D$9+J981*$D$6+K981*$D$11+L981*$D$10+M981*$D$7)</f>
        <v>49.7</v>
      </c>
      <c r="O981" s="139">
        <v>1</v>
      </c>
      <c r="P981" s="138">
        <f>SUM(N981*O981)</f>
        <v>49.7</v>
      </c>
      <c r="Q981" s="31"/>
      <c r="R981" s="15"/>
      <c r="S981" s="15"/>
      <c r="T981" s="15"/>
      <c r="U981" s="15"/>
    </row>
    <row r="982" spans="1:21" ht="13.5" customHeight="1">
      <c r="A982" s="179">
        <f>RANK(N982,$N$18:$N$4305)</f>
        <v>963</v>
      </c>
      <c r="B982" s="180" t="s">
        <v>1266</v>
      </c>
      <c r="C982" s="180" t="s">
        <v>1477</v>
      </c>
      <c r="D982" s="180" t="s">
        <v>39</v>
      </c>
      <c r="E982" s="180" t="s">
        <v>36</v>
      </c>
      <c r="F982" s="180" t="s">
        <v>41</v>
      </c>
      <c r="G982" s="181"/>
      <c r="H982" s="181"/>
      <c r="I982" s="181">
        <v>317</v>
      </c>
      <c r="J982" s="181">
        <v>2</v>
      </c>
      <c r="K982" s="181">
        <v>6</v>
      </c>
      <c r="L982" s="181">
        <v>30</v>
      </c>
      <c r="M982" s="181">
        <v>0</v>
      </c>
      <c r="N982" s="182">
        <f>SUM(G982*$D$8+H982*$D$5+I982*$D$9+J982*$D$6+K982*$D$11+L982*$D$10+M982*$D$7)</f>
        <v>49.7</v>
      </c>
      <c r="O982" s="139">
        <v>1</v>
      </c>
      <c r="P982" s="138">
        <f>SUM(N982*O982)</f>
        <v>49.7</v>
      </c>
      <c r="Q982" s="31"/>
      <c r="R982" s="15"/>
      <c r="S982" s="15"/>
      <c r="T982" s="15"/>
      <c r="U982" s="15"/>
    </row>
    <row r="983" spans="1:21" ht="13.5" customHeight="1">
      <c r="A983" s="179">
        <f>RANK(N983,$N$18:$N$4305)</f>
        <v>966</v>
      </c>
      <c r="B983" s="180" t="s">
        <v>917</v>
      </c>
      <c r="C983" s="180" t="s">
        <v>1479</v>
      </c>
      <c r="D983" s="180" t="s">
        <v>42</v>
      </c>
      <c r="E983" s="180" t="s">
        <v>38</v>
      </c>
      <c r="F983" s="180" t="s">
        <v>1106</v>
      </c>
      <c r="G983" s="181"/>
      <c r="H983" s="181"/>
      <c r="I983" s="181">
        <v>0</v>
      </c>
      <c r="J983" s="181">
        <v>0</v>
      </c>
      <c r="K983" s="181">
        <v>20</v>
      </c>
      <c r="L983" s="181">
        <v>216</v>
      </c>
      <c r="M983" s="181">
        <v>3</v>
      </c>
      <c r="N983" s="182">
        <f>SUM(G983*$D$8+H983*$D$5+I983*$D$9+J983*$D$6+K983*$D$11+L983*$D$10+M983*$D$7)</f>
        <v>49.6</v>
      </c>
      <c r="O983" s="139">
        <v>1</v>
      </c>
      <c r="P983" s="138">
        <f>SUM(N983*O983)</f>
        <v>49.6</v>
      </c>
      <c r="Q983" s="31"/>
      <c r="R983" s="15"/>
      <c r="S983" s="15"/>
      <c r="T983" s="15"/>
      <c r="U983" s="15"/>
    </row>
    <row r="984" spans="1:21" ht="13.5" customHeight="1">
      <c r="A984" s="179">
        <f>RANK(N984,$N$18:$N$4305)</f>
        <v>966</v>
      </c>
      <c r="B984" s="180" t="s">
        <v>1249</v>
      </c>
      <c r="C984" s="180" t="s">
        <v>1458</v>
      </c>
      <c r="D984" s="180" t="s">
        <v>42</v>
      </c>
      <c r="E984" s="180" t="s">
        <v>1481</v>
      </c>
      <c r="F984" s="180" t="s">
        <v>35</v>
      </c>
      <c r="G984" s="181"/>
      <c r="H984" s="181"/>
      <c r="I984" s="181">
        <v>0</v>
      </c>
      <c r="J984" s="181">
        <v>0</v>
      </c>
      <c r="K984" s="181">
        <v>22</v>
      </c>
      <c r="L984" s="181">
        <v>266</v>
      </c>
      <c r="M984" s="181">
        <v>2</v>
      </c>
      <c r="N984" s="182">
        <f>SUM(G984*$D$8+H984*$D$5+I984*$D$9+J984*$D$6+K984*$D$11+L984*$D$10+M984*$D$7)</f>
        <v>49.6</v>
      </c>
      <c r="O984" s="139">
        <v>1</v>
      </c>
      <c r="P984" s="138">
        <f>SUM(N984*O984)</f>
        <v>49.6</v>
      </c>
      <c r="Q984" s="31"/>
      <c r="R984" s="15"/>
      <c r="S984" s="15"/>
      <c r="T984" s="15"/>
      <c r="U984" s="15"/>
    </row>
    <row r="985" spans="1:21" ht="13.5" customHeight="1">
      <c r="A985" s="179">
        <f>RANK(N985,$N$18:$N$4305)</f>
        <v>968</v>
      </c>
      <c r="B985" s="180" t="s">
        <v>1491</v>
      </c>
      <c r="C985" s="180" t="s">
        <v>1466</v>
      </c>
      <c r="D985" s="180" t="s">
        <v>42</v>
      </c>
      <c r="E985" s="180" t="s">
        <v>38</v>
      </c>
      <c r="F985" s="180" t="s">
        <v>37</v>
      </c>
      <c r="G985" s="183"/>
      <c r="H985" s="183"/>
      <c r="I985" s="183">
        <v>0</v>
      </c>
      <c r="J985" s="183">
        <v>0</v>
      </c>
      <c r="K985" s="183">
        <v>22</v>
      </c>
      <c r="L985" s="183">
        <v>264</v>
      </c>
      <c r="M985" s="183">
        <v>2</v>
      </c>
      <c r="N985" s="182">
        <f>SUM(G985*$D$8+H985*$D$5+I985*$D$9+J985*$D$6+K985*$D$11+L985*$D$10+M985*$D$7)</f>
        <v>49.400000000000006</v>
      </c>
      <c r="O985" s="139">
        <v>1</v>
      </c>
      <c r="P985" s="138">
        <f>SUM(N985*O985)</f>
        <v>49.400000000000006</v>
      </c>
      <c r="Q985" s="31"/>
      <c r="R985" s="15"/>
      <c r="S985" s="15"/>
      <c r="T985" s="15"/>
      <c r="U985" s="15"/>
    </row>
    <row r="986" spans="1:21" ht="13.5" customHeight="1">
      <c r="A986" s="179">
        <f>RANK(N986,$N$18:$N$4305)</f>
        <v>969</v>
      </c>
      <c r="B986" s="180" t="s">
        <v>854</v>
      </c>
      <c r="C986" s="180" t="s">
        <v>1403</v>
      </c>
      <c r="D986" s="180" t="s">
        <v>33</v>
      </c>
      <c r="E986" s="180" t="s">
        <v>36</v>
      </c>
      <c r="F986" s="180" t="s">
        <v>1106</v>
      </c>
      <c r="G986" s="181">
        <v>297</v>
      </c>
      <c r="H986" s="181">
        <v>2</v>
      </c>
      <c r="I986" s="181">
        <v>174</v>
      </c>
      <c r="J986" s="181">
        <v>2</v>
      </c>
      <c r="K986" s="181"/>
      <c r="L986" s="181"/>
      <c r="M986" s="181"/>
      <c r="N986" s="182">
        <f>SUM(G986*$D$8+H986*$D$5+I986*$D$9+J986*$D$6+K986*$D$11+L986*$D$10+M986*$D$7)</f>
        <v>49.28</v>
      </c>
      <c r="O986" s="139">
        <v>1</v>
      </c>
      <c r="P986" s="138">
        <f>SUM(N986*O986)</f>
        <v>49.28</v>
      </c>
      <c r="Q986" s="31"/>
      <c r="R986" s="15"/>
      <c r="S986" s="15"/>
      <c r="T986" s="15"/>
      <c r="U986" s="15"/>
    </row>
    <row r="987" spans="1:21" ht="13.5" customHeight="1">
      <c r="A987" s="179">
        <f>RANK(N987,$N$18:$N$4305)</f>
        <v>970</v>
      </c>
      <c r="B987" s="180" t="s">
        <v>425</v>
      </c>
      <c r="C987" s="180" t="s">
        <v>135</v>
      </c>
      <c r="D987" s="180" t="s">
        <v>39</v>
      </c>
      <c r="E987" s="180" t="s">
        <v>34</v>
      </c>
      <c r="F987" s="180" t="s">
        <v>35</v>
      </c>
      <c r="G987" s="181"/>
      <c r="H987" s="181"/>
      <c r="I987" s="181">
        <v>276</v>
      </c>
      <c r="J987" s="181">
        <v>2</v>
      </c>
      <c r="K987" s="181">
        <v>9</v>
      </c>
      <c r="L987" s="181">
        <v>51</v>
      </c>
      <c r="M987" s="181">
        <v>0</v>
      </c>
      <c r="N987" s="182">
        <f>SUM(G987*$D$8+H987*$D$5+I987*$D$9+J987*$D$6+K987*$D$11+L987*$D$10+M987*$D$7)</f>
        <v>49.2</v>
      </c>
      <c r="O987" s="139">
        <v>1</v>
      </c>
      <c r="P987" s="138">
        <f>SUM(N987*O987)</f>
        <v>49.2</v>
      </c>
      <c r="Q987" s="15"/>
      <c r="R987" s="15"/>
      <c r="S987" s="15"/>
      <c r="T987" s="15"/>
      <c r="U987" s="15"/>
    </row>
    <row r="988" spans="1:21" ht="13.5" customHeight="1">
      <c r="A988" s="179">
        <f>RANK(N988,$N$18:$N$4305)</f>
        <v>970</v>
      </c>
      <c r="B988" s="180" t="s">
        <v>949</v>
      </c>
      <c r="C988" s="180" t="s">
        <v>1364</v>
      </c>
      <c r="D988" s="180" t="s">
        <v>42</v>
      </c>
      <c r="E988" s="180" t="s">
        <v>38</v>
      </c>
      <c r="F988" s="180" t="s">
        <v>1106</v>
      </c>
      <c r="G988" s="183"/>
      <c r="H988" s="183"/>
      <c r="I988" s="183">
        <v>0</v>
      </c>
      <c r="J988" s="183">
        <v>0</v>
      </c>
      <c r="K988" s="181">
        <v>23</v>
      </c>
      <c r="L988" s="181">
        <v>257</v>
      </c>
      <c r="M988" s="181">
        <v>2</v>
      </c>
      <c r="N988" s="182">
        <f>SUM(G988*$D$8+H988*$D$5+I988*$D$9+J988*$D$6+K988*$D$11+L988*$D$10+M988*$D$7)</f>
        <v>49.2</v>
      </c>
      <c r="O988" s="139">
        <v>1</v>
      </c>
      <c r="P988" s="138">
        <f>SUM(N988*O988)</f>
        <v>49.2</v>
      </c>
      <c r="Q988" s="15"/>
      <c r="R988" s="15"/>
      <c r="S988" s="15"/>
      <c r="T988" s="15"/>
      <c r="U988" s="15"/>
    </row>
    <row r="989" spans="1:21" ht="13.5" customHeight="1">
      <c r="A989" s="179">
        <f>RANK(N989,$N$18:$N$4305)</f>
        <v>970</v>
      </c>
      <c r="B989" s="180" t="s">
        <v>825</v>
      </c>
      <c r="C989" s="180" t="s">
        <v>1363</v>
      </c>
      <c r="D989" s="180" t="s">
        <v>43</v>
      </c>
      <c r="E989" s="180" t="s">
        <v>38</v>
      </c>
      <c r="F989" s="180" t="s">
        <v>52</v>
      </c>
      <c r="G989" s="181"/>
      <c r="H989" s="181"/>
      <c r="I989" s="181">
        <v>0</v>
      </c>
      <c r="J989" s="181">
        <v>0</v>
      </c>
      <c r="K989" s="181">
        <v>24</v>
      </c>
      <c r="L989" s="181">
        <v>312</v>
      </c>
      <c r="M989" s="181">
        <v>1</v>
      </c>
      <c r="N989" s="182">
        <f>SUM(G989*$D$8+H989*$D$5+I989*$D$9+J989*$D$6+K989*$D$11+L989*$D$10+M989*$D$7)</f>
        <v>49.2</v>
      </c>
      <c r="O989" s="139">
        <v>1</v>
      </c>
      <c r="P989" s="138">
        <f>SUM(N989*O989)</f>
        <v>49.2</v>
      </c>
      <c r="Q989" s="15"/>
      <c r="R989" s="15"/>
      <c r="S989" s="15"/>
      <c r="T989" s="15"/>
      <c r="U989" s="15"/>
    </row>
    <row r="990" spans="1:21" ht="13.5" customHeight="1">
      <c r="A990" s="179">
        <f>RANK(N990,$N$18:$N$4305)</f>
        <v>973</v>
      </c>
      <c r="B990" s="180" t="s">
        <v>1102</v>
      </c>
      <c r="C990" s="180" t="s">
        <v>1446</v>
      </c>
      <c r="D990" s="180" t="s">
        <v>43</v>
      </c>
      <c r="E990" s="180" t="s">
        <v>34</v>
      </c>
      <c r="F990" s="180" t="s">
        <v>35</v>
      </c>
      <c r="G990" s="181"/>
      <c r="H990" s="181"/>
      <c r="I990" s="181">
        <v>0</v>
      </c>
      <c r="J990" s="181">
        <v>0</v>
      </c>
      <c r="K990" s="181">
        <v>23</v>
      </c>
      <c r="L990" s="181">
        <v>253</v>
      </c>
      <c r="M990" s="181">
        <v>2</v>
      </c>
      <c r="N990" s="182">
        <f>SUM(G990*$D$8+H990*$D$5+I990*$D$9+J990*$D$6+K990*$D$11+L990*$D$10+M990*$D$7)</f>
        <v>48.8</v>
      </c>
      <c r="O990" s="139">
        <v>1</v>
      </c>
      <c r="P990" s="138">
        <f>SUM(N990*O990)</f>
        <v>48.8</v>
      </c>
      <c r="Q990" s="15"/>
      <c r="R990" s="15"/>
      <c r="S990" s="15"/>
      <c r="T990" s="15"/>
      <c r="U990" s="15"/>
    </row>
    <row r="991" spans="1:21" ht="13.5" customHeight="1">
      <c r="A991" s="179">
        <f>RANK(N991,$N$18:$N$4305)</f>
        <v>973</v>
      </c>
      <c r="B991" s="180" t="s">
        <v>1511</v>
      </c>
      <c r="C991" s="180" t="s">
        <v>1422</v>
      </c>
      <c r="D991" s="180" t="s">
        <v>43</v>
      </c>
      <c r="E991" s="180" t="s">
        <v>1481</v>
      </c>
      <c r="F991" s="180" t="s">
        <v>1482</v>
      </c>
      <c r="G991" s="181"/>
      <c r="H991" s="181"/>
      <c r="I991" s="181">
        <v>0</v>
      </c>
      <c r="J991" s="181">
        <v>0</v>
      </c>
      <c r="K991" s="181">
        <v>25</v>
      </c>
      <c r="L991" s="181">
        <v>303</v>
      </c>
      <c r="M991" s="181">
        <v>1</v>
      </c>
      <c r="N991" s="182">
        <f>SUM(G991*$D$8+H991*$D$5+I991*$D$9+J991*$D$6+K991*$D$11+L991*$D$10+M991*$D$7)</f>
        <v>48.8</v>
      </c>
      <c r="O991" s="139">
        <v>1</v>
      </c>
      <c r="P991" s="138">
        <f>SUM(N991*O991)</f>
        <v>48.8</v>
      </c>
      <c r="Q991" s="15"/>
      <c r="R991" s="15"/>
      <c r="S991" s="15"/>
      <c r="T991" s="15"/>
      <c r="U991" s="15"/>
    </row>
    <row r="992" spans="1:21" ht="13.5" customHeight="1">
      <c r="A992" s="179">
        <f>RANK(N992,$N$18:$N$4305)</f>
        <v>975</v>
      </c>
      <c r="B992" s="180" t="s">
        <v>224</v>
      </c>
      <c r="C992" s="180" t="s">
        <v>1451</v>
      </c>
      <c r="D992" s="180" t="s">
        <v>43</v>
      </c>
      <c r="E992" s="180" t="s">
        <v>1481</v>
      </c>
      <c r="F992" s="180" t="s">
        <v>35</v>
      </c>
      <c r="G992" s="181"/>
      <c r="H992" s="181"/>
      <c r="I992" s="181">
        <v>0</v>
      </c>
      <c r="J992" s="181">
        <v>0</v>
      </c>
      <c r="K992" s="181">
        <v>23</v>
      </c>
      <c r="L992" s="181">
        <v>312</v>
      </c>
      <c r="M992" s="181">
        <v>1</v>
      </c>
      <c r="N992" s="182">
        <f>SUM(G992*$D$8+H992*$D$5+I992*$D$9+J992*$D$6+K992*$D$11+L992*$D$10+M992*$D$7)</f>
        <v>48.7</v>
      </c>
      <c r="O992" s="139">
        <v>1</v>
      </c>
      <c r="P992" s="138">
        <f>SUM(N992*O992)</f>
        <v>48.7</v>
      </c>
      <c r="Q992" s="15"/>
      <c r="R992" s="15"/>
      <c r="S992" s="15"/>
      <c r="T992" s="15"/>
      <c r="U992" s="15"/>
    </row>
    <row r="993" spans="1:21" ht="13.5" customHeight="1">
      <c r="A993" s="179">
        <f>RANK(N993,$N$18:$N$4305)</f>
        <v>976</v>
      </c>
      <c r="B993" s="180" t="s">
        <v>1499</v>
      </c>
      <c r="C993" s="180" t="s">
        <v>1401</v>
      </c>
      <c r="D993" s="180" t="s">
        <v>43</v>
      </c>
      <c r="E993" s="180" t="s">
        <v>1481</v>
      </c>
      <c r="F993" s="180" t="s">
        <v>52</v>
      </c>
      <c r="G993" s="181"/>
      <c r="H993" s="181"/>
      <c r="I993" s="181">
        <v>0</v>
      </c>
      <c r="J993" s="181">
        <v>0</v>
      </c>
      <c r="K993" s="181">
        <v>21</v>
      </c>
      <c r="L993" s="181">
        <v>321</v>
      </c>
      <c r="M993" s="181">
        <v>1</v>
      </c>
      <c r="N993" s="182">
        <f>SUM(G993*$D$8+H993*$D$5+I993*$D$9+J993*$D$6+K993*$D$11+L993*$D$10+M993*$D$7)</f>
        <v>48.6</v>
      </c>
      <c r="O993" s="139">
        <v>1</v>
      </c>
      <c r="P993" s="138">
        <f>SUM(N993*O993)</f>
        <v>48.6</v>
      </c>
      <c r="Q993" s="15"/>
      <c r="R993" s="15"/>
      <c r="S993" s="15"/>
      <c r="T993" s="15"/>
      <c r="U993" s="15"/>
    </row>
    <row r="994" spans="1:21" ht="13.5" customHeight="1">
      <c r="A994" s="179">
        <f>RANK(N994,$N$18:$N$4305)</f>
        <v>977</v>
      </c>
      <c r="B994" s="180" t="s">
        <v>413</v>
      </c>
      <c r="C994" s="180" t="s">
        <v>1387</v>
      </c>
      <c r="D994" s="180" t="s">
        <v>39</v>
      </c>
      <c r="E994" s="180" t="s">
        <v>38</v>
      </c>
      <c r="F994" s="180" t="s">
        <v>57</v>
      </c>
      <c r="G994" s="181"/>
      <c r="H994" s="181"/>
      <c r="I994" s="181">
        <v>284</v>
      </c>
      <c r="J994" s="181">
        <v>2</v>
      </c>
      <c r="K994" s="181">
        <v>8</v>
      </c>
      <c r="L994" s="181">
        <v>40</v>
      </c>
      <c r="M994" s="181">
        <v>0</v>
      </c>
      <c r="N994" s="182">
        <f>SUM(G994*$D$8+H994*$D$5+I994*$D$9+J994*$D$6+K994*$D$11+L994*$D$10+M994*$D$7)</f>
        <v>48.400000000000006</v>
      </c>
      <c r="O994" s="139">
        <v>1</v>
      </c>
      <c r="P994" s="138">
        <f>SUM(N994*O994)</f>
        <v>48.400000000000006</v>
      </c>
      <c r="Q994" s="15"/>
      <c r="R994" s="15"/>
      <c r="S994" s="15"/>
      <c r="T994" s="15"/>
      <c r="U994" s="15"/>
    </row>
    <row r="995" spans="1:21" ht="13.5" customHeight="1">
      <c r="A995" s="179">
        <f>RANK(N995,$N$18:$N$4305)</f>
        <v>978</v>
      </c>
      <c r="B995" s="180" t="s">
        <v>58</v>
      </c>
      <c r="C995" s="180" t="s">
        <v>1434</v>
      </c>
      <c r="D995" s="180" t="s">
        <v>39</v>
      </c>
      <c r="E995" s="180" t="s">
        <v>34</v>
      </c>
      <c r="F995" s="180" t="s">
        <v>59</v>
      </c>
      <c r="G995" s="181"/>
      <c r="H995" s="181"/>
      <c r="I995" s="181">
        <v>254</v>
      </c>
      <c r="J995" s="181">
        <v>2</v>
      </c>
      <c r="K995" s="181">
        <v>8</v>
      </c>
      <c r="L995" s="181">
        <v>66</v>
      </c>
      <c r="M995" s="181">
        <v>0</v>
      </c>
      <c r="N995" s="182">
        <f>SUM(G995*$D$8+H995*$D$5+I995*$D$9+J995*$D$6+K995*$D$11+L995*$D$10+M995*$D$7)</f>
        <v>48.000000000000007</v>
      </c>
      <c r="O995" s="139">
        <v>1</v>
      </c>
      <c r="P995" s="138">
        <f>SUM(N995*O995)</f>
        <v>48.000000000000007</v>
      </c>
      <c r="Q995" s="15"/>
      <c r="R995" s="15"/>
      <c r="S995" s="15"/>
      <c r="T995" s="15"/>
      <c r="U995" s="15"/>
    </row>
    <row r="996" spans="1:21" ht="15" customHeight="1">
      <c r="A996" s="179">
        <f>RANK(N996,$N$18:$N$4305)</f>
        <v>979</v>
      </c>
      <c r="B996" s="180" t="s">
        <v>1018</v>
      </c>
      <c r="C996" s="180" t="s">
        <v>1365</v>
      </c>
      <c r="D996" s="180" t="s">
        <v>43</v>
      </c>
      <c r="E996" s="180" t="s">
        <v>36</v>
      </c>
      <c r="F996" s="180" t="s">
        <v>1105</v>
      </c>
      <c r="G996" s="181"/>
      <c r="H996" s="181"/>
      <c r="I996" s="181">
        <v>0</v>
      </c>
      <c r="J996" s="181">
        <v>0</v>
      </c>
      <c r="K996" s="181">
        <v>21</v>
      </c>
      <c r="L996" s="181">
        <v>315</v>
      </c>
      <c r="M996" s="181">
        <v>1</v>
      </c>
      <c r="N996" s="182">
        <f>SUM(G996*$D$8+H996*$D$5+I996*$D$9+J996*$D$6+K996*$D$11+L996*$D$10+M996*$D$7)</f>
        <v>48</v>
      </c>
      <c r="O996" s="139">
        <v>1</v>
      </c>
      <c r="P996" s="138">
        <f>SUM(N996*O996)</f>
        <v>48</v>
      </c>
      <c r="Q996" s="15"/>
      <c r="R996" s="15"/>
      <c r="S996" s="15"/>
      <c r="T996" s="15"/>
      <c r="U996" s="15"/>
    </row>
    <row r="997" spans="1:21" ht="13.5" customHeight="1">
      <c r="A997" s="179">
        <f>RANK(N997,$N$18:$N$4305)</f>
        <v>979</v>
      </c>
      <c r="B997" s="180" t="s">
        <v>565</v>
      </c>
      <c r="C997" s="180" t="s">
        <v>1411</v>
      </c>
      <c r="D997" s="180" t="s">
        <v>43</v>
      </c>
      <c r="E997" s="180" t="s">
        <v>38</v>
      </c>
      <c r="F997" s="180" t="s">
        <v>1104</v>
      </c>
      <c r="G997" s="181"/>
      <c r="H997" s="181"/>
      <c r="I997" s="181">
        <v>0</v>
      </c>
      <c r="J997" s="181">
        <v>0</v>
      </c>
      <c r="K997" s="181">
        <v>24</v>
      </c>
      <c r="L997" s="181">
        <v>300</v>
      </c>
      <c r="M997" s="181">
        <v>1</v>
      </c>
      <c r="N997" s="182">
        <f>SUM(G997*$D$8+H997*$D$5+I997*$D$9+J997*$D$6+K997*$D$11+L997*$D$10+M997*$D$7)</f>
        <v>48</v>
      </c>
      <c r="O997" s="139">
        <v>1</v>
      </c>
      <c r="P997" s="138">
        <f>SUM(N997*O997)</f>
        <v>48</v>
      </c>
      <c r="Q997" s="15"/>
      <c r="R997" s="15"/>
      <c r="S997" s="15"/>
      <c r="T997" s="15"/>
      <c r="U997" s="15"/>
    </row>
    <row r="998" spans="1:21" ht="13.5" customHeight="1">
      <c r="A998" s="179">
        <f>RANK(N998,$N$18:$N$4305)</f>
        <v>979</v>
      </c>
      <c r="B998" s="180" t="s">
        <v>369</v>
      </c>
      <c r="C998" s="180" t="s">
        <v>1377</v>
      </c>
      <c r="D998" s="180" t="s">
        <v>43</v>
      </c>
      <c r="E998" s="180" t="s">
        <v>34</v>
      </c>
      <c r="F998" s="180" t="s">
        <v>35</v>
      </c>
      <c r="G998" s="181"/>
      <c r="H998" s="181"/>
      <c r="I998" s="181">
        <v>0</v>
      </c>
      <c r="J998" s="181">
        <v>0</v>
      </c>
      <c r="K998" s="181">
        <v>21</v>
      </c>
      <c r="L998" s="181">
        <v>255</v>
      </c>
      <c r="M998" s="181">
        <v>2</v>
      </c>
      <c r="N998" s="182">
        <f>SUM(G998*$D$8+H998*$D$5+I998*$D$9+J998*$D$6+K998*$D$11+L998*$D$10+M998*$D$7)</f>
        <v>48</v>
      </c>
      <c r="O998" s="139">
        <v>1</v>
      </c>
      <c r="P998" s="138">
        <f>SUM(N998*O998)</f>
        <v>48</v>
      </c>
      <c r="Q998" s="31"/>
      <c r="R998" s="15"/>
      <c r="S998" s="15"/>
      <c r="T998" s="15"/>
      <c r="U998" s="15"/>
    </row>
    <row r="999" spans="1:21" ht="13.5" customHeight="1">
      <c r="A999" s="179">
        <f>RANK(N999,$N$18:$N$4305)</f>
        <v>982</v>
      </c>
      <c r="B999" s="180" t="s">
        <v>724</v>
      </c>
      <c r="C999" s="180" t="s">
        <v>1414</v>
      </c>
      <c r="D999" s="180" t="s">
        <v>39</v>
      </c>
      <c r="E999" s="180" t="s">
        <v>38</v>
      </c>
      <c r="F999" s="180" t="s">
        <v>52</v>
      </c>
      <c r="G999" s="181"/>
      <c r="H999" s="181"/>
      <c r="I999" s="181">
        <v>246</v>
      </c>
      <c r="J999" s="181">
        <v>2</v>
      </c>
      <c r="K999" s="181">
        <v>8</v>
      </c>
      <c r="L999" s="181">
        <v>73</v>
      </c>
      <c r="M999" s="181">
        <v>0</v>
      </c>
      <c r="N999" s="182">
        <f>SUM(G999*$D$8+H999*$D$5+I999*$D$9+J999*$D$6+K999*$D$11+L999*$D$10+M999*$D$7)</f>
        <v>47.900000000000006</v>
      </c>
      <c r="O999" s="139">
        <v>1</v>
      </c>
      <c r="P999" s="138">
        <f>SUM(N999*O999)</f>
        <v>47.900000000000006</v>
      </c>
      <c r="Q999" s="31"/>
      <c r="R999" s="15"/>
      <c r="S999" s="15"/>
      <c r="T999" s="15"/>
      <c r="U999" s="15"/>
    </row>
    <row r="1000" spans="1:21" ht="13.5" customHeight="1">
      <c r="A1000" s="179">
        <f>RANK(N1000,$N$18:$N$4305)</f>
        <v>983</v>
      </c>
      <c r="B1000" s="207" t="s">
        <v>1579</v>
      </c>
      <c r="C1000" s="180" t="s">
        <v>1383</v>
      </c>
      <c r="D1000" s="180" t="s">
        <v>43</v>
      </c>
      <c r="E1000" s="207" t="s">
        <v>1481</v>
      </c>
      <c r="F1000" s="180" t="s">
        <v>41</v>
      </c>
      <c r="G1000" s="181"/>
      <c r="H1000" s="181"/>
      <c r="I1000" s="181">
        <v>0</v>
      </c>
      <c r="J1000" s="181">
        <v>0</v>
      </c>
      <c r="K1000" s="181">
        <v>21</v>
      </c>
      <c r="L1000" s="181">
        <v>252</v>
      </c>
      <c r="M1000" s="181">
        <v>2</v>
      </c>
      <c r="N1000" s="182">
        <f>SUM(G1000*$D$8+H1000*$D$5+I1000*$D$9+J1000*$D$6+K1000*$D$11+L1000*$D$10+M1000*$D$7)</f>
        <v>47.7</v>
      </c>
      <c r="O1000" s="139">
        <v>1</v>
      </c>
      <c r="P1000" s="138">
        <f>SUM(N1000*O1000)</f>
        <v>47.7</v>
      </c>
      <c r="Q1000" s="31"/>
      <c r="R1000" s="15"/>
      <c r="S1000" s="15"/>
      <c r="T1000" s="15"/>
      <c r="U1000" s="15"/>
    </row>
    <row r="1001" spans="1:21" ht="13.5" customHeight="1">
      <c r="A1001" s="179">
        <f>RANK(N1001,$N$18:$N$4305)</f>
        <v>983</v>
      </c>
      <c r="B1001" s="180" t="s">
        <v>1250</v>
      </c>
      <c r="C1001" s="180" t="s">
        <v>1412</v>
      </c>
      <c r="D1001" s="180" t="s">
        <v>39</v>
      </c>
      <c r="E1001" s="180" t="s">
        <v>38</v>
      </c>
      <c r="F1001" s="180" t="s">
        <v>1482</v>
      </c>
      <c r="G1001" s="181"/>
      <c r="H1001" s="181"/>
      <c r="I1001" s="181">
        <v>301</v>
      </c>
      <c r="J1001" s="181">
        <v>2</v>
      </c>
      <c r="K1001" s="181">
        <v>5</v>
      </c>
      <c r="L1001" s="181">
        <v>31</v>
      </c>
      <c r="M1001" s="181">
        <v>0</v>
      </c>
      <c r="N1001" s="182">
        <f>SUM(G1001*$D$8+H1001*$D$5+I1001*$D$9+J1001*$D$6+K1001*$D$11+L1001*$D$10+M1001*$D$7)</f>
        <v>47.7</v>
      </c>
      <c r="O1001" s="139">
        <v>1</v>
      </c>
      <c r="P1001" s="138">
        <f>SUM(N1001*O1001)</f>
        <v>47.7</v>
      </c>
      <c r="Q1001" s="31"/>
      <c r="R1001" s="15"/>
      <c r="S1001" s="15"/>
      <c r="T1001" s="15"/>
      <c r="U1001" s="15"/>
    </row>
    <row r="1002" spans="1:21" ht="13.5" customHeight="1">
      <c r="A1002" s="179">
        <f>RANK(N1002,$N$18:$N$4305)</f>
        <v>983</v>
      </c>
      <c r="B1002" s="180" t="s">
        <v>294</v>
      </c>
      <c r="C1002" s="180" t="s">
        <v>89</v>
      </c>
      <c r="D1002" s="180" t="s">
        <v>43</v>
      </c>
      <c r="E1002" s="180" t="s">
        <v>36</v>
      </c>
      <c r="F1002" s="180" t="s">
        <v>37</v>
      </c>
      <c r="G1002" s="181"/>
      <c r="H1002" s="181"/>
      <c r="I1002" s="181">
        <v>0</v>
      </c>
      <c r="J1002" s="181">
        <v>0</v>
      </c>
      <c r="K1002" s="181">
        <v>21</v>
      </c>
      <c r="L1002" s="181">
        <v>252</v>
      </c>
      <c r="M1002" s="181">
        <v>2</v>
      </c>
      <c r="N1002" s="182">
        <f>SUM(G1002*$D$8+H1002*$D$5+I1002*$D$9+J1002*$D$6+K1002*$D$11+L1002*$D$10+M1002*$D$7)</f>
        <v>47.7</v>
      </c>
      <c r="O1002" s="139">
        <v>1</v>
      </c>
      <c r="P1002" s="138">
        <f>SUM(N1002*O1002)</f>
        <v>47.7</v>
      </c>
      <c r="Q1002" s="31"/>
      <c r="R1002" s="15"/>
      <c r="S1002" s="15"/>
      <c r="T1002" s="15"/>
      <c r="U1002" s="15"/>
    </row>
    <row r="1003" spans="1:21" ht="13.5" customHeight="1">
      <c r="A1003" s="179">
        <f>RANK(N1003,$N$18:$N$4305)</f>
        <v>983</v>
      </c>
      <c r="B1003" s="180" t="s">
        <v>484</v>
      </c>
      <c r="C1003" s="180" t="s">
        <v>1405</v>
      </c>
      <c r="D1003" s="180" t="s">
        <v>39</v>
      </c>
      <c r="E1003" s="180" t="s">
        <v>34</v>
      </c>
      <c r="F1003" s="180" t="s">
        <v>57</v>
      </c>
      <c r="G1003" s="181"/>
      <c r="H1003" s="181"/>
      <c r="I1003" s="181">
        <v>292</v>
      </c>
      <c r="J1003" s="181">
        <v>2</v>
      </c>
      <c r="K1003" s="181">
        <v>5</v>
      </c>
      <c r="L1003" s="181">
        <v>40</v>
      </c>
      <c r="M1003" s="181">
        <v>0</v>
      </c>
      <c r="N1003" s="182">
        <f>SUM(G1003*$D$8+H1003*$D$5+I1003*$D$9+J1003*$D$6+K1003*$D$11+L1003*$D$10+M1003*$D$7)</f>
        <v>47.7</v>
      </c>
      <c r="O1003" s="139">
        <v>1</v>
      </c>
      <c r="P1003" s="138">
        <f>SUM(N1003*O1003)</f>
        <v>47.7</v>
      </c>
      <c r="Q1003" s="31"/>
      <c r="R1003" s="15"/>
      <c r="S1003" s="15"/>
      <c r="T1003" s="15"/>
      <c r="U1003" s="15"/>
    </row>
    <row r="1004" spans="1:21" ht="13.5" customHeight="1">
      <c r="A1004" s="179">
        <f>RANK(N1004,$N$18:$N$4305)</f>
        <v>987</v>
      </c>
      <c r="B1004" s="180" t="s">
        <v>1626</v>
      </c>
      <c r="C1004" s="180" t="s">
        <v>1429</v>
      </c>
      <c r="D1004" s="180" t="s">
        <v>43</v>
      </c>
      <c r="E1004" s="180" t="s">
        <v>34</v>
      </c>
      <c r="F1004" s="180" t="s">
        <v>35</v>
      </c>
      <c r="G1004" s="181"/>
      <c r="H1004" s="181"/>
      <c r="I1004" s="181">
        <v>0</v>
      </c>
      <c r="J1004" s="181">
        <v>0</v>
      </c>
      <c r="K1004" s="181">
        <v>27</v>
      </c>
      <c r="L1004" s="181">
        <v>279</v>
      </c>
      <c r="M1004" s="181">
        <v>1</v>
      </c>
      <c r="N1004" s="182">
        <f>SUM(G1004*$D$8+H1004*$D$5+I1004*$D$9+J1004*$D$6+K1004*$D$11+L1004*$D$10+M1004*$D$7)</f>
        <v>47.400000000000006</v>
      </c>
      <c r="O1004" s="139">
        <v>1</v>
      </c>
      <c r="P1004" s="138">
        <f>SUM(N1004*O1004)</f>
        <v>47.400000000000006</v>
      </c>
      <c r="Q1004" s="31"/>
      <c r="R1004" s="15"/>
      <c r="S1004" s="15"/>
      <c r="T1004" s="15"/>
      <c r="U1004" s="15"/>
    </row>
    <row r="1005" spans="1:21" ht="13.5" customHeight="1">
      <c r="A1005" s="179">
        <f>RANK(N1005,$N$18:$N$4305)</f>
        <v>987</v>
      </c>
      <c r="B1005" s="180" t="s">
        <v>1587</v>
      </c>
      <c r="C1005" s="180" t="s">
        <v>1444</v>
      </c>
      <c r="D1005" s="180" t="s">
        <v>43</v>
      </c>
      <c r="E1005" s="180" t="s">
        <v>40</v>
      </c>
      <c r="F1005" s="180" t="s">
        <v>1104</v>
      </c>
      <c r="G1005" s="181"/>
      <c r="H1005" s="181"/>
      <c r="I1005" s="181">
        <v>0</v>
      </c>
      <c r="J1005" s="181">
        <v>0</v>
      </c>
      <c r="K1005" s="181">
        <v>22</v>
      </c>
      <c r="L1005" s="181">
        <v>304</v>
      </c>
      <c r="M1005" s="181">
        <v>1</v>
      </c>
      <c r="N1005" s="182">
        <f>SUM(G1005*$D$8+H1005*$D$5+I1005*$D$9+J1005*$D$6+K1005*$D$11+L1005*$D$10+M1005*$D$7)</f>
        <v>47.400000000000006</v>
      </c>
      <c r="O1005" s="139">
        <v>1</v>
      </c>
      <c r="P1005" s="138">
        <f>SUM(N1005*O1005)</f>
        <v>47.400000000000006</v>
      </c>
      <c r="Q1005" s="31"/>
      <c r="R1005" s="15"/>
      <c r="S1005" s="15"/>
      <c r="T1005" s="15"/>
      <c r="U1005" s="15"/>
    </row>
    <row r="1006" spans="1:21" ht="13.5" customHeight="1">
      <c r="A1006" s="179">
        <f>RANK(N1006,$N$18:$N$4305)</f>
        <v>989</v>
      </c>
      <c r="B1006" s="207" t="s">
        <v>1567</v>
      </c>
      <c r="C1006" s="180" t="s">
        <v>1444</v>
      </c>
      <c r="D1006" s="180" t="s">
        <v>42</v>
      </c>
      <c r="E1006" s="180" t="s">
        <v>40</v>
      </c>
      <c r="F1006" s="180" t="s">
        <v>1104</v>
      </c>
      <c r="G1006" s="183"/>
      <c r="H1006" s="183"/>
      <c r="I1006" s="210">
        <v>0</v>
      </c>
      <c r="J1006" s="210">
        <v>0</v>
      </c>
      <c r="K1006" s="210">
        <v>21</v>
      </c>
      <c r="L1006" s="210">
        <v>247</v>
      </c>
      <c r="M1006" s="210">
        <v>2</v>
      </c>
      <c r="N1006" s="182">
        <f>SUM(G1006*$D$8+H1006*$D$5+I1006*$D$9+J1006*$D$6+K1006*$D$11+L1006*$D$10+M1006*$D$7)</f>
        <v>47.2</v>
      </c>
      <c r="O1006" s="139">
        <v>1</v>
      </c>
      <c r="P1006" s="138">
        <f>SUM(N1006*O1006)</f>
        <v>47.2</v>
      </c>
      <c r="Q1006" s="15"/>
      <c r="R1006" s="15"/>
      <c r="S1006" s="15"/>
      <c r="T1006" s="15"/>
      <c r="U1006" s="15"/>
    </row>
    <row r="1007" spans="1:21" ht="13.5" customHeight="1">
      <c r="A1007" s="179">
        <f>RANK(N1007,$N$18:$N$4305)</f>
        <v>990</v>
      </c>
      <c r="B1007" s="180" t="s">
        <v>387</v>
      </c>
      <c r="C1007" s="180" t="s">
        <v>1467</v>
      </c>
      <c r="D1007" s="180" t="s">
        <v>39</v>
      </c>
      <c r="E1007" s="180" t="s">
        <v>38</v>
      </c>
      <c r="F1007" s="180" t="s">
        <v>57</v>
      </c>
      <c r="G1007" s="181"/>
      <c r="H1007" s="181"/>
      <c r="I1007" s="181">
        <v>284</v>
      </c>
      <c r="J1007" s="181">
        <v>2</v>
      </c>
      <c r="K1007" s="181">
        <v>6</v>
      </c>
      <c r="L1007" s="181">
        <v>37</v>
      </c>
      <c r="M1007" s="181">
        <v>0</v>
      </c>
      <c r="N1007" s="182">
        <f>SUM(G1007*$D$8+H1007*$D$5+I1007*$D$9+J1007*$D$6+K1007*$D$11+L1007*$D$10+M1007*$D$7)</f>
        <v>47.100000000000009</v>
      </c>
      <c r="O1007" s="139">
        <v>1</v>
      </c>
      <c r="P1007" s="138">
        <f>SUM(N1007*O1007)</f>
        <v>47.100000000000009</v>
      </c>
      <c r="Q1007" s="15"/>
      <c r="R1007" s="15"/>
      <c r="S1007" s="15"/>
      <c r="T1007" s="15"/>
      <c r="U1007" s="15"/>
    </row>
    <row r="1008" spans="1:21" ht="13.5" customHeight="1">
      <c r="A1008" s="179">
        <f>RANK(N1008,$N$18:$N$4305)</f>
        <v>991</v>
      </c>
      <c r="B1008" s="207" t="s">
        <v>1179</v>
      </c>
      <c r="C1008" s="180" t="s">
        <v>1404</v>
      </c>
      <c r="D1008" s="180" t="s">
        <v>39</v>
      </c>
      <c r="E1008" s="207" t="s">
        <v>40</v>
      </c>
      <c r="F1008" s="180" t="s">
        <v>1104</v>
      </c>
      <c r="G1008" s="181"/>
      <c r="H1008" s="181"/>
      <c r="I1008" s="181">
        <v>267</v>
      </c>
      <c r="J1008" s="181">
        <v>2</v>
      </c>
      <c r="K1008" s="181">
        <v>7</v>
      </c>
      <c r="L1008" s="181">
        <v>44</v>
      </c>
      <c r="M1008" s="181">
        <v>0</v>
      </c>
      <c r="N1008" s="182">
        <f>SUM(G1008*$D$8+H1008*$D$5+I1008*$D$9+J1008*$D$6+K1008*$D$11+L1008*$D$10+M1008*$D$7)</f>
        <v>46.6</v>
      </c>
      <c r="O1008" s="139">
        <v>1</v>
      </c>
      <c r="P1008" s="138">
        <f>SUM(N1008*O1008)</f>
        <v>46.6</v>
      </c>
      <c r="Q1008" s="15"/>
      <c r="R1008" s="15"/>
      <c r="S1008" s="15"/>
      <c r="T1008" s="15"/>
      <c r="U1008" s="15"/>
    </row>
    <row r="1009" spans="1:21" ht="13.5" customHeight="1">
      <c r="A1009" s="179">
        <f>RANK(N1009,$N$18:$N$4305)</f>
        <v>991</v>
      </c>
      <c r="B1009" s="180" t="s">
        <v>1202</v>
      </c>
      <c r="C1009" s="180" t="s">
        <v>1475</v>
      </c>
      <c r="D1009" s="180" t="s">
        <v>42</v>
      </c>
      <c r="E1009" s="180" t="s">
        <v>36</v>
      </c>
      <c r="F1009" s="180" t="s">
        <v>35</v>
      </c>
      <c r="G1009" s="181"/>
      <c r="H1009" s="181"/>
      <c r="I1009" s="181">
        <v>0</v>
      </c>
      <c r="J1009" s="181">
        <v>0</v>
      </c>
      <c r="K1009" s="181">
        <v>20</v>
      </c>
      <c r="L1009" s="181">
        <v>246</v>
      </c>
      <c r="M1009" s="181">
        <v>2</v>
      </c>
      <c r="N1009" s="182">
        <f>SUM(G1009*$D$8+H1009*$D$5+I1009*$D$9+J1009*$D$6+K1009*$D$11+L1009*$D$10+M1009*$D$7)</f>
        <v>46.6</v>
      </c>
      <c r="O1009" s="139">
        <v>1</v>
      </c>
      <c r="P1009" s="138">
        <f>SUM(N1009*O1009)</f>
        <v>46.6</v>
      </c>
      <c r="Q1009" s="31"/>
      <c r="R1009" s="15"/>
      <c r="S1009" s="15"/>
      <c r="T1009" s="15"/>
      <c r="U1009" s="15"/>
    </row>
    <row r="1010" spans="1:21" ht="13.5" customHeight="1">
      <c r="A1010" s="179">
        <f>RANK(N1010,$N$18:$N$4305)</f>
        <v>991</v>
      </c>
      <c r="B1010" s="180" t="s">
        <v>1281</v>
      </c>
      <c r="C1010" s="180" t="s">
        <v>1434</v>
      </c>
      <c r="D1010" s="180" t="s">
        <v>43</v>
      </c>
      <c r="E1010" s="180" t="s">
        <v>36</v>
      </c>
      <c r="F1010" s="180" t="s">
        <v>59</v>
      </c>
      <c r="G1010" s="181"/>
      <c r="H1010" s="181"/>
      <c r="I1010" s="181">
        <v>0</v>
      </c>
      <c r="J1010" s="181">
        <v>0</v>
      </c>
      <c r="K1010" s="181">
        <v>24</v>
      </c>
      <c r="L1010" s="181">
        <v>286</v>
      </c>
      <c r="M1010" s="181">
        <v>1</v>
      </c>
      <c r="N1010" s="182">
        <f>SUM(G1010*$D$8+H1010*$D$5+I1010*$D$9+J1010*$D$6+K1010*$D$11+L1010*$D$10+M1010*$D$7)</f>
        <v>46.6</v>
      </c>
      <c r="O1010" s="139">
        <v>1</v>
      </c>
      <c r="P1010" s="138">
        <f>SUM(N1010*O1010)</f>
        <v>46.6</v>
      </c>
      <c r="Q1010" s="31"/>
      <c r="R1010" s="15"/>
      <c r="S1010" s="15"/>
      <c r="T1010" s="15"/>
      <c r="U1010" s="15"/>
    </row>
    <row r="1011" spans="1:21" ht="13.5" customHeight="1">
      <c r="A1011" s="179">
        <f>RANK(N1011,$N$18:$N$4305)</f>
        <v>994</v>
      </c>
      <c r="B1011" s="180" t="s">
        <v>587</v>
      </c>
      <c r="C1011" s="180" t="s">
        <v>1361</v>
      </c>
      <c r="D1011" s="180" t="s">
        <v>39</v>
      </c>
      <c r="E1011" s="180" t="s">
        <v>36</v>
      </c>
      <c r="F1011" s="180" t="s">
        <v>52</v>
      </c>
      <c r="G1011" s="181"/>
      <c r="H1011" s="181"/>
      <c r="I1011" s="181">
        <v>295</v>
      </c>
      <c r="J1011" s="181">
        <v>2</v>
      </c>
      <c r="K1011" s="181">
        <v>5</v>
      </c>
      <c r="L1011" s="181">
        <v>25</v>
      </c>
      <c r="M1011" s="181">
        <v>0</v>
      </c>
      <c r="N1011" s="182">
        <f>SUM(G1011*$D$8+H1011*$D$5+I1011*$D$9+J1011*$D$6+K1011*$D$11+L1011*$D$10+M1011*$D$7)</f>
        <v>46.5</v>
      </c>
      <c r="O1011" s="139">
        <v>1</v>
      </c>
      <c r="P1011" s="138">
        <f>SUM(N1011*O1011)</f>
        <v>46.5</v>
      </c>
      <c r="Q1011" s="31"/>
      <c r="R1011" s="15"/>
      <c r="S1011" s="15"/>
      <c r="T1011" s="15"/>
      <c r="U1011" s="15"/>
    </row>
    <row r="1012" spans="1:21" ht="13.5" customHeight="1">
      <c r="A1012" s="179">
        <f>RANK(N1012,$N$18:$N$4305)</f>
        <v>994</v>
      </c>
      <c r="B1012" s="180" t="s">
        <v>887</v>
      </c>
      <c r="C1012" s="180" t="s">
        <v>1473</v>
      </c>
      <c r="D1012" s="180" t="s">
        <v>33</v>
      </c>
      <c r="E1012" s="180" t="s">
        <v>38</v>
      </c>
      <c r="F1012" s="180" t="s">
        <v>57</v>
      </c>
      <c r="G1012" s="206">
        <v>70</v>
      </c>
      <c r="H1012" s="206">
        <v>1</v>
      </c>
      <c r="I1012" s="206">
        <v>277</v>
      </c>
      <c r="J1012" s="206">
        <v>2</v>
      </c>
      <c r="K1012" s="206"/>
      <c r="L1012" s="206"/>
      <c r="M1012" s="206"/>
      <c r="N1012" s="182">
        <f>SUM(G1012*$D$8+H1012*$D$5+I1012*$D$9+J1012*$D$6+K1012*$D$11+L1012*$D$10+M1012*$D$7)</f>
        <v>46.5</v>
      </c>
      <c r="O1012" s="139">
        <v>1</v>
      </c>
      <c r="P1012" s="138">
        <f>SUM(N1012*O1012)</f>
        <v>46.5</v>
      </c>
      <c r="Q1012" s="31"/>
      <c r="R1012" s="15"/>
      <c r="S1012" s="15"/>
      <c r="T1012" s="15"/>
      <c r="U1012" s="15"/>
    </row>
    <row r="1013" spans="1:21" ht="13.5" customHeight="1">
      <c r="A1013" s="179">
        <f>RANK(N1013,$N$18:$N$4305)</f>
        <v>996</v>
      </c>
      <c r="B1013" s="180" t="s">
        <v>1548</v>
      </c>
      <c r="C1013" s="180" t="s">
        <v>132</v>
      </c>
      <c r="D1013" s="180" t="s">
        <v>43</v>
      </c>
      <c r="E1013" s="180" t="s">
        <v>36</v>
      </c>
      <c r="F1013" s="180" t="s">
        <v>1104</v>
      </c>
      <c r="G1013" s="181"/>
      <c r="H1013" s="181"/>
      <c r="I1013" s="181">
        <v>0</v>
      </c>
      <c r="J1013" s="181">
        <v>0</v>
      </c>
      <c r="K1013" s="181">
        <v>18</v>
      </c>
      <c r="L1013" s="181">
        <v>254</v>
      </c>
      <c r="M1013" s="181">
        <v>2</v>
      </c>
      <c r="N1013" s="182">
        <f>SUM(G1013*$D$8+H1013*$D$5+I1013*$D$9+J1013*$D$6+K1013*$D$11+L1013*$D$10+M1013*$D$7)</f>
        <v>46.400000000000006</v>
      </c>
      <c r="O1013" s="139">
        <v>1</v>
      </c>
      <c r="P1013" s="138">
        <f>SUM(N1013*O1013)</f>
        <v>46.400000000000006</v>
      </c>
      <c r="Q1013" s="31"/>
      <c r="R1013" s="15"/>
      <c r="S1013" s="15"/>
      <c r="T1013" s="15"/>
      <c r="U1013" s="15"/>
    </row>
    <row r="1014" spans="1:21" ht="13.5" customHeight="1">
      <c r="A1014" s="179">
        <f>RANK(N1014,$N$18:$N$4305)</f>
        <v>996</v>
      </c>
      <c r="B1014" s="180" t="s">
        <v>912</v>
      </c>
      <c r="C1014" s="180" t="s">
        <v>1442</v>
      </c>
      <c r="D1014" s="180" t="s">
        <v>42</v>
      </c>
      <c r="E1014" s="180" t="s">
        <v>36</v>
      </c>
      <c r="F1014" s="180" t="s">
        <v>59</v>
      </c>
      <c r="G1014" s="181"/>
      <c r="H1014" s="181"/>
      <c r="I1014" s="181">
        <v>0</v>
      </c>
      <c r="J1014" s="181">
        <v>0</v>
      </c>
      <c r="K1014" s="181">
        <v>22</v>
      </c>
      <c r="L1014" s="181">
        <v>234</v>
      </c>
      <c r="M1014" s="181">
        <v>2</v>
      </c>
      <c r="N1014" s="182">
        <f>SUM(G1014*$D$8+H1014*$D$5+I1014*$D$9+J1014*$D$6+K1014*$D$11+L1014*$D$10+M1014*$D$7)</f>
        <v>46.400000000000006</v>
      </c>
      <c r="O1014" s="139">
        <v>1</v>
      </c>
      <c r="P1014" s="138">
        <f>SUM(N1014*O1014)</f>
        <v>46.400000000000006</v>
      </c>
      <c r="Q1014" s="31"/>
      <c r="R1014" s="15"/>
      <c r="S1014" s="15"/>
      <c r="T1014" s="15"/>
      <c r="U1014" s="15"/>
    </row>
    <row r="1015" spans="1:21" ht="13.5" customHeight="1">
      <c r="A1015" s="179">
        <f>RANK(N1015,$N$18:$N$4305)</f>
        <v>998</v>
      </c>
      <c r="B1015" s="180" t="s">
        <v>1259</v>
      </c>
      <c r="C1015" s="180" t="s">
        <v>1425</v>
      </c>
      <c r="D1015" s="180" t="s">
        <v>39</v>
      </c>
      <c r="E1015" s="180" t="s">
        <v>1481</v>
      </c>
      <c r="F1015" s="180" t="s">
        <v>37</v>
      </c>
      <c r="G1015" s="181"/>
      <c r="H1015" s="181"/>
      <c r="I1015" s="181">
        <v>287</v>
      </c>
      <c r="J1015" s="181">
        <v>2</v>
      </c>
      <c r="K1015" s="181">
        <v>5</v>
      </c>
      <c r="L1015" s="181">
        <v>31</v>
      </c>
      <c r="M1015" s="181">
        <v>0</v>
      </c>
      <c r="N1015" s="182">
        <f>SUM(G1015*$D$8+H1015*$D$5+I1015*$D$9+J1015*$D$6+K1015*$D$11+L1015*$D$10+M1015*$D$7)</f>
        <v>46.300000000000004</v>
      </c>
      <c r="O1015" s="139">
        <v>1</v>
      </c>
      <c r="P1015" s="138">
        <f>SUM(N1015*O1015)</f>
        <v>46.300000000000004</v>
      </c>
      <c r="Q1015" s="31"/>
      <c r="R1015" s="15"/>
      <c r="S1015" s="15"/>
      <c r="T1015" s="15"/>
      <c r="U1015" s="15"/>
    </row>
    <row r="1016" spans="1:21" ht="13.5" customHeight="1">
      <c r="A1016" s="179">
        <f>RANK(N1016,$N$18:$N$4305)</f>
        <v>999</v>
      </c>
      <c r="B1016" s="180" t="s">
        <v>1603</v>
      </c>
      <c r="C1016" s="180" t="s">
        <v>1480</v>
      </c>
      <c r="D1016" s="180" t="s">
        <v>39</v>
      </c>
      <c r="E1016" s="180" t="s">
        <v>36</v>
      </c>
      <c r="F1016" s="180" t="s">
        <v>1103</v>
      </c>
      <c r="G1016" s="181"/>
      <c r="H1016" s="181"/>
      <c r="I1016" s="181">
        <v>278</v>
      </c>
      <c r="J1016" s="181">
        <v>3</v>
      </c>
      <c r="K1016" s="181">
        <v>0</v>
      </c>
      <c r="L1016" s="181">
        <v>0</v>
      </c>
      <c r="M1016" s="181">
        <v>0</v>
      </c>
      <c r="N1016" s="182">
        <f>SUM(G1016*$D$8+H1016*$D$5+I1016*$D$9+J1016*$D$6+K1016*$D$11+L1016*$D$10+M1016*$D$7)</f>
        <v>45.8</v>
      </c>
      <c r="O1016" s="139">
        <v>1</v>
      </c>
      <c r="P1016" s="138">
        <f>SUM(N1016*O1016)</f>
        <v>45.8</v>
      </c>
      <c r="Q1016" s="31"/>
      <c r="R1016" s="15"/>
      <c r="S1016" s="15"/>
      <c r="T1016" s="15"/>
      <c r="U1016" s="15"/>
    </row>
    <row r="1017" spans="1:21" ht="13.5" customHeight="1">
      <c r="A1017" s="179">
        <f>RANK(N1017,$N$18:$N$4305)</f>
        <v>1000</v>
      </c>
      <c r="B1017" s="207" t="s">
        <v>1559</v>
      </c>
      <c r="C1017" s="180" t="s">
        <v>1402</v>
      </c>
      <c r="D1017" s="180" t="s">
        <v>39</v>
      </c>
      <c r="E1017" s="207" t="s">
        <v>1481</v>
      </c>
      <c r="F1017" s="180" t="s">
        <v>1105</v>
      </c>
      <c r="G1017" s="181"/>
      <c r="H1017" s="181"/>
      <c r="I1017" s="181">
        <v>252</v>
      </c>
      <c r="J1017" s="181">
        <v>2</v>
      </c>
      <c r="K1017" s="181">
        <v>8</v>
      </c>
      <c r="L1017" s="181">
        <v>44</v>
      </c>
      <c r="M1017" s="181">
        <v>0</v>
      </c>
      <c r="N1017" s="182">
        <f>SUM(G1017*$D$8+H1017*$D$5+I1017*$D$9+J1017*$D$6+K1017*$D$11+L1017*$D$10+M1017*$D$7)</f>
        <v>45.6</v>
      </c>
      <c r="O1017" s="139">
        <v>1</v>
      </c>
      <c r="P1017" s="138">
        <f>SUM(N1017*O1017)</f>
        <v>45.6</v>
      </c>
      <c r="Q1017" s="31"/>
      <c r="R1017" s="15"/>
      <c r="S1017" s="15"/>
      <c r="T1017" s="15"/>
      <c r="U1017" s="15"/>
    </row>
    <row r="1018" spans="1:21" ht="13.5" customHeight="1">
      <c r="A1018" s="179">
        <f>RANK(N1018,$N$18:$N$4305)</f>
        <v>1001</v>
      </c>
      <c r="B1018" s="180" t="s">
        <v>644</v>
      </c>
      <c r="C1018" s="180" t="s">
        <v>1423</v>
      </c>
      <c r="D1018" s="180" t="s">
        <v>42</v>
      </c>
      <c r="E1018" s="180" t="s">
        <v>36</v>
      </c>
      <c r="F1018" s="180" t="s">
        <v>1106</v>
      </c>
      <c r="G1018" s="181"/>
      <c r="H1018" s="181"/>
      <c r="I1018" s="181">
        <v>0</v>
      </c>
      <c r="J1018" s="181">
        <v>0</v>
      </c>
      <c r="K1018" s="181">
        <v>22</v>
      </c>
      <c r="L1018" s="181">
        <v>225</v>
      </c>
      <c r="M1018" s="181">
        <v>2</v>
      </c>
      <c r="N1018" s="182">
        <f>SUM(G1018*$D$8+H1018*$D$5+I1018*$D$9+J1018*$D$6+K1018*$D$11+L1018*$D$10+M1018*$D$7)</f>
        <v>45.5</v>
      </c>
      <c r="O1018" s="139">
        <v>1</v>
      </c>
      <c r="P1018" s="138">
        <f>SUM(N1018*O1018)</f>
        <v>45.5</v>
      </c>
      <c r="Q1018" s="31"/>
      <c r="R1018" s="15"/>
      <c r="S1018" s="15"/>
      <c r="T1018" s="15"/>
      <c r="U1018" s="15"/>
    </row>
    <row r="1019" spans="1:21" ht="13.5" customHeight="1">
      <c r="A1019" s="179">
        <f>RANK(N1019,$N$18:$N$4305)</f>
        <v>1002</v>
      </c>
      <c r="B1019" s="180" t="s">
        <v>1292</v>
      </c>
      <c r="C1019" s="180" t="s">
        <v>1421</v>
      </c>
      <c r="D1019" s="180" t="s">
        <v>42</v>
      </c>
      <c r="E1019" s="180" t="s">
        <v>34</v>
      </c>
      <c r="F1019" s="180" t="s">
        <v>1103</v>
      </c>
      <c r="G1019" s="181"/>
      <c r="H1019" s="181"/>
      <c r="I1019" s="181">
        <v>0</v>
      </c>
      <c r="J1019" s="181">
        <v>0</v>
      </c>
      <c r="K1019" s="181">
        <v>22</v>
      </c>
      <c r="L1019" s="181">
        <v>223</v>
      </c>
      <c r="M1019" s="181">
        <v>2</v>
      </c>
      <c r="N1019" s="182">
        <f>SUM(G1019*$D$8+H1019*$D$5+I1019*$D$9+J1019*$D$6+K1019*$D$11+L1019*$D$10+M1019*$D$7)</f>
        <v>45.3</v>
      </c>
      <c r="O1019" s="139">
        <v>1</v>
      </c>
      <c r="P1019" s="138">
        <f>SUM(N1019*O1019)</f>
        <v>45.3</v>
      </c>
      <c r="Q1019" s="31"/>
      <c r="R1019" s="15"/>
      <c r="S1019" s="15"/>
      <c r="T1019" s="15"/>
      <c r="U1019" s="15"/>
    </row>
    <row r="1020" spans="1:21" ht="13.5" customHeight="1">
      <c r="A1020" s="179">
        <f>RANK(N1020,$N$18:$N$4305)</f>
        <v>1003</v>
      </c>
      <c r="B1020" s="180" t="s">
        <v>921</v>
      </c>
      <c r="C1020" s="180" t="s">
        <v>1430</v>
      </c>
      <c r="D1020" s="180" t="s">
        <v>43</v>
      </c>
      <c r="E1020" s="180" t="s">
        <v>36</v>
      </c>
      <c r="F1020" s="207" t="s">
        <v>1482</v>
      </c>
      <c r="G1020" s="181"/>
      <c r="H1020" s="181"/>
      <c r="I1020" s="181">
        <v>0</v>
      </c>
      <c r="J1020" s="181">
        <v>0</v>
      </c>
      <c r="K1020" s="181">
        <v>28</v>
      </c>
      <c r="L1020" s="181">
        <v>252</v>
      </c>
      <c r="M1020" s="181">
        <v>1</v>
      </c>
      <c r="N1020" s="182">
        <f>SUM(G1020*$D$8+H1020*$D$5+I1020*$D$9+J1020*$D$6+K1020*$D$11+L1020*$D$10+M1020*$D$7)</f>
        <v>45.2</v>
      </c>
      <c r="O1020" s="139">
        <v>1</v>
      </c>
      <c r="P1020" s="138">
        <f>SUM(N1020*O1020)</f>
        <v>45.2</v>
      </c>
      <c r="Q1020" s="15"/>
      <c r="R1020" s="15"/>
      <c r="S1020" s="15"/>
      <c r="T1020" s="15"/>
      <c r="U1020" s="15"/>
    </row>
    <row r="1021" spans="1:21" ht="13.5" customHeight="1">
      <c r="A1021" s="179">
        <f>RANK(N1021,$N$18:$N$4305)</f>
        <v>1003</v>
      </c>
      <c r="B1021" s="180" t="s">
        <v>808</v>
      </c>
      <c r="C1021" s="180" t="s">
        <v>1379</v>
      </c>
      <c r="D1021" s="180" t="s">
        <v>43</v>
      </c>
      <c r="E1021" s="180" t="s">
        <v>38</v>
      </c>
      <c r="F1021" s="180" t="s">
        <v>41</v>
      </c>
      <c r="G1021" s="181"/>
      <c r="H1021" s="181"/>
      <c r="I1021" s="181">
        <v>0</v>
      </c>
      <c r="J1021" s="181">
        <v>0</v>
      </c>
      <c r="K1021" s="181">
        <v>23</v>
      </c>
      <c r="L1021" s="181">
        <v>277</v>
      </c>
      <c r="M1021" s="181">
        <v>1</v>
      </c>
      <c r="N1021" s="182">
        <f>SUM(G1021*$D$8+H1021*$D$5+I1021*$D$9+J1021*$D$6+K1021*$D$11+L1021*$D$10+M1021*$D$7)</f>
        <v>45.2</v>
      </c>
      <c r="O1021" s="139">
        <v>1</v>
      </c>
      <c r="P1021" s="138">
        <f>SUM(N1021*O1021)</f>
        <v>45.2</v>
      </c>
      <c r="Q1021" s="15"/>
      <c r="R1021" s="15"/>
      <c r="S1021" s="15"/>
      <c r="T1021" s="15"/>
      <c r="U1021" s="15"/>
    </row>
    <row r="1022" spans="1:21" ht="13.5" customHeight="1">
      <c r="A1022" s="179">
        <f>RANK(N1022,$N$18:$N$4305)</f>
        <v>1005</v>
      </c>
      <c r="B1022" s="180" t="s">
        <v>289</v>
      </c>
      <c r="C1022" s="180" t="s">
        <v>1452</v>
      </c>
      <c r="D1022" s="180" t="s">
        <v>42</v>
      </c>
      <c r="E1022" s="180" t="s">
        <v>38</v>
      </c>
      <c r="F1022" s="180" t="s">
        <v>1482</v>
      </c>
      <c r="G1022" s="181"/>
      <c r="H1022" s="181"/>
      <c r="I1022" s="181">
        <v>0</v>
      </c>
      <c r="J1022" s="181">
        <v>0</v>
      </c>
      <c r="K1022" s="181">
        <v>20</v>
      </c>
      <c r="L1022" s="181">
        <v>231</v>
      </c>
      <c r="M1022" s="181">
        <v>2</v>
      </c>
      <c r="N1022" s="182">
        <f>SUM(G1022*$D$8+H1022*$D$5+I1022*$D$9+J1022*$D$6+K1022*$D$11+L1022*$D$10+M1022*$D$7)</f>
        <v>45.1</v>
      </c>
      <c r="O1022" s="139">
        <v>1.01</v>
      </c>
      <c r="P1022" s="138">
        <f>SUM(N1022*O1022)</f>
        <v>45.551000000000002</v>
      </c>
      <c r="Q1022" s="15"/>
      <c r="R1022" s="15"/>
      <c r="S1022" s="15"/>
      <c r="T1022" s="15"/>
      <c r="U1022" s="15"/>
    </row>
    <row r="1023" spans="1:21" ht="13.5" customHeight="1">
      <c r="A1023" s="179">
        <f>RANK(N1023,$N$18:$N$4305)</f>
        <v>1006</v>
      </c>
      <c r="B1023" s="180" t="s">
        <v>1285</v>
      </c>
      <c r="C1023" s="180" t="s">
        <v>1365</v>
      </c>
      <c r="D1023" s="180" t="s">
        <v>42</v>
      </c>
      <c r="E1023" s="180" t="s">
        <v>36</v>
      </c>
      <c r="F1023" s="180" t="s">
        <v>1105</v>
      </c>
      <c r="G1023" s="181"/>
      <c r="H1023" s="181"/>
      <c r="I1023" s="181">
        <v>0</v>
      </c>
      <c r="J1023" s="181">
        <v>0</v>
      </c>
      <c r="K1023" s="181">
        <v>17</v>
      </c>
      <c r="L1023" s="181">
        <v>124</v>
      </c>
      <c r="M1023" s="181">
        <v>4</v>
      </c>
      <c r="N1023" s="182">
        <f>SUM(G1023*$D$8+H1023*$D$5+I1023*$D$9+J1023*$D$6+K1023*$D$11+L1023*$D$10+M1023*$D$7)</f>
        <v>44.9</v>
      </c>
      <c r="O1023" s="139">
        <v>1</v>
      </c>
      <c r="P1023" s="138">
        <f>SUM(N1023*O1023)</f>
        <v>44.9</v>
      </c>
      <c r="Q1023" s="15"/>
      <c r="R1023" s="15"/>
      <c r="S1023" s="15"/>
      <c r="T1023" s="15"/>
      <c r="U1023" s="15"/>
    </row>
    <row r="1024" spans="1:21" ht="13.5" customHeight="1">
      <c r="A1024" s="179">
        <f>RANK(N1024,$N$18:$N$4305)</f>
        <v>1007</v>
      </c>
      <c r="B1024" s="180" t="s">
        <v>332</v>
      </c>
      <c r="C1024" s="180" t="s">
        <v>1444</v>
      </c>
      <c r="D1024" s="180" t="s">
        <v>39</v>
      </c>
      <c r="E1024" s="180" t="s">
        <v>38</v>
      </c>
      <c r="F1024" s="180" t="s">
        <v>1104</v>
      </c>
      <c r="G1024" s="181"/>
      <c r="H1024" s="181"/>
      <c r="I1024" s="181">
        <v>251</v>
      </c>
      <c r="J1024" s="181">
        <v>2</v>
      </c>
      <c r="K1024" s="181">
        <v>7</v>
      </c>
      <c r="L1024" s="181">
        <v>42</v>
      </c>
      <c r="M1024" s="181">
        <v>0</v>
      </c>
      <c r="N1024" s="182">
        <f>SUM(G1024*$D$8+H1024*$D$5+I1024*$D$9+J1024*$D$6+K1024*$D$11+L1024*$D$10+M1024*$D$7)</f>
        <v>44.800000000000004</v>
      </c>
      <c r="O1024" s="139">
        <v>1</v>
      </c>
      <c r="P1024" s="138">
        <f>SUM(N1024*O1024)</f>
        <v>44.800000000000004</v>
      </c>
      <c r="Q1024" s="15"/>
      <c r="R1024" s="15"/>
      <c r="S1024" s="15"/>
      <c r="T1024" s="15"/>
      <c r="U1024" s="15"/>
    </row>
    <row r="1025" spans="1:21" ht="13.5" customHeight="1">
      <c r="A1025" s="179">
        <f>RANK(N1025,$N$18:$N$4305)</f>
        <v>1008</v>
      </c>
      <c r="B1025" s="180" t="s">
        <v>370</v>
      </c>
      <c r="C1025" s="180" t="s">
        <v>120</v>
      </c>
      <c r="D1025" s="180" t="s">
        <v>39</v>
      </c>
      <c r="E1025" s="180" t="s">
        <v>34</v>
      </c>
      <c r="F1025" s="180" t="s">
        <v>57</v>
      </c>
      <c r="G1025" s="181"/>
      <c r="H1025" s="181"/>
      <c r="I1025" s="181">
        <v>233</v>
      </c>
      <c r="J1025" s="181">
        <v>2</v>
      </c>
      <c r="K1025" s="181">
        <v>8</v>
      </c>
      <c r="L1025" s="181">
        <v>55</v>
      </c>
      <c r="M1025" s="181">
        <v>0</v>
      </c>
      <c r="N1025" s="182">
        <f>SUM(G1025*$D$8+H1025*$D$5+I1025*$D$9+J1025*$D$6+K1025*$D$11+L1025*$D$10+M1025*$D$7)</f>
        <v>44.8</v>
      </c>
      <c r="O1025" s="139">
        <v>1</v>
      </c>
      <c r="P1025" s="138">
        <f>SUM(N1025*O1025)</f>
        <v>44.8</v>
      </c>
      <c r="Q1025" s="31"/>
      <c r="R1025" s="15"/>
      <c r="S1025" s="15"/>
      <c r="T1025" s="15"/>
      <c r="U1025" s="15"/>
    </row>
    <row r="1026" spans="1:21" ht="13.5" customHeight="1">
      <c r="A1026" s="179">
        <f>RANK(N1026,$N$18:$N$4305)</f>
        <v>1009</v>
      </c>
      <c r="B1026" s="180" t="s">
        <v>1269</v>
      </c>
      <c r="C1026" s="180" t="s">
        <v>1431</v>
      </c>
      <c r="D1026" s="180" t="s">
        <v>43</v>
      </c>
      <c r="E1026" s="180" t="s">
        <v>36</v>
      </c>
      <c r="F1026" s="180" t="s">
        <v>1104</v>
      </c>
      <c r="G1026" s="181"/>
      <c r="H1026" s="181"/>
      <c r="I1026" s="181">
        <v>0</v>
      </c>
      <c r="J1026" s="181">
        <v>0</v>
      </c>
      <c r="K1026" s="181">
        <v>24</v>
      </c>
      <c r="L1026" s="181">
        <v>266</v>
      </c>
      <c r="M1026" s="181">
        <v>1</v>
      </c>
      <c r="N1026" s="182">
        <f>SUM(G1026*$D$8+H1026*$D$5+I1026*$D$9+J1026*$D$6+K1026*$D$11+L1026*$D$10+M1026*$D$7)</f>
        <v>44.6</v>
      </c>
      <c r="O1026" s="139">
        <v>1</v>
      </c>
      <c r="P1026" s="138">
        <f>SUM(N1026*O1026)</f>
        <v>44.6</v>
      </c>
      <c r="Q1026" s="31"/>
      <c r="R1026" s="15"/>
      <c r="S1026" s="15"/>
      <c r="T1026" s="15"/>
      <c r="U1026" s="15"/>
    </row>
    <row r="1027" spans="1:21" ht="13.5" customHeight="1">
      <c r="A1027" s="179">
        <f>RANK(N1027,$N$18:$N$4305)</f>
        <v>1010</v>
      </c>
      <c r="B1027" s="180" t="s">
        <v>232</v>
      </c>
      <c r="C1027" s="180" t="s">
        <v>1407</v>
      </c>
      <c r="D1027" s="180" t="s">
        <v>43</v>
      </c>
      <c r="E1027" s="180" t="s">
        <v>1481</v>
      </c>
      <c r="F1027" s="180" t="s">
        <v>57</v>
      </c>
      <c r="G1027" s="181"/>
      <c r="H1027" s="181"/>
      <c r="I1027" s="181">
        <v>50</v>
      </c>
      <c r="J1027" s="181">
        <v>0</v>
      </c>
      <c r="K1027" s="181">
        <v>18</v>
      </c>
      <c r="L1027" s="181">
        <v>244</v>
      </c>
      <c r="M1027" s="181">
        <v>1</v>
      </c>
      <c r="N1027" s="182">
        <f>SUM(G1027*$D$8+H1027*$D$5+I1027*$D$9+J1027*$D$6+K1027*$D$11+L1027*$D$10+M1027*$D$7)</f>
        <v>44.400000000000006</v>
      </c>
      <c r="O1027" s="139">
        <v>1</v>
      </c>
      <c r="P1027" s="138">
        <f>SUM(N1027*O1027)</f>
        <v>44.400000000000006</v>
      </c>
      <c r="Q1027" s="31"/>
      <c r="R1027" s="15"/>
      <c r="S1027" s="15"/>
      <c r="T1027" s="15"/>
      <c r="U1027" s="15"/>
    </row>
    <row r="1028" spans="1:21" ht="13.5" customHeight="1">
      <c r="A1028" s="179">
        <f>RANK(N1028,$N$18:$N$4305)</f>
        <v>1010</v>
      </c>
      <c r="B1028" s="180" t="s">
        <v>646</v>
      </c>
      <c r="C1028" s="180" t="s">
        <v>56</v>
      </c>
      <c r="D1028" s="180" t="s">
        <v>43</v>
      </c>
      <c r="E1028" s="180" t="s">
        <v>1481</v>
      </c>
      <c r="F1028" s="180" t="s">
        <v>1103</v>
      </c>
      <c r="G1028" s="183"/>
      <c r="H1028" s="183"/>
      <c r="I1028" s="183"/>
      <c r="J1028" s="183"/>
      <c r="K1028" s="183">
        <v>18</v>
      </c>
      <c r="L1028" s="183">
        <v>234</v>
      </c>
      <c r="M1028" s="183">
        <v>2</v>
      </c>
      <c r="N1028" s="182">
        <f>SUM(G1028*$D$8+H1028*$D$5+I1028*$D$9+J1028*$D$6+K1028*$D$11+L1028*$D$10+M1028*$D$7)</f>
        <v>44.400000000000006</v>
      </c>
      <c r="O1028" s="139">
        <v>1</v>
      </c>
      <c r="P1028" s="138">
        <f>SUM(N1028*O1028)</f>
        <v>44.400000000000006</v>
      </c>
      <c r="Q1028" s="31"/>
      <c r="R1028" s="15"/>
      <c r="S1028" s="15"/>
      <c r="T1028" s="15"/>
      <c r="U1028" s="15"/>
    </row>
    <row r="1029" spans="1:21" ht="13.5" customHeight="1">
      <c r="A1029" s="179">
        <f>RANK(N1029,$N$18:$N$4305)</f>
        <v>1012</v>
      </c>
      <c r="B1029" s="180" t="s">
        <v>75</v>
      </c>
      <c r="C1029" s="180" t="s">
        <v>1471</v>
      </c>
      <c r="D1029" s="180" t="s">
        <v>42</v>
      </c>
      <c r="E1029" s="180" t="s">
        <v>34</v>
      </c>
      <c r="F1029" s="180" t="s">
        <v>59</v>
      </c>
      <c r="G1029" s="181"/>
      <c r="H1029" s="181"/>
      <c r="I1029" s="181">
        <v>0</v>
      </c>
      <c r="J1029" s="181">
        <v>0</v>
      </c>
      <c r="K1029" s="181">
        <v>21</v>
      </c>
      <c r="L1029" s="181">
        <v>216</v>
      </c>
      <c r="M1029" s="181">
        <v>2</v>
      </c>
      <c r="N1029" s="182">
        <f>SUM(G1029*$D$8+H1029*$D$5+I1029*$D$9+J1029*$D$6+K1029*$D$11+L1029*$D$10+M1029*$D$7)</f>
        <v>44.1</v>
      </c>
      <c r="O1029" s="139">
        <v>1</v>
      </c>
      <c r="P1029" s="138">
        <f>SUM(N1029*O1029)</f>
        <v>44.1</v>
      </c>
      <c r="Q1029" s="31"/>
      <c r="R1029" s="15"/>
      <c r="S1029" s="15"/>
      <c r="T1029" s="15"/>
      <c r="U1029" s="15"/>
    </row>
    <row r="1030" spans="1:21" ht="13.5" customHeight="1">
      <c r="A1030" s="179">
        <f>RANK(N1030,$N$18:$N$4305)</f>
        <v>1012</v>
      </c>
      <c r="B1030" s="180" t="s">
        <v>685</v>
      </c>
      <c r="C1030" s="180" t="s">
        <v>1424</v>
      </c>
      <c r="D1030" s="180" t="s">
        <v>42</v>
      </c>
      <c r="E1030" s="180" t="s">
        <v>36</v>
      </c>
      <c r="F1030" s="180" t="s">
        <v>1104</v>
      </c>
      <c r="G1030" s="181"/>
      <c r="H1030" s="181"/>
      <c r="I1030" s="181">
        <v>0</v>
      </c>
      <c r="J1030" s="181">
        <v>0</v>
      </c>
      <c r="K1030" s="181">
        <v>20</v>
      </c>
      <c r="L1030" s="181">
        <v>221</v>
      </c>
      <c r="M1030" s="181">
        <v>2</v>
      </c>
      <c r="N1030" s="182">
        <f>SUM(G1030*$D$8+H1030*$D$5+I1030*$D$9+J1030*$D$6+K1030*$D$11+L1030*$D$10+M1030*$D$7)</f>
        <v>44.1</v>
      </c>
      <c r="O1030" s="139">
        <v>1</v>
      </c>
      <c r="P1030" s="138">
        <f>SUM(N1030*O1030)</f>
        <v>44.1</v>
      </c>
      <c r="Q1030" s="31"/>
      <c r="R1030" s="15"/>
      <c r="S1030" s="15"/>
      <c r="T1030" s="15"/>
      <c r="U1030" s="15"/>
    </row>
    <row r="1031" spans="1:21" ht="13.5" customHeight="1">
      <c r="A1031" s="179">
        <f>RANK(N1031,$N$18:$N$4305)</f>
        <v>1014</v>
      </c>
      <c r="B1031" s="180" t="s">
        <v>1254</v>
      </c>
      <c r="C1031" s="180" t="s">
        <v>1404</v>
      </c>
      <c r="D1031" s="180" t="s">
        <v>42</v>
      </c>
      <c r="E1031" s="180" t="s">
        <v>36</v>
      </c>
      <c r="F1031" s="180" t="s">
        <v>1104</v>
      </c>
      <c r="G1031" s="181"/>
      <c r="H1031" s="181"/>
      <c r="I1031" s="209">
        <v>0</v>
      </c>
      <c r="J1031" s="209">
        <v>0</v>
      </c>
      <c r="K1031" s="181">
        <v>21</v>
      </c>
      <c r="L1031" s="181">
        <v>215</v>
      </c>
      <c r="M1031" s="181">
        <v>2</v>
      </c>
      <c r="N1031" s="182">
        <f>SUM(G1031*$D$8+H1031*$D$5+I1031*$D$9+J1031*$D$6+K1031*$D$11+L1031*$D$10+M1031*$D$7)</f>
        <v>44</v>
      </c>
      <c r="O1031" s="139">
        <v>1</v>
      </c>
      <c r="P1031" s="138">
        <f>SUM(N1031*O1031)</f>
        <v>44</v>
      </c>
      <c r="Q1031" s="31"/>
      <c r="R1031" s="15"/>
      <c r="S1031" s="15"/>
      <c r="T1031" s="15"/>
      <c r="U1031" s="15"/>
    </row>
    <row r="1032" spans="1:21" ht="13.5" customHeight="1">
      <c r="A1032" s="179">
        <f>RANK(N1032,$N$18:$N$4305)</f>
        <v>1014</v>
      </c>
      <c r="B1032" s="180" t="s">
        <v>1274</v>
      </c>
      <c r="C1032" s="180" t="s">
        <v>1452</v>
      </c>
      <c r="D1032" s="180" t="s">
        <v>43</v>
      </c>
      <c r="E1032" s="180" t="s">
        <v>36</v>
      </c>
      <c r="F1032" s="180" t="s">
        <v>1482</v>
      </c>
      <c r="G1032" s="181"/>
      <c r="H1032" s="181"/>
      <c r="I1032" s="181">
        <v>0</v>
      </c>
      <c r="J1032" s="181">
        <v>0</v>
      </c>
      <c r="K1032" s="181">
        <v>25</v>
      </c>
      <c r="L1032" s="181">
        <v>255</v>
      </c>
      <c r="M1032" s="181">
        <v>1</v>
      </c>
      <c r="N1032" s="182">
        <f>SUM(G1032*$D$8+H1032*$D$5+I1032*$D$9+J1032*$D$6+K1032*$D$11+L1032*$D$10+M1032*$D$7)</f>
        <v>44</v>
      </c>
      <c r="O1032" s="139">
        <v>1</v>
      </c>
      <c r="P1032" s="138">
        <f>SUM(N1032*O1032)</f>
        <v>44</v>
      </c>
      <c r="Q1032" s="31"/>
      <c r="R1032" s="15"/>
      <c r="S1032" s="15"/>
      <c r="T1032" s="15"/>
      <c r="U1032" s="15"/>
    </row>
    <row r="1033" spans="1:21" ht="13.5" customHeight="1">
      <c r="A1033" s="179">
        <f>RANK(N1033,$N$18:$N$4305)</f>
        <v>1014</v>
      </c>
      <c r="B1033" s="180" t="s">
        <v>641</v>
      </c>
      <c r="C1033" s="180" t="s">
        <v>1414</v>
      </c>
      <c r="D1033" s="180" t="s">
        <v>43</v>
      </c>
      <c r="E1033" s="180" t="s">
        <v>36</v>
      </c>
      <c r="F1033" s="180" t="s">
        <v>52</v>
      </c>
      <c r="G1033" s="181"/>
      <c r="H1033" s="181"/>
      <c r="I1033" s="181">
        <v>0</v>
      </c>
      <c r="J1033" s="181">
        <v>0</v>
      </c>
      <c r="K1033" s="181">
        <v>18</v>
      </c>
      <c r="L1033" s="181">
        <v>230</v>
      </c>
      <c r="M1033" s="181">
        <v>2</v>
      </c>
      <c r="N1033" s="182">
        <f>SUM(G1033*$D$8+H1033*$D$5+I1033*$D$9+J1033*$D$6+K1033*$D$11+L1033*$D$10+M1033*$D$7)</f>
        <v>44</v>
      </c>
      <c r="O1033" s="139">
        <v>1</v>
      </c>
      <c r="P1033" s="138">
        <f>SUM(N1033*O1033)</f>
        <v>44</v>
      </c>
      <c r="Q1033" s="15"/>
      <c r="R1033" s="15"/>
      <c r="S1033" s="15"/>
      <c r="T1033" s="15"/>
      <c r="U1033" s="15"/>
    </row>
    <row r="1034" spans="1:21" ht="13.5" customHeight="1">
      <c r="A1034" s="179">
        <f>RANK(N1034,$N$18:$N$4305)</f>
        <v>1017</v>
      </c>
      <c r="B1034" s="180" t="s">
        <v>740</v>
      </c>
      <c r="C1034" s="180" t="s">
        <v>1469</v>
      </c>
      <c r="D1034" s="180" t="s">
        <v>42</v>
      </c>
      <c r="E1034" s="180" t="s">
        <v>36</v>
      </c>
      <c r="F1034" s="180" t="s">
        <v>1103</v>
      </c>
      <c r="G1034" s="181"/>
      <c r="H1034" s="181"/>
      <c r="I1034" s="181">
        <v>0</v>
      </c>
      <c r="J1034" s="181">
        <v>0</v>
      </c>
      <c r="K1034" s="181">
        <v>21</v>
      </c>
      <c r="L1034" s="181">
        <v>212</v>
      </c>
      <c r="M1034" s="181">
        <v>2</v>
      </c>
      <c r="N1034" s="182">
        <f>SUM(G1034*$D$8+H1034*$D$5+I1034*$D$9+J1034*$D$6+K1034*$D$11+L1034*$D$10+M1034*$D$7)</f>
        <v>43.7</v>
      </c>
      <c r="O1034" s="139">
        <v>1</v>
      </c>
      <c r="P1034" s="138">
        <f>SUM(N1034*O1034)</f>
        <v>43.7</v>
      </c>
      <c r="Q1034" s="15"/>
      <c r="R1034" s="15"/>
      <c r="S1034" s="15"/>
      <c r="T1034" s="15"/>
      <c r="U1034" s="15"/>
    </row>
    <row r="1035" spans="1:21" ht="13.5" customHeight="1">
      <c r="A1035" s="179">
        <f>RANK(N1035,$N$18:$N$4305)</f>
        <v>1018</v>
      </c>
      <c r="B1035" s="180" t="s">
        <v>1622</v>
      </c>
      <c r="C1035" s="180" t="s">
        <v>1431</v>
      </c>
      <c r="D1035" s="180" t="s">
        <v>39</v>
      </c>
      <c r="E1035" s="180" t="s">
        <v>36</v>
      </c>
      <c r="F1035" s="180" t="s">
        <v>1104</v>
      </c>
      <c r="G1035" s="183"/>
      <c r="H1035" s="183"/>
      <c r="I1035" s="206">
        <v>234</v>
      </c>
      <c r="J1035" s="206">
        <v>2</v>
      </c>
      <c r="K1035" s="206">
        <v>8</v>
      </c>
      <c r="L1035" s="206">
        <v>42</v>
      </c>
      <c r="M1035" s="206">
        <v>0</v>
      </c>
      <c r="N1035" s="182">
        <f>SUM(G1035*$D$8+H1035*$D$5+I1035*$D$9+J1035*$D$6+K1035*$D$11+L1035*$D$10+M1035*$D$7)</f>
        <v>43.600000000000009</v>
      </c>
      <c r="O1035" s="139">
        <v>1</v>
      </c>
      <c r="P1035" s="138">
        <f>SUM(N1035*O1035)</f>
        <v>43.600000000000009</v>
      </c>
      <c r="Q1035" s="31"/>
      <c r="R1035" s="15"/>
      <c r="S1035" s="15"/>
      <c r="T1035" s="15"/>
      <c r="U1035" s="15"/>
    </row>
    <row r="1036" spans="1:21" ht="13.5" customHeight="1">
      <c r="A1036" s="179">
        <f>RANK(N1036,$N$18:$N$4305)</f>
        <v>1019</v>
      </c>
      <c r="B1036" s="180" t="s">
        <v>1069</v>
      </c>
      <c r="C1036" s="180" t="s">
        <v>1450</v>
      </c>
      <c r="D1036" s="180" t="s">
        <v>43</v>
      </c>
      <c r="E1036" s="180" t="s">
        <v>34</v>
      </c>
      <c r="F1036" s="180" t="s">
        <v>37</v>
      </c>
      <c r="G1036" s="181"/>
      <c r="H1036" s="181"/>
      <c r="I1036" s="181">
        <v>25</v>
      </c>
      <c r="J1036" s="181">
        <v>0</v>
      </c>
      <c r="K1036" s="181">
        <v>24</v>
      </c>
      <c r="L1036" s="181">
        <v>231</v>
      </c>
      <c r="M1036" s="181">
        <v>1</v>
      </c>
      <c r="N1036" s="182">
        <f>SUM(G1036*$D$8+H1036*$D$5+I1036*$D$9+J1036*$D$6+K1036*$D$11+L1036*$D$10+M1036*$D$7)</f>
        <v>43.6</v>
      </c>
      <c r="O1036" s="139">
        <v>1</v>
      </c>
      <c r="P1036" s="138">
        <f>SUM(N1036*O1036)</f>
        <v>43.6</v>
      </c>
      <c r="Q1036" s="31"/>
      <c r="R1036" s="15"/>
      <c r="S1036" s="15"/>
      <c r="T1036" s="15"/>
      <c r="U1036" s="15"/>
    </row>
    <row r="1037" spans="1:21" ht="13.5" customHeight="1">
      <c r="A1037" s="179">
        <f>RANK(N1037,$N$18:$N$4305)</f>
        <v>1020</v>
      </c>
      <c r="B1037" s="180" t="s">
        <v>1062</v>
      </c>
      <c r="C1037" s="180" t="s">
        <v>139</v>
      </c>
      <c r="D1037" s="180" t="s">
        <v>42</v>
      </c>
      <c r="E1037" s="180" t="s">
        <v>38</v>
      </c>
      <c r="F1037" s="180" t="s">
        <v>59</v>
      </c>
      <c r="G1037" s="181"/>
      <c r="H1037" s="181"/>
      <c r="I1037" s="181">
        <v>0</v>
      </c>
      <c r="J1037" s="181">
        <v>0</v>
      </c>
      <c r="K1037" s="181">
        <v>18</v>
      </c>
      <c r="L1037" s="181">
        <v>225</v>
      </c>
      <c r="M1037" s="181">
        <v>2</v>
      </c>
      <c r="N1037" s="182">
        <f>SUM(G1037*$D$8+H1037*$D$5+I1037*$D$9+J1037*$D$6+K1037*$D$11+L1037*$D$10+M1037*$D$7)</f>
        <v>43.5</v>
      </c>
      <c r="O1037" s="139">
        <v>1</v>
      </c>
      <c r="P1037" s="138">
        <f>SUM(N1037*O1037)</f>
        <v>43.5</v>
      </c>
      <c r="Q1037" s="31"/>
      <c r="R1037" s="15"/>
      <c r="S1037" s="15"/>
      <c r="T1037" s="15"/>
      <c r="U1037" s="15"/>
    </row>
    <row r="1038" spans="1:21" ht="13.5" customHeight="1">
      <c r="A1038" s="179">
        <f>RANK(N1038,$N$18:$N$4305)</f>
        <v>1021</v>
      </c>
      <c r="B1038" s="180" t="s">
        <v>292</v>
      </c>
      <c r="C1038" s="180" t="s">
        <v>1401</v>
      </c>
      <c r="D1038" s="180" t="s">
        <v>39</v>
      </c>
      <c r="E1038" s="180" t="s">
        <v>34</v>
      </c>
      <c r="F1038" s="180" t="s">
        <v>52</v>
      </c>
      <c r="G1038" s="181"/>
      <c r="H1038" s="181"/>
      <c r="I1038" s="181">
        <v>222</v>
      </c>
      <c r="J1038" s="181">
        <v>2</v>
      </c>
      <c r="K1038" s="181">
        <v>8</v>
      </c>
      <c r="L1038" s="181">
        <v>51</v>
      </c>
      <c r="M1038" s="181">
        <v>0</v>
      </c>
      <c r="N1038" s="182">
        <f>SUM(G1038*$D$8+H1038*$D$5+I1038*$D$9+J1038*$D$6+K1038*$D$11+L1038*$D$10+M1038*$D$7)</f>
        <v>43.300000000000004</v>
      </c>
      <c r="O1038" s="139">
        <v>1</v>
      </c>
      <c r="P1038" s="138">
        <f>SUM(N1038*O1038)</f>
        <v>43.300000000000004</v>
      </c>
      <c r="Q1038" s="31"/>
      <c r="R1038" s="15"/>
      <c r="S1038" s="15"/>
      <c r="T1038" s="15"/>
      <c r="U1038" s="15"/>
    </row>
    <row r="1039" spans="1:21" ht="13.5" customHeight="1">
      <c r="A1039" s="179">
        <f>RANK(N1039,$N$18:$N$4305)</f>
        <v>1022</v>
      </c>
      <c r="B1039" s="180" t="s">
        <v>1110</v>
      </c>
      <c r="C1039" s="180" t="s">
        <v>1427</v>
      </c>
      <c r="D1039" s="180" t="s">
        <v>42</v>
      </c>
      <c r="E1039" s="180" t="s">
        <v>36</v>
      </c>
      <c r="F1039" s="180" t="s">
        <v>52</v>
      </c>
      <c r="G1039" s="181"/>
      <c r="H1039" s="181"/>
      <c r="I1039" s="181">
        <v>0</v>
      </c>
      <c r="J1039" s="181">
        <v>0</v>
      </c>
      <c r="K1039" s="181">
        <v>20</v>
      </c>
      <c r="L1039" s="181">
        <v>213</v>
      </c>
      <c r="M1039" s="181">
        <v>2</v>
      </c>
      <c r="N1039" s="182">
        <f>SUM(G1039*$D$8+H1039*$D$5+I1039*$D$9+J1039*$D$6+K1039*$D$11+L1039*$D$10+M1039*$D$7)</f>
        <v>43.3</v>
      </c>
      <c r="O1039" s="139">
        <v>1</v>
      </c>
      <c r="P1039" s="138">
        <f>SUM(N1039*O1039)</f>
        <v>43.3</v>
      </c>
      <c r="Q1039" s="31"/>
      <c r="R1039" s="15"/>
      <c r="S1039" s="15"/>
      <c r="T1039" s="15"/>
      <c r="U1039" s="15"/>
    </row>
    <row r="1040" spans="1:21" ht="13.5" customHeight="1">
      <c r="A1040" s="179">
        <f>RANK(N1040,$N$18:$N$4305)</f>
        <v>1023</v>
      </c>
      <c r="B1040" s="180" t="s">
        <v>205</v>
      </c>
      <c r="C1040" s="180" t="s">
        <v>1405</v>
      </c>
      <c r="D1040" s="180" t="s">
        <v>42</v>
      </c>
      <c r="E1040" s="180" t="s">
        <v>34</v>
      </c>
      <c r="F1040" s="180" t="s">
        <v>57</v>
      </c>
      <c r="G1040" s="181"/>
      <c r="H1040" s="181"/>
      <c r="I1040" s="181">
        <v>0</v>
      </c>
      <c r="J1040" s="181">
        <v>0</v>
      </c>
      <c r="K1040" s="181">
        <v>20</v>
      </c>
      <c r="L1040" s="181">
        <v>211</v>
      </c>
      <c r="M1040" s="181">
        <v>2</v>
      </c>
      <c r="N1040" s="182">
        <f>SUM(G1040*$D$8+H1040*$D$5+I1040*$D$9+J1040*$D$6+K1040*$D$11+L1040*$D$10+M1040*$D$7)</f>
        <v>43.1</v>
      </c>
      <c r="O1040" s="139">
        <v>1</v>
      </c>
      <c r="P1040" s="138">
        <f>SUM(N1040*O1040)</f>
        <v>43.1</v>
      </c>
      <c r="Q1040" s="31"/>
      <c r="R1040" s="15"/>
      <c r="S1040" s="15"/>
      <c r="T1040" s="15"/>
      <c r="U1040" s="15"/>
    </row>
    <row r="1041" spans="1:21" ht="13.5" customHeight="1">
      <c r="A1041" s="179">
        <f>RANK(N1041,$N$18:$N$4305)</f>
        <v>1024</v>
      </c>
      <c r="B1041" s="207" t="s">
        <v>988</v>
      </c>
      <c r="C1041" s="180" t="s">
        <v>1478</v>
      </c>
      <c r="D1041" s="180" t="s">
        <v>39</v>
      </c>
      <c r="E1041" s="207" t="s">
        <v>40</v>
      </c>
      <c r="F1041" s="180" t="s">
        <v>1106</v>
      </c>
      <c r="G1041" s="181"/>
      <c r="H1041" s="181"/>
      <c r="I1041" s="181">
        <v>289</v>
      </c>
      <c r="J1041" s="181">
        <v>2</v>
      </c>
      <c r="K1041" s="181">
        <v>2</v>
      </c>
      <c r="L1041" s="181">
        <v>10</v>
      </c>
      <c r="M1041" s="181">
        <v>0</v>
      </c>
      <c r="N1041" s="182">
        <f>SUM(G1041*$D$8+H1041*$D$5+I1041*$D$9+J1041*$D$6+K1041*$D$11+L1041*$D$10+M1041*$D$7)</f>
        <v>42.900000000000006</v>
      </c>
      <c r="O1041" s="139">
        <v>1</v>
      </c>
      <c r="P1041" s="138">
        <f>SUM(N1041*O1041)</f>
        <v>42.900000000000006</v>
      </c>
      <c r="Q1041" s="31"/>
      <c r="R1041" s="15"/>
      <c r="S1041" s="15"/>
      <c r="T1041" s="15"/>
      <c r="U1041" s="15"/>
    </row>
    <row r="1042" spans="1:21" ht="13.5" customHeight="1">
      <c r="A1042" s="179">
        <f>RANK(N1042,$N$18:$N$4305)</f>
        <v>1025</v>
      </c>
      <c r="B1042" s="180" t="s">
        <v>718</v>
      </c>
      <c r="C1042" s="180" t="s">
        <v>1388</v>
      </c>
      <c r="D1042" s="180" t="s">
        <v>42</v>
      </c>
      <c r="E1042" s="180" t="s">
        <v>36</v>
      </c>
      <c r="F1042" s="180" t="s">
        <v>59</v>
      </c>
      <c r="G1042" s="181"/>
      <c r="H1042" s="181"/>
      <c r="I1042" s="181">
        <v>0</v>
      </c>
      <c r="J1042" s="181">
        <v>0</v>
      </c>
      <c r="K1042" s="181">
        <v>20</v>
      </c>
      <c r="L1042" s="181">
        <v>208</v>
      </c>
      <c r="M1042" s="181">
        <v>2</v>
      </c>
      <c r="N1042" s="182">
        <f>SUM(G1042*$D$8+H1042*$D$5+I1042*$D$9+J1042*$D$6+K1042*$D$11+L1042*$D$10+M1042*$D$7)</f>
        <v>42.8</v>
      </c>
      <c r="O1042" s="139">
        <v>1</v>
      </c>
      <c r="P1042" s="138">
        <f>SUM(N1042*O1042)</f>
        <v>42.8</v>
      </c>
      <c r="Q1042" s="31"/>
      <c r="R1042" s="15"/>
      <c r="S1042" s="15"/>
      <c r="T1042" s="15"/>
      <c r="U1042" s="15"/>
    </row>
    <row r="1043" spans="1:21" ht="13.5" customHeight="1">
      <c r="A1043" s="179">
        <f>RANK(N1043,$N$18:$N$4305)</f>
        <v>1026</v>
      </c>
      <c r="B1043" s="180" t="s">
        <v>647</v>
      </c>
      <c r="C1043" s="180" t="s">
        <v>1375</v>
      </c>
      <c r="D1043" s="180" t="s">
        <v>39</v>
      </c>
      <c r="E1043" s="180" t="s">
        <v>38</v>
      </c>
      <c r="F1043" s="180" t="s">
        <v>57</v>
      </c>
      <c r="G1043" s="183"/>
      <c r="H1043" s="183"/>
      <c r="I1043" s="208">
        <v>220</v>
      </c>
      <c r="J1043" s="208">
        <v>3</v>
      </c>
      <c r="K1043" s="208">
        <v>3</v>
      </c>
      <c r="L1043" s="208">
        <v>11</v>
      </c>
      <c r="M1043" s="208">
        <v>0</v>
      </c>
      <c r="N1043" s="182">
        <f>SUM(G1043*$D$8+H1043*$D$5+I1043*$D$9+J1043*$D$6+K1043*$D$11+L1043*$D$10+M1043*$D$7)</f>
        <v>42.6</v>
      </c>
      <c r="O1043" s="139">
        <v>1</v>
      </c>
      <c r="P1043" s="138">
        <f>SUM(N1043*O1043)</f>
        <v>42.6</v>
      </c>
      <c r="Q1043" s="31"/>
      <c r="R1043" s="15"/>
      <c r="S1043" s="15"/>
      <c r="T1043" s="15"/>
      <c r="U1043" s="15"/>
    </row>
    <row r="1044" spans="1:21" ht="13.5" customHeight="1">
      <c r="A1044" s="179">
        <f>RANK(N1044,$N$18:$N$4305)</f>
        <v>1027</v>
      </c>
      <c r="B1044" s="180" t="s">
        <v>1080</v>
      </c>
      <c r="C1044" s="180" t="s">
        <v>1361</v>
      </c>
      <c r="D1044" s="180" t="s">
        <v>43</v>
      </c>
      <c r="E1044" s="180" t="s">
        <v>36</v>
      </c>
      <c r="F1044" s="180" t="s">
        <v>52</v>
      </c>
      <c r="G1044" s="181"/>
      <c r="H1044" s="181"/>
      <c r="I1044" s="181">
        <v>0</v>
      </c>
      <c r="J1044" s="181">
        <v>0</v>
      </c>
      <c r="K1044" s="181">
        <v>19</v>
      </c>
      <c r="L1044" s="181">
        <v>270</v>
      </c>
      <c r="M1044" s="181">
        <v>1</v>
      </c>
      <c r="N1044" s="182">
        <f>SUM(G1044*$D$8+H1044*$D$5+I1044*$D$9+J1044*$D$6+K1044*$D$11+L1044*$D$10+M1044*$D$7)</f>
        <v>42.5</v>
      </c>
      <c r="O1044" s="139">
        <v>1</v>
      </c>
      <c r="P1044" s="138">
        <f>SUM(N1044*O1044)</f>
        <v>42.5</v>
      </c>
      <c r="Q1044" s="15"/>
      <c r="R1044" s="15"/>
      <c r="S1044" s="15"/>
      <c r="T1044" s="15"/>
      <c r="U1044" s="15"/>
    </row>
    <row r="1045" spans="1:21" ht="13.5" customHeight="1">
      <c r="A1045" s="179">
        <f>RANK(N1045,$N$18:$N$4305)</f>
        <v>1028</v>
      </c>
      <c r="B1045" s="180" t="s">
        <v>745</v>
      </c>
      <c r="C1045" s="180" t="s">
        <v>1456</v>
      </c>
      <c r="D1045" s="180" t="s">
        <v>42</v>
      </c>
      <c r="E1045" s="180" t="s">
        <v>38</v>
      </c>
      <c r="F1045" s="180" t="s">
        <v>52</v>
      </c>
      <c r="G1045" s="181"/>
      <c r="H1045" s="181"/>
      <c r="I1045" s="181">
        <v>0</v>
      </c>
      <c r="J1045" s="181">
        <v>0</v>
      </c>
      <c r="K1045" s="181">
        <v>20</v>
      </c>
      <c r="L1045" s="181">
        <v>204</v>
      </c>
      <c r="M1045" s="181">
        <v>2</v>
      </c>
      <c r="N1045" s="182">
        <f>SUM(G1045*$D$8+H1045*$D$5+I1045*$D$9+J1045*$D$6+K1045*$D$11+L1045*$D$10+M1045*$D$7)</f>
        <v>42.400000000000006</v>
      </c>
      <c r="O1045" s="139">
        <v>1</v>
      </c>
      <c r="P1045" s="138">
        <f>SUM(N1045*O1045)</f>
        <v>42.400000000000006</v>
      </c>
      <c r="Q1045" s="15"/>
      <c r="R1045" s="15"/>
      <c r="S1045" s="15"/>
      <c r="T1045" s="15"/>
      <c r="U1045" s="15"/>
    </row>
    <row r="1046" spans="1:21" ht="13.5" customHeight="1">
      <c r="A1046" s="179">
        <f>RANK(N1046,$N$18:$N$4305)</f>
        <v>1029</v>
      </c>
      <c r="B1046" s="180" t="s">
        <v>1239</v>
      </c>
      <c r="C1046" s="180" t="s">
        <v>1445</v>
      </c>
      <c r="D1046" s="180" t="s">
        <v>43</v>
      </c>
      <c r="E1046" s="180" t="s">
        <v>38</v>
      </c>
      <c r="F1046" s="180" t="s">
        <v>41</v>
      </c>
      <c r="G1046" s="181"/>
      <c r="H1046" s="181"/>
      <c r="I1046" s="181">
        <v>0</v>
      </c>
      <c r="J1046" s="181">
        <v>0</v>
      </c>
      <c r="K1046" s="181">
        <v>22</v>
      </c>
      <c r="L1046" s="181">
        <v>253</v>
      </c>
      <c r="M1046" s="181">
        <v>1</v>
      </c>
      <c r="N1046" s="182">
        <f>SUM(G1046*$D$8+H1046*$D$5+I1046*$D$9+J1046*$D$6+K1046*$D$11+L1046*$D$10+M1046*$D$7)</f>
        <v>42.3</v>
      </c>
      <c r="O1046" s="139">
        <v>1</v>
      </c>
      <c r="P1046" s="138">
        <f>SUM(N1046*O1046)</f>
        <v>42.3</v>
      </c>
      <c r="Q1046" s="15"/>
      <c r="R1046" s="15"/>
      <c r="S1046" s="15"/>
      <c r="T1046" s="15"/>
      <c r="U1046" s="15"/>
    </row>
    <row r="1047" spans="1:21" ht="13.5" customHeight="1">
      <c r="A1047" s="179">
        <f>RANK(N1047,$N$18:$N$4305)</f>
        <v>1030</v>
      </c>
      <c r="B1047" s="180" t="s">
        <v>1289</v>
      </c>
      <c r="C1047" s="180" t="s">
        <v>1436</v>
      </c>
      <c r="D1047" s="180" t="s">
        <v>42</v>
      </c>
      <c r="E1047" s="180" t="s">
        <v>38</v>
      </c>
      <c r="F1047" s="180" t="s">
        <v>57</v>
      </c>
      <c r="G1047" s="181"/>
      <c r="H1047" s="181"/>
      <c r="I1047" s="181">
        <v>0</v>
      </c>
      <c r="J1047" s="181">
        <v>0</v>
      </c>
      <c r="K1047" s="181">
        <v>20</v>
      </c>
      <c r="L1047" s="181">
        <v>201</v>
      </c>
      <c r="M1047" s="181">
        <v>2</v>
      </c>
      <c r="N1047" s="182">
        <f>SUM(G1047*$D$8+H1047*$D$5+I1047*$D$9+J1047*$D$6+K1047*$D$11+L1047*$D$10+M1047*$D$7)</f>
        <v>42.1</v>
      </c>
      <c r="O1047" s="139">
        <v>1</v>
      </c>
      <c r="P1047" s="138">
        <f>SUM(N1047*O1047)</f>
        <v>42.1</v>
      </c>
      <c r="Q1047" s="15"/>
      <c r="R1047" s="15"/>
      <c r="S1047" s="15"/>
      <c r="T1047" s="15"/>
      <c r="U1047" s="15"/>
    </row>
    <row r="1048" spans="1:21" ht="13.5" customHeight="1">
      <c r="A1048" s="179">
        <f>RANK(N1048,$N$18:$N$4305)</f>
        <v>1030</v>
      </c>
      <c r="B1048" s="207" t="s">
        <v>1197</v>
      </c>
      <c r="C1048" s="180" t="s">
        <v>1395</v>
      </c>
      <c r="D1048" s="180" t="s">
        <v>39</v>
      </c>
      <c r="E1048" s="207" t="s">
        <v>40</v>
      </c>
      <c r="F1048" s="180" t="s">
        <v>52</v>
      </c>
      <c r="G1048" s="181"/>
      <c r="H1048" s="181"/>
      <c r="I1048" s="181">
        <v>205</v>
      </c>
      <c r="J1048" s="181">
        <v>1</v>
      </c>
      <c r="K1048" s="181">
        <v>13</v>
      </c>
      <c r="L1048" s="181">
        <v>91</v>
      </c>
      <c r="M1048" s="181">
        <v>0</v>
      </c>
      <c r="N1048" s="182">
        <f>SUM(G1048*$D$8+H1048*$D$5+I1048*$D$9+J1048*$D$6+K1048*$D$11+L1048*$D$10+M1048*$D$7)</f>
        <v>42.1</v>
      </c>
      <c r="O1048" s="139">
        <v>1</v>
      </c>
      <c r="P1048" s="138">
        <f>SUM(N1048*O1048)</f>
        <v>42.1</v>
      </c>
      <c r="Q1048" s="15"/>
      <c r="R1048" s="15"/>
      <c r="S1048" s="15"/>
      <c r="T1048" s="15"/>
      <c r="U1048" s="15"/>
    </row>
    <row r="1049" spans="1:21" ht="13.5" customHeight="1">
      <c r="A1049" s="179">
        <f>RANK(N1049,$N$18:$N$4305)</f>
        <v>1032</v>
      </c>
      <c r="B1049" s="180" t="s">
        <v>1543</v>
      </c>
      <c r="C1049" s="180" t="s">
        <v>1438</v>
      </c>
      <c r="D1049" s="180" t="s">
        <v>43</v>
      </c>
      <c r="E1049" s="180" t="s">
        <v>34</v>
      </c>
      <c r="F1049" s="180" t="s">
        <v>1482</v>
      </c>
      <c r="G1049" s="181"/>
      <c r="H1049" s="181"/>
      <c r="I1049" s="181">
        <v>0</v>
      </c>
      <c r="J1049" s="181">
        <v>0</v>
      </c>
      <c r="K1049" s="181">
        <v>21</v>
      </c>
      <c r="L1049" s="181">
        <v>255</v>
      </c>
      <c r="M1049" s="181">
        <v>1</v>
      </c>
      <c r="N1049" s="182">
        <f>SUM(G1049*$D$8+H1049*$D$5+I1049*$D$9+J1049*$D$6+K1049*$D$11+L1049*$D$10+M1049*$D$7)</f>
        <v>42</v>
      </c>
      <c r="O1049" s="139">
        <v>1</v>
      </c>
      <c r="P1049" s="138">
        <f>SUM(N1049*O1049)</f>
        <v>42</v>
      </c>
      <c r="Q1049" s="15"/>
      <c r="R1049" s="15"/>
      <c r="S1049" s="15"/>
      <c r="T1049" s="15"/>
      <c r="U1049" s="15"/>
    </row>
    <row r="1050" spans="1:21" ht="13.5" customHeight="1">
      <c r="A1050" s="179">
        <f>RANK(N1050,$N$18:$N$4305)</f>
        <v>1032</v>
      </c>
      <c r="B1050" s="180" t="s">
        <v>629</v>
      </c>
      <c r="C1050" s="180" t="s">
        <v>1456</v>
      </c>
      <c r="D1050" s="180" t="s">
        <v>43</v>
      </c>
      <c r="E1050" s="180" t="s">
        <v>38</v>
      </c>
      <c r="F1050" s="180" t="s">
        <v>52</v>
      </c>
      <c r="G1050" s="181"/>
      <c r="H1050" s="181"/>
      <c r="I1050" s="181">
        <v>0</v>
      </c>
      <c r="J1050" s="181">
        <v>0</v>
      </c>
      <c r="K1050" s="181">
        <v>21</v>
      </c>
      <c r="L1050" s="181">
        <v>255</v>
      </c>
      <c r="M1050" s="181">
        <v>1</v>
      </c>
      <c r="N1050" s="182">
        <f>SUM(G1050*$D$8+H1050*$D$5+I1050*$D$9+J1050*$D$6+K1050*$D$11+L1050*$D$10+M1050*$D$7)</f>
        <v>42</v>
      </c>
      <c r="O1050" s="139">
        <v>1</v>
      </c>
      <c r="P1050" s="138">
        <f>SUM(N1050*O1050)</f>
        <v>42</v>
      </c>
      <c r="Q1050" s="31"/>
      <c r="R1050" s="15"/>
      <c r="S1050" s="15"/>
      <c r="T1050" s="15"/>
      <c r="U1050" s="15"/>
    </row>
    <row r="1051" spans="1:21" ht="13.5" customHeight="1">
      <c r="A1051" s="179">
        <f>RANK(N1051,$N$18:$N$4305)</f>
        <v>1034</v>
      </c>
      <c r="B1051" s="180" t="s">
        <v>1078</v>
      </c>
      <c r="C1051" s="180" t="s">
        <v>1361</v>
      </c>
      <c r="D1051" s="180" t="s">
        <v>42</v>
      </c>
      <c r="E1051" s="180" t="s">
        <v>38</v>
      </c>
      <c r="F1051" s="180" t="s">
        <v>52</v>
      </c>
      <c r="G1051" s="181"/>
      <c r="H1051" s="181"/>
      <c r="I1051" s="181">
        <v>0</v>
      </c>
      <c r="J1051" s="181">
        <v>0</v>
      </c>
      <c r="K1051" s="181">
        <v>17</v>
      </c>
      <c r="L1051" s="181">
        <v>153</v>
      </c>
      <c r="M1051" s="181">
        <v>3</v>
      </c>
      <c r="N1051" s="182">
        <f>SUM(G1051*$D$8+H1051*$D$5+I1051*$D$9+J1051*$D$6+K1051*$D$11+L1051*$D$10+M1051*$D$7)</f>
        <v>41.8</v>
      </c>
      <c r="O1051" s="139">
        <v>1</v>
      </c>
      <c r="P1051" s="138">
        <f>SUM(N1051*O1051)</f>
        <v>41.8</v>
      </c>
      <c r="Q1051" s="31"/>
      <c r="R1051" s="15"/>
      <c r="S1051" s="15"/>
      <c r="T1051" s="15"/>
      <c r="U1051" s="15"/>
    </row>
    <row r="1052" spans="1:21" ht="13.5" customHeight="1">
      <c r="A1052" s="179">
        <f>RANK(N1052,$N$18:$N$4305)</f>
        <v>1034</v>
      </c>
      <c r="B1052" s="207" t="s">
        <v>1537</v>
      </c>
      <c r="C1052" s="180" t="s">
        <v>1412</v>
      </c>
      <c r="D1052" s="180" t="s">
        <v>43</v>
      </c>
      <c r="E1052" s="207" t="s">
        <v>36</v>
      </c>
      <c r="F1052" s="180" t="s">
        <v>1482</v>
      </c>
      <c r="G1052" s="181"/>
      <c r="H1052" s="181"/>
      <c r="I1052" s="181">
        <v>0</v>
      </c>
      <c r="J1052" s="181">
        <v>0</v>
      </c>
      <c r="K1052" s="181">
        <v>21</v>
      </c>
      <c r="L1052" s="181">
        <v>253</v>
      </c>
      <c r="M1052" s="181">
        <v>1</v>
      </c>
      <c r="N1052" s="182">
        <f>SUM(G1052*$D$8+H1052*$D$5+I1052*$D$9+J1052*$D$6+K1052*$D$11+L1052*$D$10+M1052*$D$7)</f>
        <v>41.8</v>
      </c>
      <c r="O1052" s="139">
        <v>1</v>
      </c>
      <c r="P1052" s="138">
        <f>SUM(N1052*O1052)</f>
        <v>41.8</v>
      </c>
      <c r="Q1052" s="31"/>
      <c r="R1052" s="15"/>
      <c r="S1052" s="15"/>
      <c r="T1052" s="15"/>
      <c r="U1052" s="15"/>
    </row>
    <row r="1053" spans="1:21" ht="13.5" customHeight="1">
      <c r="A1053" s="179">
        <f>RANK(N1053,$N$18:$N$4305)</f>
        <v>1036</v>
      </c>
      <c r="B1053" s="207" t="s">
        <v>1533</v>
      </c>
      <c r="C1053" s="180" t="s">
        <v>1471</v>
      </c>
      <c r="D1053" s="180" t="s">
        <v>43</v>
      </c>
      <c r="E1053" s="207" t="s">
        <v>36</v>
      </c>
      <c r="F1053" s="180" t="s">
        <v>59</v>
      </c>
      <c r="G1053" s="181"/>
      <c r="H1053" s="181"/>
      <c r="I1053" s="181">
        <v>56</v>
      </c>
      <c r="J1053" s="181">
        <v>1</v>
      </c>
      <c r="K1053" s="181">
        <v>14</v>
      </c>
      <c r="L1053" s="181">
        <v>171</v>
      </c>
      <c r="M1053" s="181">
        <v>1</v>
      </c>
      <c r="N1053" s="182">
        <f>SUM(G1053*$D$8+H1053*$D$5+I1053*$D$9+J1053*$D$6+K1053*$D$11+L1053*$D$10+M1053*$D$7)</f>
        <v>41.7</v>
      </c>
      <c r="O1053" s="139">
        <v>1.01</v>
      </c>
      <c r="P1053" s="138">
        <f>SUM(N1053*O1053)</f>
        <v>42.117000000000004</v>
      </c>
      <c r="Q1053" s="31"/>
      <c r="R1053" s="15"/>
      <c r="S1053" s="15"/>
      <c r="T1053" s="15"/>
      <c r="U1053" s="15"/>
    </row>
    <row r="1054" spans="1:21" ht="13.5" customHeight="1">
      <c r="A1054" s="179">
        <f>RANK(N1054,$N$18:$N$4305)</f>
        <v>1036</v>
      </c>
      <c r="B1054" s="180" t="s">
        <v>1256</v>
      </c>
      <c r="C1054" s="180" t="s">
        <v>1408</v>
      </c>
      <c r="D1054" s="180" t="s">
        <v>39</v>
      </c>
      <c r="E1054" s="180" t="s">
        <v>36</v>
      </c>
      <c r="F1054" s="180" t="s">
        <v>1106</v>
      </c>
      <c r="G1054" s="181"/>
      <c r="H1054" s="181"/>
      <c r="I1054" s="181">
        <v>277</v>
      </c>
      <c r="J1054" s="181">
        <v>2</v>
      </c>
      <c r="K1054" s="181">
        <v>2</v>
      </c>
      <c r="L1054" s="181">
        <v>10</v>
      </c>
      <c r="M1054" s="181">
        <v>0</v>
      </c>
      <c r="N1054" s="182">
        <f>SUM(G1054*$D$8+H1054*$D$5+I1054*$D$9+J1054*$D$6+K1054*$D$11+L1054*$D$10+M1054*$D$7)</f>
        <v>41.7</v>
      </c>
      <c r="O1054" s="139">
        <v>0.97499999999999998</v>
      </c>
      <c r="P1054" s="138">
        <f>SUM(N1054*O1054)</f>
        <v>40.657499999999999</v>
      </c>
      <c r="Q1054" s="31"/>
      <c r="R1054" s="15"/>
      <c r="S1054" s="15"/>
      <c r="T1054" s="15"/>
      <c r="U1054" s="15"/>
    </row>
    <row r="1055" spans="1:21" ht="13.5" customHeight="1">
      <c r="A1055" s="179">
        <f>RANK(N1055,$N$18:$N$4305)</f>
        <v>1038</v>
      </c>
      <c r="B1055" s="180" t="s">
        <v>1597</v>
      </c>
      <c r="C1055" s="180" t="s">
        <v>1473</v>
      </c>
      <c r="D1055" s="180" t="s">
        <v>39</v>
      </c>
      <c r="E1055" s="180" t="s">
        <v>36</v>
      </c>
      <c r="F1055" s="180" t="s">
        <v>57</v>
      </c>
      <c r="G1055" s="181"/>
      <c r="H1055" s="181"/>
      <c r="I1055" s="181">
        <v>231</v>
      </c>
      <c r="J1055" s="181">
        <v>2</v>
      </c>
      <c r="K1055" s="181">
        <v>3</v>
      </c>
      <c r="L1055" s="181">
        <v>50</v>
      </c>
      <c r="M1055" s="181">
        <v>0</v>
      </c>
      <c r="N1055" s="182">
        <f>SUM(G1055*$D$8+H1055*$D$5+I1055*$D$9+J1055*$D$6+K1055*$D$11+L1055*$D$10+M1055*$D$7)</f>
        <v>41.6</v>
      </c>
      <c r="O1055" s="139">
        <v>1</v>
      </c>
      <c r="P1055" s="138">
        <f>SUM(N1055*O1055)</f>
        <v>41.6</v>
      </c>
      <c r="Q1055" s="31"/>
      <c r="R1055" s="15"/>
      <c r="S1055" s="15"/>
      <c r="T1055" s="15"/>
      <c r="U1055" s="15"/>
    </row>
    <row r="1056" spans="1:21" ht="13.5" customHeight="1">
      <c r="A1056" s="179">
        <f>RANK(N1056,$N$18:$N$4305)</f>
        <v>1038</v>
      </c>
      <c r="B1056" s="180" t="s">
        <v>216</v>
      </c>
      <c r="C1056" s="180" t="s">
        <v>1474</v>
      </c>
      <c r="D1056" s="180" t="s">
        <v>39</v>
      </c>
      <c r="E1056" s="180" t="s">
        <v>38</v>
      </c>
      <c r="F1056" s="180" t="s">
        <v>1104</v>
      </c>
      <c r="G1056" s="183"/>
      <c r="H1056" s="183"/>
      <c r="I1056" s="210">
        <v>227</v>
      </c>
      <c r="J1056" s="210">
        <v>2</v>
      </c>
      <c r="K1056" s="211">
        <v>6</v>
      </c>
      <c r="L1056" s="211">
        <v>39</v>
      </c>
      <c r="M1056" s="211">
        <v>0</v>
      </c>
      <c r="N1056" s="182">
        <f>SUM(G1056*$D$8+H1056*$D$5+I1056*$D$9+J1056*$D$6+K1056*$D$11+L1056*$D$10+M1056*$D$7)</f>
        <v>41.6</v>
      </c>
      <c r="O1056" s="139">
        <v>1</v>
      </c>
      <c r="P1056" s="138">
        <f>SUM(N1056*O1056)</f>
        <v>41.6</v>
      </c>
      <c r="Q1056" s="31"/>
      <c r="R1056" s="15"/>
      <c r="S1056" s="15"/>
      <c r="T1056" s="15"/>
      <c r="U1056" s="15"/>
    </row>
    <row r="1057" spans="1:21" ht="13.5" customHeight="1">
      <c r="A1057" s="179">
        <f>RANK(N1057,$N$18:$N$4305)</f>
        <v>1040</v>
      </c>
      <c r="B1057" s="180" t="s">
        <v>1639</v>
      </c>
      <c r="C1057" s="180" t="s">
        <v>1376</v>
      </c>
      <c r="D1057" s="180" t="s">
        <v>43</v>
      </c>
      <c r="E1057" s="180" t="s">
        <v>1481</v>
      </c>
      <c r="F1057" s="180" t="s">
        <v>1104</v>
      </c>
      <c r="G1057" s="181"/>
      <c r="H1057" s="181"/>
      <c r="I1057" s="181">
        <v>0</v>
      </c>
      <c r="J1057" s="181">
        <v>0</v>
      </c>
      <c r="K1057" s="181">
        <v>21</v>
      </c>
      <c r="L1057" s="181">
        <v>250</v>
      </c>
      <c r="M1057" s="181">
        <v>1</v>
      </c>
      <c r="N1057" s="182">
        <f>SUM(G1057*$D$8+H1057*$D$5+I1057*$D$9+J1057*$D$6+K1057*$D$11+L1057*$D$10+M1057*$D$7)</f>
        <v>41.5</v>
      </c>
      <c r="O1057" s="139">
        <v>1</v>
      </c>
      <c r="P1057" s="138">
        <f>SUM(N1057*O1057)</f>
        <v>41.5</v>
      </c>
      <c r="Q1057" s="15"/>
      <c r="R1057" s="15"/>
      <c r="S1057" s="15"/>
      <c r="T1057" s="15"/>
      <c r="U1057" s="15"/>
    </row>
    <row r="1058" spans="1:21" ht="13.5" customHeight="1">
      <c r="A1058" s="179">
        <f>RANK(N1058,$N$18:$N$4305)</f>
        <v>1041</v>
      </c>
      <c r="B1058" s="180" t="s">
        <v>996</v>
      </c>
      <c r="C1058" s="180" t="s">
        <v>1362</v>
      </c>
      <c r="D1058" s="180" t="s">
        <v>42</v>
      </c>
      <c r="E1058" s="180" t="s">
        <v>34</v>
      </c>
      <c r="F1058" s="180" t="s">
        <v>37</v>
      </c>
      <c r="G1058" s="181"/>
      <c r="H1058" s="181"/>
      <c r="I1058" s="181">
        <v>0</v>
      </c>
      <c r="J1058" s="181">
        <v>0</v>
      </c>
      <c r="K1058" s="181">
        <v>18</v>
      </c>
      <c r="L1058" s="181">
        <v>202</v>
      </c>
      <c r="M1058" s="181">
        <v>2</v>
      </c>
      <c r="N1058" s="182">
        <f>SUM(G1058*$D$8+H1058*$D$5+I1058*$D$9+J1058*$D$6+K1058*$D$11+L1058*$D$10+M1058*$D$7)</f>
        <v>41.2</v>
      </c>
      <c r="O1058" s="139">
        <v>1</v>
      </c>
      <c r="P1058" s="138">
        <f>SUM(N1058*O1058)</f>
        <v>41.2</v>
      </c>
      <c r="Q1058" s="15"/>
      <c r="R1058" s="15"/>
      <c r="S1058" s="15"/>
      <c r="T1058" s="15"/>
      <c r="U1058" s="15"/>
    </row>
    <row r="1059" spans="1:21" ht="13.5" customHeight="1">
      <c r="A1059" s="179">
        <f>RANK(N1059,$N$18:$N$4305)</f>
        <v>1041</v>
      </c>
      <c r="B1059" s="180" t="s">
        <v>796</v>
      </c>
      <c r="C1059" s="180" t="s">
        <v>1462</v>
      </c>
      <c r="D1059" s="180" t="s">
        <v>43</v>
      </c>
      <c r="E1059" s="180" t="s">
        <v>38</v>
      </c>
      <c r="F1059" s="180" t="s">
        <v>1105</v>
      </c>
      <c r="G1059" s="181"/>
      <c r="H1059" s="181"/>
      <c r="I1059" s="181">
        <v>45</v>
      </c>
      <c r="J1059" s="181">
        <v>0</v>
      </c>
      <c r="K1059" s="181">
        <v>20</v>
      </c>
      <c r="L1059" s="181">
        <v>207</v>
      </c>
      <c r="M1059" s="181">
        <v>1</v>
      </c>
      <c r="N1059" s="182">
        <f>SUM(G1059*$D$8+H1059*$D$5+I1059*$D$9+J1059*$D$6+K1059*$D$11+L1059*$D$10+M1059*$D$7)</f>
        <v>41.2</v>
      </c>
      <c r="O1059" s="139">
        <v>1</v>
      </c>
      <c r="P1059" s="138">
        <f>SUM(N1059*O1059)</f>
        <v>41.2</v>
      </c>
      <c r="Q1059" s="15"/>
      <c r="R1059" s="15"/>
      <c r="S1059" s="15"/>
      <c r="T1059" s="15"/>
      <c r="U1059" s="15"/>
    </row>
    <row r="1060" spans="1:21" ht="13.5" customHeight="1">
      <c r="A1060" s="179">
        <f>RANK(N1060,$N$18:$N$4305)</f>
        <v>1043</v>
      </c>
      <c r="B1060" s="180" t="s">
        <v>363</v>
      </c>
      <c r="C1060" s="180" t="s">
        <v>1471</v>
      </c>
      <c r="D1060" s="180" t="s">
        <v>33</v>
      </c>
      <c r="E1060" s="180" t="s">
        <v>38</v>
      </c>
      <c r="F1060" s="180" t="s">
        <v>59</v>
      </c>
      <c r="G1060" s="209">
        <v>421</v>
      </c>
      <c r="H1060" s="209">
        <v>2</v>
      </c>
      <c r="I1060" s="209">
        <v>103</v>
      </c>
      <c r="J1060" s="209">
        <v>1</v>
      </c>
      <c r="K1060" s="181"/>
      <c r="L1060" s="181"/>
      <c r="M1060" s="181"/>
      <c r="N1060" s="182">
        <f>SUM(G1060*$D$8+H1060*$D$5+I1060*$D$9+J1060*$D$6+K1060*$D$11+L1060*$D$10+M1060*$D$7)</f>
        <v>41.14</v>
      </c>
      <c r="O1060" s="139">
        <v>1</v>
      </c>
      <c r="P1060" s="138">
        <f>SUM(N1060*O1060)</f>
        <v>41.14</v>
      </c>
      <c r="Q1060" s="15"/>
      <c r="R1060" s="15"/>
      <c r="S1060" s="15"/>
      <c r="T1060" s="15"/>
      <c r="U1060" s="15"/>
    </row>
    <row r="1061" spans="1:21" ht="13.5" customHeight="1">
      <c r="A1061" s="179">
        <f>RANK(N1061,$N$18:$N$4305)</f>
        <v>1044</v>
      </c>
      <c r="B1061" s="180" t="s">
        <v>449</v>
      </c>
      <c r="C1061" s="180" t="s">
        <v>1402</v>
      </c>
      <c r="D1061" s="180" t="s">
        <v>42</v>
      </c>
      <c r="E1061" s="180" t="s">
        <v>34</v>
      </c>
      <c r="F1061" s="180" t="s">
        <v>1105</v>
      </c>
      <c r="G1061" s="181"/>
      <c r="H1061" s="181"/>
      <c r="I1061" s="181">
        <v>0</v>
      </c>
      <c r="J1061" s="181">
        <v>0</v>
      </c>
      <c r="K1061" s="181">
        <v>18</v>
      </c>
      <c r="L1061" s="181">
        <v>201</v>
      </c>
      <c r="M1061" s="181">
        <v>2</v>
      </c>
      <c r="N1061" s="182">
        <f>SUM(G1061*$D$8+H1061*$D$5+I1061*$D$9+J1061*$D$6+K1061*$D$11+L1061*$D$10+M1061*$D$7)</f>
        <v>41.1</v>
      </c>
      <c r="O1061" s="139">
        <v>1</v>
      </c>
      <c r="P1061" s="138">
        <f>SUM(N1061*O1061)</f>
        <v>41.1</v>
      </c>
      <c r="Q1061" s="31"/>
      <c r="R1061" s="15"/>
      <c r="S1061" s="15"/>
      <c r="T1061" s="15"/>
      <c r="U1061" s="15"/>
    </row>
    <row r="1062" spans="1:21" ht="13.5" customHeight="1">
      <c r="A1062" s="179">
        <f>RANK(N1062,$N$18:$N$4305)</f>
        <v>1044</v>
      </c>
      <c r="B1062" s="207" t="s">
        <v>445</v>
      </c>
      <c r="C1062" s="180" t="s">
        <v>1419</v>
      </c>
      <c r="D1062" s="180" t="s">
        <v>39</v>
      </c>
      <c r="E1062" s="207" t="s">
        <v>34</v>
      </c>
      <c r="F1062" s="180" t="s">
        <v>37</v>
      </c>
      <c r="G1062" s="181"/>
      <c r="H1062" s="181"/>
      <c r="I1062" s="181">
        <v>212</v>
      </c>
      <c r="J1062" s="181">
        <v>2</v>
      </c>
      <c r="K1062" s="181">
        <v>7</v>
      </c>
      <c r="L1062" s="181">
        <v>44</v>
      </c>
      <c r="M1062" s="181">
        <v>0</v>
      </c>
      <c r="N1062" s="182">
        <f>SUM(G1062*$D$8+H1062*$D$5+I1062*$D$9+J1062*$D$6+K1062*$D$11+L1062*$D$10+M1062*$D$7)</f>
        <v>41.1</v>
      </c>
      <c r="O1062" s="139">
        <v>1</v>
      </c>
      <c r="P1062" s="138">
        <f>SUM(N1062*O1062)</f>
        <v>41.1</v>
      </c>
      <c r="Q1062" s="31"/>
      <c r="R1062" s="15"/>
      <c r="S1062" s="15"/>
      <c r="T1062" s="15"/>
      <c r="U1062" s="15"/>
    </row>
    <row r="1063" spans="1:21" ht="13.5" customHeight="1">
      <c r="A1063" s="179">
        <f>RANK(N1063,$N$18:$N$4305)</f>
        <v>1044</v>
      </c>
      <c r="B1063" s="180" t="s">
        <v>610</v>
      </c>
      <c r="C1063" s="180" t="s">
        <v>1406</v>
      </c>
      <c r="D1063" s="180" t="s">
        <v>42</v>
      </c>
      <c r="E1063" s="180" t="s">
        <v>38</v>
      </c>
      <c r="F1063" s="180" t="s">
        <v>1106</v>
      </c>
      <c r="G1063" s="181"/>
      <c r="H1063" s="181"/>
      <c r="I1063" s="181">
        <v>0</v>
      </c>
      <c r="J1063" s="181">
        <v>0</v>
      </c>
      <c r="K1063" s="181">
        <v>18</v>
      </c>
      <c r="L1063" s="181">
        <v>201</v>
      </c>
      <c r="M1063" s="181">
        <v>2</v>
      </c>
      <c r="N1063" s="182">
        <f>SUM(G1063*$D$8+H1063*$D$5+I1063*$D$9+J1063*$D$6+K1063*$D$11+L1063*$D$10+M1063*$D$7)</f>
        <v>41.1</v>
      </c>
      <c r="O1063" s="139">
        <v>1</v>
      </c>
      <c r="P1063" s="138">
        <f>SUM(N1063*O1063)</f>
        <v>41.1</v>
      </c>
      <c r="Q1063" s="31"/>
      <c r="R1063" s="15"/>
      <c r="S1063" s="15"/>
      <c r="T1063" s="15"/>
      <c r="U1063" s="15"/>
    </row>
    <row r="1064" spans="1:21" ht="13.5" customHeight="1">
      <c r="A1064" s="179">
        <f>RANK(N1064,$N$18:$N$4305)</f>
        <v>1047</v>
      </c>
      <c r="B1064" s="180" t="s">
        <v>285</v>
      </c>
      <c r="C1064" s="180" t="s">
        <v>1410</v>
      </c>
      <c r="D1064" s="180" t="s">
        <v>42</v>
      </c>
      <c r="E1064" s="180" t="s">
        <v>34</v>
      </c>
      <c r="F1064" s="180" t="s">
        <v>1103</v>
      </c>
      <c r="G1064" s="181"/>
      <c r="H1064" s="181"/>
      <c r="I1064" s="181">
        <v>0</v>
      </c>
      <c r="J1064" s="181">
        <v>0</v>
      </c>
      <c r="K1064" s="181">
        <v>17</v>
      </c>
      <c r="L1064" s="181">
        <v>205</v>
      </c>
      <c r="M1064" s="181">
        <v>2</v>
      </c>
      <c r="N1064" s="182">
        <f>SUM(G1064*$D$8+H1064*$D$5+I1064*$D$9+J1064*$D$6+K1064*$D$11+L1064*$D$10+M1064*$D$7)</f>
        <v>41</v>
      </c>
      <c r="O1064" s="139">
        <v>1</v>
      </c>
      <c r="P1064" s="138">
        <f>SUM(N1064*O1064)</f>
        <v>41</v>
      </c>
      <c r="Q1064" s="31"/>
      <c r="R1064" s="15"/>
      <c r="S1064" s="15"/>
      <c r="T1064" s="15"/>
      <c r="U1064" s="15"/>
    </row>
    <row r="1065" spans="1:21" ht="13.5" customHeight="1">
      <c r="A1065" s="179">
        <f>RANK(N1065,$N$18:$N$4305)</f>
        <v>1047</v>
      </c>
      <c r="B1065" s="180" t="s">
        <v>1228</v>
      </c>
      <c r="C1065" s="180" t="s">
        <v>1474</v>
      </c>
      <c r="D1065" s="180" t="s">
        <v>43</v>
      </c>
      <c r="E1065" s="180" t="s">
        <v>36</v>
      </c>
      <c r="F1065" s="180" t="s">
        <v>1104</v>
      </c>
      <c r="G1065" s="181"/>
      <c r="H1065" s="181"/>
      <c r="I1065" s="181">
        <v>0</v>
      </c>
      <c r="J1065" s="181">
        <v>0</v>
      </c>
      <c r="K1065" s="181">
        <v>21</v>
      </c>
      <c r="L1065" s="181">
        <v>245</v>
      </c>
      <c r="M1065" s="181">
        <v>1</v>
      </c>
      <c r="N1065" s="182">
        <f>SUM(G1065*$D$8+H1065*$D$5+I1065*$D$9+J1065*$D$6+K1065*$D$11+L1065*$D$10+M1065*$D$7)</f>
        <v>41</v>
      </c>
      <c r="O1065" s="139">
        <v>1</v>
      </c>
      <c r="P1065" s="138">
        <f>SUM(N1065*O1065)</f>
        <v>41</v>
      </c>
      <c r="Q1065" s="31"/>
      <c r="R1065" s="15"/>
      <c r="S1065" s="15"/>
      <c r="T1065" s="15"/>
      <c r="U1065" s="15"/>
    </row>
    <row r="1066" spans="1:21" ht="13.5" customHeight="1">
      <c r="A1066" s="179">
        <f>RANK(N1066,$N$18:$N$4305)</f>
        <v>1049</v>
      </c>
      <c r="B1066" s="180" t="s">
        <v>241</v>
      </c>
      <c r="C1066" s="180" t="s">
        <v>1399</v>
      </c>
      <c r="D1066" s="180" t="s">
        <v>42</v>
      </c>
      <c r="E1066" s="180" t="s">
        <v>34</v>
      </c>
      <c r="F1066" s="180" t="s">
        <v>37</v>
      </c>
      <c r="G1066" s="181"/>
      <c r="H1066" s="181"/>
      <c r="I1066" s="181">
        <v>0</v>
      </c>
      <c r="J1066" s="181">
        <v>0</v>
      </c>
      <c r="K1066" s="181">
        <v>17</v>
      </c>
      <c r="L1066" s="181">
        <v>202</v>
      </c>
      <c r="M1066" s="181">
        <v>2</v>
      </c>
      <c r="N1066" s="182">
        <f>SUM(G1066*$D$8+H1066*$D$5+I1066*$D$9+J1066*$D$6+K1066*$D$11+L1066*$D$10+M1066*$D$7)</f>
        <v>40.700000000000003</v>
      </c>
      <c r="O1066" s="139">
        <v>1</v>
      </c>
      <c r="P1066" s="138">
        <f>SUM(N1066*O1066)</f>
        <v>40.700000000000003</v>
      </c>
      <c r="Q1066" s="31"/>
      <c r="R1066" s="15"/>
      <c r="S1066" s="15"/>
      <c r="T1066" s="15"/>
      <c r="U1066" s="15"/>
    </row>
    <row r="1067" spans="1:21" ht="13.5" customHeight="1">
      <c r="A1067" s="179">
        <f>RANK(N1067,$N$18:$N$4305)</f>
        <v>1050</v>
      </c>
      <c r="B1067" s="180" t="s">
        <v>365</v>
      </c>
      <c r="C1067" s="180" t="s">
        <v>1471</v>
      </c>
      <c r="D1067" s="180" t="s">
        <v>39</v>
      </c>
      <c r="E1067" s="180" t="s">
        <v>38</v>
      </c>
      <c r="F1067" s="180" t="s">
        <v>59</v>
      </c>
      <c r="G1067" s="181"/>
      <c r="H1067" s="181"/>
      <c r="I1067" s="181">
        <v>266</v>
      </c>
      <c r="J1067" s="181">
        <v>2</v>
      </c>
      <c r="K1067" s="181">
        <v>2</v>
      </c>
      <c r="L1067" s="181">
        <v>10</v>
      </c>
      <c r="M1067" s="181">
        <v>0</v>
      </c>
      <c r="N1067" s="182">
        <f>SUM(G1067*$D$8+H1067*$D$5+I1067*$D$9+J1067*$D$6+K1067*$D$11+L1067*$D$10+M1067*$D$7)</f>
        <v>40.6</v>
      </c>
      <c r="O1067" s="139">
        <v>1</v>
      </c>
      <c r="P1067" s="138">
        <f>SUM(N1067*O1067)</f>
        <v>40.6</v>
      </c>
      <c r="Q1067" s="31"/>
      <c r="R1067" s="15"/>
      <c r="S1067" s="15"/>
      <c r="T1067" s="15"/>
      <c r="U1067" s="15"/>
    </row>
    <row r="1068" spans="1:21" ht="13.5" customHeight="1">
      <c r="A1068" s="179">
        <f>RANK(N1068,$N$18:$N$4305)</f>
        <v>1050</v>
      </c>
      <c r="B1068" s="180" t="s">
        <v>879</v>
      </c>
      <c r="C1068" s="180" t="s">
        <v>1367</v>
      </c>
      <c r="D1068" s="180" t="s">
        <v>43</v>
      </c>
      <c r="E1068" s="180" t="s">
        <v>34</v>
      </c>
      <c r="F1068" s="180" t="s">
        <v>37</v>
      </c>
      <c r="G1068" s="181"/>
      <c r="H1068" s="181"/>
      <c r="I1068" s="181">
        <v>0</v>
      </c>
      <c r="J1068" s="181">
        <v>0</v>
      </c>
      <c r="K1068" s="181">
        <v>21</v>
      </c>
      <c r="L1068" s="181">
        <v>241</v>
      </c>
      <c r="M1068" s="181">
        <v>1</v>
      </c>
      <c r="N1068" s="182">
        <f>SUM(G1068*$D$8+H1068*$D$5+I1068*$D$9+J1068*$D$6+K1068*$D$11+L1068*$D$10+M1068*$D$7)</f>
        <v>40.6</v>
      </c>
      <c r="O1068" s="139">
        <v>1</v>
      </c>
      <c r="P1068" s="138">
        <f>SUM(N1068*O1068)</f>
        <v>40.6</v>
      </c>
      <c r="Q1068" s="31"/>
      <c r="R1068" s="15"/>
      <c r="S1068" s="15"/>
      <c r="T1068" s="15"/>
      <c r="U1068" s="15"/>
    </row>
    <row r="1069" spans="1:21" ht="13.5" customHeight="1">
      <c r="A1069" s="179">
        <f>RANK(N1069,$N$18:$N$4305)</f>
        <v>1052</v>
      </c>
      <c r="B1069" s="180" t="s">
        <v>1293</v>
      </c>
      <c r="C1069" s="180" t="s">
        <v>1431</v>
      </c>
      <c r="D1069" s="180" t="s">
        <v>43</v>
      </c>
      <c r="E1069" s="180" t="s">
        <v>38</v>
      </c>
      <c r="F1069" s="180" t="s">
        <v>1104</v>
      </c>
      <c r="G1069" s="181"/>
      <c r="H1069" s="181"/>
      <c r="I1069" s="181">
        <v>50</v>
      </c>
      <c r="J1069" s="181">
        <v>0</v>
      </c>
      <c r="K1069" s="181">
        <v>18</v>
      </c>
      <c r="L1069" s="181">
        <v>203</v>
      </c>
      <c r="M1069" s="181">
        <v>1</v>
      </c>
      <c r="N1069" s="182">
        <f>SUM(G1069*$D$8+H1069*$D$5+I1069*$D$9+J1069*$D$6+K1069*$D$11+L1069*$D$10+M1069*$D$7)</f>
        <v>40.299999999999997</v>
      </c>
      <c r="O1069" s="139">
        <v>1</v>
      </c>
      <c r="P1069" s="138">
        <f>SUM(N1069*O1069)</f>
        <v>40.299999999999997</v>
      </c>
      <c r="Q1069" s="31"/>
      <c r="R1069" s="15"/>
      <c r="S1069" s="15"/>
      <c r="T1069" s="15"/>
      <c r="U1069" s="15"/>
    </row>
    <row r="1070" spans="1:21" ht="13.5" customHeight="1">
      <c r="A1070" s="179">
        <f>RANK(N1070,$N$18:$N$4305)</f>
        <v>1052</v>
      </c>
      <c r="B1070" s="180" t="s">
        <v>202</v>
      </c>
      <c r="C1070" s="180" t="s">
        <v>136</v>
      </c>
      <c r="D1070" s="180" t="s">
        <v>43</v>
      </c>
      <c r="E1070" s="180" t="s">
        <v>34</v>
      </c>
      <c r="F1070" s="180" t="s">
        <v>1104</v>
      </c>
      <c r="G1070" s="181"/>
      <c r="H1070" s="181"/>
      <c r="I1070" s="181">
        <v>0</v>
      </c>
      <c r="J1070" s="181">
        <v>0</v>
      </c>
      <c r="K1070" s="181">
        <v>19</v>
      </c>
      <c r="L1070" s="181">
        <v>248</v>
      </c>
      <c r="M1070" s="181">
        <v>1</v>
      </c>
      <c r="N1070" s="182">
        <f>SUM(G1070*$D$8+H1070*$D$5+I1070*$D$9+J1070*$D$6+K1070*$D$11+L1070*$D$10+M1070*$D$7)</f>
        <v>40.299999999999997</v>
      </c>
      <c r="O1070" s="139">
        <v>1</v>
      </c>
      <c r="P1070" s="138">
        <f>SUM(N1070*O1070)</f>
        <v>40.299999999999997</v>
      </c>
      <c r="Q1070" s="31"/>
      <c r="R1070" s="15"/>
      <c r="S1070" s="15"/>
      <c r="T1070" s="15"/>
      <c r="U1070" s="15"/>
    </row>
    <row r="1071" spans="1:21" ht="13.5" customHeight="1">
      <c r="A1071" s="179">
        <f>RANK(N1071,$N$18:$N$4305)</f>
        <v>1054</v>
      </c>
      <c r="B1071" s="180" t="s">
        <v>110</v>
      </c>
      <c r="C1071" s="180" t="s">
        <v>1381</v>
      </c>
      <c r="D1071" s="180" t="s">
        <v>43</v>
      </c>
      <c r="E1071" s="180" t="s">
        <v>34</v>
      </c>
      <c r="F1071" s="180" t="s">
        <v>1103</v>
      </c>
      <c r="G1071" s="181"/>
      <c r="H1071" s="181"/>
      <c r="I1071" s="181">
        <v>0</v>
      </c>
      <c r="J1071" s="181">
        <v>0</v>
      </c>
      <c r="K1071" s="181">
        <v>18</v>
      </c>
      <c r="L1071" s="181">
        <v>252</v>
      </c>
      <c r="M1071" s="181">
        <v>1</v>
      </c>
      <c r="N1071" s="182">
        <f>SUM(G1071*$D$8+H1071*$D$5+I1071*$D$9+J1071*$D$6+K1071*$D$11+L1071*$D$10+M1071*$D$7)</f>
        <v>40.200000000000003</v>
      </c>
      <c r="O1071" s="139">
        <v>1</v>
      </c>
      <c r="P1071" s="138">
        <f>SUM(N1071*O1071)</f>
        <v>40.200000000000003</v>
      </c>
      <c r="Q1071" s="15"/>
      <c r="R1071" s="15"/>
      <c r="S1071" s="15"/>
      <c r="T1071" s="15"/>
      <c r="U1071" s="15"/>
    </row>
    <row r="1072" spans="1:21" ht="13.5" customHeight="1">
      <c r="A1072" s="179">
        <f>RANK(N1072,$N$18:$N$4305)</f>
        <v>1054</v>
      </c>
      <c r="B1072" s="180" t="s">
        <v>1487</v>
      </c>
      <c r="C1072" s="180" t="s">
        <v>1390</v>
      </c>
      <c r="D1072" s="180" t="s">
        <v>39</v>
      </c>
      <c r="E1072" s="180" t="s">
        <v>40</v>
      </c>
      <c r="F1072" s="180" t="s">
        <v>1482</v>
      </c>
      <c r="G1072" s="183"/>
      <c r="H1072" s="183"/>
      <c r="I1072" s="181">
        <v>188</v>
      </c>
      <c r="J1072" s="181">
        <v>1</v>
      </c>
      <c r="K1072" s="181">
        <v>14</v>
      </c>
      <c r="L1072" s="181">
        <v>84</v>
      </c>
      <c r="M1072" s="181">
        <v>0</v>
      </c>
      <c r="N1072" s="182">
        <f>SUM(G1072*$D$8+H1072*$D$5+I1072*$D$9+J1072*$D$6+K1072*$D$11+L1072*$D$10+M1072*$D$7)</f>
        <v>40.200000000000003</v>
      </c>
      <c r="O1072" s="139">
        <v>1</v>
      </c>
      <c r="P1072" s="138">
        <f>SUM(N1072*O1072)</f>
        <v>40.200000000000003</v>
      </c>
      <c r="Q1072" s="15"/>
      <c r="R1072" s="15"/>
      <c r="S1072" s="15"/>
      <c r="T1072" s="15"/>
      <c r="U1072" s="15"/>
    </row>
    <row r="1073" spans="1:21" ht="13.5" customHeight="1">
      <c r="A1073" s="179">
        <f>RANK(N1073,$N$18:$N$4305)</f>
        <v>1056</v>
      </c>
      <c r="B1073" s="180" t="s">
        <v>230</v>
      </c>
      <c r="C1073" s="180" t="s">
        <v>1455</v>
      </c>
      <c r="D1073" s="180" t="s">
        <v>42</v>
      </c>
      <c r="E1073" s="180" t="s">
        <v>34</v>
      </c>
      <c r="F1073" s="180" t="s">
        <v>59</v>
      </c>
      <c r="G1073" s="181"/>
      <c r="H1073" s="181"/>
      <c r="I1073" s="181">
        <v>0</v>
      </c>
      <c r="J1073" s="181">
        <v>0</v>
      </c>
      <c r="K1073" s="181">
        <v>23</v>
      </c>
      <c r="L1073" s="181">
        <v>226</v>
      </c>
      <c r="M1073" s="181">
        <v>1</v>
      </c>
      <c r="N1073" s="182">
        <f>SUM(G1073*$D$8+H1073*$D$5+I1073*$D$9+J1073*$D$6+K1073*$D$11+L1073*$D$10+M1073*$D$7)</f>
        <v>40.1</v>
      </c>
      <c r="O1073" s="139">
        <v>1</v>
      </c>
      <c r="P1073" s="138">
        <f>SUM(N1073*O1073)</f>
        <v>40.1</v>
      </c>
      <c r="Q1073" s="15"/>
      <c r="R1073" s="15"/>
      <c r="S1073" s="15"/>
      <c r="T1073" s="15"/>
      <c r="U1073" s="15"/>
    </row>
    <row r="1074" spans="1:21" ht="13.5" customHeight="1">
      <c r="A1074" s="179">
        <f>RANK(N1074,$N$18:$N$4305)</f>
        <v>1057</v>
      </c>
      <c r="B1074" s="180" t="s">
        <v>530</v>
      </c>
      <c r="C1074" s="180" t="s">
        <v>1443</v>
      </c>
      <c r="D1074" s="180" t="s">
        <v>39</v>
      </c>
      <c r="E1074" s="180" t="s">
        <v>36</v>
      </c>
      <c r="F1074" s="180" t="s">
        <v>41</v>
      </c>
      <c r="G1074" s="181"/>
      <c r="H1074" s="181"/>
      <c r="I1074" s="181">
        <v>278</v>
      </c>
      <c r="J1074" s="181">
        <v>1</v>
      </c>
      <c r="K1074" s="181">
        <v>6</v>
      </c>
      <c r="L1074" s="181">
        <v>31</v>
      </c>
      <c r="M1074" s="181">
        <v>0</v>
      </c>
      <c r="N1074" s="182">
        <f>SUM(G1074*$D$8+H1074*$D$5+I1074*$D$9+J1074*$D$6+K1074*$D$11+L1074*$D$10+M1074*$D$7)</f>
        <v>39.9</v>
      </c>
      <c r="O1074" s="139">
        <v>1</v>
      </c>
      <c r="P1074" s="138">
        <f>SUM(N1074*O1074)</f>
        <v>39.9</v>
      </c>
      <c r="Q1074" s="15"/>
      <c r="R1074" s="15"/>
      <c r="S1074" s="15"/>
      <c r="T1074" s="15"/>
      <c r="U1074" s="15"/>
    </row>
    <row r="1075" spans="1:21" ht="13.5" customHeight="1">
      <c r="A1075" s="179">
        <f>RANK(N1075,$N$18:$N$4305)</f>
        <v>1058</v>
      </c>
      <c r="B1075" s="180" t="s">
        <v>479</v>
      </c>
      <c r="C1075" s="180" t="s">
        <v>56</v>
      </c>
      <c r="D1075" s="180" t="s">
        <v>39</v>
      </c>
      <c r="E1075" s="180" t="s">
        <v>36</v>
      </c>
      <c r="F1075" s="180" t="s">
        <v>1103</v>
      </c>
      <c r="G1075" s="183"/>
      <c r="H1075" s="183"/>
      <c r="I1075" s="208">
        <v>227</v>
      </c>
      <c r="J1075" s="208">
        <v>2</v>
      </c>
      <c r="K1075" s="208">
        <v>4</v>
      </c>
      <c r="L1075" s="208">
        <v>31</v>
      </c>
      <c r="M1075" s="208">
        <v>0</v>
      </c>
      <c r="N1075" s="182">
        <f>SUM(G1075*$D$8+H1075*$D$5+I1075*$D$9+J1075*$D$6+K1075*$D$11+L1075*$D$10+M1075*$D$7)</f>
        <v>39.800000000000004</v>
      </c>
      <c r="O1075" s="139">
        <v>1</v>
      </c>
      <c r="P1075" s="138">
        <f>SUM(N1075*O1075)</f>
        <v>39.800000000000004</v>
      </c>
      <c r="Q1075" s="15"/>
      <c r="R1075" s="15"/>
      <c r="S1075" s="15"/>
      <c r="T1075" s="15"/>
      <c r="U1075" s="15"/>
    </row>
    <row r="1076" spans="1:21" ht="13.5" customHeight="1">
      <c r="A1076" s="179">
        <f>RANK(N1076,$N$18:$N$4305)</f>
        <v>1059</v>
      </c>
      <c r="B1076" s="180" t="s">
        <v>515</v>
      </c>
      <c r="C1076" s="180" t="s">
        <v>1462</v>
      </c>
      <c r="D1076" s="180" t="s">
        <v>42</v>
      </c>
      <c r="E1076" s="180" t="s">
        <v>34</v>
      </c>
      <c r="F1076" s="180" t="s">
        <v>1105</v>
      </c>
      <c r="G1076" s="181"/>
      <c r="H1076" s="181"/>
      <c r="I1076" s="181">
        <v>0</v>
      </c>
      <c r="J1076" s="181">
        <v>0</v>
      </c>
      <c r="K1076" s="181">
        <v>18</v>
      </c>
      <c r="L1076" s="181">
        <v>188</v>
      </c>
      <c r="M1076" s="181">
        <v>2</v>
      </c>
      <c r="N1076" s="182">
        <f>SUM(G1076*$D$8+H1076*$D$5+I1076*$D$9+J1076*$D$6+K1076*$D$11+L1076*$D$10+M1076*$D$7)</f>
        <v>39.799999999999997</v>
      </c>
      <c r="O1076" s="139">
        <v>1</v>
      </c>
      <c r="P1076" s="138">
        <f>SUM(N1076*O1076)</f>
        <v>39.799999999999997</v>
      </c>
      <c r="Q1076" s="15"/>
      <c r="R1076" s="15"/>
      <c r="S1076" s="15"/>
      <c r="T1076" s="15"/>
      <c r="U1076" s="15"/>
    </row>
    <row r="1077" spans="1:21" ht="13.5" customHeight="1">
      <c r="A1077" s="179">
        <f>RANK(N1077,$N$18:$N$4305)</f>
        <v>1060</v>
      </c>
      <c r="B1077" s="180" t="s">
        <v>1581</v>
      </c>
      <c r="C1077" s="180" t="s">
        <v>1424</v>
      </c>
      <c r="D1077" s="180" t="s">
        <v>43</v>
      </c>
      <c r="E1077" s="180" t="s">
        <v>36</v>
      </c>
      <c r="F1077" s="180" t="s">
        <v>1104</v>
      </c>
      <c r="G1077" s="181"/>
      <c r="H1077" s="181"/>
      <c r="I1077" s="181">
        <v>0</v>
      </c>
      <c r="J1077" s="181">
        <v>0</v>
      </c>
      <c r="K1077" s="181">
        <v>20</v>
      </c>
      <c r="L1077" s="181">
        <v>237</v>
      </c>
      <c r="M1077" s="181">
        <v>1</v>
      </c>
      <c r="N1077" s="182">
        <f>SUM(G1077*$D$8+H1077*$D$5+I1077*$D$9+J1077*$D$6+K1077*$D$11+L1077*$D$10+M1077*$D$7)</f>
        <v>39.700000000000003</v>
      </c>
      <c r="O1077" s="139">
        <v>1</v>
      </c>
      <c r="P1077" s="138">
        <f>SUM(N1077*O1077)</f>
        <v>39.700000000000003</v>
      </c>
      <c r="Q1077" s="15"/>
      <c r="R1077" s="15"/>
      <c r="S1077" s="15"/>
      <c r="T1077" s="15"/>
      <c r="U1077" s="15"/>
    </row>
    <row r="1078" spans="1:21" ht="13.5" customHeight="1">
      <c r="A1078" s="179">
        <f>RANK(N1078,$N$18:$N$4305)</f>
        <v>1061</v>
      </c>
      <c r="B1078" s="180" t="s">
        <v>1535</v>
      </c>
      <c r="C1078" s="180" t="s">
        <v>1463</v>
      </c>
      <c r="D1078" s="180" t="s">
        <v>43</v>
      </c>
      <c r="E1078" s="180" t="s">
        <v>36</v>
      </c>
      <c r="F1078" s="180" t="s">
        <v>35</v>
      </c>
      <c r="G1078" s="183"/>
      <c r="H1078" s="183"/>
      <c r="I1078" s="209">
        <v>0</v>
      </c>
      <c r="J1078" s="209">
        <v>0</v>
      </c>
      <c r="K1078" s="209">
        <v>20</v>
      </c>
      <c r="L1078" s="209">
        <v>236</v>
      </c>
      <c r="M1078" s="209">
        <v>1</v>
      </c>
      <c r="N1078" s="182">
        <f>SUM(G1078*$D$8+H1078*$D$5+I1078*$D$9+J1078*$D$6+K1078*$D$11+L1078*$D$10+M1078*$D$7)</f>
        <v>39.6</v>
      </c>
      <c r="O1078" s="139">
        <v>0.995</v>
      </c>
      <c r="P1078" s="138">
        <f>SUM(N1078*O1078)</f>
        <v>39.402000000000001</v>
      </c>
      <c r="Q1078" s="31"/>
      <c r="R1078" s="15"/>
      <c r="S1078" s="15"/>
      <c r="T1078" s="15"/>
      <c r="U1078" s="15"/>
    </row>
    <row r="1079" spans="1:21" ht="13.5" customHeight="1">
      <c r="A1079" s="179">
        <f>RANK(N1079,$N$18:$N$4305)</f>
        <v>1062</v>
      </c>
      <c r="B1079" s="180" t="s">
        <v>702</v>
      </c>
      <c r="C1079" s="180" t="s">
        <v>1477</v>
      </c>
      <c r="D1079" s="180" t="s">
        <v>43</v>
      </c>
      <c r="E1079" s="180" t="s">
        <v>34</v>
      </c>
      <c r="F1079" s="180" t="s">
        <v>41</v>
      </c>
      <c r="G1079" s="183"/>
      <c r="H1079" s="183"/>
      <c r="I1079" s="183"/>
      <c r="J1079" s="183"/>
      <c r="K1079" s="208">
        <v>21</v>
      </c>
      <c r="L1079" s="208">
        <v>230</v>
      </c>
      <c r="M1079" s="208">
        <v>1</v>
      </c>
      <c r="N1079" s="182">
        <f>SUM(G1079*$D$8+H1079*$D$5+I1079*$D$9+J1079*$D$6+K1079*$D$11+L1079*$D$10+M1079*$D$7)</f>
        <v>39.5</v>
      </c>
      <c r="O1079" s="139">
        <v>0.97499999999999998</v>
      </c>
      <c r="P1079" s="138">
        <f>SUM(N1079*O1079)</f>
        <v>38.512499999999996</v>
      </c>
      <c r="Q1079" s="31"/>
      <c r="R1079" s="15"/>
      <c r="S1079" s="15"/>
      <c r="T1079" s="15"/>
      <c r="U1079" s="15"/>
    </row>
    <row r="1080" spans="1:21" ht="13.5" customHeight="1">
      <c r="A1080" s="179">
        <f>RANK(N1080,$N$18:$N$4305)</f>
        <v>1063</v>
      </c>
      <c r="B1080" s="180" t="s">
        <v>804</v>
      </c>
      <c r="C1080" s="180" t="s">
        <v>1379</v>
      </c>
      <c r="D1080" s="180" t="s">
        <v>39</v>
      </c>
      <c r="E1080" s="180" t="s">
        <v>38</v>
      </c>
      <c r="F1080" s="180" t="s">
        <v>41</v>
      </c>
      <c r="G1080" s="181"/>
      <c r="H1080" s="181"/>
      <c r="I1080" s="181">
        <v>244</v>
      </c>
      <c r="J1080" s="181">
        <v>2</v>
      </c>
      <c r="K1080" s="181">
        <v>3</v>
      </c>
      <c r="L1080" s="181">
        <v>15</v>
      </c>
      <c r="M1080" s="181">
        <v>0</v>
      </c>
      <c r="N1080" s="182">
        <f>SUM(G1080*$D$8+H1080*$D$5+I1080*$D$9+J1080*$D$6+K1080*$D$11+L1080*$D$10+M1080*$D$7)</f>
        <v>39.400000000000006</v>
      </c>
      <c r="O1080" s="139">
        <v>1</v>
      </c>
      <c r="P1080" s="138">
        <f>SUM(N1080*O1080)</f>
        <v>39.400000000000006</v>
      </c>
      <c r="Q1080" s="31"/>
      <c r="R1080" s="15"/>
      <c r="S1080" s="15"/>
      <c r="T1080" s="15"/>
      <c r="U1080" s="15"/>
    </row>
    <row r="1081" spans="1:21" ht="13.5" customHeight="1">
      <c r="A1081" s="179">
        <f>RANK(N1081,$N$18:$N$4305)</f>
        <v>1064</v>
      </c>
      <c r="B1081" s="180" t="s">
        <v>755</v>
      </c>
      <c r="C1081" s="180" t="s">
        <v>1435</v>
      </c>
      <c r="D1081" s="180" t="s">
        <v>43</v>
      </c>
      <c r="E1081" s="180" t="s">
        <v>1481</v>
      </c>
      <c r="F1081" s="180" t="s">
        <v>59</v>
      </c>
      <c r="G1081" s="181"/>
      <c r="H1081" s="181"/>
      <c r="I1081" s="181">
        <v>0</v>
      </c>
      <c r="J1081" s="181">
        <v>0</v>
      </c>
      <c r="K1081" s="181">
        <v>22</v>
      </c>
      <c r="L1081" s="181">
        <v>223</v>
      </c>
      <c r="M1081" s="181">
        <v>1</v>
      </c>
      <c r="N1081" s="182">
        <f>SUM(G1081*$D$8+H1081*$D$5+I1081*$D$9+J1081*$D$6+K1081*$D$11+L1081*$D$10+M1081*$D$7)</f>
        <v>39.299999999999997</v>
      </c>
      <c r="O1081" s="139">
        <v>1</v>
      </c>
      <c r="P1081" s="138">
        <f>SUM(N1081*O1081)</f>
        <v>39.299999999999997</v>
      </c>
      <c r="Q1081" s="31"/>
      <c r="R1081" s="15"/>
      <c r="S1081" s="15"/>
      <c r="T1081" s="15"/>
      <c r="U1081" s="15"/>
    </row>
    <row r="1082" spans="1:21" ht="13.5" customHeight="1">
      <c r="A1082" s="179">
        <f>RANK(N1082,$N$18:$N$4305)</f>
        <v>1065</v>
      </c>
      <c r="B1082" s="180" t="s">
        <v>1539</v>
      </c>
      <c r="C1082" s="180" t="s">
        <v>1369</v>
      </c>
      <c r="D1082" s="180" t="s">
        <v>43</v>
      </c>
      <c r="E1082" s="180" t="s">
        <v>1481</v>
      </c>
      <c r="F1082" s="180" t="s">
        <v>52</v>
      </c>
      <c r="G1082" s="183"/>
      <c r="H1082" s="183"/>
      <c r="I1082" s="209">
        <v>0</v>
      </c>
      <c r="J1082" s="209">
        <v>0</v>
      </c>
      <c r="K1082" s="209">
        <v>18</v>
      </c>
      <c r="L1082" s="209">
        <v>241</v>
      </c>
      <c r="M1082" s="209">
        <v>1</v>
      </c>
      <c r="N1082" s="182">
        <f>SUM(G1082*$D$8+H1082*$D$5+I1082*$D$9+J1082*$D$6+K1082*$D$11+L1082*$D$10+M1082*$D$7)</f>
        <v>39.1</v>
      </c>
      <c r="O1082" s="139">
        <v>1</v>
      </c>
      <c r="P1082" s="138">
        <f>SUM(N1082*O1082)</f>
        <v>39.1</v>
      </c>
      <c r="Q1082" s="31"/>
      <c r="R1082" s="15"/>
      <c r="S1082" s="15"/>
      <c r="T1082" s="15"/>
      <c r="U1082" s="15"/>
    </row>
    <row r="1083" spans="1:21" ht="13.5" customHeight="1">
      <c r="A1083" s="179">
        <f>RANK(N1083,$N$18:$N$4305)</f>
        <v>1066</v>
      </c>
      <c r="B1083" s="180" t="s">
        <v>818</v>
      </c>
      <c r="C1083" s="180" t="s">
        <v>1410</v>
      </c>
      <c r="D1083" s="180" t="s">
        <v>43</v>
      </c>
      <c r="E1083" s="180" t="s">
        <v>36</v>
      </c>
      <c r="F1083" s="180" t="s">
        <v>1103</v>
      </c>
      <c r="G1083" s="181"/>
      <c r="H1083" s="181"/>
      <c r="I1083" s="181">
        <v>0</v>
      </c>
      <c r="J1083" s="181">
        <v>0</v>
      </c>
      <c r="K1083" s="181">
        <v>17</v>
      </c>
      <c r="L1083" s="181">
        <v>244</v>
      </c>
      <c r="M1083" s="181">
        <v>1</v>
      </c>
      <c r="N1083" s="182">
        <f>SUM(G1083*$D$8+H1083*$D$5+I1083*$D$9+J1083*$D$6+K1083*$D$11+L1083*$D$10+M1083*$D$7)</f>
        <v>38.900000000000006</v>
      </c>
      <c r="O1083" s="139">
        <v>1</v>
      </c>
      <c r="P1083" s="138">
        <f>SUM(N1083*O1083)</f>
        <v>38.900000000000006</v>
      </c>
      <c r="Q1083" s="31"/>
      <c r="R1083" s="15"/>
      <c r="S1083" s="15"/>
      <c r="T1083" s="15"/>
      <c r="U1083" s="15"/>
    </row>
    <row r="1084" spans="1:21" ht="13.5" customHeight="1">
      <c r="A1084" s="179">
        <f>RANK(N1084,$N$18:$N$4305)</f>
        <v>1067</v>
      </c>
      <c r="B1084" s="180" t="s">
        <v>187</v>
      </c>
      <c r="C1084" s="180" t="s">
        <v>1362</v>
      </c>
      <c r="D1084" s="180" t="s">
        <v>42</v>
      </c>
      <c r="E1084" s="180" t="s">
        <v>34</v>
      </c>
      <c r="F1084" s="180" t="s">
        <v>37</v>
      </c>
      <c r="G1084" s="181"/>
      <c r="H1084" s="181"/>
      <c r="I1084" s="181">
        <v>0</v>
      </c>
      <c r="J1084" s="181">
        <v>0</v>
      </c>
      <c r="K1084" s="181">
        <v>18</v>
      </c>
      <c r="L1084" s="181">
        <v>177</v>
      </c>
      <c r="M1084" s="181">
        <v>2</v>
      </c>
      <c r="N1084" s="182">
        <f>SUM(G1084*$D$8+H1084*$D$5+I1084*$D$9+J1084*$D$6+K1084*$D$11+L1084*$D$10+M1084*$D$7)</f>
        <v>38.700000000000003</v>
      </c>
      <c r="O1084" s="139">
        <v>1</v>
      </c>
      <c r="P1084" s="138">
        <f>SUM(N1084*O1084)</f>
        <v>38.700000000000003</v>
      </c>
      <c r="Q1084" s="31"/>
      <c r="R1084" s="15"/>
      <c r="S1084" s="15"/>
      <c r="T1084" s="15"/>
      <c r="U1084" s="15"/>
    </row>
    <row r="1085" spans="1:21" ht="13.5" customHeight="1">
      <c r="A1085" s="179">
        <f>RANK(N1085,$N$18:$N$4305)</f>
        <v>1068</v>
      </c>
      <c r="B1085" s="207" t="s">
        <v>1547</v>
      </c>
      <c r="C1085" s="180" t="s">
        <v>130</v>
      </c>
      <c r="D1085" s="180" t="s">
        <v>43</v>
      </c>
      <c r="E1085" s="207" t="s">
        <v>38</v>
      </c>
      <c r="F1085" s="180" t="s">
        <v>59</v>
      </c>
      <c r="G1085" s="181"/>
      <c r="H1085" s="181"/>
      <c r="I1085" s="181">
        <v>0</v>
      </c>
      <c r="J1085" s="181">
        <v>0</v>
      </c>
      <c r="K1085" s="181">
        <v>19</v>
      </c>
      <c r="L1085" s="181">
        <v>231</v>
      </c>
      <c r="M1085" s="181">
        <v>1</v>
      </c>
      <c r="N1085" s="182">
        <f>SUM(G1085*$D$8+H1085*$D$5+I1085*$D$9+J1085*$D$6+K1085*$D$11+L1085*$D$10+M1085*$D$7)</f>
        <v>38.6</v>
      </c>
      <c r="O1085" s="139">
        <v>1</v>
      </c>
      <c r="P1085" s="138">
        <f>SUM(N1085*O1085)</f>
        <v>38.6</v>
      </c>
      <c r="Q1085" s="31"/>
      <c r="R1085" s="15"/>
      <c r="S1085" s="15"/>
      <c r="T1085" s="15"/>
      <c r="U1085" s="15"/>
    </row>
    <row r="1086" spans="1:21" ht="13.5" customHeight="1">
      <c r="A1086" s="179">
        <f>RANK(N1086,$N$18:$N$4305)</f>
        <v>1068</v>
      </c>
      <c r="B1086" s="180" t="s">
        <v>1280</v>
      </c>
      <c r="C1086" s="180" t="s">
        <v>1460</v>
      </c>
      <c r="D1086" s="180" t="s">
        <v>42</v>
      </c>
      <c r="E1086" s="180" t="s">
        <v>34</v>
      </c>
      <c r="F1086" s="180" t="s">
        <v>41</v>
      </c>
      <c r="G1086" s="181"/>
      <c r="H1086" s="181"/>
      <c r="I1086" s="181">
        <v>0</v>
      </c>
      <c r="J1086" s="181">
        <v>0</v>
      </c>
      <c r="K1086" s="181">
        <v>17</v>
      </c>
      <c r="L1086" s="181">
        <v>181</v>
      </c>
      <c r="M1086" s="181">
        <v>2</v>
      </c>
      <c r="N1086" s="182">
        <f>SUM(G1086*$D$8+H1086*$D$5+I1086*$D$9+J1086*$D$6+K1086*$D$11+L1086*$D$10+M1086*$D$7)</f>
        <v>38.6</v>
      </c>
      <c r="O1086" s="139">
        <v>1</v>
      </c>
      <c r="P1086" s="138">
        <f>SUM(N1086*O1086)</f>
        <v>38.6</v>
      </c>
      <c r="Q1086" s="31"/>
      <c r="R1086" s="15"/>
      <c r="S1086" s="15"/>
      <c r="T1086" s="15"/>
      <c r="U1086" s="15"/>
    </row>
    <row r="1087" spans="1:21" ht="13.5" customHeight="1">
      <c r="A1087" s="179">
        <f>RANK(N1087,$N$18:$N$4305)</f>
        <v>1070</v>
      </c>
      <c r="B1087" s="180" t="s">
        <v>1187</v>
      </c>
      <c r="C1087" s="180" t="s">
        <v>138</v>
      </c>
      <c r="D1087" s="180" t="s">
        <v>43</v>
      </c>
      <c r="E1087" s="180" t="s">
        <v>1481</v>
      </c>
      <c r="F1087" s="180" t="s">
        <v>59</v>
      </c>
      <c r="G1087" s="181"/>
      <c r="H1087" s="181"/>
      <c r="I1087" s="181">
        <v>0</v>
      </c>
      <c r="J1087" s="181">
        <v>0</v>
      </c>
      <c r="K1087" s="181">
        <v>18</v>
      </c>
      <c r="L1087" s="181">
        <v>235</v>
      </c>
      <c r="M1087" s="181">
        <v>1</v>
      </c>
      <c r="N1087" s="182">
        <f>SUM(G1087*$D$8+H1087*$D$5+I1087*$D$9+J1087*$D$6+K1087*$D$11+L1087*$D$10+M1087*$D$7)</f>
        <v>38.5</v>
      </c>
      <c r="O1087" s="139">
        <v>1</v>
      </c>
      <c r="P1087" s="138">
        <f>SUM(N1087*O1087)</f>
        <v>38.5</v>
      </c>
      <c r="Q1087" s="15"/>
      <c r="R1087" s="15"/>
      <c r="S1087" s="15"/>
      <c r="T1087" s="15"/>
      <c r="U1087" s="15"/>
    </row>
    <row r="1088" spans="1:21" ht="13.5" customHeight="1">
      <c r="A1088" s="179">
        <f>RANK(N1088,$N$18:$N$4305)</f>
        <v>1071</v>
      </c>
      <c r="B1088" s="207" t="s">
        <v>1580</v>
      </c>
      <c r="C1088" s="180" t="s">
        <v>1457</v>
      </c>
      <c r="D1088" s="180" t="s">
        <v>43</v>
      </c>
      <c r="E1088" s="207" t="s">
        <v>36</v>
      </c>
      <c r="F1088" s="180" t="s">
        <v>41</v>
      </c>
      <c r="G1088" s="181"/>
      <c r="H1088" s="181"/>
      <c r="I1088" s="181">
        <v>0</v>
      </c>
      <c r="J1088" s="181">
        <v>0</v>
      </c>
      <c r="K1088" s="181">
        <v>20</v>
      </c>
      <c r="L1088" s="181">
        <v>221</v>
      </c>
      <c r="M1088" s="181">
        <v>1</v>
      </c>
      <c r="N1088" s="182">
        <f>SUM(G1088*$D$8+H1088*$D$5+I1088*$D$9+J1088*$D$6+K1088*$D$11+L1088*$D$10+M1088*$D$7)</f>
        <v>38.1</v>
      </c>
      <c r="O1088" s="139">
        <v>1</v>
      </c>
      <c r="P1088" s="138">
        <f>SUM(N1088*O1088)</f>
        <v>38.1</v>
      </c>
      <c r="Q1088" s="15"/>
      <c r="R1088" s="15"/>
      <c r="S1088" s="15"/>
      <c r="T1088" s="15"/>
      <c r="U1088" s="15"/>
    </row>
    <row r="1089" spans="1:21" ht="13.5" customHeight="1">
      <c r="A1089" s="179">
        <f>RANK(N1089,$N$18:$N$4305)</f>
        <v>1071</v>
      </c>
      <c r="B1089" s="180" t="s">
        <v>872</v>
      </c>
      <c r="C1089" s="180" t="s">
        <v>1433</v>
      </c>
      <c r="D1089" s="180" t="s">
        <v>43</v>
      </c>
      <c r="E1089" s="180" t="s">
        <v>36</v>
      </c>
      <c r="F1089" s="180" t="s">
        <v>37</v>
      </c>
      <c r="G1089" s="181"/>
      <c r="H1089" s="181"/>
      <c r="I1089" s="181">
        <v>0</v>
      </c>
      <c r="J1089" s="181">
        <v>0</v>
      </c>
      <c r="K1089" s="181">
        <v>18</v>
      </c>
      <c r="L1089" s="181">
        <v>231</v>
      </c>
      <c r="M1089" s="181">
        <v>1</v>
      </c>
      <c r="N1089" s="182">
        <f>SUM(G1089*$D$8+H1089*$D$5+I1089*$D$9+J1089*$D$6+K1089*$D$11+L1089*$D$10+M1089*$D$7)</f>
        <v>38.1</v>
      </c>
      <c r="O1089" s="139">
        <v>1</v>
      </c>
      <c r="P1089" s="138">
        <f>SUM(N1089*O1089)</f>
        <v>38.1</v>
      </c>
      <c r="Q1089" s="15"/>
      <c r="R1089" s="15"/>
      <c r="S1089" s="15"/>
      <c r="T1089" s="15"/>
      <c r="U1089" s="15"/>
    </row>
    <row r="1090" spans="1:21" ht="13.5" customHeight="1">
      <c r="A1090" s="179">
        <f>RANK(N1090,$N$18:$N$4305)</f>
        <v>1073</v>
      </c>
      <c r="B1090" s="180" t="s">
        <v>1287</v>
      </c>
      <c r="C1090" s="180" t="s">
        <v>1418</v>
      </c>
      <c r="D1090" s="180" t="s">
        <v>42</v>
      </c>
      <c r="E1090" s="180" t="s">
        <v>38</v>
      </c>
      <c r="F1090" s="180" t="s">
        <v>1482</v>
      </c>
      <c r="G1090" s="181"/>
      <c r="H1090" s="181"/>
      <c r="I1090" s="181">
        <v>0</v>
      </c>
      <c r="J1090" s="181">
        <v>0</v>
      </c>
      <c r="K1090" s="181">
        <v>17</v>
      </c>
      <c r="L1090" s="181">
        <v>174</v>
      </c>
      <c r="M1090" s="181">
        <v>2</v>
      </c>
      <c r="N1090" s="182">
        <f>SUM(G1090*$D$8+H1090*$D$5+I1090*$D$9+J1090*$D$6+K1090*$D$11+L1090*$D$10+M1090*$D$7)</f>
        <v>37.900000000000006</v>
      </c>
      <c r="O1090" s="139">
        <v>1</v>
      </c>
      <c r="P1090" s="138">
        <f>SUM(N1090*O1090)</f>
        <v>37.900000000000006</v>
      </c>
      <c r="Q1090" s="15"/>
      <c r="R1090" s="15"/>
      <c r="S1090" s="15"/>
      <c r="T1090" s="15"/>
      <c r="U1090" s="15"/>
    </row>
    <row r="1091" spans="1:21" ht="13.5" customHeight="1">
      <c r="A1091" s="179">
        <f>RANK(N1091,$N$18:$N$4305)</f>
        <v>1074</v>
      </c>
      <c r="B1091" s="207" t="s">
        <v>1516</v>
      </c>
      <c r="C1091" s="180" t="s">
        <v>1428</v>
      </c>
      <c r="D1091" s="180" t="s">
        <v>43</v>
      </c>
      <c r="E1091" s="207" t="s">
        <v>38</v>
      </c>
      <c r="F1091" s="180" t="s">
        <v>59</v>
      </c>
      <c r="G1091" s="181"/>
      <c r="H1091" s="181"/>
      <c r="I1091" s="181">
        <v>0</v>
      </c>
      <c r="J1091" s="181">
        <v>0</v>
      </c>
      <c r="K1091" s="181">
        <v>19</v>
      </c>
      <c r="L1091" s="181">
        <v>223</v>
      </c>
      <c r="M1091" s="181">
        <v>1</v>
      </c>
      <c r="N1091" s="182">
        <f>SUM(G1091*$D$8+H1091*$D$5+I1091*$D$9+J1091*$D$6+K1091*$D$11+L1091*$D$10+M1091*$D$7)</f>
        <v>37.799999999999997</v>
      </c>
      <c r="O1091" s="139">
        <v>1</v>
      </c>
      <c r="P1091" s="138">
        <f>SUM(N1091*O1091)</f>
        <v>37.799999999999997</v>
      </c>
      <c r="Q1091" s="15"/>
      <c r="R1091" s="15"/>
      <c r="S1091" s="15"/>
      <c r="T1091" s="15"/>
      <c r="U1091" s="15"/>
    </row>
    <row r="1092" spans="1:21" ht="13.5" customHeight="1">
      <c r="A1092" s="179">
        <f>RANK(N1092,$N$18:$N$4305)</f>
        <v>1074</v>
      </c>
      <c r="B1092" s="180" t="s">
        <v>301</v>
      </c>
      <c r="C1092" s="180" t="s">
        <v>1440</v>
      </c>
      <c r="D1092" s="180" t="s">
        <v>42</v>
      </c>
      <c r="E1092" s="180" t="s">
        <v>38</v>
      </c>
      <c r="F1092" s="180" t="s">
        <v>1103</v>
      </c>
      <c r="G1092" s="181"/>
      <c r="H1092" s="181"/>
      <c r="I1092" s="181">
        <v>0</v>
      </c>
      <c r="J1092" s="181">
        <v>0</v>
      </c>
      <c r="K1092" s="181">
        <v>16</v>
      </c>
      <c r="L1092" s="181">
        <v>178</v>
      </c>
      <c r="M1092" s="181">
        <v>2</v>
      </c>
      <c r="N1092" s="182">
        <f>SUM(G1092*$D$8+H1092*$D$5+I1092*$D$9+J1092*$D$6+K1092*$D$11+L1092*$D$10+M1092*$D$7)</f>
        <v>37.799999999999997</v>
      </c>
      <c r="O1092" s="139">
        <v>1</v>
      </c>
      <c r="P1092" s="138">
        <f>SUM(N1092*O1092)</f>
        <v>37.799999999999997</v>
      </c>
      <c r="Q1092" s="31"/>
      <c r="R1092" s="15"/>
      <c r="S1092" s="15"/>
      <c r="T1092" s="15"/>
      <c r="U1092" s="15"/>
    </row>
    <row r="1093" spans="1:21" ht="13.5" customHeight="1">
      <c r="A1093" s="179">
        <f>RANK(N1093,$N$18:$N$4305)</f>
        <v>1076</v>
      </c>
      <c r="B1093" s="180" t="s">
        <v>1109</v>
      </c>
      <c r="C1093" s="180" t="s">
        <v>1400</v>
      </c>
      <c r="D1093" s="180" t="s">
        <v>42</v>
      </c>
      <c r="E1093" s="180" t="s">
        <v>34</v>
      </c>
      <c r="F1093" s="180" t="s">
        <v>41</v>
      </c>
      <c r="G1093" s="181"/>
      <c r="H1093" s="181"/>
      <c r="I1093" s="181">
        <v>0</v>
      </c>
      <c r="J1093" s="181">
        <v>0</v>
      </c>
      <c r="K1093" s="181">
        <v>18</v>
      </c>
      <c r="L1093" s="181">
        <v>167</v>
      </c>
      <c r="M1093" s="181">
        <v>2</v>
      </c>
      <c r="N1093" s="182">
        <f>SUM(G1093*$D$8+H1093*$D$5+I1093*$D$9+J1093*$D$6+K1093*$D$11+L1093*$D$10+M1093*$D$7)</f>
        <v>37.700000000000003</v>
      </c>
      <c r="O1093" s="139">
        <v>1</v>
      </c>
      <c r="P1093" s="138">
        <f>SUM(N1093*O1093)</f>
        <v>37.700000000000003</v>
      </c>
      <c r="Q1093" s="31"/>
      <c r="R1093" s="15"/>
      <c r="S1093" s="15"/>
      <c r="T1093" s="15"/>
      <c r="U1093" s="15"/>
    </row>
    <row r="1094" spans="1:21" ht="13.5" customHeight="1">
      <c r="A1094" s="179">
        <f>RANK(N1094,$N$18:$N$4305)</f>
        <v>1076</v>
      </c>
      <c r="B1094" s="180" t="s">
        <v>707</v>
      </c>
      <c r="C1094" s="180" t="s">
        <v>1433</v>
      </c>
      <c r="D1094" s="180" t="s">
        <v>42</v>
      </c>
      <c r="E1094" s="180" t="s">
        <v>36</v>
      </c>
      <c r="F1094" s="180" t="s">
        <v>37</v>
      </c>
      <c r="G1094" s="181"/>
      <c r="H1094" s="181"/>
      <c r="I1094" s="181">
        <v>0</v>
      </c>
      <c r="J1094" s="181">
        <v>0</v>
      </c>
      <c r="K1094" s="181">
        <v>17</v>
      </c>
      <c r="L1094" s="181">
        <v>172</v>
      </c>
      <c r="M1094" s="181">
        <v>2</v>
      </c>
      <c r="N1094" s="182">
        <f>SUM(G1094*$D$8+H1094*$D$5+I1094*$D$9+J1094*$D$6+K1094*$D$11+L1094*$D$10+M1094*$D$7)</f>
        <v>37.700000000000003</v>
      </c>
      <c r="O1094" s="139">
        <v>1</v>
      </c>
      <c r="P1094" s="138">
        <f>SUM(N1094*O1094)</f>
        <v>37.700000000000003</v>
      </c>
      <c r="Q1094" s="31"/>
      <c r="R1094" s="15"/>
      <c r="S1094" s="15"/>
      <c r="T1094" s="15"/>
      <c r="U1094" s="15"/>
    </row>
    <row r="1095" spans="1:21" ht="13.5" customHeight="1">
      <c r="A1095" s="179">
        <f>RANK(N1095,$N$18:$N$4305)</f>
        <v>1076</v>
      </c>
      <c r="B1095" s="180" t="s">
        <v>1275</v>
      </c>
      <c r="C1095" s="180" t="s">
        <v>1459</v>
      </c>
      <c r="D1095" s="180" t="s">
        <v>39</v>
      </c>
      <c r="E1095" s="180" t="s">
        <v>36</v>
      </c>
      <c r="F1095" s="180" t="s">
        <v>41</v>
      </c>
      <c r="G1095" s="181"/>
      <c r="H1095" s="181"/>
      <c r="I1095" s="181">
        <v>212</v>
      </c>
      <c r="J1095" s="181">
        <v>2</v>
      </c>
      <c r="K1095" s="181">
        <v>4</v>
      </c>
      <c r="L1095" s="181">
        <v>25</v>
      </c>
      <c r="M1095" s="181">
        <v>0</v>
      </c>
      <c r="N1095" s="182">
        <f>SUM(G1095*$D$8+H1095*$D$5+I1095*$D$9+J1095*$D$6+K1095*$D$11+L1095*$D$10+M1095*$D$7)</f>
        <v>37.700000000000003</v>
      </c>
      <c r="O1095" s="139">
        <v>1</v>
      </c>
      <c r="P1095" s="138">
        <f>SUM(N1095*O1095)</f>
        <v>37.700000000000003</v>
      </c>
      <c r="Q1095" s="31"/>
      <c r="R1095" s="15"/>
      <c r="S1095" s="15"/>
      <c r="T1095" s="15"/>
      <c r="U1095" s="15"/>
    </row>
    <row r="1096" spans="1:21" ht="13.5" customHeight="1">
      <c r="A1096" s="179">
        <f>RANK(N1096,$N$18:$N$4305)</f>
        <v>1076</v>
      </c>
      <c r="B1096" s="207" t="s">
        <v>1568</v>
      </c>
      <c r="C1096" s="207" t="s">
        <v>1460</v>
      </c>
      <c r="D1096" s="207" t="s">
        <v>39</v>
      </c>
      <c r="E1096" s="207" t="s">
        <v>1481</v>
      </c>
      <c r="F1096" s="207" t="s">
        <v>41</v>
      </c>
      <c r="G1096" s="181"/>
      <c r="H1096" s="181"/>
      <c r="I1096" s="181">
        <v>230</v>
      </c>
      <c r="J1096" s="181">
        <v>2</v>
      </c>
      <c r="K1096" s="181">
        <v>3</v>
      </c>
      <c r="L1096" s="181">
        <v>12</v>
      </c>
      <c r="M1096" s="181">
        <v>0</v>
      </c>
      <c r="N1096" s="182">
        <f>SUM(G1096*$D$8+H1096*$D$5+I1096*$D$9+J1096*$D$6+K1096*$D$11+L1096*$D$10+M1096*$D$7)</f>
        <v>37.700000000000003</v>
      </c>
      <c r="O1096" s="139">
        <v>1</v>
      </c>
      <c r="P1096" s="138">
        <f>SUM(N1096*O1096)</f>
        <v>37.700000000000003</v>
      </c>
      <c r="Q1096" s="31"/>
      <c r="R1096" s="15"/>
      <c r="S1096" s="15"/>
      <c r="T1096" s="15"/>
      <c r="U1096" s="15"/>
    </row>
    <row r="1097" spans="1:21" ht="13.5" customHeight="1">
      <c r="A1097" s="179">
        <f>RANK(N1097,$N$18:$N$4305)</f>
        <v>1080</v>
      </c>
      <c r="B1097" s="180" t="s">
        <v>648</v>
      </c>
      <c r="C1097" s="180" t="s">
        <v>1417</v>
      </c>
      <c r="D1097" s="180" t="s">
        <v>43</v>
      </c>
      <c r="E1097" s="180" t="s">
        <v>34</v>
      </c>
      <c r="F1097" s="180" t="s">
        <v>1105</v>
      </c>
      <c r="G1097" s="181"/>
      <c r="H1097" s="181"/>
      <c r="I1097" s="181">
        <v>0</v>
      </c>
      <c r="J1097" s="181">
        <v>0</v>
      </c>
      <c r="K1097" s="223">
        <v>18</v>
      </c>
      <c r="L1097" s="223">
        <v>225</v>
      </c>
      <c r="M1097" s="223">
        <v>1</v>
      </c>
      <c r="N1097" s="182">
        <f>SUM(G1097*$D$8+H1097*$D$5+I1097*$D$9+J1097*$D$6+K1097*$D$11+L1097*$D$10+M1097*$D$7)</f>
        <v>37.5</v>
      </c>
      <c r="O1097" s="139">
        <v>1</v>
      </c>
      <c r="P1097" s="138">
        <f>SUM(N1097*O1097)</f>
        <v>37.5</v>
      </c>
      <c r="Q1097" s="31"/>
      <c r="R1097" s="15"/>
      <c r="S1097" s="15"/>
      <c r="T1097" s="15"/>
      <c r="U1097" s="15"/>
    </row>
    <row r="1098" spans="1:21" ht="13.5" customHeight="1">
      <c r="A1098" s="179">
        <f>RANK(N1098,$N$18:$N$4305)</f>
        <v>1081</v>
      </c>
      <c r="B1098" s="180" t="s">
        <v>386</v>
      </c>
      <c r="C1098" s="180" t="s">
        <v>125</v>
      </c>
      <c r="D1098" s="180" t="s">
        <v>43</v>
      </c>
      <c r="E1098" s="180" t="s">
        <v>38</v>
      </c>
      <c r="F1098" s="180" t="s">
        <v>1105</v>
      </c>
      <c r="G1098" s="181"/>
      <c r="H1098" s="181"/>
      <c r="I1098" s="181">
        <v>0</v>
      </c>
      <c r="J1098" s="181">
        <v>0</v>
      </c>
      <c r="K1098" s="181">
        <v>18</v>
      </c>
      <c r="L1098" s="181">
        <v>224</v>
      </c>
      <c r="M1098" s="181">
        <v>1</v>
      </c>
      <c r="N1098" s="182">
        <f>SUM(G1098*$D$8+H1098*$D$5+I1098*$D$9+J1098*$D$6+K1098*$D$11+L1098*$D$10+M1098*$D$7)</f>
        <v>37.400000000000006</v>
      </c>
      <c r="O1098" s="139">
        <v>1</v>
      </c>
      <c r="P1098" s="138">
        <f>SUM(N1098*O1098)</f>
        <v>37.400000000000006</v>
      </c>
      <c r="Q1098" s="31"/>
      <c r="R1098" s="15"/>
      <c r="S1098" s="15"/>
      <c r="T1098" s="15"/>
      <c r="U1098" s="15"/>
    </row>
    <row r="1099" spans="1:21" ht="13.5" customHeight="1">
      <c r="A1099" s="179">
        <f>RANK(N1099,$N$18:$N$4305)</f>
        <v>1081</v>
      </c>
      <c r="B1099" s="180" t="s">
        <v>527</v>
      </c>
      <c r="C1099" s="180" t="s">
        <v>1386</v>
      </c>
      <c r="D1099" s="180" t="s">
        <v>39</v>
      </c>
      <c r="E1099" s="180" t="s">
        <v>34</v>
      </c>
      <c r="F1099" s="180" t="s">
        <v>57</v>
      </c>
      <c r="G1099" s="206"/>
      <c r="H1099" s="206"/>
      <c r="I1099" s="206">
        <v>209</v>
      </c>
      <c r="J1099" s="206">
        <v>2</v>
      </c>
      <c r="K1099" s="206">
        <v>4</v>
      </c>
      <c r="L1099" s="206">
        <v>25</v>
      </c>
      <c r="M1099" s="206">
        <v>0</v>
      </c>
      <c r="N1099" s="182">
        <f>SUM(G1099*$D$8+H1099*$D$5+I1099*$D$9+J1099*$D$6+K1099*$D$11+L1099*$D$10+M1099*$D$7)</f>
        <v>37.400000000000006</v>
      </c>
      <c r="O1099" s="139">
        <v>1</v>
      </c>
      <c r="P1099" s="138">
        <f>SUM(N1099*O1099)</f>
        <v>37.400000000000006</v>
      </c>
      <c r="Q1099" s="31"/>
      <c r="R1099" s="15"/>
      <c r="S1099" s="15"/>
      <c r="T1099" s="15"/>
      <c r="U1099" s="15"/>
    </row>
    <row r="1100" spans="1:21" ht="13.5" customHeight="1">
      <c r="A1100" s="179">
        <f>RANK(N1100,$N$18:$N$4305)</f>
        <v>1083</v>
      </c>
      <c r="B1100" s="180" t="s">
        <v>1549</v>
      </c>
      <c r="C1100" s="180" t="s">
        <v>135</v>
      </c>
      <c r="D1100" s="180" t="s">
        <v>43</v>
      </c>
      <c r="E1100" s="180" t="s">
        <v>34</v>
      </c>
      <c r="F1100" s="180" t="s">
        <v>35</v>
      </c>
      <c r="G1100" s="181"/>
      <c r="H1100" s="181"/>
      <c r="I1100" s="181">
        <v>0</v>
      </c>
      <c r="J1100" s="181">
        <v>0</v>
      </c>
      <c r="K1100" s="181">
        <v>16</v>
      </c>
      <c r="L1100" s="181">
        <v>232</v>
      </c>
      <c r="M1100" s="181">
        <v>1</v>
      </c>
      <c r="N1100" s="182">
        <f>SUM(G1100*$D$8+H1100*$D$5+I1100*$D$9+J1100*$D$6+K1100*$D$11+L1100*$D$10+M1100*$D$7)</f>
        <v>37.200000000000003</v>
      </c>
      <c r="O1100" s="139">
        <v>1</v>
      </c>
      <c r="P1100" s="138">
        <f>SUM(N1100*O1100)</f>
        <v>37.200000000000003</v>
      </c>
      <c r="Q1100" s="31"/>
      <c r="R1100" s="15"/>
      <c r="S1100" s="15"/>
      <c r="T1100" s="15"/>
      <c r="U1100" s="15"/>
    </row>
    <row r="1101" spans="1:21" ht="13.5" customHeight="1">
      <c r="A1101" s="179">
        <f>RANK(N1101,$N$18:$N$4305)</f>
        <v>1084</v>
      </c>
      <c r="B1101" s="207" t="s">
        <v>1564</v>
      </c>
      <c r="C1101" s="180" t="s">
        <v>1432</v>
      </c>
      <c r="D1101" s="180" t="s">
        <v>43</v>
      </c>
      <c r="E1101" s="207" t="s">
        <v>36</v>
      </c>
      <c r="F1101" s="180" t="s">
        <v>1106</v>
      </c>
      <c r="G1101" s="209"/>
      <c r="H1101" s="209"/>
      <c r="I1101" s="209">
        <v>0</v>
      </c>
      <c r="J1101" s="209">
        <v>0</v>
      </c>
      <c r="K1101" s="209">
        <v>18</v>
      </c>
      <c r="L1101" s="209">
        <v>221</v>
      </c>
      <c r="M1101" s="209">
        <v>1</v>
      </c>
      <c r="N1101" s="182">
        <f>SUM(G1101*$D$8+H1101*$D$5+I1101*$D$9+J1101*$D$6+K1101*$D$11+L1101*$D$10+M1101*$D$7)</f>
        <v>37.1</v>
      </c>
      <c r="O1101" s="139">
        <v>1</v>
      </c>
      <c r="P1101" s="138">
        <f>SUM(N1101*O1101)</f>
        <v>37.1</v>
      </c>
      <c r="Q1101" s="15"/>
      <c r="R1101" s="15"/>
      <c r="S1101" s="15"/>
      <c r="T1101" s="15"/>
      <c r="U1101" s="15"/>
    </row>
    <row r="1102" spans="1:21" ht="13.5" customHeight="1">
      <c r="A1102" s="179">
        <f>RANK(N1102,$N$18:$N$4305)</f>
        <v>1084</v>
      </c>
      <c r="B1102" s="180" t="s">
        <v>1058</v>
      </c>
      <c r="C1102" s="180" t="s">
        <v>1416</v>
      </c>
      <c r="D1102" s="180" t="s">
        <v>43</v>
      </c>
      <c r="E1102" s="180" t="s">
        <v>36</v>
      </c>
      <c r="F1102" s="180" t="s">
        <v>1104</v>
      </c>
      <c r="G1102" s="181"/>
      <c r="H1102" s="181"/>
      <c r="I1102" s="181">
        <v>0</v>
      </c>
      <c r="J1102" s="181">
        <v>0</v>
      </c>
      <c r="K1102" s="181">
        <v>16</v>
      </c>
      <c r="L1102" s="181">
        <v>231</v>
      </c>
      <c r="M1102" s="181">
        <v>1</v>
      </c>
      <c r="N1102" s="182">
        <f>SUM(G1102*$D$8+H1102*$D$5+I1102*$D$9+J1102*$D$6+K1102*$D$11+L1102*$D$10+M1102*$D$7)</f>
        <v>37.1</v>
      </c>
      <c r="O1102" s="139">
        <v>1</v>
      </c>
      <c r="P1102" s="138">
        <f>SUM(N1102*O1102)</f>
        <v>37.1</v>
      </c>
      <c r="Q1102" s="31"/>
      <c r="R1102" s="15"/>
      <c r="S1102" s="15"/>
      <c r="T1102" s="15"/>
      <c r="U1102" s="15"/>
    </row>
    <row r="1103" spans="1:21" ht="13.5" customHeight="1">
      <c r="A1103" s="179">
        <f>RANK(N1103,$N$18:$N$4305)</f>
        <v>1084</v>
      </c>
      <c r="B1103" s="180" t="s">
        <v>992</v>
      </c>
      <c r="C1103" s="180" t="s">
        <v>1467</v>
      </c>
      <c r="D1103" s="180" t="s">
        <v>42</v>
      </c>
      <c r="E1103" s="180" t="s">
        <v>38</v>
      </c>
      <c r="F1103" s="180" t="s">
        <v>57</v>
      </c>
      <c r="G1103" s="181"/>
      <c r="H1103" s="181"/>
      <c r="I1103" s="181">
        <v>0</v>
      </c>
      <c r="J1103" s="181">
        <v>0</v>
      </c>
      <c r="K1103" s="181">
        <v>20</v>
      </c>
      <c r="L1103" s="181">
        <v>211</v>
      </c>
      <c r="M1103" s="181">
        <v>1</v>
      </c>
      <c r="N1103" s="182">
        <f>SUM(G1103*$D$8+H1103*$D$5+I1103*$D$9+J1103*$D$6+K1103*$D$11+L1103*$D$10+M1103*$D$7)</f>
        <v>37.1</v>
      </c>
      <c r="O1103" s="139">
        <v>1</v>
      </c>
      <c r="P1103" s="138">
        <f>SUM(N1103*O1103)</f>
        <v>37.1</v>
      </c>
      <c r="Q1103" s="31"/>
      <c r="R1103" s="15"/>
      <c r="S1103" s="15"/>
      <c r="T1103" s="15"/>
      <c r="U1103" s="15"/>
    </row>
    <row r="1104" spans="1:21" ht="13.5" customHeight="1">
      <c r="A1104" s="179">
        <f>RANK(N1104,$N$18:$N$4305)</f>
        <v>1087</v>
      </c>
      <c r="B1104" s="180" t="s">
        <v>1097</v>
      </c>
      <c r="C1104" s="180" t="s">
        <v>1446</v>
      </c>
      <c r="D1104" s="180" t="s">
        <v>39</v>
      </c>
      <c r="E1104" s="180" t="s">
        <v>38</v>
      </c>
      <c r="F1104" s="180" t="s">
        <v>35</v>
      </c>
      <c r="G1104" s="181"/>
      <c r="H1104" s="181"/>
      <c r="I1104" s="181">
        <v>233</v>
      </c>
      <c r="J1104" s="181">
        <v>2</v>
      </c>
      <c r="K1104" s="181">
        <v>1</v>
      </c>
      <c r="L1104" s="181">
        <v>10</v>
      </c>
      <c r="M1104" s="181">
        <v>0</v>
      </c>
      <c r="N1104" s="182">
        <f>SUM(G1104*$D$8+H1104*$D$5+I1104*$D$9+J1104*$D$6+K1104*$D$11+L1104*$D$10+M1104*$D$7)</f>
        <v>36.799999999999997</v>
      </c>
      <c r="O1104" s="139">
        <v>1</v>
      </c>
      <c r="P1104" s="138">
        <f>SUM(N1104*O1104)</f>
        <v>36.799999999999997</v>
      </c>
      <c r="Q1104" s="31"/>
      <c r="R1104" s="15"/>
      <c r="S1104" s="15"/>
      <c r="T1104" s="15"/>
      <c r="U1104" s="15"/>
    </row>
    <row r="1105" spans="1:21" ht="13.5" customHeight="1">
      <c r="A1105" s="179">
        <f>RANK(N1105,$N$18:$N$4305)</f>
        <v>1088</v>
      </c>
      <c r="B1105" s="180" t="s">
        <v>325</v>
      </c>
      <c r="C1105" s="180" t="s">
        <v>1394</v>
      </c>
      <c r="D1105" s="180" t="s">
        <v>42</v>
      </c>
      <c r="E1105" s="180" t="s">
        <v>38</v>
      </c>
      <c r="F1105" s="180" t="s">
        <v>52</v>
      </c>
      <c r="G1105" s="181"/>
      <c r="H1105" s="181"/>
      <c r="I1105" s="181">
        <v>0</v>
      </c>
      <c r="J1105" s="181">
        <v>0</v>
      </c>
      <c r="K1105" s="181">
        <v>14</v>
      </c>
      <c r="L1105" s="181">
        <v>177</v>
      </c>
      <c r="M1105" s="181">
        <v>2</v>
      </c>
      <c r="N1105" s="182">
        <f>SUM(G1105*$D$8+H1105*$D$5+I1105*$D$9+J1105*$D$6+K1105*$D$11+L1105*$D$10+M1105*$D$7)</f>
        <v>36.700000000000003</v>
      </c>
      <c r="O1105" s="139">
        <v>1</v>
      </c>
      <c r="P1105" s="138">
        <f>SUM(N1105*O1105)</f>
        <v>36.700000000000003</v>
      </c>
      <c r="Q1105" s="31"/>
      <c r="R1105" s="15"/>
      <c r="S1105" s="15"/>
      <c r="T1105" s="15"/>
      <c r="U1105" s="15"/>
    </row>
    <row r="1106" spans="1:21" ht="13.5" customHeight="1">
      <c r="A1106" s="179">
        <f>RANK(N1106,$N$18:$N$4305)</f>
        <v>1088</v>
      </c>
      <c r="B1106" s="180" t="s">
        <v>1284</v>
      </c>
      <c r="C1106" s="180" t="s">
        <v>1469</v>
      </c>
      <c r="D1106" s="180" t="s">
        <v>43</v>
      </c>
      <c r="E1106" s="180" t="s">
        <v>36</v>
      </c>
      <c r="F1106" s="180" t="s">
        <v>1103</v>
      </c>
      <c r="G1106" s="181"/>
      <c r="H1106" s="181"/>
      <c r="I1106" s="181">
        <v>25</v>
      </c>
      <c r="J1106" s="181">
        <v>0</v>
      </c>
      <c r="K1106" s="181">
        <v>19</v>
      </c>
      <c r="L1106" s="181">
        <v>187</v>
      </c>
      <c r="M1106" s="181">
        <v>1</v>
      </c>
      <c r="N1106" s="182">
        <f>SUM(G1106*$D$8+H1106*$D$5+I1106*$D$9+J1106*$D$6+K1106*$D$11+L1106*$D$10+M1106*$D$7)</f>
        <v>36.700000000000003</v>
      </c>
      <c r="O1106" s="139">
        <v>1</v>
      </c>
      <c r="P1106" s="138">
        <f>SUM(N1106*O1106)</f>
        <v>36.700000000000003</v>
      </c>
      <c r="Q1106" s="15"/>
      <c r="R1106" s="15"/>
      <c r="S1106" s="15"/>
      <c r="T1106" s="15"/>
      <c r="U1106" s="15"/>
    </row>
    <row r="1107" spans="1:21" ht="13.5" customHeight="1">
      <c r="A1107" s="179">
        <f>RANK(N1107,$N$18:$N$4305)</f>
        <v>1090</v>
      </c>
      <c r="B1107" s="180" t="s">
        <v>574</v>
      </c>
      <c r="C1107" s="180" t="s">
        <v>135</v>
      </c>
      <c r="D1107" s="180" t="s">
        <v>42</v>
      </c>
      <c r="E1107" s="180" t="s">
        <v>34</v>
      </c>
      <c r="F1107" s="180" t="s">
        <v>35</v>
      </c>
      <c r="G1107" s="181"/>
      <c r="H1107" s="181"/>
      <c r="I1107" s="181">
        <v>0</v>
      </c>
      <c r="J1107" s="181">
        <v>0</v>
      </c>
      <c r="K1107" s="181">
        <v>20</v>
      </c>
      <c r="L1107" s="181">
        <v>206</v>
      </c>
      <c r="M1107" s="181">
        <v>1</v>
      </c>
      <c r="N1107" s="182">
        <f>SUM(G1107*$D$8+H1107*$D$5+I1107*$D$9+J1107*$D$6+K1107*$D$11+L1107*$D$10+M1107*$D$7)</f>
        <v>36.6</v>
      </c>
      <c r="O1107" s="139">
        <v>1</v>
      </c>
      <c r="P1107" s="138">
        <f>SUM(N1107*O1107)</f>
        <v>36.6</v>
      </c>
      <c r="Q1107" s="15"/>
      <c r="R1107" s="15"/>
      <c r="S1107" s="15"/>
      <c r="T1107" s="15"/>
      <c r="U1107" s="15"/>
    </row>
    <row r="1108" spans="1:21" ht="13.5" customHeight="1">
      <c r="A1108" s="179">
        <f>RANK(N1108,$N$18:$N$4305)</f>
        <v>1090</v>
      </c>
      <c r="B1108" s="180" t="s">
        <v>937</v>
      </c>
      <c r="C1108" s="180" t="s">
        <v>1404</v>
      </c>
      <c r="D1108" s="180" t="s">
        <v>43</v>
      </c>
      <c r="E1108" s="180" t="s">
        <v>36</v>
      </c>
      <c r="F1108" s="180" t="s">
        <v>1104</v>
      </c>
      <c r="G1108" s="181"/>
      <c r="H1108" s="181"/>
      <c r="I1108" s="181">
        <v>0</v>
      </c>
      <c r="J1108" s="181">
        <v>0</v>
      </c>
      <c r="K1108" s="206">
        <v>18</v>
      </c>
      <c r="L1108" s="206">
        <v>216</v>
      </c>
      <c r="M1108" s="206">
        <v>1</v>
      </c>
      <c r="N1108" s="182">
        <f>SUM(G1108*$D$8+H1108*$D$5+I1108*$D$9+J1108*$D$6+K1108*$D$11+L1108*$D$10+M1108*$D$7)</f>
        <v>36.6</v>
      </c>
      <c r="O1108" s="139">
        <v>1</v>
      </c>
      <c r="P1108" s="138">
        <f>SUM(N1108*O1108)</f>
        <v>36.6</v>
      </c>
      <c r="Q1108" s="15"/>
      <c r="R1108" s="15"/>
      <c r="S1108" s="15"/>
      <c r="T1108" s="15"/>
      <c r="U1108" s="15"/>
    </row>
    <row r="1109" spans="1:21" ht="13.5" customHeight="1">
      <c r="A1109" s="179">
        <f>RANK(N1109,$N$18:$N$4305)</f>
        <v>1090</v>
      </c>
      <c r="B1109" s="180" t="s">
        <v>321</v>
      </c>
      <c r="C1109" s="180" t="s">
        <v>1384</v>
      </c>
      <c r="D1109" s="180" t="s">
        <v>43</v>
      </c>
      <c r="E1109" s="180" t="s">
        <v>34</v>
      </c>
      <c r="F1109" s="180" t="s">
        <v>1105</v>
      </c>
      <c r="G1109" s="181"/>
      <c r="H1109" s="181"/>
      <c r="I1109" s="181">
        <v>0</v>
      </c>
      <c r="J1109" s="181">
        <v>0</v>
      </c>
      <c r="K1109" s="181">
        <v>18</v>
      </c>
      <c r="L1109" s="181">
        <v>216</v>
      </c>
      <c r="M1109" s="181">
        <v>1</v>
      </c>
      <c r="N1109" s="182">
        <f>SUM(G1109*$D$8+H1109*$D$5+I1109*$D$9+J1109*$D$6+K1109*$D$11+L1109*$D$10+M1109*$D$7)</f>
        <v>36.6</v>
      </c>
      <c r="O1109" s="139">
        <v>1</v>
      </c>
      <c r="P1109" s="138">
        <f>SUM(N1109*O1109)</f>
        <v>36.6</v>
      </c>
      <c r="Q1109" s="15"/>
      <c r="R1109" s="15"/>
      <c r="S1109" s="15"/>
      <c r="T1109" s="15"/>
      <c r="U1109" s="15"/>
    </row>
    <row r="1110" spans="1:21" ht="13.5" customHeight="1">
      <c r="A1110" s="179">
        <f>RANK(N1110,$N$18:$N$4305)</f>
        <v>1093</v>
      </c>
      <c r="B1110" s="180" t="s">
        <v>1322</v>
      </c>
      <c r="C1110" s="180" t="s">
        <v>1465</v>
      </c>
      <c r="D1110" s="180" t="s">
        <v>43</v>
      </c>
      <c r="E1110" s="180" t="s">
        <v>38</v>
      </c>
      <c r="F1110" s="180" t="s">
        <v>1106</v>
      </c>
      <c r="G1110" s="181"/>
      <c r="H1110" s="181"/>
      <c r="I1110" s="181">
        <v>0</v>
      </c>
      <c r="J1110" s="181">
        <v>0</v>
      </c>
      <c r="K1110" s="181">
        <v>17</v>
      </c>
      <c r="L1110" s="181">
        <v>219</v>
      </c>
      <c r="M1110" s="181">
        <v>1</v>
      </c>
      <c r="N1110" s="182">
        <f>SUM(G1110*$D$8+H1110*$D$5+I1110*$D$9+J1110*$D$6+K1110*$D$11+L1110*$D$10+M1110*$D$7)</f>
        <v>36.400000000000006</v>
      </c>
      <c r="O1110" s="139">
        <v>1</v>
      </c>
      <c r="P1110" s="138">
        <f>SUM(N1110*O1110)</f>
        <v>36.400000000000006</v>
      </c>
      <c r="Q1110" s="15"/>
      <c r="R1110" s="15"/>
      <c r="S1110" s="15"/>
      <c r="T1110" s="15"/>
      <c r="U1110" s="15"/>
    </row>
    <row r="1111" spans="1:21" ht="13.5" customHeight="1">
      <c r="A1111" s="179">
        <f>RANK(N1111,$N$18:$N$4305)</f>
        <v>1094</v>
      </c>
      <c r="B1111" s="180" t="s">
        <v>1305</v>
      </c>
      <c r="C1111" s="180" t="s">
        <v>56</v>
      </c>
      <c r="D1111" s="180" t="s">
        <v>42</v>
      </c>
      <c r="E1111" s="180" t="s">
        <v>38</v>
      </c>
      <c r="F1111" s="180" t="s">
        <v>1103</v>
      </c>
      <c r="G1111" s="183"/>
      <c r="H1111" s="183"/>
      <c r="I1111" s="183">
        <v>0</v>
      </c>
      <c r="J1111" s="183">
        <v>0</v>
      </c>
      <c r="K1111" s="208">
        <v>15</v>
      </c>
      <c r="L1111" s="208">
        <v>166</v>
      </c>
      <c r="M1111" s="208">
        <v>2</v>
      </c>
      <c r="N1111" s="182">
        <f>SUM(G1111*$D$8+H1111*$D$5+I1111*$D$9+J1111*$D$6+K1111*$D$11+L1111*$D$10+M1111*$D$7)</f>
        <v>36.1</v>
      </c>
      <c r="O1111" s="139">
        <v>1</v>
      </c>
      <c r="P1111" s="138">
        <f>SUM(N1111*O1111)</f>
        <v>36.1</v>
      </c>
      <c r="Q1111" s="15"/>
      <c r="R1111" s="15"/>
      <c r="S1111" s="15"/>
      <c r="T1111" s="15"/>
      <c r="U1111" s="15"/>
    </row>
    <row r="1112" spans="1:21" ht="13.5" customHeight="1">
      <c r="A1112" s="179">
        <f>RANK(N1112,$N$18:$N$4305)</f>
        <v>1095</v>
      </c>
      <c r="B1112" s="180" t="s">
        <v>852</v>
      </c>
      <c r="C1112" s="180" t="s">
        <v>1398</v>
      </c>
      <c r="D1112" s="180" t="s">
        <v>42</v>
      </c>
      <c r="E1112" s="180" t="s">
        <v>36</v>
      </c>
      <c r="F1112" s="180" t="s">
        <v>41</v>
      </c>
      <c r="G1112" s="181"/>
      <c r="H1112" s="181"/>
      <c r="I1112" s="181">
        <v>0</v>
      </c>
      <c r="J1112" s="181">
        <v>0</v>
      </c>
      <c r="K1112" s="181">
        <v>14</v>
      </c>
      <c r="L1112" s="181">
        <v>169</v>
      </c>
      <c r="M1112" s="181">
        <v>2</v>
      </c>
      <c r="N1112" s="182">
        <f>SUM(G1112*$D$8+H1112*$D$5+I1112*$D$9+J1112*$D$6+K1112*$D$11+L1112*$D$10+M1112*$D$7)</f>
        <v>35.900000000000006</v>
      </c>
      <c r="O1112" s="139">
        <v>1</v>
      </c>
      <c r="P1112" s="138">
        <f>SUM(N1112*O1112)</f>
        <v>35.900000000000006</v>
      </c>
      <c r="Q1112" s="15"/>
      <c r="R1112" s="15"/>
      <c r="S1112" s="15"/>
      <c r="T1112" s="15"/>
      <c r="U1112" s="15"/>
    </row>
    <row r="1113" spans="1:21" ht="13.5" customHeight="1">
      <c r="A1113" s="179">
        <f>RANK(N1113,$N$18:$N$4305)</f>
        <v>1095</v>
      </c>
      <c r="B1113" s="180" t="s">
        <v>667</v>
      </c>
      <c r="C1113" s="180" t="s">
        <v>1460</v>
      </c>
      <c r="D1113" s="180" t="s">
        <v>43</v>
      </c>
      <c r="E1113" s="180" t="s">
        <v>38</v>
      </c>
      <c r="F1113" s="180" t="s">
        <v>41</v>
      </c>
      <c r="G1113" s="181"/>
      <c r="H1113" s="181"/>
      <c r="I1113" s="181">
        <v>0</v>
      </c>
      <c r="J1113" s="181">
        <v>0</v>
      </c>
      <c r="K1113" s="181">
        <v>17</v>
      </c>
      <c r="L1113" s="181">
        <v>214</v>
      </c>
      <c r="M1113" s="181">
        <v>1</v>
      </c>
      <c r="N1113" s="182">
        <f>SUM(G1113*$D$8+H1113*$D$5+I1113*$D$9+J1113*$D$6+K1113*$D$11+L1113*$D$10+M1113*$D$7)</f>
        <v>35.900000000000006</v>
      </c>
      <c r="O1113" s="139">
        <v>1</v>
      </c>
      <c r="P1113" s="138">
        <f>SUM(N1113*O1113)</f>
        <v>35.900000000000006</v>
      </c>
      <c r="Q1113" s="15"/>
      <c r="R1113" s="15"/>
      <c r="S1113" s="15"/>
      <c r="T1113" s="15"/>
      <c r="U1113" s="15"/>
    </row>
    <row r="1114" spans="1:21" ht="13.5" customHeight="1">
      <c r="A1114" s="179">
        <f>RANK(N1114,$N$18:$N$4305)</f>
        <v>1097</v>
      </c>
      <c r="B1114" s="180" t="s">
        <v>1520</v>
      </c>
      <c r="C1114" s="180" t="s">
        <v>1475</v>
      </c>
      <c r="D1114" s="180" t="s">
        <v>43</v>
      </c>
      <c r="E1114" s="180" t="s">
        <v>34</v>
      </c>
      <c r="F1114" s="180" t="s">
        <v>35</v>
      </c>
      <c r="G1114" s="181"/>
      <c r="H1114" s="181"/>
      <c r="I1114" s="181">
        <v>0</v>
      </c>
      <c r="J1114" s="181">
        <v>0</v>
      </c>
      <c r="K1114" s="181">
        <v>18</v>
      </c>
      <c r="L1114" s="181">
        <v>208</v>
      </c>
      <c r="M1114" s="181">
        <v>1</v>
      </c>
      <c r="N1114" s="182">
        <f>SUM(G1114*$D$8+H1114*$D$5+I1114*$D$9+J1114*$D$6+K1114*$D$11+L1114*$D$10+M1114*$D$7)</f>
        <v>35.799999999999997</v>
      </c>
      <c r="O1114" s="139">
        <v>1</v>
      </c>
      <c r="P1114" s="138">
        <f>SUM(N1114*O1114)</f>
        <v>35.799999999999997</v>
      </c>
      <c r="Q1114" s="15"/>
      <c r="R1114" s="15"/>
      <c r="S1114" s="15"/>
      <c r="T1114" s="15"/>
      <c r="U1114" s="15"/>
    </row>
    <row r="1115" spans="1:21" ht="13.5" customHeight="1">
      <c r="A1115" s="179">
        <f>RANK(N1115,$N$18:$N$4305)</f>
        <v>1098</v>
      </c>
      <c r="B1115" s="180" t="s">
        <v>704</v>
      </c>
      <c r="C1115" s="180" t="s">
        <v>1429</v>
      </c>
      <c r="D1115" s="180" t="s">
        <v>42</v>
      </c>
      <c r="E1115" s="180" t="s">
        <v>34</v>
      </c>
      <c r="F1115" s="180" t="s">
        <v>35</v>
      </c>
      <c r="G1115" s="181"/>
      <c r="H1115" s="181"/>
      <c r="I1115" s="181">
        <v>0</v>
      </c>
      <c r="J1115" s="181">
        <v>0</v>
      </c>
      <c r="K1115" s="181">
        <v>15</v>
      </c>
      <c r="L1115" s="181">
        <v>162</v>
      </c>
      <c r="M1115" s="181">
        <v>2</v>
      </c>
      <c r="N1115" s="182">
        <f>SUM(G1115*$D$8+H1115*$D$5+I1115*$D$9+J1115*$D$6+K1115*$D$11+L1115*$D$10+M1115*$D$7)</f>
        <v>35.700000000000003</v>
      </c>
      <c r="O1115" s="139">
        <v>1</v>
      </c>
      <c r="P1115" s="138">
        <f>SUM(N1115*O1115)</f>
        <v>35.700000000000003</v>
      </c>
      <c r="Q1115" s="15"/>
      <c r="R1115" s="15"/>
      <c r="S1115" s="15"/>
      <c r="T1115" s="15"/>
      <c r="U1115" s="15"/>
    </row>
    <row r="1116" spans="1:21" ht="13.5" customHeight="1">
      <c r="A1116" s="179">
        <f>RANK(N1116,$N$18:$N$4305)</f>
        <v>1099</v>
      </c>
      <c r="B1116" s="180" t="s">
        <v>889</v>
      </c>
      <c r="C1116" s="180" t="s">
        <v>1473</v>
      </c>
      <c r="D1116" s="180" t="s">
        <v>43</v>
      </c>
      <c r="E1116" s="180" t="s">
        <v>38</v>
      </c>
      <c r="F1116" s="180" t="s">
        <v>57</v>
      </c>
      <c r="G1116" s="181"/>
      <c r="H1116" s="181"/>
      <c r="I1116" s="181">
        <v>20</v>
      </c>
      <c r="J1116" s="181">
        <v>0</v>
      </c>
      <c r="K1116" s="181">
        <v>10</v>
      </c>
      <c r="L1116" s="181">
        <v>166</v>
      </c>
      <c r="M1116" s="181">
        <v>2</v>
      </c>
      <c r="N1116" s="182">
        <f>SUM(G1116*$D$8+H1116*$D$5+I1116*$D$9+J1116*$D$6+K1116*$D$11+L1116*$D$10+M1116*$D$7)</f>
        <v>35.6</v>
      </c>
      <c r="O1116" s="139">
        <v>1</v>
      </c>
      <c r="P1116" s="138">
        <f>SUM(N1116*O1116)</f>
        <v>35.6</v>
      </c>
      <c r="Q1116" s="15"/>
      <c r="R1116" s="15"/>
      <c r="S1116" s="15"/>
      <c r="T1116" s="15"/>
      <c r="U1116" s="15"/>
    </row>
    <row r="1117" spans="1:21" ht="13.5" customHeight="1">
      <c r="A1117" s="179">
        <f>RANK(N1117,$N$18:$N$4305)</f>
        <v>1100</v>
      </c>
      <c r="B1117" s="180" t="s">
        <v>1553</v>
      </c>
      <c r="C1117" s="180" t="s">
        <v>1391</v>
      </c>
      <c r="D1117" s="180" t="s">
        <v>43</v>
      </c>
      <c r="E1117" s="180" t="s">
        <v>38</v>
      </c>
      <c r="F1117" s="180" t="s">
        <v>35</v>
      </c>
      <c r="G1117" s="181"/>
      <c r="H1117" s="181"/>
      <c r="I1117" s="181">
        <v>0</v>
      </c>
      <c r="J1117" s="181">
        <v>0</v>
      </c>
      <c r="K1117" s="181">
        <v>17</v>
      </c>
      <c r="L1117" s="181">
        <v>210</v>
      </c>
      <c r="M1117" s="181">
        <v>1</v>
      </c>
      <c r="N1117" s="182">
        <f>SUM(G1117*$D$8+H1117*$D$5+I1117*$D$9+J1117*$D$6+K1117*$D$11+L1117*$D$10+M1117*$D$7)</f>
        <v>35.5</v>
      </c>
      <c r="O1117" s="139">
        <v>1</v>
      </c>
      <c r="P1117" s="138">
        <f>SUM(N1117*O1117)</f>
        <v>35.5</v>
      </c>
      <c r="Q1117" s="31"/>
      <c r="R1117" s="15"/>
      <c r="S1117" s="15"/>
      <c r="T1117" s="15"/>
      <c r="U1117" s="15"/>
    </row>
    <row r="1118" spans="1:21" ht="13.5" customHeight="1">
      <c r="A1118" s="179">
        <f>RANK(N1118,$N$18:$N$4305)</f>
        <v>1101</v>
      </c>
      <c r="B1118" s="180" t="s">
        <v>938</v>
      </c>
      <c r="C1118" s="180" t="s">
        <v>1458</v>
      </c>
      <c r="D1118" s="180" t="s">
        <v>43</v>
      </c>
      <c r="E1118" s="180" t="s">
        <v>36</v>
      </c>
      <c r="F1118" s="180" t="s">
        <v>35</v>
      </c>
      <c r="G1118" s="181"/>
      <c r="H1118" s="181"/>
      <c r="I1118" s="181">
        <v>0</v>
      </c>
      <c r="J1118" s="181">
        <v>0</v>
      </c>
      <c r="K1118" s="181">
        <v>17</v>
      </c>
      <c r="L1118" s="181">
        <v>209</v>
      </c>
      <c r="M1118" s="181">
        <v>1</v>
      </c>
      <c r="N1118" s="182">
        <f>SUM(G1118*$D$8+H1118*$D$5+I1118*$D$9+J1118*$D$6+K1118*$D$11+L1118*$D$10+M1118*$D$7)</f>
        <v>35.400000000000006</v>
      </c>
      <c r="O1118" s="139">
        <v>1</v>
      </c>
      <c r="P1118" s="138">
        <f>SUM(N1118*O1118)</f>
        <v>35.400000000000006</v>
      </c>
      <c r="Q1118" s="31"/>
      <c r="R1118" s="15"/>
      <c r="S1118" s="15"/>
      <c r="T1118" s="15"/>
      <c r="U1118" s="15"/>
    </row>
    <row r="1119" spans="1:21" ht="13.5" customHeight="1">
      <c r="A1119" s="179">
        <f>RANK(N1119,$N$18:$N$4305)</f>
        <v>1101</v>
      </c>
      <c r="B1119" s="180" t="s">
        <v>264</v>
      </c>
      <c r="C1119" s="180" t="s">
        <v>1405</v>
      </c>
      <c r="D1119" s="180" t="s">
        <v>43</v>
      </c>
      <c r="E1119" s="180" t="s">
        <v>38</v>
      </c>
      <c r="F1119" s="180" t="s">
        <v>57</v>
      </c>
      <c r="G1119" s="181"/>
      <c r="H1119" s="181"/>
      <c r="I1119" s="181">
        <v>0</v>
      </c>
      <c r="J1119" s="181">
        <v>0</v>
      </c>
      <c r="K1119" s="181">
        <v>16</v>
      </c>
      <c r="L1119" s="181">
        <v>214</v>
      </c>
      <c r="M1119" s="181">
        <v>1</v>
      </c>
      <c r="N1119" s="182">
        <f>SUM(G1119*$D$8+H1119*$D$5+I1119*$D$9+J1119*$D$6+K1119*$D$11+L1119*$D$10+M1119*$D$7)</f>
        <v>35.400000000000006</v>
      </c>
      <c r="O1119" s="139">
        <v>1</v>
      </c>
      <c r="P1119" s="138">
        <f>SUM(N1119*O1119)</f>
        <v>35.400000000000006</v>
      </c>
      <c r="Q1119" s="31"/>
      <c r="R1119" s="15"/>
      <c r="S1119" s="15"/>
      <c r="T1119" s="15"/>
      <c r="U1119" s="15"/>
    </row>
    <row r="1120" spans="1:21" ht="13.5" customHeight="1">
      <c r="A1120" s="179">
        <f>RANK(N1120,$N$18:$N$4305)</f>
        <v>1101</v>
      </c>
      <c r="B1120" s="180" t="s">
        <v>79</v>
      </c>
      <c r="C1120" s="180" t="s">
        <v>1439</v>
      </c>
      <c r="D1120" s="180" t="s">
        <v>42</v>
      </c>
      <c r="E1120" s="180" t="s">
        <v>34</v>
      </c>
      <c r="F1120" s="180" t="s">
        <v>1482</v>
      </c>
      <c r="G1120" s="181"/>
      <c r="H1120" s="181"/>
      <c r="I1120" s="181">
        <v>0</v>
      </c>
      <c r="J1120" s="181">
        <v>0</v>
      </c>
      <c r="K1120" s="181">
        <v>13</v>
      </c>
      <c r="L1120" s="181">
        <v>169</v>
      </c>
      <c r="M1120" s="181">
        <v>2</v>
      </c>
      <c r="N1120" s="182">
        <f>SUM(G1120*$D$8+H1120*$D$5+I1120*$D$9+J1120*$D$6+K1120*$D$11+L1120*$D$10+M1120*$D$7)</f>
        <v>35.400000000000006</v>
      </c>
      <c r="O1120" s="139">
        <v>1</v>
      </c>
      <c r="P1120" s="138">
        <f>SUM(N1120*O1120)</f>
        <v>35.400000000000006</v>
      </c>
      <c r="Q1120" s="31"/>
      <c r="R1120" s="15"/>
      <c r="S1120" s="15"/>
      <c r="T1120" s="15"/>
      <c r="U1120" s="15"/>
    </row>
    <row r="1121" spans="1:21" ht="13.5" customHeight="1">
      <c r="A1121" s="179">
        <f>RANK(N1121,$N$18:$N$4305)</f>
        <v>1104</v>
      </c>
      <c r="B1121" s="180" t="s">
        <v>411</v>
      </c>
      <c r="C1121" s="180" t="s">
        <v>1470</v>
      </c>
      <c r="D1121" s="180" t="s">
        <v>39</v>
      </c>
      <c r="E1121" s="180" t="s">
        <v>36</v>
      </c>
      <c r="F1121" s="180" t="s">
        <v>1482</v>
      </c>
      <c r="G1121" s="181"/>
      <c r="H1121" s="181"/>
      <c r="I1121" s="181">
        <v>244</v>
      </c>
      <c r="J1121" s="181">
        <v>1</v>
      </c>
      <c r="K1121" s="181">
        <v>5</v>
      </c>
      <c r="L1121" s="181">
        <v>24</v>
      </c>
      <c r="M1121" s="181">
        <v>0</v>
      </c>
      <c r="N1121" s="182">
        <f>SUM(G1121*$D$8+H1121*$D$5+I1121*$D$9+J1121*$D$6+K1121*$D$11+L1121*$D$10+M1121*$D$7)</f>
        <v>35.300000000000004</v>
      </c>
      <c r="O1121" s="139">
        <v>1</v>
      </c>
      <c r="P1121" s="138">
        <f>SUM(N1121*O1121)</f>
        <v>35.300000000000004</v>
      </c>
      <c r="Q1121" s="31"/>
      <c r="R1121" s="15"/>
      <c r="S1121" s="15"/>
      <c r="T1121" s="15"/>
      <c r="U1121" s="15"/>
    </row>
    <row r="1122" spans="1:21" ht="13.5" customHeight="1">
      <c r="A1122" s="179">
        <f>RANK(N1122,$N$18:$N$4305)</f>
        <v>1105</v>
      </c>
      <c r="B1122" s="180" t="s">
        <v>1544</v>
      </c>
      <c r="C1122" s="180" t="s">
        <v>1365</v>
      </c>
      <c r="D1122" s="180" t="s">
        <v>33</v>
      </c>
      <c r="E1122" s="180" t="s">
        <v>1481</v>
      </c>
      <c r="F1122" s="180" t="s">
        <v>1105</v>
      </c>
      <c r="G1122" s="209">
        <v>332</v>
      </c>
      <c r="H1122" s="209">
        <v>4</v>
      </c>
      <c r="I1122" s="209">
        <v>0</v>
      </c>
      <c r="J1122" s="209">
        <v>1</v>
      </c>
      <c r="K1122" s="183"/>
      <c r="L1122" s="183"/>
      <c r="M1122" s="183"/>
      <c r="N1122" s="182">
        <f>SUM(G1122*$D$8+H1122*$D$5+I1122*$D$9+J1122*$D$6+K1122*$D$11+L1122*$D$10+M1122*$D$7)</f>
        <v>35.28</v>
      </c>
      <c r="O1122" s="139">
        <v>1</v>
      </c>
      <c r="P1122" s="138">
        <f>SUM(N1122*O1122)</f>
        <v>35.28</v>
      </c>
      <c r="Q1122" s="31"/>
      <c r="R1122" s="15"/>
      <c r="S1122" s="15"/>
      <c r="T1122" s="15"/>
      <c r="U1122" s="15"/>
    </row>
    <row r="1123" spans="1:21" ht="13.5" customHeight="1">
      <c r="A1123" s="179">
        <f>RANK(N1123,$N$18:$N$4305)</f>
        <v>1106</v>
      </c>
      <c r="B1123" s="207" t="s">
        <v>1574</v>
      </c>
      <c r="C1123" s="180" t="s">
        <v>1440</v>
      </c>
      <c r="D1123" s="180" t="s">
        <v>43</v>
      </c>
      <c r="E1123" s="180" t="s">
        <v>36</v>
      </c>
      <c r="F1123" s="180" t="s">
        <v>1103</v>
      </c>
      <c r="G1123" s="181"/>
      <c r="H1123" s="181"/>
      <c r="I1123" s="181">
        <v>0</v>
      </c>
      <c r="J1123" s="181">
        <v>0</v>
      </c>
      <c r="K1123" s="181">
        <v>18</v>
      </c>
      <c r="L1123" s="181">
        <v>200</v>
      </c>
      <c r="M1123" s="181">
        <v>1</v>
      </c>
      <c r="N1123" s="182">
        <f>SUM(G1123*$D$8+H1123*$D$5+I1123*$D$9+J1123*$D$6+K1123*$D$11+L1123*$D$10+M1123*$D$7)</f>
        <v>35</v>
      </c>
      <c r="O1123" s="139">
        <v>1</v>
      </c>
      <c r="P1123" s="138">
        <f>SUM(N1123*O1123)</f>
        <v>35</v>
      </c>
      <c r="Q1123" s="31"/>
      <c r="R1123" s="15"/>
      <c r="S1123" s="15"/>
      <c r="T1123" s="15"/>
      <c r="U1123" s="15"/>
    </row>
    <row r="1124" spans="1:21" ht="13.5" customHeight="1">
      <c r="A1124" s="179">
        <f>RANK(N1124,$N$18:$N$4305)</f>
        <v>1107</v>
      </c>
      <c r="B1124" s="180" t="s">
        <v>1586</v>
      </c>
      <c r="C1124" s="180" t="s">
        <v>1393</v>
      </c>
      <c r="D1124" s="180" t="s">
        <v>43</v>
      </c>
      <c r="E1124" s="180" t="s">
        <v>34</v>
      </c>
      <c r="F1124" s="180" t="s">
        <v>1482</v>
      </c>
      <c r="G1124" s="181"/>
      <c r="H1124" s="181"/>
      <c r="I1124" s="181">
        <v>0</v>
      </c>
      <c r="J1124" s="181">
        <v>0</v>
      </c>
      <c r="K1124" s="181">
        <v>16</v>
      </c>
      <c r="L1124" s="181">
        <v>209</v>
      </c>
      <c r="M1124" s="181">
        <v>1</v>
      </c>
      <c r="N1124" s="182">
        <f>SUM(G1124*$D$8+H1124*$D$5+I1124*$D$9+J1124*$D$6+K1124*$D$11+L1124*$D$10+M1124*$D$7)</f>
        <v>34.900000000000006</v>
      </c>
      <c r="O1124" s="139">
        <v>1</v>
      </c>
      <c r="P1124" s="138">
        <f>SUM(N1124*O1124)</f>
        <v>34.900000000000006</v>
      </c>
      <c r="Q1124" s="31"/>
      <c r="R1124" s="15"/>
      <c r="S1124" s="15"/>
      <c r="T1124" s="15"/>
      <c r="U1124" s="15"/>
    </row>
    <row r="1125" spans="1:21" ht="13.5" customHeight="1">
      <c r="A1125" s="179">
        <f>RANK(N1125,$N$18:$N$4305)</f>
        <v>1108</v>
      </c>
      <c r="B1125" s="180" t="s">
        <v>927</v>
      </c>
      <c r="C1125" s="180" t="s">
        <v>139</v>
      </c>
      <c r="D1125" s="180" t="s">
        <v>43</v>
      </c>
      <c r="E1125" s="180" t="s">
        <v>34</v>
      </c>
      <c r="F1125" s="180" t="s">
        <v>59</v>
      </c>
      <c r="G1125" s="181"/>
      <c r="H1125" s="181"/>
      <c r="I1125" s="181">
        <v>0</v>
      </c>
      <c r="J1125" s="181">
        <v>0</v>
      </c>
      <c r="K1125" s="181">
        <v>16</v>
      </c>
      <c r="L1125" s="181">
        <v>206</v>
      </c>
      <c r="M1125" s="181">
        <v>1</v>
      </c>
      <c r="N1125" s="182">
        <f>SUM(G1125*$D$8+H1125*$D$5+I1125*$D$9+J1125*$D$6+K1125*$D$11+L1125*$D$10+M1125*$D$7)</f>
        <v>34.6</v>
      </c>
      <c r="O1125" s="139">
        <v>1</v>
      </c>
      <c r="P1125" s="138">
        <f>SUM(N1125*O1125)</f>
        <v>34.6</v>
      </c>
      <c r="Q1125" s="31"/>
      <c r="R1125" s="15"/>
      <c r="S1125" s="15"/>
      <c r="T1125" s="15"/>
      <c r="U1125" s="15"/>
    </row>
    <row r="1126" spans="1:21" ht="13.5" customHeight="1">
      <c r="A1126" s="179">
        <f>RANK(N1126,$N$18:$N$4305)</f>
        <v>1109</v>
      </c>
      <c r="B1126" s="207" t="s">
        <v>1616</v>
      </c>
      <c r="C1126" s="180" t="s">
        <v>1467</v>
      </c>
      <c r="D1126" s="180" t="s">
        <v>43</v>
      </c>
      <c r="E1126" s="207" t="s">
        <v>1481</v>
      </c>
      <c r="F1126" s="180" t="s">
        <v>57</v>
      </c>
      <c r="G1126" s="181"/>
      <c r="H1126" s="181"/>
      <c r="I1126" s="181">
        <v>0</v>
      </c>
      <c r="J1126" s="181">
        <v>0</v>
      </c>
      <c r="K1126" s="181">
        <v>18</v>
      </c>
      <c r="L1126" s="181">
        <v>195</v>
      </c>
      <c r="M1126" s="181">
        <v>1</v>
      </c>
      <c r="N1126" s="182">
        <f>SUM(G1126*$D$8+H1126*$D$5+I1126*$D$9+J1126*$D$6+K1126*$D$11+L1126*$D$10+M1126*$D$7)</f>
        <v>34.5</v>
      </c>
      <c r="O1126" s="139">
        <v>1</v>
      </c>
      <c r="P1126" s="138">
        <f>SUM(N1126*O1126)</f>
        <v>34.5</v>
      </c>
      <c r="Q1126" s="31"/>
      <c r="R1126" s="15"/>
      <c r="S1126" s="15"/>
      <c r="T1126" s="15"/>
      <c r="U1126" s="15"/>
    </row>
    <row r="1127" spans="1:21" ht="13.5" customHeight="1">
      <c r="A1127" s="179">
        <f>RANK(N1127,$N$18:$N$4305)</f>
        <v>1110</v>
      </c>
      <c r="B1127" s="180" t="s">
        <v>1265</v>
      </c>
      <c r="C1127" s="180" t="s">
        <v>1479</v>
      </c>
      <c r="D1127" s="180" t="s">
        <v>39</v>
      </c>
      <c r="E1127" s="180" t="s">
        <v>36</v>
      </c>
      <c r="F1127" s="180" t="s">
        <v>1106</v>
      </c>
      <c r="G1127" s="181"/>
      <c r="H1127" s="181"/>
      <c r="I1127" s="181">
        <v>245</v>
      </c>
      <c r="J1127" s="181">
        <v>1</v>
      </c>
      <c r="K1127" s="181">
        <v>4</v>
      </c>
      <c r="L1127" s="181">
        <v>16</v>
      </c>
      <c r="M1127" s="181">
        <v>0</v>
      </c>
      <c r="N1127" s="182">
        <f>SUM(G1127*$D$8+H1127*$D$5+I1127*$D$9+J1127*$D$6+K1127*$D$11+L1127*$D$10+M1127*$D$7)</f>
        <v>34.1</v>
      </c>
      <c r="O1127" s="139">
        <v>1</v>
      </c>
      <c r="P1127" s="138">
        <f>SUM(N1127*O1127)</f>
        <v>34.1</v>
      </c>
      <c r="Q1127" s="31"/>
      <c r="R1127" s="15"/>
      <c r="S1127" s="15"/>
      <c r="T1127" s="15"/>
      <c r="U1127" s="15"/>
    </row>
    <row r="1128" spans="1:21" ht="13.5" customHeight="1">
      <c r="A1128" s="179">
        <f>RANK(N1128,$N$18:$N$4305)</f>
        <v>1111</v>
      </c>
      <c r="B1128" s="207" t="s">
        <v>1532</v>
      </c>
      <c r="C1128" s="207" t="s">
        <v>1378</v>
      </c>
      <c r="D1128" s="207" t="s">
        <v>42</v>
      </c>
      <c r="E1128" s="207" t="s">
        <v>38</v>
      </c>
      <c r="F1128" s="207" t="s">
        <v>1106</v>
      </c>
      <c r="G1128" s="181"/>
      <c r="H1128" s="181"/>
      <c r="I1128" s="181">
        <v>0</v>
      </c>
      <c r="J1128" s="181">
        <v>0</v>
      </c>
      <c r="K1128" s="181">
        <v>19</v>
      </c>
      <c r="L1128" s="181">
        <v>182</v>
      </c>
      <c r="M1128" s="181">
        <v>1</v>
      </c>
      <c r="N1128" s="182">
        <f>SUM(G1128*$D$8+H1128*$D$5+I1128*$D$9+J1128*$D$6+K1128*$D$11+L1128*$D$10+M1128*$D$7)</f>
        <v>33.700000000000003</v>
      </c>
      <c r="O1128" s="139">
        <v>1</v>
      </c>
      <c r="P1128" s="138">
        <f>SUM(N1128*O1128)</f>
        <v>33.700000000000003</v>
      </c>
      <c r="Q1128" s="15"/>
      <c r="R1128" s="15"/>
      <c r="S1128" s="15"/>
      <c r="T1128" s="15"/>
      <c r="U1128" s="15"/>
    </row>
    <row r="1129" spans="1:21" ht="13.5" customHeight="1">
      <c r="A1129" s="179">
        <f>RANK(N1129,$N$18:$N$4305)</f>
        <v>1111</v>
      </c>
      <c r="B1129" s="180" t="s">
        <v>923</v>
      </c>
      <c r="C1129" s="180" t="s">
        <v>1445</v>
      </c>
      <c r="D1129" s="180" t="s">
        <v>42</v>
      </c>
      <c r="E1129" s="180" t="s">
        <v>34</v>
      </c>
      <c r="F1129" s="180" t="s">
        <v>41</v>
      </c>
      <c r="G1129" s="181"/>
      <c r="H1129" s="181"/>
      <c r="I1129" s="181">
        <v>0</v>
      </c>
      <c r="J1129" s="181">
        <v>0</v>
      </c>
      <c r="K1129" s="181">
        <v>18</v>
      </c>
      <c r="L1129" s="181">
        <v>187</v>
      </c>
      <c r="M1129" s="181">
        <v>1</v>
      </c>
      <c r="N1129" s="182">
        <f>SUM(G1129*$D$8+H1129*$D$5+I1129*$D$9+J1129*$D$6+K1129*$D$11+L1129*$D$10+M1129*$D$7)</f>
        <v>33.700000000000003</v>
      </c>
      <c r="O1129" s="139">
        <v>1</v>
      </c>
      <c r="P1129" s="138">
        <f>SUM(N1129*O1129)</f>
        <v>33.700000000000003</v>
      </c>
      <c r="Q1129" s="15"/>
      <c r="R1129" s="15"/>
      <c r="S1129" s="15"/>
      <c r="T1129" s="15"/>
      <c r="U1129" s="15"/>
    </row>
    <row r="1130" spans="1:21" ht="13.5" customHeight="1">
      <c r="A1130" s="179">
        <f>RANK(N1130,$N$18:$N$4305)</f>
        <v>1111</v>
      </c>
      <c r="B1130" s="180" t="s">
        <v>778</v>
      </c>
      <c r="C1130" s="180" t="s">
        <v>1418</v>
      </c>
      <c r="D1130" s="180" t="s">
        <v>43</v>
      </c>
      <c r="E1130" s="180" t="s">
        <v>38</v>
      </c>
      <c r="F1130" s="180" t="s">
        <v>1482</v>
      </c>
      <c r="G1130" s="183"/>
      <c r="H1130" s="183"/>
      <c r="I1130" s="203">
        <v>0</v>
      </c>
      <c r="J1130" s="203">
        <v>0</v>
      </c>
      <c r="K1130" s="203">
        <v>17</v>
      </c>
      <c r="L1130" s="203">
        <v>192</v>
      </c>
      <c r="M1130" s="203">
        <v>1</v>
      </c>
      <c r="N1130" s="182">
        <f>SUM(G1130*$D$8+H1130*$D$5+I1130*$D$9+J1130*$D$6+K1130*$D$11+L1130*$D$10+M1130*$D$7)</f>
        <v>33.700000000000003</v>
      </c>
      <c r="O1130" s="139">
        <v>1</v>
      </c>
      <c r="P1130" s="138">
        <f>SUM(N1130*O1130)</f>
        <v>33.700000000000003</v>
      </c>
      <c r="Q1130" s="15"/>
      <c r="R1130" s="15"/>
      <c r="S1130" s="15"/>
      <c r="T1130" s="15"/>
      <c r="U1130" s="15"/>
    </row>
    <row r="1131" spans="1:21" ht="13.5" customHeight="1">
      <c r="A1131" s="179">
        <f>RANK(N1131,$N$18:$N$4305)</f>
        <v>1114</v>
      </c>
      <c r="B1131" s="180" t="s">
        <v>584</v>
      </c>
      <c r="C1131" s="180" t="s">
        <v>1441</v>
      </c>
      <c r="D1131" s="180" t="s">
        <v>39</v>
      </c>
      <c r="E1131" s="180" t="s">
        <v>38</v>
      </c>
      <c r="F1131" s="180" t="s">
        <v>52</v>
      </c>
      <c r="G1131" s="181"/>
      <c r="H1131" s="181"/>
      <c r="I1131" s="181">
        <v>223</v>
      </c>
      <c r="J1131" s="181">
        <v>1</v>
      </c>
      <c r="K1131" s="181">
        <v>5</v>
      </c>
      <c r="L1131" s="181">
        <v>28</v>
      </c>
      <c r="M1131" s="181">
        <v>0</v>
      </c>
      <c r="N1131" s="182">
        <f>SUM(G1131*$D$8+H1131*$D$5+I1131*$D$9+J1131*$D$6+K1131*$D$11+L1131*$D$10+M1131*$D$7)</f>
        <v>33.6</v>
      </c>
      <c r="O1131" s="139">
        <v>1</v>
      </c>
      <c r="P1131" s="138">
        <f>SUM(N1131*O1131)</f>
        <v>33.6</v>
      </c>
      <c r="Q1131" s="15"/>
      <c r="R1131" s="15"/>
      <c r="S1131" s="15"/>
      <c r="T1131" s="15"/>
      <c r="U1131" s="15"/>
    </row>
    <row r="1132" spans="1:21" ht="13.5" customHeight="1">
      <c r="A1132" s="179">
        <f>RANK(N1132,$N$18:$N$4305)</f>
        <v>1114</v>
      </c>
      <c r="B1132" s="180" t="s">
        <v>1294</v>
      </c>
      <c r="C1132" s="180" t="s">
        <v>1441</v>
      </c>
      <c r="D1132" s="180" t="s">
        <v>42</v>
      </c>
      <c r="E1132" s="180" t="s">
        <v>34</v>
      </c>
      <c r="F1132" s="180" t="s">
        <v>52</v>
      </c>
      <c r="G1132" s="181"/>
      <c r="H1132" s="181"/>
      <c r="I1132" s="181">
        <v>0</v>
      </c>
      <c r="J1132" s="181">
        <v>0</v>
      </c>
      <c r="K1132" s="181">
        <v>14</v>
      </c>
      <c r="L1132" s="181">
        <v>206</v>
      </c>
      <c r="M1132" s="181">
        <v>1</v>
      </c>
      <c r="N1132" s="182">
        <f>SUM(G1132*$D$8+H1132*$D$5+I1132*$D$9+J1132*$D$6+K1132*$D$11+L1132*$D$10+M1132*$D$7)</f>
        <v>33.6</v>
      </c>
      <c r="O1132" s="139">
        <v>1</v>
      </c>
      <c r="P1132" s="138">
        <f>SUM(N1132*O1132)</f>
        <v>33.6</v>
      </c>
      <c r="Q1132" s="15"/>
      <c r="R1132" s="15"/>
      <c r="S1132" s="15"/>
      <c r="T1132" s="15"/>
      <c r="U1132" s="15"/>
    </row>
    <row r="1133" spans="1:21" ht="13.5" customHeight="1">
      <c r="A1133" s="179">
        <f>RANK(N1133,$N$18:$N$4305)</f>
        <v>1116</v>
      </c>
      <c r="B1133" s="180" t="s">
        <v>1331</v>
      </c>
      <c r="C1133" s="180" t="s">
        <v>1478</v>
      </c>
      <c r="D1133" s="180" t="s">
        <v>43</v>
      </c>
      <c r="E1133" s="180" t="s">
        <v>34</v>
      </c>
      <c r="F1133" s="180" t="s">
        <v>1106</v>
      </c>
      <c r="G1133" s="206"/>
      <c r="H1133" s="206"/>
      <c r="I1133" s="206">
        <v>0</v>
      </c>
      <c r="J1133" s="206">
        <v>0</v>
      </c>
      <c r="K1133" s="206">
        <v>16</v>
      </c>
      <c r="L1133" s="206">
        <v>192</v>
      </c>
      <c r="M1133" s="206">
        <v>1</v>
      </c>
      <c r="N1133" s="182">
        <f>SUM(G1133*$D$8+H1133*$D$5+I1133*$D$9+J1133*$D$6+K1133*$D$11+L1133*$D$10+M1133*$D$7)</f>
        <v>33.200000000000003</v>
      </c>
      <c r="O1133" s="139">
        <v>1</v>
      </c>
      <c r="P1133" s="138">
        <f>SUM(N1133*O1133)</f>
        <v>33.200000000000003</v>
      </c>
      <c r="Q1133" s="31"/>
      <c r="R1133" s="15"/>
      <c r="S1133" s="15"/>
      <c r="T1133" s="15"/>
      <c r="U1133" s="15"/>
    </row>
    <row r="1134" spans="1:21" ht="13.5" customHeight="1">
      <c r="A1134" s="179">
        <f>RANK(N1134,$N$18:$N$4305)</f>
        <v>1117</v>
      </c>
      <c r="B1134" s="180" t="s">
        <v>1054</v>
      </c>
      <c r="C1134" s="180" t="s">
        <v>1391</v>
      </c>
      <c r="D1134" s="180" t="s">
        <v>42</v>
      </c>
      <c r="E1134" s="180" t="s">
        <v>38</v>
      </c>
      <c r="F1134" s="180" t="s">
        <v>35</v>
      </c>
      <c r="G1134" s="181"/>
      <c r="H1134" s="181"/>
      <c r="I1134" s="181">
        <v>0</v>
      </c>
      <c r="J1134" s="181">
        <v>0</v>
      </c>
      <c r="K1134" s="181">
        <v>14</v>
      </c>
      <c r="L1134" s="181">
        <v>134</v>
      </c>
      <c r="M1134" s="181">
        <v>2</v>
      </c>
      <c r="N1134" s="182">
        <f>SUM(G1134*$D$8+H1134*$D$5+I1134*$D$9+J1134*$D$6+K1134*$D$11+L1134*$D$10+M1134*$D$7)</f>
        <v>32.4</v>
      </c>
      <c r="O1134" s="139">
        <v>1</v>
      </c>
      <c r="P1134" s="138">
        <f>SUM(N1134*O1134)</f>
        <v>32.4</v>
      </c>
      <c r="Q1134" s="15"/>
      <c r="R1134" s="15"/>
      <c r="S1134" s="15"/>
      <c r="T1134" s="15"/>
      <c r="U1134" s="15"/>
    </row>
    <row r="1135" spans="1:21" ht="13.5" customHeight="1">
      <c r="A1135" s="179">
        <f>RANK(N1135,$N$18:$N$4305)</f>
        <v>1117</v>
      </c>
      <c r="B1135" s="180" t="s">
        <v>1321</v>
      </c>
      <c r="C1135" s="180" t="s">
        <v>1472</v>
      </c>
      <c r="D1135" s="180" t="s">
        <v>39</v>
      </c>
      <c r="E1135" s="180" t="s">
        <v>36</v>
      </c>
      <c r="F1135" s="180" t="s">
        <v>1106</v>
      </c>
      <c r="G1135" s="183"/>
      <c r="H1135" s="183"/>
      <c r="I1135" s="205">
        <v>215</v>
      </c>
      <c r="J1135" s="205">
        <v>1</v>
      </c>
      <c r="K1135" s="205">
        <v>4</v>
      </c>
      <c r="L1135" s="205">
        <v>29</v>
      </c>
      <c r="M1135" s="205">
        <v>0</v>
      </c>
      <c r="N1135" s="182">
        <f>SUM(G1135*$D$8+H1135*$D$5+I1135*$D$9+J1135*$D$6+K1135*$D$11+L1135*$D$10+M1135*$D$7)</f>
        <v>32.4</v>
      </c>
      <c r="O1135" s="139">
        <v>1</v>
      </c>
      <c r="P1135" s="138">
        <f>SUM(N1135*O1135)</f>
        <v>32.4</v>
      </c>
      <c r="Q1135" s="15"/>
      <c r="R1135" s="15"/>
      <c r="S1135" s="15"/>
      <c r="T1135" s="15"/>
      <c r="U1135" s="15"/>
    </row>
    <row r="1136" spans="1:21" ht="13.5" customHeight="1">
      <c r="A1136" s="179">
        <f>RANK(N1136,$N$18:$N$4305)</f>
        <v>1119</v>
      </c>
      <c r="B1136" s="180" t="s">
        <v>282</v>
      </c>
      <c r="C1136" s="180" t="s">
        <v>1396</v>
      </c>
      <c r="D1136" s="180" t="s">
        <v>42</v>
      </c>
      <c r="E1136" s="180" t="s">
        <v>34</v>
      </c>
      <c r="F1136" s="180" t="s">
        <v>37</v>
      </c>
      <c r="G1136" s="181"/>
      <c r="H1136" s="181"/>
      <c r="I1136" s="181">
        <v>0</v>
      </c>
      <c r="J1136" s="181">
        <v>0</v>
      </c>
      <c r="K1136" s="181">
        <v>14</v>
      </c>
      <c r="L1136" s="181">
        <v>133</v>
      </c>
      <c r="M1136" s="181">
        <v>2</v>
      </c>
      <c r="N1136" s="182">
        <f>SUM(G1136*$D$8+H1136*$D$5+I1136*$D$9+J1136*$D$6+K1136*$D$11+L1136*$D$10+M1136*$D$7)</f>
        <v>32.299999999999997</v>
      </c>
      <c r="O1136" s="139">
        <v>1</v>
      </c>
      <c r="P1136" s="138">
        <f>SUM(N1136*O1136)</f>
        <v>32.299999999999997</v>
      </c>
      <c r="Q1136" s="15"/>
      <c r="R1136" s="15"/>
      <c r="S1136" s="15"/>
      <c r="T1136" s="15"/>
      <c r="U1136" s="15"/>
    </row>
    <row r="1137" spans="1:21" ht="13.5" customHeight="1">
      <c r="A1137" s="179">
        <f>RANK(N1137,$N$18:$N$4305)</f>
        <v>1120</v>
      </c>
      <c r="B1137" s="180" t="s">
        <v>1566</v>
      </c>
      <c r="C1137" s="180" t="s">
        <v>1443</v>
      </c>
      <c r="D1137" s="180" t="s">
        <v>43</v>
      </c>
      <c r="E1137" s="180" t="s">
        <v>34</v>
      </c>
      <c r="F1137" s="180" t="s">
        <v>41</v>
      </c>
      <c r="G1137" s="181"/>
      <c r="H1137" s="181"/>
      <c r="I1137" s="181">
        <v>0</v>
      </c>
      <c r="J1137" s="181">
        <v>0</v>
      </c>
      <c r="K1137" s="181">
        <v>17</v>
      </c>
      <c r="L1137" s="181">
        <v>177</v>
      </c>
      <c r="M1137" s="181">
        <v>1</v>
      </c>
      <c r="N1137" s="182">
        <f>SUM(G1137*$D$8+H1137*$D$5+I1137*$D$9+J1137*$D$6+K1137*$D$11+L1137*$D$10+M1137*$D$7)</f>
        <v>32.200000000000003</v>
      </c>
      <c r="O1137" s="139">
        <v>1</v>
      </c>
      <c r="P1137" s="138">
        <f>SUM(N1137*O1137)</f>
        <v>32.200000000000003</v>
      </c>
      <c r="Q1137" s="15"/>
      <c r="R1137" s="15"/>
      <c r="S1137" s="15"/>
      <c r="T1137" s="15"/>
      <c r="U1137" s="15"/>
    </row>
    <row r="1138" spans="1:21" ht="13.5" customHeight="1">
      <c r="A1138" s="179">
        <f>RANK(N1138,$N$18:$N$4305)</f>
        <v>1121</v>
      </c>
      <c r="B1138" s="180" t="s">
        <v>349</v>
      </c>
      <c r="C1138" s="180" t="s">
        <v>1430</v>
      </c>
      <c r="D1138" s="180" t="s">
        <v>43</v>
      </c>
      <c r="E1138" s="180" t="s">
        <v>38</v>
      </c>
      <c r="F1138" s="207" t="s">
        <v>1482</v>
      </c>
      <c r="G1138" s="181"/>
      <c r="H1138" s="181"/>
      <c r="I1138" s="181">
        <v>0</v>
      </c>
      <c r="J1138" s="181">
        <v>0</v>
      </c>
      <c r="K1138" s="181">
        <v>20</v>
      </c>
      <c r="L1138" s="181">
        <v>161</v>
      </c>
      <c r="M1138" s="181">
        <v>1</v>
      </c>
      <c r="N1138" s="182">
        <f>SUM(G1138*$D$8+H1138*$D$5+I1138*$D$9+J1138*$D$6+K1138*$D$11+L1138*$D$10+M1138*$D$7)</f>
        <v>32.1</v>
      </c>
      <c r="O1138" s="139">
        <v>1</v>
      </c>
      <c r="P1138" s="138">
        <f>SUM(N1138*O1138)</f>
        <v>32.1</v>
      </c>
      <c r="Q1138" s="15"/>
      <c r="R1138" s="15"/>
      <c r="S1138" s="15"/>
      <c r="T1138" s="15"/>
      <c r="U1138" s="15"/>
    </row>
    <row r="1139" spans="1:21" ht="13.5" customHeight="1">
      <c r="A1139" s="179">
        <f>RANK(N1139,$N$18:$N$4305)</f>
        <v>1122</v>
      </c>
      <c r="B1139" s="180" t="s">
        <v>601</v>
      </c>
      <c r="C1139" s="180" t="s">
        <v>1373</v>
      </c>
      <c r="D1139" s="180" t="s">
        <v>42</v>
      </c>
      <c r="E1139" s="180" t="s">
        <v>34</v>
      </c>
      <c r="F1139" s="180" t="s">
        <v>35</v>
      </c>
      <c r="G1139" s="181"/>
      <c r="H1139" s="181"/>
      <c r="I1139" s="181">
        <v>0</v>
      </c>
      <c r="J1139" s="181">
        <v>0</v>
      </c>
      <c r="K1139" s="181">
        <v>14</v>
      </c>
      <c r="L1139" s="181">
        <v>129</v>
      </c>
      <c r="M1139" s="181">
        <v>2</v>
      </c>
      <c r="N1139" s="182">
        <f>SUM(G1139*$D$8+H1139*$D$5+I1139*$D$9+J1139*$D$6+K1139*$D$11+L1139*$D$10+M1139*$D$7)</f>
        <v>31.9</v>
      </c>
      <c r="O1139" s="139">
        <v>1</v>
      </c>
      <c r="P1139" s="138">
        <f>SUM(N1139*O1139)</f>
        <v>31.9</v>
      </c>
      <c r="Q1139" s="15"/>
      <c r="R1139" s="15"/>
      <c r="S1139" s="15"/>
      <c r="T1139" s="15"/>
      <c r="U1139" s="15"/>
    </row>
    <row r="1140" spans="1:21" ht="13.5" customHeight="1">
      <c r="A1140" s="179">
        <f>RANK(N1140,$N$18:$N$4305)</f>
        <v>1123</v>
      </c>
      <c r="B1140" s="180" t="s">
        <v>377</v>
      </c>
      <c r="C1140" s="180" t="s">
        <v>1464</v>
      </c>
      <c r="D1140" s="180" t="s">
        <v>42</v>
      </c>
      <c r="E1140" s="180" t="s">
        <v>38</v>
      </c>
      <c r="F1140" s="207" t="s">
        <v>1482</v>
      </c>
      <c r="G1140" s="181"/>
      <c r="H1140" s="181"/>
      <c r="I1140" s="181">
        <v>0</v>
      </c>
      <c r="J1140" s="181">
        <v>0</v>
      </c>
      <c r="K1140" s="181">
        <v>16</v>
      </c>
      <c r="L1140" s="181">
        <v>176</v>
      </c>
      <c r="M1140" s="181">
        <v>1</v>
      </c>
      <c r="N1140" s="182">
        <f>SUM(G1140*$D$8+H1140*$D$5+I1140*$D$9+J1140*$D$6+K1140*$D$11+L1140*$D$10+M1140*$D$7)</f>
        <v>31.6</v>
      </c>
      <c r="O1140" s="139">
        <v>1</v>
      </c>
      <c r="P1140" s="138">
        <f>SUM(N1140*O1140)</f>
        <v>31.6</v>
      </c>
      <c r="Q1140" s="31"/>
      <c r="R1140" s="15"/>
      <c r="S1140" s="15"/>
      <c r="T1140" s="15"/>
      <c r="U1140" s="15"/>
    </row>
    <row r="1141" spans="1:21" ht="13.5" customHeight="1">
      <c r="A1141" s="179">
        <f>RANK(N1141,$N$18:$N$4305)</f>
        <v>1124</v>
      </c>
      <c r="B1141" s="180" t="s">
        <v>189</v>
      </c>
      <c r="C1141" s="180" t="s">
        <v>1447</v>
      </c>
      <c r="D1141" s="180" t="s">
        <v>39</v>
      </c>
      <c r="E1141" s="180" t="s">
        <v>38</v>
      </c>
      <c r="F1141" s="180" t="s">
        <v>1104</v>
      </c>
      <c r="G1141" s="183"/>
      <c r="H1141" s="183"/>
      <c r="I1141" s="183">
        <v>224</v>
      </c>
      <c r="J1141" s="183">
        <v>1</v>
      </c>
      <c r="K1141" s="183">
        <v>3</v>
      </c>
      <c r="L1141" s="183">
        <v>16</v>
      </c>
      <c r="M1141" s="183">
        <v>0</v>
      </c>
      <c r="N1141" s="182">
        <f>SUM(G1141*$D$8+H1141*$D$5+I1141*$D$9+J1141*$D$6+K1141*$D$11+L1141*$D$10+M1141*$D$7)</f>
        <v>31.500000000000004</v>
      </c>
      <c r="O1141" s="139">
        <v>1</v>
      </c>
      <c r="P1141" s="138">
        <f>SUM(N1141*O1141)</f>
        <v>31.500000000000004</v>
      </c>
      <c r="Q1141" s="31"/>
      <c r="R1141" s="15"/>
      <c r="S1141" s="15"/>
      <c r="T1141" s="15"/>
      <c r="U1141" s="15"/>
    </row>
    <row r="1142" spans="1:21" ht="13.5" customHeight="1">
      <c r="A1142" s="179">
        <f>RANK(N1142,$N$18:$N$4305)</f>
        <v>1125</v>
      </c>
      <c r="B1142" s="180" t="s">
        <v>1052</v>
      </c>
      <c r="C1142" s="180" t="s">
        <v>1391</v>
      </c>
      <c r="D1142" s="180" t="s">
        <v>39</v>
      </c>
      <c r="E1142" s="180" t="s">
        <v>34</v>
      </c>
      <c r="F1142" s="180" t="s">
        <v>35</v>
      </c>
      <c r="G1142" s="183"/>
      <c r="H1142" s="183"/>
      <c r="I1142" s="206">
        <v>206</v>
      </c>
      <c r="J1142" s="206">
        <v>1</v>
      </c>
      <c r="K1142" s="206">
        <v>5</v>
      </c>
      <c r="L1142" s="206">
        <v>23</v>
      </c>
      <c r="M1142" s="206">
        <v>0</v>
      </c>
      <c r="N1142" s="182">
        <f>SUM(G1142*$D$8+H1142*$D$5+I1142*$D$9+J1142*$D$6+K1142*$D$11+L1142*$D$10+M1142*$D$7)</f>
        <v>31.400000000000002</v>
      </c>
      <c r="O1142" s="139">
        <v>1</v>
      </c>
      <c r="P1142" s="138">
        <f>SUM(N1142*O1142)</f>
        <v>31.400000000000002</v>
      </c>
      <c r="Q1142" s="31"/>
      <c r="R1142" s="15"/>
      <c r="S1142" s="15"/>
      <c r="T1142" s="15"/>
      <c r="U1142" s="15"/>
    </row>
    <row r="1143" spans="1:21" ht="13.5" customHeight="1">
      <c r="A1143" s="179">
        <f>RANK(N1143,$N$18:$N$4305)</f>
        <v>1126</v>
      </c>
      <c r="B1143" s="180" t="s">
        <v>1242</v>
      </c>
      <c r="C1143" s="180" t="s">
        <v>1382</v>
      </c>
      <c r="D1143" s="180" t="s">
        <v>43</v>
      </c>
      <c r="E1143" s="180" t="s">
        <v>40</v>
      </c>
      <c r="F1143" s="180" t="s">
        <v>37</v>
      </c>
      <c r="G1143" s="181"/>
      <c r="H1143" s="181"/>
      <c r="I1143" s="181">
        <v>0</v>
      </c>
      <c r="J1143" s="181">
        <v>0</v>
      </c>
      <c r="K1143" s="181">
        <v>15</v>
      </c>
      <c r="L1143" s="181">
        <v>177</v>
      </c>
      <c r="M1143" s="181">
        <v>1</v>
      </c>
      <c r="N1143" s="182">
        <f>SUM(G1143*$D$8+H1143*$D$5+I1143*$D$9+J1143*$D$6+K1143*$D$11+L1143*$D$10+M1143*$D$7)</f>
        <v>31.2</v>
      </c>
      <c r="O1143" s="139">
        <v>1</v>
      </c>
      <c r="P1143" s="138">
        <f>SUM(N1143*O1143)</f>
        <v>31.2</v>
      </c>
      <c r="Q1143" s="15"/>
      <c r="R1143" s="15"/>
      <c r="S1143" s="15"/>
      <c r="T1143" s="15"/>
      <c r="U1143" s="15"/>
    </row>
    <row r="1144" spans="1:21" ht="13.5" customHeight="1">
      <c r="A1144" s="179">
        <f>RANK(N1144,$N$18:$N$4305)</f>
        <v>1127</v>
      </c>
      <c r="B1144" s="180" t="s">
        <v>514</v>
      </c>
      <c r="C1144" s="180" t="s">
        <v>1449</v>
      </c>
      <c r="D1144" s="180" t="s">
        <v>43</v>
      </c>
      <c r="E1144" s="180" t="s">
        <v>34</v>
      </c>
      <c r="F1144" s="180" t="s">
        <v>1105</v>
      </c>
      <c r="G1144" s="181"/>
      <c r="H1144" s="181"/>
      <c r="I1144" s="181">
        <v>0</v>
      </c>
      <c r="J1144" s="181">
        <v>0</v>
      </c>
      <c r="K1144" s="181">
        <v>16</v>
      </c>
      <c r="L1144" s="181">
        <v>171</v>
      </c>
      <c r="M1144" s="181">
        <v>1</v>
      </c>
      <c r="N1144" s="182">
        <f>SUM(G1144*$D$8+H1144*$D$5+I1144*$D$9+J1144*$D$6+K1144*$D$11+L1144*$D$10+M1144*$D$7)</f>
        <v>31.1</v>
      </c>
      <c r="O1144" s="139">
        <v>1</v>
      </c>
      <c r="P1144" s="138">
        <f>SUM(N1144*O1144)</f>
        <v>31.1</v>
      </c>
      <c r="Q1144" s="15"/>
      <c r="R1144" s="15"/>
      <c r="S1144" s="15"/>
      <c r="T1144" s="15"/>
      <c r="U1144" s="15"/>
    </row>
    <row r="1145" spans="1:21" ht="13.5" customHeight="1">
      <c r="A1145" s="179">
        <f>RANK(N1145,$N$18:$N$4305)</f>
        <v>1127</v>
      </c>
      <c r="B1145" s="180" t="s">
        <v>761</v>
      </c>
      <c r="C1145" s="180" t="s">
        <v>1399</v>
      </c>
      <c r="D1145" s="180" t="s">
        <v>39</v>
      </c>
      <c r="E1145" s="180" t="s">
        <v>36</v>
      </c>
      <c r="F1145" s="180" t="s">
        <v>37</v>
      </c>
      <c r="G1145" s="181"/>
      <c r="H1145" s="181"/>
      <c r="I1145" s="181">
        <v>208</v>
      </c>
      <c r="J1145" s="181">
        <v>1</v>
      </c>
      <c r="K1145" s="181">
        <v>4</v>
      </c>
      <c r="L1145" s="181">
        <v>23</v>
      </c>
      <c r="M1145" s="181">
        <v>0</v>
      </c>
      <c r="N1145" s="182">
        <f>SUM(G1145*$D$8+H1145*$D$5+I1145*$D$9+J1145*$D$6+K1145*$D$11+L1145*$D$10+M1145*$D$7)</f>
        <v>31.1</v>
      </c>
      <c r="O1145" s="139">
        <v>1</v>
      </c>
      <c r="P1145" s="138">
        <f>SUM(N1145*O1145)</f>
        <v>31.1</v>
      </c>
      <c r="Q1145" s="15"/>
      <c r="R1145" s="15"/>
      <c r="S1145" s="15"/>
      <c r="T1145" s="15"/>
      <c r="U1145" s="15"/>
    </row>
    <row r="1146" spans="1:21" ht="13.5" customHeight="1">
      <c r="A1146" s="179">
        <f>RANK(N1146,$N$18:$N$4305)</f>
        <v>1127</v>
      </c>
      <c r="B1146" s="180" t="s">
        <v>683</v>
      </c>
      <c r="C1146" s="180" t="s">
        <v>1466</v>
      </c>
      <c r="D1146" s="180" t="s">
        <v>43</v>
      </c>
      <c r="E1146" s="180" t="s">
        <v>36</v>
      </c>
      <c r="F1146" s="180" t="s">
        <v>37</v>
      </c>
      <c r="G1146" s="181"/>
      <c r="H1146" s="181"/>
      <c r="I1146" s="181">
        <v>0</v>
      </c>
      <c r="J1146" s="181">
        <v>0</v>
      </c>
      <c r="K1146" s="181">
        <v>14</v>
      </c>
      <c r="L1146" s="181">
        <v>181</v>
      </c>
      <c r="M1146" s="181">
        <v>1</v>
      </c>
      <c r="N1146" s="182">
        <f>SUM(G1146*$D$8+H1146*$D$5+I1146*$D$9+J1146*$D$6+K1146*$D$11+L1146*$D$10+M1146*$D$7)</f>
        <v>31.1</v>
      </c>
      <c r="O1146" s="139">
        <v>1</v>
      </c>
      <c r="P1146" s="138">
        <f>SUM(N1146*O1146)</f>
        <v>31.1</v>
      </c>
      <c r="Q1146" s="15"/>
      <c r="R1146" s="15"/>
      <c r="S1146" s="15"/>
      <c r="T1146" s="15"/>
      <c r="U1146" s="15"/>
    </row>
    <row r="1147" spans="1:21" ht="13.5" customHeight="1">
      <c r="A1147" s="179">
        <f>RANK(N1147,$N$18:$N$4305)</f>
        <v>1130</v>
      </c>
      <c r="B1147" s="180" t="s">
        <v>432</v>
      </c>
      <c r="C1147" s="180" t="s">
        <v>138</v>
      </c>
      <c r="D1147" s="180" t="s">
        <v>42</v>
      </c>
      <c r="E1147" s="180" t="s">
        <v>34</v>
      </c>
      <c r="F1147" s="180" t="s">
        <v>59</v>
      </c>
      <c r="G1147" s="181"/>
      <c r="H1147" s="181"/>
      <c r="I1147" s="181">
        <v>0</v>
      </c>
      <c r="J1147" s="181">
        <v>0</v>
      </c>
      <c r="K1147" s="181">
        <v>11</v>
      </c>
      <c r="L1147" s="181">
        <v>134</v>
      </c>
      <c r="M1147" s="181">
        <v>2</v>
      </c>
      <c r="N1147" s="182">
        <f>SUM(G1147*$D$8+H1147*$D$5+I1147*$D$9+J1147*$D$6+K1147*$D$11+L1147*$D$10+M1147*$D$7)</f>
        <v>30.9</v>
      </c>
      <c r="O1147" s="139">
        <v>1</v>
      </c>
      <c r="P1147" s="138">
        <f>SUM(N1147*O1147)</f>
        <v>30.9</v>
      </c>
      <c r="Q1147" s="15"/>
      <c r="R1147" s="15"/>
      <c r="S1147" s="15"/>
      <c r="T1147" s="15"/>
      <c r="U1147" s="15"/>
    </row>
    <row r="1148" spans="1:21" ht="13.5" customHeight="1">
      <c r="A1148" s="179">
        <f>RANK(N1148,$N$18:$N$4305)</f>
        <v>1130</v>
      </c>
      <c r="B1148" s="180" t="s">
        <v>404</v>
      </c>
      <c r="C1148" s="180" t="s">
        <v>1383</v>
      </c>
      <c r="D1148" s="180" t="s">
        <v>42</v>
      </c>
      <c r="E1148" s="180" t="s">
        <v>34</v>
      </c>
      <c r="F1148" s="180" t="s">
        <v>41</v>
      </c>
      <c r="G1148" s="181"/>
      <c r="H1148" s="181"/>
      <c r="I1148" s="181">
        <v>0</v>
      </c>
      <c r="J1148" s="181">
        <v>0</v>
      </c>
      <c r="K1148" s="181">
        <v>12</v>
      </c>
      <c r="L1148" s="181">
        <v>129</v>
      </c>
      <c r="M1148" s="181">
        <v>2</v>
      </c>
      <c r="N1148" s="182">
        <f>SUM(G1148*$D$8+H1148*$D$5+I1148*$D$9+J1148*$D$6+K1148*$D$11+L1148*$D$10+M1148*$D$7)</f>
        <v>30.9</v>
      </c>
      <c r="O1148" s="139">
        <v>1</v>
      </c>
      <c r="P1148" s="138">
        <f>SUM(N1148*O1148)</f>
        <v>30.9</v>
      </c>
      <c r="Q1148" s="15"/>
      <c r="R1148" s="15"/>
      <c r="S1148" s="15"/>
      <c r="T1148" s="15"/>
      <c r="U1148" s="15"/>
    </row>
    <row r="1149" spans="1:21" ht="13.5" customHeight="1">
      <c r="A1149" s="179">
        <f>RANK(N1149,$N$18:$N$4305)</f>
        <v>1132</v>
      </c>
      <c r="B1149" s="180" t="s">
        <v>1092</v>
      </c>
      <c r="C1149" s="180" t="s">
        <v>1428</v>
      </c>
      <c r="D1149" s="180" t="s">
        <v>39</v>
      </c>
      <c r="E1149" s="180" t="s">
        <v>36</v>
      </c>
      <c r="F1149" s="180" t="s">
        <v>59</v>
      </c>
      <c r="G1149" s="181"/>
      <c r="H1149" s="181"/>
      <c r="I1149" s="181">
        <v>202</v>
      </c>
      <c r="J1149" s="181">
        <v>1</v>
      </c>
      <c r="K1149" s="181">
        <v>4</v>
      </c>
      <c r="L1149" s="181">
        <v>25</v>
      </c>
      <c r="M1149" s="181">
        <v>0</v>
      </c>
      <c r="N1149" s="182">
        <f>SUM(G1149*$D$8+H1149*$D$5+I1149*$D$9+J1149*$D$6+K1149*$D$11+L1149*$D$10+M1149*$D$7)</f>
        <v>30.700000000000003</v>
      </c>
      <c r="O1149" s="139">
        <v>1</v>
      </c>
      <c r="P1149" s="138">
        <f>SUM(N1149*O1149)</f>
        <v>30.700000000000003</v>
      </c>
      <c r="Q1149" s="15"/>
      <c r="R1149" s="15"/>
      <c r="S1149" s="15"/>
      <c r="T1149" s="15"/>
      <c r="U1149" s="15"/>
    </row>
    <row r="1150" spans="1:21" ht="13.5" customHeight="1">
      <c r="A1150" s="179">
        <f>RANK(N1150,$N$18:$N$4305)</f>
        <v>1133</v>
      </c>
      <c r="B1150" s="207" t="s">
        <v>1576</v>
      </c>
      <c r="C1150" s="180" t="s">
        <v>1458</v>
      </c>
      <c r="D1150" s="180" t="s">
        <v>42</v>
      </c>
      <c r="E1150" s="207" t="s">
        <v>36</v>
      </c>
      <c r="F1150" s="180" t="s">
        <v>35</v>
      </c>
      <c r="G1150" s="181"/>
      <c r="H1150" s="181"/>
      <c r="I1150" s="181">
        <v>0</v>
      </c>
      <c r="J1150" s="181">
        <v>0</v>
      </c>
      <c r="K1150" s="181">
        <v>15</v>
      </c>
      <c r="L1150" s="181">
        <v>167</v>
      </c>
      <c r="M1150" s="181">
        <v>1</v>
      </c>
      <c r="N1150" s="182">
        <f>SUM(G1150*$D$8+H1150*$D$5+I1150*$D$9+J1150*$D$6+K1150*$D$11+L1150*$D$10+M1150*$D$7)</f>
        <v>30.2</v>
      </c>
      <c r="O1150" s="139">
        <v>1</v>
      </c>
      <c r="P1150" s="138">
        <f>SUM(N1150*O1150)</f>
        <v>30.2</v>
      </c>
      <c r="Q1150" s="15"/>
      <c r="R1150" s="15"/>
      <c r="S1150" s="15"/>
      <c r="T1150" s="15"/>
      <c r="U1150" s="15"/>
    </row>
    <row r="1151" spans="1:21" ht="13.5" customHeight="1">
      <c r="A1151" s="179">
        <f>RANK(N1151,$N$18:$N$4305)</f>
        <v>1134</v>
      </c>
      <c r="B1151" s="180" t="s">
        <v>1037</v>
      </c>
      <c r="C1151" s="180" t="s">
        <v>1422</v>
      </c>
      <c r="D1151" s="180" t="s">
        <v>42</v>
      </c>
      <c r="E1151" s="180" t="s">
        <v>34</v>
      </c>
      <c r="F1151" s="180" t="s">
        <v>1482</v>
      </c>
      <c r="G1151" s="181"/>
      <c r="H1151" s="181"/>
      <c r="I1151" s="181">
        <v>0</v>
      </c>
      <c r="J1151" s="181">
        <v>0</v>
      </c>
      <c r="K1151" s="181">
        <v>12</v>
      </c>
      <c r="L1151" s="181">
        <v>121</v>
      </c>
      <c r="M1151" s="181">
        <v>2</v>
      </c>
      <c r="N1151" s="182">
        <f>SUM(G1151*$D$8+H1151*$D$5+I1151*$D$9+J1151*$D$6+K1151*$D$11+L1151*$D$10+M1151*$D$7)</f>
        <v>30.1</v>
      </c>
      <c r="O1151" s="139">
        <v>1</v>
      </c>
      <c r="P1151" s="138">
        <f>SUM(N1151*O1151)</f>
        <v>30.1</v>
      </c>
      <c r="Q1151" s="15"/>
      <c r="R1151" s="15"/>
      <c r="S1151" s="15"/>
      <c r="T1151" s="15"/>
      <c r="U1151" s="15"/>
    </row>
    <row r="1152" spans="1:21" ht="13.5" customHeight="1">
      <c r="A1152" s="179">
        <f>RANK(N1152,$N$18:$N$4305)</f>
        <v>1134</v>
      </c>
      <c r="B1152" s="180" t="s">
        <v>1290</v>
      </c>
      <c r="C1152" s="180" t="s">
        <v>1393</v>
      </c>
      <c r="D1152" s="180" t="s">
        <v>42</v>
      </c>
      <c r="E1152" s="180" t="s">
        <v>34</v>
      </c>
      <c r="F1152" s="180" t="s">
        <v>1482</v>
      </c>
      <c r="G1152" s="181"/>
      <c r="H1152" s="181"/>
      <c r="I1152" s="181">
        <v>0</v>
      </c>
      <c r="J1152" s="181">
        <v>0</v>
      </c>
      <c r="K1152" s="181">
        <v>15</v>
      </c>
      <c r="L1152" s="181">
        <v>166</v>
      </c>
      <c r="M1152" s="181">
        <v>1</v>
      </c>
      <c r="N1152" s="182">
        <f>SUM(G1152*$D$8+H1152*$D$5+I1152*$D$9+J1152*$D$6+K1152*$D$11+L1152*$D$10+M1152*$D$7)</f>
        <v>30.1</v>
      </c>
      <c r="O1152" s="139">
        <v>1</v>
      </c>
      <c r="P1152" s="138">
        <f>SUM(N1152*O1152)</f>
        <v>30.1</v>
      </c>
      <c r="Q1152" s="15"/>
      <c r="R1152" s="15"/>
      <c r="S1152" s="15"/>
      <c r="T1152" s="15"/>
      <c r="U1152" s="15"/>
    </row>
    <row r="1153" spans="1:21" ht="13.5" customHeight="1">
      <c r="A1153" s="179">
        <f>RANK(N1153,$N$18:$N$4305)</f>
        <v>1136</v>
      </c>
      <c r="B1153" s="180" t="s">
        <v>534</v>
      </c>
      <c r="C1153" s="180" t="s">
        <v>1462</v>
      </c>
      <c r="D1153" s="180" t="s">
        <v>39</v>
      </c>
      <c r="E1153" s="180" t="s">
        <v>36</v>
      </c>
      <c r="F1153" s="180" t="s">
        <v>1105</v>
      </c>
      <c r="G1153" s="181"/>
      <c r="H1153" s="181"/>
      <c r="I1153" s="181">
        <v>215</v>
      </c>
      <c r="J1153" s="181">
        <v>1</v>
      </c>
      <c r="K1153" s="181">
        <v>2</v>
      </c>
      <c r="L1153" s="181">
        <v>15</v>
      </c>
      <c r="M1153" s="181">
        <v>0</v>
      </c>
      <c r="N1153" s="182">
        <f>SUM(G1153*$D$8+H1153*$D$5+I1153*$D$9+J1153*$D$6+K1153*$D$11+L1153*$D$10+M1153*$D$7)</f>
        <v>30</v>
      </c>
      <c r="O1153" s="139">
        <v>1</v>
      </c>
      <c r="P1153" s="138">
        <f>SUM(N1153*O1153)</f>
        <v>30</v>
      </c>
      <c r="Q1153" s="15"/>
      <c r="R1153" s="15"/>
      <c r="S1153" s="15"/>
      <c r="T1153" s="15"/>
      <c r="U1153" s="15"/>
    </row>
    <row r="1154" spans="1:21" ht="13.5" customHeight="1">
      <c r="A1154" s="179">
        <f>RANK(N1154,$N$18:$N$4305)</f>
        <v>1137</v>
      </c>
      <c r="B1154" s="180" t="s">
        <v>692</v>
      </c>
      <c r="C1154" s="180" t="s">
        <v>1417</v>
      </c>
      <c r="D1154" s="180" t="s">
        <v>42</v>
      </c>
      <c r="E1154" s="180" t="s">
        <v>38</v>
      </c>
      <c r="F1154" s="180" t="s">
        <v>1105</v>
      </c>
      <c r="G1154" s="183"/>
      <c r="H1154" s="183"/>
      <c r="I1154" s="183"/>
      <c r="J1154" s="183"/>
      <c r="K1154" s="221">
        <v>12</v>
      </c>
      <c r="L1154" s="221">
        <v>118</v>
      </c>
      <c r="M1154" s="221">
        <v>2</v>
      </c>
      <c r="N1154" s="182">
        <f>SUM(G1154*$D$8+H1154*$D$5+I1154*$D$9+J1154*$D$6+K1154*$D$11+L1154*$D$10+M1154*$D$7)</f>
        <v>29.8</v>
      </c>
      <c r="O1154" s="139">
        <v>1</v>
      </c>
      <c r="P1154" s="138">
        <f>SUM(N1154*O1154)</f>
        <v>29.8</v>
      </c>
      <c r="Q1154" s="15"/>
      <c r="R1154" s="15"/>
      <c r="S1154" s="15"/>
      <c r="T1154" s="15"/>
      <c r="U1154" s="15"/>
    </row>
    <row r="1155" spans="1:21" ht="13.5" customHeight="1">
      <c r="A1155" s="179">
        <f>RANK(N1155,$N$18:$N$4305)</f>
        <v>1138</v>
      </c>
      <c r="B1155" s="180" t="s">
        <v>551</v>
      </c>
      <c r="C1155" s="180" t="s">
        <v>1406</v>
      </c>
      <c r="D1155" s="180" t="s">
        <v>39</v>
      </c>
      <c r="E1155" s="180" t="s">
        <v>34</v>
      </c>
      <c r="F1155" s="180" t="s">
        <v>1106</v>
      </c>
      <c r="G1155" s="181"/>
      <c r="H1155" s="181"/>
      <c r="I1155" s="181">
        <v>155</v>
      </c>
      <c r="J1155" s="181">
        <v>1</v>
      </c>
      <c r="K1155" s="181">
        <v>7</v>
      </c>
      <c r="L1155" s="181">
        <v>43</v>
      </c>
      <c r="M1155" s="181">
        <v>0</v>
      </c>
      <c r="N1155" s="182">
        <f>SUM(G1155*$D$8+H1155*$D$5+I1155*$D$9+J1155*$D$6+K1155*$D$11+L1155*$D$10+M1155*$D$7)</f>
        <v>29.3</v>
      </c>
      <c r="O1155" s="139">
        <v>1</v>
      </c>
      <c r="P1155" s="138">
        <f>SUM(N1155*O1155)</f>
        <v>29.3</v>
      </c>
      <c r="Q1155" s="15"/>
      <c r="R1155" s="15"/>
      <c r="S1155" s="15"/>
      <c r="T1155" s="15"/>
      <c r="U1155" s="15"/>
    </row>
    <row r="1156" spans="1:21" ht="13.5" customHeight="1">
      <c r="A1156" s="179">
        <f>RANK(N1156,$N$18:$N$4305)</f>
        <v>1139</v>
      </c>
      <c r="B1156" s="180" t="s">
        <v>1296</v>
      </c>
      <c r="C1156" s="180" t="s">
        <v>1402</v>
      </c>
      <c r="D1156" s="180" t="s">
        <v>43</v>
      </c>
      <c r="E1156" s="180" t="s">
        <v>40</v>
      </c>
      <c r="F1156" s="180" t="s">
        <v>1105</v>
      </c>
      <c r="G1156" s="181"/>
      <c r="H1156" s="181"/>
      <c r="I1156" s="181">
        <v>0</v>
      </c>
      <c r="J1156" s="181">
        <v>0</v>
      </c>
      <c r="K1156" s="181">
        <v>16</v>
      </c>
      <c r="L1156" s="181">
        <v>152</v>
      </c>
      <c r="M1156" s="181">
        <v>1</v>
      </c>
      <c r="N1156" s="182">
        <f>SUM(G1156*$D$8+H1156*$D$5+I1156*$D$9+J1156*$D$6+K1156*$D$11+L1156*$D$10+M1156*$D$7)</f>
        <v>29.200000000000003</v>
      </c>
      <c r="O1156" s="139">
        <v>0.97499999999999998</v>
      </c>
      <c r="P1156" s="138">
        <f>SUM(N1156*O1156)</f>
        <v>28.470000000000002</v>
      </c>
      <c r="Q1156" s="15"/>
      <c r="R1156" s="15"/>
      <c r="S1156" s="15"/>
      <c r="T1156" s="15"/>
      <c r="U1156" s="15"/>
    </row>
    <row r="1157" spans="1:21" ht="13.5" customHeight="1">
      <c r="A1157" s="179">
        <f>RANK(N1157,$N$18:$N$4305)</f>
        <v>1140</v>
      </c>
      <c r="B1157" s="180" t="s">
        <v>556</v>
      </c>
      <c r="C1157" s="180" t="s">
        <v>1471</v>
      </c>
      <c r="D1157" s="180" t="s">
        <v>42</v>
      </c>
      <c r="E1157" s="180" t="s">
        <v>38</v>
      </c>
      <c r="F1157" s="180" t="s">
        <v>59</v>
      </c>
      <c r="G1157" s="183"/>
      <c r="H1157" s="183"/>
      <c r="I1157" s="206">
        <v>0</v>
      </c>
      <c r="J1157" s="206">
        <v>0</v>
      </c>
      <c r="K1157" s="206">
        <v>15</v>
      </c>
      <c r="L1157" s="206">
        <v>153</v>
      </c>
      <c r="M1157" s="206">
        <v>1</v>
      </c>
      <c r="N1157" s="182">
        <f>SUM(G1157*$D$8+H1157*$D$5+I1157*$D$9+J1157*$D$6+K1157*$D$11+L1157*$D$10+M1157*$D$7)</f>
        <v>28.8</v>
      </c>
      <c r="O1157" s="139">
        <v>1</v>
      </c>
      <c r="P1157" s="138">
        <f>SUM(N1157*O1157)</f>
        <v>28.8</v>
      </c>
      <c r="Q1157" s="31"/>
      <c r="R1157" s="15"/>
      <c r="S1157" s="15"/>
      <c r="T1157" s="15"/>
      <c r="U1157" s="15"/>
    </row>
    <row r="1158" spans="1:21" ht="13.5" customHeight="1">
      <c r="A1158" s="179">
        <f>RANK(N1158,$N$18:$N$4305)</f>
        <v>1141</v>
      </c>
      <c r="B1158" s="180" t="s">
        <v>1557</v>
      </c>
      <c r="C1158" s="180" t="s">
        <v>1441</v>
      </c>
      <c r="D1158" s="180" t="s">
        <v>43</v>
      </c>
      <c r="E1158" s="180" t="s">
        <v>36</v>
      </c>
      <c r="F1158" s="180" t="s">
        <v>52</v>
      </c>
      <c r="G1158" s="181"/>
      <c r="H1158" s="181"/>
      <c r="I1158" s="181">
        <v>0</v>
      </c>
      <c r="J1158" s="181">
        <v>0</v>
      </c>
      <c r="K1158" s="181">
        <v>15</v>
      </c>
      <c r="L1158" s="181">
        <v>211</v>
      </c>
      <c r="M1158" s="181">
        <v>0</v>
      </c>
      <c r="N1158" s="182">
        <f>SUM(G1158*$D$8+H1158*$D$5+I1158*$D$9+J1158*$D$6+K1158*$D$11+L1158*$D$10+M1158*$D$7)</f>
        <v>28.6</v>
      </c>
      <c r="O1158" s="139">
        <v>1</v>
      </c>
      <c r="P1158" s="138">
        <f>SUM(N1158*O1158)</f>
        <v>28.6</v>
      </c>
      <c r="Q1158" s="31"/>
      <c r="R1158" s="15"/>
      <c r="S1158" s="15"/>
      <c r="T1158" s="15"/>
      <c r="U1158" s="15"/>
    </row>
    <row r="1159" spans="1:21" ht="13.5" customHeight="1">
      <c r="A1159" s="179">
        <f>RANK(N1159,$N$18:$N$4305)</f>
        <v>1142</v>
      </c>
      <c r="B1159" s="180" t="s">
        <v>1632</v>
      </c>
      <c r="C1159" s="180" t="s">
        <v>1394</v>
      </c>
      <c r="D1159" s="180" t="s">
        <v>43</v>
      </c>
      <c r="E1159" s="180" t="s">
        <v>36</v>
      </c>
      <c r="F1159" s="180" t="s">
        <v>52</v>
      </c>
      <c r="G1159" s="183"/>
      <c r="H1159" s="183"/>
      <c r="I1159" s="183">
        <v>0</v>
      </c>
      <c r="J1159" s="183">
        <v>0</v>
      </c>
      <c r="K1159" s="183">
        <v>12</v>
      </c>
      <c r="L1159" s="183">
        <v>164</v>
      </c>
      <c r="M1159" s="183">
        <v>1</v>
      </c>
      <c r="N1159" s="182">
        <f>SUM(G1159*$D$8+H1159*$D$5+I1159*$D$9+J1159*$D$6+K1159*$D$11+L1159*$D$10+M1159*$D$7)</f>
        <v>28.400000000000002</v>
      </c>
      <c r="O1159" s="139">
        <v>1</v>
      </c>
      <c r="P1159" s="138">
        <f>SUM(N1159*O1159)</f>
        <v>28.400000000000002</v>
      </c>
      <c r="Q1159" s="31"/>
      <c r="R1159" s="15"/>
      <c r="S1159" s="15"/>
      <c r="T1159" s="15"/>
      <c r="U1159" s="15"/>
    </row>
    <row r="1160" spans="1:21" ht="13.5" customHeight="1">
      <c r="A1160" s="179">
        <f>RANK(N1160,$N$18:$N$4305)</f>
        <v>1143</v>
      </c>
      <c r="B1160" s="180" t="s">
        <v>1229</v>
      </c>
      <c r="C1160" s="180" t="s">
        <v>130</v>
      </c>
      <c r="D1160" s="180" t="s">
        <v>42</v>
      </c>
      <c r="E1160" s="180" t="s">
        <v>38</v>
      </c>
      <c r="F1160" s="180" t="s">
        <v>59</v>
      </c>
      <c r="G1160" s="181"/>
      <c r="H1160" s="181"/>
      <c r="I1160" s="181">
        <v>0</v>
      </c>
      <c r="J1160" s="181">
        <v>0</v>
      </c>
      <c r="K1160" s="181">
        <v>14</v>
      </c>
      <c r="L1160" s="181">
        <v>151</v>
      </c>
      <c r="M1160" s="181">
        <v>1</v>
      </c>
      <c r="N1160" s="182">
        <f>SUM(G1160*$D$8+H1160*$D$5+I1160*$D$9+J1160*$D$6+K1160*$D$11+L1160*$D$10+M1160*$D$7)</f>
        <v>28.1</v>
      </c>
      <c r="O1160" s="139">
        <v>0.98</v>
      </c>
      <c r="P1160" s="138">
        <f>SUM(N1160*O1160)</f>
        <v>27.538</v>
      </c>
      <c r="Q1160" s="31"/>
      <c r="R1160" s="15"/>
      <c r="S1160" s="15"/>
      <c r="T1160" s="15"/>
      <c r="U1160" s="15"/>
    </row>
    <row r="1161" spans="1:21" ht="13.5" customHeight="1">
      <c r="A1161" s="179">
        <f>RANK(N1161,$N$18:$N$4305)</f>
        <v>1144</v>
      </c>
      <c r="B1161" s="207" t="s">
        <v>1562</v>
      </c>
      <c r="C1161" s="180" t="s">
        <v>1457</v>
      </c>
      <c r="D1161" s="180" t="s">
        <v>42</v>
      </c>
      <c r="E1161" s="207" t="s">
        <v>34</v>
      </c>
      <c r="F1161" s="180" t="s">
        <v>41</v>
      </c>
      <c r="G1161" s="181"/>
      <c r="H1161" s="181"/>
      <c r="I1161" s="181">
        <v>0</v>
      </c>
      <c r="J1161" s="181">
        <v>0</v>
      </c>
      <c r="K1161" s="181">
        <v>14</v>
      </c>
      <c r="L1161" s="181">
        <v>148</v>
      </c>
      <c r="M1161" s="181">
        <v>1</v>
      </c>
      <c r="N1161" s="182">
        <f>SUM(G1161*$D$8+H1161*$D$5+I1161*$D$9+J1161*$D$6+K1161*$D$11+L1161*$D$10+M1161*$D$7)</f>
        <v>27.8</v>
      </c>
      <c r="O1161" s="139">
        <v>1</v>
      </c>
      <c r="P1161" s="138">
        <f>SUM(N1161*O1161)</f>
        <v>27.8</v>
      </c>
      <c r="Q1161" s="31"/>
      <c r="R1161" s="15"/>
      <c r="S1161" s="15"/>
      <c r="T1161" s="15"/>
      <c r="U1161" s="15"/>
    </row>
    <row r="1162" spans="1:21" ht="13.5" customHeight="1">
      <c r="A1162" s="179">
        <f>RANK(N1162,$N$18:$N$4305)</f>
        <v>1145</v>
      </c>
      <c r="B1162" s="180" t="s">
        <v>153</v>
      </c>
      <c r="C1162" s="180" t="s">
        <v>1478</v>
      </c>
      <c r="D1162" s="180" t="s">
        <v>42</v>
      </c>
      <c r="E1162" s="180" t="s">
        <v>34</v>
      </c>
      <c r="F1162" s="180" t="s">
        <v>1106</v>
      </c>
      <c r="G1162" s="181"/>
      <c r="H1162" s="181"/>
      <c r="I1162" s="181">
        <v>0</v>
      </c>
      <c r="J1162" s="181">
        <v>0</v>
      </c>
      <c r="K1162" s="181">
        <v>14</v>
      </c>
      <c r="L1162" s="181">
        <v>144</v>
      </c>
      <c r="M1162" s="181">
        <v>1</v>
      </c>
      <c r="N1162" s="182">
        <f>SUM(G1162*$D$8+H1162*$D$5+I1162*$D$9+J1162*$D$6+K1162*$D$11+L1162*$D$10+M1162*$D$7)</f>
        <v>27.4</v>
      </c>
      <c r="O1162" s="139">
        <v>1</v>
      </c>
      <c r="P1162" s="138">
        <f>SUM(N1162*O1162)</f>
        <v>27.4</v>
      </c>
      <c r="Q1162" s="31"/>
      <c r="R1162" s="15"/>
      <c r="S1162" s="15"/>
      <c r="T1162" s="15"/>
      <c r="U1162" s="15"/>
    </row>
    <row r="1163" spans="1:21" ht="13.5" customHeight="1">
      <c r="A1163" s="179">
        <f>RANK(N1163,$N$18:$N$4305)</f>
        <v>1146</v>
      </c>
      <c r="B1163" s="180" t="s">
        <v>899</v>
      </c>
      <c r="C1163" s="180" t="s">
        <v>1409</v>
      </c>
      <c r="D1163" s="180" t="s">
        <v>42</v>
      </c>
      <c r="E1163" s="180" t="s">
        <v>1481</v>
      </c>
      <c r="F1163" s="180" t="s">
        <v>1106</v>
      </c>
      <c r="G1163" s="181"/>
      <c r="H1163" s="181"/>
      <c r="I1163" s="181">
        <v>0</v>
      </c>
      <c r="J1163" s="181">
        <v>0</v>
      </c>
      <c r="K1163" s="206">
        <v>13</v>
      </c>
      <c r="L1163" s="206">
        <v>143</v>
      </c>
      <c r="M1163" s="206">
        <v>1</v>
      </c>
      <c r="N1163" s="182">
        <f>SUM(G1163*$D$8+H1163*$D$5+I1163*$D$9+J1163*$D$6+K1163*$D$11+L1163*$D$10+M1163*$D$7)</f>
        <v>26.8</v>
      </c>
      <c r="O1163" s="139">
        <v>1</v>
      </c>
      <c r="P1163" s="138">
        <f>SUM(N1163*O1163)</f>
        <v>26.8</v>
      </c>
      <c r="Q1163" s="15"/>
      <c r="R1163" s="15"/>
      <c r="S1163" s="15"/>
      <c r="T1163" s="15"/>
      <c r="U1163" s="15"/>
    </row>
    <row r="1164" spans="1:21" ht="13.5" customHeight="1">
      <c r="A1164" s="179">
        <f>RANK(N1164,$N$18:$N$4305)</f>
        <v>1147</v>
      </c>
      <c r="B1164" s="180" t="s">
        <v>272</v>
      </c>
      <c r="C1164" s="180" t="s">
        <v>1378</v>
      </c>
      <c r="D1164" s="180" t="s">
        <v>39</v>
      </c>
      <c r="E1164" s="180" t="s">
        <v>38</v>
      </c>
      <c r="F1164" s="180" t="s">
        <v>1106</v>
      </c>
      <c r="G1164" s="181"/>
      <c r="H1164" s="181"/>
      <c r="I1164" s="181">
        <v>121</v>
      </c>
      <c r="J1164" s="181">
        <v>0</v>
      </c>
      <c r="K1164" s="181">
        <v>9</v>
      </c>
      <c r="L1164" s="181">
        <v>40</v>
      </c>
      <c r="M1164" s="181">
        <v>1</v>
      </c>
      <c r="N1164" s="182">
        <f>SUM(G1164*$D$8+H1164*$D$5+I1164*$D$9+J1164*$D$6+K1164*$D$11+L1164*$D$10+M1164*$D$7)</f>
        <v>26.6</v>
      </c>
      <c r="O1164" s="139">
        <v>1</v>
      </c>
      <c r="P1164" s="138">
        <f>SUM(N1164*O1164)</f>
        <v>26.6</v>
      </c>
      <c r="Q1164" s="15"/>
      <c r="R1164" s="15"/>
      <c r="S1164" s="15"/>
      <c r="T1164" s="15"/>
      <c r="U1164" s="15"/>
    </row>
    <row r="1165" spans="1:21" ht="13.5" customHeight="1">
      <c r="A1165" s="179">
        <f>RANK(N1165,$N$18:$N$4305)</f>
        <v>1148</v>
      </c>
      <c r="B1165" s="180" t="s">
        <v>308</v>
      </c>
      <c r="C1165" s="180" t="s">
        <v>1403</v>
      </c>
      <c r="D1165" s="180" t="s">
        <v>42</v>
      </c>
      <c r="E1165" s="180" t="s">
        <v>34</v>
      </c>
      <c r="F1165" s="180" t="s">
        <v>1106</v>
      </c>
      <c r="G1165" s="183"/>
      <c r="H1165" s="183"/>
      <c r="I1165" s="206">
        <v>0</v>
      </c>
      <c r="J1165" s="206">
        <v>0</v>
      </c>
      <c r="K1165" s="206">
        <v>14</v>
      </c>
      <c r="L1165" s="206">
        <v>135</v>
      </c>
      <c r="M1165" s="206">
        <v>1</v>
      </c>
      <c r="N1165" s="182">
        <f>SUM(G1165*$D$8+H1165*$D$5+I1165*$D$9+J1165*$D$6+K1165*$D$11+L1165*$D$10+M1165*$D$7)</f>
        <v>26.5</v>
      </c>
      <c r="O1165" s="139">
        <v>1</v>
      </c>
      <c r="P1165" s="138">
        <f>SUM(N1165*O1165)</f>
        <v>26.5</v>
      </c>
      <c r="Q1165" s="15"/>
      <c r="R1165" s="15"/>
      <c r="S1165" s="15"/>
      <c r="T1165" s="15"/>
      <c r="U1165" s="15"/>
    </row>
    <row r="1166" spans="1:21" ht="13.5" customHeight="1">
      <c r="A1166" s="179">
        <f>RANK(N1166,$N$18:$N$4305)</f>
        <v>1149</v>
      </c>
      <c r="B1166" s="180" t="s">
        <v>271</v>
      </c>
      <c r="C1166" s="180" t="s">
        <v>1423</v>
      </c>
      <c r="D1166" s="180" t="s">
        <v>42</v>
      </c>
      <c r="E1166" s="180" t="s">
        <v>34</v>
      </c>
      <c r="F1166" s="180" t="s">
        <v>1106</v>
      </c>
      <c r="G1166" s="206"/>
      <c r="H1166" s="206"/>
      <c r="I1166" s="206">
        <v>0</v>
      </c>
      <c r="J1166" s="206">
        <v>0</v>
      </c>
      <c r="K1166" s="206">
        <v>12</v>
      </c>
      <c r="L1166" s="206">
        <v>141</v>
      </c>
      <c r="M1166" s="206">
        <v>1</v>
      </c>
      <c r="N1166" s="182">
        <f>SUM(G1166*$D$8+H1166*$D$5+I1166*$D$9+J1166*$D$6+K1166*$D$11+L1166*$D$10+M1166*$D$7)</f>
        <v>26.1</v>
      </c>
      <c r="O1166" s="139">
        <v>1</v>
      </c>
      <c r="P1166" s="138">
        <f>SUM(N1166*O1166)</f>
        <v>26.1</v>
      </c>
      <c r="Q1166" s="15"/>
      <c r="R1166" s="15"/>
      <c r="S1166" s="15"/>
      <c r="T1166" s="15"/>
      <c r="U1166" s="15"/>
    </row>
    <row r="1167" spans="1:21" ht="13.5" customHeight="1">
      <c r="A1167" s="179">
        <f>RANK(N1167,$N$18:$N$4305)</f>
        <v>1150</v>
      </c>
      <c r="B1167" s="180" t="s">
        <v>521</v>
      </c>
      <c r="C1167" s="180" t="s">
        <v>89</v>
      </c>
      <c r="D1167" s="180" t="s">
        <v>42</v>
      </c>
      <c r="E1167" s="180" t="s">
        <v>38</v>
      </c>
      <c r="F1167" s="180" t="s">
        <v>37</v>
      </c>
      <c r="G1167" s="183"/>
      <c r="H1167" s="183"/>
      <c r="I1167" s="206">
        <v>0</v>
      </c>
      <c r="J1167" s="206">
        <v>0</v>
      </c>
      <c r="K1167" s="206">
        <v>13</v>
      </c>
      <c r="L1167" s="206">
        <v>132</v>
      </c>
      <c r="M1167" s="206">
        <v>1</v>
      </c>
      <c r="N1167" s="182">
        <f>SUM(G1167*$D$8+H1167*$D$5+I1167*$D$9+J1167*$D$6+K1167*$D$11+L1167*$D$10+M1167*$D$7)</f>
        <v>25.700000000000003</v>
      </c>
      <c r="O1167" s="139">
        <v>1</v>
      </c>
      <c r="P1167" s="138">
        <f>SUM(N1167*O1167)</f>
        <v>25.700000000000003</v>
      </c>
      <c r="Q1167" s="15"/>
      <c r="R1167" s="15"/>
      <c r="S1167" s="15"/>
      <c r="T1167" s="15"/>
      <c r="U1167" s="15"/>
    </row>
    <row r="1168" spans="1:21" ht="13.5" customHeight="1">
      <c r="A1168" s="179">
        <f>RANK(N1168,$N$18:$N$4305)</f>
        <v>1151</v>
      </c>
      <c r="B1168" s="180" t="s">
        <v>494</v>
      </c>
      <c r="C1168" s="180" t="s">
        <v>1435</v>
      </c>
      <c r="D1168" s="180" t="s">
        <v>42</v>
      </c>
      <c r="E1168" s="180" t="s">
        <v>36</v>
      </c>
      <c r="F1168" s="180" t="s">
        <v>59</v>
      </c>
      <c r="G1168" s="181"/>
      <c r="H1168" s="181"/>
      <c r="I1168" s="181">
        <v>0</v>
      </c>
      <c r="J1168" s="181">
        <v>0</v>
      </c>
      <c r="K1168" s="181">
        <v>12</v>
      </c>
      <c r="L1168" s="181">
        <v>133</v>
      </c>
      <c r="M1168" s="181">
        <v>1</v>
      </c>
      <c r="N1168" s="182">
        <f>SUM(G1168*$D$8+H1168*$D$5+I1168*$D$9+J1168*$D$6+K1168*$D$11+L1168*$D$10+M1168*$D$7)</f>
        <v>25.3</v>
      </c>
      <c r="O1168" s="139">
        <v>1</v>
      </c>
      <c r="P1168" s="138">
        <f>SUM(N1168*O1168)</f>
        <v>25.3</v>
      </c>
      <c r="Q1168" s="31"/>
      <c r="R1168" s="15"/>
      <c r="S1168" s="15"/>
      <c r="T1168" s="15"/>
      <c r="U1168" s="15"/>
    </row>
    <row r="1169" spans="1:21" ht="13.5" customHeight="1">
      <c r="A1169" s="179">
        <f>RANK(N1169,$N$18:$N$4305)</f>
        <v>1152</v>
      </c>
      <c r="B1169" s="180" t="s">
        <v>1349</v>
      </c>
      <c r="C1169" s="180" t="s">
        <v>1425</v>
      </c>
      <c r="D1169" s="180" t="s">
        <v>42</v>
      </c>
      <c r="E1169" s="180" t="s">
        <v>40</v>
      </c>
      <c r="F1169" s="180" t="s">
        <v>37</v>
      </c>
      <c r="G1169" s="183"/>
      <c r="H1169" s="183"/>
      <c r="I1169" s="209">
        <v>0</v>
      </c>
      <c r="J1169" s="209">
        <v>0</v>
      </c>
      <c r="K1169" s="209">
        <v>12</v>
      </c>
      <c r="L1169" s="209">
        <v>132</v>
      </c>
      <c r="M1169" s="209">
        <v>1</v>
      </c>
      <c r="N1169" s="182">
        <f>SUM(G1169*$D$8+H1169*$D$5+I1169*$D$9+J1169*$D$6+K1169*$D$11+L1169*$D$10+M1169*$D$7)</f>
        <v>25.200000000000003</v>
      </c>
      <c r="O1169" s="139">
        <v>1</v>
      </c>
      <c r="P1169" s="138">
        <f>SUM(N1169*O1169)</f>
        <v>25.200000000000003</v>
      </c>
      <c r="Q1169" s="15"/>
      <c r="R1169" s="15"/>
      <c r="S1169" s="15"/>
      <c r="T1169" s="15"/>
      <c r="U1169" s="15"/>
    </row>
    <row r="1170" spans="1:21" ht="13.5" customHeight="1">
      <c r="A1170" s="179">
        <f>RANK(N1170,$N$18:$N$4305)</f>
        <v>1153</v>
      </c>
      <c r="B1170" s="207" t="s">
        <v>1505</v>
      </c>
      <c r="C1170" s="180" t="s">
        <v>1462</v>
      </c>
      <c r="D1170" s="180" t="s">
        <v>42</v>
      </c>
      <c r="E1170" s="180" t="s">
        <v>36</v>
      </c>
      <c r="F1170" s="180" t="s">
        <v>1105</v>
      </c>
      <c r="G1170" s="183"/>
      <c r="H1170" s="183"/>
      <c r="I1170" s="209">
        <v>0</v>
      </c>
      <c r="J1170" s="209">
        <v>0</v>
      </c>
      <c r="K1170" s="209">
        <v>12</v>
      </c>
      <c r="L1170" s="209">
        <v>131</v>
      </c>
      <c r="M1170" s="209">
        <v>1</v>
      </c>
      <c r="N1170" s="182">
        <f>SUM(G1170*$D$8+H1170*$D$5+I1170*$D$9+J1170*$D$6+K1170*$D$11+L1170*$D$10+M1170*$D$7)</f>
        <v>25.1</v>
      </c>
      <c r="O1170" s="139">
        <v>1</v>
      </c>
      <c r="P1170" s="138">
        <f>SUM(N1170*O1170)</f>
        <v>25.1</v>
      </c>
      <c r="Q1170" s="15"/>
      <c r="R1170" s="15"/>
      <c r="S1170" s="15"/>
      <c r="T1170" s="15"/>
      <c r="U1170" s="15"/>
    </row>
    <row r="1171" spans="1:21" ht="13.5" customHeight="1">
      <c r="A1171" s="179">
        <f>RANK(N1171,$N$18:$N$4305)</f>
        <v>1153</v>
      </c>
      <c r="B1171" s="180" t="s">
        <v>750</v>
      </c>
      <c r="C1171" s="180" t="s">
        <v>1407</v>
      </c>
      <c r="D1171" s="180" t="s">
        <v>42</v>
      </c>
      <c r="E1171" s="180" t="s">
        <v>36</v>
      </c>
      <c r="F1171" s="180" t="s">
        <v>57</v>
      </c>
      <c r="G1171" s="183"/>
      <c r="H1171" s="183"/>
      <c r="I1171" s="209">
        <v>0</v>
      </c>
      <c r="J1171" s="209">
        <v>0</v>
      </c>
      <c r="K1171" s="209">
        <v>12</v>
      </c>
      <c r="L1171" s="209">
        <v>131</v>
      </c>
      <c r="M1171" s="209">
        <v>1</v>
      </c>
      <c r="N1171" s="182">
        <f>SUM(G1171*$D$8+H1171*$D$5+I1171*$D$9+J1171*$D$6+K1171*$D$11+L1171*$D$10+M1171*$D$7)</f>
        <v>25.1</v>
      </c>
      <c r="O1171" s="139">
        <v>1</v>
      </c>
      <c r="P1171" s="138">
        <f>SUM(N1171*O1171)</f>
        <v>25.1</v>
      </c>
      <c r="Q1171" s="15"/>
      <c r="R1171" s="15"/>
      <c r="S1171" s="15"/>
      <c r="T1171" s="15"/>
      <c r="U1171" s="15"/>
    </row>
    <row r="1172" spans="1:21" ht="13.5" customHeight="1">
      <c r="A1172" s="179">
        <f>RANK(N1172,$N$18:$N$4305)</f>
        <v>1155</v>
      </c>
      <c r="B1172" s="180" t="s">
        <v>1099</v>
      </c>
      <c r="C1172" s="180" t="s">
        <v>1446</v>
      </c>
      <c r="D1172" s="180" t="s">
        <v>42</v>
      </c>
      <c r="E1172" s="180" t="s">
        <v>38</v>
      </c>
      <c r="F1172" s="180" t="s">
        <v>35</v>
      </c>
      <c r="G1172" s="183"/>
      <c r="H1172" s="183"/>
      <c r="I1172" s="183">
        <v>0</v>
      </c>
      <c r="J1172" s="183">
        <v>0</v>
      </c>
      <c r="K1172" s="183">
        <v>14</v>
      </c>
      <c r="L1172" s="183">
        <v>112</v>
      </c>
      <c r="M1172" s="183">
        <v>1</v>
      </c>
      <c r="N1172" s="182">
        <f>SUM(G1172*$D$8+H1172*$D$5+I1172*$D$9+J1172*$D$6+K1172*$D$11+L1172*$D$10+M1172*$D$7)</f>
        <v>24.200000000000003</v>
      </c>
      <c r="O1172" s="139">
        <v>1</v>
      </c>
      <c r="P1172" s="138">
        <f>SUM(N1172*O1172)</f>
        <v>24.200000000000003</v>
      </c>
      <c r="Q1172" s="15"/>
      <c r="R1172" s="15"/>
      <c r="S1172" s="15"/>
      <c r="T1172" s="15"/>
      <c r="U1172" s="15"/>
    </row>
    <row r="1173" spans="1:21" ht="13.5" customHeight="1">
      <c r="A1173" s="179">
        <f>RANK(N1173,$N$18:$N$4305)</f>
        <v>1156</v>
      </c>
      <c r="B1173" s="180" t="s">
        <v>71</v>
      </c>
      <c r="C1173" s="180" t="s">
        <v>1459</v>
      </c>
      <c r="D1173" s="180" t="s">
        <v>42</v>
      </c>
      <c r="E1173" s="180" t="s">
        <v>38</v>
      </c>
      <c r="F1173" s="180" t="s">
        <v>41</v>
      </c>
      <c r="G1173" s="183"/>
      <c r="H1173" s="183"/>
      <c r="I1173" s="202"/>
      <c r="J1173" s="202"/>
      <c r="K1173" s="203">
        <v>12</v>
      </c>
      <c r="L1173" s="203">
        <v>121</v>
      </c>
      <c r="M1173" s="203">
        <v>1</v>
      </c>
      <c r="N1173" s="182">
        <f>SUM(G1173*$D$8+H1173*$D$5+I1173*$D$9+J1173*$D$6+K1173*$D$11+L1173*$D$10+M1173*$D$7)</f>
        <v>24.1</v>
      </c>
      <c r="O1173" s="139">
        <v>1</v>
      </c>
      <c r="P1173" s="138">
        <f>SUM(N1173*O1173)</f>
        <v>24.1</v>
      </c>
      <c r="Q1173" s="15"/>
      <c r="R1173" s="15"/>
      <c r="S1173" s="15"/>
      <c r="T1173" s="15"/>
      <c r="U1173" s="15"/>
    </row>
    <row r="1174" spans="1:21" ht="13.5" customHeight="1">
      <c r="A1174" s="179">
        <f>RANK(N1174,$N$18:$N$4305)</f>
        <v>1156</v>
      </c>
      <c r="B1174" s="180" t="s">
        <v>472</v>
      </c>
      <c r="C1174" s="180" t="s">
        <v>1480</v>
      </c>
      <c r="D1174" s="180" t="s">
        <v>43</v>
      </c>
      <c r="E1174" s="180" t="s">
        <v>38</v>
      </c>
      <c r="F1174" s="180" t="s">
        <v>1103</v>
      </c>
      <c r="G1174" s="183"/>
      <c r="H1174" s="183"/>
      <c r="I1174" s="183"/>
      <c r="J1174" s="183"/>
      <c r="K1174" s="183">
        <v>9</v>
      </c>
      <c r="L1174" s="183">
        <v>136</v>
      </c>
      <c r="M1174" s="183">
        <v>1</v>
      </c>
      <c r="N1174" s="182">
        <f>SUM(G1174*$D$8+H1174*$D$5+I1174*$D$9+J1174*$D$6+K1174*$D$11+L1174*$D$10+M1174*$D$7)</f>
        <v>24.1</v>
      </c>
      <c r="O1174" s="139">
        <v>1</v>
      </c>
      <c r="P1174" s="138">
        <f>SUM(N1174*O1174)</f>
        <v>24.1</v>
      </c>
      <c r="Q1174" s="15"/>
      <c r="R1174" s="15"/>
      <c r="S1174" s="15"/>
      <c r="T1174" s="15"/>
      <c r="U1174" s="15"/>
    </row>
    <row r="1175" spans="1:21" ht="13.5" customHeight="1">
      <c r="A1175" s="179">
        <f>RANK(N1175,$N$18:$N$4305)</f>
        <v>1158</v>
      </c>
      <c r="B1175" s="180" t="s">
        <v>1295</v>
      </c>
      <c r="C1175" s="180" t="s">
        <v>1369</v>
      </c>
      <c r="D1175" s="180" t="s">
        <v>42</v>
      </c>
      <c r="E1175" s="180" t="s">
        <v>36</v>
      </c>
      <c r="F1175" s="180" t="s">
        <v>52</v>
      </c>
      <c r="G1175" s="181"/>
      <c r="H1175" s="181"/>
      <c r="I1175" s="181">
        <v>0</v>
      </c>
      <c r="J1175" s="181">
        <v>0</v>
      </c>
      <c r="K1175" s="181">
        <v>12</v>
      </c>
      <c r="L1175" s="181">
        <v>116</v>
      </c>
      <c r="M1175" s="181">
        <v>1</v>
      </c>
      <c r="N1175" s="182">
        <f>SUM(G1175*$D$8+H1175*$D$5+I1175*$D$9+J1175*$D$6+K1175*$D$11+L1175*$D$10+M1175*$D$7)</f>
        <v>23.6</v>
      </c>
      <c r="O1175" s="139">
        <v>1</v>
      </c>
      <c r="P1175" s="138">
        <f>SUM(N1175*O1175)</f>
        <v>23.6</v>
      </c>
      <c r="Q1175" s="31"/>
      <c r="R1175" s="15"/>
      <c r="S1175" s="15"/>
      <c r="T1175" s="15"/>
      <c r="U1175" s="15"/>
    </row>
    <row r="1176" spans="1:21" ht="13.5" customHeight="1">
      <c r="A1176" s="179">
        <f>RANK(N1176,$N$18:$N$4305)</f>
        <v>1159</v>
      </c>
      <c r="B1176" s="180" t="s">
        <v>333</v>
      </c>
      <c r="C1176" s="180" t="s">
        <v>1479</v>
      </c>
      <c r="D1176" s="180" t="s">
        <v>42</v>
      </c>
      <c r="E1176" s="180" t="s">
        <v>34</v>
      </c>
      <c r="F1176" s="180" t="s">
        <v>1106</v>
      </c>
      <c r="G1176" s="183"/>
      <c r="H1176" s="183"/>
      <c r="I1176" s="206">
        <v>0</v>
      </c>
      <c r="J1176" s="206">
        <v>0</v>
      </c>
      <c r="K1176" s="206">
        <v>12</v>
      </c>
      <c r="L1176" s="206">
        <v>114</v>
      </c>
      <c r="M1176" s="206">
        <v>1</v>
      </c>
      <c r="N1176" s="182">
        <f>SUM(G1176*$D$8+H1176*$D$5+I1176*$D$9+J1176*$D$6+K1176*$D$11+L1176*$D$10+M1176*$D$7)</f>
        <v>23.4</v>
      </c>
      <c r="O1176" s="139">
        <v>1</v>
      </c>
      <c r="P1176" s="138">
        <f>SUM(N1176*O1176)</f>
        <v>23.4</v>
      </c>
      <c r="Q1176" s="31"/>
      <c r="R1176" s="15"/>
      <c r="S1176" s="15"/>
      <c r="T1176" s="15"/>
      <c r="U1176" s="15"/>
    </row>
    <row r="1177" spans="1:21" ht="13.5" customHeight="1">
      <c r="A1177" s="179">
        <f>RANK(N1177,$N$18:$N$4305)</f>
        <v>1160</v>
      </c>
      <c r="B1177" s="180" t="s">
        <v>1504</v>
      </c>
      <c r="C1177" s="180" t="s">
        <v>1449</v>
      </c>
      <c r="D1177" s="180" t="s">
        <v>42</v>
      </c>
      <c r="E1177" s="180" t="s">
        <v>1481</v>
      </c>
      <c r="F1177" s="180" t="s">
        <v>1105</v>
      </c>
      <c r="G1177" s="183"/>
      <c r="H1177" s="183"/>
      <c r="I1177" s="209">
        <v>0</v>
      </c>
      <c r="J1177" s="209">
        <v>0</v>
      </c>
      <c r="K1177" s="209">
        <v>10</v>
      </c>
      <c r="L1177" s="209">
        <v>121</v>
      </c>
      <c r="M1177" s="209">
        <v>1</v>
      </c>
      <c r="N1177" s="182">
        <f>SUM(G1177*$D$8+H1177*$D$5+I1177*$D$9+J1177*$D$6+K1177*$D$11+L1177*$D$10+M1177*$D$7)</f>
        <v>23.1</v>
      </c>
      <c r="O1177" s="139">
        <v>1</v>
      </c>
      <c r="P1177" s="138">
        <f>SUM(N1177*O1177)</f>
        <v>23.1</v>
      </c>
      <c r="Q1177" s="31"/>
      <c r="R1177" s="15"/>
      <c r="S1177" s="15"/>
      <c r="T1177" s="15"/>
      <c r="U1177" s="15"/>
    </row>
    <row r="1178" spans="1:21" ht="13.5" customHeight="1">
      <c r="A1178" s="179">
        <f>RANK(N1178,$N$18:$N$4305)</f>
        <v>1161</v>
      </c>
      <c r="B1178" s="180" t="s">
        <v>237</v>
      </c>
      <c r="C1178" s="180" t="s">
        <v>1452</v>
      </c>
      <c r="D1178" s="180" t="s">
        <v>42</v>
      </c>
      <c r="E1178" s="180" t="s">
        <v>34</v>
      </c>
      <c r="F1178" s="180" t="s">
        <v>1482</v>
      </c>
      <c r="G1178" s="183"/>
      <c r="H1178" s="183"/>
      <c r="I1178" s="206">
        <v>0</v>
      </c>
      <c r="J1178" s="206">
        <v>0</v>
      </c>
      <c r="K1178" s="206">
        <v>10</v>
      </c>
      <c r="L1178" s="206">
        <v>119</v>
      </c>
      <c r="M1178" s="206">
        <v>1</v>
      </c>
      <c r="N1178" s="182">
        <f>SUM(G1178*$D$8+H1178*$D$5+I1178*$D$9+J1178*$D$6+K1178*$D$11+L1178*$D$10+M1178*$D$7)</f>
        <v>22.9</v>
      </c>
      <c r="O1178" s="139">
        <v>1</v>
      </c>
      <c r="P1178" s="138">
        <f>SUM(N1178*O1178)</f>
        <v>22.9</v>
      </c>
      <c r="Q1178" s="15"/>
      <c r="R1178" s="15"/>
      <c r="S1178" s="15"/>
      <c r="T1178" s="15"/>
      <c r="U1178" s="15"/>
    </row>
    <row r="1179" spans="1:21" ht="13.5" customHeight="1">
      <c r="A1179" s="179">
        <f>RANK(N1179,$N$18:$N$4305)</f>
        <v>1162</v>
      </c>
      <c r="B1179" s="207" t="s">
        <v>1623</v>
      </c>
      <c r="C1179" s="180" t="s">
        <v>1404</v>
      </c>
      <c r="D1179" s="180" t="s">
        <v>42</v>
      </c>
      <c r="E1179" s="207" t="s">
        <v>34</v>
      </c>
      <c r="F1179" s="180" t="s">
        <v>1104</v>
      </c>
      <c r="G1179" s="183"/>
      <c r="H1179" s="183"/>
      <c r="I1179" s="209">
        <v>0</v>
      </c>
      <c r="J1179" s="209">
        <v>0</v>
      </c>
      <c r="K1179" s="181">
        <v>12</v>
      </c>
      <c r="L1179" s="181">
        <v>108</v>
      </c>
      <c r="M1179" s="181">
        <v>1</v>
      </c>
      <c r="N1179" s="182">
        <f>SUM(G1179*$D$8+H1179*$D$5+I1179*$D$9+J1179*$D$6+K1179*$D$11+L1179*$D$10+M1179*$D$7)</f>
        <v>22.8</v>
      </c>
      <c r="O1179" s="139">
        <v>1</v>
      </c>
      <c r="P1179" s="138">
        <f>SUM(N1179*O1179)</f>
        <v>22.8</v>
      </c>
      <c r="Q1179" s="15"/>
      <c r="R1179" s="15"/>
      <c r="S1179" s="15"/>
      <c r="T1179" s="15"/>
      <c r="U1179" s="15"/>
    </row>
    <row r="1180" spans="1:21" ht="13.5" customHeight="1">
      <c r="A1180" s="179">
        <f>RANK(N1180,$N$18:$N$4305)</f>
        <v>1162</v>
      </c>
      <c r="B1180" s="180" t="s">
        <v>700</v>
      </c>
      <c r="C1180" s="180" t="s">
        <v>1477</v>
      </c>
      <c r="D1180" s="180" t="s">
        <v>42</v>
      </c>
      <c r="E1180" s="180" t="s">
        <v>36</v>
      </c>
      <c r="F1180" s="180" t="s">
        <v>41</v>
      </c>
      <c r="G1180" s="183"/>
      <c r="H1180" s="183"/>
      <c r="I1180" s="183"/>
      <c r="J1180" s="183"/>
      <c r="K1180" s="183">
        <v>12</v>
      </c>
      <c r="L1180" s="183">
        <v>108</v>
      </c>
      <c r="M1180" s="183">
        <v>1</v>
      </c>
      <c r="N1180" s="182">
        <f>SUM(G1180*$D$8+H1180*$D$5+I1180*$D$9+J1180*$D$6+K1180*$D$11+L1180*$D$10+M1180*$D$7)</f>
        <v>22.8</v>
      </c>
      <c r="O1180" s="139">
        <v>1</v>
      </c>
      <c r="P1180" s="138">
        <f>SUM(N1180*O1180)</f>
        <v>22.8</v>
      </c>
      <c r="Q1180" s="15"/>
      <c r="R1180" s="15"/>
      <c r="S1180" s="15"/>
      <c r="T1180" s="15"/>
      <c r="U1180" s="15"/>
    </row>
    <row r="1181" spans="1:21" ht="13.5" customHeight="1">
      <c r="A1181" s="179">
        <f>RANK(N1181,$N$18:$N$4305)</f>
        <v>1164</v>
      </c>
      <c r="B1181" s="180" t="s">
        <v>908</v>
      </c>
      <c r="C1181" s="180" t="s">
        <v>1475</v>
      </c>
      <c r="D1181" s="180" t="s">
        <v>42</v>
      </c>
      <c r="E1181" s="180" t="s">
        <v>36</v>
      </c>
      <c r="F1181" s="180" t="s">
        <v>35</v>
      </c>
      <c r="G1181" s="206"/>
      <c r="H1181" s="206"/>
      <c r="I1181" s="206">
        <v>0</v>
      </c>
      <c r="J1181" s="206">
        <v>0</v>
      </c>
      <c r="K1181" s="206">
        <v>11</v>
      </c>
      <c r="L1181" s="206">
        <v>111</v>
      </c>
      <c r="M1181" s="206">
        <v>1</v>
      </c>
      <c r="N1181" s="182">
        <f>SUM(G1181*$D$8+H1181*$D$5+I1181*$D$9+J1181*$D$6+K1181*$D$11+L1181*$D$10+M1181*$D$7)</f>
        <v>22.6</v>
      </c>
      <c r="O1181" s="139">
        <v>1</v>
      </c>
      <c r="P1181" s="138">
        <f>SUM(N1181*O1181)</f>
        <v>22.6</v>
      </c>
      <c r="Q1181" s="15"/>
      <c r="R1181" s="15"/>
      <c r="S1181" s="15"/>
      <c r="T1181" s="15"/>
      <c r="U1181" s="15"/>
    </row>
    <row r="1182" spans="1:21" ht="13.5" customHeight="1">
      <c r="A1182" s="179">
        <f>RANK(N1182,$N$18:$N$4305)</f>
        <v>1164</v>
      </c>
      <c r="B1182" s="180" t="s">
        <v>502</v>
      </c>
      <c r="C1182" s="180" t="s">
        <v>1401</v>
      </c>
      <c r="D1182" s="180" t="s">
        <v>42</v>
      </c>
      <c r="E1182" s="180" t="s">
        <v>38</v>
      </c>
      <c r="F1182" s="180" t="s">
        <v>52</v>
      </c>
      <c r="G1182" s="183"/>
      <c r="H1182" s="183"/>
      <c r="I1182" s="203">
        <v>0</v>
      </c>
      <c r="J1182" s="203">
        <v>0</v>
      </c>
      <c r="K1182" s="203">
        <v>11</v>
      </c>
      <c r="L1182" s="203">
        <v>111</v>
      </c>
      <c r="M1182" s="203">
        <v>1</v>
      </c>
      <c r="N1182" s="182">
        <f>SUM(G1182*$D$8+H1182*$D$5+I1182*$D$9+J1182*$D$6+K1182*$D$11+L1182*$D$10+M1182*$D$7)</f>
        <v>22.6</v>
      </c>
      <c r="O1182" s="139">
        <v>1</v>
      </c>
      <c r="P1182" s="138">
        <f>SUM(N1182*O1182)</f>
        <v>22.6</v>
      </c>
      <c r="Q1182" s="15"/>
      <c r="R1182" s="15"/>
      <c r="S1182" s="15"/>
      <c r="T1182" s="15"/>
      <c r="U1182" s="15"/>
    </row>
    <row r="1183" spans="1:21" ht="13.5" customHeight="1">
      <c r="A1183" s="179">
        <f>RANK(N1183,$N$18:$N$4305)</f>
        <v>1166</v>
      </c>
      <c r="B1183" s="180" t="s">
        <v>562</v>
      </c>
      <c r="C1183" s="180" t="s">
        <v>1412</v>
      </c>
      <c r="D1183" s="180" t="s">
        <v>42</v>
      </c>
      <c r="E1183" s="180" t="s">
        <v>38</v>
      </c>
      <c r="F1183" s="180" t="s">
        <v>1482</v>
      </c>
      <c r="G1183" s="183"/>
      <c r="H1183" s="183"/>
      <c r="I1183" s="209">
        <v>0</v>
      </c>
      <c r="J1183" s="209">
        <v>0</v>
      </c>
      <c r="K1183" s="209">
        <v>11</v>
      </c>
      <c r="L1183" s="209">
        <v>108</v>
      </c>
      <c r="M1183" s="209">
        <v>1</v>
      </c>
      <c r="N1183" s="182">
        <f>SUM(G1183*$D$8+H1183*$D$5+I1183*$D$9+J1183*$D$6+K1183*$D$11+L1183*$D$10+M1183*$D$7)</f>
        <v>22.3</v>
      </c>
      <c r="O1183" s="139">
        <v>1</v>
      </c>
      <c r="P1183" s="138">
        <f>SUM(N1183*O1183)</f>
        <v>22.3</v>
      </c>
      <c r="Q1183" s="15"/>
      <c r="R1183" s="15"/>
      <c r="S1183" s="15"/>
      <c r="T1183" s="15"/>
      <c r="U1183" s="15"/>
    </row>
    <row r="1184" spans="1:21" ht="13.5" customHeight="1">
      <c r="A1184" s="179">
        <f>RANK(N1184,$N$18:$N$4305)</f>
        <v>1166</v>
      </c>
      <c r="B1184" s="180" t="s">
        <v>920</v>
      </c>
      <c r="C1184" s="180" t="s">
        <v>1430</v>
      </c>
      <c r="D1184" s="180" t="s">
        <v>42</v>
      </c>
      <c r="E1184" s="180" t="s">
        <v>34</v>
      </c>
      <c r="F1184" s="207" t="s">
        <v>1482</v>
      </c>
      <c r="G1184" s="183"/>
      <c r="H1184" s="183"/>
      <c r="I1184" s="206">
        <v>0</v>
      </c>
      <c r="J1184" s="206">
        <v>0</v>
      </c>
      <c r="K1184" s="206">
        <v>10</v>
      </c>
      <c r="L1184" s="206">
        <v>113</v>
      </c>
      <c r="M1184" s="206">
        <v>1</v>
      </c>
      <c r="N1184" s="182">
        <f>SUM(G1184*$D$8+H1184*$D$5+I1184*$D$9+J1184*$D$6+K1184*$D$11+L1184*$D$10+M1184*$D$7)</f>
        <v>22.3</v>
      </c>
      <c r="O1184" s="139">
        <v>1</v>
      </c>
      <c r="P1184" s="138">
        <f>SUM(N1184*O1184)</f>
        <v>22.3</v>
      </c>
      <c r="Q1184" s="15"/>
      <c r="R1184" s="15"/>
      <c r="S1184" s="15"/>
      <c r="T1184" s="15"/>
      <c r="U1184" s="15"/>
    </row>
    <row r="1185" spans="1:21" ht="13.5" customHeight="1">
      <c r="A1185" s="179">
        <f>RANK(N1185,$N$18:$N$4305)</f>
        <v>1168</v>
      </c>
      <c r="B1185" s="180" t="s">
        <v>442</v>
      </c>
      <c r="C1185" s="180" t="s">
        <v>1360</v>
      </c>
      <c r="D1185" s="180" t="s">
        <v>42</v>
      </c>
      <c r="E1185" s="180" t="s">
        <v>34</v>
      </c>
      <c r="F1185" s="180" t="s">
        <v>52</v>
      </c>
      <c r="G1185" s="183"/>
      <c r="H1185" s="183"/>
      <c r="I1185" s="206">
        <v>0</v>
      </c>
      <c r="J1185" s="206">
        <v>0</v>
      </c>
      <c r="K1185" s="206">
        <v>10</v>
      </c>
      <c r="L1185" s="206">
        <v>107</v>
      </c>
      <c r="M1185" s="206">
        <v>1</v>
      </c>
      <c r="N1185" s="182">
        <f>SUM(G1185*$D$8+H1185*$D$5+I1185*$D$9+J1185*$D$6+K1185*$D$11+L1185*$D$10+M1185*$D$7)</f>
        <v>21.700000000000003</v>
      </c>
      <c r="O1185" s="139">
        <v>1</v>
      </c>
      <c r="P1185" s="138">
        <f>SUM(N1185*O1185)</f>
        <v>21.700000000000003</v>
      </c>
      <c r="Q1185" s="15"/>
      <c r="R1185" s="15"/>
      <c r="S1185" s="15"/>
      <c r="T1185" s="15"/>
      <c r="U1185" s="15"/>
    </row>
    <row r="1186" spans="1:21" ht="13.5" customHeight="1">
      <c r="A1186" s="179">
        <f>RANK(N1186,$N$18:$N$4305)</f>
        <v>1169</v>
      </c>
      <c r="B1186" s="180" t="s">
        <v>865</v>
      </c>
      <c r="C1186" s="180" t="s">
        <v>1374</v>
      </c>
      <c r="D1186" s="180" t="s">
        <v>42</v>
      </c>
      <c r="E1186" s="180" t="s">
        <v>38</v>
      </c>
      <c r="F1186" s="180" t="s">
        <v>37</v>
      </c>
      <c r="G1186" s="183"/>
      <c r="H1186" s="183"/>
      <c r="I1186" s="209">
        <v>0</v>
      </c>
      <c r="J1186" s="209">
        <v>0</v>
      </c>
      <c r="K1186" s="209">
        <v>11</v>
      </c>
      <c r="L1186" s="209">
        <v>101</v>
      </c>
      <c r="M1186" s="209">
        <v>1</v>
      </c>
      <c r="N1186" s="182">
        <f>SUM(G1186*$D$8+H1186*$D$5+I1186*$D$9+J1186*$D$6+K1186*$D$11+L1186*$D$10+M1186*$D$7)</f>
        <v>21.6</v>
      </c>
      <c r="O1186" s="139">
        <v>1</v>
      </c>
      <c r="P1186" s="138">
        <f>SUM(N1186*O1186)</f>
        <v>21.6</v>
      </c>
      <c r="Q1186" s="15"/>
      <c r="R1186" s="15"/>
      <c r="S1186" s="15"/>
      <c r="T1186" s="15"/>
      <c r="U1186" s="15"/>
    </row>
    <row r="1187" spans="1:21" ht="13.5" customHeight="1">
      <c r="A1187" s="179">
        <f>RANK(N1187,$N$18:$N$4305)</f>
        <v>1170</v>
      </c>
      <c r="B1187" s="180" t="s">
        <v>510</v>
      </c>
      <c r="C1187" s="180" t="s">
        <v>1476</v>
      </c>
      <c r="D1187" s="180" t="s">
        <v>42</v>
      </c>
      <c r="E1187" s="180" t="s">
        <v>36</v>
      </c>
      <c r="F1187" s="180" t="s">
        <v>1106</v>
      </c>
      <c r="G1187" s="183"/>
      <c r="H1187" s="183"/>
      <c r="I1187" s="205">
        <v>0</v>
      </c>
      <c r="J1187" s="205">
        <v>0</v>
      </c>
      <c r="K1187" s="205">
        <v>10</v>
      </c>
      <c r="L1187" s="205">
        <v>103</v>
      </c>
      <c r="M1187" s="205">
        <v>1</v>
      </c>
      <c r="N1187" s="182">
        <f>SUM(G1187*$D$8+H1187*$D$5+I1187*$D$9+J1187*$D$6+K1187*$D$11+L1187*$D$10+M1187*$D$7)</f>
        <v>21.3</v>
      </c>
      <c r="O1187" s="139">
        <v>1</v>
      </c>
      <c r="P1187" s="138">
        <f>SUM(N1187*O1187)</f>
        <v>21.3</v>
      </c>
      <c r="Q1187" s="15"/>
      <c r="R1187" s="15"/>
      <c r="S1187" s="15"/>
      <c r="T1187" s="15"/>
      <c r="U1187" s="15"/>
    </row>
    <row r="1188" spans="1:21" ht="13.5" customHeight="1">
      <c r="A1188" s="179">
        <f>RANK(N1188,$N$18:$N$4305)</f>
        <v>1171</v>
      </c>
      <c r="B1188" s="180" t="s">
        <v>419</v>
      </c>
      <c r="C1188" s="180" t="s">
        <v>1461</v>
      </c>
      <c r="D1188" s="180" t="s">
        <v>42</v>
      </c>
      <c r="E1188" s="180" t="s">
        <v>38</v>
      </c>
      <c r="F1188" s="180" t="s">
        <v>57</v>
      </c>
      <c r="G1188" s="181"/>
      <c r="H1188" s="181"/>
      <c r="I1188" s="181">
        <v>0</v>
      </c>
      <c r="J1188" s="181">
        <v>0</v>
      </c>
      <c r="K1188" s="181">
        <v>12</v>
      </c>
      <c r="L1188" s="181">
        <v>88</v>
      </c>
      <c r="M1188" s="181">
        <v>1</v>
      </c>
      <c r="N1188" s="182">
        <f>SUM(G1188*$D$8+H1188*$D$5+I1188*$D$9+J1188*$D$6+K1188*$D$11+L1188*$D$10+M1188*$D$7)</f>
        <v>20.8</v>
      </c>
      <c r="O1188" s="139">
        <v>1</v>
      </c>
      <c r="P1188" s="138">
        <f>SUM(N1188*O1188)</f>
        <v>20.8</v>
      </c>
      <c r="Q1188" s="15"/>
      <c r="R1188" s="15"/>
      <c r="S1188" s="15"/>
      <c r="T1188" s="15"/>
      <c r="U1188" s="15"/>
    </row>
    <row r="1189" spans="1:21" ht="13.5" customHeight="1">
      <c r="A1189" s="179">
        <f>RANK(N1189,$N$18:$N$4305)</f>
        <v>1171</v>
      </c>
      <c r="B1189" s="180" t="s">
        <v>1243</v>
      </c>
      <c r="C1189" s="180" t="s">
        <v>1370</v>
      </c>
      <c r="D1189" s="180" t="s">
        <v>42</v>
      </c>
      <c r="E1189" s="180" t="s">
        <v>34</v>
      </c>
      <c r="F1189" s="180" t="s">
        <v>35</v>
      </c>
      <c r="G1189" s="181"/>
      <c r="H1189" s="181"/>
      <c r="I1189" s="203">
        <v>0</v>
      </c>
      <c r="J1189" s="203">
        <v>0</v>
      </c>
      <c r="K1189" s="203">
        <v>10</v>
      </c>
      <c r="L1189" s="203">
        <v>98</v>
      </c>
      <c r="M1189" s="203">
        <v>1</v>
      </c>
      <c r="N1189" s="182">
        <f>SUM(G1189*$D$8+H1189*$D$5+I1189*$D$9+J1189*$D$6+K1189*$D$11+L1189*$D$10+M1189*$D$7)</f>
        <v>20.8</v>
      </c>
      <c r="O1189" s="139">
        <v>1</v>
      </c>
      <c r="P1189" s="138">
        <f>SUM(N1189*O1189)</f>
        <v>20.8</v>
      </c>
      <c r="Q1189" s="15"/>
      <c r="R1189" s="15"/>
      <c r="S1189" s="15"/>
      <c r="T1189" s="15"/>
      <c r="U1189" s="15"/>
    </row>
    <row r="1190" spans="1:21" ht="13.5" customHeight="1">
      <c r="A1190" s="179">
        <f>RANK(N1190,$N$18:$N$4305)</f>
        <v>1173</v>
      </c>
      <c r="B1190" s="180" t="s">
        <v>689</v>
      </c>
      <c r="C1190" s="180" t="s">
        <v>1448</v>
      </c>
      <c r="D1190" s="180" t="s">
        <v>42</v>
      </c>
      <c r="E1190" s="180" t="s">
        <v>34</v>
      </c>
      <c r="F1190" s="180" t="s">
        <v>41</v>
      </c>
      <c r="G1190" s="181"/>
      <c r="H1190" s="181"/>
      <c r="I1190" s="181">
        <v>0</v>
      </c>
      <c r="J1190" s="181">
        <v>0</v>
      </c>
      <c r="K1190" s="181">
        <v>13</v>
      </c>
      <c r="L1190" s="181">
        <v>133</v>
      </c>
      <c r="M1190" s="181">
        <v>0</v>
      </c>
      <c r="N1190" s="182">
        <f>SUM(G1190*$D$8+H1190*$D$5+I1190*$D$9+J1190*$D$6+K1190*$D$11+L1190*$D$10+M1190*$D$7)</f>
        <v>19.8</v>
      </c>
      <c r="O1190" s="139">
        <v>1</v>
      </c>
      <c r="P1190" s="138">
        <f>SUM(N1190*O1190)</f>
        <v>19.8</v>
      </c>
      <c r="Q1190" s="15"/>
      <c r="R1190" s="15"/>
      <c r="S1190" s="15"/>
      <c r="T1190" s="15"/>
      <c r="U1190" s="15"/>
    </row>
    <row r="1191" spans="1:21" ht="13.5" customHeight="1">
      <c r="A1191" s="179">
        <f>RANK(N1191,$N$18:$N$4305)</f>
        <v>1174</v>
      </c>
      <c r="B1191" s="180" t="s">
        <v>473</v>
      </c>
      <c r="C1191" s="180" t="s">
        <v>1480</v>
      </c>
      <c r="D1191" s="180" t="s">
        <v>43</v>
      </c>
      <c r="E1191" s="180" t="s">
        <v>38</v>
      </c>
      <c r="F1191" s="180" t="s">
        <v>1103</v>
      </c>
      <c r="G1191" s="183"/>
      <c r="H1191" s="183"/>
      <c r="I1191" s="183"/>
      <c r="J1191" s="183"/>
      <c r="K1191" s="183">
        <v>5</v>
      </c>
      <c r="L1191" s="183">
        <v>93</v>
      </c>
      <c r="M1191" s="183">
        <v>1</v>
      </c>
      <c r="N1191" s="182">
        <f>SUM(G1191*$D$8+H1191*$D$5+I1191*$D$9+J1191*$D$6+K1191*$D$11+L1191*$D$10+M1191*$D$7)</f>
        <v>17.8</v>
      </c>
      <c r="O1191" s="139">
        <v>1</v>
      </c>
      <c r="P1191" s="138">
        <f>SUM(N1191*O1191)</f>
        <v>17.8</v>
      </c>
      <c r="Q1191" s="15"/>
      <c r="R1191" s="15"/>
      <c r="S1191" s="15"/>
      <c r="T1191" s="15"/>
      <c r="U1191" s="15"/>
    </row>
    <row r="1192" spans="1:21" ht="13.5" customHeight="1">
      <c r="A1192" s="179">
        <f>RANK(N1192,$N$18:$N$4305)</f>
        <v>1175</v>
      </c>
      <c r="B1192" s="180" t="s">
        <v>664</v>
      </c>
      <c r="C1192" s="180" t="s">
        <v>1439</v>
      </c>
      <c r="D1192" s="180" t="s">
        <v>42</v>
      </c>
      <c r="E1192" s="180" t="s">
        <v>36</v>
      </c>
      <c r="F1192" s="180" t="s">
        <v>1482</v>
      </c>
      <c r="G1192" s="183"/>
      <c r="H1192" s="183"/>
      <c r="I1192" s="183"/>
      <c r="J1192" s="183"/>
      <c r="K1192" s="183">
        <v>8</v>
      </c>
      <c r="L1192" s="183">
        <v>77</v>
      </c>
      <c r="M1192" s="183">
        <v>1</v>
      </c>
      <c r="N1192" s="182">
        <f>SUM(G1192*$D$8+H1192*$D$5+I1192*$D$9+J1192*$D$6+K1192*$D$11+L1192*$D$10+M1192*$D$7)</f>
        <v>17.7</v>
      </c>
      <c r="O1192" s="139">
        <v>1</v>
      </c>
      <c r="P1192" s="138">
        <f>SUM(N1192*O1192)</f>
        <v>17.7</v>
      </c>
      <c r="Q1192" s="31"/>
      <c r="R1192" s="15"/>
      <c r="S1192" s="15"/>
      <c r="T1192" s="15"/>
      <c r="U1192" s="15"/>
    </row>
    <row r="1193" spans="1:21" ht="13.5" customHeight="1">
      <c r="A1193" s="179">
        <f>RANK(N1193,$N$18:$N$4305)</f>
        <v>1176</v>
      </c>
      <c r="B1193" s="180" t="s">
        <v>1272</v>
      </c>
      <c r="C1193" s="180" t="s">
        <v>1447</v>
      </c>
      <c r="D1193" s="180" t="s">
        <v>42</v>
      </c>
      <c r="E1193" s="180" t="s">
        <v>36</v>
      </c>
      <c r="F1193" s="180" t="s">
        <v>1104</v>
      </c>
      <c r="G1193" s="181"/>
      <c r="H1193" s="181"/>
      <c r="I1193" s="210">
        <v>0</v>
      </c>
      <c r="J1193" s="210">
        <v>0</v>
      </c>
      <c r="K1193" s="210">
        <v>7</v>
      </c>
      <c r="L1193" s="210">
        <v>71</v>
      </c>
      <c r="M1193" s="210">
        <v>1</v>
      </c>
      <c r="N1193" s="182">
        <f>SUM(G1193*$D$8+H1193*$D$5+I1193*$D$9+J1193*$D$6+K1193*$D$11+L1193*$D$10+M1193*$D$7)</f>
        <v>16.600000000000001</v>
      </c>
      <c r="O1193" s="139">
        <v>1</v>
      </c>
      <c r="P1193" s="138">
        <f>SUM(N1193*O1193)</f>
        <v>16.600000000000001</v>
      </c>
      <c r="Q1193" s="31"/>
      <c r="R1193" s="15"/>
      <c r="S1193" s="15"/>
      <c r="T1193" s="15"/>
      <c r="U1193" s="15"/>
    </row>
    <row r="1194" spans="1:21" ht="13.5" customHeight="1">
      <c r="A1194" s="179">
        <f>RANK(N1194,$N$18:$N$4305)</f>
        <v>1177</v>
      </c>
      <c r="B1194" s="180" t="s">
        <v>906</v>
      </c>
      <c r="C1194" s="180" t="s">
        <v>1400</v>
      </c>
      <c r="D1194" s="180" t="s">
        <v>42</v>
      </c>
      <c r="E1194" s="180" t="s">
        <v>36</v>
      </c>
      <c r="F1194" s="180" t="s">
        <v>41</v>
      </c>
      <c r="G1194" s="183"/>
      <c r="H1194" s="183"/>
      <c r="I1194" s="206">
        <v>0</v>
      </c>
      <c r="J1194" s="206">
        <v>0</v>
      </c>
      <c r="K1194" s="206">
        <v>10</v>
      </c>
      <c r="L1194" s="206">
        <v>95</v>
      </c>
      <c r="M1194" s="206">
        <v>0</v>
      </c>
      <c r="N1194" s="182">
        <f>SUM(G1194*$D$8+H1194*$D$5+I1194*$D$9+J1194*$D$6+K1194*$D$11+L1194*$D$10+M1194*$D$7)</f>
        <v>14.5</v>
      </c>
      <c r="O1194" s="139">
        <v>1</v>
      </c>
      <c r="P1194" s="138">
        <f>SUM(N1194*O1194)</f>
        <v>14.5</v>
      </c>
      <c r="Q1194" s="31"/>
      <c r="R1194" s="15"/>
      <c r="S1194" s="15"/>
      <c r="T1194" s="15"/>
      <c r="U1194" s="15"/>
    </row>
    <row r="1195" spans="1:21" ht="13.5" customHeight="1">
      <c r="A1195" s="179">
        <f>RANK(N1195,$N$18:$N$4305)</f>
        <v>1178</v>
      </c>
      <c r="B1195" s="180" t="s">
        <v>436</v>
      </c>
      <c r="C1195" s="180" t="s">
        <v>139</v>
      </c>
      <c r="D1195" s="180" t="s">
        <v>42</v>
      </c>
      <c r="E1195" s="180" t="s">
        <v>34</v>
      </c>
      <c r="F1195" s="180" t="s">
        <v>59</v>
      </c>
      <c r="G1195" s="183"/>
      <c r="H1195" s="183"/>
      <c r="I1195" s="183">
        <v>0</v>
      </c>
      <c r="J1195" s="183">
        <v>0</v>
      </c>
      <c r="K1195" s="183">
        <v>7</v>
      </c>
      <c r="L1195" s="183">
        <v>88</v>
      </c>
      <c r="M1195" s="183">
        <v>0</v>
      </c>
      <c r="N1195" s="182">
        <f>SUM(G1195*$D$8+H1195*$D$5+I1195*$D$9+J1195*$D$6+K1195*$D$11+L1195*$D$10+M1195*$D$7)</f>
        <v>12.3</v>
      </c>
      <c r="O1195" s="139">
        <v>1</v>
      </c>
      <c r="P1195" s="138">
        <f>SUM(N1195*O1195)</f>
        <v>12.3</v>
      </c>
      <c r="Q1195" s="31"/>
      <c r="R1195" s="15"/>
      <c r="S1195" s="15"/>
      <c r="T1195" s="15"/>
      <c r="U1195" s="15"/>
    </row>
    <row r="1196" spans="1:21" ht="13.5" customHeight="1">
      <c r="A1196" s="179">
        <f>RANK(N1196,$N$18:$N$4305)</f>
        <v>1179</v>
      </c>
      <c r="B1196" s="180" t="s">
        <v>400</v>
      </c>
      <c r="C1196" s="180" t="s">
        <v>1438</v>
      </c>
      <c r="D1196" s="180" t="s">
        <v>42</v>
      </c>
      <c r="E1196" s="180" t="s">
        <v>38</v>
      </c>
      <c r="F1196" s="180" t="s">
        <v>1482</v>
      </c>
      <c r="G1196" s="183"/>
      <c r="H1196" s="183"/>
      <c r="I1196" s="206">
        <v>0</v>
      </c>
      <c r="J1196" s="206">
        <v>0</v>
      </c>
      <c r="K1196" s="206">
        <v>8</v>
      </c>
      <c r="L1196" s="206">
        <v>77</v>
      </c>
      <c r="M1196" s="206">
        <v>0</v>
      </c>
      <c r="N1196" s="182">
        <f>SUM(G1196*$D$8+H1196*$D$5+I1196*$D$9+J1196*$D$6+K1196*$D$11+L1196*$D$10+M1196*$D$7)</f>
        <v>11.7</v>
      </c>
      <c r="O1196" s="139">
        <v>1</v>
      </c>
      <c r="P1196" s="138">
        <f>SUM(N1196*O1196)</f>
        <v>11.7</v>
      </c>
      <c r="Q1196" s="31"/>
      <c r="R1196" s="15"/>
      <c r="S1196" s="15"/>
      <c r="T1196" s="15"/>
      <c r="U1196" s="15"/>
    </row>
    <row r="1197" spans="1:21" ht="13.5" customHeight="1">
      <c r="A1197" s="179">
        <f>RANK(N1197,$N$18:$N$4305)</f>
        <v>1180</v>
      </c>
      <c r="B1197" s="180" t="s">
        <v>1526</v>
      </c>
      <c r="C1197" s="180" t="s">
        <v>1364</v>
      </c>
      <c r="D1197" s="180" t="s">
        <v>42</v>
      </c>
      <c r="E1197" s="180" t="s">
        <v>36</v>
      </c>
      <c r="F1197" s="180" t="s">
        <v>1106</v>
      </c>
      <c r="G1197" s="181"/>
      <c r="H1197" s="181"/>
      <c r="I1197" s="181">
        <v>0</v>
      </c>
      <c r="J1197" s="181">
        <v>0</v>
      </c>
      <c r="K1197" s="183">
        <v>6</v>
      </c>
      <c r="L1197" s="183">
        <v>55</v>
      </c>
      <c r="M1197" s="183">
        <v>0</v>
      </c>
      <c r="N1197" s="182">
        <f>SUM(G1197*$D$8+H1197*$D$5+I1197*$D$9+J1197*$D$6+K1197*$D$11+L1197*$D$10+M1197*$D$7)</f>
        <v>8.5</v>
      </c>
      <c r="O1197" s="139">
        <v>1</v>
      </c>
      <c r="P1197" s="138">
        <f>SUM(N1197*O1197)</f>
        <v>8.5</v>
      </c>
      <c r="Q1197" s="31"/>
      <c r="R1197" s="15"/>
      <c r="S1197" s="15"/>
      <c r="T1197" s="15"/>
      <c r="U1197" s="15"/>
    </row>
    <row r="1198" spans="1:21" ht="13.5" customHeight="1">
      <c r="A1198" s="179">
        <f>RANK(N1198,$N$18:$N$4305)</f>
        <v>1181</v>
      </c>
      <c r="B1198" s="180" t="s">
        <v>1359</v>
      </c>
      <c r="C1198" s="180" t="s">
        <v>1446</v>
      </c>
      <c r="D1198" s="180" t="s">
        <v>33</v>
      </c>
      <c r="E1198" s="180" t="s">
        <v>38</v>
      </c>
      <c r="F1198" s="180" t="s">
        <v>35</v>
      </c>
      <c r="G1198" s="183"/>
      <c r="H1198" s="183"/>
      <c r="I1198" s="183"/>
      <c r="J1198" s="183"/>
      <c r="K1198" s="183"/>
      <c r="L1198" s="183"/>
      <c r="M1198" s="183"/>
      <c r="N1198" s="182">
        <f>SUM(G1198*$D$8+H1198*$D$5+I1198*$D$9+J1198*$D$6+K1198*$D$11+L1198*$D$10+M1198*$D$7)</f>
        <v>0</v>
      </c>
      <c r="O1198" s="139">
        <v>1</v>
      </c>
      <c r="P1198" s="138">
        <f>SUM(N1198*O1198)</f>
        <v>0</v>
      </c>
      <c r="Q1198" s="31"/>
      <c r="R1198" s="15"/>
      <c r="S1198" s="15"/>
      <c r="T1198" s="15"/>
      <c r="U1198" s="15"/>
    </row>
    <row r="1199" spans="1:21" ht="13.5" customHeight="1">
      <c r="A1199" s="179">
        <f>RANK(N1199,$N$18:$N$4305)</f>
        <v>1181</v>
      </c>
      <c r="B1199" s="180" t="s">
        <v>456</v>
      </c>
      <c r="C1199" s="180" t="s">
        <v>1446</v>
      </c>
      <c r="D1199" s="180" t="s">
        <v>43</v>
      </c>
      <c r="E1199" s="180" t="s">
        <v>34</v>
      </c>
      <c r="F1199" s="180" t="s">
        <v>35</v>
      </c>
      <c r="G1199" s="183"/>
      <c r="H1199" s="183"/>
      <c r="I1199" s="209">
        <v>0</v>
      </c>
      <c r="J1199" s="209">
        <v>0</v>
      </c>
      <c r="K1199" s="209">
        <v>0</v>
      </c>
      <c r="L1199" s="209">
        <v>0</v>
      </c>
      <c r="M1199" s="209">
        <v>0</v>
      </c>
      <c r="N1199" s="182">
        <f>SUM(G1199*$D$8+H1199*$D$5+I1199*$D$9+J1199*$D$6+K1199*$D$11+L1199*$D$10+M1199*$D$7)</f>
        <v>0</v>
      </c>
      <c r="O1199" s="139">
        <v>1</v>
      </c>
      <c r="P1199" s="138">
        <f>SUM(N1199*O1199)</f>
        <v>0</v>
      </c>
      <c r="Q1199" s="31"/>
      <c r="R1199" s="15"/>
      <c r="S1199" s="15"/>
      <c r="T1199" s="15"/>
      <c r="U1199" s="15"/>
    </row>
    <row r="1200" spans="1:21" ht="13.5" customHeight="1">
      <c r="A1200" s="179">
        <f>RANK(N1200,$N$18:$N$4305)</f>
        <v>1181</v>
      </c>
      <c r="B1200" s="180" t="s">
        <v>454</v>
      </c>
      <c r="C1200" s="180" t="s">
        <v>1432</v>
      </c>
      <c r="D1200" s="180" t="s">
        <v>33</v>
      </c>
      <c r="E1200" s="180" t="s">
        <v>34</v>
      </c>
      <c r="F1200" s="180" t="s">
        <v>1106</v>
      </c>
      <c r="G1200" s="183"/>
      <c r="H1200" s="183"/>
      <c r="I1200" s="183"/>
      <c r="J1200" s="183"/>
      <c r="K1200" s="183"/>
      <c r="L1200" s="183"/>
      <c r="M1200" s="183"/>
      <c r="N1200" s="182">
        <f>SUM(G1200*$D$8+H1200*$D$5+I1200*$D$9+J1200*$D$6+K1200*$D$11+L1200*$D$10+M1200*$D$7)</f>
        <v>0</v>
      </c>
      <c r="O1200" s="139">
        <v>0.98</v>
      </c>
      <c r="P1200" s="138">
        <f>SUM(N1200*O1200)</f>
        <v>0</v>
      </c>
      <c r="Q1200" s="31"/>
      <c r="R1200" s="15"/>
      <c r="S1200" s="15"/>
      <c r="T1200" s="15"/>
      <c r="U1200" s="15"/>
    </row>
    <row r="1201" spans="1:21" ht="13.5" customHeight="1">
      <c r="A1201" s="179">
        <f>RANK(N1201,$N$18:$N$4305)</f>
        <v>1181</v>
      </c>
      <c r="B1201" s="180" t="s">
        <v>1084</v>
      </c>
      <c r="C1201" s="180" t="s">
        <v>1432</v>
      </c>
      <c r="D1201" s="180" t="s">
        <v>42</v>
      </c>
      <c r="E1201" s="180" t="s">
        <v>38</v>
      </c>
      <c r="F1201" s="180" t="s">
        <v>1106</v>
      </c>
      <c r="G1201" s="183"/>
      <c r="H1201" s="183"/>
      <c r="I1201" s="183"/>
      <c r="J1201" s="183"/>
      <c r="K1201" s="183"/>
      <c r="L1201" s="183"/>
      <c r="M1201" s="183"/>
      <c r="N1201" s="182">
        <f>SUM(G1201*$D$8+H1201*$D$5+I1201*$D$9+J1201*$D$6+K1201*$D$11+L1201*$D$10+M1201*$D$7)</f>
        <v>0</v>
      </c>
      <c r="O1201" s="139">
        <v>1</v>
      </c>
      <c r="P1201" s="138">
        <f>SUM(N1201*O1201)</f>
        <v>0</v>
      </c>
      <c r="Q1201" s="15"/>
      <c r="R1201" s="15"/>
      <c r="S1201" s="15"/>
      <c r="T1201" s="15"/>
      <c r="U1201" s="15"/>
    </row>
    <row r="1202" spans="1:21" ht="13.5" customHeight="1">
      <c r="A1202" s="179">
        <f>RANK(N1202,$N$18:$N$4305)</f>
        <v>1181</v>
      </c>
      <c r="B1202" s="180" t="s">
        <v>1358</v>
      </c>
      <c r="C1202" s="180" t="s">
        <v>1457</v>
      </c>
      <c r="D1202" s="180" t="s">
        <v>33</v>
      </c>
      <c r="E1202" s="180" t="s">
        <v>36</v>
      </c>
      <c r="F1202" s="180" t="s">
        <v>41</v>
      </c>
      <c r="G1202" s="183"/>
      <c r="H1202" s="183"/>
      <c r="I1202" s="183"/>
      <c r="J1202" s="183"/>
      <c r="K1202" s="183"/>
      <c r="L1202" s="183"/>
      <c r="M1202" s="183"/>
      <c r="N1202" s="182">
        <f>SUM(G1202*$D$8+H1202*$D$5+I1202*$D$9+J1202*$D$6+K1202*$D$11+L1202*$D$10+M1202*$D$7)</f>
        <v>0</v>
      </c>
      <c r="O1202" s="139">
        <v>1</v>
      </c>
      <c r="P1202" s="138">
        <f>SUM(N1202*O1202)</f>
        <v>0</v>
      </c>
      <c r="Q1202" s="15"/>
      <c r="R1202" s="15"/>
      <c r="S1202" s="15"/>
      <c r="T1202" s="15"/>
      <c r="U1202" s="15"/>
    </row>
    <row r="1203" spans="1:21" ht="13.5" customHeight="1">
      <c r="A1203" s="179">
        <f>RANK(N1203,$N$18:$N$4305)</f>
        <v>1181</v>
      </c>
      <c r="B1203" s="180" t="s">
        <v>1091</v>
      </c>
      <c r="C1203" s="180" t="s">
        <v>1457</v>
      </c>
      <c r="D1203" s="180" t="s">
        <v>42</v>
      </c>
      <c r="E1203" s="180" t="s">
        <v>1481</v>
      </c>
      <c r="F1203" s="180" t="s">
        <v>41</v>
      </c>
      <c r="G1203" s="183"/>
      <c r="H1203" s="183"/>
      <c r="I1203" s="183"/>
      <c r="J1203" s="183"/>
      <c r="K1203" s="183"/>
      <c r="L1203" s="183"/>
      <c r="M1203" s="183"/>
      <c r="N1203" s="182">
        <f>SUM(G1203*$D$8+H1203*$D$5+I1203*$D$9+J1203*$D$6+K1203*$D$11+L1203*$D$10+M1203*$D$7)</f>
        <v>0</v>
      </c>
      <c r="O1203" s="139">
        <v>1</v>
      </c>
      <c r="P1203" s="138">
        <f>SUM(N1203*O1203)</f>
        <v>0</v>
      </c>
      <c r="Q1203" s="15"/>
      <c r="R1203" s="15"/>
      <c r="S1203" s="15"/>
      <c r="T1203" s="15"/>
      <c r="U1203" s="15"/>
    </row>
    <row r="1204" spans="1:21" ht="13.5" customHeight="1">
      <c r="A1204" s="179">
        <f>RANK(N1204,$N$18:$N$4305)</f>
        <v>1181</v>
      </c>
      <c r="B1204" s="180" t="s">
        <v>54</v>
      </c>
      <c r="C1204" s="180" t="s">
        <v>1368</v>
      </c>
      <c r="D1204" s="180" t="s">
        <v>33</v>
      </c>
      <c r="E1204" s="180" t="s">
        <v>34</v>
      </c>
      <c r="F1204" s="180" t="s">
        <v>59</v>
      </c>
      <c r="G1204" s="181"/>
      <c r="H1204" s="181"/>
      <c r="I1204" s="181"/>
      <c r="J1204" s="181"/>
      <c r="K1204" s="181"/>
      <c r="L1204" s="181"/>
      <c r="M1204" s="181"/>
      <c r="N1204" s="182">
        <f>SUM(G1204*$D$8+H1204*$D$5+I1204*$D$9+J1204*$D$6+K1204*$D$11+L1204*$D$10+M1204*$D$7)</f>
        <v>0</v>
      </c>
      <c r="O1204" s="139">
        <v>1</v>
      </c>
      <c r="P1204" s="138">
        <f>SUM(N1204*O1204)</f>
        <v>0</v>
      </c>
      <c r="Q1204" s="15"/>
      <c r="R1204" s="15"/>
      <c r="S1204" s="15"/>
      <c r="T1204" s="15"/>
      <c r="U1204" s="15"/>
    </row>
    <row r="1205" spans="1:21" ht="13.5" customHeight="1">
      <c r="A1205" s="179">
        <f>RANK(N1205,$N$18:$N$4305)</f>
        <v>1181</v>
      </c>
      <c r="B1205" s="180" t="s">
        <v>320</v>
      </c>
      <c r="C1205" s="180" t="s">
        <v>1368</v>
      </c>
      <c r="D1205" s="180" t="s">
        <v>39</v>
      </c>
      <c r="E1205" s="180" t="s">
        <v>38</v>
      </c>
      <c r="F1205" s="180" t="s">
        <v>59</v>
      </c>
      <c r="G1205" s="183"/>
      <c r="H1205" s="183"/>
      <c r="I1205" s="206"/>
      <c r="J1205" s="206"/>
      <c r="K1205" s="206"/>
      <c r="L1205" s="206"/>
      <c r="M1205" s="206"/>
      <c r="N1205" s="182">
        <f>SUM(G1205*$D$8+H1205*$D$5+I1205*$D$9+J1205*$D$6+K1205*$D$11+L1205*$D$10+M1205*$D$7)</f>
        <v>0</v>
      </c>
      <c r="O1205" s="139">
        <v>1</v>
      </c>
      <c r="P1205" s="138">
        <f>SUM(N1205*O1205)</f>
        <v>0</v>
      </c>
      <c r="Q1205" s="31"/>
      <c r="R1205" s="15"/>
      <c r="S1205" s="15"/>
      <c r="T1205" s="15"/>
      <c r="U1205" s="15"/>
    </row>
    <row r="1206" spans="1:21" ht="13.5" customHeight="1">
      <c r="A1206" s="179">
        <f>RANK(N1206,$N$18:$N$4305)</f>
        <v>1181</v>
      </c>
      <c r="B1206" s="180" t="s">
        <v>1118</v>
      </c>
      <c r="C1206" s="180" t="s">
        <v>1402</v>
      </c>
      <c r="D1206" s="180" t="s">
        <v>33</v>
      </c>
      <c r="E1206" s="180" t="s">
        <v>40</v>
      </c>
      <c r="F1206" s="180" t="s">
        <v>1105</v>
      </c>
      <c r="G1206" s="181"/>
      <c r="H1206" s="181"/>
      <c r="I1206" s="181"/>
      <c r="J1206" s="181"/>
      <c r="K1206" s="181"/>
      <c r="L1206" s="181"/>
      <c r="M1206" s="181"/>
      <c r="N1206" s="182">
        <f>SUM(G1206*$D$8+H1206*$D$5+I1206*$D$9+J1206*$D$6+K1206*$D$11+L1206*$D$10+M1206*$D$7)</f>
        <v>0</v>
      </c>
      <c r="O1206" s="139">
        <v>1</v>
      </c>
      <c r="P1206" s="138">
        <f>SUM(N1206*O1206)</f>
        <v>0</v>
      </c>
      <c r="Q1206" s="31"/>
      <c r="R1206" s="15"/>
      <c r="S1206" s="15"/>
      <c r="T1206" s="15"/>
      <c r="U1206" s="15"/>
    </row>
    <row r="1207" spans="1:21" ht="13.5" customHeight="1">
      <c r="A1207" s="179">
        <f>RANK(N1207,$N$18:$N$4305)</f>
        <v>1181</v>
      </c>
      <c r="B1207" s="180" t="s">
        <v>1074</v>
      </c>
      <c r="C1207" s="180" t="s">
        <v>1376</v>
      </c>
      <c r="D1207" s="180" t="s">
        <v>33</v>
      </c>
      <c r="E1207" s="180" t="s">
        <v>38</v>
      </c>
      <c r="F1207" s="180" t="s">
        <v>1104</v>
      </c>
      <c r="G1207" s="183"/>
      <c r="H1207" s="183"/>
      <c r="I1207" s="183"/>
      <c r="J1207" s="183"/>
      <c r="K1207" s="183"/>
      <c r="L1207" s="183"/>
      <c r="M1207" s="183"/>
      <c r="N1207" s="182">
        <f>SUM(G1207*$D$8+H1207*$D$5+I1207*$D$9+J1207*$D$6+K1207*$D$11+L1207*$D$10+M1207*$D$7)</f>
        <v>0</v>
      </c>
      <c r="O1207" s="139">
        <v>1</v>
      </c>
      <c r="P1207" s="138">
        <f>SUM(N1207*O1207)</f>
        <v>0</v>
      </c>
      <c r="Q1207" s="15"/>
      <c r="R1207" s="15"/>
      <c r="S1207" s="15"/>
      <c r="T1207" s="15"/>
      <c r="U1207" s="15"/>
    </row>
    <row r="1208" spans="1:21" ht="13.5" customHeight="1">
      <c r="A1208" s="179">
        <f>RANK(N1208,$N$18:$N$4305)</f>
        <v>1181</v>
      </c>
      <c r="B1208" s="180" t="s">
        <v>1558</v>
      </c>
      <c r="C1208" s="180" t="s">
        <v>1376</v>
      </c>
      <c r="D1208" s="180" t="s">
        <v>39</v>
      </c>
      <c r="E1208" s="180" t="s">
        <v>1481</v>
      </c>
      <c r="F1208" s="180" t="s">
        <v>1104</v>
      </c>
      <c r="G1208" s="181"/>
      <c r="H1208" s="181"/>
      <c r="I1208" s="181"/>
      <c r="J1208" s="181"/>
      <c r="K1208" s="181"/>
      <c r="L1208" s="181"/>
      <c r="M1208" s="181"/>
      <c r="N1208" s="182">
        <f>SUM(G1208*$D$8+H1208*$D$5+I1208*$D$9+J1208*$D$6+K1208*$D$11+L1208*$D$10+M1208*$D$7)</f>
        <v>0</v>
      </c>
      <c r="O1208" s="139">
        <v>1</v>
      </c>
      <c r="P1208" s="138">
        <f>SUM(N1208*O1208)</f>
        <v>0</v>
      </c>
      <c r="Q1208" s="15"/>
      <c r="R1208" s="15"/>
      <c r="S1208" s="15"/>
      <c r="T1208" s="15"/>
      <c r="U1208" s="15"/>
    </row>
    <row r="1209" spans="1:21" ht="13.5" customHeight="1">
      <c r="A1209" s="179">
        <f>RANK(N1209,$N$18:$N$4305)</f>
        <v>1181</v>
      </c>
      <c r="B1209" s="180" t="s">
        <v>942</v>
      </c>
      <c r="C1209" s="180" t="s">
        <v>1376</v>
      </c>
      <c r="D1209" s="180" t="s">
        <v>43</v>
      </c>
      <c r="E1209" s="180" t="s">
        <v>36</v>
      </c>
      <c r="F1209" s="180" t="s">
        <v>1104</v>
      </c>
      <c r="G1209" s="183"/>
      <c r="H1209" s="183"/>
      <c r="I1209" s="183"/>
      <c r="J1209" s="183"/>
      <c r="K1209" s="183"/>
      <c r="L1209" s="183"/>
      <c r="M1209" s="183"/>
      <c r="N1209" s="182">
        <f>SUM(G1209*$D$8+H1209*$D$5+I1209*$D$9+J1209*$D$6+K1209*$D$11+L1209*$D$10+M1209*$D$7)</f>
        <v>0</v>
      </c>
      <c r="O1209" s="139">
        <v>1</v>
      </c>
      <c r="P1209" s="138">
        <f>SUM(N1209*O1209)</f>
        <v>0</v>
      </c>
      <c r="Q1209" s="15"/>
      <c r="R1209" s="15"/>
      <c r="S1209" s="15"/>
      <c r="T1209" s="15"/>
      <c r="U1209" s="15"/>
    </row>
    <row r="1210" spans="1:21" ht="13.5" customHeight="1">
      <c r="A1210" s="179">
        <f>RANK(N1210,$N$18:$N$4305)</f>
        <v>1181</v>
      </c>
      <c r="B1210" s="180" t="s">
        <v>446</v>
      </c>
      <c r="C1210" s="180" t="s">
        <v>1431</v>
      </c>
      <c r="D1210" s="180" t="s">
        <v>33</v>
      </c>
      <c r="E1210" s="180" t="s">
        <v>38</v>
      </c>
      <c r="F1210" s="180" t="s">
        <v>1104</v>
      </c>
      <c r="G1210" s="181"/>
      <c r="H1210" s="181"/>
      <c r="I1210" s="181"/>
      <c r="J1210" s="181"/>
      <c r="K1210" s="181"/>
      <c r="L1210" s="181"/>
      <c r="M1210" s="181"/>
      <c r="N1210" s="182">
        <f>SUM(G1210*$D$8+H1210*$D$5+I1210*$D$9+J1210*$D$6+K1210*$D$11+L1210*$D$10+M1210*$D$7)</f>
        <v>0</v>
      </c>
      <c r="O1210" s="139">
        <v>1</v>
      </c>
      <c r="P1210" s="138">
        <f>SUM(N1210*O1210)</f>
        <v>0</v>
      </c>
      <c r="Q1210" s="15"/>
      <c r="R1210" s="15"/>
      <c r="S1210" s="15"/>
      <c r="T1210" s="15"/>
      <c r="U1210" s="15"/>
    </row>
    <row r="1211" spans="1:21" ht="13.5" customHeight="1">
      <c r="A1211" s="179">
        <f>RANK(N1211,$N$18:$N$4305)</f>
        <v>1181</v>
      </c>
      <c r="B1211" s="180" t="s">
        <v>1356</v>
      </c>
      <c r="C1211" s="180" t="s">
        <v>1441</v>
      </c>
      <c r="D1211" s="180" t="s">
        <v>33</v>
      </c>
      <c r="E1211" s="180" t="s">
        <v>1481</v>
      </c>
      <c r="F1211" s="180" t="s">
        <v>52</v>
      </c>
      <c r="G1211" s="183"/>
      <c r="H1211" s="183"/>
      <c r="I1211" s="183"/>
      <c r="J1211" s="183"/>
      <c r="K1211" s="183"/>
      <c r="L1211" s="183"/>
      <c r="M1211" s="183"/>
      <c r="N1211" s="182">
        <f>SUM(G1211*$D$8+H1211*$D$5+I1211*$D$9+J1211*$D$6+K1211*$D$11+L1211*$D$10+M1211*$D$7)</f>
        <v>0</v>
      </c>
      <c r="O1211" s="139">
        <v>1</v>
      </c>
      <c r="P1211" s="138">
        <f>SUM(N1211*O1211)</f>
        <v>0</v>
      </c>
      <c r="Q1211" s="31"/>
      <c r="R1211" s="15"/>
      <c r="S1211" s="15"/>
      <c r="T1211" s="15"/>
      <c r="U1211" s="15"/>
    </row>
    <row r="1212" spans="1:21" ht="13.5" customHeight="1">
      <c r="A1212" s="179">
        <f>RANK(N1212,$N$18:$N$4305)</f>
        <v>1181</v>
      </c>
      <c r="B1212" s="180" t="s">
        <v>1355</v>
      </c>
      <c r="C1212" s="180" t="s">
        <v>1360</v>
      </c>
      <c r="D1212" s="180" t="s">
        <v>33</v>
      </c>
      <c r="E1212" s="180" t="s">
        <v>36</v>
      </c>
      <c r="F1212" s="180" t="s">
        <v>52</v>
      </c>
      <c r="G1212" s="183"/>
      <c r="H1212" s="183"/>
      <c r="I1212" s="183"/>
      <c r="J1212" s="183"/>
      <c r="K1212" s="183"/>
      <c r="L1212" s="183"/>
      <c r="M1212" s="183"/>
      <c r="N1212" s="182">
        <f>SUM(G1212*$D$8+H1212*$D$5+I1212*$D$9+J1212*$D$6+K1212*$D$11+L1212*$D$10+M1212*$D$7)</f>
        <v>0</v>
      </c>
      <c r="O1212" s="139">
        <v>1</v>
      </c>
      <c r="P1212" s="138">
        <f>SUM(N1212*O1212)</f>
        <v>0</v>
      </c>
      <c r="Q1212" s="31"/>
      <c r="R1212" s="15"/>
      <c r="S1212" s="15"/>
      <c r="T1212" s="15"/>
      <c r="U1212" s="15"/>
    </row>
    <row r="1213" spans="1:21" ht="13.5" customHeight="1">
      <c r="A1213" s="179">
        <f>RANK(N1213,$N$18:$N$4305)</f>
        <v>1181</v>
      </c>
      <c r="B1213" s="180" t="s">
        <v>582</v>
      </c>
      <c r="C1213" s="180" t="s">
        <v>1450</v>
      </c>
      <c r="D1213" s="180" t="s">
        <v>33</v>
      </c>
      <c r="E1213" s="180" t="s">
        <v>38</v>
      </c>
      <c r="F1213" s="180" t="s">
        <v>37</v>
      </c>
      <c r="G1213" s="183"/>
      <c r="H1213" s="183"/>
      <c r="I1213" s="183"/>
      <c r="J1213" s="183"/>
      <c r="K1213" s="183"/>
      <c r="L1213" s="183"/>
      <c r="M1213" s="183"/>
      <c r="N1213" s="182">
        <f>SUM(G1213*$D$8+H1213*$D$5+I1213*$D$9+J1213*$D$6+K1213*$D$11+L1213*$D$10+M1213*$D$7)</f>
        <v>0</v>
      </c>
      <c r="O1213" s="139">
        <v>1</v>
      </c>
      <c r="P1213" s="138">
        <f>SUM(N1213*O1213)</f>
        <v>0</v>
      </c>
      <c r="Q1213" s="31"/>
      <c r="R1213" s="15"/>
      <c r="S1213" s="15"/>
      <c r="T1213" s="15"/>
      <c r="U1213" s="15"/>
    </row>
    <row r="1214" spans="1:21" ht="13.5" customHeight="1">
      <c r="A1214" s="179">
        <f>RANK(N1214,$N$18:$N$4305)</f>
        <v>1181</v>
      </c>
      <c r="B1214" s="180" t="s">
        <v>1354</v>
      </c>
      <c r="C1214" s="180" t="s">
        <v>1450</v>
      </c>
      <c r="D1214" s="180" t="s">
        <v>39</v>
      </c>
      <c r="E1214" s="180" t="s">
        <v>40</v>
      </c>
      <c r="F1214" s="180" t="s">
        <v>37</v>
      </c>
      <c r="G1214" s="183"/>
      <c r="H1214" s="183"/>
      <c r="I1214" s="183"/>
      <c r="J1214" s="183"/>
      <c r="K1214" s="183"/>
      <c r="L1214" s="183"/>
      <c r="M1214" s="183"/>
      <c r="N1214" s="182">
        <f>SUM(G1214*$D$8+H1214*$D$5+I1214*$D$9+J1214*$D$6+K1214*$D$11+L1214*$D$10+M1214*$D$7)</f>
        <v>0</v>
      </c>
      <c r="O1214" s="139">
        <v>1</v>
      </c>
      <c r="P1214" s="138">
        <f>SUM(N1214*O1214)</f>
        <v>0</v>
      </c>
      <c r="Q1214" s="31"/>
      <c r="R1214" s="15"/>
      <c r="S1214" s="15"/>
      <c r="T1214" s="15"/>
      <c r="U1214" s="15"/>
    </row>
    <row r="1215" spans="1:21" ht="13.5" customHeight="1">
      <c r="A1215" s="179">
        <f>RANK(N1215,$N$18:$N$4305)</f>
        <v>1181</v>
      </c>
      <c r="B1215" s="180" t="s">
        <v>1066</v>
      </c>
      <c r="C1215" s="180" t="s">
        <v>1450</v>
      </c>
      <c r="D1215" s="180" t="s">
        <v>42</v>
      </c>
      <c r="E1215" s="180" t="s">
        <v>34</v>
      </c>
      <c r="F1215" s="180" t="s">
        <v>37</v>
      </c>
      <c r="G1215" s="183"/>
      <c r="H1215" s="183"/>
      <c r="I1215" s="183"/>
      <c r="J1215" s="183"/>
      <c r="K1215" s="183"/>
      <c r="L1215" s="183"/>
      <c r="M1215" s="183"/>
      <c r="N1215" s="182">
        <f>SUM(G1215*$D$8+H1215*$D$5+I1215*$D$9+J1215*$D$6+K1215*$D$11+L1215*$D$10+M1215*$D$7)</f>
        <v>0</v>
      </c>
      <c r="O1215" s="139">
        <v>1</v>
      </c>
      <c r="P1215" s="138">
        <f>SUM(N1215*O1215)</f>
        <v>0</v>
      </c>
      <c r="Q1215" s="15"/>
      <c r="R1215" s="15"/>
      <c r="S1215" s="15"/>
      <c r="T1215" s="15"/>
      <c r="U1215" s="15"/>
    </row>
    <row r="1216" spans="1:21" ht="13.5" customHeight="1">
      <c r="A1216" s="179">
        <f>RANK(N1216,$N$18:$N$4305)</f>
        <v>1181</v>
      </c>
      <c r="B1216" s="180" t="s">
        <v>1061</v>
      </c>
      <c r="C1216" s="180" t="s">
        <v>139</v>
      </c>
      <c r="D1216" s="180" t="s">
        <v>33</v>
      </c>
      <c r="E1216" s="180" t="s">
        <v>34</v>
      </c>
      <c r="F1216" s="180" t="s">
        <v>59</v>
      </c>
      <c r="G1216" s="183"/>
      <c r="H1216" s="183"/>
      <c r="I1216" s="183"/>
      <c r="J1216" s="183"/>
      <c r="K1216" s="183"/>
      <c r="L1216" s="183"/>
      <c r="M1216" s="183"/>
      <c r="N1216" s="182">
        <f>SUM(G1216*$D$8+H1216*$D$5+I1216*$D$9+J1216*$D$6+K1216*$D$11+L1216*$D$10+M1216*$D$7)</f>
        <v>0</v>
      </c>
      <c r="O1216" s="139">
        <v>1.0249999999999999</v>
      </c>
      <c r="P1216" s="138">
        <f>SUM(N1216*O1216)</f>
        <v>0</v>
      </c>
      <c r="Q1216" s="15"/>
      <c r="R1216" s="15"/>
      <c r="S1216" s="15"/>
      <c r="T1216" s="15"/>
      <c r="U1216" s="15"/>
    </row>
    <row r="1217" spans="1:21" ht="13.5" customHeight="1">
      <c r="A1217" s="179">
        <f>RANK(N1217,$N$18:$N$4305)</f>
        <v>1181</v>
      </c>
      <c r="B1217" s="180" t="s">
        <v>433</v>
      </c>
      <c r="C1217" s="180" t="s">
        <v>138</v>
      </c>
      <c r="D1217" s="180" t="s">
        <v>33</v>
      </c>
      <c r="E1217" s="180" t="s">
        <v>38</v>
      </c>
      <c r="F1217" s="180" t="s">
        <v>59</v>
      </c>
      <c r="G1217" s="183"/>
      <c r="H1217" s="183"/>
      <c r="I1217" s="183"/>
      <c r="J1217" s="183"/>
      <c r="K1217" s="183"/>
      <c r="L1217" s="183"/>
      <c r="M1217" s="183"/>
      <c r="N1217" s="182">
        <f>SUM(G1217*$D$8+H1217*$D$5+I1217*$D$9+J1217*$D$6+K1217*$D$11+L1217*$D$10+M1217*$D$7)</f>
        <v>0</v>
      </c>
      <c r="O1217" s="139">
        <v>1</v>
      </c>
      <c r="P1217" s="138"/>
      <c r="Q1217" s="15"/>
      <c r="R1217" s="15"/>
      <c r="S1217" s="15"/>
      <c r="T1217" s="15"/>
      <c r="U1217" s="15"/>
    </row>
    <row r="1218" spans="1:21" ht="13.5" customHeight="1">
      <c r="A1218" s="179">
        <f>RANK(N1218,$N$18:$N$4305)</f>
        <v>1181</v>
      </c>
      <c r="B1218" s="180" t="s">
        <v>1352</v>
      </c>
      <c r="C1218" s="180" t="s">
        <v>138</v>
      </c>
      <c r="D1218" s="180" t="s">
        <v>39</v>
      </c>
      <c r="E1218" s="180" t="s">
        <v>1481</v>
      </c>
      <c r="F1218" s="180" t="s">
        <v>59</v>
      </c>
      <c r="G1218" s="183"/>
      <c r="H1218" s="183"/>
      <c r="I1218" s="183"/>
      <c r="J1218" s="183"/>
      <c r="K1218" s="183"/>
      <c r="L1218" s="183"/>
      <c r="M1218" s="183"/>
      <c r="N1218" s="182">
        <f>SUM(G1218*$D$8+H1218*$D$5+I1218*$D$9+J1218*$D$6+K1218*$D$11+L1218*$D$10+M1218*$D$7)</f>
        <v>0</v>
      </c>
      <c r="O1218" s="139">
        <v>1</v>
      </c>
      <c r="P1218" s="138">
        <f>SUM(N1218*O1218)</f>
        <v>0</v>
      </c>
      <c r="Q1218" s="15"/>
      <c r="R1218" s="15"/>
      <c r="S1218" s="15"/>
      <c r="T1218" s="15"/>
      <c r="U1218" s="15"/>
    </row>
    <row r="1219" spans="1:21" ht="13.5" customHeight="1">
      <c r="A1219" s="179">
        <f>RANK(N1219,$N$18:$N$4305)</f>
        <v>1181</v>
      </c>
      <c r="B1219" s="180" t="s">
        <v>1353</v>
      </c>
      <c r="C1219" s="180" t="s">
        <v>138</v>
      </c>
      <c r="D1219" s="180" t="s">
        <v>42</v>
      </c>
      <c r="E1219" s="180" t="s">
        <v>36</v>
      </c>
      <c r="F1219" s="180" t="s">
        <v>59</v>
      </c>
      <c r="G1219" s="183"/>
      <c r="H1219" s="183"/>
      <c r="I1219" s="183"/>
      <c r="J1219" s="183"/>
      <c r="K1219" s="183"/>
      <c r="L1219" s="183"/>
      <c r="M1219" s="183"/>
      <c r="N1219" s="182">
        <f>SUM(G1219*$D$8+H1219*$D$5+I1219*$D$9+J1219*$D$6+K1219*$D$11+L1219*$D$10+M1219*$D$7)</f>
        <v>0</v>
      </c>
      <c r="O1219" s="139">
        <v>1</v>
      </c>
      <c r="P1219" s="138">
        <f>SUM(N1219*O1219)</f>
        <v>0</v>
      </c>
      <c r="Q1219" s="15"/>
      <c r="R1219" s="15"/>
      <c r="S1219" s="15"/>
      <c r="T1219" s="15"/>
      <c r="U1219" s="15"/>
    </row>
    <row r="1220" spans="1:21" ht="13.5" customHeight="1">
      <c r="A1220" s="179">
        <f>RANK(N1220,$N$18:$N$4305)</f>
        <v>1181</v>
      </c>
      <c r="B1220" s="180" t="s">
        <v>417</v>
      </c>
      <c r="C1220" s="180" t="s">
        <v>1391</v>
      </c>
      <c r="D1220" s="180" t="s">
        <v>33</v>
      </c>
      <c r="E1220" s="180" t="s">
        <v>38</v>
      </c>
      <c r="F1220" s="180" t="s">
        <v>35</v>
      </c>
      <c r="G1220" s="183"/>
      <c r="H1220" s="183"/>
      <c r="I1220" s="183"/>
      <c r="J1220" s="183"/>
      <c r="K1220" s="183"/>
      <c r="L1220" s="183"/>
      <c r="M1220" s="183"/>
      <c r="N1220" s="182">
        <f>SUM(G1220*$D$8+H1220*$D$5+I1220*$D$9+J1220*$D$6+K1220*$D$11+L1220*$D$10+M1220*$D$7)</f>
        <v>0</v>
      </c>
      <c r="O1220" s="139">
        <v>1</v>
      </c>
      <c r="P1220" s="138">
        <f>SUM(N1220*O1220)</f>
        <v>0</v>
      </c>
      <c r="Q1220" s="15"/>
      <c r="R1220" s="15"/>
      <c r="S1220" s="15"/>
      <c r="T1220" s="15"/>
      <c r="U1220" s="15"/>
    </row>
    <row r="1221" spans="1:21" ht="13.5" customHeight="1">
      <c r="A1221" s="179">
        <f>RANK(N1221,$N$18:$N$4305)</f>
        <v>1181</v>
      </c>
      <c r="B1221" s="180" t="s">
        <v>1053</v>
      </c>
      <c r="C1221" s="180" t="s">
        <v>1391</v>
      </c>
      <c r="D1221" s="180" t="s">
        <v>42</v>
      </c>
      <c r="E1221" s="180" t="s">
        <v>38</v>
      </c>
      <c r="F1221" s="180" t="s">
        <v>35</v>
      </c>
      <c r="G1221" s="183"/>
      <c r="H1221" s="183"/>
      <c r="I1221" s="183"/>
      <c r="J1221" s="183"/>
      <c r="K1221" s="183"/>
      <c r="L1221" s="183"/>
      <c r="M1221" s="183"/>
      <c r="N1221" s="182">
        <f>SUM(G1221*$D$8+H1221*$D$5+I1221*$D$9+J1221*$D$6+K1221*$D$11+L1221*$D$10+M1221*$D$7)</f>
        <v>0</v>
      </c>
      <c r="O1221" s="139">
        <v>1</v>
      </c>
      <c r="P1221" s="138">
        <f>SUM(N1221*O1221)</f>
        <v>0</v>
      </c>
      <c r="Q1221" s="15"/>
      <c r="R1221" s="15"/>
      <c r="S1221" s="15"/>
      <c r="T1221" s="15"/>
      <c r="U1221" s="15"/>
    </row>
    <row r="1222" spans="1:21" ht="13.5" customHeight="1">
      <c r="A1222" s="179">
        <f>RANK(N1222,$N$18:$N$4305)</f>
        <v>1181</v>
      </c>
      <c r="B1222" s="180" t="s">
        <v>1055</v>
      </c>
      <c r="C1222" s="180" t="s">
        <v>1416</v>
      </c>
      <c r="D1222" s="180" t="s">
        <v>33</v>
      </c>
      <c r="E1222" s="180" t="s">
        <v>36</v>
      </c>
      <c r="F1222" s="180" t="s">
        <v>1104</v>
      </c>
      <c r="G1222" s="183"/>
      <c r="H1222" s="183"/>
      <c r="I1222" s="181"/>
      <c r="J1222" s="181"/>
      <c r="K1222" s="181"/>
      <c r="L1222" s="181"/>
      <c r="M1222" s="181"/>
      <c r="N1222" s="182">
        <f>SUM(G1222*$D$8+H1222*$D$5+I1222*$D$9+J1222*$D$6+K1222*$D$11+L1222*$D$10+M1222*$D$7)</f>
        <v>0</v>
      </c>
      <c r="O1222" s="139">
        <v>1</v>
      </c>
      <c r="P1222" s="138">
        <f>SUM(N1222*O1222)</f>
        <v>0</v>
      </c>
      <c r="Q1222" s="15"/>
      <c r="R1222" s="15"/>
      <c r="S1222" s="15"/>
      <c r="T1222" s="15"/>
      <c r="U1222" s="15"/>
    </row>
    <row r="1223" spans="1:21" ht="13.5" customHeight="1">
      <c r="A1223" s="179">
        <f>RANK(N1223,$N$18:$N$4305)</f>
        <v>1181</v>
      </c>
      <c r="B1223" s="180" t="s">
        <v>1351</v>
      </c>
      <c r="C1223" s="180" t="s">
        <v>136</v>
      </c>
      <c r="D1223" s="180" t="s">
        <v>33</v>
      </c>
      <c r="E1223" s="180" t="s">
        <v>1481</v>
      </c>
      <c r="F1223" s="180" t="s">
        <v>1104</v>
      </c>
      <c r="G1223" s="183"/>
      <c r="H1223" s="183"/>
      <c r="I1223" s="183"/>
      <c r="J1223" s="183"/>
      <c r="K1223" s="183"/>
      <c r="L1223" s="183"/>
      <c r="M1223" s="183"/>
      <c r="N1223" s="182">
        <f>SUM(G1223*$D$8+H1223*$D$5+I1223*$D$9+J1223*$D$6+K1223*$D$11+L1223*$D$10+M1223*$D$7)</f>
        <v>0</v>
      </c>
      <c r="O1223" s="139">
        <v>1</v>
      </c>
      <c r="P1223" s="138">
        <f>SUM(N1223*O1223)</f>
        <v>0</v>
      </c>
      <c r="Q1223" s="15"/>
      <c r="R1223" s="15"/>
      <c r="S1223" s="15"/>
      <c r="T1223" s="15"/>
      <c r="U1223" s="15"/>
    </row>
    <row r="1224" spans="1:21" ht="13.5" customHeight="1">
      <c r="A1224" s="179">
        <f>RANK(N1224,$N$18:$N$4305)</f>
        <v>1181</v>
      </c>
      <c r="B1224" s="180" t="s">
        <v>529</v>
      </c>
      <c r="C1224" s="180" t="s">
        <v>136</v>
      </c>
      <c r="D1224" s="180" t="s">
        <v>43</v>
      </c>
      <c r="E1224" s="180" t="s">
        <v>38</v>
      </c>
      <c r="F1224" s="180" t="s">
        <v>1104</v>
      </c>
      <c r="G1224" s="181"/>
      <c r="H1224" s="181"/>
      <c r="I1224" s="181">
        <v>0</v>
      </c>
      <c r="J1224" s="181">
        <v>0</v>
      </c>
      <c r="K1224" s="181">
        <v>0</v>
      </c>
      <c r="L1224" s="181">
        <v>0</v>
      </c>
      <c r="M1224" s="181">
        <v>0</v>
      </c>
      <c r="N1224" s="182">
        <f>SUM(G1224*$D$8+H1224*$D$5+I1224*$D$9+J1224*$D$6+K1224*$D$11+L1224*$D$10+M1224*$D$7)</f>
        <v>0</v>
      </c>
      <c r="O1224" s="139">
        <v>1</v>
      </c>
      <c r="P1224" s="138">
        <f>SUM(N1224*O1224)</f>
        <v>0</v>
      </c>
      <c r="Q1224" s="15"/>
      <c r="R1224" s="15"/>
      <c r="S1224" s="15"/>
      <c r="T1224" s="15"/>
      <c r="U1224" s="15"/>
    </row>
    <row r="1225" spans="1:21" ht="13.5" customHeight="1">
      <c r="A1225" s="179">
        <f>RANK(N1225,$N$18:$N$4305)</f>
        <v>1181</v>
      </c>
      <c r="B1225" s="180" t="s">
        <v>1042</v>
      </c>
      <c r="C1225" s="180" t="s">
        <v>135</v>
      </c>
      <c r="D1225" s="180" t="s">
        <v>33</v>
      </c>
      <c r="E1225" s="180" t="s">
        <v>36</v>
      </c>
      <c r="F1225" s="180" t="s">
        <v>35</v>
      </c>
      <c r="G1225" s="183"/>
      <c r="H1225" s="183"/>
      <c r="I1225" s="183"/>
      <c r="J1225" s="183"/>
      <c r="K1225" s="183"/>
      <c r="L1225" s="183"/>
      <c r="M1225" s="183"/>
      <c r="N1225" s="182">
        <f>SUM(G1225*$D$8+H1225*$D$5+I1225*$D$9+J1225*$D$6+K1225*$D$11+L1225*$D$10+M1225*$D$7)</f>
        <v>0</v>
      </c>
      <c r="O1225" s="139">
        <v>1</v>
      </c>
      <c r="P1225" s="138">
        <f>SUM(N1225*O1225)</f>
        <v>0</v>
      </c>
      <c r="Q1225" s="15"/>
      <c r="R1225" s="15"/>
      <c r="S1225" s="15"/>
      <c r="T1225" s="15"/>
      <c r="U1225" s="15"/>
    </row>
    <row r="1226" spans="1:21" ht="13.5" customHeight="1">
      <c r="A1226" s="179">
        <f>RANK(N1226,$N$18:$N$4305)</f>
        <v>1181</v>
      </c>
      <c r="B1226" s="180" t="s">
        <v>426</v>
      </c>
      <c r="C1226" s="180" t="s">
        <v>135</v>
      </c>
      <c r="D1226" s="180" t="s">
        <v>39</v>
      </c>
      <c r="E1226" s="180" t="s">
        <v>38</v>
      </c>
      <c r="F1226" s="180" t="s">
        <v>35</v>
      </c>
      <c r="G1226" s="183"/>
      <c r="H1226" s="183"/>
      <c r="I1226" s="181"/>
      <c r="J1226" s="181"/>
      <c r="K1226" s="181"/>
      <c r="L1226" s="181"/>
      <c r="M1226" s="181"/>
      <c r="N1226" s="182">
        <f>SUM(G1226*$D$8+H1226*$D$5+I1226*$D$9+J1226*$D$6+K1226*$D$11+L1226*$D$10+M1226*$D$7)</f>
        <v>0</v>
      </c>
      <c r="O1226" s="139">
        <v>1</v>
      </c>
      <c r="P1226" s="138">
        <f>SUM(N1226*O1226)</f>
        <v>0</v>
      </c>
      <c r="Q1226" s="15"/>
      <c r="R1226" s="15"/>
      <c r="S1226" s="15"/>
      <c r="T1226" s="15"/>
      <c r="U1226" s="15"/>
    </row>
    <row r="1227" spans="1:21" ht="13.5" customHeight="1">
      <c r="A1227" s="179">
        <f>RANK(N1227,$N$18:$N$4305)</f>
        <v>1181</v>
      </c>
      <c r="B1227" s="180" t="s">
        <v>1043</v>
      </c>
      <c r="C1227" s="180" t="s">
        <v>135</v>
      </c>
      <c r="D1227" s="180" t="s">
        <v>42</v>
      </c>
      <c r="E1227" s="180" t="s">
        <v>36</v>
      </c>
      <c r="F1227" s="180" t="s">
        <v>35</v>
      </c>
      <c r="G1227" s="183"/>
      <c r="H1227" s="183"/>
      <c r="I1227" s="183"/>
      <c r="J1227" s="183"/>
      <c r="K1227" s="183"/>
      <c r="L1227" s="183"/>
      <c r="M1227" s="183"/>
      <c r="N1227" s="182">
        <f>SUM(G1227*$D$8+H1227*$D$5+I1227*$D$9+J1227*$D$6+K1227*$D$11+L1227*$D$10+M1227*$D$7)</f>
        <v>0</v>
      </c>
      <c r="O1227" s="139">
        <v>1</v>
      </c>
      <c r="P1227" s="138">
        <f>SUM(N1227*O1227)</f>
        <v>0</v>
      </c>
      <c r="Q1227" s="31"/>
      <c r="R1227" s="15"/>
      <c r="S1227" s="15"/>
      <c r="T1227" s="15"/>
      <c r="U1227" s="15"/>
    </row>
    <row r="1228" spans="1:21" ht="13.5" customHeight="1">
      <c r="A1228" s="179">
        <f>RANK(N1228,$N$18:$N$4305)</f>
        <v>1181</v>
      </c>
      <c r="B1228" s="180" t="s">
        <v>588</v>
      </c>
      <c r="C1228" s="180" t="s">
        <v>132</v>
      </c>
      <c r="D1228" s="180" t="s">
        <v>33</v>
      </c>
      <c r="E1228" s="180" t="s">
        <v>36</v>
      </c>
      <c r="F1228" s="180" t="s">
        <v>1104</v>
      </c>
      <c r="G1228" s="183"/>
      <c r="H1228" s="183"/>
      <c r="I1228" s="183"/>
      <c r="J1228" s="183"/>
      <c r="K1228" s="183"/>
      <c r="L1228" s="183"/>
      <c r="M1228" s="183"/>
      <c r="N1228" s="182">
        <f>SUM(G1228*$D$8+H1228*$D$5+I1228*$D$9+J1228*$D$6+K1228*$D$11+L1228*$D$10+M1228*$D$7)</f>
        <v>0</v>
      </c>
      <c r="O1228" s="139">
        <v>1</v>
      </c>
      <c r="P1228" s="138">
        <f>SUM(N1228*O1228)</f>
        <v>0</v>
      </c>
      <c r="Q1228" s="31"/>
      <c r="R1228" s="15"/>
      <c r="S1228" s="15"/>
      <c r="T1228" s="15"/>
      <c r="U1228" s="15"/>
    </row>
    <row r="1229" spans="1:21" ht="13.5" customHeight="1">
      <c r="A1229" s="179">
        <f>RANK(N1229,$N$18:$N$4305)</f>
        <v>1181</v>
      </c>
      <c r="B1229" s="180" t="s">
        <v>1350</v>
      </c>
      <c r="C1229" s="180" t="s">
        <v>132</v>
      </c>
      <c r="D1229" s="180" t="s">
        <v>39</v>
      </c>
      <c r="E1229" s="180" t="s">
        <v>1481</v>
      </c>
      <c r="F1229" s="180" t="s">
        <v>1104</v>
      </c>
      <c r="G1229" s="183"/>
      <c r="H1229" s="183"/>
      <c r="I1229" s="183"/>
      <c r="J1229" s="183"/>
      <c r="K1229" s="183"/>
      <c r="L1229" s="183"/>
      <c r="M1229" s="183"/>
      <c r="N1229" s="182">
        <f>SUM(G1229*$D$8+H1229*$D$5+I1229*$D$9+J1229*$D$6+K1229*$D$11+L1229*$D$10+M1229*$D$7)</f>
        <v>0</v>
      </c>
      <c r="O1229" s="139">
        <v>1</v>
      </c>
      <c r="P1229" s="138">
        <f>SUM(N1229*O1229)</f>
        <v>0</v>
      </c>
      <c r="Q1229" s="31"/>
      <c r="R1229" s="15"/>
      <c r="S1229" s="15"/>
      <c r="T1229" s="15"/>
      <c r="U1229" s="15"/>
    </row>
    <row r="1230" spans="1:21" ht="13.5" customHeight="1">
      <c r="A1230" s="179">
        <f>RANK(N1230,$N$18:$N$4305)</f>
        <v>1181</v>
      </c>
      <c r="B1230" s="180" t="s">
        <v>424</v>
      </c>
      <c r="C1230" s="180" t="s">
        <v>132</v>
      </c>
      <c r="D1230" s="180" t="s">
        <v>42</v>
      </c>
      <c r="E1230" s="180" t="s">
        <v>38</v>
      </c>
      <c r="F1230" s="180" t="s">
        <v>1104</v>
      </c>
      <c r="G1230" s="183"/>
      <c r="H1230" s="183"/>
      <c r="I1230" s="181"/>
      <c r="J1230" s="181"/>
      <c r="K1230" s="181"/>
      <c r="L1230" s="181"/>
      <c r="M1230" s="181"/>
      <c r="N1230" s="182">
        <f>SUM(G1230*$D$8+H1230*$D$5+I1230*$D$9+J1230*$D$6+K1230*$D$11+L1230*$D$10+M1230*$D$7)</f>
        <v>0</v>
      </c>
      <c r="O1230" s="139">
        <v>1</v>
      </c>
      <c r="P1230" s="138">
        <f>SUM(N1230*O1230)</f>
        <v>0</v>
      </c>
      <c r="Q1230" s="15"/>
      <c r="R1230" s="15"/>
      <c r="S1230" s="15"/>
      <c r="T1230" s="15"/>
      <c r="U1230" s="15"/>
    </row>
    <row r="1231" spans="1:21" ht="13.5" customHeight="1">
      <c r="A1231" s="179">
        <f>RANK(N1231,$N$18:$N$4305)</f>
        <v>1181</v>
      </c>
      <c r="B1231" s="180" t="s">
        <v>164</v>
      </c>
      <c r="C1231" s="207" t="s">
        <v>130</v>
      </c>
      <c r="D1231" s="180" t="s">
        <v>33</v>
      </c>
      <c r="E1231" s="180" t="s">
        <v>36</v>
      </c>
      <c r="F1231" s="180" t="s">
        <v>59</v>
      </c>
      <c r="G1231" s="183"/>
      <c r="H1231" s="183"/>
      <c r="I1231" s="183"/>
      <c r="J1231" s="183"/>
      <c r="K1231" s="183"/>
      <c r="L1231" s="183"/>
      <c r="M1231" s="183"/>
      <c r="N1231" s="182">
        <f>SUM(G1231*$D$8+H1231*$D$5+I1231*$D$9+J1231*$D$6+K1231*$D$11+L1231*$D$10+M1231*$D$7)</f>
        <v>0</v>
      </c>
      <c r="O1231" s="139">
        <v>1</v>
      </c>
      <c r="P1231" s="138">
        <f>SUM(N1231*O1231)</f>
        <v>0</v>
      </c>
      <c r="Q1231" s="15"/>
      <c r="R1231" s="15"/>
      <c r="S1231" s="15"/>
      <c r="T1231" s="15"/>
      <c r="U1231" s="15"/>
    </row>
    <row r="1232" spans="1:21" ht="13.5" customHeight="1">
      <c r="A1232" s="179">
        <f>RANK(N1232,$N$18:$N$4305)</f>
        <v>1181</v>
      </c>
      <c r="B1232" s="180" t="s">
        <v>318</v>
      </c>
      <c r="C1232" s="180" t="s">
        <v>130</v>
      </c>
      <c r="D1232" s="180" t="s">
        <v>39</v>
      </c>
      <c r="E1232" s="180" t="s">
        <v>38</v>
      </c>
      <c r="F1232" s="180" t="s">
        <v>59</v>
      </c>
      <c r="G1232" s="183"/>
      <c r="H1232" s="183"/>
      <c r="I1232" s="183"/>
      <c r="J1232" s="183"/>
      <c r="K1232" s="183"/>
      <c r="L1232" s="183"/>
      <c r="M1232" s="183"/>
      <c r="N1232" s="182">
        <f>SUM(G1232*$D$8+H1232*$D$5+I1232*$D$9+J1232*$D$6+K1232*$D$11+L1232*$D$10+M1232*$D$7)</f>
        <v>0</v>
      </c>
      <c r="O1232" s="139">
        <v>1</v>
      </c>
      <c r="P1232" s="138">
        <f>SUM(N1232*O1232)</f>
        <v>0</v>
      </c>
      <c r="Q1232" s="15"/>
      <c r="R1232" s="15"/>
      <c r="S1232" s="15"/>
      <c r="T1232" s="15"/>
      <c r="U1232" s="15"/>
    </row>
    <row r="1233" spans="1:21" ht="13.5" customHeight="1">
      <c r="A1233" s="179">
        <f>RANK(N1233,$N$18:$N$4305)</f>
        <v>1181</v>
      </c>
      <c r="B1233" s="180" t="s">
        <v>1012</v>
      </c>
      <c r="C1233" s="180" t="s">
        <v>1461</v>
      </c>
      <c r="D1233" s="180" t="s">
        <v>33</v>
      </c>
      <c r="E1233" s="180" t="s">
        <v>36</v>
      </c>
      <c r="F1233" s="180" t="s">
        <v>57</v>
      </c>
      <c r="G1233" s="183"/>
      <c r="H1233" s="183"/>
      <c r="I1233" s="183"/>
      <c r="J1233" s="183"/>
      <c r="K1233" s="183"/>
      <c r="L1233" s="183"/>
      <c r="M1233" s="183"/>
      <c r="N1233" s="182">
        <f>SUM(G1233*$D$8+H1233*$D$5+I1233*$D$9+J1233*$D$6+K1233*$D$11+L1233*$D$10+M1233*$D$7)</f>
        <v>0</v>
      </c>
      <c r="O1233" s="139">
        <v>1</v>
      </c>
      <c r="P1233" s="138">
        <f>SUM(N1233*O1233)</f>
        <v>0</v>
      </c>
      <c r="Q1233" s="31"/>
      <c r="R1233" s="15"/>
      <c r="S1233" s="15"/>
      <c r="T1233" s="15"/>
      <c r="U1233" s="15"/>
    </row>
    <row r="1234" spans="1:21" ht="13.5" customHeight="1">
      <c r="A1234" s="179">
        <f>RANK(N1234,$N$18:$N$4305)</f>
        <v>1181</v>
      </c>
      <c r="B1234" s="180" t="s">
        <v>418</v>
      </c>
      <c r="C1234" s="180" t="s">
        <v>1461</v>
      </c>
      <c r="D1234" s="180" t="s">
        <v>42</v>
      </c>
      <c r="E1234" s="180" t="s">
        <v>34</v>
      </c>
      <c r="F1234" s="180" t="s">
        <v>57</v>
      </c>
      <c r="G1234" s="183"/>
      <c r="H1234" s="183"/>
      <c r="I1234" s="183"/>
      <c r="J1234" s="183"/>
      <c r="K1234" s="183"/>
      <c r="L1234" s="183"/>
      <c r="M1234" s="183"/>
      <c r="N1234" s="182">
        <f>SUM(G1234*$D$8+H1234*$D$5+I1234*$D$9+J1234*$D$6+K1234*$D$11+L1234*$D$10+M1234*$D$7)</f>
        <v>0</v>
      </c>
      <c r="O1234" s="139">
        <v>1</v>
      </c>
      <c r="P1234" s="138">
        <f>SUM(N1234*O1234)</f>
        <v>0</v>
      </c>
      <c r="Q1234" s="31"/>
      <c r="R1234" s="15"/>
      <c r="S1234" s="15"/>
      <c r="T1234" s="15"/>
      <c r="U1234" s="15"/>
    </row>
    <row r="1235" spans="1:21" ht="13.5" customHeight="1">
      <c r="A1235" s="179">
        <f>RANK(N1235,$N$18:$N$4305)</f>
        <v>1181</v>
      </c>
      <c r="B1235" s="180" t="s">
        <v>1009</v>
      </c>
      <c r="C1235" s="180" t="s">
        <v>1387</v>
      </c>
      <c r="D1235" s="180" t="s">
        <v>33</v>
      </c>
      <c r="E1235" s="180" t="s">
        <v>36</v>
      </c>
      <c r="F1235" s="180" t="s">
        <v>57</v>
      </c>
      <c r="G1235" s="183"/>
      <c r="H1235" s="183"/>
      <c r="I1235" s="183"/>
      <c r="J1235" s="183"/>
      <c r="K1235" s="183"/>
      <c r="L1235" s="183"/>
      <c r="M1235" s="183"/>
      <c r="N1235" s="182">
        <f>SUM(G1235*$D$8+H1235*$D$5+I1235*$D$9+J1235*$D$6+K1235*$D$11+L1235*$D$10+M1235*$D$7)</f>
        <v>0</v>
      </c>
      <c r="O1235" s="139">
        <v>1</v>
      </c>
      <c r="P1235" s="138">
        <f>SUM(N1235*O1235)</f>
        <v>0</v>
      </c>
      <c r="Q1235" s="15"/>
      <c r="R1235" s="15"/>
      <c r="S1235" s="15"/>
      <c r="T1235" s="15"/>
      <c r="U1235" s="15"/>
    </row>
    <row r="1236" spans="1:21" ht="13.5" customHeight="1">
      <c r="A1236" s="179">
        <f>RANK(N1236,$N$18:$N$4305)</f>
        <v>1181</v>
      </c>
      <c r="B1236" s="180" t="s">
        <v>414</v>
      </c>
      <c r="C1236" s="180" t="s">
        <v>1387</v>
      </c>
      <c r="D1236" s="180" t="s">
        <v>42</v>
      </c>
      <c r="E1236" s="180" t="s">
        <v>34</v>
      </c>
      <c r="F1236" s="180" t="s">
        <v>57</v>
      </c>
      <c r="G1236" s="183"/>
      <c r="H1236" s="183"/>
      <c r="I1236" s="183"/>
      <c r="J1236" s="183"/>
      <c r="K1236" s="183"/>
      <c r="L1236" s="183"/>
      <c r="M1236" s="183"/>
      <c r="N1236" s="182">
        <f>SUM(G1236*$D$8+H1236*$D$5+I1236*$D$9+J1236*$D$6+K1236*$D$11+L1236*$D$10+M1236*$D$7)</f>
        <v>0</v>
      </c>
      <c r="O1236" s="139">
        <v>1</v>
      </c>
      <c r="P1236" s="138">
        <f>SUM(N1236*O1236)</f>
        <v>0</v>
      </c>
      <c r="Q1236" s="15"/>
      <c r="R1236" s="15"/>
      <c r="S1236" s="15"/>
      <c r="T1236" s="15"/>
      <c r="U1236" s="15"/>
    </row>
    <row r="1237" spans="1:21" ht="13.5" customHeight="1">
      <c r="A1237" s="179">
        <f>RANK(N1237,$N$18:$N$4305)</f>
        <v>1181</v>
      </c>
      <c r="B1237" s="207" t="s">
        <v>1593</v>
      </c>
      <c r="C1237" s="180" t="s">
        <v>1470</v>
      </c>
      <c r="D1237" s="180" t="s">
        <v>33</v>
      </c>
      <c r="E1237" s="180" t="s">
        <v>1481</v>
      </c>
      <c r="F1237" s="180" t="s">
        <v>1482</v>
      </c>
      <c r="G1237" s="183"/>
      <c r="H1237" s="183"/>
      <c r="I1237" s="183"/>
      <c r="J1237" s="183"/>
      <c r="K1237" s="183"/>
      <c r="L1237" s="183"/>
      <c r="M1237" s="183"/>
      <c r="N1237" s="182">
        <f>SUM(G1237*$D$8+H1237*$D$5+I1237*$D$9+J1237*$D$6+K1237*$D$11+L1237*$D$10+M1237*$D$7)</f>
        <v>0</v>
      </c>
      <c r="O1237" s="139">
        <v>1</v>
      </c>
      <c r="P1237" s="138">
        <f>SUM(N1237*O1237)</f>
        <v>0</v>
      </c>
      <c r="Q1237" s="15"/>
      <c r="R1237" s="15"/>
      <c r="S1237" s="15"/>
      <c r="T1237" s="15"/>
      <c r="U1237" s="15"/>
    </row>
    <row r="1238" spans="1:21" ht="13.5" customHeight="1">
      <c r="A1238" s="179">
        <f>RANK(N1238,$N$18:$N$4305)</f>
        <v>1181</v>
      </c>
      <c r="B1238" s="180" t="s">
        <v>1004</v>
      </c>
      <c r="C1238" s="180" t="s">
        <v>1470</v>
      </c>
      <c r="D1238" s="180" t="s">
        <v>42</v>
      </c>
      <c r="E1238" s="180" t="s">
        <v>36</v>
      </c>
      <c r="F1238" s="180" t="s">
        <v>1482</v>
      </c>
      <c r="G1238" s="181"/>
      <c r="H1238" s="181"/>
      <c r="I1238" s="181"/>
      <c r="J1238" s="181"/>
      <c r="K1238" s="181"/>
      <c r="L1238" s="181"/>
      <c r="M1238" s="181"/>
      <c r="N1238" s="182">
        <f>SUM(G1238*$D$8+H1238*$D$5+I1238*$D$9+J1238*$D$6+K1238*$D$11+L1238*$D$10+M1238*$D$7)</f>
        <v>0</v>
      </c>
      <c r="O1238" s="139">
        <v>1</v>
      </c>
      <c r="P1238" s="138">
        <f>SUM(N1238*O1238)</f>
        <v>0</v>
      </c>
      <c r="Q1238" s="31"/>
      <c r="R1238" s="15"/>
      <c r="S1238" s="15"/>
      <c r="T1238" s="15"/>
      <c r="U1238" s="15"/>
    </row>
    <row r="1239" spans="1:21" ht="13.5" customHeight="1">
      <c r="A1239" s="179">
        <f>RANK(N1239,$N$18:$N$4305)</f>
        <v>1181</v>
      </c>
      <c r="B1239" s="180" t="s">
        <v>1000</v>
      </c>
      <c r="C1239" s="180" t="s">
        <v>1383</v>
      </c>
      <c r="D1239" s="180" t="s">
        <v>33</v>
      </c>
      <c r="E1239" s="180" t="s">
        <v>36</v>
      </c>
      <c r="F1239" s="180" t="s">
        <v>41</v>
      </c>
      <c r="G1239" s="183"/>
      <c r="H1239" s="183"/>
      <c r="I1239" s="181"/>
      <c r="J1239" s="181"/>
      <c r="K1239" s="181"/>
      <c r="L1239" s="181"/>
      <c r="M1239" s="181"/>
      <c r="N1239" s="182">
        <f>SUM(G1239*$D$8+H1239*$D$5+I1239*$D$9+J1239*$D$6+K1239*$D$11+L1239*$D$10+M1239*$D$7)</f>
        <v>0</v>
      </c>
      <c r="O1239" s="139">
        <v>1</v>
      </c>
      <c r="P1239" s="138">
        <f>SUM(N1239*O1239)</f>
        <v>0</v>
      </c>
      <c r="Q1239" s="31"/>
      <c r="R1239" s="15"/>
      <c r="S1239" s="15"/>
      <c r="T1239" s="15"/>
      <c r="U1239" s="15"/>
    </row>
    <row r="1240" spans="1:21" ht="13.5" customHeight="1">
      <c r="A1240" s="179">
        <f>RANK(N1240,$N$18:$N$4305)</f>
        <v>1181</v>
      </c>
      <c r="B1240" s="180" t="s">
        <v>1090</v>
      </c>
      <c r="C1240" s="180" t="s">
        <v>1383</v>
      </c>
      <c r="D1240" s="180" t="s">
        <v>42</v>
      </c>
      <c r="E1240" s="180" t="s">
        <v>34</v>
      </c>
      <c r="F1240" s="180" t="s">
        <v>41</v>
      </c>
      <c r="G1240" s="183"/>
      <c r="H1240" s="183"/>
      <c r="I1240" s="209">
        <v>0</v>
      </c>
      <c r="J1240" s="209">
        <v>0</v>
      </c>
      <c r="K1240" s="209">
        <v>0</v>
      </c>
      <c r="L1240" s="209">
        <v>0</v>
      </c>
      <c r="M1240" s="209">
        <v>0</v>
      </c>
      <c r="N1240" s="182">
        <f>SUM(G1240*$D$8+H1240*$D$5+I1240*$D$9+J1240*$D$6+K1240*$D$11+L1240*$D$10+M1240*$D$7)</f>
        <v>0</v>
      </c>
      <c r="O1240" s="139">
        <v>1</v>
      </c>
      <c r="P1240" s="138">
        <f>SUM(N1240*O1240)</f>
        <v>0</v>
      </c>
      <c r="Q1240" s="31"/>
      <c r="R1240" s="15"/>
      <c r="S1240" s="15"/>
      <c r="T1240" s="15"/>
      <c r="U1240" s="15"/>
    </row>
    <row r="1241" spans="1:21" ht="13.5" customHeight="1">
      <c r="A1241" s="179">
        <f>RANK(N1241,$N$18:$N$4305)</f>
        <v>1181</v>
      </c>
      <c r="B1241" s="207" t="s">
        <v>396</v>
      </c>
      <c r="C1241" s="180" t="s">
        <v>1365</v>
      </c>
      <c r="D1241" s="180" t="s">
        <v>42</v>
      </c>
      <c r="E1241" s="180" t="s">
        <v>36</v>
      </c>
      <c r="F1241" s="180" t="s">
        <v>1105</v>
      </c>
      <c r="G1241" s="181"/>
      <c r="H1241" s="181"/>
      <c r="I1241" s="181">
        <v>0</v>
      </c>
      <c r="J1241" s="181">
        <v>0</v>
      </c>
      <c r="K1241" s="181">
        <v>0</v>
      </c>
      <c r="L1241" s="181">
        <v>0</v>
      </c>
      <c r="M1241" s="181">
        <v>0</v>
      </c>
      <c r="N1241" s="182">
        <f>SUM(G1241*$D$8+H1241*$D$5+I1241*$D$9+J1241*$D$6+K1241*$D$11+L1241*$D$10+M1241*$D$7)</f>
        <v>0</v>
      </c>
      <c r="O1241" s="139">
        <v>1</v>
      </c>
      <c r="P1241" s="138"/>
      <c r="Q1241" s="31"/>
      <c r="R1241" s="15"/>
      <c r="S1241" s="15"/>
      <c r="T1241" s="15"/>
      <c r="U1241" s="15"/>
    </row>
    <row r="1242" spans="1:21" ht="13.5" customHeight="1">
      <c r="A1242" s="179">
        <f>RANK(N1242,$N$18:$N$4305)</f>
        <v>1181</v>
      </c>
      <c r="B1242" s="180" t="s">
        <v>1015</v>
      </c>
      <c r="C1242" s="180" t="s">
        <v>1438</v>
      </c>
      <c r="D1242" s="180" t="s">
        <v>33</v>
      </c>
      <c r="E1242" s="180" t="s">
        <v>36</v>
      </c>
      <c r="F1242" s="180" t="s">
        <v>1482</v>
      </c>
      <c r="G1242" s="183"/>
      <c r="H1242" s="183"/>
      <c r="I1242" s="183"/>
      <c r="J1242" s="183"/>
      <c r="K1242" s="183"/>
      <c r="L1242" s="183"/>
      <c r="M1242" s="183"/>
      <c r="N1242" s="182">
        <f>SUM(G1242*$D$8+H1242*$D$5+I1242*$D$9+J1242*$D$6+K1242*$D$11+L1242*$D$10+M1242*$D$7)</f>
        <v>0</v>
      </c>
      <c r="O1242" s="139">
        <v>1</v>
      </c>
      <c r="P1242" s="138">
        <f>SUM(N1242*O1242)</f>
        <v>0</v>
      </c>
      <c r="Q1242" s="15"/>
      <c r="R1242" s="15"/>
      <c r="S1242" s="15"/>
      <c r="T1242" s="15"/>
      <c r="U1242" s="15"/>
    </row>
    <row r="1243" spans="1:21" ht="13.5" customHeight="1">
      <c r="A1243" s="179">
        <f>RANK(N1243,$N$18:$N$4305)</f>
        <v>1181</v>
      </c>
      <c r="B1243" s="180" t="s">
        <v>984</v>
      </c>
      <c r="C1243" s="180" t="s">
        <v>1425</v>
      </c>
      <c r="D1243" s="180" t="s">
        <v>33</v>
      </c>
      <c r="E1243" s="180" t="s">
        <v>36</v>
      </c>
      <c r="F1243" s="180" t="s">
        <v>37</v>
      </c>
      <c r="G1243" s="181"/>
      <c r="H1243" s="181"/>
      <c r="I1243" s="181"/>
      <c r="J1243" s="181"/>
      <c r="K1243" s="181"/>
      <c r="L1243" s="181"/>
      <c r="M1243" s="181"/>
      <c r="N1243" s="182">
        <f>SUM(G1243*$D$8+H1243*$D$5+I1243*$D$9+J1243*$D$6+K1243*$D$11+L1243*$D$10+M1243*$D$7)</f>
        <v>0</v>
      </c>
      <c r="O1243" s="139">
        <v>1</v>
      </c>
      <c r="P1243" s="138">
        <f>SUM(N1243*O1243)</f>
        <v>0</v>
      </c>
      <c r="Q1243" s="15"/>
      <c r="R1243" s="15"/>
      <c r="S1243" s="15"/>
      <c r="T1243" s="15"/>
      <c r="U1243" s="15"/>
    </row>
    <row r="1244" spans="1:21" ht="13.5" customHeight="1">
      <c r="A1244" s="179">
        <f>RANK(N1244,$N$18:$N$4305)</f>
        <v>1181</v>
      </c>
      <c r="B1244" s="180" t="s">
        <v>1100</v>
      </c>
      <c r="C1244" s="180" t="s">
        <v>1389</v>
      </c>
      <c r="D1244" s="180" t="s">
        <v>43</v>
      </c>
      <c r="E1244" s="180" t="s">
        <v>38</v>
      </c>
      <c r="F1244" s="180" t="s">
        <v>1105</v>
      </c>
      <c r="G1244" s="181"/>
      <c r="H1244" s="181"/>
      <c r="I1244" s="181"/>
      <c r="J1244" s="181"/>
      <c r="K1244" s="181"/>
      <c r="L1244" s="181"/>
      <c r="M1244" s="181"/>
      <c r="N1244" s="182">
        <f>SUM(G1244*$D$8+H1244*$D$5+I1244*$D$9+J1244*$D$6+K1244*$D$11+L1244*$D$10+M1244*$D$7)</f>
        <v>0</v>
      </c>
      <c r="O1244" s="139">
        <v>1</v>
      </c>
      <c r="P1244" s="138">
        <f>SUM(N1244*O1244)</f>
        <v>0</v>
      </c>
      <c r="Q1244" s="15"/>
      <c r="R1244" s="15"/>
      <c r="S1244" s="15"/>
      <c r="T1244" s="15"/>
      <c r="U1244" s="15"/>
    </row>
    <row r="1245" spans="1:21" ht="13.5" customHeight="1">
      <c r="A1245" s="179">
        <f>RANK(N1245,$N$18:$N$4305)</f>
        <v>1181</v>
      </c>
      <c r="B1245" s="180" t="s">
        <v>998</v>
      </c>
      <c r="C1245" s="180" t="s">
        <v>1389</v>
      </c>
      <c r="D1245" s="180" t="s">
        <v>33</v>
      </c>
      <c r="E1245" s="180" t="s">
        <v>36</v>
      </c>
      <c r="F1245" s="180" t="s">
        <v>1105</v>
      </c>
      <c r="G1245" s="183"/>
      <c r="H1245" s="183"/>
      <c r="I1245" s="183"/>
      <c r="J1245" s="183"/>
      <c r="K1245" s="183"/>
      <c r="L1245" s="183"/>
      <c r="M1245" s="183"/>
      <c r="N1245" s="182">
        <f>SUM(G1245*$D$8+H1245*$D$5+I1245*$D$9+J1245*$D$6+K1245*$D$11+L1245*$D$10+M1245*$D$7)</f>
        <v>0</v>
      </c>
      <c r="O1245" s="139">
        <v>1</v>
      </c>
      <c r="P1245" s="138">
        <f>SUM(N1245*O1245)</f>
        <v>0</v>
      </c>
      <c r="Q1245" s="15"/>
      <c r="R1245" s="15"/>
      <c r="S1245" s="15"/>
      <c r="T1245" s="15"/>
      <c r="U1245" s="15"/>
    </row>
    <row r="1246" spans="1:21" ht="13.5" customHeight="1">
      <c r="A1246" s="179">
        <f>RANK(N1246,$N$18:$N$4305)</f>
        <v>1181</v>
      </c>
      <c r="B1246" s="180" t="s">
        <v>1347</v>
      </c>
      <c r="C1246" s="180" t="s">
        <v>1362</v>
      </c>
      <c r="D1246" s="180" t="s">
        <v>33</v>
      </c>
      <c r="E1246" s="180" t="s">
        <v>38</v>
      </c>
      <c r="F1246" s="180" t="s">
        <v>37</v>
      </c>
      <c r="G1246" s="183"/>
      <c r="H1246" s="183"/>
      <c r="I1246" s="183"/>
      <c r="J1246" s="183"/>
      <c r="K1246" s="183"/>
      <c r="L1246" s="183"/>
      <c r="M1246" s="183"/>
      <c r="N1246" s="182">
        <f>SUM(G1246*$D$8+H1246*$D$5+I1246*$D$9+J1246*$D$6+K1246*$D$11+L1246*$D$10+M1246*$D$7)</f>
        <v>0</v>
      </c>
      <c r="O1246" s="139">
        <v>1</v>
      </c>
      <c r="P1246" s="138">
        <f>SUM(N1246*O1246)</f>
        <v>0</v>
      </c>
      <c r="Q1246" s="15"/>
      <c r="R1246" s="15"/>
      <c r="S1246" s="15"/>
      <c r="T1246" s="15"/>
      <c r="U1246" s="15"/>
    </row>
    <row r="1247" spans="1:21" ht="13.5" customHeight="1">
      <c r="A1247" s="179">
        <f>RANK(N1247,$N$18:$N$4305)</f>
        <v>1181</v>
      </c>
      <c r="B1247" s="180" t="s">
        <v>990</v>
      </c>
      <c r="C1247" s="180" t="s">
        <v>1467</v>
      </c>
      <c r="D1247" s="180" t="s">
        <v>33</v>
      </c>
      <c r="E1247" s="180" t="s">
        <v>1481</v>
      </c>
      <c r="F1247" s="180" t="s">
        <v>57</v>
      </c>
      <c r="G1247" s="183"/>
      <c r="H1247" s="183"/>
      <c r="I1247" s="183"/>
      <c r="J1247" s="183"/>
      <c r="K1247" s="183"/>
      <c r="L1247" s="183"/>
      <c r="M1247" s="183"/>
      <c r="N1247" s="182">
        <f>SUM(G1247*$D$8+H1247*$D$5+I1247*$D$9+J1247*$D$6+K1247*$D$11+L1247*$D$10+M1247*$D$7)</f>
        <v>0</v>
      </c>
      <c r="O1247" s="139">
        <v>1</v>
      </c>
      <c r="P1247" s="138">
        <f>SUM(N1247*O1247)</f>
        <v>0</v>
      </c>
      <c r="Q1247" s="15"/>
      <c r="R1247" s="15"/>
      <c r="S1247" s="15"/>
      <c r="T1247" s="15"/>
      <c r="U1247" s="15"/>
    </row>
    <row r="1248" spans="1:21" ht="13.5" customHeight="1">
      <c r="A1248" s="179">
        <f>RANK(N1248,$N$18:$N$4305)</f>
        <v>1181</v>
      </c>
      <c r="B1248" s="180" t="s">
        <v>388</v>
      </c>
      <c r="C1248" s="180" t="s">
        <v>1467</v>
      </c>
      <c r="D1248" s="180" t="s">
        <v>42</v>
      </c>
      <c r="E1248" s="180" t="s">
        <v>38</v>
      </c>
      <c r="F1248" s="180" t="s">
        <v>57</v>
      </c>
      <c r="G1248" s="183"/>
      <c r="H1248" s="183"/>
      <c r="I1248" s="183"/>
      <c r="J1248" s="183"/>
      <c r="K1248" s="183"/>
      <c r="L1248" s="183"/>
      <c r="M1248" s="183"/>
      <c r="N1248" s="182">
        <f>SUM(G1248*$D$8+H1248*$D$5+I1248*$D$9+J1248*$D$6+K1248*$D$11+L1248*$D$10+M1248*$D$7)</f>
        <v>0</v>
      </c>
      <c r="O1248" s="139">
        <v>1</v>
      </c>
      <c r="P1248" s="138">
        <f>SUM(N1248*O1248)</f>
        <v>0</v>
      </c>
      <c r="Q1248" s="15"/>
      <c r="R1248" s="15"/>
      <c r="S1248" s="15"/>
      <c r="T1248" s="15"/>
      <c r="U1248" s="15"/>
    </row>
    <row r="1249" spans="1:21" ht="13.5" customHeight="1">
      <c r="A1249" s="179">
        <f>RANK(N1249,$N$18:$N$4305)</f>
        <v>1181</v>
      </c>
      <c r="B1249" s="180" t="s">
        <v>383</v>
      </c>
      <c r="C1249" s="180" t="s">
        <v>125</v>
      </c>
      <c r="D1249" s="180" t="s">
        <v>33</v>
      </c>
      <c r="E1249" s="180" t="s">
        <v>34</v>
      </c>
      <c r="F1249" s="180" t="s">
        <v>1105</v>
      </c>
      <c r="G1249" s="183"/>
      <c r="H1249" s="183"/>
      <c r="I1249" s="183"/>
      <c r="J1249" s="183"/>
      <c r="K1249" s="183"/>
      <c r="L1249" s="183"/>
      <c r="M1249" s="183"/>
      <c r="N1249" s="182">
        <f>SUM(G1249*$D$8+H1249*$D$5+I1249*$D$9+J1249*$D$6+K1249*$D$11+L1249*$D$10+M1249*$D$7)</f>
        <v>0</v>
      </c>
      <c r="O1249" s="139">
        <v>1</v>
      </c>
      <c r="P1249" s="138">
        <f>SUM(N1249*O1249)</f>
        <v>0</v>
      </c>
      <c r="Q1249" s="15"/>
      <c r="R1249" s="15"/>
      <c r="S1249" s="15"/>
      <c r="T1249" s="15"/>
      <c r="U1249" s="15"/>
    </row>
    <row r="1250" spans="1:21" ht="13.5" customHeight="1">
      <c r="A1250" s="179">
        <f>RANK(N1250,$N$18:$N$4305)</f>
        <v>1181</v>
      </c>
      <c r="B1250" s="180" t="s">
        <v>979</v>
      </c>
      <c r="C1250" s="180" t="s">
        <v>1369</v>
      </c>
      <c r="D1250" s="180" t="s">
        <v>33</v>
      </c>
      <c r="E1250" s="180" t="s">
        <v>36</v>
      </c>
      <c r="F1250" s="180" t="s">
        <v>52</v>
      </c>
      <c r="G1250" s="183"/>
      <c r="H1250" s="183"/>
      <c r="I1250" s="183"/>
      <c r="J1250" s="183"/>
      <c r="K1250" s="183"/>
      <c r="L1250" s="183"/>
      <c r="M1250" s="183"/>
      <c r="N1250" s="182">
        <f>SUM(G1250*$D$8+H1250*$D$5+I1250*$D$9+J1250*$D$6+K1250*$D$11+L1250*$D$10+M1250*$D$7)</f>
        <v>0</v>
      </c>
      <c r="O1250" s="139">
        <v>1</v>
      </c>
      <c r="P1250" s="138">
        <f>SUM(N1250*O1250)</f>
        <v>0</v>
      </c>
      <c r="Q1250" s="31"/>
      <c r="R1250" s="15"/>
      <c r="S1250" s="15"/>
      <c r="T1250" s="15"/>
      <c r="U1250" s="15"/>
    </row>
    <row r="1251" spans="1:21" ht="13.5" customHeight="1">
      <c r="A1251" s="179">
        <f>RANK(N1251,$N$18:$N$4305)</f>
        <v>1181</v>
      </c>
      <c r="B1251" s="180" t="s">
        <v>981</v>
      </c>
      <c r="C1251" s="180" t="s">
        <v>1369</v>
      </c>
      <c r="D1251" s="180" t="s">
        <v>39</v>
      </c>
      <c r="E1251" s="180" t="s">
        <v>1481</v>
      </c>
      <c r="F1251" s="180" t="s">
        <v>52</v>
      </c>
      <c r="G1251" s="183"/>
      <c r="H1251" s="183"/>
      <c r="I1251" s="183"/>
      <c r="J1251" s="183"/>
      <c r="K1251" s="183"/>
      <c r="L1251" s="183"/>
      <c r="M1251" s="183"/>
      <c r="N1251" s="182">
        <f>SUM(G1251*$D$8+H1251*$D$5+I1251*$D$9+J1251*$D$6+K1251*$D$11+L1251*$D$10+M1251*$D$7)</f>
        <v>0</v>
      </c>
      <c r="O1251" s="139">
        <v>1</v>
      </c>
      <c r="P1251" s="138">
        <f>SUM(N1251*O1251)</f>
        <v>0</v>
      </c>
      <c r="Q1251" s="15"/>
      <c r="R1251" s="15"/>
      <c r="S1251" s="15"/>
      <c r="T1251" s="15"/>
      <c r="U1251" s="15"/>
    </row>
    <row r="1252" spans="1:21" ht="13.5" customHeight="1">
      <c r="A1252" s="179">
        <f>RANK(N1252,$N$18:$N$4305)</f>
        <v>1181</v>
      </c>
      <c r="B1252" s="180" t="s">
        <v>982</v>
      </c>
      <c r="C1252" s="180" t="s">
        <v>1369</v>
      </c>
      <c r="D1252" s="180" t="s">
        <v>42</v>
      </c>
      <c r="E1252" s="180" t="s">
        <v>1481</v>
      </c>
      <c r="F1252" s="180" t="s">
        <v>52</v>
      </c>
      <c r="G1252" s="183"/>
      <c r="H1252" s="183"/>
      <c r="I1252" s="183"/>
      <c r="J1252" s="183"/>
      <c r="K1252" s="183"/>
      <c r="L1252" s="183"/>
      <c r="M1252" s="183"/>
      <c r="N1252" s="182">
        <f>SUM(G1252*$D$8+H1252*$D$5+I1252*$D$9+J1252*$D$6+K1252*$D$11+L1252*$D$10+M1252*$D$7)</f>
        <v>0</v>
      </c>
      <c r="O1252" s="139">
        <v>1</v>
      </c>
      <c r="P1252" s="138">
        <f>SUM(N1252*O1252)</f>
        <v>0</v>
      </c>
      <c r="Q1252" s="15"/>
      <c r="R1252" s="15"/>
      <c r="S1252" s="15"/>
      <c r="T1252" s="15"/>
      <c r="U1252" s="15"/>
    </row>
    <row r="1253" spans="1:21" ht="13.5" customHeight="1">
      <c r="A1253" s="179">
        <f>RANK(N1253,$N$18:$N$4305)</f>
        <v>1181</v>
      </c>
      <c r="B1253" s="180" t="s">
        <v>123</v>
      </c>
      <c r="C1253" s="180" t="s">
        <v>1411</v>
      </c>
      <c r="D1253" s="180" t="s">
        <v>33</v>
      </c>
      <c r="E1253" s="180" t="s">
        <v>34</v>
      </c>
      <c r="F1253" s="180" t="s">
        <v>1104</v>
      </c>
      <c r="G1253" s="183"/>
      <c r="H1253" s="183"/>
      <c r="I1253" s="183"/>
      <c r="J1253" s="183"/>
      <c r="K1253" s="183"/>
      <c r="L1253" s="183"/>
      <c r="M1253" s="183"/>
      <c r="N1253" s="182">
        <f>SUM(G1253*$D$8+H1253*$D$5+I1253*$D$9+J1253*$D$6+K1253*$D$11+L1253*$D$10+M1253*$D$7)</f>
        <v>0</v>
      </c>
      <c r="O1253" s="139">
        <v>1</v>
      </c>
      <c r="P1253" s="138">
        <f>SUM(N1253*O1253)</f>
        <v>0</v>
      </c>
      <c r="Q1253" s="15"/>
      <c r="R1253" s="15"/>
      <c r="S1253" s="15"/>
      <c r="T1253" s="15"/>
      <c r="U1253" s="15"/>
    </row>
    <row r="1254" spans="1:21" ht="13.5" customHeight="1">
      <c r="A1254" s="179">
        <f>RANK(N1254,$N$18:$N$4305)</f>
        <v>1181</v>
      </c>
      <c r="B1254" s="180" t="s">
        <v>1240</v>
      </c>
      <c r="C1254" s="180" t="s">
        <v>1411</v>
      </c>
      <c r="D1254" s="180" t="s">
        <v>39</v>
      </c>
      <c r="E1254" s="180" t="s">
        <v>40</v>
      </c>
      <c r="F1254" s="180" t="s">
        <v>1104</v>
      </c>
      <c r="G1254" s="181"/>
      <c r="H1254" s="181"/>
      <c r="I1254" s="181"/>
      <c r="J1254" s="181"/>
      <c r="K1254" s="181"/>
      <c r="L1254" s="181"/>
      <c r="M1254" s="181"/>
      <c r="N1254" s="182">
        <f>SUM(G1254*$D$8+H1254*$D$5+I1254*$D$9+J1254*$D$6+K1254*$D$11+L1254*$D$10+M1254*$D$7)</f>
        <v>0</v>
      </c>
      <c r="O1254" s="139">
        <v>1</v>
      </c>
      <c r="P1254" s="138">
        <f>SUM(N1254*O1254)</f>
        <v>0</v>
      </c>
      <c r="Q1254" s="31"/>
      <c r="R1254" s="15"/>
      <c r="S1254" s="15"/>
      <c r="T1254" s="15"/>
      <c r="U1254" s="15"/>
    </row>
    <row r="1255" spans="1:21" ht="13.5" customHeight="1">
      <c r="A1255" s="179">
        <f>RANK(N1255,$N$18:$N$4305)</f>
        <v>1181</v>
      </c>
      <c r="B1255" s="180" t="s">
        <v>976</v>
      </c>
      <c r="C1255" s="180" t="s">
        <v>1411</v>
      </c>
      <c r="D1255" s="180" t="s">
        <v>42</v>
      </c>
      <c r="E1255" s="180" t="s">
        <v>34</v>
      </c>
      <c r="F1255" s="180" t="s">
        <v>1104</v>
      </c>
      <c r="G1255" s="183"/>
      <c r="H1255" s="183"/>
      <c r="I1255" s="183"/>
      <c r="J1255" s="183"/>
      <c r="K1255" s="183"/>
      <c r="L1255" s="183"/>
      <c r="M1255" s="183"/>
      <c r="N1255" s="182">
        <f>SUM(G1255*$D$8+H1255*$D$5+I1255*$D$9+J1255*$D$6+K1255*$D$11+L1255*$D$10+M1255*$D$7)</f>
        <v>0</v>
      </c>
      <c r="O1255" s="139">
        <v>1</v>
      </c>
      <c r="P1255" s="138">
        <f>SUM(N1255*O1255)</f>
        <v>0</v>
      </c>
      <c r="Q1255" s="31"/>
      <c r="R1255" s="15"/>
      <c r="S1255" s="15"/>
      <c r="T1255" s="15"/>
      <c r="U1255" s="15"/>
    </row>
    <row r="1256" spans="1:21" ht="13.5" customHeight="1">
      <c r="A1256" s="179">
        <f>RANK(N1256,$N$18:$N$4305)</f>
        <v>1181</v>
      </c>
      <c r="B1256" s="180" t="s">
        <v>1050</v>
      </c>
      <c r="C1256" s="180" t="s">
        <v>1464</v>
      </c>
      <c r="D1256" s="180" t="s">
        <v>33</v>
      </c>
      <c r="E1256" s="180" t="s">
        <v>38</v>
      </c>
      <c r="F1256" s="207" t="s">
        <v>1482</v>
      </c>
      <c r="G1256" s="181"/>
      <c r="H1256" s="181"/>
      <c r="I1256" s="181"/>
      <c r="J1256" s="181"/>
      <c r="K1256" s="181"/>
      <c r="L1256" s="181"/>
      <c r="M1256" s="181"/>
      <c r="N1256" s="182">
        <f>SUM(G1256*$D$8+H1256*$D$5+I1256*$D$9+J1256*$D$6+K1256*$D$11+L1256*$D$10+M1256*$D$7)</f>
        <v>0</v>
      </c>
      <c r="O1256" s="139">
        <v>1</v>
      </c>
      <c r="P1256" s="138">
        <f>SUM(N1256*O1256)</f>
        <v>0</v>
      </c>
      <c r="Q1256" s="31"/>
      <c r="R1256" s="15"/>
      <c r="S1256" s="15"/>
      <c r="T1256" s="15"/>
      <c r="U1256" s="15"/>
    </row>
    <row r="1257" spans="1:21" ht="13.5" customHeight="1">
      <c r="A1257" s="179">
        <f>RANK(N1257,$N$18:$N$4305)</f>
        <v>1181</v>
      </c>
      <c r="B1257" s="180" t="s">
        <v>1346</v>
      </c>
      <c r="C1257" s="180" t="s">
        <v>1464</v>
      </c>
      <c r="D1257" s="180" t="s">
        <v>42</v>
      </c>
      <c r="E1257" s="180" t="s">
        <v>36</v>
      </c>
      <c r="F1257" s="207" t="s">
        <v>1482</v>
      </c>
      <c r="G1257" s="183"/>
      <c r="H1257" s="183"/>
      <c r="I1257" s="183"/>
      <c r="J1257" s="183"/>
      <c r="K1257" s="183"/>
      <c r="L1257" s="183"/>
      <c r="M1257" s="183"/>
      <c r="N1257" s="182">
        <f>SUM(G1257*$D$8+H1257*$D$5+I1257*$D$9+J1257*$D$6+K1257*$D$11+L1257*$D$10+M1257*$D$7)</f>
        <v>0</v>
      </c>
      <c r="O1257" s="139">
        <v>1</v>
      </c>
      <c r="P1257" s="138">
        <f>SUM(N1257*O1257)</f>
        <v>0</v>
      </c>
      <c r="Q1257" s="31"/>
      <c r="R1257" s="15"/>
      <c r="S1257" s="15"/>
      <c r="T1257" s="15"/>
      <c r="U1257" s="15"/>
    </row>
    <row r="1258" spans="1:21" ht="13.5" customHeight="1">
      <c r="A1258" s="179">
        <f>RANK(N1258,$N$18:$N$4305)</f>
        <v>1181</v>
      </c>
      <c r="B1258" s="180" t="s">
        <v>1345</v>
      </c>
      <c r="C1258" s="180" t="s">
        <v>1464</v>
      </c>
      <c r="D1258" s="180" t="s">
        <v>43</v>
      </c>
      <c r="E1258" s="180" t="s">
        <v>38</v>
      </c>
      <c r="F1258" s="207" t="s">
        <v>1482</v>
      </c>
      <c r="G1258" s="183"/>
      <c r="H1258" s="183"/>
      <c r="I1258" s="183"/>
      <c r="J1258" s="183"/>
      <c r="K1258" s="183"/>
      <c r="L1258" s="183"/>
      <c r="M1258" s="183"/>
      <c r="N1258" s="182">
        <f>SUM(G1258*$D$8+H1258*$D$5+I1258*$D$9+J1258*$D$6+K1258*$D$11+L1258*$D$10+M1258*$D$7)</f>
        <v>0</v>
      </c>
      <c r="O1258" s="139">
        <v>1</v>
      </c>
      <c r="P1258" s="138">
        <f>SUM(N1258*O1258)</f>
        <v>0</v>
      </c>
      <c r="Q1258" s="15"/>
      <c r="R1258" s="15"/>
      <c r="S1258" s="15"/>
      <c r="T1258" s="15"/>
      <c r="U1258" s="15"/>
    </row>
    <row r="1259" spans="1:21" ht="13.5" customHeight="1">
      <c r="A1259" s="179">
        <f>RANK(N1259,$N$18:$N$4305)</f>
        <v>1181</v>
      </c>
      <c r="B1259" s="207" t="s">
        <v>51</v>
      </c>
      <c r="C1259" s="180" t="s">
        <v>1436</v>
      </c>
      <c r="D1259" s="180" t="s">
        <v>33</v>
      </c>
      <c r="E1259" s="207" t="s">
        <v>38</v>
      </c>
      <c r="F1259" s="180" t="s">
        <v>57</v>
      </c>
      <c r="G1259" s="183"/>
      <c r="H1259" s="183"/>
      <c r="I1259" s="183"/>
      <c r="J1259" s="183"/>
      <c r="K1259" s="183"/>
      <c r="L1259" s="183"/>
      <c r="M1259" s="183"/>
      <c r="N1259" s="182">
        <f>SUM(G1259*$D$8+H1259*$D$5+I1259*$D$9+J1259*$D$6+K1259*$D$11+L1259*$D$10+M1259*$D$7)</f>
        <v>0</v>
      </c>
      <c r="O1259" s="139">
        <v>1</v>
      </c>
      <c r="P1259" s="138">
        <f>SUM(N1259*O1259)</f>
        <v>0</v>
      </c>
      <c r="Q1259" s="15"/>
      <c r="R1259" s="15"/>
      <c r="S1259" s="15"/>
      <c r="T1259" s="15"/>
      <c r="U1259" s="15"/>
    </row>
    <row r="1260" spans="1:21" ht="13.5" customHeight="1">
      <c r="A1260" s="179">
        <f>RANK(N1260,$N$18:$N$4305)</f>
        <v>1181</v>
      </c>
      <c r="B1260" s="180" t="s">
        <v>1049</v>
      </c>
      <c r="C1260" s="180" t="s">
        <v>1436</v>
      </c>
      <c r="D1260" s="180" t="s">
        <v>42</v>
      </c>
      <c r="E1260" s="180" t="s">
        <v>34</v>
      </c>
      <c r="F1260" s="180" t="s">
        <v>57</v>
      </c>
      <c r="G1260" s="183"/>
      <c r="H1260" s="183"/>
      <c r="I1260" s="183"/>
      <c r="J1260" s="183"/>
      <c r="K1260" s="183"/>
      <c r="L1260" s="183"/>
      <c r="M1260" s="183"/>
      <c r="N1260" s="182">
        <f>SUM(G1260*$D$8+H1260*$D$5+I1260*$D$9+J1260*$D$6+K1260*$D$11+L1260*$D$10+M1260*$D$7)</f>
        <v>0</v>
      </c>
      <c r="O1260" s="139">
        <v>1</v>
      </c>
      <c r="P1260" s="138">
        <f>SUM(N1260*O1260)</f>
        <v>0</v>
      </c>
      <c r="Q1260" s="15"/>
      <c r="R1260" s="15"/>
      <c r="S1260" s="15"/>
      <c r="T1260" s="15"/>
      <c r="U1260" s="15"/>
    </row>
    <row r="1261" spans="1:21" ht="13.5" customHeight="1">
      <c r="A1261" s="179">
        <f>RANK(N1261,$N$18:$N$4305)</f>
        <v>1181</v>
      </c>
      <c r="B1261" s="180" t="s">
        <v>563</v>
      </c>
      <c r="C1261" s="180" t="s">
        <v>1419</v>
      </c>
      <c r="D1261" s="180" t="s">
        <v>33</v>
      </c>
      <c r="E1261" s="180" t="s">
        <v>38</v>
      </c>
      <c r="F1261" s="180" t="s">
        <v>37</v>
      </c>
      <c r="G1261" s="183"/>
      <c r="H1261" s="183"/>
      <c r="I1261" s="183"/>
      <c r="J1261" s="183"/>
      <c r="K1261" s="183"/>
      <c r="L1261" s="183"/>
      <c r="M1261" s="183"/>
      <c r="N1261" s="182">
        <f>SUM(G1261*$D$8+H1261*$D$5+I1261*$D$9+J1261*$D$6+K1261*$D$11+L1261*$D$10+M1261*$D$7)</f>
        <v>0</v>
      </c>
      <c r="O1261" s="139">
        <v>1</v>
      </c>
      <c r="P1261" s="138">
        <f>SUM(N1261*O1261)</f>
        <v>0</v>
      </c>
      <c r="Q1261" s="15"/>
      <c r="R1261" s="15"/>
      <c r="S1261" s="15"/>
      <c r="T1261" s="15"/>
      <c r="U1261" s="15"/>
    </row>
    <row r="1262" spans="1:21" ht="13.5" customHeight="1">
      <c r="A1262" s="179">
        <f>RANK(N1262,$N$18:$N$4305)</f>
        <v>1181</v>
      </c>
      <c r="B1262" s="180" t="s">
        <v>371</v>
      </c>
      <c r="C1262" s="180" t="s">
        <v>1412</v>
      </c>
      <c r="D1262" s="180" t="s">
        <v>33</v>
      </c>
      <c r="E1262" s="180" t="s">
        <v>38</v>
      </c>
      <c r="F1262" s="180" t="s">
        <v>1482</v>
      </c>
      <c r="G1262" s="181"/>
      <c r="H1262" s="181"/>
      <c r="I1262" s="181"/>
      <c r="J1262" s="181"/>
      <c r="K1262" s="181"/>
      <c r="L1262" s="181"/>
      <c r="M1262" s="181"/>
      <c r="N1262" s="182">
        <f>SUM(G1262*$D$8+H1262*$D$5+I1262*$D$9+J1262*$D$6+K1262*$D$11+L1262*$D$10+M1262*$D$7)</f>
        <v>0</v>
      </c>
      <c r="O1262" s="139">
        <v>1</v>
      </c>
      <c r="P1262" s="138">
        <f>SUM(N1262*O1262)</f>
        <v>0</v>
      </c>
      <c r="Q1262" s="31"/>
      <c r="R1262" s="15"/>
      <c r="S1262" s="15"/>
      <c r="T1262" s="15"/>
      <c r="U1262" s="15"/>
    </row>
    <row r="1263" spans="1:21" ht="13.5" customHeight="1">
      <c r="A1263" s="179">
        <f>RANK(N1263,$N$18:$N$4305)</f>
        <v>1181</v>
      </c>
      <c r="B1263" s="180" t="s">
        <v>1344</v>
      </c>
      <c r="C1263" s="180" t="s">
        <v>120</v>
      </c>
      <c r="D1263" s="180" t="s">
        <v>33</v>
      </c>
      <c r="E1263" s="180" t="s">
        <v>1481</v>
      </c>
      <c r="F1263" s="180" t="s">
        <v>57</v>
      </c>
      <c r="G1263" s="183"/>
      <c r="H1263" s="183"/>
      <c r="I1263" s="183"/>
      <c r="J1263" s="183"/>
      <c r="K1263" s="183"/>
      <c r="L1263" s="183"/>
      <c r="M1263" s="183"/>
      <c r="N1263" s="182">
        <f>SUM(G1263*$D$8+H1263*$D$5+I1263*$D$9+J1263*$D$6+K1263*$D$11+L1263*$D$10+M1263*$D$7)</f>
        <v>0</v>
      </c>
      <c r="O1263" s="139">
        <v>1</v>
      </c>
      <c r="P1263" s="138">
        <f>SUM(N1263*O1263)</f>
        <v>0</v>
      </c>
      <c r="Q1263" s="31"/>
      <c r="R1263" s="15"/>
      <c r="S1263" s="15"/>
      <c r="T1263" s="15"/>
      <c r="U1263" s="15"/>
    </row>
    <row r="1264" spans="1:21" ht="13.5" customHeight="1">
      <c r="A1264" s="179">
        <f>RANK(N1264,$N$18:$N$4305)</f>
        <v>1181</v>
      </c>
      <c r="B1264" s="180" t="s">
        <v>964</v>
      </c>
      <c r="C1264" s="180" t="s">
        <v>1377</v>
      </c>
      <c r="D1264" s="180" t="s">
        <v>33</v>
      </c>
      <c r="E1264" s="180" t="s">
        <v>34</v>
      </c>
      <c r="F1264" s="180" t="s">
        <v>35</v>
      </c>
      <c r="G1264" s="183"/>
      <c r="H1264" s="183"/>
      <c r="I1264" s="183"/>
      <c r="J1264" s="183"/>
      <c r="K1264" s="183"/>
      <c r="L1264" s="183"/>
      <c r="M1264" s="183"/>
      <c r="N1264" s="182">
        <f>SUM(G1264*$D$8+H1264*$D$5+I1264*$D$9+J1264*$D$6+K1264*$D$11+L1264*$D$10+M1264*$D$7)</f>
        <v>0</v>
      </c>
      <c r="O1264" s="139">
        <v>1</v>
      </c>
      <c r="P1264" s="138">
        <f>SUM(N1264*O1264)</f>
        <v>0</v>
      </c>
      <c r="Q1264" s="15"/>
      <c r="R1264" s="15"/>
      <c r="S1264" s="15"/>
      <c r="T1264" s="15"/>
      <c r="U1264" s="15"/>
    </row>
    <row r="1265" spans="1:21" ht="13.5" customHeight="1">
      <c r="A1265" s="179">
        <f>RANK(N1265,$N$18:$N$4305)</f>
        <v>1181</v>
      </c>
      <c r="B1265" s="180" t="s">
        <v>1343</v>
      </c>
      <c r="C1265" s="180" t="s">
        <v>1377</v>
      </c>
      <c r="D1265" s="180" t="s">
        <v>39</v>
      </c>
      <c r="E1265" s="180" t="s">
        <v>38</v>
      </c>
      <c r="F1265" s="180" t="s">
        <v>35</v>
      </c>
      <c r="G1265" s="183"/>
      <c r="H1265" s="183"/>
      <c r="I1265" s="183"/>
      <c r="J1265" s="183"/>
      <c r="K1265" s="183"/>
      <c r="L1265" s="183"/>
      <c r="M1265" s="183"/>
      <c r="N1265" s="182">
        <f>SUM(G1265*$D$8+H1265*$D$5+I1265*$D$9+J1265*$D$6+K1265*$D$11+L1265*$D$10+M1265*$D$7)</f>
        <v>0</v>
      </c>
      <c r="O1265" s="139">
        <v>1</v>
      </c>
      <c r="P1265" s="138">
        <f>SUM(N1265*O1265)</f>
        <v>0</v>
      </c>
      <c r="Q1265" s="15"/>
      <c r="R1265" s="15"/>
      <c r="S1265" s="15"/>
      <c r="T1265" s="15"/>
      <c r="U1265" s="15"/>
    </row>
    <row r="1266" spans="1:21" ht="13.5" customHeight="1">
      <c r="A1266" s="179">
        <f>RANK(N1266,$N$18:$N$4305)</f>
        <v>1181</v>
      </c>
      <c r="B1266" s="180" t="s">
        <v>967</v>
      </c>
      <c r="C1266" s="180" t="s">
        <v>1377</v>
      </c>
      <c r="D1266" s="180" t="s">
        <v>42</v>
      </c>
      <c r="E1266" s="180" t="s">
        <v>38</v>
      </c>
      <c r="F1266" s="180" t="s">
        <v>35</v>
      </c>
      <c r="G1266" s="183"/>
      <c r="H1266" s="183"/>
      <c r="I1266" s="183"/>
      <c r="J1266" s="183"/>
      <c r="K1266" s="183"/>
      <c r="L1266" s="183"/>
      <c r="M1266" s="183"/>
      <c r="N1266" s="182">
        <f>SUM(G1266*$D$8+H1266*$D$5+I1266*$D$9+J1266*$D$6+K1266*$D$11+L1266*$D$10+M1266*$D$7)</f>
        <v>0</v>
      </c>
      <c r="O1266" s="139">
        <v>1</v>
      </c>
      <c r="P1266" s="138">
        <f>SUM(N1266*O1266)</f>
        <v>0</v>
      </c>
      <c r="Q1266" s="15"/>
      <c r="R1266" s="15"/>
      <c r="S1266" s="15"/>
      <c r="T1266" s="15"/>
      <c r="U1266" s="15"/>
    </row>
    <row r="1267" spans="1:21" ht="13.5" customHeight="1">
      <c r="A1267" s="179">
        <f>RANK(N1267,$N$18:$N$4305)</f>
        <v>1181</v>
      </c>
      <c r="B1267" s="180" t="s">
        <v>962</v>
      </c>
      <c r="C1267" s="180" t="s">
        <v>1463</v>
      </c>
      <c r="D1267" s="180" t="s">
        <v>33</v>
      </c>
      <c r="E1267" s="180" t="s">
        <v>38</v>
      </c>
      <c r="F1267" s="180" t="s">
        <v>35</v>
      </c>
      <c r="G1267" s="183"/>
      <c r="H1267" s="183"/>
      <c r="I1267" s="183"/>
      <c r="J1267" s="183"/>
      <c r="K1267" s="183"/>
      <c r="L1267" s="183"/>
      <c r="M1267" s="183"/>
      <c r="N1267" s="182">
        <f>SUM(G1267*$D$8+H1267*$D$5+I1267*$D$9+J1267*$D$6+K1267*$D$11+L1267*$D$10+M1267*$D$7)</f>
        <v>0</v>
      </c>
      <c r="O1267" s="139">
        <v>1</v>
      </c>
      <c r="P1267" s="138">
        <f>SUM(N1267*O1267)</f>
        <v>0</v>
      </c>
      <c r="Q1267" s="15"/>
      <c r="R1267" s="15"/>
      <c r="S1267" s="15"/>
      <c r="T1267" s="15"/>
      <c r="U1267" s="15"/>
    </row>
    <row r="1268" spans="1:21" ht="13.5" customHeight="1">
      <c r="A1268" s="179">
        <f>RANK(N1268,$N$18:$N$4305)</f>
        <v>1181</v>
      </c>
      <c r="B1268" s="180" t="s">
        <v>963</v>
      </c>
      <c r="C1268" s="180" t="s">
        <v>1463</v>
      </c>
      <c r="D1268" s="180" t="s">
        <v>42</v>
      </c>
      <c r="E1268" s="180" t="s">
        <v>38</v>
      </c>
      <c r="F1268" s="180" t="s">
        <v>35</v>
      </c>
      <c r="G1268" s="183"/>
      <c r="H1268" s="183"/>
      <c r="I1268" s="181"/>
      <c r="J1268" s="181"/>
      <c r="K1268" s="181"/>
      <c r="L1268" s="181"/>
      <c r="M1268" s="181"/>
      <c r="N1268" s="182">
        <f>SUM(G1268*$D$8+H1268*$D$5+I1268*$D$9+J1268*$D$6+K1268*$D$11+L1268*$D$10+M1268*$D$7)</f>
        <v>0</v>
      </c>
      <c r="O1268" s="139">
        <v>1</v>
      </c>
      <c r="P1268" s="138">
        <f>SUM(N1268*O1268)</f>
        <v>0</v>
      </c>
      <c r="Q1268" s="31"/>
      <c r="R1268" s="15"/>
      <c r="S1268" s="15"/>
      <c r="T1268" s="15"/>
      <c r="U1268" s="15"/>
    </row>
    <row r="1269" spans="1:21" ht="13.5" customHeight="1">
      <c r="A1269" s="179">
        <f>RANK(N1269,$N$18:$N$4305)</f>
        <v>1181</v>
      </c>
      <c r="B1269" s="180" t="s">
        <v>104</v>
      </c>
      <c r="C1269" s="180" t="s">
        <v>1468</v>
      </c>
      <c r="D1269" s="180" t="s">
        <v>33</v>
      </c>
      <c r="E1269" s="180" t="s">
        <v>34</v>
      </c>
      <c r="F1269" s="180" t="s">
        <v>1106</v>
      </c>
      <c r="G1269" s="183"/>
      <c r="H1269" s="183"/>
      <c r="I1269" s="183"/>
      <c r="J1269" s="183"/>
      <c r="K1269" s="183"/>
      <c r="L1269" s="183"/>
      <c r="M1269" s="183"/>
      <c r="N1269" s="182">
        <f>SUM(G1269*$D$8+H1269*$D$5+I1269*$D$9+J1269*$D$6+K1269*$D$11+L1269*$D$10+M1269*$D$7)</f>
        <v>0</v>
      </c>
      <c r="O1269" s="139">
        <v>1</v>
      </c>
      <c r="P1269" s="138">
        <f>SUM(N1269*O1269)</f>
        <v>0</v>
      </c>
      <c r="Q1269" s="31"/>
      <c r="R1269" s="15"/>
      <c r="S1269" s="15"/>
      <c r="T1269" s="15"/>
      <c r="U1269" s="15"/>
    </row>
    <row r="1270" spans="1:21" ht="13.5" customHeight="1">
      <c r="A1270" s="179">
        <f>RANK(N1270,$N$18:$N$4305)</f>
        <v>1181</v>
      </c>
      <c r="B1270" s="180" t="s">
        <v>957</v>
      </c>
      <c r="C1270" s="180" t="s">
        <v>1468</v>
      </c>
      <c r="D1270" s="180" t="s">
        <v>39</v>
      </c>
      <c r="E1270" s="180" t="s">
        <v>36</v>
      </c>
      <c r="F1270" s="180" t="s">
        <v>1106</v>
      </c>
      <c r="G1270" s="183"/>
      <c r="H1270" s="183"/>
      <c r="I1270" s="183"/>
      <c r="J1270" s="183"/>
      <c r="K1270" s="183"/>
      <c r="L1270" s="183"/>
      <c r="M1270" s="183"/>
      <c r="N1270" s="182">
        <f>SUM(G1270*$D$8+H1270*$D$5+I1270*$D$9+J1270*$D$6+K1270*$D$11+L1270*$D$10+M1270*$D$7)</f>
        <v>0</v>
      </c>
      <c r="O1270" s="139">
        <v>1</v>
      </c>
      <c r="P1270" s="138">
        <f>SUM(N1270*O1270)</f>
        <v>0</v>
      </c>
      <c r="Q1270" s="31"/>
      <c r="R1270" s="15"/>
      <c r="S1270" s="15"/>
      <c r="T1270" s="15"/>
      <c r="U1270" s="15"/>
    </row>
    <row r="1271" spans="1:21" ht="13.5" customHeight="1">
      <c r="A1271" s="179">
        <f>RANK(N1271,$N$18:$N$4305)</f>
        <v>1181</v>
      </c>
      <c r="B1271" s="180" t="s">
        <v>959</v>
      </c>
      <c r="C1271" s="180" t="s">
        <v>1468</v>
      </c>
      <c r="D1271" s="180" t="s">
        <v>42</v>
      </c>
      <c r="E1271" s="180" t="s">
        <v>36</v>
      </c>
      <c r="F1271" s="180" t="s">
        <v>1106</v>
      </c>
      <c r="G1271" s="183"/>
      <c r="H1271" s="183"/>
      <c r="I1271" s="183"/>
      <c r="J1271" s="183"/>
      <c r="K1271" s="183"/>
      <c r="L1271" s="183"/>
      <c r="M1271" s="183"/>
      <c r="N1271" s="182">
        <f>SUM(G1271*$D$8+H1271*$D$5+I1271*$D$9+J1271*$D$6+K1271*$D$11+L1271*$D$10+M1271*$D$7)</f>
        <v>0</v>
      </c>
      <c r="O1271" s="139">
        <v>1</v>
      </c>
      <c r="P1271" s="138">
        <f>SUM(N1271*O1271)</f>
        <v>0</v>
      </c>
      <c r="Q1271" s="31"/>
      <c r="R1271" s="15"/>
      <c r="S1271" s="15"/>
      <c r="T1271" s="15"/>
      <c r="U1271" s="15"/>
    </row>
    <row r="1272" spans="1:21" ht="13.5" customHeight="1">
      <c r="A1272" s="179">
        <f>RANK(N1272,$N$18:$N$4305)</f>
        <v>1181</v>
      </c>
      <c r="B1272" s="180" t="s">
        <v>133</v>
      </c>
      <c r="C1272" s="180" t="s">
        <v>1378</v>
      </c>
      <c r="D1272" s="180" t="s">
        <v>33</v>
      </c>
      <c r="E1272" s="180" t="s">
        <v>34</v>
      </c>
      <c r="F1272" s="180" t="s">
        <v>1106</v>
      </c>
      <c r="G1272" s="183"/>
      <c r="H1272" s="183"/>
      <c r="I1272" s="183"/>
      <c r="J1272" s="183"/>
      <c r="K1272" s="183"/>
      <c r="L1272" s="183"/>
      <c r="M1272" s="183"/>
      <c r="N1272" s="182">
        <f>SUM(G1272*$D$8+H1272*$D$5+I1272*$D$9+J1272*$D$6+K1272*$D$11+L1272*$D$10+M1272*$D$7)</f>
        <v>0</v>
      </c>
      <c r="O1272" s="139">
        <v>1</v>
      </c>
      <c r="P1272" s="138">
        <f>SUM(N1272*O1272)</f>
        <v>0</v>
      </c>
      <c r="Q1272" s="31"/>
      <c r="R1272" s="15"/>
      <c r="S1272" s="15"/>
      <c r="T1272" s="15"/>
      <c r="U1272" s="15"/>
    </row>
    <row r="1273" spans="1:21" ht="13.5" customHeight="1">
      <c r="A1273" s="179">
        <f>RANK(N1273,$N$18:$N$4305)</f>
        <v>1181</v>
      </c>
      <c r="B1273" s="180" t="s">
        <v>362</v>
      </c>
      <c r="C1273" s="180" t="s">
        <v>1378</v>
      </c>
      <c r="D1273" s="180" t="s">
        <v>43</v>
      </c>
      <c r="E1273" s="180" t="s">
        <v>34</v>
      </c>
      <c r="F1273" s="180" t="s">
        <v>1106</v>
      </c>
      <c r="G1273" s="209"/>
      <c r="H1273" s="209"/>
      <c r="I1273" s="209"/>
      <c r="J1273" s="209"/>
      <c r="K1273" s="181"/>
      <c r="L1273" s="181"/>
      <c r="M1273" s="181"/>
      <c r="N1273" s="182">
        <f>SUM(G1273*$D$8+H1273*$D$5+I1273*$D$9+J1273*$D$6+K1273*$D$11+L1273*$D$10+M1273*$D$7)</f>
        <v>0</v>
      </c>
      <c r="O1273" s="139">
        <v>1</v>
      </c>
      <c r="P1273" s="138">
        <f>SUM(N1273*O1273)</f>
        <v>0</v>
      </c>
      <c r="Q1273" s="31"/>
      <c r="R1273" s="15"/>
      <c r="S1273" s="15"/>
      <c r="T1273" s="15"/>
      <c r="U1273" s="15"/>
    </row>
    <row r="1274" spans="1:21" ht="13.5" customHeight="1">
      <c r="A1274" s="179">
        <f>RANK(N1274,$N$18:$N$4305)</f>
        <v>1181</v>
      </c>
      <c r="B1274" s="180" t="s">
        <v>357</v>
      </c>
      <c r="C1274" s="180" t="s">
        <v>1420</v>
      </c>
      <c r="D1274" s="180" t="s">
        <v>33</v>
      </c>
      <c r="E1274" s="180" t="s">
        <v>34</v>
      </c>
      <c r="F1274" s="180" t="s">
        <v>52</v>
      </c>
      <c r="G1274" s="183"/>
      <c r="H1274" s="183"/>
      <c r="I1274" s="183"/>
      <c r="J1274" s="183"/>
      <c r="K1274" s="183"/>
      <c r="L1274" s="183"/>
      <c r="M1274" s="183"/>
      <c r="N1274" s="182">
        <f>SUM(G1274*$D$8+H1274*$D$5+I1274*$D$9+J1274*$D$6+K1274*$D$11+L1274*$D$10+M1274*$D$7)</f>
        <v>0</v>
      </c>
      <c r="O1274" s="139">
        <v>1</v>
      </c>
      <c r="P1274" s="138">
        <f>SUM(N1274*O1274)</f>
        <v>0</v>
      </c>
      <c r="Q1274" s="15"/>
      <c r="R1274" s="15"/>
      <c r="S1274" s="15"/>
      <c r="T1274" s="15"/>
      <c r="U1274" s="15"/>
    </row>
    <row r="1275" spans="1:21" ht="13.5" customHeight="1">
      <c r="A1275" s="179">
        <f>RANK(N1275,$N$18:$N$4305)</f>
        <v>1181</v>
      </c>
      <c r="B1275" s="180" t="s">
        <v>554</v>
      </c>
      <c r="C1275" s="180" t="s">
        <v>1420</v>
      </c>
      <c r="D1275" s="180" t="s">
        <v>42</v>
      </c>
      <c r="E1275" s="180" t="s">
        <v>38</v>
      </c>
      <c r="F1275" s="180" t="s">
        <v>52</v>
      </c>
      <c r="G1275" s="183"/>
      <c r="H1275" s="183"/>
      <c r="I1275" s="183"/>
      <c r="J1275" s="183"/>
      <c r="K1275" s="183"/>
      <c r="L1275" s="183"/>
      <c r="M1275" s="183"/>
      <c r="N1275" s="182">
        <f>SUM(G1275*$D$8+H1275*$D$5+I1275*$D$9+J1275*$D$6+K1275*$D$11+L1275*$D$10+M1275*$D$7)</f>
        <v>0</v>
      </c>
      <c r="O1275" s="139">
        <v>1</v>
      </c>
      <c r="P1275" s="138">
        <f>SUM(N1275*O1275)</f>
        <v>0</v>
      </c>
      <c r="Q1275" s="15"/>
      <c r="R1275" s="15"/>
      <c r="S1275" s="15"/>
      <c r="T1275" s="15"/>
      <c r="U1275" s="15"/>
    </row>
    <row r="1276" spans="1:21" ht="13.5" customHeight="1">
      <c r="A1276" s="179">
        <f>RANK(N1276,$N$18:$N$4305)</f>
        <v>1181</v>
      </c>
      <c r="B1276" s="180" t="s">
        <v>952</v>
      </c>
      <c r="C1276" s="180" t="s">
        <v>1406</v>
      </c>
      <c r="D1276" s="180" t="s">
        <v>33</v>
      </c>
      <c r="E1276" s="180" t="s">
        <v>1481</v>
      </c>
      <c r="F1276" s="180" t="s">
        <v>1106</v>
      </c>
      <c r="G1276" s="183"/>
      <c r="H1276" s="183"/>
      <c r="I1276" s="183"/>
      <c r="J1276" s="183"/>
      <c r="K1276" s="183"/>
      <c r="L1276" s="183"/>
      <c r="M1276" s="183"/>
      <c r="N1276" s="182">
        <f>SUM(G1276*$D$8+H1276*$D$5+I1276*$D$9+J1276*$D$6+K1276*$D$11+L1276*$D$10+M1276*$D$7)</f>
        <v>0</v>
      </c>
      <c r="O1276" s="139">
        <v>1</v>
      </c>
      <c r="P1276" s="138">
        <f>SUM(N1276*O1276)</f>
        <v>0</v>
      </c>
      <c r="Q1276" s="15"/>
      <c r="R1276" s="15"/>
      <c r="S1276" s="15"/>
      <c r="T1276" s="15"/>
      <c r="U1276" s="15"/>
    </row>
    <row r="1277" spans="1:21" ht="13.5" customHeight="1">
      <c r="A1277" s="179">
        <f>RANK(N1277,$N$18:$N$4305)</f>
        <v>1181</v>
      </c>
      <c r="B1277" s="180" t="s">
        <v>611</v>
      </c>
      <c r="C1277" s="180" t="s">
        <v>1406</v>
      </c>
      <c r="D1277" s="180" t="s">
        <v>43</v>
      </c>
      <c r="E1277" s="180" t="s">
        <v>36</v>
      </c>
      <c r="F1277" s="180" t="s">
        <v>1106</v>
      </c>
      <c r="G1277" s="183"/>
      <c r="H1277" s="183"/>
      <c r="I1277" s="183"/>
      <c r="J1277" s="183"/>
      <c r="K1277" s="183"/>
      <c r="L1277" s="183"/>
      <c r="M1277" s="183"/>
      <c r="N1277" s="182">
        <f>SUM(G1277*$D$8+H1277*$D$5+I1277*$D$9+J1277*$D$6+K1277*$D$11+L1277*$D$10+M1277*$D$7)</f>
        <v>0</v>
      </c>
      <c r="O1277" s="139">
        <v>1</v>
      </c>
      <c r="P1277" s="138">
        <f>SUM(N1277*O1277)</f>
        <v>0</v>
      </c>
      <c r="Q1277" s="15"/>
      <c r="R1277" s="15"/>
      <c r="S1277" s="15"/>
      <c r="T1277" s="15"/>
      <c r="U1277" s="15"/>
    </row>
    <row r="1278" spans="1:21" ht="13.5" customHeight="1">
      <c r="A1278" s="179">
        <f>RANK(N1278,$N$18:$N$4305)</f>
        <v>1181</v>
      </c>
      <c r="B1278" s="180" t="s">
        <v>103</v>
      </c>
      <c r="C1278" s="180" t="s">
        <v>1437</v>
      </c>
      <c r="D1278" s="180" t="s">
        <v>33</v>
      </c>
      <c r="E1278" s="180" t="s">
        <v>34</v>
      </c>
      <c r="F1278" s="180" t="s">
        <v>1104</v>
      </c>
      <c r="G1278" s="183"/>
      <c r="H1278" s="183"/>
      <c r="I1278" s="183"/>
      <c r="J1278" s="183"/>
      <c r="K1278" s="183"/>
      <c r="L1278" s="183"/>
      <c r="M1278" s="183"/>
      <c r="N1278" s="182">
        <f>SUM(G1278*$D$8+H1278*$D$5+I1278*$D$9+J1278*$D$6+K1278*$D$11+L1278*$D$10+M1278*$D$7)</f>
        <v>0</v>
      </c>
      <c r="O1278" s="139">
        <v>1</v>
      </c>
      <c r="P1278" s="138">
        <f>SUM(N1278*O1278)</f>
        <v>0</v>
      </c>
      <c r="Q1278" s="15"/>
      <c r="R1278" s="15"/>
      <c r="S1278" s="15"/>
      <c r="T1278" s="15"/>
      <c r="U1278" s="15"/>
    </row>
    <row r="1279" spans="1:21" ht="13.5" customHeight="1">
      <c r="A1279" s="179">
        <f>RANK(N1279,$N$18:$N$4305)</f>
        <v>1181</v>
      </c>
      <c r="B1279" s="180" t="s">
        <v>941</v>
      </c>
      <c r="C1279" s="180" t="s">
        <v>1437</v>
      </c>
      <c r="D1279" s="180" t="s">
        <v>42</v>
      </c>
      <c r="E1279" s="180" t="s">
        <v>36</v>
      </c>
      <c r="F1279" s="180" t="s">
        <v>1104</v>
      </c>
      <c r="G1279" s="183"/>
      <c r="H1279" s="183"/>
      <c r="I1279" s="183"/>
      <c r="J1279" s="183"/>
      <c r="K1279" s="183"/>
      <c r="L1279" s="183"/>
      <c r="M1279" s="183"/>
      <c r="N1279" s="182">
        <f>SUM(G1279*$D$8+H1279*$D$5+I1279*$D$9+J1279*$D$6+K1279*$D$11+L1279*$D$10+M1279*$D$7)</f>
        <v>0</v>
      </c>
      <c r="O1279" s="139">
        <v>1</v>
      </c>
      <c r="P1279" s="138">
        <f>SUM(N1279*O1279)</f>
        <v>0</v>
      </c>
      <c r="Q1279" s="15"/>
      <c r="R1279" s="15"/>
      <c r="S1279" s="15"/>
      <c r="T1279" s="15"/>
      <c r="U1279" s="15"/>
    </row>
    <row r="1280" spans="1:21" ht="13.5" customHeight="1">
      <c r="A1280" s="179">
        <f>RANK(N1280,$N$18:$N$4305)</f>
        <v>1181</v>
      </c>
      <c r="B1280" s="180" t="s">
        <v>1341</v>
      </c>
      <c r="C1280" s="180" t="s">
        <v>1404</v>
      </c>
      <c r="D1280" s="180" t="s">
        <v>33</v>
      </c>
      <c r="E1280" s="180" t="s">
        <v>1481</v>
      </c>
      <c r="F1280" s="180" t="s">
        <v>1104</v>
      </c>
      <c r="G1280" s="183"/>
      <c r="H1280" s="183"/>
      <c r="I1280" s="209"/>
      <c r="J1280" s="209"/>
      <c r="K1280" s="209"/>
      <c r="L1280" s="209"/>
      <c r="M1280" s="209"/>
      <c r="N1280" s="182">
        <f>SUM(G1280*$D$8+H1280*$D$5+I1280*$D$9+J1280*$D$6+K1280*$D$11+L1280*$D$10+M1280*$D$7)</f>
        <v>0</v>
      </c>
      <c r="O1280" s="139">
        <v>1</v>
      </c>
      <c r="P1280" s="138"/>
      <c r="Q1280" s="15"/>
      <c r="R1280" s="15"/>
      <c r="S1280" s="15"/>
      <c r="T1280" s="15"/>
      <c r="U1280" s="15"/>
    </row>
    <row r="1281" spans="1:21" ht="13.5" customHeight="1">
      <c r="A1281" s="179">
        <f>RANK(N1281,$N$18:$N$4305)</f>
        <v>1181</v>
      </c>
      <c r="B1281" s="180" t="s">
        <v>864</v>
      </c>
      <c r="C1281" s="180" t="s">
        <v>1374</v>
      </c>
      <c r="D1281" s="180" t="s">
        <v>33</v>
      </c>
      <c r="E1281" s="180" t="s">
        <v>36</v>
      </c>
      <c r="F1281" s="180" t="s">
        <v>37</v>
      </c>
      <c r="G1281" s="183"/>
      <c r="H1281" s="183"/>
      <c r="I1281" s="183"/>
      <c r="J1281" s="183"/>
      <c r="K1281" s="183"/>
      <c r="L1281" s="183"/>
      <c r="M1281" s="183"/>
      <c r="N1281" s="182">
        <f>SUM(G1281*$D$8+H1281*$D$5+I1281*$D$9+J1281*$D$6+K1281*$D$11+L1281*$D$10+M1281*$D$7)</f>
        <v>0</v>
      </c>
      <c r="O1281" s="139">
        <v>1</v>
      </c>
      <c r="P1281" s="138">
        <f>SUM(N1281*O1281)</f>
        <v>0</v>
      </c>
      <c r="Q1281" s="15"/>
      <c r="R1281" s="15"/>
      <c r="S1281" s="15"/>
      <c r="T1281" s="15"/>
      <c r="U1281" s="15"/>
    </row>
    <row r="1282" spans="1:21" ht="13.5" customHeight="1">
      <c r="A1282" s="179">
        <f>RANK(N1282,$N$18:$N$4305)</f>
        <v>1181</v>
      </c>
      <c r="B1282" s="180" t="s">
        <v>347</v>
      </c>
      <c r="C1282" s="180" t="s">
        <v>1430</v>
      </c>
      <c r="D1282" s="180" t="s">
        <v>33</v>
      </c>
      <c r="E1282" s="180" t="s">
        <v>36</v>
      </c>
      <c r="F1282" s="207" t="s">
        <v>1482</v>
      </c>
      <c r="G1282" s="183"/>
      <c r="H1282" s="183"/>
      <c r="I1282" s="183"/>
      <c r="J1282" s="183"/>
      <c r="K1282" s="183"/>
      <c r="L1282" s="183"/>
      <c r="M1282" s="183"/>
      <c r="N1282" s="182">
        <f>SUM(G1282*$D$8+H1282*$D$5+I1282*$D$9+J1282*$D$6+K1282*$D$11+L1282*$D$10+M1282*$D$7)</f>
        <v>0</v>
      </c>
      <c r="O1282" s="139">
        <v>1</v>
      </c>
      <c r="P1282" s="138">
        <f>SUM(N1282*O1282)</f>
        <v>0</v>
      </c>
      <c r="Q1282" s="15"/>
      <c r="R1282" s="15"/>
      <c r="S1282" s="15"/>
      <c r="T1282" s="15"/>
      <c r="U1282" s="15"/>
    </row>
    <row r="1283" spans="1:21" ht="13.5" customHeight="1">
      <c r="A1283" s="179">
        <f>RANK(N1283,$N$18:$N$4305)</f>
        <v>1181</v>
      </c>
      <c r="B1283" s="180" t="s">
        <v>919</v>
      </c>
      <c r="C1283" s="180" t="s">
        <v>1430</v>
      </c>
      <c r="D1283" s="180" t="s">
        <v>39</v>
      </c>
      <c r="E1283" s="180" t="s">
        <v>36</v>
      </c>
      <c r="F1283" s="207" t="s">
        <v>1482</v>
      </c>
      <c r="G1283" s="183"/>
      <c r="H1283" s="183"/>
      <c r="I1283" s="183"/>
      <c r="J1283" s="183"/>
      <c r="K1283" s="183"/>
      <c r="L1283" s="183"/>
      <c r="M1283" s="183"/>
      <c r="N1283" s="182">
        <f>SUM(G1283*$D$8+H1283*$D$5+I1283*$D$9+J1283*$D$6+K1283*$D$11+L1283*$D$10+M1283*$D$7)</f>
        <v>0</v>
      </c>
      <c r="O1283" s="139">
        <v>1</v>
      </c>
      <c r="P1283" s="138">
        <f>SUM(N1283*O1283)</f>
        <v>0</v>
      </c>
      <c r="Q1283" s="15"/>
      <c r="R1283" s="15"/>
      <c r="S1283" s="15"/>
      <c r="T1283" s="15"/>
      <c r="U1283" s="15"/>
    </row>
    <row r="1284" spans="1:21" ht="13.5" customHeight="1">
      <c r="A1284" s="179">
        <f>RANK(N1284,$N$18:$N$4305)</f>
        <v>1181</v>
      </c>
      <c r="B1284" s="180" t="s">
        <v>722</v>
      </c>
      <c r="C1284" s="180" t="s">
        <v>1430</v>
      </c>
      <c r="D1284" s="180" t="s">
        <v>43</v>
      </c>
      <c r="E1284" s="180" t="s">
        <v>1481</v>
      </c>
      <c r="F1284" s="207" t="s">
        <v>1482</v>
      </c>
      <c r="G1284" s="183"/>
      <c r="H1284" s="183"/>
      <c r="I1284" s="183"/>
      <c r="J1284" s="183"/>
      <c r="K1284" s="183"/>
      <c r="L1284" s="183"/>
      <c r="M1284" s="183"/>
      <c r="N1284" s="182">
        <f>SUM(G1284*$D$8+H1284*$D$5+I1284*$D$9+J1284*$D$6+K1284*$D$11+L1284*$D$10+M1284*$D$7)</f>
        <v>0</v>
      </c>
      <c r="O1284" s="139">
        <v>1</v>
      </c>
      <c r="P1284" s="138">
        <f>SUM(N1284*O1284)</f>
        <v>0</v>
      </c>
      <c r="Q1284" s="15"/>
      <c r="R1284" s="15"/>
      <c r="S1284" s="15"/>
      <c r="T1284" s="15"/>
      <c r="U1284" s="15"/>
    </row>
    <row r="1285" spans="1:21" ht="13.5" customHeight="1">
      <c r="A1285" s="179">
        <f>RANK(N1285,$N$18:$N$4305)</f>
        <v>1181</v>
      </c>
      <c r="B1285" s="180" t="s">
        <v>930</v>
      </c>
      <c r="C1285" s="180" t="s">
        <v>1371</v>
      </c>
      <c r="D1285" s="180" t="s">
        <v>33</v>
      </c>
      <c r="E1285" s="180" t="s">
        <v>38</v>
      </c>
      <c r="F1285" s="180" t="s">
        <v>1105</v>
      </c>
      <c r="G1285" s="183"/>
      <c r="H1285" s="183"/>
      <c r="I1285" s="183"/>
      <c r="J1285" s="183"/>
      <c r="K1285" s="183"/>
      <c r="L1285" s="183"/>
      <c r="M1285" s="183"/>
      <c r="N1285" s="182">
        <f>SUM(G1285*$D$8+H1285*$D$5+I1285*$D$9+J1285*$D$6+K1285*$D$11+L1285*$D$10+M1285*$D$7)</f>
        <v>0</v>
      </c>
      <c r="O1285" s="139">
        <v>1</v>
      </c>
      <c r="P1285" s="138">
        <f>SUM(N1285*O1285)</f>
        <v>0</v>
      </c>
      <c r="Q1285" s="15"/>
      <c r="R1285" s="15"/>
      <c r="S1285" s="15"/>
      <c r="T1285" s="15"/>
      <c r="U1285" s="15"/>
    </row>
    <row r="1286" spans="1:21" ht="13.5" customHeight="1">
      <c r="A1286" s="179">
        <f>RANK(N1286,$N$18:$N$4305)</f>
        <v>1181</v>
      </c>
      <c r="B1286" s="180" t="s">
        <v>934</v>
      </c>
      <c r="C1286" s="180" t="s">
        <v>1371</v>
      </c>
      <c r="D1286" s="180" t="s">
        <v>39</v>
      </c>
      <c r="E1286" s="180" t="s">
        <v>36</v>
      </c>
      <c r="F1286" s="180" t="s">
        <v>1105</v>
      </c>
      <c r="G1286" s="183"/>
      <c r="H1286" s="183"/>
      <c r="I1286" s="183"/>
      <c r="J1286" s="183"/>
      <c r="K1286" s="183"/>
      <c r="L1286" s="183"/>
      <c r="M1286" s="183"/>
      <c r="N1286" s="182">
        <f>SUM(G1286*$D$8+H1286*$D$5+I1286*$D$9+J1286*$D$6+K1286*$D$11+L1286*$D$10+M1286*$D$7)</f>
        <v>0</v>
      </c>
      <c r="O1286" s="139">
        <v>1</v>
      </c>
      <c r="P1286" s="138">
        <f>SUM(N1286*O1286)</f>
        <v>0</v>
      </c>
      <c r="Q1286" s="31"/>
      <c r="R1286" s="15"/>
      <c r="S1286" s="15"/>
      <c r="T1286" s="15"/>
      <c r="U1286" s="15"/>
    </row>
    <row r="1287" spans="1:21" ht="13.5" customHeight="1">
      <c r="A1287" s="179">
        <f>RANK(N1287,$N$18:$N$4305)</f>
        <v>1181</v>
      </c>
      <c r="B1287" s="180" t="s">
        <v>1339</v>
      </c>
      <c r="C1287" s="180" t="s">
        <v>1371</v>
      </c>
      <c r="D1287" s="180" t="s">
        <v>42</v>
      </c>
      <c r="E1287" s="180" t="s">
        <v>34</v>
      </c>
      <c r="F1287" s="180" t="s">
        <v>1105</v>
      </c>
      <c r="G1287" s="183"/>
      <c r="H1287" s="183"/>
      <c r="I1287" s="183"/>
      <c r="J1287" s="183"/>
      <c r="K1287" s="183"/>
      <c r="L1287" s="183"/>
      <c r="M1287" s="183"/>
      <c r="N1287" s="182">
        <f>SUM(G1287*$D$8+H1287*$D$5+I1287*$D$9+J1287*$D$6+K1287*$D$11+L1287*$D$10+M1287*$D$7)</f>
        <v>0</v>
      </c>
      <c r="O1287" s="139">
        <v>1</v>
      </c>
      <c r="P1287" s="138">
        <f>SUM(N1287*O1287)</f>
        <v>0</v>
      </c>
      <c r="Q1287" s="15"/>
      <c r="R1287" s="15"/>
      <c r="S1287" s="15"/>
      <c r="T1287" s="15"/>
      <c r="U1287" s="15"/>
    </row>
    <row r="1288" spans="1:21" ht="13.5" customHeight="1">
      <c r="A1288" s="179">
        <f>RANK(N1288,$N$18:$N$4305)</f>
        <v>1181</v>
      </c>
      <c r="B1288" s="180" t="s">
        <v>1340</v>
      </c>
      <c r="C1288" s="180" t="s">
        <v>1371</v>
      </c>
      <c r="D1288" s="180" t="s">
        <v>42</v>
      </c>
      <c r="E1288" s="180" t="s">
        <v>38</v>
      </c>
      <c r="F1288" s="180" t="s">
        <v>1105</v>
      </c>
      <c r="G1288" s="183"/>
      <c r="H1288" s="183"/>
      <c r="I1288" s="183"/>
      <c r="J1288" s="183"/>
      <c r="K1288" s="183"/>
      <c r="L1288" s="183"/>
      <c r="M1288" s="183"/>
      <c r="N1288" s="182">
        <f>SUM(G1288*$D$8+H1288*$D$5+I1288*$D$9+J1288*$D$6+K1288*$D$11+L1288*$D$10+M1288*$D$7)</f>
        <v>0</v>
      </c>
      <c r="O1288" s="139">
        <v>1</v>
      </c>
      <c r="P1288" s="138">
        <f>SUM(N1288*O1288)</f>
        <v>0</v>
      </c>
      <c r="Q1288" s="15"/>
      <c r="R1288" s="15"/>
      <c r="S1288" s="15"/>
      <c r="T1288" s="15"/>
      <c r="U1288" s="15"/>
    </row>
    <row r="1289" spans="1:21" ht="13.5" customHeight="1">
      <c r="A1289" s="179">
        <f>RANK(N1289,$N$18:$N$4305)</f>
        <v>1181</v>
      </c>
      <c r="B1289" s="180" t="s">
        <v>925</v>
      </c>
      <c r="C1289" s="180" t="s">
        <v>1372</v>
      </c>
      <c r="D1289" s="180" t="s">
        <v>33</v>
      </c>
      <c r="E1289" s="180" t="s">
        <v>36</v>
      </c>
      <c r="F1289" s="180" t="s">
        <v>1105</v>
      </c>
      <c r="G1289" s="183"/>
      <c r="H1289" s="183"/>
      <c r="I1289" s="183"/>
      <c r="J1289" s="183"/>
      <c r="K1289" s="183"/>
      <c r="L1289" s="183"/>
      <c r="M1289" s="183"/>
      <c r="N1289" s="182">
        <f>SUM(G1289*$D$8+H1289*$D$5+I1289*$D$9+J1289*$D$6+K1289*$D$11+L1289*$D$10+M1289*$D$7)</f>
        <v>0</v>
      </c>
      <c r="O1289" s="139">
        <v>1</v>
      </c>
      <c r="P1289" s="138">
        <f>SUM(N1289*O1289)</f>
        <v>0</v>
      </c>
      <c r="Q1289" s="15"/>
      <c r="R1289" s="15"/>
      <c r="S1289" s="15"/>
      <c r="T1289" s="15"/>
      <c r="U1289" s="15"/>
    </row>
    <row r="1290" spans="1:21" ht="13.5" customHeight="1">
      <c r="A1290" s="179">
        <f>RANK(N1290,$N$18:$N$4305)</f>
        <v>1181</v>
      </c>
      <c r="B1290" s="180" t="s">
        <v>1338</v>
      </c>
      <c r="C1290" s="180" t="s">
        <v>1372</v>
      </c>
      <c r="D1290" s="180" t="s">
        <v>42</v>
      </c>
      <c r="E1290" s="180" t="s">
        <v>34</v>
      </c>
      <c r="F1290" s="180" t="s">
        <v>1105</v>
      </c>
      <c r="G1290" s="183"/>
      <c r="H1290" s="183"/>
      <c r="I1290" s="183"/>
      <c r="J1290" s="183"/>
      <c r="K1290" s="183"/>
      <c r="L1290" s="183"/>
      <c r="M1290" s="183"/>
      <c r="N1290" s="182">
        <f>SUM(G1290*$D$8+H1290*$D$5+I1290*$D$9+J1290*$D$6+K1290*$D$11+L1290*$D$10+M1290*$D$7)</f>
        <v>0</v>
      </c>
      <c r="O1290" s="139">
        <v>1</v>
      </c>
      <c r="P1290" s="138">
        <f>SUM(N1290*O1290)</f>
        <v>0</v>
      </c>
      <c r="Q1290" s="15"/>
      <c r="R1290" s="15"/>
      <c r="S1290" s="15"/>
      <c r="T1290" s="15"/>
      <c r="U1290" s="15"/>
    </row>
    <row r="1291" spans="1:21" ht="13.5" customHeight="1">
      <c r="A1291" s="179">
        <f>RANK(N1291,$N$18:$N$4305)</f>
        <v>1181</v>
      </c>
      <c r="B1291" s="180" t="s">
        <v>944</v>
      </c>
      <c r="C1291" s="180" t="s">
        <v>1364</v>
      </c>
      <c r="D1291" s="180" t="s">
        <v>33</v>
      </c>
      <c r="E1291" s="180" t="s">
        <v>36</v>
      </c>
      <c r="F1291" s="180" t="s">
        <v>1106</v>
      </c>
      <c r="G1291" s="183"/>
      <c r="H1291" s="183"/>
      <c r="I1291" s="183"/>
      <c r="J1291" s="183"/>
      <c r="K1291" s="183"/>
      <c r="L1291" s="183"/>
      <c r="M1291" s="183"/>
      <c r="N1291" s="182">
        <f>SUM(G1291*$D$8+H1291*$D$5+I1291*$D$9+J1291*$D$6+K1291*$D$11+L1291*$D$10+M1291*$D$7)</f>
        <v>0</v>
      </c>
      <c r="O1291" s="139">
        <v>1</v>
      </c>
      <c r="P1291" s="138">
        <f>SUM(N1291*O1291)</f>
        <v>0</v>
      </c>
      <c r="Q1291" s="15"/>
      <c r="R1291" s="15"/>
      <c r="S1291" s="15"/>
      <c r="T1291" s="15"/>
      <c r="U1291" s="15"/>
    </row>
    <row r="1292" spans="1:21" ht="13.5" customHeight="1">
      <c r="A1292" s="179">
        <f>RANK(N1292,$N$18:$N$4305)</f>
        <v>1181</v>
      </c>
      <c r="B1292" s="180" t="s">
        <v>922</v>
      </c>
      <c r="C1292" s="180" t="s">
        <v>1445</v>
      </c>
      <c r="D1292" s="180" t="s">
        <v>33</v>
      </c>
      <c r="E1292" s="180" t="s">
        <v>36</v>
      </c>
      <c r="F1292" s="180" t="s">
        <v>41</v>
      </c>
      <c r="G1292" s="183"/>
      <c r="H1292" s="183"/>
      <c r="I1292" s="183"/>
      <c r="J1292" s="183"/>
      <c r="K1292" s="181"/>
      <c r="L1292" s="181"/>
      <c r="M1292" s="181"/>
      <c r="N1292" s="182">
        <f>SUM(G1292*$D$8+H1292*$D$5+I1292*$D$9+J1292*$D$6+K1292*$D$11+L1292*$D$10+M1292*$D$7)</f>
        <v>0</v>
      </c>
      <c r="O1292" s="139">
        <v>1</v>
      </c>
      <c r="P1292" s="138">
        <f>SUM(N1292*O1292)</f>
        <v>0</v>
      </c>
      <c r="Q1292" s="31"/>
      <c r="R1292" s="15"/>
      <c r="S1292" s="15"/>
      <c r="T1292" s="15"/>
      <c r="U1292" s="15"/>
    </row>
    <row r="1293" spans="1:21" ht="13.5" customHeight="1">
      <c r="A1293" s="179">
        <f>RANK(N1293,$N$18:$N$4305)</f>
        <v>1181</v>
      </c>
      <c r="B1293" s="180" t="s">
        <v>193</v>
      </c>
      <c r="C1293" s="180" t="s">
        <v>1445</v>
      </c>
      <c r="D1293" s="180" t="s">
        <v>39</v>
      </c>
      <c r="E1293" s="180" t="s">
        <v>34</v>
      </c>
      <c r="F1293" s="180" t="s">
        <v>41</v>
      </c>
      <c r="G1293" s="183"/>
      <c r="H1293" s="183"/>
      <c r="I1293" s="183"/>
      <c r="J1293" s="183"/>
      <c r="K1293" s="183"/>
      <c r="L1293" s="183"/>
      <c r="M1293" s="183"/>
      <c r="N1293" s="182">
        <f>SUM(G1293*$D$8+H1293*$D$5+I1293*$D$9+J1293*$D$6+K1293*$D$11+L1293*$D$10+M1293*$D$7)</f>
        <v>0</v>
      </c>
      <c r="O1293" s="139">
        <v>1</v>
      </c>
      <c r="P1293" s="138">
        <f>SUM(N1293*O1293)</f>
        <v>0</v>
      </c>
      <c r="Q1293" s="31"/>
      <c r="R1293" s="15"/>
      <c r="S1293" s="15"/>
      <c r="T1293" s="15"/>
      <c r="U1293" s="15"/>
    </row>
    <row r="1294" spans="1:21" ht="13.5" customHeight="1">
      <c r="A1294" s="179">
        <f>RANK(N1294,$N$18:$N$4305)</f>
        <v>1181</v>
      </c>
      <c r="B1294" s="180" t="s">
        <v>924</v>
      </c>
      <c r="C1294" s="180" t="s">
        <v>1445</v>
      </c>
      <c r="D1294" s="180" t="s">
        <v>42</v>
      </c>
      <c r="E1294" s="180" t="s">
        <v>38</v>
      </c>
      <c r="F1294" s="180" t="s">
        <v>41</v>
      </c>
      <c r="G1294" s="183"/>
      <c r="H1294" s="183"/>
      <c r="I1294" s="183"/>
      <c r="J1294" s="183"/>
      <c r="K1294" s="183"/>
      <c r="L1294" s="183"/>
      <c r="M1294" s="183"/>
      <c r="N1294" s="182">
        <f>SUM(G1294*$D$8+H1294*$D$5+I1294*$D$9+J1294*$D$6+K1294*$D$11+L1294*$D$10+M1294*$D$7)</f>
        <v>0</v>
      </c>
      <c r="O1294" s="139">
        <v>1</v>
      </c>
      <c r="P1294" s="138">
        <f>SUM(N1294*O1294)</f>
        <v>0</v>
      </c>
      <c r="Q1294" s="15"/>
      <c r="R1294" s="15"/>
      <c r="S1294" s="15"/>
      <c r="T1294" s="15"/>
      <c r="U1294" s="15"/>
    </row>
    <row r="1295" spans="1:21" ht="13.5" customHeight="1">
      <c r="A1295" s="179">
        <f>RANK(N1295,$N$18:$N$4305)</f>
        <v>1181</v>
      </c>
      <c r="B1295" s="180" t="s">
        <v>894</v>
      </c>
      <c r="C1295" s="180" t="s">
        <v>1381</v>
      </c>
      <c r="D1295" s="180" t="s">
        <v>33</v>
      </c>
      <c r="E1295" s="180" t="s">
        <v>36</v>
      </c>
      <c r="F1295" s="180" t="s">
        <v>1103</v>
      </c>
      <c r="G1295" s="183"/>
      <c r="H1295" s="183"/>
      <c r="I1295" s="183"/>
      <c r="J1295" s="183"/>
      <c r="K1295" s="183"/>
      <c r="L1295" s="183"/>
      <c r="M1295" s="183"/>
      <c r="N1295" s="182">
        <f>SUM(G1295*$D$8+H1295*$D$5+I1295*$D$9+J1295*$D$6+K1295*$D$11+L1295*$D$10+M1295*$D$7)</f>
        <v>0</v>
      </c>
      <c r="O1295" s="139">
        <v>1</v>
      </c>
      <c r="P1295" s="138">
        <f>SUM(N1295*O1295)</f>
        <v>0</v>
      </c>
      <c r="Q1295" s="15"/>
      <c r="R1295" s="15"/>
      <c r="S1295" s="15"/>
      <c r="T1295" s="15"/>
      <c r="U1295" s="15"/>
    </row>
    <row r="1296" spans="1:21" ht="13.5" customHeight="1">
      <c r="A1296" s="179">
        <f>RANK(N1296,$N$18:$N$4305)</f>
        <v>1181</v>
      </c>
      <c r="B1296" s="180" t="s">
        <v>915</v>
      </c>
      <c r="C1296" s="180" t="s">
        <v>1479</v>
      </c>
      <c r="D1296" s="180" t="s">
        <v>33</v>
      </c>
      <c r="E1296" s="180" t="s">
        <v>38</v>
      </c>
      <c r="F1296" s="180" t="s">
        <v>1106</v>
      </c>
      <c r="G1296" s="183"/>
      <c r="H1296" s="183"/>
      <c r="I1296" s="181"/>
      <c r="J1296" s="181"/>
      <c r="K1296" s="181"/>
      <c r="L1296" s="181"/>
      <c r="M1296" s="181"/>
      <c r="N1296" s="182">
        <f>SUM(G1296*$D$8+H1296*$D$5+I1296*$D$9+J1296*$D$6+K1296*$D$11+L1296*$D$10+M1296*$D$7)</f>
        <v>0</v>
      </c>
      <c r="O1296" s="139">
        <v>0.97499999999999998</v>
      </c>
      <c r="P1296" s="138">
        <f>SUM(N1296*O1296)</f>
        <v>0</v>
      </c>
      <c r="Q1296" s="15"/>
      <c r="R1296" s="15"/>
      <c r="S1296" s="15"/>
      <c r="T1296" s="15"/>
      <c r="U1296" s="15"/>
    </row>
    <row r="1297" spans="1:21" ht="13.5" customHeight="1">
      <c r="A1297" s="179">
        <f>RANK(N1297,$N$18:$N$4305)</f>
        <v>1181</v>
      </c>
      <c r="B1297" s="180" t="s">
        <v>1337</v>
      </c>
      <c r="C1297" s="180" t="s">
        <v>1479</v>
      </c>
      <c r="D1297" s="180" t="s">
        <v>43</v>
      </c>
      <c r="E1297" s="180" t="s">
        <v>38</v>
      </c>
      <c r="F1297" s="180" t="s">
        <v>1106</v>
      </c>
      <c r="G1297" s="183"/>
      <c r="H1297" s="183"/>
      <c r="I1297" s="183"/>
      <c r="J1297" s="183"/>
      <c r="K1297" s="183"/>
      <c r="L1297" s="183"/>
      <c r="M1297" s="183"/>
      <c r="N1297" s="182">
        <f>SUM(G1297*$D$8+H1297*$D$5+I1297*$D$9+J1297*$D$6+K1297*$D$11+L1297*$D$10+M1297*$D$7)</f>
        <v>0</v>
      </c>
      <c r="O1297" s="139">
        <v>1</v>
      </c>
      <c r="P1297" s="138">
        <f>SUM(N1297*O1297)</f>
        <v>0</v>
      </c>
      <c r="Q1297" s="15"/>
      <c r="R1297" s="15"/>
      <c r="S1297" s="15"/>
      <c r="T1297" s="15"/>
      <c r="U1297" s="15"/>
    </row>
    <row r="1298" spans="1:21" ht="13.5" customHeight="1">
      <c r="A1298" s="179">
        <f>RANK(N1298,$N$18:$N$4305)</f>
        <v>1181</v>
      </c>
      <c r="B1298" s="180" t="s">
        <v>1336</v>
      </c>
      <c r="C1298" s="180" t="s">
        <v>1400</v>
      </c>
      <c r="D1298" s="180" t="s">
        <v>33</v>
      </c>
      <c r="E1298" s="180" t="s">
        <v>36</v>
      </c>
      <c r="F1298" s="180" t="s">
        <v>41</v>
      </c>
      <c r="G1298" s="183"/>
      <c r="H1298" s="183"/>
      <c r="I1298" s="183"/>
      <c r="J1298" s="183"/>
      <c r="K1298" s="183"/>
      <c r="L1298" s="183"/>
      <c r="M1298" s="183"/>
      <c r="N1298" s="182">
        <f>SUM(G1298*$D$8+H1298*$D$5+I1298*$D$9+J1298*$D$6+K1298*$D$11+L1298*$D$10+M1298*$D$7)</f>
        <v>0</v>
      </c>
      <c r="O1298" s="139">
        <v>1</v>
      </c>
      <c r="P1298" s="138">
        <f>SUM(N1298*O1298)</f>
        <v>0</v>
      </c>
      <c r="Q1298" s="31"/>
      <c r="R1298" s="15"/>
      <c r="S1298" s="15"/>
      <c r="T1298" s="15"/>
      <c r="U1298" s="15"/>
    </row>
    <row r="1299" spans="1:21" ht="13.5" customHeight="1">
      <c r="A1299" s="179">
        <f>RANK(N1299,$N$18:$N$4305)</f>
        <v>1181</v>
      </c>
      <c r="B1299" s="180" t="s">
        <v>46</v>
      </c>
      <c r="C1299" s="180" t="s">
        <v>1442</v>
      </c>
      <c r="D1299" s="180" t="s">
        <v>33</v>
      </c>
      <c r="E1299" s="180" t="s">
        <v>38</v>
      </c>
      <c r="F1299" s="180" t="s">
        <v>59</v>
      </c>
      <c r="G1299" s="181"/>
      <c r="H1299" s="181"/>
      <c r="I1299" s="181"/>
      <c r="J1299" s="181"/>
      <c r="K1299" s="181"/>
      <c r="L1299" s="181"/>
      <c r="M1299" s="181"/>
      <c r="N1299" s="182">
        <f>SUM(G1299*$D$8+H1299*$D$5+I1299*$D$9+J1299*$D$6+K1299*$D$11+L1299*$D$10+M1299*$D$7)</f>
        <v>0</v>
      </c>
      <c r="O1299" s="139">
        <v>1</v>
      </c>
      <c r="P1299" s="138">
        <f>SUM(N1299*O1299)</f>
        <v>0</v>
      </c>
      <c r="Q1299" s="15"/>
      <c r="R1299" s="15"/>
      <c r="S1299" s="15"/>
      <c r="T1299" s="15"/>
      <c r="U1299" s="15"/>
    </row>
    <row r="1300" spans="1:21" ht="13.5" customHeight="1">
      <c r="A1300" s="179">
        <f>RANK(N1300,$N$18:$N$4305)</f>
        <v>1181</v>
      </c>
      <c r="B1300" s="180" t="s">
        <v>107</v>
      </c>
      <c r="C1300" s="180" t="s">
        <v>1442</v>
      </c>
      <c r="D1300" s="180" t="s">
        <v>33</v>
      </c>
      <c r="E1300" s="180" t="s">
        <v>38</v>
      </c>
      <c r="F1300" s="180" t="s">
        <v>59</v>
      </c>
      <c r="G1300" s="183"/>
      <c r="H1300" s="183"/>
      <c r="I1300" s="183"/>
      <c r="J1300" s="183"/>
      <c r="K1300" s="183"/>
      <c r="L1300" s="183"/>
      <c r="M1300" s="183"/>
      <c r="N1300" s="182">
        <f>SUM(G1300*$D$8+H1300*$D$5+I1300*$D$9+J1300*$D$6+K1300*$D$11+L1300*$D$10+M1300*$D$7)</f>
        <v>0</v>
      </c>
      <c r="O1300" s="139">
        <v>1</v>
      </c>
      <c r="P1300" s="138">
        <f>SUM(N1300*O1300)</f>
        <v>0</v>
      </c>
      <c r="Q1300" s="15"/>
      <c r="R1300" s="15"/>
      <c r="S1300" s="15"/>
      <c r="T1300" s="15"/>
      <c r="U1300" s="15"/>
    </row>
    <row r="1301" spans="1:21" ht="13.5" customHeight="1">
      <c r="A1301" s="179">
        <f>RANK(N1301,$N$18:$N$4305)</f>
        <v>1181</v>
      </c>
      <c r="B1301" s="180" t="s">
        <v>913</v>
      </c>
      <c r="C1301" s="180" t="s">
        <v>1442</v>
      </c>
      <c r="D1301" s="180" t="s">
        <v>42</v>
      </c>
      <c r="E1301" s="180" t="s">
        <v>36</v>
      </c>
      <c r="F1301" s="180" t="s">
        <v>59</v>
      </c>
      <c r="G1301" s="183"/>
      <c r="H1301" s="183"/>
      <c r="I1301" s="183"/>
      <c r="J1301" s="183"/>
      <c r="K1301" s="183"/>
      <c r="L1301" s="183"/>
      <c r="M1301" s="183"/>
      <c r="N1301" s="182">
        <f>SUM(G1301*$D$8+H1301*$D$5+I1301*$D$9+J1301*$D$6+K1301*$D$11+L1301*$D$10+M1301*$D$7)</f>
        <v>0</v>
      </c>
      <c r="O1301" s="139">
        <v>1</v>
      </c>
      <c r="P1301" s="138">
        <f>SUM(N1301*O1301)</f>
        <v>0</v>
      </c>
      <c r="Q1301" s="15"/>
      <c r="R1301" s="15"/>
      <c r="S1301" s="15"/>
      <c r="T1301" s="15"/>
      <c r="U1301" s="15"/>
    </row>
    <row r="1302" spans="1:21" ht="13.5" customHeight="1">
      <c r="A1302" s="179">
        <f>RANK(N1302,$N$18:$N$4305)</f>
        <v>1181</v>
      </c>
      <c r="B1302" s="180" t="s">
        <v>892</v>
      </c>
      <c r="C1302" s="180" t="s">
        <v>1395</v>
      </c>
      <c r="D1302" s="180" t="s">
        <v>33</v>
      </c>
      <c r="E1302" s="180" t="s">
        <v>36</v>
      </c>
      <c r="F1302" s="180" t="s">
        <v>52</v>
      </c>
      <c r="G1302" s="183"/>
      <c r="H1302" s="183"/>
      <c r="I1302" s="183"/>
      <c r="J1302" s="183"/>
      <c r="K1302" s="183"/>
      <c r="L1302" s="183"/>
      <c r="M1302" s="183"/>
      <c r="N1302" s="182">
        <f>SUM(G1302*$D$8+H1302*$D$5+I1302*$D$9+J1302*$D$6+K1302*$D$11+L1302*$D$10+M1302*$D$7)</f>
        <v>0</v>
      </c>
      <c r="O1302" s="139">
        <v>1</v>
      </c>
      <c r="P1302" s="138">
        <f>SUM(N1302*O1302)</f>
        <v>0</v>
      </c>
      <c r="Q1302" s="15"/>
      <c r="R1302" s="15"/>
      <c r="S1302" s="15"/>
      <c r="T1302" s="15"/>
      <c r="U1302" s="15"/>
    </row>
    <row r="1303" spans="1:21" ht="13.5" customHeight="1">
      <c r="A1303" s="179">
        <f>RANK(N1303,$N$18:$N$4305)</f>
        <v>1181</v>
      </c>
      <c r="B1303" s="180" t="s">
        <v>1335</v>
      </c>
      <c r="C1303" s="180" t="s">
        <v>1395</v>
      </c>
      <c r="D1303" s="180" t="s">
        <v>42</v>
      </c>
      <c r="E1303" s="180" t="s">
        <v>36</v>
      </c>
      <c r="F1303" s="180" t="s">
        <v>52</v>
      </c>
      <c r="G1303" s="183"/>
      <c r="H1303" s="183"/>
      <c r="I1303" s="183"/>
      <c r="J1303" s="183"/>
      <c r="K1303" s="183"/>
      <c r="L1303" s="183"/>
      <c r="M1303" s="183"/>
      <c r="N1303" s="182">
        <f>SUM(G1303*$D$8+H1303*$D$5+I1303*$D$9+J1303*$D$6+K1303*$D$11+L1303*$D$10+M1303*$D$7)</f>
        <v>0</v>
      </c>
      <c r="O1303" s="139">
        <v>1</v>
      </c>
      <c r="P1303" s="138">
        <f>SUM(N1303*O1303)</f>
        <v>0</v>
      </c>
      <c r="Q1303" s="31"/>
      <c r="R1303" s="15"/>
      <c r="S1303" s="15"/>
      <c r="T1303" s="15"/>
      <c r="U1303" s="15"/>
    </row>
    <row r="1304" spans="1:21" ht="13.5" customHeight="1">
      <c r="A1304" s="179">
        <f>RANK(N1304,$N$18:$N$4305)</f>
        <v>1181</v>
      </c>
      <c r="B1304" s="180" t="s">
        <v>1039</v>
      </c>
      <c r="C1304" s="180" t="s">
        <v>1394</v>
      </c>
      <c r="D1304" s="180" t="s">
        <v>33</v>
      </c>
      <c r="E1304" s="180" t="s">
        <v>1481</v>
      </c>
      <c r="F1304" s="180" t="s">
        <v>52</v>
      </c>
      <c r="G1304" s="181"/>
      <c r="H1304" s="181"/>
      <c r="I1304" s="181"/>
      <c r="J1304" s="181"/>
      <c r="K1304" s="181"/>
      <c r="L1304" s="181"/>
      <c r="M1304" s="181"/>
      <c r="N1304" s="182">
        <f>SUM(G1304*$D$8+H1304*$D$5+I1304*$D$9+J1304*$D$6+K1304*$D$11+L1304*$D$10+M1304*$D$7)</f>
        <v>0</v>
      </c>
      <c r="O1304" s="139">
        <v>1</v>
      </c>
      <c r="P1304" s="138">
        <f>SUM(N1304*O1304)</f>
        <v>0</v>
      </c>
      <c r="Q1304" s="31"/>
      <c r="R1304" s="15"/>
      <c r="S1304" s="15"/>
      <c r="T1304" s="15"/>
      <c r="U1304" s="15"/>
    </row>
    <row r="1305" spans="1:21" ht="13.5" customHeight="1">
      <c r="A1305" s="179">
        <f>RANK(N1305,$N$18:$N$4305)</f>
        <v>1181</v>
      </c>
      <c r="B1305" s="180" t="s">
        <v>1120</v>
      </c>
      <c r="C1305" s="180" t="s">
        <v>1421</v>
      </c>
      <c r="D1305" s="180" t="s">
        <v>33</v>
      </c>
      <c r="E1305" s="180" t="s">
        <v>38</v>
      </c>
      <c r="F1305" s="180" t="s">
        <v>1103</v>
      </c>
      <c r="G1305" s="181"/>
      <c r="H1305" s="181"/>
      <c r="I1305" s="181"/>
      <c r="J1305" s="181"/>
      <c r="K1305" s="181"/>
      <c r="L1305" s="181"/>
      <c r="M1305" s="181"/>
      <c r="N1305" s="182">
        <f>SUM(G1305*$D$8+H1305*$D$5+I1305*$D$9+J1305*$D$6+K1305*$D$11+L1305*$D$10+M1305*$D$7)</f>
        <v>0</v>
      </c>
      <c r="O1305" s="139">
        <v>1</v>
      </c>
      <c r="P1305" s="138">
        <f>SUM(N1305*O1305)</f>
        <v>0</v>
      </c>
      <c r="Q1305" s="31"/>
      <c r="R1305" s="15"/>
      <c r="S1305" s="15"/>
      <c r="T1305" s="15"/>
      <c r="U1305" s="15"/>
    </row>
    <row r="1306" spans="1:21" ht="13.5" customHeight="1">
      <c r="A1306" s="179">
        <f>RANK(N1306,$N$18:$N$4305)</f>
        <v>1181</v>
      </c>
      <c r="B1306" s="180" t="s">
        <v>910</v>
      </c>
      <c r="C1306" s="180" t="s">
        <v>1421</v>
      </c>
      <c r="D1306" s="180" t="s">
        <v>42</v>
      </c>
      <c r="E1306" s="180" t="s">
        <v>38</v>
      </c>
      <c r="F1306" s="180" t="s">
        <v>1103</v>
      </c>
      <c r="G1306" s="183"/>
      <c r="H1306" s="183"/>
      <c r="I1306" s="183"/>
      <c r="J1306" s="183"/>
      <c r="K1306" s="183"/>
      <c r="L1306" s="183"/>
      <c r="M1306" s="183"/>
      <c r="N1306" s="182">
        <f>SUM(G1306*$D$8+H1306*$D$5+I1306*$D$9+J1306*$D$6+K1306*$D$11+L1306*$D$10+M1306*$D$7)</f>
        <v>0</v>
      </c>
      <c r="O1306" s="139">
        <v>1</v>
      </c>
      <c r="P1306" s="138">
        <f>SUM(N1306*O1306)</f>
        <v>0</v>
      </c>
      <c r="Q1306" s="15"/>
      <c r="R1306" s="15"/>
      <c r="S1306" s="15"/>
      <c r="T1306" s="15"/>
      <c r="U1306" s="15"/>
    </row>
    <row r="1307" spans="1:21" ht="13.5" customHeight="1">
      <c r="A1307" s="179">
        <f>RANK(N1307,$N$18:$N$4305)</f>
        <v>1181</v>
      </c>
      <c r="B1307" s="180" t="s">
        <v>85</v>
      </c>
      <c r="C1307" s="180" t="s">
        <v>1475</v>
      </c>
      <c r="D1307" s="180" t="s">
        <v>33</v>
      </c>
      <c r="E1307" s="180" t="s">
        <v>34</v>
      </c>
      <c r="F1307" s="180" t="s">
        <v>35</v>
      </c>
      <c r="G1307" s="181"/>
      <c r="H1307" s="181"/>
      <c r="I1307" s="181"/>
      <c r="J1307" s="181"/>
      <c r="K1307" s="181"/>
      <c r="L1307" s="181"/>
      <c r="M1307" s="181"/>
      <c r="N1307" s="182">
        <f>SUM(G1307*$D$8+H1307*$D$5+I1307*$D$9+J1307*$D$6+K1307*$D$11+L1307*$D$10+M1307*$D$7)</f>
        <v>0</v>
      </c>
      <c r="O1307" s="139">
        <v>1</v>
      </c>
      <c r="P1307" s="138">
        <f>SUM(N1307*O1307)</f>
        <v>0</v>
      </c>
      <c r="Q1307" s="15"/>
      <c r="R1307" s="15"/>
      <c r="S1307" s="15"/>
      <c r="T1307" s="15"/>
      <c r="U1307" s="15"/>
    </row>
    <row r="1308" spans="1:21" ht="13.5" customHeight="1">
      <c r="A1308" s="179">
        <f>RANK(N1308,$N$18:$N$4305)</f>
        <v>1181</v>
      </c>
      <c r="B1308" s="180" t="s">
        <v>1334</v>
      </c>
      <c r="C1308" s="180" t="s">
        <v>1475</v>
      </c>
      <c r="D1308" s="180" t="s">
        <v>39</v>
      </c>
      <c r="E1308" s="180" t="s">
        <v>38</v>
      </c>
      <c r="F1308" s="180" t="s">
        <v>35</v>
      </c>
      <c r="G1308" s="206"/>
      <c r="H1308" s="206"/>
      <c r="I1308" s="206"/>
      <c r="J1308" s="206"/>
      <c r="K1308" s="206"/>
      <c r="L1308" s="206"/>
      <c r="M1308" s="206"/>
      <c r="N1308" s="182">
        <f>SUM(G1308*$D$8+H1308*$D$5+I1308*$D$9+J1308*$D$6+K1308*$D$11+L1308*$D$10+M1308*$D$7)</f>
        <v>0</v>
      </c>
      <c r="O1308" s="139">
        <v>1</v>
      </c>
      <c r="P1308" s="138">
        <f>SUM(N1308*O1308)</f>
        <v>0</v>
      </c>
      <c r="Q1308" s="15"/>
      <c r="R1308" s="15"/>
      <c r="S1308" s="15"/>
      <c r="T1308" s="15"/>
      <c r="U1308" s="15"/>
    </row>
    <row r="1309" spans="1:21" ht="13.5" customHeight="1">
      <c r="A1309" s="179">
        <f>RANK(N1309,$N$18:$N$4305)</f>
        <v>1181</v>
      </c>
      <c r="B1309" s="180" t="s">
        <v>900</v>
      </c>
      <c r="C1309" s="180" t="s">
        <v>1458</v>
      </c>
      <c r="D1309" s="180" t="s">
        <v>33</v>
      </c>
      <c r="E1309" s="180" t="s">
        <v>34</v>
      </c>
      <c r="F1309" s="180" t="s">
        <v>35</v>
      </c>
      <c r="G1309" s="183"/>
      <c r="H1309" s="183"/>
      <c r="I1309" s="183"/>
      <c r="J1309" s="183"/>
      <c r="K1309" s="183"/>
      <c r="L1309" s="183"/>
      <c r="M1309" s="183"/>
      <c r="N1309" s="182">
        <f>SUM(G1309*$D$8+H1309*$D$5+I1309*$D$9+J1309*$D$6+K1309*$D$11+L1309*$D$10+M1309*$D$7)</f>
        <v>0</v>
      </c>
      <c r="O1309" s="139">
        <v>1</v>
      </c>
      <c r="P1309" s="138">
        <f>SUM(N1309*O1309)</f>
        <v>0</v>
      </c>
      <c r="Q1309" s="15"/>
      <c r="R1309" s="15"/>
      <c r="S1309" s="15"/>
      <c r="T1309" s="15"/>
      <c r="U1309" s="15"/>
    </row>
    <row r="1310" spans="1:21" ht="13.5" customHeight="1">
      <c r="A1310" s="179">
        <f>RANK(N1310,$N$18:$N$4305)</f>
        <v>1181</v>
      </c>
      <c r="B1310" s="180" t="s">
        <v>936</v>
      </c>
      <c r="C1310" s="180" t="s">
        <v>1458</v>
      </c>
      <c r="D1310" s="180" t="s">
        <v>39</v>
      </c>
      <c r="E1310" s="180" t="s">
        <v>38</v>
      </c>
      <c r="F1310" s="180" t="s">
        <v>35</v>
      </c>
      <c r="G1310" s="183"/>
      <c r="H1310" s="183"/>
      <c r="I1310" s="183"/>
      <c r="J1310" s="183"/>
      <c r="K1310" s="183"/>
      <c r="L1310" s="183"/>
      <c r="M1310" s="183"/>
      <c r="N1310" s="182">
        <f>SUM(G1310*$D$8+H1310*$D$5+I1310*$D$9+J1310*$D$6+K1310*$D$11+L1310*$D$10+M1310*$D$7)</f>
        <v>0</v>
      </c>
      <c r="O1310" s="139">
        <v>1</v>
      </c>
      <c r="P1310" s="138">
        <f>SUM(N1310*O1310)</f>
        <v>0</v>
      </c>
      <c r="Q1310" s="15"/>
      <c r="R1310" s="15"/>
      <c r="S1310" s="15"/>
      <c r="T1310" s="15"/>
      <c r="U1310" s="15"/>
    </row>
    <row r="1311" spans="1:21" ht="13.5" customHeight="1">
      <c r="A1311" s="179">
        <f>RANK(N1311,$N$18:$N$4305)</f>
        <v>1181</v>
      </c>
      <c r="B1311" s="207" t="s">
        <v>1484</v>
      </c>
      <c r="C1311" s="180" t="s">
        <v>1409</v>
      </c>
      <c r="D1311" s="180" t="s">
        <v>33</v>
      </c>
      <c r="E1311" s="180" t="s">
        <v>36</v>
      </c>
      <c r="F1311" s="180" t="s">
        <v>1106</v>
      </c>
      <c r="G1311" s="183"/>
      <c r="H1311" s="183"/>
      <c r="I1311" s="183"/>
      <c r="J1311" s="183"/>
      <c r="K1311" s="181"/>
      <c r="L1311" s="181"/>
      <c r="M1311" s="181"/>
      <c r="N1311" s="182">
        <f>SUM(G1311*$D$8+H1311*$D$5+I1311*$D$9+J1311*$D$6+K1311*$D$11+L1311*$D$10+M1311*$D$7)</f>
        <v>0</v>
      </c>
      <c r="O1311" s="139">
        <v>1</v>
      </c>
      <c r="P1311" s="138">
        <f>SUM(N1311*O1311)</f>
        <v>0</v>
      </c>
      <c r="Q1311" s="15"/>
      <c r="R1311" s="15"/>
      <c r="S1311" s="15"/>
      <c r="T1311" s="15"/>
      <c r="U1311" s="15"/>
    </row>
    <row r="1312" spans="1:21" ht="13.5" customHeight="1">
      <c r="A1312" s="179">
        <f>RANK(N1312,$N$18:$N$4305)</f>
        <v>1181</v>
      </c>
      <c r="B1312" s="180" t="s">
        <v>1492</v>
      </c>
      <c r="C1312" s="180" t="s">
        <v>1473</v>
      </c>
      <c r="D1312" s="180" t="s">
        <v>39</v>
      </c>
      <c r="E1312" s="180" t="s">
        <v>38</v>
      </c>
      <c r="F1312" s="180" t="s">
        <v>57</v>
      </c>
      <c r="G1312" s="183"/>
      <c r="H1312" s="183"/>
      <c r="I1312" s="183"/>
      <c r="J1312" s="183"/>
      <c r="K1312" s="183"/>
      <c r="L1312" s="183"/>
      <c r="M1312" s="183"/>
      <c r="N1312" s="182">
        <f>SUM(G1312*$D$8+H1312*$D$5+I1312*$D$9+J1312*$D$6+K1312*$D$11+L1312*$D$10+M1312*$D$7)</f>
        <v>0</v>
      </c>
      <c r="O1312" s="139">
        <v>1</v>
      </c>
      <c r="P1312" s="138">
        <f>SUM(N1312*O1312)</f>
        <v>0</v>
      </c>
      <c r="Q1312" s="15"/>
      <c r="R1312" s="15"/>
      <c r="S1312" s="15"/>
      <c r="T1312" s="15"/>
      <c r="U1312" s="15"/>
    </row>
    <row r="1313" spans="1:21" ht="13.5" customHeight="1">
      <c r="A1313" s="179">
        <f>RANK(N1313,$N$18:$N$4305)</f>
        <v>1181</v>
      </c>
      <c r="B1313" s="180" t="s">
        <v>1332</v>
      </c>
      <c r="C1313" s="180" t="s">
        <v>1473</v>
      </c>
      <c r="D1313" s="180" t="s">
        <v>42</v>
      </c>
      <c r="E1313" s="180" t="s">
        <v>40</v>
      </c>
      <c r="F1313" s="180" t="s">
        <v>57</v>
      </c>
      <c r="G1313" s="183"/>
      <c r="H1313" s="183"/>
      <c r="I1313" s="183"/>
      <c r="J1313" s="183"/>
      <c r="K1313" s="183"/>
      <c r="L1313" s="183"/>
      <c r="M1313" s="183"/>
      <c r="N1313" s="182">
        <f>SUM(G1313*$D$8+H1313*$D$5+I1313*$D$9+J1313*$D$6+K1313*$D$11+L1313*$D$10+M1313*$D$7)</f>
        <v>0</v>
      </c>
      <c r="O1313" s="139">
        <v>1</v>
      </c>
      <c r="P1313" s="138">
        <f>SUM(N1313*O1313)</f>
        <v>0</v>
      </c>
      <c r="Q1313" s="15"/>
      <c r="R1313" s="15"/>
      <c r="S1313" s="15"/>
      <c r="T1313" s="15"/>
      <c r="U1313" s="15"/>
    </row>
    <row r="1314" spans="1:21" ht="12.75" customHeight="1">
      <c r="A1314" s="179">
        <f>RANK(N1314,$N$18:$N$4305)</f>
        <v>1181</v>
      </c>
      <c r="B1314" s="180" t="s">
        <v>867</v>
      </c>
      <c r="C1314" s="180" t="s">
        <v>1433</v>
      </c>
      <c r="D1314" s="180" t="s">
        <v>33</v>
      </c>
      <c r="E1314" s="180" t="s">
        <v>1481</v>
      </c>
      <c r="F1314" s="180" t="s">
        <v>37</v>
      </c>
      <c r="G1314" s="183"/>
      <c r="H1314" s="183"/>
      <c r="I1314" s="183"/>
      <c r="J1314" s="183"/>
      <c r="K1314" s="183"/>
      <c r="L1314" s="183"/>
      <c r="M1314" s="183"/>
      <c r="N1314" s="182">
        <f>SUM(G1314*$D$8+H1314*$D$5+I1314*$D$9+J1314*$D$6+K1314*$D$11+L1314*$D$10+M1314*$D$7)</f>
        <v>0</v>
      </c>
      <c r="O1314" s="139">
        <v>1</v>
      </c>
      <c r="P1314" s="138">
        <f>SUM(N1314*O1314)</f>
        <v>0</v>
      </c>
      <c r="Q1314" s="15"/>
      <c r="R1314" s="15"/>
      <c r="S1314" s="15"/>
      <c r="T1314" s="15"/>
      <c r="U1314" s="15"/>
    </row>
    <row r="1315" spans="1:21" ht="12.75" customHeight="1">
      <c r="A1315" s="179">
        <f>RANK(N1315,$N$18:$N$4305)</f>
        <v>1181</v>
      </c>
      <c r="B1315" s="180" t="s">
        <v>615</v>
      </c>
      <c r="C1315" s="180" t="s">
        <v>1367</v>
      </c>
      <c r="D1315" s="180" t="s">
        <v>33</v>
      </c>
      <c r="E1315" s="180" t="s">
        <v>34</v>
      </c>
      <c r="F1315" s="180" t="s">
        <v>37</v>
      </c>
      <c r="G1315" s="183"/>
      <c r="H1315" s="183"/>
      <c r="I1315" s="183"/>
      <c r="J1315" s="183"/>
      <c r="K1315" s="183"/>
      <c r="L1315" s="183"/>
      <c r="M1315" s="183"/>
      <c r="N1315" s="182">
        <f>SUM(G1315*$D$8+H1315*$D$5+I1315*$D$9+J1315*$D$6+K1315*$D$11+L1315*$D$10+M1315*$D$7)</f>
        <v>0</v>
      </c>
      <c r="O1315" s="139">
        <v>1</v>
      </c>
      <c r="P1315" s="138">
        <f>SUM(N1315*O1315)</f>
        <v>0</v>
      </c>
      <c r="Q1315" s="15"/>
      <c r="R1315" s="15"/>
      <c r="S1315" s="15"/>
      <c r="T1315" s="15"/>
      <c r="U1315" s="15"/>
    </row>
    <row r="1316" spans="1:21" ht="13.5" customHeight="1">
      <c r="A1316" s="179">
        <f>RANK(N1316,$N$18:$N$4305)</f>
        <v>1181</v>
      </c>
      <c r="B1316" s="180" t="s">
        <v>877</v>
      </c>
      <c r="C1316" s="180" t="s">
        <v>1367</v>
      </c>
      <c r="D1316" s="180" t="s">
        <v>39</v>
      </c>
      <c r="E1316" s="180" t="s">
        <v>34</v>
      </c>
      <c r="F1316" s="180" t="s">
        <v>37</v>
      </c>
      <c r="G1316" s="183"/>
      <c r="H1316" s="183"/>
      <c r="I1316" s="183"/>
      <c r="J1316" s="183"/>
      <c r="K1316" s="183"/>
      <c r="L1316" s="183"/>
      <c r="M1316" s="183"/>
      <c r="N1316" s="182">
        <f>SUM(G1316*$D$8+H1316*$D$5+I1316*$D$9+J1316*$D$6+K1316*$D$11+L1316*$D$10+M1316*$D$7)</f>
        <v>0</v>
      </c>
      <c r="O1316" s="139">
        <v>1</v>
      </c>
      <c r="P1316" s="138">
        <f>SUM(N1316*O1316)</f>
        <v>0</v>
      </c>
      <c r="Q1316" s="15"/>
      <c r="R1316" s="15"/>
      <c r="S1316" s="15"/>
      <c r="T1316" s="15"/>
      <c r="U1316" s="15"/>
    </row>
    <row r="1317" spans="1:21" ht="13.5" customHeight="1">
      <c r="A1317" s="179">
        <f>RANK(N1317,$N$18:$N$4305)</f>
        <v>1181</v>
      </c>
      <c r="B1317" s="180" t="s">
        <v>859</v>
      </c>
      <c r="C1317" s="180" t="s">
        <v>1478</v>
      </c>
      <c r="D1317" s="180" t="s">
        <v>33</v>
      </c>
      <c r="E1317" s="180" t="s">
        <v>38</v>
      </c>
      <c r="F1317" s="180" t="s">
        <v>1106</v>
      </c>
      <c r="G1317" s="183"/>
      <c r="H1317" s="183"/>
      <c r="I1317" s="183"/>
      <c r="J1317" s="183"/>
      <c r="K1317" s="183"/>
      <c r="L1317" s="183"/>
      <c r="M1317" s="183"/>
      <c r="N1317" s="182">
        <f>SUM(G1317*$D$8+H1317*$D$5+I1317*$D$9+J1317*$D$6+K1317*$D$11+L1317*$D$10+M1317*$D$7)</f>
        <v>0</v>
      </c>
      <c r="O1317" s="139">
        <v>1</v>
      </c>
      <c r="P1317" s="138">
        <f>SUM(N1317*O1317)</f>
        <v>0</v>
      </c>
      <c r="Q1317" s="31"/>
      <c r="R1317" s="15"/>
      <c r="S1317" s="15"/>
      <c r="T1317" s="15"/>
      <c r="U1317" s="15"/>
    </row>
    <row r="1318" spans="1:21" ht="13.5" customHeight="1">
      <c r="A1318" s="179">
        <f>RANK(N1318,$N$18:$N$4305)</f>
        <v>1181</v>
      </c>
      <c r="B1318" s="180" t="s">
        <v>861</v>
      </c>
      <c r="C1318" s="180" t="s">
        <v>1478</v>
      </c>
      <c r="D1318" s="180" t="s">
        <v>42</v>
      </c>
      <c r="E1318" s="180" t="s">
        <v>38</v>
      </c>
      <c r="F1318" s="180" t="s">
        <v>1106</v>
      </c>
      <c r="G1318" s="183"/>
      <c r="H1318" s="183"/>
      <c r="I1318" s="183"/>
      <c r="J1318" s="183"/>
      <c r="K1318" s="183"/>
      <c r="L1318" s="183"/>
      <c r="M1318" s="183"/>
      <c r="N1318" s="182">
        <f>SUM(G1318*$D$8+H1318*$D$5+I1318*$D$9+J1318*$D$6+K1318*$D$11+L1318*$D$10+M1318*$D$7)</f>
        <v>0</v>
      </c>
      <c r="O1318" s="139">
        <v>1</v>
      </c>
      <c r="P1318" s="138">
        <f>SUM(N1318*O1318)</f>
        <v>0</v>
      </c>
      <c r="Q1318" s="15"/>
      <c r="R1318" s="15"/>
      <c r="S1318" s="15"/>
      <c r="T1318" s="15"/>
      <c r="U1318" s="15"/>
    </row>
    <row r="1319" spans="1:21" ht="13.5" customHeight="1">
      <c r="A1319" s="179">
        <f>RANK(N1319,$N$18:$N$4305)</f>
        <v>1181</v>
      </c>
      <c r="B1319" s="180" t="s">
        <v>884</v>
      </c>
      <c r="C1319" s="180" t="s">
        <v>1428</v>
      </c>
      <c r="D1319" s="180" t="s">
        <v>33</v>
      </c>
      <c r="E1319" s="180" t="s">
        <v>1481</v>
      </c>
      <c r="F1319" s="180" t="s">
        <v>59</v>
      </c>
      <c r="G1319" s="183"/>
      <c r="H1319" s="183"/>
      <c r="I1319" s="181"/>
      <c r="J1319" s="181"/>
      <c r="K1319" s="181"/>
      <c r="L1319" s="181"/>
      <c r="M1319" s="181"/>
      <c r="N1319" s="182">
        <f>SUM(G1319*$D$8+H1319*$D$5+I1319*$D$9+J1319*$D$6+K1319*$D$11+L1319*$D$10+M1319*$D$7)</f>
        <v>0</v>
      </c>
      <c r="O1319" s="139">
        <v>1</v>
      </c>
      <c r="P1319" s="138">
        <f>SUM(N1319*O1319)</f>
        <v>0</v>
      </c>
      <c r="Q1319" s="15"/>
      <c r="R1319" s="15"/>
      <c r="S1319" s="15"/>
      <c r="T1319" s="15"/>
      <c r="U1319" s="15"/>
    </row>
    <row r="1320" spans="1:21" ht="13.5" customHeight="1">
      <c r="A1320" s="179">
        <f>RANK(N1320,$N$18:$N$4305)</f>
        <v>1181</v>
      </c>
      <c r="B1320" s="180" t="s">
        <v>886</v>
      </c>
      <c r="C1320" s="180" t="s">
        <v>1428</v>
      </c>
      <c r="D1320" s="180" t="s">
        <v>42</v>
      </c>
      <c r="E1320" s="180" t="s">
        <v>1481</v>
      </c>
      <c r="F1320" s="180" t="s">
        <v>59</v>
      </c>
      <c r="G1320" s="183"/>
      <c r="H1320" s="183"/>
      <c r="I1320" s="183"/>
      <c r="J1320" s="183"/>
      <c r="K1320" s="183"/>
      <c r="L1320" s="183"/>
      <c r="M1320" s="183"/>
      <c r="N1320" s="182">
        <f>SUM(G1320*$D$8+H1320*$D$5+I1320*$D$9+J1320*$D$6+K1320*$D$11+L1320*$D$10+M1320*$D$7)</f>
        <v>0</v>
      </c>
      <c r="O1320" s="139">
        <v>1</v>
      </c>
      <c r="P1320" s="138">
        <f>SUM(N1320*O1320)</f>
        <v>0</v>
      </c>
      <c r="Q1320" s="15"/>
      <c r="R1320" s="15"/>
      <c r="S1320" s="15"/>
      <c r="T1320" s="15"/>
      <c r="U1320" s="15"/>
    </row>
    <row r="1321" spans="1:21" ht="13.5" customHeight="1">
      <c r="A1321" s="179">
        <f>RANK(N1321,$N$18:$N$4305)</f>
        <v>1181</v>
      </c>
      <c r="B1321" s="180" t="s">
        <v>881</v>
      </c>
      <c r="C1321" s="180" t="s">
        <v>1423</v>
      </c>
      <c r="D1321" s="180" t="s">
        <v>33</v>
      </c>
      <c r="E1321" s="180" t="s">
        <v>36</v>
      </c>
      <c r="F1321" s="180" t="s">
        <v>1106</v>
      </c>
      <c r="G1321" s="183"/>
      <c r="H1321" s="183"/>
      <c r="I1321" s="183"/>
      <c r="J1321" s="183"/>
      <c r="K1321" s="183"/>
      <c r="L1321" s="183"/>
      <c r="M1321" s="183"/>
      <c r="N1321" s="182">
        <f>SUM(G1321*$D$8+H1321*$D$5+I1321*$D$9+J1321*$D$6+K1321*$D$11+L1321*$D$10+M1321*$D$7)</f>
        <v>0</v>
      </c>
      <c r="O1321" s="139">
        <v>1</v>
      </c>
      <c r="P1321" s="138">
        <f>SUM(N1321*O1321)</f>
        <v>0</v>
      </c>
      <c r="Q1321" s="15"/>
      <c r="R1321" s="15"/>
      <c r="S1321" s="15"/>
      <c r="T1321" s="15"/>
      <c r="U1321" s="15"/>
    </row>
    <row r="1322" spans="1:21" ht="13.5" customHeight="1">
      <c r="A1322" s="179">
        <f>RANK(N1322,$N$18:$N$4305)</f>
        <v>1181</v>
      </c>
      <c r="B1322" s="180" t="s">
        <v>849</v>
      </c>
      <c r="C1322" s="180" t="s">
        <v>1398</v>
      </c>
      <c r="D1322" s="180" t="s">
        <v>33</v>
      </c>
      <c r="E1322" s="180" t="s">
        <v>36</v>
      </c>
      <c r="F1322" s="180" t="s">
        <v>41</v>
      </c>
      <c r="G1322" s="183"/>
      <c r="H1322" s="183"/>
      <c r="I1322" s="183"/>
      <c r="J1322" s="183"/>
      <c r="K1322" s="183"/>
      <c r="L1322" s="183"/>
      <c r="M1322" s="183"/>
      <c r="N1322" s="182">
        <f>SUM(G1322*$D$8+H1322*$D$5+I1322*$D$9+J1322*$D$6+K1322*$D$11+L1322*$D$10+M1322*$D$7)</f>
        <v>0</v>
      </c>
      <c r="O1322" s="139">
        <v>1</v>
      </c>
      <c r="P1322" s="138">
        <f>SUM(N1322*O1322)</f>
        <v>0</v>
      </c>
      <c r="Q1322" s="15"/>
      <c r="R1322" s="15"/>
      <c r="S1322" s="15"/>
      <c r="T1322" s="15"/>
      <c r="U1322" s="15"/>
    </row>
    <row r="1323" spans="1:21" ht="13.5" customHeight="1">
      <c r="A1323" s="179">
        <f>RANK(N1323,$N$18:$N$4305)</f>
        <v>1181</v>
      </c>
      <c r="B1323" s="180" t="s">
        <v>853</v>
      </c>
      <c r="C1323" s="180" t="s">
        <v>1398</v>
      </c>
      <c r="D1323" s="180" t="s">
        <v>43</v>
      </c>
      <c r="E1323" s="180" t="s">
        <v>38</v>
      </c>
      <c r="F1323" s="180" t="s">
        <v>41</v>
      </c>
      <c r="G1323" s="183"/>
      <c r="H1323" s="183"/>
      <c r="I1323" s="183"/>
      <c r="J1323" s="183"/>
      <c r="K1323" s="183"/>
      <c r="L1323" s="183"/>
      <c r="M1323" s="183"/>
      <c r="N1323" s="182">
        <f>SUM(G1323*$D$8+H1323*$D$5+I1323*$D$9+J1323*$D$6+K1323*$D$11+L1323*$D$10+M1323*$D$7)</f>
        <v>0</v>
      </c>
      <c r="O1323" s="139">
        <v>1</v>
      </c>
      <c r="P1323" s="138">
        <f>SUM(N1323*O1323)</f>
        <v>0</v>
      </c>
      <c r="Q1323" s="31"/>
      <c r="R1323" s="15"/>
      <c r="S1323" s="15"/>
      <c r="T1323" s="15"/>
      <c r="U1323" s="15"/>
    </row>
    <row r="1324" spans="1:21" ht="13.5" customHeight="1">
      <c r="A1324" s="179">
        <f>RANK(N1324,$N$18:$N$4305)</f>
        <v>1181</v>
      </c>
      <c r="B1324" s="180" t="s">
        <v>847</v>
      </c>
      <c r="C1324" s="180" t="s">
        <v>1427</v>
      </c>
      <c r="D1324" s="180" t="s">
        <v>33</v>
      </c>
      <c r="E1324" s="180" t="s">
        <v>1481</v>
      </c>
      <c r="F1324" s="180" t="s">
        <v>52</v>
      </c>
      <c r="G1324" s="183"/>
      <c r="H1324" s="183"/>
      <c r="I1324" s="183"/>
      <c r="J1324" s="183"/>
      <c r="K1324" s="181"/>
      <c r="L1324" s="181"/>
      <c r="M1324" s="181"/>
      <c r="N1324" s="182">
        <f>SUM(G1324*$D$8+H1324*$D$5+I1324*$D$9+J1324*$D$6+K1324*$D$11+L1324*$D$10+M1324*$D$7)</f>
        <v>0</v>
      </c>
      <c r="O1324" s="139">
        <v>1</v>
      </c>
      <c r="P1324" s="138">
        <f>SUM(N1324*O1324)</f>
        <v>0</v>
      </c>
      <c r="Q1324" s="31"/>
      <c r="R1324" s="15"/>
      <c r="S1324" s="15"/>
      <c r="T1324" s="15"/>
      <c r="U1324" s="15"/>
    </row>
    <row r="1325" spans="1:21" ht="13.5" customHeight="1">
      <c r="A1325" s="179">
        <f>RANK(N1325,$N$18:$N$4305)</f>
        <v>1181</v>
      </c>
      <c r="B1325" s="180" t="s">
        <v>1222</v>
      </c>
      <c r="C1325" s="180" t="s">
        <v>1386</v>
      </c>
      <c r="D1325" s="180" t="s">
        <v>42</v>
      </c>
      <c r="E1325" s="180" t="s">
        <v>38</v>
      </c>
      <c r="F1325" s="180" t="s">
        <v>57</v>
      </c>
      <c r="G1325" s="181"/>
      <c r="H1325" s="181"/>
      <c r="I1325" s="181"/>
      <c r="J1325" s="181"/>
      <c r="K1325" s="181"/>
      <c r="L1325" s="181"/>
      <c r="M1325" s="181"/>
      <c r="N1325" s="182">
        <f>SUM(G1325*$D$8+H1325*$D$5+I1325*$D$9+J1325*$D$6+K1325*$D$11+L1325*$D$10+M1325*$D$7)</f>
        <v>0</v>
      </c>
      <c r="O1325" s="139">
        <v>1</v>
      </c>
      <c r="P1325" s="138">
        <f>SUM(N1325*O1325)</f>
        <v>0</v>
      </c>
      <c r="Q1325" s="31"/>
      <c r="R1325" s="15"/>
      <c r="S1325" s="15"/>
      <c r="T1325" s="15"/>
      <c r="U1325" s="15"/>
    </row>
    <row r="1326" spans="1:21" ht="13.5" customHeight="1">
      <c r="A1326" s="179">
        <f>RANK(N1326,$N$18:$N$4305)</f>
        <v>1181</v>
      </c>
      <c r="B1326" s="180" t="s">
        <v>1126</v>
      </c>
      <c r="C1326" s="180" t="s">
        <v>1440</v>
      </c>
      <c r="D1326" s="180" t="s">
        <v>33</v>
      </c>
      <c r="E1326" s="180" t="s">
        <v>38</v>
      </c>
      <c r="F1326" s="180" t="s">
        <v>1103</v>
      </c>
      <c r="G1326" s="181"/>
      <c r="H1326" s="181"/>
      <c r="I1326" s="181"/>
      <c r="J1326" s="181"/>
      <c r="K1326" s="181"/>
      <c r="L1326" s="181"/>
      <c r="M1326" s="181"/>
      <c r="N1326" s="182">
        <f>SUM(G1326*$D$8+H1326*$D$5+I1326*$D$9+J1326*$D$6+K1326*$D$11+L1326*$D$10+M1326*$D$7)</f>
        <v>0</v>
      </c>
      <c r="O1326" s="139">
        <v>1</v>
      </c>
      <c r="P1326" s="138">
        <f>SUM(N1326*O1326)</f>
        <v>0</v>
      </c>
      <c r="Q1326" s="15"/>
      <c r="R1326" s="15"/>
      <c r="S1326" s="15"/>
      <c r="T1326" s="15"/>
      <c r="U1326" s="15"/>
    </row>
    <row r="1327" spans="1:21" ht="13.5" customHeight="1">
      <c r="A1327" s="179">
        <f>RANK(N1327,$N$18:$N$4305)</f>
        <v>1181</v>
      </c>
      <c r="B1327" s="180" t="s">
        <v>559</v>
      </c>
      <c r="C1327" s="180" t="s">
        <v>1440</v>
      </c>
      <c r="D1327" s="180" t="s">
        <v>39</v>
      </c>
      <c r="E1327" s="180" t="s">
        <v>38</v>
      </c>
      <c r="F1327" s="180" t="s">
        <v>1103</v>
      </c>
      <c r="G1327" s="181"/>
      <c r="H1327" s="181"/>
      <c r="I1327" s="181"/>
      <c r="J1327" s="181"/>
      <c r="K1327" s="181"/>
      <c r="L1327" s="181"/>
      <c r="M1327" s="181"/>
      <c r="N1327" s="182">
        <f>SUM(G1327*$D$8+H1327*$D$5+I1327*$D$9+J1327*$D$6+K1327*$D$11+L1327*$D$10+M1327*$D$7)</f>
        <v>0</v>
      </c>
      <c r="O1327" s="139">
        <v>1</v>
      </c>
      <c r="P1327" s="138">
        <f>SUM(N1327*O1327)</f>
        <v>0</v>
      </c>
      <c r="Q1327" s="15"/>
      <c r="R1327" s="15"/>
      <c r="S1327" s="15"/>
      <c r="T1327" s="15"/>
      <c r="U1327" s="15"/>
    </row>
    <row r="1328" spans="1:21" ht="13.5" customHeight="1">
      <c r="A1328" s="179">
        <f>RANK(N1328,$N$18:$N$4305)</f>
        <v>1181</v>
      </c>
      <c r="B1328" s="180" t="s">
        <v>842</v>
      </c>
      <c r="C1328" s="180" t="s">
        <v>1440</v>
      </c>
      <c r="D1328" s="180" t="s">
        <v>42</v>
      </c>
      <c r="E1328" s="180" t="s">
        <v>34</v>
      </c>
      <c r="F1328" s="180" t="s">
        <v>1103</v>
      </c>
      <c r="G1328" s="183"/>
      <c r="H1328" s="183"/>
      <c r="I1328" s="183"/>
      <c r="J1328" s="183"/>
      <c r="K1328" s="183"/>
      <c r="L1328" s="183"/>
      <c r="M1328" s="183"/>
      <c r="N1328" s="182">
        <f>SUM(G1328*$D$8+H1328*$D$5+I1328*$D$9+J1328*$D$6+K1328*$D$11+L1328*$D$10+M1328*$D$7)</f>
        <v>0</v>
      </c>
      <c r="O1328" s="139">
        <v>1</v>
      </c>
      <c r="P1328" s="138">
        <f>SUM(N1328*O1328)</f>
        <v>0</v>
      </c>
      <c r="Q1328" s="15"/>
      <c r="R1328" s="15"/>
      <c r="S1328" s="15"/>
      <c r="T1328" s="15"/>
      <c r="U1328" s="15"/>
    </row>
    <row r="1329" spans="1:21" ht="13.5" customHeight="1">
      <c r="A1329" s="179">
        <f>RANK(N1329,$N$18:$N$4305)</f>
        <v>1181</v>
      </c>
      <c r="B1329" s="180" t="s">
        <v>838</v>
      </c>
      <c r="C1329" s="180" t="s">
        <v>1408</v>
      </c>
      <c r="D1329" s="180" t="s">
        <v>33</v>
      </c>
      <c r="E1329" s="180" t="s">
        <v>34</v>
      </c>
      <c r="F1329" s="180" t="s">
        <v>1106</v>
      </c>
      <c r="G1329" s="183"/>
      <c r="H1329" s="183"/>
      <c r="I1329" s="183"/>
      <c r="J1329" s="183"/>
      <c r="K1329" s="183"/>
      <c r="L1329" s="183"/>
      <c r="M1329" s="183"/>
      <c r="N1329" s="182">
        <f>SUM(G1329*$D$8+H1329*$D$5+I1329*$D$9+J1329*$D$6+K1329*$D$11+L1329*$D$10+M1329*$D$7)</f>
        <v>0</v>
      </c>
      <c r="O1329" s="139">
        <v>1</v>
      </c>
      <c r="P1329" s="138">
        <f>SUM(N1329*O1329)</f>
        <v>0</v>
      </c>
      <c r="Q1329" s="15"/>
      <c r="R1329" s="15"/>
      <c r="S1329" s="15"/>
      <c r="T1329" s="15"/>
      <c r="U1329" s="15"/>
    </row>
    <row r="1330" spans="1:21" ht="13.5" customHeight="1">
      <c r="A1330" s="179">
        <f>RANK(N1330,$N$18:$N$4305)</f>
        <v>1181</v>
      </c>
      <c r="B1330" s="180" t="s">
        <v>839</v>
      </c>
      <c r="C1330" s="180" t="s">
        <v>1408</v>
      </c>
      <c r="D1330" s="180" t="s">
        <v>42</v>
      </c>
      <c r="E1330" s="180" t="s">
        <v>36</v>
      </c>
      <c r="F1330" s="180" t="s">
        <v>1106</v>
      </c>
      <c r="G1330" s="183"/>
      <c r="H1330" s="183"/>
      <c r="I1330" s="183"/>
      <c r="J1330" s="183"/>
      <c r="K1330" s="183"/>
      <c r="L1330" s="183"/>
      <c r="M1330" s="183"/>
      <c r="N1330" s="182">
        <f>SUM(G1330*$D$8+H1330*$D$5+I1330*$D$9+J1330*$D$6+K1330*$D$11+L1330*$D$10+M1330*$D$7)</f>
        <v>0</v>
      </c>
      <c r="O1330" s="139">
        <v>1</v>
      </c>
      <c r="P1330" s="138">
        <f>SUM(N1330*O1330)</f>
        <v>0</v>
      </c>
      <c r="Q1330" s="15"/>
      <c r="R1330" s="15"/>
      <c r="S1330" s="15"/>
      <c r="T1330" s="15"/>
      <c r="U1330" s="15"/>
    </row>
    <row r="1331" spans="1:21" ht="13.5" customHeight="1">
      <c r="A1331" s="179">
        <f>RANK(N1331,$N$18:$N$4305)</f>
        <v>1181</v>
      </c>
      <c r="B1331" s="180" t="s">
        <v>296</v>
      </c>
      <c r="C1331" s="180" t="s">
        <v>1415</v>
      </c>
      <c r="D1331" s="180" t="s">
        <v>33</v>
      </c>
      <c r="E1331" s="180" t="s">
        <v>38</v>
      </c>
      <c r="F1331" s="207" t="s">
        <v>1482</v>
      </c>
      <c r="G1331" s="183"/>
      <c r="H1331" s="183"/>
      <c r="I1331" s="183"/>
      <c r="J1331" s="183"/>
      <c r="K1331" s="183"/>
      <c r="L1331" s="183"/>
      <c r="M1331" s="183"/>
      <c r="N1331" s="182">
        <f>SUM(G1331*$D$8+H1331*$D$5+I1331*$D$9+J1331*$D$6+K1331*$D$11+L1331*$D$10+M1331*$D$7)</f>
        <v>0</v>
      </c>
      <c r="O1331" s="139">
        <v>1</v>
      </c>
      <c r="P1331" s="138">
        <f>SUM(N1331*O1331)</f>
        <v>0</v>
      </c>
      <c r="Q1331" s="31"/>
      <c r="R1331" s="15"/>
      <c r="S1331" s="15"/>
      <c r="T1331" s="15"/>
      <c r="U1331" s="15"/>
    </row>
    <row r="1332" spans="1:21" ht="13.5" customHeight="1">
      <c r="A1332" s="179">
        <f>RANK(N1332,$N$18:$N$4305)</f>
        <v>1181</v>
      </c>
      <c r="B1332" s="180" t="s">
        <v>836</v>
      </c>
      <c r="C1332" s="180" t="s">
        <v>1415</v>
      </c>
      <c r="D1332" s="180" t="s">
        <v>42</v>
      </c>
      <c r="E1332" s="180" t="s">
        <v>36</v>
      </c>
      <c r="F1332" s="207" t="s">
        <v>1482</v>
      </c>
      <c r="G1332" s="183"/>
      <c r="H1332" s="183"/>
      <c r="I1332" s="183"/>
      <c r="J1332" s="183"/>
      <c r="K1332" s="183"/>
      <c r="L1332" s="183"/>
      <c r="M1332" s="183"/>
      <c r="N1332" s="182">
        <f>SUM(G1332*$D$8+H1332*$D$5+I1332*$D$9+J1332*$D$6+K1332*$D$11+L1332*$D$10+M1332*$D$7)</f>
        <v>0</v>
      </c>
      <c r="O1332" s="139">
        <v>1</v>
      </c>
      <c r="P1332" s="138">
        <f>SUM(N1332*O1332)</f>
        <v>0</v>
      </c>
      <c r="Q1332" s="15"/>
      <c r="R1332" s="15"/>
      <c r="S1332" s="15"/>
      <c r="T1332" s="15"/>
      <c r="U1332" s="15"/>
    </row>
    <row r="1333" spans="1:21" ht="13.5" customHeight="1">
      <c r="A1333" s="179">
        <f>RANK(N1333,$N$18:$N$4305)</f>
        <v>1181</v>
      </c>
      <c r="B1333" s="180" t="s">
        <v>106</v>
      </c>
      <c r="C1333" s="180" t="s">
        <v>89</v>
      </c>
      <c r="D1333" s="180" t="s">
        <v>33</v>
      </c>
      <c r="E1333" s="180" t="s">
        <v>38</v>
      </c>
      <c r="F1333" s="180" t="s">
        <v>37</v>
      </c>
      <c r="G1333" s="209"/>
      <c r="H1333" s="209"/>
      <c r="I1333" s="209"/>
      <c r="J1333" s="209"/>
      <c r="K1333" s="183"/>
      <c r="L1333" s="183"/>
      <c r="M1333" s="183"/>
      <c r="N1333" s="182">
        <f>SUM(G1333*$D$8+H1333*$D$5+I1333*$D$9+J1333*$D$6+K1333*$D$11+L1333*$D$10+M1333*$D$7)</f>
        <v>0</v>
      </c>
      <c r="O1333" s="139">
        <v>1</v>
      </c>
      <c r="P1333" s="138">
        <f>SUM(N1333*O1333)</f>
        <v>0</v>
      </c>
      <c r="Q1333" s="15"/>
      <c r="R1333" s="15"/>
      <c r="S1333" s="15"/>
      <c r="T1333" s="15"/>
      <c r="U1333" s="15"/>
    </row>
    <row r="1334" spans="1:21" ht="13.5" customHeight="1">
      <c r="A1334" s="179">
        <f>RANK(N1334,$N$18:$N$4305)</f>
        <v>1181</v>
      </c>
      <c r="B1334" s="180" t="s">
        <v>90</v>
      </c>
      <c r="C1334" s="180" t="s">
        <v>89</v>
      </c>
      <c r="D1334" s="180" t="s">
        <v>33</v>
      </c>
      <c r="E1334" s="180" t="s">
        <v>34</v>
      </c>
      <c r="F1334" s="180" t="s">
        <v>37</v>
      </c>
      <c r="G1334" s="181"/>
      <c r="H1334" s="181"/>
      <c r="I1334" s="181"/>
      <c r="J1334" s="181"/>
      <c r="K1334" s="181"/>
      <c r="L1334" s="181"/>
      <c r="M1334" s="181"/>
      <c r="N1334" s="182">
        <f>SUM(G1334*$D$8+H1334*$D$5+I1334*$D$9+J1334*$D$6+K1334*$D$11+L1334*$D$10+M1334*$D$7)</f>
        <v>0</v>
      </c>
      <c r="O1334" s="139">
        <v>1</v>
      </c>
      <c r="P1334" s="138">
        <f>SUM(N1334*O1334)</f>
        <v>0</v>
      </c>
      <c r="Q1334" s="15"/>
      <c r="R1334" s="15"/>
      <c r="S1334" s="15"/>
      <c r="T1334" s="15"/>
      <c r="U1334" s="15"/>
    </row>
    <row r="1335" spans="1:21" ht="13.5" customHeight="1">
      <c r="A1335" s="179">
        <f>RANK(N1335,$N$18:$N$4305)</f>
        <v>1181</v>
      </c>
      <c r="B1335" s="180" t="s">
        <v>291</v>
      </c>
      <c r="C1335" s="180" t="s">
        <v>1363</v>
      </c>
      <c r="D1335" s="180" t="s">
        <v>33</v>
      </c>
      <c r="E1335" s="180" t="s">
        <v>38</v>
      </c>
      <c r="F1335" s="180" t="s">
        <v>52</v>
      </c>
      <c r="G1335" s="183"/>
      <c r="H1335" s="183"/>
      <c r="I1335" s="181"/>
      <c r="J1335" s="181"/>
      <c r="K1335" s="183"/>
      <c r="L1335" s="183"/>
      <c r="M1335" s="183"/>
      <c r="N1335" s="182">
        <f>SUM(G1335*$D$8+H1335*$D$5+I1335*$D$9+J1335*$D$6+K1335*$D$11+L1335*$D$10+M1335*$D$7)</f>
        <v>0</v>
      </c>
      <c r="O1335" s="139">
        <v>1</v>
      </c>
      <c r="P1335" s="138">
        <f>SUM(N1335*O1335)</f>
        <v>0</v>
      </c>
      <c r="Q1335" s="15"/>
      <c r="R1335" s="15"/>
      <c r="S1335" s="15"/>
      <c r="T1335" s="15"/>
      <c r="U1335" s="15"/>
    </row>
    <row r="1336" spans="1:21" ht="13.5" customHeight="1">
      <c r="A1336" s="179">
        <f>RANK(N1336,$N$18:$N$4305)</f>
        <v>1181</v>
      </c>
      <c r="B1336" s="180" t="s">
        <v>823</v>
      </c>
      <c r="C1336" s="180" t="s">
        <v>1363</v>
      </c>
      <c r="D1336" s="180" t="s">
        <v>42</v>
      </c>
      <c r="E1336" s="180" t="s">
        <v>36</v>
      </c>
      <c r="F1336" s="180" t="s">
        <v>52</v>
      </c>
      <c r="G1336" s="183"/>
      <c r="H1336" s="183"/>
      <c r="I1336" s="183"/>
      <c r="J1336" s="183"/>
      <c r="K1336" s="183"/>
      <c r="L1336" s="183"/>
      <c r="M1336" s="183"/>
      <c r="N1336" s="182">
        <f>SUM(G1336*$D$8+H1336*$D$5+I1336*$D$9+J1336*$D$6+K1336*$D$11+L1336*$D$10+M1336*$D$7)</f>
        <v>0</v>
      </c>
      <c r="O1336" s="139">
        <v>1</v>
      </c>
      <c r="P1336" s="138">
        <f>SUM(N1336*O1336)</f>
        <v>0</v>
      </c>
      <c r="Q1336" s="15"/>
      <c r="R1336" s="15"/>
      <c r="S1336" s="15"/>
      <c r="T1336" s="15"/>
      <c r="U1336" s="15"/>
    </row>
    <row r="1337" spans="1:21" ht="13.5" customHeight="1">
      <c r="A1337" s="179">
        <f>RANK(N1337,$N$18:$N$4305)</f>
        <v>1181</v>
      </c>
      <c r="B1337" s="180" t="s">
        <v>1512</v>
      </c>
      <c r="C1337" s="180" t="s">
        <v>1455</v>
      </c>
      <c r="D1337" s="180" t="s">
        <v>33</v>
      </c>
      <c r="E1337" s="180" t="s">
        <v>34</v>
      </c>
      <c r="F1337" s="180" t="s">
        <v>59</v>
      </c>
      <c r="G1337" s="183"/>
      <c r="H1337" s="183"/>
      <c r="I1337" s="183"/>
      <c r="J1337" s="183"/>
      <c r="K1337" s="183"/>
      <c r="L1337" s="183"/>
      <c r="M1337" s="183"/>
      <c r="N1337" s="182">
        <f>SUM(G1337*$D$8+H1337*$D$5+I1337*$D$9+J1337*$D$6+K1337*$D$11+L1337*$D$10+M1337*$D$7)</f>
        <v>0</v>
      </c>
      <c r="O1337" s="139">
        <v>1</v>
      </c>
      <c r="P1337" s="138">
        <f>SUM(N1337*O1337)</f>
        <v>0</v>
      </c>
      <c r="Q1337" s="15"/>
      <c r="R1337" s="15"/>
      <c r="S1337" s="15"/>
      <c r="T1337" s="15"/>
      <c r="U1337" s="15"/>
    </row>
    <row r="1338" spans="1:21" ht="13.5" customHeight="1">
      <c r="A1338" s="179">
        <f>RANK(N1338,$N$18:$N$4305)</f>
        <v>1181</v>
      </c>
      <c r="B1338" s="180" t="s">
        <v>1329</v>
      </c>
      <c r="C1338" s="180" t="s">
        <v>1455</v>
      </c>
      <c r="D1338" s="180" t="s">
        <v>42</v>
      </c>
      <c r="E1338" s="180" t="s">
        <v>38</v>
      </c>
      <c r="F1338" s="180" t="s">
        <v>59</v>
      </c>
      <c r="G1338" s="183"/>
      <c r="H1338" s="183"/>
      <c r="I1338" s="181"/>
      <c r="J1338" s="181"/>
      <c r="K1338" s="181"/>
      <c r="L1338" s="181"/>
      <c r="M1338" s="181"/>
      <c r="N1338" s="182">
        <f>SUM(G1338*$D$8+H1338*$D$5+I1338*$D$9+J1338*$D$6+K1338*$D$11+L1338*$D$10+M1338*$D$7)</f>
        <v>0</v>
      </c>
      <c r="O1338" s="139">
        <v>1</v>
      </c>
      <c r="P1338" s="138">
        <f>SUM(N1338*O1338)</f>
        <v>0</v>
      </c>
      <c r="Q1338" s="15"/>
      <c r="R1338" s="15"/>
      <c r="S1338" s="15"/>
      <c r="T1338" s="15"/>
      <c r="U1338" s="15"/>
    </row>
    <row r="1339" spans="1:21" ht="13.5" customHeight="1">
      <c r="A1339" s="179">
        <f>RANK(N1339,$N$18:$N$4305)</f>
        <v>1181</v>
      </c>
      <c r="B1339" s="180" t="s">
        <v>1509</v>
      </c>
      <c r="C1339" s="180" t="s">
        <v>1422</v>
      </c>
      <c r="D1339" s="180" t="s">
        <v>33</v>
      </c>
      <c r="E1339" s="180" t="s">
        <v>36</v>
      </c>
      <c r="F1339" s="180" t="s">
        <v>1482</v>
      </c>
      <c r="G1339" s="183"/>
      <c r="H1339" s="183"/>
      <c r="I1339" s="183"/>
      <c r="J1339" s="183"/>
      <c r="K1339" s="183"/>
      <c r="L1339" s="183"/>
      <c r="M1339" s="183"/>
      <c r="N1339" s="182">
        <f>SUM(G1339*$D$8+H1339*$D$5+I1339*$D$9+J1339*$D$6+K1339*$D$11+L1339*$D$10+M1339*$D$7)</f>
        <v>0</v>
      </c>
      <c r="O1339" s="139">
        <v>1</v>
      </c>
      <c r="P1339" s="138">
        <f>SUM(N1339*O1339)</f>
        <v>0</v>
      </c>
      <c r="Q1339" s="15"/>
      <c r="R1339" s="15"/>
      <c r="S1339" s="15"/>
      <c r="T1339" s="15"/>
      <c r="U1339" s="15"/>
    </row>
    <row r="1340" spans="1:21" ht="13.5" customHeight="1">
      <c r="A1340" s="179">
        <f>RANK(N1340,$N$18:$N$4305)</f>
        <v>1181</v>
      </c>
      <c r="B1340" s="180" t="s">
        <v>1510</v>
      </c>
      <c r="C1340" s="180" t="s">
        <v>1422</v>
      </c>
      <c r="D1340" s="180" t="s">
        <v>39</v>
      </c>
      <c r="E1340" s="180" t="s">
        <v>36</v>
      </c>
      <c r="F1340" s="180" t="s">
        <v>1482</v>
      </c>
      <c r="G1340" s="183"/>
      <c r="H1340" s="183"/>
      <c r="I1340" s="183"/>
      <c r="J1340" s="183"/>
      <c r="K1340" s="183"/>
      <c r="L1340" s="183"/>
      <c r="M1340" s="183"/>
      <c r="N1340" s="182">
        <f>SUM(G1340*$D$8+H1340*$D$5+I1340*$D$9+J1340*$D$6+K1340*$D$11+L1340*$D$10+M1340*$D$7)</f>
        <v>0</v>
      </c>
      <c r="O1340" s="139">
        <v>1</v>
      </c>
      <c r="P1340" s="138">
        <f>SUM(N1340*O1340)</f>
        <v>0</v>
      </c>
      <c r="Q1340" s="31"/>
      <c r="R1340" s="15"/>
      <c r="S1340" s="15"/>
      <c r="T1340" s="15"/>
      <c r="U1340" s="15"/>
    </row>
    <row r="1341" spans="1:21" ht="13.5" customHeight="1">
      <c r="A1341" s="179">
        <f>RANK(N1341,$N$18:$N$4305)</f>
        <v>1181</v>
      </c>
      <c r="B1341" s="180" t="s">
        <v>1328</v>
      </c>
      <c r="C1341" s="180" t="s">
        <v>1422</v>
      </c>
      <c r="D1341" s="180" t="s">
        <v>42</v>
      </c>
      <c r="E1341" s="180" t="s">
        <v>38</v>
      </c>
      <c r="F1341" s="180" t="s">
        <v>1482</v>
      </c>
      <c r="G1341" s="183"/>
      <c r="H1341" s="183"/>
      <c r="I1341" s="183"/>
      <c r="J1341" s="183"/>
      <c r="K1341" s="183"/>
      <c r="L1341" s="183"/>
      <c r="M1341" s="183"/>
      <c r="N1341" s="182">
        <f>SUM(G1341*$D$8+H1341*$D$5+I1341*$D$9+J1341*$D$6+K1341*$D$11+L1341*$D$10+M1341*$D$7)</f>
        <v>0</v>
      </c>
      <c r="O1341" s="139">
        <v>1</v>
      </c>
      <c r="P1341" s="138">
        <f>SUM(N1341*O1341)</f>
        <v>0</v>
      </c>
      <c r="Q1341" s="31"/>
      <c r="R1341" s="15"/>
      <c r="S1341" s="15"/>
      <c r="T1341" s="15"/>
      <c r="U1341" s="15"/>
    </row>
    <row r="1342" spans="1:21" ht="13.5" customHeight="1">
      <c r="A1342" s="179">
        <f>RANK(N1342,$N$18:$N$4305)</f>
        <v>1181</v>
      </c>
      <c r="B1342" s="180" t="s">
        <v>287</v>
      </c>
      <c r="C1342" s="180" t="s">
        <v>1452</v>
      </c>
      <c r="D1342" s="180" t="s">
        <v>33</v>
      </c>
      <c r="E1342" s="180" t="s">
        <v>36</v>
      </c>
      <c r="F1342" s="180" t="s">
        <v>1482</v>
      </c>
      <c r="G1342" s="183"/>
      <c r="H1342" s="183"/>
      <c r="I1342" s="183"/>
      <c r="J1342" s="183"/>
      <c r="K1342" s="183"/>
      <c r="L1342" s="183"/>
      <c r="M1342" s="183"/>
      <c r="N1342" s="182">
        <f>SUM(G1342*$D$8+H1342*$D$5+I1342*$D$9+J1342*$D$6+K1342*$D$11+L1342*$D$10+M1342*$D$7)</f>
        <v>0</v>
      </c>
      <c r="O1342" s="139">
        <v>1</v>
      </c>
      <c r="P1342" s="138">
        <f>SUM(N1342*O1342)</f>
        <v>0</v>
      </c>
      <c r="Q1342" s="31"/>
      <c r="R1342" s="15"/>
      <c r="S1342" s="15"/>
      <c r="T1342" s="15"/>
      <c r="U1342" s="15"/>
    </row>
    <row r="1343" spans="1:21" ht="13.5" customHeight="1">
      <c r="A1343" s="179">
        <f>RANK(N1343,$N$18:$N$4305)</f>
        <v>1181</v>
      </c>
      <c r="B1343" s="180" t="s">
        <v>283</v>
      </c>
      <c r="C1343" s="180" t="s">
        <v>1410</v>
      </c>
      <c r="D1343" s="180" t="s">
        <v>33</v>
      </c>
      <c r="E1343" s="180" t="s">
        <v>36</v>
      </c>
      <c r="F1343" s="180" t="s">
        <v>1103</v>
      </c>
      <c r="G1343" s="183"/>
      <c r="H1343" s="183"/>
      <c r="I1343" s="181"/>
      <c r="J1343" s="181"/>
      <c r="K1343" s="181"/>
      <c r="L1343" s="181"/>
      <c r="M1343" s="181"/>
      <c r="N1343" s="182">
        <f>SUM(G1343*$D$8+H1343*$D$5+I1343*$D$9+J1343*$D$6+K1343*$D$11+L1343*$D$10+M1343*$D$7)</f>
        <v>0</v>
      </c>
      <c r="O1343" s="139">
        <v>1</v>
      </c>
      <c r="P1343" s="138">
        <f>SUM(N1343*O1343)</f>
        <v>0</v>
      </c>
      <c r="Q1343" s="15"/>
      <c r="R1343" s="15"/>
      <c r="S1343" s="15"/>
      <c r="T1343" s="15"/>
      <c r="U1343" s="15"/>
    </row>
    <row r="1344" spans="1:21" ht="13.5" customHeight="1">
      <c r="A1344" s="179">
        <f>RANK(N1344,$N$18:$N$4305)</f>
        <v>1181</v>
      </c>
      <c r="B1344" s="180" t="s">
        <v>819</v>
      </c>
      <c r="C1344" s="180" t="s">
        <v>1410</v>
      </c>
      <c r="D1344" s="180" t="s">
        <v>42</v>
      </c>
      <c r="E1344" s="180" t="s">
        <v>38</v>
      </c>
      <c r="F1344" s="180" t="s">
        <v>1103</v>
      </c>
      <c r="G1344" s="183"/>
      <c r="H1344" s="183"/>
      <c r="I1344" s="183"/>
      <c r="J1344" s="183"/>
      <c r="K1344" s="183"/>
      <c r="L1344" s="183"/>
      <c r="M1344" s="183"/>
      <c r="N1344" s="182">
        <f>SUM(G1344*$D$8+H1344*$D$5+I1344*$D$9+J1344*$D$6+K1344*$D$11+L1344*$D$10+M1344*$D$7)</f>
        <v>0</v>
      </c>
      <c r="O1344" s="139">
        <v>1</v>
      </c>
      <c r="P1344" s="138">
        <f>SUM(N1344*O1344)</f>
        <v>0</v>
      </c>
      <c r="Q1344" s="15"/>
      <c r="R1344" s="15"/>
      <c r="S1344" s="15"/>
      <c r="T1344" s="15"/>
      <c r="U1344" s="15"/>
    </row>
    <row r="1345" spans="1:21" ht="13.5" customHeight="1">
      <c r="A1345" s="179">
        <f>RANK(N1345,$N$18:$N$4305)</f>
        <v>1181</v>
      </c>
      <c r="B1345" s="180" t="s">
        <v>797</v>
      </c>
      <c r="C1345" s="180" t="s">
        <v>1396</v>
      </c>
      <c r="D1345" s="180" t="s">
        <v>33</v>
      </c>
      <c r="E1345" s="180" t="s">
        <v>38</v>
      </c>
      <c r="F1345" s="180" t="s">
        <v>37</v>
      </c>
      <c r="G1345" s="183"/>
      <c r="H1345" s="183"/>
      <c r="I1345" s="181"/>
      <c r="J1345" s="181"/>
      <c r="K1345" s="181"/>
      <c r="L1345" s="181"/>
      <c r="M1345" s="181"/>
      <c r="N1345" s="182">
        <f>SUM(G1345*$D$8+H1345*$D$5+I1345*$D$9+J1345*$D$6+K1345*$D$11+L1345*$D$10+M1345*$D$7)</f>
        <v>0</v>
      </c>
      <c r="O1345" s="139">
        <v>1</v>
      </c>
      <c r="P1345" s="138">
        <f>SUM(N1345*O1345)</f>
        <v>0</v>
      </c>
      <c r="Q1345" s="15"/>
      <c r="R1345" s="15"/>
      <c r="S1345" s="15"/>
      <c r="T1345" s="15"/>
      <c r="U1345" s="15"/>
    </row>
    <row r="1346" spans="1:21" ht="13.5" customHeight="1">
      <c r="A1346" s="179">
        <f>RANK(N1346,$N$18:$N$4305)</f>
        <v>1181</v>
      </c>
      <c r="B1346" s="180" t="s">
        <v>800</v>
      </c>
      <c r="C1346" s="180" t="s">
        <v>1396</v>
      </c>
      <c r="D1346" s="180" t="s">
        <v>43</v>
      </c>
      <c r="E1346" s="180" t="s">
        <v>38</v>
      </c>
      <c r="F1346" s="180" t="s">
        <v>37</v>
      </c>
      <c r="G1346" s="181"/>
      <c r="H1346" s="181"/>
      <c r="I1346" s="181"/>
      <c r="J1346" s="181"/>
      <c r="K1346" s="181"/>
      <c r="L1346" s="181"/>
      <c r="M1346" s="181"/>
      <c r="N1346" s="182">
        <f>SUM(G1346*$D$8+H1346*$D$5+I1346*$D$9+J1346*$D$6+K1346*$D$11+L1346*$D$10+M1346*$D$7)</f>
        <v>0</v>
      </c>
      <c r="O1346" s="139">
        <v>1</v>
      </c>
      <c r="P1346" s="138">
        <f>SUM(N1346*O1346)</f>
        <v>0</v>
      </c>
      <c r="Q1346" s="15"/>
      <c r="R1346" s="15"/>
      <c r="S1346" s="15"/>
      <c r="T1346" s="15"/>
      <c r="U1346" s="15"/>
    </row>
    <row r="1347" spans="1:21" ht="13.5" customHeight="1">
      <c r="A1347" s="179">
        <f>RANK(N1347,$N$18:$N$4305)</f>
        <v>1181</v>
      </c>
      <c r="B1347" s="180" t="s">
        <v>803</v>
      </c>
      <c r="C1347" s="180" t="s">
        <v>1379</v>
      </c>
      <c r="D1347" s="180" t="s">
        <v>33</v>
      </c>
      <c r="E1347" s="180" t="s">
        <v>38</v>
      </c>
      <c r="F1347" s="180" t="s">
        <v>41</v>
      </c>
      <c r="G1347" s="183"/>
      <c r="H1347" s="183"/>
      <c r="I1347" s="183"/>
      <c r="J1347" s="183"/>
      <c r="K1347" s="183"/>
      <c r="L1347" s="183"/>
      <c r="M1347" s="183"/>
      <c r="N1347" s="182">
        <f>SUM(G1347*$D$8+H1347*$D$5+I1347*$D$9+J1347*$D$6+K1347*$D$11+L1347*$D$10+M1347*$D$7)</f>
        <v>0</v>
      </c>
      <c r="O1347" s="139">
        <v>1</v>
      </c>
      <c r="P1347" s="138">
        <f>SUM(N1347*O1347)</f>
        <v>0</v>
      </c>
      <c r="Q1347" s="15"/>
      <c r="R1347" s="15"/>
      <c r="S1347" s="15"/>
      <c r="T1347" s="15"/>
      <c r="U1347" s="15"/>
    </row>
    <row r="1348" spans="1:21" ht="13.5" customHeight="1">
      <c r="A1348" s="179">
        <f>RANK(N1348,$N$18:$N$4305)</f>
        <v>1181</v>
      </c>
      <c r="B1348" s="180" t="s">
        <v>805</v>
      </c>
      <c r="C1348" s="180" t="s">
        <v>1379</v>
      </c>
      <c r="D1348" s="180" t="s">
        <v>42</v>
      </c>
      <c r="E1348" s="180" t="s">
        <v>34</v>
      </c>
      <c r="F1348" s="180" t="s">
        <v>41</v>
      </c>
      <c r="G1348" s="183"/>
      <c r="H1348" s="183"/>
      <c r="I1348" s="183"/>
      <c r="J1348" s="183"/>
      <c r="K1348" s="183"/>
      <c r="L1348" s="183"/>
      <c r="M1348" s="183"/>
      <c r="N1348" s="182">
        <f>SUM(G1348*$D$8+H1348*$D$5+I1348*$D$9+J1348*$D$6+K1348*$D$11+L1348*$D$10+M1348*$D$7)</f>
        <v>0</v>
      </c>
      <c r="O1348" s="139">
        <v>1</v>
      </c>
      <c r="P1348" s="138">
        <f>SUM(N1348*O1348)</f>
        <v>0</v>
      </c>
      <c r="Q1348" s="15"/>
      <c r="R1348" s="15"/>
      <c r="S1348" s="15"/>
      <c r="T1348" s="15"/>
      <c r="U1348" s="15"/>
    </row>
    <row r="1349" spans="1:21" ht="13.5" customHeight="1">
      <c r="A1349" s="179">
        <f>RANK(N1349,$N$18:$N$4305)</f>
        <v>1181</v>
      </c>
      <c r="B1349" s="180" t="s">
        <v>806</v>
      </c>
      <c r="C1349" s="180" t="s">
        <v>1379</v>
      </c>
      <c r="D1349" s="180" t="s">
        <v>42</v>
      </c>
      <c r="E1349" s="180" t="s">
        <v>38</v>
      </c>
      <c r="F1349" s="180" t="s">
        <v>41</v>
      </c>
      <c r="G1349" s="183"/>
      <c r="H1349" s="183"/>
      <c r="I1349" s="183"/>
      <c r="J1349" s="183"/>
      <c r="K1349" s="183"/>
      <c r="L1349" s="183"/>
      <c r="M1349" s="183"/>
      <c r="N1349" s="182">
        <f>SUM(G1349*$D$8+H1349*$D$5+I1349*$D$9+J1349*$D$6+K1349*$D$11+L1349*$D$10+M1349*$D$7)</f>
        <v>0</v>
      </c>
      <c r="O1349" s="139">
        <v>1</v>
      </c>
      <c r="P1349" s="138">
        <f>SUM(N1349*O1349)</f>
        <v>0</v>
      </c>
      <c r="Q1349" s="15"/>
      <c r="R1349" s="15"/>
      <c r="S1349" s="15"/>
      <c r="T1349" s="15"/>
      <c r="U1349" s="15"/>
    </row>
    <row r="1350" spans="1:21" ht="13.5" customHeight="1">
      <c r="A1350" s="179">
        <f>RANK(N1350,$N$18:$N$4305)</f>
        <v>1181</v>
      </c>
      <c r="B1350" s="180" t="s">
        <v>809</v>
      </c>
      <c r="C1350" s="180" t="s">
        <v>1384</v>
      </c>
      <c r="D1350" s="180" t="s">
        <v>33</v>
      </c>
      <c r="E1350" s="180" t="s">
        <v>38</v>
      </c>
      <c r="F1350" s="180" t="s">
        <v>1105</v>
      </c>
      <c r="G1350" s="183"/>
      <c r="H1350" s="183"/>
      <c r="I1350" s="183"/>
      <c r="J1350" s="183"/>
      <c r="K1350" s="183"/>
      <c r="L1350" s="183"/>
      <c r="M1350" s="183"/>
      <c r="N1350" s="182">
        <f>SUM(G1350*$D$8+H1350*$D$5+I1350*$D$9+J1350*$D$6+K1350*$D$11+L1350*$D$10+M1350*$D$7)</f>
        <v>0</v>
      </c>
      <c r="O1350" s="139">
        <v>1</v>
      </c>
      <c r="P1350" s="138">
        <f>SUM(N1350*O1350)</f>
        <v>0</v>
      </c>
      <c r="Q1350" s="15"/>
      <c r="R1350" s="15"/>
      <c r="S1350" s="15"/>
      <c r="T1350" s="15"/>
      <c r="U1350" s="15"/>
    </row>
    <row r="1351" spans="1:21" ht="13.5" customHeight="1">
      <c r="A1351" s="179">
        <f>RANK(N1351,$N$18:$N$4305)</f>
        <v>1181</v>
      </c>
      <c r="B1351" s="180" t="s">
        <v>1327</v>
      </c>
      <c r="C1351" s="180" t="s">
        <v>1384</v>
      </c>
      <c r="D1351" s="180" t="s">
        <v>39</v>
      </c>
      <c r="E1351" s="180" t="s">
        <v>1481</v>
      </c>
      <c r="F1351" s="180" t="s">
        <v>1105</v>
      </c>
      <c r="G1351" s="183"/>
      <c r="H1351" s="183"/>
      <c r="I1351" s="183"/>
      <c r="J1351" s="183"/>
      <c r="K1351" s="183"/>
      <c r="L1351" s="183"/>
      <c r="M1351" s="183"/>
      <c r="N1351" s="182">
        <f>SUM(G1351*$D$8+H1351*$D$5+I1351*$D$9+J1351*$D$6+K1351*$D$11+L1351*$D$10+M1351*$D$7)</f>
        <v>0</v>
      </c>
      <c r="O1351" s="139">
        <v>1</v>
      </c>
      <c r="P1351" s="138">
        <f>SUM(N1351*O1351)</f>
        <v>0</v>
      </c>
      <c r="Q1351" s="15"/>
      <c r="R1351" s="15"/>
      <c r="S1351" s="15"/>
      <c r="T1351" s="15"/>
      <c r="U1351" s="15"/>
    </row>
    <row r="1352" spans="1:21" ht="13.5" customHeight="1">
      <c r="A1352" s="179">
        <f>RANK(N1352,$N$18:$N$4305)</f>
        <v>1181</v>
      </c>
      <c r="B1352" s="180" t="s">
        <v>813</v>
      </c>
      <c r="C1352" s="180" t="s">
        <v>1384</v>
      </c>
      <c r="D1352" s="180" t="s">
        <v>42</v>
      </c>
      <c r="E1352" s="180" t="s">
        <v>38</v>
      </c>
      <c r="F1352" s="180" t="s">
        <v>1105</v>
      </c>
      <c r="G1352" s="183"/>
      <c r="H1352" s="183"/>
      <c r="I1352" s="183"/>
      <c r="J1352" s="183"/>
      <c r="K1352" s="183"/>
      <c r="L1352" s="183"/>
      <c r="M1352" s="183"/>
      <c r="N1352" s="182">
        <f>SUM(G1352*$D$8+H1352*$D$5+I1352*$D$9+J1352*$D$6+K1352*$D$11+L1352*$D$10+M1352*$D$7)</f>
        <v>0</v>
      </c>
      <c r="O1352" s="139">
        <v>1</v>
      </c>
      <c r="P1352" s="138">
        <f>SUM(N1352*O1352)</f>
        <v>0</v>
      </c>
      <c r="Q1352" s="15"/>
      <c r="R1352" s="15"/>
      <c r="S1352" s="15"/>
      <c r="T1352" s="15"/>
      <c r="U1352" s="15"/>
    </row>
    <row r="1353" spans="1:21" ht="13.5" customHeight="1">
      <c r="A1353" s="179">
        <f>RANK(N1353,$N$18:$N$4305)</f>
        <v>1181</v>
      </c>
      <c r="B1353" s="180" t="s">
        <v>126</v>
      </c>
      <c r="C1353" s="180" t="s">
        <v>1384</v>
      </c>
      <c r="D1353" s="180" t="s">
        <v>43</v>
      </c>
      <c r="E1353" s="180" t="s">
        <v>34</v>
      </c>
      <c r="F1353" s="180" t="s">
        <v>1105</v>
      </c>
      <c r="G1353" s="183"/>
      <c r="H1353" s="183"/>
      <c r="I1353" s="183"/>
      <c r="J1353" s="183"/>
      <c r="K1353" s="183"/>
      <c r="L1353" s="183"/>
      <c r="M1353" s="183"/>
      <c r="N1353" s="182">
        <f>SUM(G1353*$D$8+H1353*$D$5+I1353*$D$9+J1353*$D$6+K1353*$D$11+L1353*$D$10+M1353*$D$7)</f>
        <v>0</v>
      </c>
      <c r="O1353" s="139">
        <v>1</v>
      </c>
      <c r="P1353" s="138">
        <f>SUM(N1353*O1353)</f>
        <v>0</v>
      </c>
      <c r="Q1353" s="31"/>
      <c r="R1353" s="15"/>
      <c r="S1353" s="15"/>
      <c r="T1353" s="15"/>
      <c r="U1353" s="15"/>
    </row>
    <row r="1354" spans="1:21" ht="13.5" customHeight="1">
      <c r="A1354" s="179">
        <f>RANK(N1354,$N$18:$N$4305)</f>
        <v>1181</v>
      </c>
      <c r="B1354" s="180" t="s">
        <v>330</v>
      </c>
      <c r="C1354" s="180" t="s">
        <v>1462</v>
      </c>
      <c r="D1354" s="180" t="s">
        <v>33</v>
      </c>
      <c r="E1354" s="180" t="s">
        <v>34</v>
      </c>
      <c r="F1354" s="180" t="s">
        <v>1105</v>
      </c>
      <c r="G1354" s="183"/>
      <c r="H1354" s="183"/>
      <c r="I1354" s="183"/>
      <c r="J1354" s="183"/>
      <c r="K1354" s="183"/>
      <c r="L1354" s="183"/>
      <c r="M1354" s="183"/>
      <c r="N1354" s="182">
        <f>SUM(G1354*$D$8+H1354*$D$5+I1354*$D$9+J1354*$D$6+K1354*$D$11+L1354*$D$10+M1354*$D$7)</f>
        <v>0</v>
      </c>
      <c r="O1354" s="139">
        <v>1</v>
      </c>
      <c r="P1354" s="138">
        <f>SUM(N1354*O1354)</f>
        <v>0</v>
      </c>
      <c r="Q1354" s="15"/>
      <c r="R1354" s="15"/>
      <c r="S1354" s="15"/>
      <c r="T1354" s="15"/>
      <c r="U1354" s="15"/>
    </row>
    <row r="1355" spans="1:21" ht="13.5" customHeight="1">
      <c r="A1355" s="179">
        <f>RANK(N1355,$N$18:$N$4305)</f>
        <v>1181</v>
      </c>
      <c r="B1355" s="180" t="s">
        <v>1590</v>
      </c>
      <c r="C1355" s="180" t="s">
        <v>1393</v>
      </c>
      <c r="D1355" s="180" t="s">
        <v>33</v>
      </c>
      <c r="E1355" s="180" t="s">
        <v>1481</v>
      </c>
      <c r="F1355" s="180" t="s">
        <v>1482</v>
      </c>
      <c r="G1355" s="183"/>
      <c r="H1355" s="183"/>
      <c r="I1355" s="181"/>
      <c r="J1355" s="181"/>
      <c r="K1355" s="181"/>
      <c r="L1355" s="181"/>
      <c r="M1355" s="181"/>
      <c r="N1355" s="182">
        <f>SUM(G1355*$D$8+H1355*$D$5+I1355*$D$9+J1355*$D$6+K1355*$D$11+L1355*$D$10+M1355*$D$7)</f>
        <v>0</v>
      </c>
      <c r="O1355" s="139">
        <v>1</v>
      </c>
      <c r="P1355" s="138">
        <f>SUM(N1355*O1355)</f>
        <v>0</v>
      </c>
      <c r="Q1355" s="15"/>
      <c r="R1355" s="15"/>
      <c r="S1355" s="15"/>
      <c r="T1355" s="15"/>
      <c r="U1355" s="15"/>
    </row>
    <row r="1356" spans="1:21" ht="13.5" customHeight="1">
      <c r="A1356" s="179">
        <f>RANK(N1356,$N$18:$N$4305)</f>
        <v>1181</v>
      </c>
      <c r="B1356" s="180" t="s">
        <v>1326</v>
      </c>
      <c r="C1356" s="180" t="s">
        <v>1393</v>
      </c>
      <c r="D1356" s="180" t="s">
        <v>42</v>
      </c>
      <c r="E1356" s="180" t="s">
        <v>36</v>
      </c>
      <c r="F1356" s="180" t="s">
        <v>1482</v>
      </c>
      <c r="G1356" s="183"/>
      <c r="H1356" s="183"/>
      <c r="I1356" s="183"/>
      <c r="J1356" s="183"/>
      <c r="K1356" s="183"/>
      <c r="L1356" s="183"/>
      <c r="M1356" s="183"/>
      <c r="N1356" s="182">
        <f>SUM(G1356*$D$8+H1356*$D$5+I1356*$D$9+J1356*$D$6+K1356*$D$11+L1356*$D$10+M1356*$D$7)</f>
        <v>0</v>
      </c>
      <c r="O1356" s="139">
        <v>1</v>
      </c>
      <c r="P1356" s="138">
        <f>SUM(N1356*O1356)</f>
        <v>0</v>
      </c>
      <c r="Q1356" s="15"/>
      <c r="R1356" s="15"/>
      <c r="S1356" s="15"/>
      <c r="T1356" s="15"/>
      <c r="U1356" s="15"/>
    </row>
    <row r="1357" spans="1:21" ht="13.5" customHeight="1">
      <c r="A1357" s="179">
        <f>RANK(N1357,$N$18:$N$4305)</f>
        <v>1181</v>
      </c>
      <c r="B1357" s="180" t="s">
        <v>511</v>
      </c>
      <c r="C1357" s="180" t="s">
        <v>1449</v>
      </c>
      <c r="D1357" s="180" t="s">
        <v>33</v>
      </c>
      <c r="E1357" s="180" t="s">
        <v>36</v>
      </c>
      <c r="F1357" s="180" t="s">
        <v>1105</v>
      </c>
      <c r="G1357" s="183"/>
      <c r="H1357" s="183"/>
      <c r="I1357" s="183"/>
      <c r="J1357" s="183"/>
      <c r="K1357" s="183"/>
      <c r="L1357" s="183"/>
      <c r="M1357" s="183"/>
      <c r="N1357" s="182">
        <f>SUM(G1357*$D$8+H1357*$D$5+I1357*$D$9+J1357*$D$6+K1357*$D$11+L1357*$D$10+M1357*$D$7)</f>
        <v>0</v>
      </c>
      <c r="O1357" s="139">
        <v>1</v>
      </c>
      <c r="P1357" s="138">
        <f>SUM(N1357*O1357)</f>
        <v>0</v>
      </c>
      <c r="Q1357" s="15"/>
      <c r="R1357" s="15"/>
      <c r="S1357" s="15"/>
      <c r="T1357" s="15"/>
      <c r="U1357" s="15"/>
    </row>
    <row r="1358" spans="1:21" ht="13.5" customHeight="1">
      <c r="A1358" s="179">
        <f>RANK(N1358,$N$18:$N$4305)</f>
        <v>1181</v>
      </c>
      <c r="B1358" s="180" t="s">
        <v>1325</v>
      </c>
      <c r="C1358" s="180" t="s">
        <v>1449</v>
      </c>
      <c r="D1358" s="180" t="s">
        <v>39</v>
      </c>
      <c r="E1358" s="180" t="s">
        <v>1481</v>
      </c>
      <c r="F1358" s="180" t="s">
        <v>1105</v>
      </c>
      <c r="G1358" s="183"/>
      <c r="H1358" s="183"/>
      <c r="I1358" s="221"/>
      <c r="J1358" s="221"/>
      <c r="K1358" s="221"/>
      <c r="L1358" s="221"/>
      <c r="M1358" s="221"/>
      <c r="N1358" s="182">
        <f>SUM(G1358*$D$8+H1358*$D$5+I1358*$D$9+J1358*$D$6+K1358*$D$11+L1358*$D$10+M1358*$D$7)</f>
        <v>0</v>
      </c>
      <c r="O1358" s="139">
        <v>1</v>
      </c>
      <c r="P1358" s="138">
        <f>SUM(N1358*O1358)</f>
        <v>0</v>
      </c>
      <c r="Q1358" s="31"/>
      <c r="R1358" s="15"/>
      <c r="S1358" s="15"/>
      <c r="T1358" s="15"/>
      <c r="U1358" s="15"/>
    </row>
    <row r="1359" spans="1:21" ht="13.5" customHeight="1">
      <c r="A1359" s="179">
        <f>RANK(N1359,$N$18:$N$4305)</f>
        <v>1181</v>
      </c>
      <c r="B1359" s="180" t="s">
        <v>274</v>
      </c>
      <c r="C1359" s="180" t="s">
        <v>1476</v>
      </c>
      <c r="D1359" s="180" t="s">
        <v>33</v>
      </c>
      <c r="E1359" s="180" t="s">
        <v>38</v>
      </c>
      <c r="F1359" s="180" t="s">
        <v>1106</v>
      </c>
      <c r="G1359" s="183"/>
      <c r="H1359" s="183"/>
      <c r="I1359" s="183"/>
      <c r="J1359" s="183"/>
      <c r="K1359" s="183"/>
      <c r="L1359" s="183"/>
      <c r="M1359" s="183"/>
      <c r="N1359" s="182">
        <f>SUM(G1359*$D$8+H1359*$D$5+I1359*$D$9+J1359*$D$6+K1359*$D$11+L1359*$D$10+M1359*$D$7)</f>
        <v>0</v>
      </c>
      <c r="O1359" s="139">
        <v>1</v>
      </c>
      <c r="P1359" s="138">
        <f>SUM(N1359*O1359)</f>
        <v>0</v>
      </c>
      <c r="Q1359" s="31"/>
      <c r="R1359" s="15"/>
      <c r="S1359" s="15"/>
      <c r="T1359" s="15"/>
      <c r="U1359" s="15"/>
    </row>
    <row r="1360" spans="1:21" ht="13.5" customHeight="1">
      <c r="A1360" s="179">
        <f>RANK(N1360,$N$18:$N$4305)</f>
        <v>1181</v>
      </c>
      <c r="B1360" s="180" t="s">
        <v>1324</v>
      </c>
      <c r="C1360" s="180" t="s">
        <v>1476</v>
      </c>
      <c r="D1360" s="180" t="s">
        <v>39</v>
      </c>
      <c r="E1360" s="180" t="s">
        <v>1481</v>
      </c>
      <c r="F1360" s="180" t="s">
        <v>1106</v>
      </c>
      <c r="G1360" s="183"/>
      <c r="H1360" s="183"/>
      <c r="I1360" s="183"/>
      <c r="J1360" s="183"/>
      <c r="K1360" s="183"/>
      <c r="L1360" s="183"/>
      <c r="M1360" s="183"/>
      <c r="N1360" s="182">
        <f>SUM(G1360*$D$8+H1360*$D$5+I1360*$D$9+J1360*$D$6+K1360*$D$11+L1360*$D$10+M1360*$D$7)</f>
        <v>0</v>
      </c>
      <c r="O1360" s="139">
        <v>1</v>
      </c>
      <c r="P1360" s="138">
        <f>SUM(N1360*O1360)</f>
        <v>0</v>
      </c>
      <c r="Q1360" s="31"/>
      <c r="R1360" s="15"/>
      <c r="S1360" s="15"/>
      <c r="T1360" s="15"/>
      <c r="U1360" s="15"/>
    </row>
    <row r="1361" spans="1:21" ht="13.5" customHeight="1">
      <c r="A1361" s="179">
        <f>RANK(N1361,$N$18:$N$4305)</f>
        <v>1181</v>
      </c>
      <c r="B1361" s="180" t="s">
        <v>792</v>
      </c>
      <c r="C1361" s="180" t="s">
        <v>1476</v>
      </c>
      <c r="D1361" s="180" t="s">
        <v>43</v>
      </c>
      <c r="E1361" s="180" t="s">
        <v>38</v>
      </c>
      <c r="F1361" s="180" t="s">
        <v>1106</v>
      </c>
      <c r="G1361" s="181"/>
      <c r="H1361" s="181"/>
      <c r="I1361" s="181"/>
      <c r="J1361" s="181"/>
      <c r="K1361" s="181"/>
      <c r="L1361" s="181"/>
      <c r="M1361" s="181"/>
      <c r="N1361" s="182">
        <f>SUM(G1361*$D$8+H1361*$D$5+I1361*$D$9+J1361*$D$6+K1361*$D$11+L1361*$D$10+M1361*$D$7)</f>
        <v>0</v>
      </c>
      <c r="O1361" s="139">
        <v>1</v>
      </c>
      <c r="P1361" s="138">
        <f>SUM(N1361*O1361)</f>
        <v>0</v>
      </c>
      <c r="Q1361" s="15"/>
      <c r="R1361" s="15"/>
      <c r="S1361" s="15"/>
      <c r="T1361" s="15"/>
      <c r="U1361" s="15"/>
    </row>
    <row r="1362" spans="1:21" ht="13.5" customHeight="1">
      <c r="A1362" s="179">
        <f>RANK(N1362,$N$18:$N$4305)</f>
        <v>1181</v>
      </c>
      <c r="B1362" s="180" t="s">
        <v>1323</v>
      </c>
      <c r="C1362" s="180" t="s">
        <v>1465</v>
      </c>
      <c r="D1362" s="180" t="s">
        <v>42</v>
      </c>
      <c r="E1362" s="180" t="s">
        <v>1481</v>
      </c>
      <c r="F1362" s="180" t="s">
        <v>1106</v>
      </c>
      <c r="G1362" s="183"/>
      <c r="H1362" s="183"/>
      <c r="I1362" s="183"/>
      <c r="J1362" s="183"/>
      <c r="K1362" s="183"/>
      <c r="L1362" s="183"/>
      <c r="M1362" s="183"/>
      <c r="N1362" s="182">
        <f>SUM(G1362*$D$8+H1362*$D$5+I1362*$D$9+J1362*$D$6+K1362*$D$11+L1362*$D$10+M1362*$D$7)</f>
        <v>0</v>
      </c>
      <c r="O1362" s="139">
        <v>1</v>
      </c>
      <c r="P1362" s="138">
        <f>SUM(N1362*O1362)</f>
        <v>0</v>
      </c>
      <c r="Q1362" s="15"/>
      <c r="R1362" s="15"/>
      <c r="S1362" s="15"/>
      <c r="T1362" s="15"/>
      <c r="U1362" s="15"/>
    </row>
    <row r="1363" spans="1:21" ht="13.5" customHeight="1">
      <c r="A1363" s="179">
        <f>RANK(N1363,$N$18:$N$4305)</f>
        <v>1181</v>
      </c>
      <c r="B1363" s="180" t="s">
        <v>1320</v>
      </c>
      <c r="C1363" s="180" t="s">
        <v>1472</v>
      </c>
      <c r="D1363" s="180" t="s">
        <v>33</v>
      </c>
      <c r="E1363" s="180" t="s">
        <v>38</v>
      </c>
      <c r="F1363" s="180" t="s">
        <v>1106</v>
      </c>
      <c r="G1363" s="183"/>
      <c r="H1363" s="183"/>
      <c r="I1363" s="183"/>
      <c r="J1363" s="183"/>
      <c r="K1363" s="183"/>
      <c r="L1363" s="183"/>
      <c r="M1363" s="183"/>
      <c r="N1363" s="182">
        <f>SUM(G1363*$D$8+H1363*$D$5+I1363*$D$9+J1363*$D$6+K1363*$D$11+L1363*$D$10+M1363*$D$7)</f>
        <v>0</v>
      </c>
      <c r="O1363" s="139">
        <v>1</v>
      </c>
      <c r="P1363" s="138">
        <f>SUM(N1363*O1363)</f>
        <v>0</v>
      </c>
      <c r="Q1363" s="15"/>
      <c r="R1363" s="15"/>
      <c r="S1363" s="15"/>
      <c r="T1363" s="15"/>
      <c r="U1363" s="15"/>
    </row>
    <row r="1364" spans="1:21" ht="13.5" customHeight="1">
      <c r="A1364" s="179">
        <f>RANK(N1364,$N$18:$N$4305)</f>
        <v>1181</v>
      </c>
      <c r="B1364" s="180" t="s">
        <v>785</v>
      </c>
      <c r="C1364" s="180" t="s">
        <v>1472</v>
      </c>
      <c r="D1364" s="180" t="s">
        <v>42</v>
      </c>
      <c r="E1364" s="180" t="s">
        <v>36</v>
      </c>
      <c r="F1364" s="180" t="s">
        <v>1106</v>
      </c>
      <c r="G1364" s="183"/>
      <c r="H1364" s="183"/>
      <c r="I1364" s="183"/>
      <c r="J1364" s="183"/>
      <c r="K1364" s="183"/>
      <c r="L1364" s="183"/>
      <c r="M1364" s="183"/>
      <c r="N1364" s="182">
        <f>SUM(G1364*$D$8+H1364*$D$5+I1364*$D$9+J1364*$D$6+K1364*$D$11+L1364*$D$10+M1364*$D$7)</f>
        <v>0</v>
      </c>
      <c r="O1364" s="139">
        <v>1</v>
      </c>
      <c r="P1364" s="138">
        <f>SUM(N1364*O1364)</f>
        <v>0</v>
      </c>
      <c r="Q1364" s="31"/>
      <c r="R1364" s="15"/>
      <c r="S1364" s="15"/>
      <c r="T1364" s="15"/>
      <c r="U1364" s="15"/>
    </row>
    <row r="1365" spans="1:21" ht="13.5" customHeight="1">
      <c r="A1365" s="179">
        <f>RANK(N1365,$N$18:$N$4305)</f>
        <v>1181</v>
      </c>
      <c r="B1365" s="180" t="s">
        <v>787</v>
      </c>
      <c r="C1365" s="180" t="s">
        <v>1472</v>
      </c>
      <c r="D1365" s="180" t="s">
        <v>43</v>
      </c>
      <c r="E1365" s="180" t="s">
        <v>36</v>
      </c>
      <c r="F1365" s="180" t="s">
        <v>1106</v>
      </c>
      <c r="G1365" s="183"/>
      <c r="H1365" s="183"/>
      <c r="I1365" s="183"/>
      <c r="J1365" s="183"/>
      <c r="K1365" s="183"/>
      <c r="L1365" s="183"/>
      <c r="M1365" s="183"/>
      <c r="N1365" s="182">
        <f>SUM(G1365*$D$8+H1365*$D$5+I1365*$D$9+J1365*$D$6+K1365*$D$11+L1365*$D$10+M1365*$D$7)</f>
        <v>0</v>
      </c>
      <c r="O1365" s="139">
        <v>1</v>
      </c>
      <c r="P1365" s="138">
        <f>SUM(N1365*O1365)</f>
        <v>0</v>
      </c>
      <c r="Q1365" s="15"/>
      <c r="R1365" s="15"/>
      <c r="S1365" s="15"/>
      <c r="T1365" s="15"/>
      <c r="U1365" s="15"/>
    </row>
    <row r="1366" spans="1:21" ht="13.5" customHeight="1">
      <c r="A1366" s="179">
        <f>RANK(N1366,$N$18:$N$4305)</f>
        <v>1181</v>
      </c>
      <c r="B1366" s="180" t="s">
        <v>265</v>
      </c>
      <c r="C1366" s="180" t="s">
        <v>1385</v>
      </c>
      <c r="D1366" s="180" t="s">
        <v>33</v>
      </c>
      <c r="E1366" s="180" t="s">
        <v>34</v>
      </c>
      <c r="F1366" s="180" t="s">
        <v>57</v>
      </c>
      <c r="G1366" s="183"/>
      <c r="H1366" s="183"/>
      <c r="I1366" s="183"/>
      <c r="J1366" s="183"/>
      <c r="K1366" s="183"/>
      <c r="L1366" s="183"/>
      <c r="M1366" s="183"/>
      <c r="N1366" s="182">
        <f>SUM(G1366*$D$8+H1366*$D$5+I1366*$D$9+J1366*$D$6+K1366*$D$11+L1366*$D$10+M1366*$D$7)</f>
        <v>0</v>
      </c>
      <c r="O1366" s="139">
        <v>1</v>
      </c>
      <c r="P1366" s="138">
        <f>SUM(N1366*O1366)</f>
        <v>0</v>
      </c>
      <c r="Q1366" s="15"/>
      <c r="R1366" s="15"/>
      <c r="S1366" s="15"/>
      <c r="T1366" s="15"/>
      <c r="U1366" s="15"/>
    </row>
    <row r="1367" spans="1:21" ht="13.5" customHeight="1">
      <c r="A1367" s="179">
        <f>RANK(N1367,$N$18:$N$4305)</f>
        <v>1181</v>
      </c>
      <c r="B1367" s="180" t="s">
        <v>175</v>
      </c>
      <c r="C1367" s="180" t="s">
        <v>1385</v>
      </c>
      <c r="D1367" s="180" t="s">
        <v>39</v>
      </c>
      <c r="E1367" s="180" t="s">
        <v>38</v>
      </c>
      <c r="F1367" s="180" t="s">
        <v>57</v>
      </c>
      <c r="G1367" s="183"/>
      <c r="H1367" s="183"/>
      <c r="I1367" s="183"/>
      <c r="J1367" s="183"/>
      <c r="K1367" s="183"/>
      <c r="L1367" s="183"/>
      <c r="M1367" s="183"/>
      <c r="N1367" s="182">
        <f>SUM(G1367*$D$8+H1367*$D$5+I1367*$D$9+J1367*$D$6+K1367*$D$11+L1367*$D$10+M1367*$D$7)</f>
        <v>0</v>
      </c>
      <c r="O1367" s="139">
        <v>1</v>
      </c>
      <c r="P1367" s="138">
        <f>SUM(N1367*O1367)</f>
        <v>0</v>
      </c>
      <c r="Q1367" s="15"/>
      <c r="R1367" s="15"/>
      <c r="S1367" s="15"/>
      <c r="T1367" s="15"/>
      <c r="U1367" s="15"/>
    </row>
    <row r="1368" spans="1:21" ht="13.5" customHeight="1">
      <c r="A1368" s="179">
        <f>RANK(N1368,$N$18:$N$4305)</f>
        <v>1181</v>
      </c>
      <c r="B1368" s="180" t="s">
        <v>268</v>
      </c>
      <c r="C1368" s="180" t="s">
        <v>1385</v>
      </c>
      <c r="D1368" s="180" t="s">
        <v>42</v>
      </c>
      <c r="E1368" s="180" t="s">
        <v>34</v>
      </c>
      <c r="F1368" s="180" t="s">
        <v>57</v>
      </c>
      <c r="G1368" s="183"/>
      <c r="H1368" s="183"/>
      <c r="I1368" s="183"/>
      <c r="J1368" s="183"/>
      <c r="K1368" s="183"/>
      <c r="L1368" s="183"/>
      <c r="M1368" s="183"/>
      <c r="N1368" s="182">
        <f>SUM(G1368*$D$8+H1368*$D$5+I1368*$D$9+J1368*$D$6+K1368*$D$11+L1368*$D$10+M1368*$D$7)</f>
        <v>0</v>
      </c>
      <c r="O1368" s="139">
        <v>1</v>
      </c>
      <c r="P1368" s="138">
        <f>SUM(N1368*O1368)</f>
        <v>0</v>
      </c>
      <c r="Q1368" s="15"/>
      <c r="R1368" s="15"/>
      <c r="S1368" s="15"/>
      <c r="T1368" s="15"/>
      <c r="U1368" s="15"/>
    </row>
    <row r="1369" spans="1:21" ht="13.5" customHeight="1">
      <c r="A1369" s="179">
        <f>RANK(N1369,$N$18:$N$4305)</f>
        <v>1181</v>
      </c>
      <c r="B1369" s="180" t="s">
        <v>147</v>
      </c>
      <c r="C1369" s="180" t="s">
        <v>1370</v>
      </c>
      <c r="D1369" s="180" t="s">
        <v>33</v>
      </c>
      <c r="E1369" s="180" t="s">
        <v>38</v>
      </c>
      <c r="F1369" s="180" t="s">
        <v>35</v>
      </c>
      <c r="G1369" s="181"/>
      <c r="H1369" s="181"/>
      <c r="I1369" s="181"/>
      <c r="J1369" s="204"/>
      <c r="K1369" s="181"/>
      <c r="L1369" s="181"/>
      <c r="M1369" s="181"/>
      <c r="N1369" s="182">
        <f>SUM(G1369*$D$8+H1369*$D$5+I1369*$D$9+J1369*$D$6+K1369*$D$11+L1369*$D$10+M1369*$D$7)</f>
        <v>0</v>
      </c>
      <c r="O1369" s="139">
        <v>1</v>
      </c>
      <c r="P1369" s="138">
        <f>SUM(N1369*O1369)</f>
        <v>0</v>
      </c>
      <c r="Q1369" s="15"/>
      <c r="R1369" s="15"/>
      <c r="S1369" s="15"/>
      <c r="T1369" s="15"/>
      <c r="U1369" s="15"/>
    </row>
    <row r="1370" spans="1:21" ht="13.5" customHeight="1">
      <c r="A1370" s="179">
        <f>RANK(N1370,$N$18:$N$4305)</f>
        <v>1181</v>
      </c>
      <c r="B1370" s="180" t="s">
        <v>1319</v>
      </c>
      <c r="C1370" s="180" t="s">
        <v>1370</v>
      </c>
      <c r="D1370" s="180" t="s">
        <v>39</v>
      </c>
      <c r="E1370" s="180" t="s">
        <v>34</v>
      </c>
      <c r="F1370" s="180" t="s">
        <v>35</v>
      </c>
      <c r="G1370" s="183"/>
      <c r="H1370" s="183"/>
      <c r="I1370" s="183"/>
      <c r="J1370" s="183"/>
      <c r="K1370" s="183"/>
      <c r="L1370" s="183"/>
      <c r="M1370" s="183"/>
      <c r="N1370" s="182">
        <f>SUM(G1370*$D$8+H1370*$D$5+I1370*$D$9+J1370*$D$6+K1370*$D$11+L1370*$D$10+M1370*$D$7)</f>
        <v>0</v>
      </c>
      <c r="O1370" s="139">
        <v>1</v>
      </c>
      <c r="P1370" s="138">
        <f>SUM(N1370*O1370)</f>
        <v>0</v>
      </c>
      <c r="Q1370" s="31"/>
      <c r="R1370" s="15"/>
      <c r="S1370" s="15"/>
      <c r="T1370" s="15"/>
      <c r="U1370" s="15"/>
    </row>
    <row r="1371" spans="1:21" ht="13.5" customHeight="1">
      <c r="A1371" s="179">
        <f>RANK(N1371,$N$18:$N$4305)</f>
        <v>1181</v>
      </c>
      <c r="B1371" s="180" t="s">
        <v>464</v>
      </c>
      <c r="C1371" s="180" t="s">
        <v>1401</v>
      </c>
      <c r="D1371" s="180" t="s">
        <v>33</v>
      </c>
      <c r="E1371" s="180" t="s">
        <v>38</v>
      </c>
      <c r="F1371" s="180" t="s">
        <v>52</v>
      </c>
      <c r="G1371" s="183"/>
      <c r="H1371" s="183"/>
      <c r="I1371" s="183"/>
      <c r="J1371" s="183"/>
      <c r="K1371" s="183"/>
      <c r="L1371" s="183"/>
      <c r="M1371" s="183"/>
      <c r="N1371" s="182">
        <f>SUM(G1371*$D$8+H1371*$D$5+I1371*$D$9+J1371*$D$6+K1371*$D$11+L1371*$D$10+M1371*$D$7)</f>
        <v>0</v>
      </c>
      <c r="O1371" s="139">
        <v>1</v>
      </c>
      <c r="P1371" s="138">
        <f>SUM(N1371*O1371)</f>
        <v>0</v>
      </c>
      <c r="Q1371" s="31"/>
      <c r="R1371" s="15"/>
      <c r="S1371" s="15"/>
      <c r="T1371" s="15"/>
      <c r="U1371" s="15"/>
    </row>
    <row r="1372" spans="1:21" ht="13.5" customHeight="1">
      <c r="A1372" s="179">
        <f>RANK(N1372,$N$18:$N$4305)</f>
        <v>1181</v>
      </c>
      <c r="B1372" s="180" t="s">
        <v>604</v>
      </c>
      <c r="C1372" s="180" t="s">
        <v>1418</v>
      </c>
      <c r="D1372" s="180" t="s">
        <v>33</v>
      </c>
      <c r="E1372" s="180" t="s">
        <v>36</v>
      </c>
      <c r="F1372" s="180" t="s">
        <v>1482</v>
      </c>
      <c r="G1372" s="183"/>
      <c r="H1372" s="183"/>
      <c r="I1372" s="183"/>
      <c r="J1372" s="183"/>
      <c r="K1372" s="183"/>
      <c r="L1372" s="183"/>
      <c r="M1372" s="183"/>
      <c r="N1372" s="182">
        <f>SUM(G1372*$D$8+H1372*$D$5+I1372*$D$9+J1372*$D$6+K1372*$D$11+L1372*$D$10+M1372*$D$7)</f>
        <v>0</v>
      </c>
      <c r="O1372" s="139">
        <v>1</v>
      </c>
      <c r="P1372" s="138">
        <f>SUM(N1372*O1372)</f>
        <v>0</v>
      </c>
      <c r="Q1372" s="31"/>
      <c r="R1372" s="15"/>
      <c r="S1372" s="15"/>
      <c r="T1372" s="15"/>
      <c r="U1372" s="15"/>
    </row>
    <row r="1373" spans="1:21" ht="13.5" customHeight="1">
      <c r="A1373" s="179">
        <f>RANK(N1373,$N$18:$N$4305)</f>
        <v>1181</v>
      </c>
      <c r="B1373" s="180" t="s">
        <v>775</v>
      </c>
      <c r="C1373" s="180" t="s">
        <v>1418</v>
      </c>
      <c r="D1373" s="180" t="s">
        <v>39</v>
      </c>
      <c r="E1373" s="180" t="s">
        <v>38</v>
      </c>
      <c r="F1373" s="180" t="s">
        <v>1482</v>
      </c>
      <c r="G1373" s="183"/>
      <c r="H1373" s="183"/>
      <c r="I1373" s="183"/>
      <c r="J1373" s="183"/>
      <c r="K1373" s="183"/>
      <c r="L1373" s="183"/>
      <c r="M1373" s="183"/>
      <c r="N1373" s="182">
        <f>SUM(G1373*$D$8+H1373*$D$5+I1373*$D$9+J1373*$D$6+K1373*$D$11+L1373*$D$10+M1373*$D$7)</f>
        <v>0</v>
      </c>
      <c r="O1373" s="139">
        <v>1</v>
      </c>
      <c r="P1373" s="138">
        <f>SUM(N1373*O1373)</f>
        <v>0</v>
      </c>
      <c r="Q1373" s="15"/>
      <c r="R1373" s="15"/>
      <c r="S1373" s="15"/>
      <c r="T1373" s="15"/>
      <c r="U1373" s="15"/>
    </row>
    <row r="1374" spans="1:21" ht="13.5" customHeight="1">
      <c r="A1374" s="179">
        <f>RANK(N1374,$N$18:$N$4305)</f>
        <v>1181</v>
      </c>
      <c r="B1374" s="180" t="s">
        <v>769</v>
      </c>
      <c r="C1374" s="180" t="s">
        <v>1453</v>
      </c>
      <c r="D1374" s="180" t="s">
        <v>39</v>
      </c>
      <c r="E1374" s="180" t="s">
        <v>34</v>
      </c>
      <c r="F1374" s="180" t="s">
        <v>1482</v>
      </c>
      <c r="G1374" s="181"/>
      <c r="H1374" s="181"/>
      <c r="I1374" s="181"/>
      <c r="J1374" s="181"/>
      <c r="K1374" s="181"/>
      <c r="L1374" s="181"/>
      <c r="M1374" s="181"/>
      <c r="N1374" s="182">
        <f>SUM(G1374*$D$8+H1374*$D$5+I1374*$D$9+J1374*$D$6+K1374*$D$11+L1374*$D$10+M1374*$D$7)</f>
        <v>0</v>
      </c>
      <c r="O1374" s="139">
        <v>1</v>
      </c>
      <c r="P1374" s="138">
        <f>SUM(N1374*O1374)</f>
        <v>0</v>
      </c>
      <c r="Q1374" s="15"/>
      <c r="R1374" s="15"/>
      <c r="S1374" s="15"/>
      <c r="T1374" s="15"/>
      <c r="U1374" s="15"/>
    </row>
    <row r="1375" spans="1:21" ht="13.5" customHeight="1">
      <c r="A1375" s="179">
        <f>RANK(N1375,$N$18:$N$4305)</f>
        <v>1181</v>
      </c>
      <c r="B1375" s="180" t="s">
        <v>255</v>
      </c>
      <c r="C1375" s="180" t="s">
        <v>1453</v>
      </c>
      <c r="D1375" s="180" t="s">
        <v>33</v>
      </c>
      <c r="E1375" s="180" t="s">
        <v>34</v>
      </c>
      <c r="F1375" s="180" t="s">
        <v>1482</v>
      </c>
      <c r="G1375" s="183"/>
      <c r="H1375" s="183"/>
      <c r="I1375" s="183"/>
      <c r="J1375" s="183"/>
      <c r="K1375" s="183"/>
      <c r="L1375" s="183"/>
      <c r="M1375" s="183"/>
      <c r="N1375" s="182">
        <f>SUM(G1375*$D$8+H1375*$D$5+I1375*$D$9+J1375*$D$6+K1375*$D$11+L1375*$D$10+M1375*$D$7)</f>
        <v>0</v>
      </c>
      <c r="O1375" s="139">
        <v>1</v>
      </c>
      <c r="P1375" s="138">
        <f>SUM(N1375*O1375)</f>
        <v>0</v>
      </c>
      <c r="Q1375" s="15"/>
      <c r="R1375" s="15"/>
      <c r="S1375" s="15"/>
      <c r="T1375" s="15"/>
      <c r="U1375" s="15"/>
    </row>
    <row r="1376" spans="1:21" ht="13.5" customHeight="1">
      <c r="A1376" s="179">
        <f>RANK(N1376,$N$18:$N$4305)</f>
        <v>1181</v>
      </c>
      <c r="B1376" s="180" t="s">
        <v>772</v>
      </c>
      <c r="C1376" s="180" t="s">
        <v>1453</v>
      </c>
      <c r="D1376" s="180" t="s">
        <v>42</v>
      </c>
      <c r="E1376" s="180" t="s">
        <v>34</v>
      </c>
      <c r="F1376" s="180" t="s">
        <v>1482</v>
      </c>
      <c r="G1376" s="183"/>
      <c r="H1376" s="183"/>
      <c r="I1376" s="183"/>
      <c r="J1376" s="183"/>
      <c r="K1376" s="183"/>
      <c r="L1376" s="183"/>
      <c r="M1376" s="183"/>
      <c r="N1376" s="182">
        <f>SUM(G1376*$D$8+H1376*$D$5+I1376*$D$9+J1376*$D$6+K1376*$D$11+L1376*$D$10+M1376*$D$7)</f>
        <v>0</v>
      </c>
      <c r="O1376" s="139">
        <v>1</v>
      </c>
      <c r="P1376" s="138">
        <f>SUM(N1376*O1376)</f>
        <v>0</v>
      </c>
      <c r="Q1376" s="15"/>
      <c r="R1376" s="15"/>
      <c r="S1376" s="15"/>
      <c r="T1376" s="15"/>
      <c r="U1376" s="15"/>
    </row>
    <row r="1377" spans="1:21" ht="13.5" customHeight="1">
      <c r="A1377" s="179">
        <f>RANK(N1377,$N$18:$N$4305)</f>
        <v>1181</v>
      </c>
      <c r="B1377" s="180" t="s">
        <v>499</v>
      </c>
      <c r="C1377" s="180" t="s">
        <v>1397</v>
      </c>
      <c r="D1377" s="180" t="s">
        <v>33</v>
      </c>
      <c r="E1377" s="180" t="s">
        <v>36</v>
      </c>
      <c r="F1377" s="180" t="s">
        <v>37</v>
      </c>
      <c r="G1377" s="183"/>
      <c r="H1377" s="183"/>
      <c r="I1377" s="183"/>
      <c r="J1377" s="183"/>
      <c r="K1377" s="183"/>
      <c r="L1377" s="183"/>
      <c r="M1377" s="183"/>
      <c r="N1377" s="182">
        <f>SUM(G1377*$D$8+H1377*$D$5+I1377*$D$9+J1377*$D$6+K1377*$D$11+L1377*$D$10+M1377*$D$7)</f>
        <v>0</v>
      </c>
      <c r="O1377" s="139">
        <v>0.98</v>
      </c>
      <c r="P1377" s="138">
        <f>SUM(N1377*O1377)</f>
        <v>0</v>
      </c>
      <c r="Q1377" s="15"/>
      <c r="R1377" s="15"/>
      <c r="S1377" s="15"/>
      <c r="T1377" s="15"/>
      <c r="U1377" s="15"/>
    </row>
    <row r="1378" spans="1:21" ht="13.5" customHeight="1">
      <c r="A1378" s="179">
        <f>RANK(N1378,$N$18:$N$4305)</f>
        <v>1181</v>
      </c>
      <c r="B1378" s="180" t="s">
        <v>1317</v>
      </c>
      <c r="C1378" s="180" t="s">
        <v>1373</v>
      </c>
      <c r="D1378" s="180" t="s">
        <v>33</v>
      </c>
      <c r="E1378" s="180" t="s">
        <v>1481</v>
      </c>
      <c r="F1378" s="180" t="s">
        <v>35</v>
      </c>
      <c r="G1378" s="183"/>
      <c r="H1378" s="183"/>
      <c r="I1378" s="183"/>
      <c r="J1378" s="183"/>
      <c r="K1378" s="183"/>
      <c r="L1378" s="183"/>
      <c r="M1378" s="183"/>
      <c r="N1378" s="182">
        <f>SUM(G1378*$D$8+H1378*$D$5+I1378*$D$9+J1378*$D$6+K1378*$D$11+L1378*$D$10+M1378*$D$7)</f>
        <v>0</v>
      </c>
      <c r="O1378" s="139">
        <v>1</v>
      </c>
      <c r="P1378" s="138">
        <f>SUM(N1378*O1378)</f>
        <v>0</v>
      </c>
      <c r="Q1378" s="15"/>
      <c r="R1378" s="15"/>
      <c r="S1378" s="15"/>
      <c r="T1378" s="15"/>
      <c r="U1378" s="15"/>
    </row>
    <row r="1379" spans="1:21" ht="13.5" customHeight="1">
      <c r="A1379" s="179">
        <f>RANK(N1379,$N$18:$N$4305)</f>
        <v>1181</v>
      </c>
      <c r="B1379" s="180" t="s">
        <v>430</v>
      </c>
      <c r="C1379" s="180" t="s">
        <v>1373</v>
      </c>
      <c r="D1379" s="180" t="s">
        <v>39</v>
      </c>
      <c r="E1379" s="180" t="s">
        <v>36</v>
      </c>
      <c r="F1379" s="180" t="s">
        <v>35</v>
      </c>
      <c r="G1379" s="181"/>
      <c r="H1379" s="181"/>
      <c r="I1379" s="181"/>
      <c r="J1379" s="181"/>
      <c r="K1379" s="181"/>
      <c r="L1379" s="181"/>
      <c r="M1379" s="181"/>
      <c r="N1379" s="182">
        <f>SUM(G1379*$D$8+H1379*$D$5+I1379*$D$9+J1379*$D$6+K1379*$D$11+L1379*$D$10+M1379*$D$7)</f>
        <v>0</v>
      </c>
      <c r="O1379" s="139">
        <v>1</v>
      </c>
      <c r="P1379" s="138">
        <f>SUM(N1379*O1379)</f>
        <v>0</v>
      </c>
      <c r="Q1379" s="15"/>
      <c r="R1379" s="15"/>
      <c r="S1379" s="15"/>
      <c r="T1379" s="15"/>
      <c r="U1379" s="15"/>
    </row>
    <row r="1380" spans="1:21" ht="13.5" customHeight="1">
      <c r="A1380" s="179">
        <f>RANK(N1380,$N$18:$N$4305)</f>
        <v>1181</v>
      </c>
      <c r="B1380" s="180" t="s">
        <v>766</v>
      </c>
      <c r="C1380" s="180" t="s">
        <v>1380</v>
      </c>
      <c r="D1380" s="180" t="s">
        <v>33</v>
      </c>
      <c r="E1380" s="180" t="s">
        <v>36</v>
      </c>
      <c r="F1380" s="180" t="s">
        <v>52</v>
      </c>
      <c r="G1380" s="183"/>
      <c r="H1380" s="183"/>
      <c r="I1380" s="181"/>
      <c r="J1380" s="181"/>
      <c r="K1380" s="181"/>
      <c r="L1380" s="181"/>
      <c r="M1380" s="181"/>
      <c r="N1380" s="182">
        <f>SUM(G1380*$D$8+H1380*$D$5+I1380*$D$9+J1380*$D$6+K1380*$D$11+L1380*$D$10+M1380*$D$7)</f>
        <v>0</v>
      </c>
      <c r="O1380" s="139">
        <v>1</v>
      </c>
      <c r="P1380" s="138">
        <f>SUM(N1380*O1380)</f>
        <v>0</v>
      </c>
      <c r="Q1380" s="15"/>
      <c r="R1380" s="15"/>
      <c r="S1380" s="15"/>
      <c r="T1380" s="15"/>
      <c r="U1380" s="15"/>
    </row>
    <row r="1381" spans="1:21" ht="13.5" customHeight="1">
      <c r="A1381" s="179">
        <f>RANK(N1381,$N$18:$N$4305)</f>
        <v>1181</v>
      </c>
      <c r="B1381" s="180" t="s">
        <v>767</v>
      </c>
      <c r="C1381" s="180" t="s">
        <v>1380</v>
      </c>
      <c r="D1381" s="180" t="s">
        <v>42</v>
      </c>
      <c r="E1381" s="180" t="s">
        <v>38</v>
      </c>
      <c r="F1381" s="180" t="s">
        <v>52</v>
      </c>
      <c r="G1381" s="183"/>
      <c r="H1381" s="183"/>
      <c r="I1381" s="183"/>
      <c r="J1381" s="183"/>
      <c r="K1381" s="183"/>
      <c r="L1381" s="183"/>
      <c r="M1381" s="183"/>
      <c r="N1381" s="182">
        <f>SUM(G1381*$D$8+H1381*$D$5+I1381*$D$9+J1381*$D$6+K1381*$D$11+L1381*$D$10+M1381*$D$7)</f>
        <v>0</v>
      </c>
      <c r="O1381" s="139">
        <v>1</v>
      </c>
      <c r="P1381" s="138">
        <f>SUM(N1381*O1381)</f>
        <v>0</v>
      </c>
      <c r="Q1381" s="15"/>
      <c r="R1381" s="15"/>
      <c r="S1381" s="15"/>
      <c r="T1381" s="15"/>
      <c r="U1381" s="15"/>
    </row>
    <row r="1382" spans="1:21" ht="13.5" customHeight="1">
      <c r="A1382" s="179">
        <f>RANK(N1382,$N$18:$N$4305)</f>
        <v>1181</v>
      </c>
      <c r="B1382" s="180" t="s">
        <v>757</v>
      </c>
      <c r="C1382" s="180" t="s">
        <v>1434</v>
      </c>
      <c r="D1382" s="180" t="s">
        <v>33</v>
      </c>
      <c r="E1382" s="180" t="s">
        <v>36</v>
      </c>
      <c r="F1382" s="180" t="s">
        <v>59</v>
      </c>
      <c r="G1382" s="183"/>
      <c r="H1382" s="183"/>
      <c r="I1382" s="183"/>
      <c r="J1382" s="183"/>
      <c r="K1382" s="183"/>
      <c r="L1382" s="183"/>
      <c r="M1382" s="183"/>
      <c r="N1382" s="182">
        <f>SUM(G1382*$D$8+H1382*$D$5+I1382*$D$9+J1382*$D$6+K1382*$D$11+L1382*$D$10+M1382*$D$7)</f>
        <v>0</v>
      </c>
      <c r="O1382" s="139">
        <v>1</v>
      </c>
      <c r="P1382" s="138">
        <f>SUM(N1382*O1382)</f>
        <v>0</v>
      </c>
      <c r="Q1382" s="15"/>
      <c r="R1382" s="15"/>
      <c r="S1382" s="15"/>
      <c r="T1382" s="15"/>
      <c r="U1382" s="15"/>
    </row>
    <row r="1383" spans="1:21" ht="13.5" customHeight="1">
      <c r="A1383" s="179">
        <f>RANK(N1383,$N$18:$N$4305)</f>
        <v>1181</v>
      </c>
      <c r="B1383" s="180" t="s">
        <v>231</v>
      </c>
      <c r="C1383" s="180" t="s">
        <v>1434</v>
      </c>
      <c r="D1383" s="180" t="s">
        <v>42</v>
      </c>
      <c r="E1383" s="180" t="s">
        <v>34</v>
      </c>
      <c r="F1383" s="180" t="s">
        <v>59</v>
      </c>
      <c r="G1383" s="183"/>
      <c r="H1383" s="183"/>
      <c r="I1383" s="202"/>
      <c r="J1383" s="202"/>
      <c r="K1383" s="202"/>
      <c r="L1383" s="202"/>
      <c r="M1383" s="202"/>
      <c r="N1383" s="182">
        <f>SUM(G1383*$D$8+H1383*$D$5+I1383*$D$9+J1383*$D$6+K1383*$D$11+L1383*$D$10+M1383*$D$7)</f>
        <v>0</v>
      </c>
      <c r="O1383" s="139">
        <v>1</v>
      </c>
      <c r="P1383" s="138">
        <f>SUM(N1383*O1383)</f>
        <v>0</v>
      </c>
      <c r="Q1383" s="15"/>
      <c r="R1383" s="15"/>
      <c r="S1383" s="15"/>
      <c r="T1383" s="15"/>
      <c r="U1383" s="15"/>
    </row>
    <row r="1384" spans="1:21" ht="13.5" customHeight="1">
      <c r="A1384" s="179">
        <f>RANK(N1384,$N$18:$N$4305)</f>
        <v>1181</v>
      </c>
      <c r="B1384" s="180" t="s">
        <v>243</v>
      </c>
      <c r="C1384" s="180" t="s">
        <v>1435</v>
      </c>
      <c r="D1384" s="180" t="s">
        <v>33</v>
      </c>
      <c r="E1384" s="180" t="s">
        <v>34</v>
      </c>
      <c r="F1384" s="180" t="s">
        <v>59</v>
      </c>
      <c r="G1384" s="183"/>
      <c r="H1384" s="183"/>
      <c r="I1384" s="183"/>
      <c r="J1384" s="183"/>
      <c r="K1384" s="183"/>
      <c r="L1384" s="183"/>
      <c r="M1384" s="183"/>
      <c r="N1384" s="182">
        <f>SUM(G1384*$D$8+H1384*$D$5+I1384*$D$9+J1384*$D$6+K1384*$D$11+L1384*$D$10+M1384*$D$7)</f>
        <v>0</v>
      </c>
      <c r="O1384" s="139">
        <v>1</v>
      </c>
      <c r="P1384" s="138">
        <f>SUM(N1384*O1384)</f>
        <v>0</v>
      </c>
      <c r="Q1384" s="15"/>
      <c r="R1384" s="15"/>
      <c r="S1384" s="15"/>
      <c r="T1384" s="15"/>
      <c r="U1384" s="15"/>
    </row>
    <row r="1385" spans="1:21" ht="13.5" customHeight="1">
      <c r="A1385" s="179">
        <f>RANK(N1385,$N$18:$N$4305)</f>
        <v>1181</v>
      </c>
      <c r="B1385" s="180" t="s">
        <v>600</v>
      </c>
      <c r="C1385" s="180" t="s">
        <v>1435</v>
      </c>
      <c r="D1385" s="180" t="s">
        <v>39</v>
      </c>
      <c r="E1385" s="180" t="s">
        <v>38</v>
      </c>
      <c r="F1385" s="180" t="s">
        <v>59</v>
      </c>
      <c r="G1385" s="183"/>
      <c r="H1385" s="183"/>
      <c r="I1385" s="183"/>
      <c r="J1385" s="183"/>
      <c r="K1385" s="183"/>
      <c r="L1385" s="183"/>
      <c r="M1385" s="183"/>
      <c r="N1385" s="182">
        <f>SUM(G1385*$D$8+H1385*$D$5+I1385*$D$9+J1385*$D$6+K1385*$D$11+L1385*$D$10+M1385*$D$7)</f>
        <v>0</v>
      </c>
      <c r="O1385" s="139">
        <v>1</v>
      </c>
      <c r="P1385" s="138">
        <f>SUM(N1385*O1385)</f>
        <v>0</v>
      </c>
      <c r="Q1385" s="15"/>
      <c r="R1385" s="15"/>
      <c r="S1385" s="15"/>
      <c r="T1385" s="15"/>
      <c r="U1385" s="15"/>
    </row>
    <row r="1386" spans="1:21" ht="13.5" customHeight="1">
      <c r="A1386" s="179">
        <f>RANK(N1386,$N$18:$N$4305)</f>
        <v>1181</v>
      </c>
      <c r="B1386" s="180" t="s">
        <v>491</v>
      </c>
      <c r="C1386" s="180" t="s">
        <v>1435</v>
      </c>
      <c r="D1386" s="180" t="s">
        <v>42</v>
      </c>
      <c r="E1386" s="180" t="s">
        <v>36</v>
      </c>
      <c r="F1386" s="180" t="s">
        <v>59</v>
      </c>
      <c r="G1386" s="183"/>
      <c r="H1386" s="183"/>
      <c r="I1386" s="183"/>
      <c r="J1386" s="183"/>
      <c r="K1386" s="183"/>
      <c r="L1386" s="183"/>
      <c r="M1386" s="183"/>
      <c r="N1386" s="182">
        <f>SUM(G1386*$D$8+H1386*$D$5+I1386*$D$9+J1386*$D$6+K1386*$D$11+L1386*$D$10+M1386*$D$7)</f>
        <v>0</v>
      </c>
      <c r="O1386" s="139">
        <v>1</v>
      </c>
      <c r="P1386" s="138">
        <f>SUM(N1386*O1386)</f>
        <v>0</v>
      </c>
      <c r="Q1386" s="31"/>
      <c r="R1386" s="15"/>
      <c r="S1386" s="15"/>
      <c r="T1386" s="15"/>
      <c r="U1386" s="15"/>
    </row>
    <row r="1387" spans="1:21" ht="13.5" customHeight="1">
      <c r="A1387" s="179">
        <f>RANK(N1387,$N$18:$N$4305)</f>
        <v>1181</v>
      </c>
      <c r="B1387" s="180" t="s">
        <v>1316</v>
      </c>
      <c r="C1387" s="180" t="s">
        <v>1399</v>
      </c>
      <c r="D1387" s="180" t="s">
        <v>33</v>
      </c>
      <c r="E1387" s="180" t="s">
        <v>1481</v>
      </c>
      <c r="F1387" s="180" t="s">
        <v>37</v>
      </c>
      <c r="G1387" s="183"/>
      <c r="H1387" s="183"/>
      <c r="I1387" s="183"/>
      <c r="J1387" s="183"/>
      <c r="K1387" s="183"/>
      <c r="L1387" s="183"/>
      <c r="M1387" s="183"/>
      <c r="N1387" s="182">
        <f>SUM(G1387*$D$8+H1387*$D$5+I1387*$D$9+J1387*$D$6+K1387*$D$11+L1387*$D$10+M1387*$D$7)</f>
        <v>0</v>
      </c>
      <c r="O1387" s="139">
        <v>1</v>
      </c>
      <c r="P1387" s="138">
        <f>SUM(N1387*O1387)</f>
        <v>0</v>
      </c>
      <c r="Q1387" s="15"/>
      <c r="R1387" s="15"/>
      <c r="S1387" s="15"/>
      <c r="T1387" s="15"/>
      <c r="U1387" s="15"/>
    </row>
    <row r="1388" spans="1:21" ht="13.5" customHeight="1">
      <c r="A1388" s="179">
        <f>RANK(N1388,$N$18:$N$4305)</f>
        <v>1181</v>
      </c>
      <c r="B1388" s="180" t="s">
        <v>762</v>
      </c>
      <c r="C1388" s="180" t="s">
        <v>1399</v>
      </c>
      <c r="D1388" s="180" t="s">
        <v>42</v>
      </c>
      <c r="E1388" s="180" t="s">
        <v>1481</v>
      </c>
      <c r="F1388" s="180" t="s">
        <v>37</v>
      </c>
      <c r="G1388" s="183"/>
      <c r="H1388" s="183"/>
      <c r="I1388" s="183"/>
      <c r="J1388" s="183"/>
      <c r="K1388" s="183"/>
      <c r="L1388" s="183"/>
      <c r="M1388" s="183"/>
      <c r="N1388" s="182">
        <f>SUM(G1388*$D$8+H1388*$D$5+I1388*$D$9+J1388*$D$6+K1388*$D$11+L1388*$D$10+M1388*$D$7)</f>
        <v>0</v>
      </c>
      <c r="O1388" s="139">
        <v>1</v>
      </c>
      <c r="P1388" s="138">
        <f>SUM(N1388*O1388)</f>
        <v>0</v>
      </c>
      <c r="Q1388" s="15"/>
      <c r="R1388" s="15"/>
      <c r="S1388" s="15"/>
      <c r="T1388" s="15"/>
      <c r="U1388" s="15"/>
    </row>
    <row r="1389" spans="1:21" ht="13.5" customHeight="1">
      <c r="A1389" s="179">
        <f>RANK(N1389,$N$18:$N$4305)</f>
        <v>1181</v>
      </c>
      <c r="B1389" s="180" t="s">
        <v>677</v>
      </c>
      <c r="C1389" s="180" t="s">
        <v>1459</v>
      </c>
      <c r="D1389" s="180" t="s">
        <v>33</v>
      </c>
      <c r="E1389" s="180" t="s">
        <v>36</v>
      </c>
      <c r="F1389" s="180" t="s">
        <v>41</v>
      </c>
      <c r="G1389" s="183"/>
      <c r="H1389" s="183"/>
      <c r="I1389" s="183"/>
      <c r="J1389" s="183"/>
      <c r="K1389" s="183"/>
      <c r="L1389" s="183"/>
      <c r="M1389" s="183"/>
      <c r="N1389" s="182">
        <f>SUM(G1389*$D$8+H1389*$D$5+I1389*$D$9+J1389*$D$6+K1389*$D$11+L1389*$D$10+M1389*$D$7)</f>
        <v>0</v>
      </c>
      <c r="O1389" s="139">
        <v>1</v>
      </c>
      <c r="P1389" s="138">
        <f>SUM(N1389*O1389)</f>
        <v>0</v>
      </c>
      <c r="Q1389" s="15"/>
      <c r="R1389" s="15"/>
      <c r="S1389" s="15"/>
      <c r="T1389" s="15"/>
      <c r="U1389" s="15"/>
    </row>
    <row r="1390" spans="1:21" ht="13.5" customHeight="1">
      <c r="A1390" s="179">
        <f>RANK(N1390,$N$18:$N$4305)</f>
        <v>1181</v>
      </c>
      <c r="B1390" s="180" t="s">
        <v>753</v>
      </c>
      <c r="C1390" s="180" t="s">
        <v>1459</v>
      </c>
      <c r="D1390" s="180" t="s">
        <v>43</v>
      </c>
      <c r="E1390" s="180" t="s">
        <v>38</v>
      </c>
      <c r="F1390" s="180" t="s">
        <v>41</v>
      </c>
      <c r="G1390" s="183"/>
      <c r="H1390" s="183"/>
      <c r="I1390" s="183"/>
      <c r="J1390" s="183"/>
      <c r="K1390" s="203"/>
      <c r="L1390" s="203"/>
      <c r="M1390" s="203"/>
      <c r="N1390" s="182">
        <f>SUM(G1390*$D$8+H1390*$D$5+I1390*$D$9+J1390*$D$6+K1390*$D$11+L1390*$D$10+M1390*$D$7)</f>
        <v>0</v>
      </c>
      <c r="O1390" s="139">
        <v>1</v>
      </c>
      <c r="P1390" s="138">
        <f>SUM(N1390*O1390)</f>
        <v>0</v>
      </c>
      <c r="Q1390" s="15"/>
      <c r="R1390" s="15"/>
      <c r="S1390" s="15"/>
      <c r="T1390" s="15"/>
      <c r="U1390" s="15"/>
    </row>
    <row r="1391" spans="1:21" ht="13.5" customHeight="1">
      <c r="A1391" s="179">
        <f>RANK(N1391,$N$18:$N$4305)</f>
        <v>1181</v>
      </c>
      <c r="B1391" s="180" t="s">
        <v>748</v>
      </c>
      <c r="C1391" s="180" t="s">
        <v>1407</v>
      </c>
      <c r="D1391" s="180" t="s">
        <v>33</v>
      </c>
      <c r="E1391" s="180" t="s">
        <v>36</v>
      </c>
      <c r="F1391" s="180" t="s">
        <v>57</v>
      </c>
      <c r="G1391" s="183"/>
      <c r="H1391" s="183"/>
      <c r="I1391" s="183"/>
      <c r="J1391" s="183"/>
      <c r="K1391" s="181"/>
      <c r="L1391" s="181"/>
      <c r="M1391" s="181"/>
      <c r="N1391" s="182">
        <f>SUM(G1391*$D$8+H1391*$D$5+I1391*$D$9+J1391*$D$6+K1391*$D$11+L1391*$D$10+M1391*$D$7)</f>
        <v>0</v>
      </c>
      <c r="O1391" s="139">
        <v>1</v>
      </c>
      <c r="P1391" s="138">
        <f>SUM(N1391*O1391)</f>
        <v>0</v>
      </c>
      <c r="Q1391" s="31"/>
      <c r="R1391" s="15"/>
      <c r="S1391" s="15"/>
      <c r="T1391" s="15"/>
      <c r="U1391" s="15"/>
    </row>
    <row r="1392" spans="1:21" ht="13.5" customHeight="1">
      <c r="A1392" s="179">
        <f>RANK(N1392,$N$18:$N$4305)</f>
        <v>1181</v>
      </c>
      <c r="B1392" s="180" t="s">
        <v>1589</v>
      </c>
      <c r="C1392" s="180" t="s">
        <v>1407</v>
      </c>
      <c r="D1392" s="180" t="s">
        <v>39</v>
      </c>
      <c r="E1392" s="180" t="s">
        <v>1481</v>
      </c>
      <c r="F1392" s="180" t="s">
        <v>57</v>
      </c>
      <c r="G1392" s="183"/>
      <c r="H1392" s="183"/>
      <c r="I1392" s="183"/>
      <c r="J1392" s="183"/>
      <c r="K1392" s="183"/>
      <c r="L1392" s="183"/>
      <c r="M1392" s="183"/>
      <c r="N1392" s="182">
        <f>SUM(G1392*$D$8+H1392*$D$5+I1392*$D$9+J1392*$D$6+K1392*$D$11+L1392*$D$10+M1392*$D$7)</f>
        <v>0</v>
      </c>
      <c r="O1392" s="139">
        <v>1</v>
      </c>
      <c r="P1392" s="138">
        <f>SUM(N1392*O1392)</f>
        <v>0</v>
      </c>
      <c r="Q1392" s="31"/>
      <c r="R1392" s="15"/>
      <c r="S1392" s="15"/>
      <c r="T1392" s="15"/>
      <c r="U1392" s="15"/>
    </row>
    <row r="1393" spans="1:21" ht="13.5" customHeight="1">
      <c r="A1393" s="179">
        <f>RANK(N1393,$N$18:$N$4305)</f>
        <v>1181</v>
      </c>
      <c r="B1393" s="180" t="s">
        <v>744</v>
      </c>
      <c r="C1393" s="180" t="s">
        <v>1456</v>
      </c>
      <c r="D1393" s="180" t="s">
        <v>33</v>
      </c>
      <c r="E1393" s="180" t="s">
        <v>36</v>
      </c>
      <c r="F1393" s="180" t="s">
        <v>52</v>
      </c>
      <c r="G1393" s="183"/>
      <c r="H1393" s="183"/>
      <c r="I1393" s="183"/>
      <c r="J1393" s="183"/>
      <c r="K1393" s="183"/>
      <c r="L1393" s="183"/>
      <c r="M1393" s="183"/>
      <c r="N1393" s="182">
        <f>SUM(G1393*$D$8+H1393*$D$5+I1393*$D$9+J1393*$D$6+K1393*$D$11+L1393*$D$10+M1393*$D$7)</f>
        <v>0</v>
      </c>
      <c r="O1393" s="139">
        <v>1</v>
      </c>
      <c r="P1393" s="138">
        <f>SUM(N1393*O1393)</f>
        <v>0</v>
      </c>
      <c r="Q1393" s="15"/>
      <c r="R1393" s="15"/>
      <c r="S1393" s="15"/>
      <c r="T1393" s="15"/>
      <c r="U1393" s="15"/>
    </row>
    <row r="1394" spans="1:21" ht="13.5" customHeight="1">
      <c r="A1394" s="179">
        <f>RANK(N1394,$N$18:$N$4305)</f>
        <v>1181</v>
      </c>
      <c r="B1394" s="180" t="s">
        <v>1315</v>
      </c>
      <c r="C1394" s="180" t="s">
        <v>1456</v>
      </c>
      <c r="D1394" s="180" t="s">
        <v>39</v>
      </c>
      <c r="E1394" s="180" t="s">
        <v>1481</v>
      </c>
      <c r="F1394" s="180" t="s">
        <v>52</v>
      </c>
      <c r="G1394" s="183"/>
      <c r="H1394" s="183"/>
      <c r="I1394" s="183"/>
      <c r="J1394" s="183"/>
      <c r="K1394" s="183"/>
      <c r="L1394" s="183"/>
      <c r="M1394" s="183"/>
      <c r="N1394" s="182">
        <f>SUM(G1394*$D$8+H1394*$D$5+I1394*$D$9+J1394*$D$6+K1394*$D$11+L1394*$D$10+M1394*$D$7)</f>
        <v>0</v>
      </c>
      <c r="O1394" s="139">
        <v>1</v>
      </c>
      <c r="P1394" s="138">
        <f>SUM(N1394*O1394)</f>
        <v>0</v>
      </c>
      <c r="Q1394" s="15"/>
      <c r="R1394" s="15"/>
      <c r="S1394" s="15"/>
      <c r="T1394" s="15"/>
      <c r="U1394" s="15"/>
    </row>
    <row r="1395" spans="1:21" ht="13.5" customHeight="1">
      <c r="A1395" s="179">
        <f>RANK(N1395,$N$18:$N$4305)</f>
        <v>1181</v>
      </c>
      <c r="B1395" s="180" t="s">
        <v>746</v>
      </c>
      <c r="C1395" s="180" t="s">
        <v>1456</v>
      </c>
      <c r="D1395" s="180" t="s">
        <v>42</v>
      </c>
      <c r="E1395" s="180" t="s">
        <v>38</v>
      </c>
      <c r="F1395" s="180" t="s">
        <v>52</v>
      </c>
      <c r="G1395" s="183"/>
      <c r="H1395" s="183"/>
      <c r="I1395" s="183"/>
      <c r="J1395" s="183"/>
      <c r="K1395" s="183"/>
      <c r="L1395" s="183"/>
      <c r="M1395" s="183"/>
      <c r="N1395" s="182">
        <f>SUM(G1395*$D$8+H1395*$D$5+I1395*$D$9+J1395*$D$6+K1395*$D$11+L1395*$D$10+M1395*$D$7)</f>
        <v>0</v>
      </c>
      <c r="O1395" s="139">
        <v>1</v>
      </c>
      <c r="P1395" s="138">
        <f>SUM(N1395*O1395)</f>
        <v>0</v>
      </c>
      <c r="Q1395" s="15"/>
      <c r="R1395" s="15"/>
      <c r="S1395" s="15"/>
      <c r="T1395" s="15"/>
      <c r="U1395" s="15"/>
    </row>
    <row r="1396" spans="1:21" ht="13.5" customHeight="1">
      <c r="A1396" s="179">
        <f>RANK(N1396,$N$18:$N$4305)</f>
        <v>1181</v>
      </c>
      <c r="B1396" s="180" t="s">
        <v>737</v>
      </c>
      <c r="C1396" s="180" t="s">
        <v>1469</v>
      </c>
      <c r="D1396" s="180" t="s">
        <v>33</v>
      </c>
      <c r="E1396" s="180" t="s">
        <v>1481</v>
      </c>
      <c r="F1396" s="180" t="s">
        <v>1103</v>
      </c>
      <c r="G1396" s="183"/>
      <c r="H1396" s="183"/>
      <c r="I1396" s="183"/>
      <c r="J1396" s="183"/>
      <c r="K1396" s="183"/>
      <c r="L1396" s="183"/>
      <c r="M1396" s="183"/>
      <c r="N1396" s="182">
        <f>SUM(G1396*$D$8+H1396*$D$5+I1396*$D$9+J1396*$D$6+K1396*$D$11+L1396*$D$10+M1396*$D$7)</f>
        <v>0</v>
      </c>
      <c r="O1396" s="139">
        <v>1</v>
      </c>
      <c r="P1396" s="138">
        <f>SUM(N1396*O1396)</f>
        <v>0</v>
      </c>
      <c r="Q1396" s="15"/>
      <c r="R1396" s="15"/>
      <c r="S1396" s="15"/>
      <c r="T1396" s="15"/>
      <c r="U1396" s="15"/>
    </row>
    <row r="1397" spans="1:21" ht="13.5" customHeight="1">
      <c r="A1397" s="179">
        <f>RANK(N1397,$N$18:$N$4305)</f>
        <v>1181</v>
      </c>
      <c r="B1397" s="180" t="s">
        <v>739</v>
      </c>
      <c r="C1397" s="180" t="s">
        <v>1469</v>
      </c>
      <c r="D1397" s="180" t="s">
        <v>39</v>
      </c>
      <c r="E1397" s="180" t="s">
        <v>36</v>
      </c>
      <c r="F1397" s="180" t="s">
        <v>1103</v>
      </c>
      <c r="G1397" s="183"/>
      <c r="H1397" s="183"/>
      <c r="I1397" s="183"/>
      <c r="J1397" s="183"/>
      <c r="K1397" s="183"/>
      <c r="L1397" s="183"/>
      <c r="M1397" s="183"/>
      <c r="N1397" s="182">
        <f>SUM(G1397*$D$8+H1397*$D$5+I1397*$D$9+J1397*$D$6+K1397*$D$11+L1397*$D$10+M1397*$D$7)</f>
        <v>0</v>
      </c>
      <c r="O1397" s="139">
        <v>1</v>
      </c>
      <c r="P1397" s="138">
        <f>SUM(N1397*O1397)</f>
        <v>0</v>
      </c>
      <c r="Q1397" s="15"/>
      <c r="R1397" s="15"/>
      <c r="S1397" s="15"/>
      <c r="T1397" s="15"/>
      <c r="U1397" s="15"/>
    </row>
    <row r="1398" spans="1:21" ht="13.5" customHeight="1">
      <c r="A1398" s="179">
        <f>RANK(N1398,$N$18:$N$4305)</f>
        <v>1181</v>
      </c>
      <c r="B1398" s="180" t="s">
        <v>1314</v>
      </c>
      <c r="C1398" s="180" t="s">
        <v>1469</v>
      </c>
      <c r="D1398" s="180" t="s">
        <v>42</v>
      </c>
      <c r="E1398" s="180" t="s">
        <v>1481</v>
      </c>
      <c r="F1398" s="180" t="s">
        <v>1103</v>
      </c>
      <c r="G1398" s="183"/>
      <c r="H1398" s="183"/>
      <c r="I1398" s="183"/>
      <c r="J1398" s="183"/>
      <c r="K1398" s="183"/>
      <c r="L1398" s="183"/>
      <c r="M1398" s="183"/>
      <c r="N1398" s="182">
        <f>SUM(G1398*$D$8+H1398*$D$5+I1398*$D$9+J1398*$D$6+K1398*$D$11+L1398*$D$10+M1398*$D$7)</f>
        <v>0</v>
      </c>
      <c r="O1398" s="139">
        <v>1</v>
      </c>
      <c r="P1398" s="138">
        <f>SUM(N1398*O1398)</f>
        <v>0</v>
      </c>
      <c r="Q1398" s="31"/>
      <c r="R1398" s="15"/>
      <c r="S1398" s="15"/>
      <c r="T1398" s="15"/>
      <c r="U1398" s="15"/>
    </row>
    <row r="1399" spans="1:21" ht="13.5" customHeight="1">
      <c r="A1399" s="179">
        <f>RANK(N1399,$N$18:$N$4305)</f>
        <v>1181</v>
      </c>
      <c r="B1399" s="180" t="s">
        <v>1312</v>
      </c>
      <c r="C1399" s="180" t="s">
        <v>1451</v>
      </c>
      <c r="D1399" s="180" t="s">
        <v>33</v>
      </c>
      <c r="E1399" s="180" t="s">
        <v>1481</v>
      </c>
      <c r="F1399" s="180" t="s">
        <v>35</v>
      </c>
      <c r="G1399" s="183"/>
      <c r="H1399" s="183"/>
      <c r="I1399" s="183"/>
      <c r="J1399" s="183"/>
      <c r="K1399" s="183"/>
      <c r="L1399" s="183"/>
      <c r="M1399" s="183"/>
      <c r="N1399" s="182">
        <f>SUM(G1399*$D$8+H1399*$D$5+I1399*$D$9+J1399*$D$6+K1399*$D$11+L1399*$D$10+M1399*$D$7)</f>
        <v>0</v>
      </c>
      <c r="O1399" s="139">
        <v>1</v>
      </c>
      <c r="P1399" s="138">
        <f>SUM(N1399*O1399)</f>
        <v>0</v>
      </c>
      <c r="Q1399" s="31"/>
      <c r="R1399" s="15"/>
      <c r="S1399" s="15"/>
      <c r="T1399" s="15"/>
      <c r="U1399" s="15"/>
    </row>
    <row r="1400" spans="1:21" ht="13.5" customHeight="1">
      <c r="A1400" s="179">
        <f>RANK(N1400,$N$18:$N$4305)</f>
        <v>1181</v>
      </c>
      <c r="B1400" s="180" t="s">
        <v>1107</v>
      </c>
      <c r="C1400" s="180" t="s">
        <v>1451</v>
      </c>
      <c r="D1400" s="180" t="s">
        <v>39</v>
      </c>
      <c r="E1400" s="180" t="s">
        <v>34</v>
      </c>
      <c r="F1400" s="180" t="s">
        <v>35</v>
      </c>
      <c r="G1400" s="181"/>
      <c r="H1400" s="181"/>
      <c r="I1400" s="181"/>
      <c r="J1400" s="181"/>
      <c r="K1400" s="181"/>
      <c r="L1400" s="181"/>
      <c r="M1400" s="181"/>
      <c r="N1400" s="182">
        <f>SUM(G1400*$D$8+H1400*$D$5+I1400*$D$9+J1400*$D$6+K1400*$D$11+L1400*$D$10+M1400*$D$7)</f>
        <v>0</v>
      </c>
      <c r="O1400" s="139">
        <v>1</v>
      </c>
      <c r="P1400" s="138">
        <f>SUM(N1400*O1400)</f>
        <v>0</v>
      </c>
      <c r="Q1400" s="15"/>
      <c r="R1400" s="15"/>
      <c r="S1400" s="15"/>
      <c r="T1400" s="15"/>
      <c r="U1400" s="15"/>
    </row>
    <row r="1401" spans="1:21" ht="13.5" customHeight="1">
      <c r="A1401" s="179">
        <f>RANK(N1401,$N$18:$N$4305)</f>
        <v>1181</v>
      </c>
      <c r="B1401" s="180" t="s">
        <v>220</v>
      </c>
      <c r="C1401" s="180" t="s">
        <v>1451</v>
      </c>
      <c r="D1401" s="180" t="s">
        <v>42</v>
      </c>
      <c r="E1401" s="180" t="s">
        <v>34</v>
      </c>
      <c r="F1401" s="180" t="s">
        <v>35</v>
      </c>
      <c r="G1401" s="181"/>
      <c r="H1401" s="181"/>
      <c r="I1401" s="181">
        <v>0</v>
      </c>
      <c r="J1401" s="181">
        <v>0</v>
      </c>
      <c r="K1401" s="181">
        <v>0</v>
      </c>
      <c r="L1401" s="181">
        <v>0</v>
      </c>
      <c r="M1401" s="181">
        <v>0</v>
      </c>
      <c r="N1401" s="182">
        <f>SUM(G1401*$D$8+H1401*$D$5+I1401*$D$9+J1401*$D$6+K1401*$D$11+L1401*$D$10+M1401*$D$7)</f>
        <v>0</v>
      </c>
      <c r="O1401" s="139">
        <v>1</v>
      </c>
      <c r="P1401" s="138">
        <f>SUM(N1401*O1401)</f>
        <v>0</v>
      </c>
      <c r="Q1401" s="15"/>
      <c r="R1401" s="15"/>
      <c r="S1401" s="15"/>
      <c r="T1401" s="15"/>
      <c r="U1401" s="15"/>
    </row>
    <row r="1402" spans="1:21" ht="13.5" customHeight="1">
      <c r="A1402" s="179">
        <f>RANK(N1402,$N$18:$N$4305)</f>
        <v>1181</v>
      </c>
      <c r="B1402" s="180" t="s">
        <v>783</v>
      </c>
      <c r="C1402" s="180" t="s">
        <v>1474</v>
      </c>
      <c r="D1402" s="180" t="s">
        <v>33</v>
      </c>
      <c r="E1402" s="180" t="s">
        <v>36</v>
      </c>
      <c r="F1402" s="180" t="s">
        <v>1104</v>
      </c>
      <c r="G1402" s="183"/>
      <c r="H1402" s="183"/>
      <c r="I1402" s="181"/>
      <c r="J1402" s="181"/>
      <c r="K1402" s="181"/>
      <c r="L1402" s="181"/>
      <c r="M1402" s="181"/>
      <c r="N1402" s="182">
        <f>SUM(G1402*$D$8+H1402*$D$5+I1402*$D$9+J1402*$D$6+K1402*$D$11+L1402*$D$10+M1402*$D$7)</f>
        <v>0</v>
      </c>
      <c r="O1402" s="139">
        <v>1</v>
      </c>
      <c r="P1402" s="138">
        <f>SUM(N1402*O1402)</f>
        <v>0</v>
      </c>
      <c r="Q1402" s="15"/>
      <c r="R1402" s="15"/>
      <c r="S1402" s="15"/>
      <c r="T1402" s="15"/>
      <c r="U1402" s="15"/>
    </row>
    <row r="1403" spans="1:21" ht="13.5" customHeight="1">
      <c r="A1403" s="179">
        <f>RANK(N1403,$N$18:$N$4305)</f>
        <v>1181</v>
      </c>
      <c r="B1403" s="180" t="s">
        <v>735</v>
      </c>
      <c r="C1403" s="180" t="s">
        <v>1474</v>
      </c>
      <c r="D1403" s="180" t="s">
        <v>42</v>
      </c>
      <c r="E1403" s="180" t="s">
        <v>36</v>
      </c>
      <c r="F1403" s="180" t="s">
        <v>1104</v>
      </c>
      <c r="G1403" s="183"/>
      <c r="H1403" s="183"/>
      <c r="I1403" s="183"/>
      <c r="J1403" s="183"/>
      <c r="K1403" s="183"/>
      <c r="L1403" s="183"/>
      <c r="M1403" s="183"/>
      <c r="N1403" s="182">
        <f>SUM(G1403*$D$8+H1403*$D$5+I1403*$D$9+J1403*$D$6+K1403*$D$11+L1403*$D$10+M1403*$D$7)</f>
        <v>0</v>
      </c>
      <c r="O1403" s="139">
        <v>1</v>
      </c>
      <c r="P1403" s="138">
        <f>SUM(N1403*O1403)</f>
        <v>0</v>
      </c>
      <c r="Q1403" s="15"/>
      <c r="R1403" s="15"/>
      <c r="S1403" s="15"/>
      <c r="T1403" s="15"/>
      <c r="U1403" s="15"/>
    </row>
    <row r="1404" spans="1:21" ht="13.5" customHeight="1">
      <c r="A1404" s="179">
        <f>RANK(N1404,$N$18:$N$4305)</f>
        <v>1181</v>
      </c>
      <c r="B1404" s="180" t="s">
        <v>64</v>
      </c>
      <c r="C1404" s="180" t="s">
        <v>1392</v>
      </c>
      <c r="D1404" s="180" t="s">
        <v>33</v>
      </c>
      <c r="E1404" s="180" t="s">
        <v>34</v>
      </c>
      <c r="F1404" s="180" t="s">
        <v>1482</v>
      </c>
      <c r="G1404" s="183"/>
      <c r="H1404" s="183"/>
      <c r="I1404" s="183"/>
      <c r="J1404" s="183"/>
      <c r="K1404" s="183"/>
      <c r="L1404" s="183"/>
      <c r="M1404" s="183"/>
      <c r="N1404" s="182">
        <f>SUM(G1404*$D$8+H1404*$D$5+I1404*$D$9+J1404*$D$6+K1404*$D$11+L1404*$D$10+M1404*$D$7)</f>
        <v>0</v>
      </c>
      <c r="O1404" s="139">
        <v>1</v>
      </c>
      <c r="P1404" s="138">
        <f>SUM(N1404*O1404)</f>
        <v>0</v>
      </c>
      <c r="Q1404" s="15"/>
      <c r="R1404" s="15"/>
      <c r="S1404" s="15"/>
      <c r="T1404" s="15"/>
      <c r="U1404" s="15"/>
    </row>
    <row r="1405" spans="1:21" ht="13.5" customHeight="1">
      <c r="A1405" s="179">
        <f>RANK(N1405,$N$18:$N$4305)</f>
        <v>1181</v>
      </c>
      <c r="B1405" s="180" t="s">
        <v>715</v>
      </c>
      <c r="C1405" s="180" t="s">
        <v>1392</v>
      </c>
      <c r="D1405" s="180" t="s">
        <v>42</v>
      </c>
      <c r="E1405" s="180" t="s">
        <v>36</v>
      </c>
      <c r="F1405" s="180" t="s">
        <v>1482</v>
      </c>
      <c r="G1405" s="183"/>
      <c r="H1405" s="183"/>
      <c r="I1405" s="183"/>
      <c r="J1405" s="183"/>
      <c r="K1405" s="183"/>
      <c r="L1405" s="183"/>
      <c r="M1405" s="183"/>
      <c r="N1405" s="182">
        <f>SUM(G1405*$D$8+H1405*$D$5+I1405*$D$9+J1405*$D$6+K1405*$D$11+L1405*$D$10+M1405*$D$7)</f>
        <v>0</v>
      </c>
      <c r="O1405" s="139">
        <v>1</v>
      </c>
      <c r="P1405" s="138">
        <f>SUM(N1405*O1405)</f>
        <v>0</v>
      </c>
      <c r="Q1405" s="15"/>
      <c r="R1405" s="15"/>
      <c r="S1405" s="15"/>
      <c r="T1405" s="15"/>
      <c r="U1405" s="15"/>
    </row>
    <row r="1406" spans="1:21" ht="13.5" customHeight="1">
      <c r="A1406" s="179">
        <f>RANK(N1406,$N$18:$N$4305)</f>
        <v>1181</v>
      </c>
      <c r="B1406" s="180" t="s">
        <v>1310</v>
      </c>
      <c r="C1406" s="180" t="s">
        <v>1392</v>
      </c>
      <c r="D1406" s="180" t="s">
        <v>43</v>
      </c>
      <c r="E1406" s="180" t="s">
        <v>38</v>
      </c>
      <c r="F1406" s="180" t="s">
        <v>1482</v>
      </c>
      <c r="G1406" s="183"/>
      <c r="H1406" s="183"/>
      <c r="I1406" s="183"/>
      <c r="J1406" s="183"/>
      <c r="K1406" s="183"/>
      <c r="L1406" s="183"/>
      <c r="M1406" s="183"/>
      <c r="N1406" s="182">
        <f>SUM(G1406*$D$8+H1406*$D$5+I1406*$D$9+J1406*$D$6+K1406*$D$11+L1406*$D$10+M1406*$D$7)</f>
        <v>0</v>
      </c>
      <c r="O1406" s="139">
        <v>1</v>
      </c>
      <c r="P1406" s="138">
        <f>SUM(N1406*O1406)</f>
        <v>0</v>
      </c>
      <c r="Q1406" s="15"/>
      <c r="R1406" s="15"/>
      <c r="S1406" s="15"/>
      <c r="T1406" s="15"/>
      <c r="U1406" s="15"/>
    </row>
    <row r="1407" spans="1:21" ht="13.5" customHeight="1">
      <c r="A1407" s="179">
        <f>RANK(N1407,$N$18:$N$4305)</f>
        <v>1181</v>
      </c>
      <c r="B1407" s="180" t="s">
        <v>148</v>
      </c>
      <c r="C1407" s="180" t="s">
        <v>1414</v>
      </c>
      <c r="D1407" s="180" t="s">
        <v>33</v>
      </c>
      <c r="E1407" s="180" t="s">
        <v>34</v>
      </c>
      <c r="F1407" s="180" t="s">
        <v>52</v>
      </c>
      <c r="G1407" s="183"/>
      <c r="H1407" s="183"/>
      <c r="I1407" s="183"/>
      <c r="J1407" s="183"/>
      <c r="K1407" s="183"/>
      <c r="L1407" s="183"/>
      <c r="M1407" s="183"/>
      <c r="N1407" s="182">
        <f>SUM(G1407*$D$8+H1407*$D$5+I1407*$D$9+J1407*$D$6+K1407*$D$11+L1407*$D$10+M1407*$D$7)</f>
        <v>0</v>
      </c>
      <c r="O1407" s="139">
        <v>1</v>
      </c>
      <c r="P1407" s="138">
        <f>SUM(N1407*O1407)</f>
        <v>0</v>
      </c>
      <c r="Q1407" s="31"/>
      <c r="R1407" s="15"/>
      <c r="S1407" s="15"/>
      <c r="T1407" s="15"/>
      <c r="U1407" s="15"/>
    </row>
    <row r="1408" spans="1:21" ht="13.5" customHeight="1">
      <c r="A1408" s="179">
        <f>RANK(N1408,$N$18:$N$4305)</f>
        <v>1181</v>
      </c>
      <c r="B1408" s="180" t="s">
        <v>81</v>
      </c>
      <c r="C1408" s="180" t="s">
        <v>1414</v>
      </c>
      <c r="D1408" s="180" t="s">
        <v>42</v>
      </c>
      <c r="E1408" s="180" t="s">
        <v>34</v>
      </c>
      <c r="F1408" s="180" t="s">
        <v>52</v>
      </c>
      <c r="G1408" s="183"/>
      <c r="H1408" s="183"/>
      <c r="I1408" s="183"/>
      <c r="J1408" s="183"/>
      <c r="K1408" s="183"/>
      <c r="L1408" s="183"/>
      <c r="M1408" s="183"/>
      <c r="N1408" s="182">
        <f>SUM(G1408*$D$8+H1408*$D$5+I1408*$D$9+J1408*$D$6+K1408*$D$11+L1408*$D$10+M1408*$D$7)</f>
        <v>0</v>
      </c>
      <c r="O1408" s="139">
        <v>1</v>
      </c>
      <c r="P1408" s="138">
        <f>SUM(N1408*O1408)</f>
        <v>0</v>
      </c>
      <c r="Q1408" s="31"/>
      <c r="R1408" s="15"/>
      <c r="S1408" s="15"/>
      <c r="T1408" s="15"/>
      <c r="U1408" s="15"/>
    </row>
    <row r="1409" spans="1:21" ht="13.5" customHeight="1">
      <c r="A1409" s="179">
        <f>RANK(N1409,$N$18:$N$4305)</f>
        <v>1181</v>
      </c>
      <c r="B1409" s="180" t="s">
        <v>61</v>
      </c>
      <c r="C1409" s="180" t="s">
        <v>1405</v>
      </c>
      <c r="D1409" s="180" t="s">
        <v>33</v>
      </c>
      <c r="E1409" s="180" t="s">
        <v>34</v>
      </c>
      <c r="F1409" s="180" t="s">
        <v>57</v>
      </c>
      <c r="G1409" s="183"/>
      <c r="H1409" s="183"/>
      <c r="I1409" s="183"/>
      <c r="J1409" s="183"/>
      <c r="K1409" s="181"/>
      <c r="L1409" s="181"/>
      <c r="M1409" s="181"/>
      <c r="N1409" s="182">
        <f>SUM(G1409*$D$8+H1409*$D$5+I1409*$D$9+J1409*$D$6+K1409*$D$11+L1409*$D$10+M1409*$D$7)</f>
        <v>0</v>
      </c>
      <c r="O1409" s="139">
        <v>1</v>
      </c>
      <c r="P1409" s="138">
        <f>SUM(N1409*O1409)</f>
        <v>0</v>
      </c>
      <c r="Q1409" s="31"/>
      <c r="R1409" s="15"/>
      <c r="S1409" s="15"/>
      <c r="T1409" s="15"/>
      <c r="U1409" s="15"/>
    </row>
    <row r="1410" spans="1:21" ht="13.5" customHeight="1">
      <c r="A1410" s="179">
        <f>RANK(N1410,$N$18:$N$4305)</f>
        <v>1181</v>
      </c>
      <c r="B1410" s="207" t="s">
        <v>1494</v>
      </c>
      <c r="C1410" s="180" t="s">
        <v>1405</v>
      </c>
      <c r="D1410" s="180" t="s">
        <v>39</v>
      </c>
      <c r="E1410" s="207" t="s">
        <v>36</v>
      </c>
      <c r="F1410" s="180" t="s">
        <v>57</v>
      </c>
      <c r="G1410" s="181"/>
      <c r="H1410" s="181"/>
      <c r="I1410" s="181"/>
      <c r="J1410" s="181"/>
      <c r="K1410" s="181"/>
      <c r="L1410" s="181"/>
      <c r="M1410" s="181"/>
      <c r="N1410" s="182">
        <f>SUM(G1410*$D$8+H1410*$D$5+I1410*$D$9+J1410*$D$6+K1410*$D$11+L1410*$D$10+M1410*$D$7)</f>
        <v>0</v>
      </c>
      <c r="O1410" s="139">
        <v>1</v>
      </c>
      <c r="P1410" s="138">
        <f>SUM(N1410*O1410)</f>
        <v>0</v>
      </c>
      <c r="Q1410" s="15"/>
      <c r="R1410" s="15"/>
      <c r="S1410" s="15"/>
      <c r="T1410" s="15"/>
      <c r="U1410" s="15"/>
    </row>
    <row r="1411" spans="1:21" ht="13.5" customHeight="1">
      <c r="A1411" s="179">
        <f>RANK(N1411,$N$18:$N$4305)</f>
        <v>1181</v>
      </c>
      <c r="B1411" s="180" t="s">
        <v>1307</v>
      </c>
      <c r="C1411" s="180" t="s">
        <v>1388</v>
      </c>
      <c r="D1411" s="180" t="s">
        <v>33</v>
      </c>
      <c r="E1411" s="180" t="s">
        <v>38</v>
      </c>
      <c r="F1411" s="222" t="s">
        <v>59</v>
      </c>
      <c r="G1411" s="183"/>
      <c r="H1411" s="183"/>
      <c r="I1411" s="183"/>
      <c r="J1411" s="183"/>
      <c r="K1411" s="183"/>
      <c r="L1411" s="183"/>
      <c r="M1411" s="183"/>
      <c r="N1411" s="182">
        <f>SUM(G1411*$D$8+H1411*$D$5+I1411*$D$9+J1411*$D$6+K1411*$D$11+L1411*$D$10+M1411*$D$7)</f>
        <v>0</v>
      </c>
      <c r="O1411" s="139">
        <v>1</v>
      </c>
      <c r="P1411" s="138">
        <f>SUM(N1411*O1411)</f>
        <v>0</v>
      </c>
      <c r="Q1411" s="15"/>
      <c r="R1411" s="15"/>
      <c r="S1411" s="15"/>
      <c r="T1411" s="15"/>
      <c r="U1411" s="15"/>
    </row>
    <row r="1412" spans="1:21" ht="13.5" customHeight="1">
      <c r="A1412" s="179">
        <f>RANK(N1412,$N$18:$N$4305)</f>
        <v>1181</v>
      </c>
      <c r="B1412" s="180" t="s">
        <v>1308</v>
      </c>
      <c r="C1412" s="180" t="s">
        <v>1388</v>
      </c>
      <c r="D1412" s="180" t="s">
        <v>39</v>
      </c>
      <c r="E1412" s="180" t="s">
        <v>36</v>
      </c>
      <c r="F1412" s="180" t="s">
        <v>59</v>
      </c>
      <c r="G1412" s="183"/>
      <c r="H1412" s="183"/>
      <c r="I1412" s="183"/>
      <c r="J1412" s="183"/>
      <c r="K1412" s="183"/>
      <c r="L1412" s="183"/>
      <c r="M1412" s="183"/>
      <c r="N1412" s="182">
        <f>SUM(G1412*$D$8+H1412*$D$5+I1412*$D$9+J1412*$D$6+K1412*$D$11+L1412*$D$10+M1412*$D$7)</f>
        <v>0</v>
      </c>
      <c r="O1412" s="139">
        <v>1</v>
      </c>
      <c r="P1412" s="138">
        <f>SUM(N1412*O1412)</f>
        <v>0</v>
      </c>
      <c r="Q1412" s="15"/>
      <c r="R1412" s="15"/>
      <c r="S1412" s="15"/>
      <c r="T1412" s="15"/>
      <c r="U1412" s="15"/>
    </row>
    <row r="1413" spans="1:21" ht="13.5" customHeight="1">
      <c r="A1413" s="179">
        <f>RANK(N1413,$N$18:$N$4305)</f>
        <v>1181</v>
      </c>
      <c r="B1413" s="180" t="s">
        <v>1309</v>
      </c>
      <c r="C1413" s="180" t="s">
        <v>1388</v>
      </c>
      <c r="D1413" s="180" t="s">
        <v>42</v>
      </c>
      <c r="E1413" s="180" t="s">
        <v>36</v>
      </c>
      <c r="F1413" s="180" t="s">
        <v>59</v>
      </c>
      <c r="G1413" s="183"/>
      <c r="H1413" s="183"/>
      <c r="I1413" s="183"/>
      <c r="J1413" s="183"/>
      <c r="K1413" s="183"/>
      <c r="L1413" s="183"/>
      <c r="M1413" s="183"/>
      <c r="N1413" s="182">
        <f>SUM(G1413*$D$8+H1413*$D$5+I1413*$D$9+J1413*$D$6+K1413*$D$11+L1413*$D$10+M1413*$D$7)</f>
        <v>0</v>
      </c>
      <c r="O1413" s="139">
        <v>1</v>
      </c>
      <c r="P1413" s="138">
        <f>SUM(N1413*O1413)</f>
        <v>0</v>
      </c>
      <c r="Q1413" s="15"/>
      <c r="R1413" s="15"/>
      <c r="S1413" s="15"/>
      <c r="T1413" s="15"/>
      <c r="U1413" s="15"/>
    </row>
    <row r="1414" spans="1:21" ht="13.5" customHeight="1">
      <c r="A1414" s="179">
        <f>RANK(N1414,$N$18:$N$4305)</f>
        <v>1181</v>
      </c>
      <c r="B1414" s="180" t="s">
        <v>729</v>
      </c>
      <c r="C1414" s="180" t="s">
        <v>1426</v>
      </c>
      <c r="D1414" s="180" t="s">
        <v>33</v>
      </c>
      <c r="E1414" s="180" t="s">
        <v>1481</v>
      </c>
      <c r="F1414" s="180" t="s">
        <v>41</v>
      </c>
      <c r="G1414" s="183"/>
      <c r="H1414" s="183"/>
      <c r="I1414" s="183"/>
      <c r="J1414" s="183"/>
      <c r="K1414" s="183"/>
      <c r="L1414" s="183"/>
      <c r="M1414" s="183"/>
      <c r="N1414" s="182">
        <f>SUM(G1414*$D$8+H1414*$D$5+I1414*$D$9+J1414*$D$6+K1414*$D$11+L1414*$D$10+M1414*$D$7)</f>
        <v>0</v>
      </c>
      <c r="O1414" s="139">
        <v>1</v>
      </c>
      <c r="P1414" s="138">
        <f>SUM(N1414*O1414)</f>
        <v>0</v>
      </c>
      <c r="Q1414" s="15"/>
      <c r="R1414" s="15"/>
      <c r="S1414" s="15"/>
      <c r="T1414" s="15"/>
      <c r="U1414" s="15"/>
    </row>
    <row r="1415" spans="1:21" ht="13.5" customHeight="1">
      <c r="A1415" s="179">
        <f>RANK(N1415,$N$18:$N$4305)</f>
        <v>1181</v>
      </c>
      <c r="B1415" s="180" t="s">
        <v>730</v>
      </c>
      <c r="C1415" s="180" t="s">
        <v>1426</v>
      </c>
      <c r="D1415" s="180" t="s">
        <v>39</v>
      </c>
      <c r="E1415" s="180" t="s">
        <v>34</v>
      </c>
      <c r="F1415" s="180" t="s">
        <v>41</v>
      </c>
      <c r="G1415" s="183"/>
      <c r="H1415" s="183"/>
      <c r="I1415" s="183"/>
      <c r="J1415" s="183"/>
      <c r="K1415" s="183"/>
      <c r="L1415" s="183"/>
      <c r="M1415" s="183"/>
      <c r="N1415" s="182">
        <f>SUM(G1415*$D$8+H1415*$D$5+I1415*$D$9+J1415*$D$6+K1415*$D$11+L1415*$D$10+M1415*$D$7)</f>
        <v>0</v>
      </c>
      <c r="O1415" s="139">
        <v>1</v>
      </c>
      <c r="P1415" s="138">
        <f>SUM(N1415*O1415)</f>
        <v>0</v>
      </c>
      <c r="Q1415" s="15"/>
      <c r="R1415" s="15"/>
      <c r="S1415" s="15"/>
      <c r="T1415" s="15"/>
      <c r="U1415" s="15"/>
    </row>
    <row r="1416" spans="1:21" ht="13.5" customHeight="1">
      <c r="A1416" s="179">
        <f>RANK(N1416,$N$18:$N$4305)</f>
        <v>1181</v>
      </c>
      <c r="B1416" s="180" t="s">
        <v>733</v>
      </c>
      <c r="C1416" s="180" t="s">
        <v>1426</v>
      </c>
      <c r="D1416" s="180" t="s">
        <v>42</v>
      </c>
      <c r="E1416" s="180" t="s">
        <v>34</v>
      </c>
      <c r="F1416" s="180" t="s">
        <v>41</v>
      </c>
      <c r="G1416" s="183"/>
      <c r="H1416" s="183"/>
      <c r="I1416" s="183"/>
      <c r="J1416" s="183"/>
      <c r="K1416" s="183"/>
      <c r="L1416" s="183"/>
      <c r="M1416" s="183"/>
      <c r="N1416" s="182">
        <f>SUM(G1416*$D$8+H1416*$D$5+I1416*$D$9+J1416*$D$6+K1416*$D$11+L1416*$D$10+M1416*$D$7)</f>
        <v>0</v>
      </c>
      <c r="O1416" s="139">
        <v>1</v>
      </c>
      <c r="P1416" s="138">
        <f>SUM(N1416*O1416)</f>
        <v>0</v>
      </c>
      <c r="Q1416" s="15"/>
      <c r="R1416" s="15"/>
      <c r="S1416" s="15"/>
      <c r="T1416" s="15"/>
      <c r="U1416" s="15"/>
    </row>
    <row r="1417" spans="1:21" ht="13.5" customHeight="1">
      <c r="A1417" s="179">
        <f>RANK(N1417,$N$18:$N$4305)</f>
        <v>1181</v>
      </c>
      <c r="B1417" s="207" t="s">
        <v>1570</v>
      </c>
      <c r="C1417" s="180" t="s">
        <v>1426</v>
      </c>
      <c r="D1417" s="180" t="s">
        <v>43</v>
      </c>
      <c r="E1417" s="207" t="s">
        <v>36</v>
      </c>
      <c r="F1417" s="180" t="s">
        <v>41</v>
      </c>
      <c r="G1417" s="183"/>
      <c r="H1417" s="183"/>
      <c r="I1417" s="183"/>
      <c r="J1417" s="183"/>
      <c r="K1417" s="183"/>
      <c r="L1417" s="183"/>
      <c r="M1417" s="183"/>
      <c r="N1417" s="182">
        <f>SUM(G1417*$D$8+H1417*$D$5+I1417*$D$9+J1417*$D$6+K1417*$D$11+L1417*$D$10+M1417*$D$7)</f>
        <v>0</v>
      </c>
      <c r="O1417" s="139">
        <v>1</v>
      </c>
      <c r="P1417" s="138">
        <f>SUM(N1417*O1417)</f>
        <v>0</v>
      </c>
      <c r="Q1417" s="15"/>
      <c r="R1417" s="15"/>
      <c r="S1417" s="15"/>
      <c r="T1417" s="15"/>
      <c r="U1417" s="15"/>
    </row>
    <row r="1418" spans="1:21" ht="13.5" customHeight="1">
      <c r="A1418" s="179">
        <f>RANK(N1418,$N$18:$N$4305)</f>
        <v>1181</v>
      </c>
      <c r="B1418" s="180" t="s">
        <v>1022</v>
      </c>
      <c r="C1418" s="180" t="s">
        <v>1375</v>
      </c>
      <c r="D1418" s="180" t="s">
        <v>33</v>
      </c>
      <c r="E1418" s="180" t="s">
        <v>36</v>
      </c>
      <c r="F1418" s="180" t="s">
        <v>57</v>
      </c>
      <c r="G1418" s="183"/>
      <c r="H1418" s="183"/>
      <c r="I1418" s="183"/>
      <c r="J1418" s="183"/>
      <c r="K1418" s="183"/>
      <c r="L1418" s="183"/>
      <c r="M1418" s="183"/>
      <c r="N1418" s="182">
        <f>SUM(G1418*$D$8+H1418*$D$5+I1418*$D$9+J1418*$D$6+K1418*$D$11+L1418*$D$10+M1418*$D$7)</f>
        <v>0</v>
      </c>
      <c r="O1418" s="139">
        <v>1</v>
      </c>
      <c r="P1418" s="138">
        <f>SUM(N1418*O1418)</f>
        <v>0</v>
      </c>
      <c r="Q1418" s="15"/>
      <c r="R1418" s="15"/>
      <c r="S1418" s="15"/>
      <c r="T1418" s="15"/>
      <c r="U1418" s="15"/>
    </row>
    <row r="1419" spans="1:21" ht="13.5" customHeight="1">
      <c r="A1419" s="179">
        <f>RANK(N1419,$N$18:$N$4305)</f>
        <v>1181</v>
      </c>
      <c r="B1419" s="180" t="s">
        <v>1024</v>
      </c>
      <c r="C1419" s="180" t="s">
        <v>1375</v>
      </c>
      <c r="D1419" s="180" t="s">
        <v>42</v>
      </c>
      <c r="E1419" s="180" t="s">
        <v>34</v>
      </c>
      <c r="F1419" s="180" t="s">
        <v>57</v>
      </c>
      <c r="G1419" s="183"/>
      <c r="H1419" s="183"/>
      <c r="I1419" s="183"/>
      <c r="J1419" s="183"/>
      <c r="K1419" s="183"/>
      <c r="L1419" s="183"/>
      <c r="M1419" s="183"/>
      <c r="N1419" s="182">
        <f>SUM(G1419*$D$8+H1419*$D$5+I1419*$D$9+J1419*$D$6+K1419*$D$11+L1419*$D$10+M1419*$D$7)</f>
        <v>0</v>
      </c>
      <c r="O1419" s="139">
        <v>1</v>
      </c>
      <c r="P1419" s="138">
        <f>SUM(N1419*O1419)</f>
        <v>0</v>
      </c>
      <c r="Q1419" s="15"/>
      <c r="R1419" s="15"/>
      <c r="S1419" s="15"/>
      <c r="T1419" s="15"/>
      <c r="U1419" s="15"/>
    </row>
    <row r="1420" spans="1:21" ht="13.5" customHeight="1">
      <c r="A1420" s="179">
        <f>RANK(N1420,$N$18:$N$4305)</f>
        <v>1181</v>
      </c>
      <c r="B1420" s="180" t="s">
        <v>709</v>
      </c>
      <c r="C1420" s="180" t="s">
        <v>1447</v>
      </c>
      <c r="D1420" s="180" t="s">
        <v>33</v>
      </c>
      <c r="E1420" s="180" t="s">
        <v>34</v>
      </c>
      <c r="F1420" s="180" t="s">
        <v>1104</v>
      </c>
      <c r="G1420" s="183"/>
      <c r="H1420" s="183"/>
      <c r="I1420" s="210"/>
      <c r="J1420" s="210"/>
      <c r="K1420" s="210"/>
      <c r="L1420" s="210"/>
      <c r="M1420" s="210"/>
      <c r="N1420" s="182">
        <f>SUM(G1420*$D$8+H1420*$D$5+I1420*$D$9+J1420*$D$6+K1420*$D$11+L1420*$D$10+M1420*$D$7)</f>
        <v>0</v>
      </c>
      <c r="O1420" s="139">
        <v>1</v>
      </c>
      <c r="P1420" s="138">
        <f>SUM(N1420*O1420)</f>
        <v>0</v>
      </c>
      <c r="Q1420" s="15"/>
      <c r="R1420" s="15"/>
      <c r="S1420" s="15"/>
      <c r="T1420" s="15"/>
      <c r="U1420" s="15"/>
    </row>
    <row r="1421" spans="1:21" ht="13.5" customHeight="1">
      <c r="A1421" s="179">
        <f>RANK(N1421,$N$18:$N$4305)</f>
        <v>1181</v>
      </c>
      <c r="B1421" s="180" t="s">
        <v>708</v>
      </c>
      <c r="C1421" s="180" t="s">
        <v>56</v>
      </c>
      <c r="D1421" s="180" t="s">
        <v>33</v>
      </c>
      <c r="E1421" s="180" t="s">
        <v>1481</v>
      </c>
      <c r="F1421" s="180" t="s">
        <v>1103</v>
      </c>
      <c r="G1421" s="183"/>
      <c r="H1421" s="183"/>
      <c r="I1421" s="183"/>
      <c r="J1421" s="183"/>
      <c r="K1421" s="183"/>
      <c r="L1421" s="183"/>
      <c r="M1421" s="183"/>
      <c r="N1421" s="182">
        <f>SUM(G1421*$D$8+H1421*$D$5+I1421*$D$9+J1421*$D$6+K1421*$D$11+L1421*$D$10+M1421*$D$7)</f>
        <v>0</v>
      </c>
      <c r="O1421" s="139">
        <v>1</v>
      </c>
      <c r="P1421" s="138">
        <f>SUM(N1421*O1421)</f>
        <v>0</v>
      </c>
      <c r="Q1421" s="15"/>
      <c r="R1421" s="15"/>
      <c r="S1421" s="15"/>
      <c r="T1421" s="15"/>
      <c r="U1421" s="15"/>
    </row>
    <row r="1422" spans="1:21" ht="13.5" customHeight="1">
      <c r="A1422" s="179">
        <f>RANK(N1422,$N$18:$N$4305)</f>
        <v>1181</v>
      </c>
      <c r="B1422" s="180" t="s">
        <v>557</v>
      </c>
      <c r="C1422" s="180" t="s">
        <v>1460</v>
      </c>
      <c r="D1422" s="180" t="s">
        <v>33</v>
      </c>
      <c r="E1422" s="180" t="s">
        <v>36</v>
      </c>
      <c r="F1422" s="180" t="s">
        <v>41</v>
      </c>
      <c r="G1422" s="183"/>
      <c r="H1422" s="183"/>
      <c r="I1422" s="183"/>
      <c r="J1422" s="183"/>
      <c r="K1422" s="183"/>
      <c r="L1422" s="183"/>
      <c r="M1422" s="183"/>
      <c r="N1422" s="182">
        <f>SUM(G1422*$D$8+H1422*$D$5+I1422*$D$9+J1422*$D$6+K1422*$D$11+L1422*$D$10+M1422*$D$7)</f>
        <v>0</v>
      </c>
      <c r="O1422" s="139">
        <v>1</v>
      </c>
      <c r="P1422" s="138">
        <f>SUM(N1422*O1422)</f>
        <v>0</v>
      </c>
      <c r="Q1422" s="15"/>
      <c r="R1422" s="15"/>
      <c r="S1422" s="15"/>
      <c r="T1422" s="15"/>
      <c r="U1422" s="15"/>
    </row>
    <row r="1423" spans="1:21" ht="13.5" customHeight="1">
      <c r="A1423" s="179">
        <f>RANK(N1423,$N$18:$N$4305)</f>
        <v>1181</v>
      </c>
      <c r="B1423" s="180" t="s">
        <v>706</v>
      </c>
      <c r="C1423" s="180" t="s">
        <v>1460</v>
      </c>
      <c r="D1423" s="180" t="s">
        <v>42</v>
      </c>
      <c r="E1423" s="180" t="s">
        <v>38</v>
      </c>
      <c r="F1423" s="180" t="s">
        <v>41</v>
      </c>
      <c r="G1423" s="183"/>
      <c r="H1423" s="183"/>
      <c r="I1423" s="183"/>
      <c r="J1423" s="183"/>
      <c r="K1423" s="183"/>
      <c r="L1423" s="183"/>
      <c r="M1423" s="183"/>
      <c r="N1423" s="182">
        <f>SUM(G1423*$D$8+H1423*$D$5+I1423*$D$9+J1423*$D$6+K1423*$D$11+L1423*$D$10+M1423*$D$7)</f>
        <v>0</v>
      </c>
      <c r="O1423" s="139">
        <v>1</v>
      </c>
      <c r="P1423" s="138">
        <f>SUM(N1423*O1423)</f>
        <v>0</v>
      </c>
      <c r="Q1423" s="15"/>
      <c r="R1423" s="15"/>
      <c r="S1423" s="15"/>
      <c r="T1423" s="15"/>
      <c r="U1423" s="15"/>
    </row>
    <row r="1424" spans="1:21" ht="13.5" customHeight="1">
      <c r="A1424" s="179">
        <f>RANK(N1424,$N$18:$N$4305)</f>
        <v>1181</v>
      </c>
      <c r="B1424" s="180" t="s">
        <v>697</v>
      </c>
      <c r="C1424" s="180" t="s">
        <v>1477</v>
      </c>
      <c r="D1424" s="180" t="s">
        <v>33</v>
      </c>
      <c r="E1424" s="180" t="s">
        <v>36</v>
      </c>
      <c r="F1424" s="180" t="s">
        <v>41</v>
      </c>
      <c r="G1424" s="183"/>
      <c r="H1424" s="183"/>
      <c r="I1424" s="183"/>
      <c r="J1424" s="183"/>
      <c r="K1424" s="183"/>
      <c r="L1424" s="183"/>
      <c r="M1424" s="183"/>
      <c r="N1424" s="182">
        <f>SUM(G1424*$D$8+H1424*$D$5+I1424*$D$9+J1424*$D$6+K1424*$D$11+L1424*$D$10+M1424*$D$7)</f>
        <v>0</v>
      </c>
      <c r="O1424" s="139">
        <v>1</v>
      </c>
      <c r="P1424" s="138">
        <f>SUM(N1424*O1424)</f>
        <v>0</v>
      </c>
      <c r="Q1424" s="31"/>
      <c r="R1424" s="15"/>
      <c r="S1424" s="15"/>
      <c r="T1424" s="15"/>
      <c r="U1424" s="15"/>
    </row>
    <row r="1425" spans="1:21" ht="13.5" customHeight="1">
      <c r="A1425" s="179">
        <f>RANK(N1425,$N$18:$N$4305)</f>
        <v>1181</v>
      </c>
      <c r="B1425" s="180" t="s">
        <v>701</v>
      </c>
      <c r="C1425" s="180" t="s">
        <v>1477</v>
      </c>
      <c r="D1425" s="180" t="s">
        <v>43</v>
      </c>
      <c r="E1425" s="180" t="s">
        <v>36</v>
      </c>
      <c r="F1425" s="180" t="s">
        <v>41</v>
      </c>
      <c r="G1425" s="183"/>
      <c r="H1425" s="183"/>
      <c r="I1425" s="183"/>
      <c r="J1425" s="183"/>
      <c r="K1425" s="183"/>
      <c r="L1425" s="183"/>
      <c r="M1425" s="183"/>
      <c r="N1425" s="182">
        <f>SUM(G1425*$D$8+H1425*$D$5+I1425*$D$9+J1425*$D$6+K1425*$D$11+L1425*$D$10+M1425*$D$7)</f>
        <v>0</v>
      </c>
      <c r="O1425" s="139">
        <v>1</v>
      </c>
      <c r="P1425" s="138">
        <f>SUM(N1425*O1425)</f>
        <v>0</v>
      </c>
      <c r="Q1425" s="31"/>
      <c r="R1425" s="15"/>
      <c r="S1425" s="15"/>
      <c r="T1425" s="15"/>
      <c r="U1425" s="15"/>
    </row>
    <row r="1426" spans="1:21" ht="13.5" customHeight="1">
      <c r="A1426" s="179">
        <f>RANK(N1426,$N$18:$N$4305)</f>
        <v>1181</v>
      </c>
      <c r="B1426" s="180" t="s">
        <v>693</v>
      </c>
      <c r="C1426" s="180" t="s">
        <v>1413</v>
      </c>
      <c r="D1426" s="180" t="s">
        <v>33</v>
      </c>
      <c r="E1426" s="180" t="s">
        <v>1481</v>
      </c>
      <c r="F1426" s="180" t="s">
        <v>52</v>
      </c>
      <c r="G1426" s="183"/>
      <c r="H1426" s="183"/>
      <c r="I1426" s="183"/>
      <c r="J1426" s="183"/>
      <c r="K1426" s="183"/>
      <c r="L1426" s="183"/>
      <c r="M1426" s="183"/>
      <c r="N1426" s="182">
        <f>SUM(G1426*$D$8+H1426*$D$5+I1426*$D$9+J1426*$D$6+K1426*$D$11+L1426*$D$10+M1426*$D$7)</f>
        <v>0</v>
      </c>
      <c r="O1426" s="139">
        <v>1</v>
      </c>
      <c r="P1426" s="138">
        <f>SUM(N1426*O1426)</f>
        <v>0</v>
      </c>
      <c r="Q1426" s="15"/>
      <c r="R1426" s="15"/>
      <c r="S1426" s="15"/>
      <c r="T1426" s="15"/>
      <c r="U1426" s="15"/>
    </row>
    <row r="1427" spans="1:21" ht="13.5" customHeight="1">
      <c r="A1427" s="179">
        <f>RANK(N1427,$N$18:$N$4305)</f>
        <v>1181</v>
      </c>
      <c r="B1427" s="180" t="s">
        <v>695</v>
      </c>
      <c r="C1427" s="180" t="s">
        <v>1413</v>
      </c>
      <c r="D1427" s="180" t="s">
        <v>42</v>
      </c>
      <c r="E1427" s="180" t="s">
        <v>34</v>
      </c>
      <c r="F1427" s="180" t="s">
        <v>52</v>
      </c>
      <c r="G1427" s="181"/>
      <c r="H1427" s="181"/>
      <c r="I1427" s="181">
        <v>0</v>
      </c>
      <c r="J1427" s="181">
        <v>0</v>
      </c>
      <c r="K1427" s="181"/>
      <c r="L1427" s="181"/>
      <c r="M1427" s="181"/>
      <c r="N1427" s="182">
        <f>SUM(G1427*$D$8+H1427*$D$5+I1427*$D$9+J1427*$D$6+K1427*$D$11+L1427*$D$10+M1427*$D$7)</f>
        <v>0</v>
      </c>
      <c r="O1427" s="139">
        <v>1</v>
      </c>
      <c r="P1427" s="138">
        <f>SUM(N1427*O1427)</f>
        <v>0</v>
      </c>
      <c r="Q1427" s="15"/>
      <c r="R1427" s="15"/>
      <c r="S1427" s="15"/>
      <c r="T1427" s="15"/>
      <c r="U1427" s="15"/>
    </row>
    <row r="1428" spans="1:21" ht="13.5" customHeight="1">
      <c r="A1428" s="179">
        <f>RANK(N1428,$N$18:$N$4305)</f>
        <v>1181</v>
      </c>
      <c r="B1428" s="180" t="s">
        <v>696</v>
      </c>
      <c r="C1428" s="180" t="s">
        <v>1413</v>
      </c>
      <c r="D1428" s="180" t="s">
        <v>43</v>
      </c>
      <c r="E1428" s="180" t="s">
        <v>38</v>
      </c>
      <c r="F1428" s="180" t="s">
        <v>52</v>
      </c>
      <c r="G1428" s="183"/>
      <c r="H1428" s="183"/>
      <c r="I1428" s="183"/>
      <c r="J1428" s="183"/>
      <c r="K1428" s="183"/>
      <c r="L1428" s="183"/>
      <c r="M1428" s="183"/>
      <c r="N1428" s="182">
        <f>SUM(G1428*$D$8+H1428*$D$5+I1428*$D$9+J1428*$D$6+K1428*$D$11+L1428*$D$10+M1428*$D$7)</f>
        <v>0</v>
      </c>
      <c r="O1428" s="139">
        <v>1</v>
      </c>
      <c r="P1428" s="138">
        <f>SUM(N1428*O1428)</f>
        <v>0</v>
      </c>
      <c r="Q1428" s="15"/>
      <c r="R1428" s="15"/>
      <c r="S1428" s="15"/>
      <c r="T1428" s="15"/>
      <c r="U1428" s="15"/>
    </row>
    <row r="1429" spans="1:21" ht="13.5" customHeight="1">
      <c r="A1429" s="179">
        <f>RANK(N1429,$N$18:$N$4305)</f>
        <v>1181</v>
      </c>
      <c r="B1429" s="180" t="s">
        <v>939</v>
      </c>
      <c r="C1429" s="180" t="s">
        <v>1429</v>
      </c>
      <c r="D1429" s="180" t="s">
        <v>33</v>
      </c>
      <c r="E1429" s="180" t="s">
        <v>1481</v>
      </c>
      <c r="F1429" s="180" t="s">
        <v>35</v>
      </c>
      <c r="G1429" s="183"/>
      <c r="H1429" s="183"/>
      <c r="I1429" s="183"/>
      <c r="J1429" s="183"/>
      <c r="K1429" s="183"/>
      <c r="L1429" s="183"/>
      <c r="M1429" s="183"/>
      <c r="N1429" s="182">
        <f>SUM(G1429*$D$8+H1429*$D$5+I1429*$D$9+J1429*$D$6+K1429*$D$11+L1429*$D$10+M1429*$D$7)</f>
        <v>0</v>
      </c>
      <c r="O1429" s="139">
        <v>1</v>
      </c>
      <c r="P1429" s="138">
        <f>SUM(N1429*O1429)</f>
        <v>0</v>
      </c>
      <c r="Q1429" s="15"/>
      <c r="R1429" s="15"/>
      <c r="S1429" s="15"/>
      <c r="T1429" s="15"/>
      <c r="U1429" s="15"/>
    </row>
    <row r="1430" spans="1:21" ht="13.5" customHeight="1">
      <c r="A1430" s="179">
        <f>RANK(N1430,$N$18:$N$4305)</f>
        <v>1181</v>
      </c>
      <c r="B1430" s="180" t="s">
        <v>703</v>
      </c>
      <c r="C1430" s="180" t="s">
        <v>1429</v>
      </c>
      <c r="D1430" s="180" t="s">
        <v>39</v>
      </c>
      <c r="E1430" s="180" t="s">
        <v>38</v>
      </c>
      <c r="F1430" s="180" t="s">
        <v>35</v>
      </c>
      <c r="G1430" s="181"/>
      <c r="H1430" s="181"/>
      <c r="I1430" s="181"/>
      <c r="J1430" s="181"/>
      <c r="K1430" s="181"/>
      <c r="L1430" s="181"/>
      <c r="M1430" s="181"/>
      <c r="N1430" s="182">
        <f>SUM(G1430*$D$8+H1430*$D$5+I1430*$D$9+J1430*$D$6+K1430*$D$11+L1430*$D$10+M1430*$D$7)</f>
        <v>0</v>
      </c>
      <c r="O1430" s="139">
        <v>1</v>
      </c>
      <c r="P1430" s="138">
        <f>SUM(N1430*O1430)</f>
        <v>0</v>
      </c>
      <c r="Q1430" s="15"/>
      <c r="R1430" s="15"/>
      <c r="S1430" s="15"/>
      <c r="T1430" s="15"/>
      <c r="U1430" s="15"/>
    </row>
    <row r="1431" spans="1:21" ht="13.5" customHeight="1">
      <c r="A1431" s="179">
        <f>RANK(N1431,$N$18:$N$4305)</f>
        <v>1181</v>
      </c>
      <c r="B1431" s="180" t="s">
        <v>168</v>
      </c>
      <c r="C1431" s="180" t="s">
        <v>1429</v>
      </c>
      <c r="D1431" s="180" t="s">
        <v>42</v>
      </c>
      <c r="E1431" s="180" t="s">
        <v>38</v>
      </c>
      <c r="F1431" s="180" t="s">
        <v>35</v>
      </c>
      <c r="G1431" s="183"/>
      <c r="H1431" s="183"/>
      <c r="I1431" s="183"/>
      <c r="J1431" s="183"/>
      <c r="K1431" s="183"/>
      <c r="L1431" s="183"/>
      <c r="M1431" s="183"/>
      <c r="N1431" s="182">
        <f>SUM(G1431*$D$8+H1431*$D$5+I1431*$D$9+J1431*$D$6+K1431*$D$11+L1431*$D$10+M1431*$D$7)</f>
        <v>0</v>
      </c>
      <c r="O1431" s="139">
        <v>1</v>
      </c>
      <c r="P1431" s="138">
        <f>SUM(N1431*O1431)</f>
        <v>0</v>
      </c>
      <c r="Q1431" s="15"/>
      <c r="R1431" s="15"/>
      <c r="S1431" s="15"/>
      <c r="T1431" s="15"/>
      <c r="U1431" s="15"/>
    </row>
    <row r="1432" spans="1:21" ht="13.5" customHeight="1">
      <c r="A1432" s="179">
        <f>RANK(N1432,$N$18:$N$4305)</f>
        <v>1181</v>
      </c>
      <c r="B1432" s="180" t="s">
        <v>51</v>
      </c>
      <c r="C1432" s="180" t="s">
        <v>1417</v>
      </c>
      <c r="D1432" s="180" t="s">
        <v>33</v>
      </c>
      <c r="E1432" s="180" t="s">
        <v>34</v>
      </c>
      <c r="F1432" s="180" t="s">
        <v>1105</v>
      </c>
      <c r="G1432" s="181"/>
      <c r="H1432" s="181"/>
      <c r="I1432" s="181"/>
      <c r="J1432" s="181"/>
      <c r="K1432" s="223"/>
      <c r="L1432" s="223"/>
      <c r="M1432" s="223"/>
      <c r="N1432" s="182">
        <f>SUM(G1432*$D$8+H1432*$D$5+I1432*$D$9+J1432*$D$6+K1432*$D$11+L1432*$D$10+M1432*$D$7)</f>
        <v>0</v>
      </c>
      <c r="O1432" s="139">
        <v>1</v>
      </c>
      <c r="P1432" s="138">
        <f>SUM(N1432*O1432)</f>
        <v>0</v>
      </c>
      <c r="Q1432" s="15"/>
      <c r="R1432" s="15"/>
      <c r="S1432" s="15"/>
      <c r="T1432" s="15"/>
      <c r="U1432" s="15"/>
    </row>
    <row r="1433" spans="1:21" ht="13.5" customHeight="1">
      <c r="A1433" s="179">
        <f>RANK(N1433,$N$18:$N$4305)</f>
        <v>1181</v>
      </c>
      <c r="B1433" s="207" t="s">
        <v>163</v>
      </c>
      <c r="C1433" s="180" t="s">
        <v>1417</v>
      </c>
      <c r="D1433" s="180" t="s">
        <v>39</v>
      </c>
      <c r="E1433" s="207" t="s">
        <v>34</v>
      </c>
      <c r="F1433" s="180" t="s">
        <v>1105</v>
      </c>
      <c r="G1433" s="183"/>
      <c r="H1433" s="183"/>
      <c r="I1433" s="183"/>
      <c r="J1433" s="183"/>
      <c r="K1433" s="221"/>
      <c r="L1433" s="221"/>
      <c r="M1433" s="221"/>
      <c r="N1433" s="182">
        <f>SUM(G1433*$D$8+H1433*$D$5+I1433*$D$9+J1433*$D$6+K1433*$D$11+L1433*$D$10+M1433*$D$7)</f>
        <v>0</v>
      </c>
      <c r="O1433" s="139">
        <v>1</v>
      </c>
      <c r="P1433" s="138">
        <f>SUM(N1433*O1433)</f>
        <v>0</v>
      </c>
      <c r="Q1433" s="31"/>
      <c r="R1433" s="15"/>
      <c r="S1433" s="15"/>
      <c r="T1433" s="15"/>
      <c r="U1433" s="15"/>
    </row>
    <row r="1434" spans="1:21" ht="13.5" customHeight="1">
      <c r="A1434" s="179">
        <f>RANK(N1434,$N$18:$N$4305)</f>
        <v>1181</v>
      </c>
      <c r="B1434" s="180" t="s">
        <v>1127</v>
      </c>
      <c r="C1434" s="180" t="s">
        <v>1448</v>
      </c>
      <c r="D1434" s="180" t="s">
        <v>33</v>
      </c>
      <c r="E1434" s="180" t="s">
        <v>1481</v>
      </c>
      <c r="F1434" s="180" t="s">
        <v>41</v>
      </c>
      <c r="G1434" s="181"/>
      <c r="H1434" s="181"/>
      <c r="I1434" s="181"/>
      <c r="J1434" s="181"/>
      <c r="K1434" s="181"/>
      <c r="L1434" s="181"/>
      <c r="M1434" s="181"/>
      <c r="N1434" s="182">
        <f>SUM(G1434*$D$8+H1434*$D$5+I1434*$D$9+J1434*$D$6+K1434*$D$11+L1434*$D$10+M1434*$D$7)</f>
        <v>0</v>
      </c>
      <c r="O1434" s="139">
        <v>1</v>
      </c>
      <c r="P1434" s="138">
        <f>SUM(N1434*O1434)</f>
        <v>0</v>
      </c>
      <c r="Q1434" s="31"/>
      <c r="R1434" s="15"/>
      <c r="S1434" s="15"/>
      <c r="T1434" s="15"/>
      <c r="U1434" s="15"/>
    </row>
    <row r="1435" spans="1:21" ht="13.5" customHeight="1">
      <c r="A1435" s="179">
        <f>RANK(N1435,$N$18:$N$4305)</f>
        <v>1181</v>
      </c>
      <c r="B1435" s="180" t="s">
        <v>687</v>
      </c>
      <c r="C1435" s="180" t="s">
        <v>1448</v>
      </c>
      <c r="D1435" s="180" t="s">
        <v>39</v>
      </c>
      <c r="E1435" s="180" t="s">
        <v>38</v>
      </c>
      <c r="F1435" s="180" t="s">
        <v>41</v>
      </c>
      <c r="G1435" s="181"/>
      <c r="H1435" s="181"/>
      <c r="I1435" s="181"/>
      <c r="J1435" s="181"/>
      <c r="K1435" s="181"/>
      <c r="L1435" s="181"/>
      <c r="M1435" s="181"/>
      <c r="N1435" s="182">
        <f>SUM(G1435*$D$8+H1435*$D$5+I1435*$D$9+J1435*$D$6+K1435*$D$11+L1435*$D$10+M1435*$D$7)</f>
        <v>0</v>
      </c>
      <c r="O1435" s="139">
        <v>1</v>
      </c>
      <c r="P1435" s="138">
        <f>SUM(N1435*O1435)</f>
        <v>0</v>
      </c>
      <c r="Q1435" s="31"/>
      <c r="R1435" s="15"/>
      <c r="S1435" s="15"/>
      <c r="T1435" s="15"/>
      <c r="U1435" s="15"/>
    </row>
    <row r="1436" spans="1:21" ht="13.5" customHeight="1">
      <c r="A1436" s="179">
        <f>RANK(N1436,$N$18:$N$4305)</f>
        <v>1181</v>
      </c>
      <c r="B1436" s="180" t="s">
        <v>688</v>
      </c>
      <c r="C1436" s="180" t="s">
        <v>1448</v>
      </c>
      <c r="D1436" s="180" t="s">
        <v>42</v>
      </c>
      <c r="E1436" s="180" t="s">
        <v>36</v>
      </c>
      <c r="F1436" s="180" t="s">
        <v>41</v>
      </c>
      <c r="G1436" s="183"/>
      <c r="H1436" s="183"/>
      <c r="I1436" s="183"/>
      <c r="J1436" s="183"/>
      <c r="K1436" s="183"/>
      <c r="L1436" s="183"/>
      <c r="M1436" s="183"/>
      <c r="N1436" s="182">
        <f>SUM(G1436*$D$8+H1436*$D$5+I1436*$D$9+J1436*$D$6+K1436*$D$11+L1436*$D$10+M1436*$D$7)</f>
        <v>0</v>
      </c>
      <c r="O1436" s="139">
        <v>1</v>
      </c>
      <c r="P1436" s="138">
        <f>SUM(N1436*O1436)</f>
        <v>0</v>
      </c>
      <c r="Q1436" s="15"/>
      <c r="R1436" s="15"/>
      <c r="S1436" s="15"/>
      <c r="T1436" s="15"/>
      <c r="U1436" s="15"/>
    </row>
    <row r="1437" spans="1:21" ht="13.5" customHeight="1">
      <c r="A1437" s="179">
        <f>RANK(N1437,$N$18:$N$4305)</f>
        <v>1181</v>
      </c>
      <c r="B1437" s="180" t="s">
        <v>160</v>
      </c>
      <c r="C1437" s="180" t="s">
        <v>1448</v>
      </c>
      <c r="D1437" s="180" t="s">
        <v>43</v>
      </c>
      <c r="E1437" s="180" t="s">
        <v>34</v>
      </c>
      <c r="F1437" s="180" t="s">
        <v>41</v>
      </c>
      <c r="G1437" s="181"/>
      <c r="H1437" s="181"/>
      <c r="I1437" s="181">
        <v>0</v>
      </c>
      <c r="J1437" s="181">
        <v>0</v>
      </c>
      <c r="K1437" s="181">
        <v>0</v>
      </c>
      <c r="L1437" s="181">
        <v>0</v>
      </c>
      <c r="M1437" s="181">
        <v>0</v>
      </c>
      <c r="N1437" s="182">
        <f>SUM(G1437*$D$8+H1437*$D$5+I1437*$D$9+J1437*$D$6+K1437*$D$11+L1437*$D$10+M1437*$D$7)</f>
        <v>0</v>
      </c>
      <c r="O1437" s="139">
        <v>1</v>
      </c>
      <c r="P1437" s="138">
        <f>SUM(N1437*O1437)</f>
        <v>0</v>
      </c>
      <c r="Q1437" s="15"/>
      <c r="R1437" s="15"/>
      <c r="S1437" s="15"/>
      <c r="T1437" s="15"/>
      <c r="U1437" s="15"/>
    </row>
    <row r="1438" spans="1:21" ht="13.5" customHeight="1">
      <c r="A1438" s="179">
        <f>RANK(N1438,$N$18:$N$4305)</f>
        <v>1181</v>
      </c>
      <c r="B1438" s="180" t="s">
        <v>1304</v>
      </c>
      <c r="C1438" s="180" t="s">
        <v>1466</v>
      </c>
      <c r="D1438" s="180" t="s">
        <v>33</v>
      </c>
      <c r="E1438" s="180" t="s">
        <v>38</v>
      </c>
      <c r="F1438" s="180" t="s">
        <v>37</v>
      </c>
      <c r="G1438" s="183"/>
      <c r="H1438" s="183"/>
      <c r="I1438" s="183"/>
      <c r="J1438" s="183"/>
      <c r="K1438" s="183"/>
      <c r="L1438" s="183"/>
      <c r="M1438" s="183"/>
      <c r="N1438" s="182">
        <f>SUM(G1438*$D$8+H1438*$D$5+I1438*$D$9+J1438*$D$6+K1438*$D$11+L1438*$D$10+M1438*$D$7)</f>
        <v>0</v>
      </c>
      <c r="O1438" s="139">
        <v>1</v>
      </c>
      <c r="P1438" s="138">
        <f>SUM(N1438*O1438)</f>
        <v>0</v>
      </c>
      <c r="Q1438" s="15"/>
      <c r="R1438" s="15"/>
      <c r="S1438" s="15"/>
      <c r="T1438" s="15"/>
      <c r="U1438" s="15"/>
    </row>
    <row r="1439" spans="1:21" ht="13.5" customHeight="1">
      <c r="A1439" s="179">
        <f>RANK(N1439,$N$18:$N$4305)</f>
        <v>1181</v>
      </c>
      <c r="B1439" s="180" t="s">
        <v>731</v>
      </c>
      <c r="C1439" s="180" t="s">
        <v>1466</v>
      </c>
      <c r="D1439" s="180" t="s">
        <v>39</v>
      </c>
      <c r="E1439" s="180" t="s">
        <v>36</v>
      </c>
      <c r="F1439" s="180" t="s">
        <v>37</v>
      </c>
      <c r="G1439" s="183"/>
      <c r="H1439" s="183"/>
      <c r="I1439" s="183"/>
      <c r="J1439" s="183"/>
      <c r="K1439" s="183"/>
      <c r="L1439" s="183"/>
      <c r="M1439" s="183"/>
      <c r="N1439" s="182">
        <f>SUM(G1439*$D$8+H1439*$D$5+I1439*$D$9+J1439*$D$6+K1439*$D$11+L1439*$D$10+M1439*$D$7)</f>
        <v>0</v>
      </c>
      <c r="O1439" s="139">
        <v>1</v>
      </c>
      <c r="P1439" s="138">
        <f>SUM(N1439*O1439)</f>
        <v>0</v>
      </c>
      <c r="Q1439" s="31"/>
      <c r="R1439" s="15"/>
      <c r="S1439" s="15"/>
      <c r="T1439" s="15"/>
      <c r="U1439" s="15"/>
    </row>
    <row r="1440" spans="1:21" ht="13.5" customHeight="1">
      <c r="A1440" s="179">
        <f>RANK(N1440,$N$18:$N$4305)</f>
        <v>1181</v>
      </c>
      <c r="B1440" s="180" t="s">
        <v>680</v>
      </c>
      <c r="C1440" s="180" t="s">
        <v>1480</v>
      </c>
      <c r="D1440" s="180" t="s">
        <v>42</v>
      </c>
      <c r="E1440" s="180" t="s">
        <v>36</v>
      </c>
      <c r="F1440" s="180" t="s">
        <v>1103</v>
      </c>
      <c r="G1440" s="183"/>
      <c r="H1440" s="183"/>
      <c r="I1440" s="183"/>
      <c r="J1440" s="183"/>
      <c r="K1440" s="183"/>
      <c r="L1440" s="183"/>
      <c r="M1440" s="183"/>
      <c r="N1440" s="182">
        <f>SUM(G1440*$D$8+H1440*$D$5+I1440*$D$9+J1440*$D$6+K1440*$D$11+L1440*$D$10+M1440*$D$7)</f>
        <v>0</v>
      </c>
      <c r="O1440" s="139">
        <v>1</v>
      </c>
      <c r="P1440" s="138">
        <f>SUM(N1440*O1440)</f>
        <v>0</v>
      </c>
      <c r="Q1440" s="15"/>
      <c r="R1440" s="15"/>
      <c r="S1440" s="15"/>
      <c r="T1440" s="15"/>
      <c r="U1440" s="15"/>
    </row>
    <row r="1441" spans="1:21" ht="13.5" customHeight="1">
      <c r="A1441" s="179">
        <f>RANK(N1441,$N$18:$N$4305)</f>
        <v>1181</v>
      </c>
      <c r="B1441" s="180" t="s">
        <v>1303</v>
      </c>
      <c r="C1441" s="180" t="s">
        <v>1480</v>
      </c>
      <c r="D1441" s="180" t="s">
        <v>42</v>
      </c>
      <c r="E1441" s="180" t="s">
        <v>38</v>
      </c>
      <c r="F1441" s="180" t="s">
        <v>1103</v>
      </c>
      <c r="G1441" s="183"/>
      <c r="H1441" s="183"/>
      <c r="I1441" s="183"/>
      <c r="J1441" s="183"/>
      <c r="K1441" s="183"/>
      <c r="L1441" s="183"/>
      <c r="M1441" s="183"/>
      <c r="N1441" s="182">
        <f>SUM(G1441*$D$8+H1441*$D$5+I1441*$D$9+J1441*$D$6+K1441*$D$11+L1441*$D$10+M1441*$D$7)</f>
        <v>0</v>
      </c>
      <c r="O1441" s="139">
        <v>1</v>
      </c>
      <c r="P1441" s="138">
        <f>SUM(N1441*O1441)</f>
        <v>0</v>
      </c>
      <c r="Q1441" s="15"/>
      <c r="R1441" s="15"/>
      <c r="S1441" s="15"/>
      <c r="T1441" s="15"/>
      <c r="U1441" s="15"/>
    </row>
    <row r="1442" spans="1:21" ht="13.5" customHeight="1">
      <c r="A1442" s="179">
        <f>RANK(N1442,$N$18:$N$4305)</f>
        <v>1181</v>
      </c>
      <c r="B1442" s="180" t="s">
        <v>1588</v>
      </c>
      <c r="C1442" s="180" t="s">
        <v>1390</v>
      </c>
      <c r="D1442" s="180" t="s">
        <v>33</v>
      </c>
      <c r="E1442" s="180" t="s">
        <v>40</v>
      </c>
      <c r="F1442" s="180" t="s">
        <v>1482</v>
      </c>
      <c r="G1442" s="183"/>
      <c r="H1442" s="183"/>
      <c r="I1442" s="181"/>
      <c r="J1442" s="181"/>
      <c r="K1442" s="181"/>
      <c r="L1442" s="181"/>
      <c r="M1442" s="181"/>
      <c r="N1442" s="182">
        <f>SUM(G1442*$D$8+H1442*$D$5+I1442*$D$9+J1442*$D$6+K1442*$D$11+L1442*$D$10+M1442*$D$7)</f>
        <v>0</v>
      </c>
      <c r="O1442" s="139">
        <v>1</v>
      </c>
      <c r="P1442" s="138">
        <f>SUM(N1442*O1442)</f>
        <v>0</v>
      </c>
      <c r="Q1442" s="15"/>
      <c r="R1442" s="15"/>
      <c r="S1442" s="15"/>
      <c r="T1442" s="15"/>
      <c r="U1442" s="15"/>
    </row>
    <row r="1443" spans="1:21" ht="13.5" customHeight="1">
      <c r="A1443" s="179">
        <f>RANK(N1443,$N$18:$N$4305)</f>
        <v>1181</v>
      </c>
      <c r="B1443" s="180" t="s">
        <v>674</v>
      </c>
      <c r="C1443" s="180" t="s">
        <v>1390</v>
      </c>
      <c r="D1443" s="180" t="s">
        <v>42</v>
      </c>
      <c r="E1443" s="180" t="s">
        <v>36</v>
      </c>
      <c r="F1443" s="180" t="s">
        <v>1482</v>
      </c>
      <c r="G1443" s="181"/>
      <c r="H1443" s="181"/>
      <c r="I1443" s="181"/>
      <c r="J1443" s="181"/>
      <c r="K1443" s="181"/>
      <c r="L1443" s="181"/>
      <c r="M1443" s="181"/>
      <c r="N1443" s="182">
        <f>SUM(G1443*$D$8+H1443*$D$5+I1443*$D$9+J1443*$D$6+K1443*$D$11+L1443*$D$10+M1443*$D$7)</f>
        <v>0</v>
      </c>
      <c r="O1443" s="139">
        <v>1</v>
      </c>
      <c r="P1443" s="138">
        <f>SUM(N1443*O1443)</f>
        <v>0</v>
      </c>
      <c r="Q1443" s="31"/>
      <c r="R1443" s="15"/>
      <c r="S1443" s="15"/>
      <c r="T1443" s="15"/>
      <c r="U1443" s="15"/>
    </row>
    <row r="1444" spans="1:21" ht="13.5" customHeight="1">
      <c r="A1444" s="179">
        <f>RANK(N1444,$N$18:$N$4305)</f>
        <v>1181</v>
      </c>
      <c r="B1444" s="180" t="s">
        <v>668</v>
      </c>
      <c r="C1444" s="180" t="s">
        <v>1382</v>
      </c>
      <c r="D1444" s="180" t="s">
        <v>33</v>
      </c>
      <c r="E1444" s="180" t="s">
        <v>36</v>
      </c>
      <c r="F1444" s="180" t="s">
        <v>37</v>
      </c>
      <c r="G1444" s="183"/>
      <c r="H1444" s="183"/>
      <c r="I1444" s="183"/>
      <c r="J1444" s="183"/>
      <c r="K1444" s="183"/>
      <c r="L1444" s="183"/>
      <c r="M1444" s="183"/>
      <c r="N1444" s="182">
        <f>SUM(G1444*$D$8+H1444*$D$5+I1444*$D$9+J1444*$D$6+K1444*$D$11+L1444*$D$10+M1444*$D$7)</f>
        <v>0</v>
      </c>
      <c r="O1444" s="139">
        <v>1</v>
      </c>
      <c r="P1444" s="138">
        <f>SUM(N1444*O1444)</f>
        <v>0</v>
      </c>
      <c r="Q1444" s="31"/>
      <c r="R1444" s="15"/>
      <c r="S1444" s="15"/>
      <c r="T1444" s="15"/>
      <c r="U1444" s="15"/>
    </row>
    <row r="1445" spans="1:21" ht="13.5" customHeight="1">
      <c r="A1445" s="179">
        <f>RANK(N1445,$N$18:$N$4305)</f>
        <v>1181</v>
      </c>
      <c r="B1445" s="180" t="s">
        <v>468</v>
      </c>
      <c r="C1445" s="180" t="s">
        <v>1382</v>
      </c>
      <c r="D1445" s="180" t="s">
        <v>42</v>
      </c>
      <c r="E1445" s="180" t="s">
        <v>38</v>
      </c>
      <c r="F1445" s="180" t="s">
        <v>37</v>
      </c>
      <c r="G1445" s="183"/>
      <c r="H1445" s="183"/>
      <c r="I1445" s="183"/>
      <c r="J1445" s="183"/>
      <c r="K1445" s="183"/>
      <c r="L1445" s="183"/>
      <c r="M1445" s="183"/>
      <c r="N1445" s="182">
        <f>SUM(G1445*$D$8+H1445*$D$5+I1445*$D$9+J1445*$D$6+K1445*$D$11+L1445*$D$10+M1445*$D$7)</f>
        <v>0</v>
      </c>
      <c r="O1445" s="139">
        <v>1</v>
      </c>
      <c r="P1445" s="138">
        <f>SUM(N1445*O1445)</f>
        <v>0</v>
      </c>
      <c r="Q1445" s="31"/>
      <c r="R1445" s="15"/>
      <c r="S1445" s="15"/>
      <c r="T1445" s="15"/>
      <c r="U1445" s="15"/>
    </row>
    <row r="1446" spans="1:21" ht="13.5" customHeight="1">
      <c r="A1446" s="179">
        <f>RANK(N1446,$N$18:$N$4305)</f>
        <v>1181</v>
      </c>
      <c r="B1446" s="180" t="s">
        <v>69</v>
      </c>
      <c r="C1446" s="180" t="s">
        <v>1424</v>
      </c>
      <c r="D1446" s="180" t="s">
        <v>33</v>
      </c>
      <c r="E1446" s="180" t="s">
        <v>36</v>
      </c>
      <c r="F1446" s="180" t="s">
        <v>1104</v>
      </c>
      <c r="G1446" s="183"/>
      <c r="H1446" s="183"/>
      <c r="I1446" s="181"/>
      <c r="J1446" s="181"/>
      <c r="K1446" s="181"/>
      <c r="L1446" s="181"/>
      <c r="M1446" s="181"/>
      <c r="N1446" s="182">
        <f>SUM(G1446*$D$8+H1446*$D$5+I1446*$D$9+J1446*$D$6+K1446*$D$11+L1446*$D$10+M1446*$D$7)</f>
        <v>0</v>
      </c>
      <c r="O1446" s="139">
        <v>1</v>
      </c>
      <c r="P1446" s="138">
        <f>SUM(N1446*O1446)</f>
        <v>0</v>
      </c>
      <c r="Q1446" s="15"/>
      <c r="R1446" s="15"/>
      <c r="S1446" s="15"/>
      <c r="T1446" s="15"/>
      <c r="U1446" s="15"/>
    </row>
    <row r="1447" spans="1:21" ht="13.5" customHeight="1">
      <c r="A1447" s="179">
        <f>RANK(N1447,$N$18:$N$4305)</f>
        <v>1181</v>
      </c>
      <c r="B1447" s="180" t="s">
        <v>1302</v>
      </c>
      <c r="C1447" s="180" t="s">
        <v>1424</v>
      </c>
      <c r="D1447" s="180" t="s">
        <v>39</v>
      </c>
      <c r="E1447" s="180" t="s">
        <v>36</v>
      </c>
      <c r="F1447" s="180" t="s">
        <v>1104</v>
      </c>
      <c r="G1447" s="183"/>
      <c r="H1447" s="183"/>
      <c r="I1447" s="181"/>
      <c r="J1447" s="181"/>
      <c r="K1447" s="181"/>
      <c r="L1447" s="181"/>
      <c r="M1447" s="181"/>
      <c r="N1447" s="182">
        <f>SUM(G1447*$D$8+H1447*$D$5+I1447*$D$9+J1447*$D$6+K1447*$D$11+L1447*$D$10+M1447*$D$7)</f>
        <v>0</v>
      </c>
      <c r="O1447" s="139">
        <v>1</v>
      </c>
      <c r="P1447" s="138">
        <f>SUM(N1447*O1447)</f>
        <v>0</v>
      </c>
      <c r="Q1447" s="15"/>
      <c r="R1447" s="15"/>
      <c r="S1447" s="15"/>
      <c r="T1447" s="15"/>
      <c r="U1447" s="15"/>
    </row>
    <row r="1448" spans="1:21" ht="13.5" customHeight="1">
      <c r="A1448" s="179">
        <f>RANK(N1448,$N$18:$N$4305)</f>
        <v>1181</v>
      </c>
      <c r="B1448" s="180" t="s">
        <v>869</v>
      </c>
      <c r="C1448" s="180" t="s">
        <v>1424</v>
      </c>
      <c r="D1448" s="180" t="s">
        <v>42</v>
      </c>
      <c r="E1448" s="180" t="s">
        <v>34</v>
      </c>
      <c r="F1448" s="180" t="s">
        <v>1104</v>
      </c>
      <c r="G1448" s="183"/>
      <c r="H1448" s="183"/>
      <c r="I1448" s="183"/>
      <c r="J1448" s="183"/>
      <c r="K1448" s="183"/>
      <c r="L1448" s="183"/>
      <c r="M1448" s="183"/>
      <c r="N1448" s="182">
        <f>SUM(G1448*$D$8+H1448*$D$5+I1448*$D$9+J1448*$D$6+K1448*$D$11+L1448*$D$10+M1448*$D$7)</f>
        <v>0</v>
      </c>
      <c r="O1448" s="139">
        <v>1</v>
      </c>
      <c r="P1448" s="138">
        <f>SUM(N1448*O1448)</f>
        <v>0</v>
      </c>
      <c r="Q1448" s="15"/>
      <c r="R1448" s="15"/>
      <c r="S1448" s="15"/>
      <c r="T1448" s="15"/>
      <c r="U1448" s="15"/>
    </row>
    <row r="1449" spans="1:21" ht="13.5" customHeight="1">
      <c r="A1449" s="179">
        <f>RANK(N1449,$N$18:$N$4305)</f>
        <v>1181</v>
      </c>
      <c r="B1449" s="180" t="s">
        <v>665</v>
      </c>
      <c r="C1449" s="180" t="s">
        <v>1444</v>
      </c>
      <c r="D1449" s="180" t="s">
        <v>33</v>
      </c>
      <c r="E1449" s="180" t="s">
        <v>36</v>
      </c>
      <c r="F1449" s="180" t="s">
        <v>1104</v>
      </c>
      <c r="G1449" s="183"/>
      <c r="H1449" s="183"/>
      <c r="I1449" s="181"/>
      <c r="J1449" s="181"/>
      <c r="K1449" s="181"/>
      <c r="L1449" s="181"/>
      <c r="M1449" s="181"/>
      <c r="N1449" s="182">
        <f>SUM(G1449*$D$8+H1449*$D$5+I1449*$D$9+J1449*$D$6+K1449*$D$11+L1449*$D$10+M1449*$D$7)</f>
        <v>0</v>
      </c>
      <c r="O1449" s="139">
        <v>1</v>
      </c>
      <c r="P1449" s="138">
        <f>SUM(N1449*O1449)</f>
        <v>0</v>
      </c>
      <c r="Q1449" s="15"/>
      <c r="R1449" s="15"/>
      <c r="S1449" s="15"/>
      <c r="T1449" s="15"/>
      <c r="U1449" s="15"/>
    </row>
    <row r="1450" spans="1:21" ht="13.5" customHeight="1">
      <c r="A1450" s="179">
        <f>RANK(N1450,$N$18:$N$4305)</f>
        <v>1181</v>
      </c>
      <c r="B1450" s="180" t="s">
        <v>666</v>
      </c>
      <c r="C1450" s="180" t="s">
        <v>1444</v>
      </c>
      <c r="D1450" s="180" t="s">
        <v>42</v>
      </c>
      <c r="E1450" s="180" t="s">
        <v>36</v>
      </c>
      <c r="F1450" s="180" t="s">
        <v>1104</v>
      </c>
      <c r="G1450" s="181"/>
      <c r="H1450" s="181"/>
      <c r="I1450" s="181">
        <v>0</v>
      </c>
      <c r="J1450" s="181">
        <v>0</v>
      </c>
      <c r="K1450" s="181">
        <v>0</v>
      </c>
      <c r="L1450" s="181">
        <v>0</v>
      </c>
      <c r="M1450" s="181">
        <v>0</v>
      </c>
      <c r="N1450" s="182">
        <f>SUM(G1450*$D$8+H1450*$D$5+I1450*$D$9+J1450*$D$6+K1450*$D$11+L1450*$D$10+M1450*$D$7)</f>
        <v>0</v>
      </c>
      <c r="O1450" s="139">
        <v>1</v>
      </c>
      <c r="P1450" s="138">
        <f>SUM(N1450*O1450)</f>
        <v>0</v>
      </c>
      <c r="Q1450" s="15"/>
      <c r="R1450" s="15"/>
      <c r="S1450" s="15"/>
      <c r="T1450" s="15"/>
      <c r="U1450" s="15"/>
    </row>
    <row r="1451" spans="1:21" ht="13.5" customHeight="1">
      <c r="A1451" s="179">
        <f>RANK(N1451,$N$18:$N$4305)</f>
        <v>1181</v>
      </c>
      <c r="B1451" s="180" t="s">
        <v>662</v>
      </c>
      <c r="C1451" s="180" t="s">
        <v>1439</v>
      </c>
      <c r="D1451" s="180" t="s">
        <v>33</v>
      </c>
      <c r="E1451" s="180" t="s">
        <v>1481</v>
      </c>
      <c r="F1451" s="180" t="s">
        <v>1482</v>
      </c>
      <c r="G1451" s="183"/>
      <c r="H1451" s="183"/>
      <c r="I1451" s="183"/>
      <c r="J1451" s="183"/>
      <c r="K1451" s="183"/>
      <c r="L1451" s="183"/>
      <c r="M1451" s="183"/>
      <c r="N1451" s="182">
        <f>SUM(G1451*$D$8+H1451*$D$5+I1451*$D$9+J1451*$D$6+K1451*$D$11+L1451*$D$10+M1451*$D$7)</f>
        <v>0</v>
      </c>
      <c r="O1451" s="139">
        <v>1</v>
      </c>
      <c r="P1451" s="138">
        <f>SUM(N1451*O1451)</f>
        <v>0</v>
      </c>
      <c r="Q1451" s="15"/>
      <c r="R1451" s="15"/>
      <c r="S1451" s="15"/>
      <c r="T1451" s="15"/>
      <c r="U1451" s="15"/>
    </row>
    <row r="1452" spans="1:21" ht="13.5" customHeight="1">
      <c r="A1452" s="179">
        <f>RANK(N1452,$N$18:$N$4305)</f>
        <v>1181</v>
      </c>
      <c r="B1452" s="180" t="s">
        <v>656</v>
      </c>
      <c r="C1452" s="180" t="s">
        <v>1366</v>
      </c>
      <c r="D1452" s="180" t="s">
        <v>33</v>
      </c>
      <c r="E1452" s="180" t="s">
        <v>1481</v>
      </c>
      <c r="F1452" s="180" t="s">
        <v>37</v>
      </c>
      <c r="G1452" s="183"/>
      <c r="H1452" s="183"/>
      <c r="I1452" s="183"/>
      <c r="J1452" s="183"/>
      <c r="K1452" s="183"/>
      <c r="L1452" s="183"/>
      <c r="M1452" s="183"/>
      <c r="N1452" s="182">
        <f>SUM(G1452*$D$8+H1452*$D$5+I1452*$D$9+J1452*$D$6+K1452*$D$11+L1452*$D$10+M1452*$D$7)</f>
        <v>0</v>
      </c>
      <c r="O1452" s="139">
        <v>1</v>
      </c>
      <c r="P1452" s="138">
        <f>SUM(N1452*O1452)</f>
        <v>0</v>
      </c>
      <c r="Q1452" s="15"/>
      <c r="R1452" s="15"/>
      <c r="S1452" s="15"/>
      <c r="T1452" s="15"/>
      <c r="U1452" s="15"/>
    </row>
    <row r="1453" spans="1:21" ht="13.5" customHeight="1">
      <c r="A1453" s="179">
        <f>RANK(N1453,$N$18:$N$4305)</f>
        <v>1181</v>
      </c>
      <c r="B1453" s="180" t="s">
        <v>659</v>
      </c>
      <c r="C1453" s="180" t="s">
        <v>1366</v>
      </c>
      <c r="D1453" s="180" t="s">
        <v>42</v>
      </c>
      <c r="E1453" s="180" t="s">
        <v>36</v>
      </c>
      <c r="F1453" s="180" t="s">
        <v>37</v>
      </c>
      <c r="G1453" s="183"/>
      <c r="H1453" s="183"/>
      <c r="I1453" s="183"/>
      <c r="J1453" s="183"/>
      <c r="K1453" s="183"/>
      <c r="L1453" s="183"/>
      <c r="M1453" s="183"/>
      <c r="N1453" s="182">
        <f>SUM(G1453*$D$8+H1453*$D$5+I1453*$D$9+J1453*$D$6+K1453*$D$11+L1453*$D$10+M1453*$D$7)</f>
        <v>0</v>
      </c>
      <c r="O1453" s="139">
        <v>0.97499999999999998</v>
      </c>
      <c r="P1453" s="138">
        <f>SUM(N1453*O1453)</f>
        <v>0</v>
      </c>
      <c r="Q1453" s="15"/>
      <c r="R1453" s="15"/>
      <c r="S1453" s="15"/>
      <c r="T1453" s="15"/>
      <c r="U1453" s="15"/>
    </row>
    <row r="1454" spans="1:21" ht="13.5" customHeight="1">
      <c r="A1454" s="179">
        <f>RANK(N1454,$N$18:$N$4305)</f>
        <v>1181</v>
      </c>
      <c r="B1454" s="180" t="s">
        <v>653</v>
      </c>
      <c r="C1454" s="180" t="s">
        <v>1443</v>
      </c>
      <c r="D1454" s="180" t="s">
        <v>33</v>
      </c>
      <c r="E1454" s="180" t="s">
        <v>36</v>
      </c>
      <c r="F1454" s="180" t="s">
        <v>41</v>
      </c>
      <c r="G1454" s="183"/>
      <c r="H1454" s="183"/>
      <c r="I1454" s="183"/>
      <c r="J1454" s="183"/>
      <c r="K1454" s="183"/>
      <c r="L1454" s="183"/>
      <c r="M1454" s="183"/>
      <c r="N1454" s="182">
        <f>SUM(G1454*$D$8+H1454*$D$5+I1454*$D$9+J1454*$D$6+K1454*$D$11+L1454*$D$10+M1454*$D$7)</f>
        <v>0</v>
      </c>
      <c r="O1454" s="139">
        <v>1</v>
      </c>
      <c r="P1454" s="138">
        <f>SUM(N1454*O1454)</f>
        <v>0</v>
      </c>
      <c r="Q1454" s="15"/>
      <c r="R1454" s="15"/>
      <c r="S1454" s="15"/>
      <c r="T1454" s="15"/>
      <c r="U1454" s="15"/>
    </row>
    <row r="1455" spans="1:21" ht="13.5" customHeight="1">
      <c r="A1455" s="179">
        <f>RANK(N1455,$N$18:$N$4305)</f>
        <v>1181</v>
      </c>
      <c r="B1455" s="180" t="s">
        <v>1301</v>
      </c>
      <c r="C1455" s="180" t="s">
        <v>1443</v>
      </c>
      <c r="D1455" s="180" t="s">
        <v>42</v>
      </c>
      <c r="E1455" s="180" t="s">
        <v>34</v>
      </c>
      <c r="F1455" s="180" t="s">
        <v>41</v>
      </c>
      <c r="G1455" s="183"/>
      <c r="H1455" s="183"/>
      <c r="I1455" s="183"/>
      <c r="J1455" s="183"/>
      <c r="K1455" s="183"/>
      <c r="L1455" s="183"/>
      <c r="M1455" s="183"/>
      <c r="N1455" s="182">
        <f>SUM(G1455*$D$8+H1455*$D$5+I1455*$D$9+J1455*$D$6+K1455*$D$11+L1455*$D$10+M1455*$D$7)</f>
        <v>0</v>
      </c>
      <c r="O1455" s="139">
        <v>1</v>
      </c>
      <c r="P1455" s="138">
        <f>SUM(N1455*O1455)</f>
        <v>0</v>
      </c>
      <c r="Q1455" s="31"/>
      <c r="R1455" s="15"/>
      <c r="S1455" s="15"/>
      <c r="T1455" s="15"/>
      <c r="U1455" s="15"/>
    </row>
    <row r="1456" spans="1:21" ht="13.5" customHeight="1">
      <c r="A1456" s="179">
        <f>RANK(N1456,$N$18:$N$4305)</f>
        <v>1181</v>
      </c>
      <c r="B1456" s="180" t="s">
        <v>1297</v>
      </c>
      <c r="C1456" s="180" t="s">
        <v>1454</v>
      </c>
      <c r="D1456" s="180" t="s">
        <v>33</v>
      </c>
      <c r="E1456" s="180" t="s">
        <v>38</v>
      </c>
      <c r="F1456" s="180" t="s">
        <v>35</v>
      </c>
      <c r="G1456" s="183"/>
      <c r="H1456" s="183"/>
      <c r="I1456" s="224"/>
      <c r="J1456" s="224"/>
      <c r="K1456" s="224"/>
      <c r="L1456" s="224"/>
      <c r="M1456" s="224"/>
      <c r="N1456" s="182">
        <f>SUM(G1456*$D$8+H1456*$D$5+I1456*$D$9+J1456*$D$6+K1456*$D$11+L1456*$D$10+M1456*$D$7)</f>
        <v>0</v>
      </c>
      <c r="O1456" s="139">
        <v>1</v>
      </c>
      <c r="P1456" s="138">
        <f>SUM(N1456*O1456)</f>
        <v>0</v>
      </c>
      <c r="Q1456" s="15"/>
      <c r="R1456" s="15"/>
      <c r="S1456" s="15"/>
      <c r="T1456" s="15"/>
      <c r="U1456" s="15"/>
    </row>
    <row r="1457" spans="1:21" ht="13.5" customHeight="1">
      <c r="A1457" s="179">
        <f>RANK(N1457,$N$18:$N$4305)</f>
        <v>1181</v>
      </c>
      <c r="B1457" s="180" t="s">
        <v>1300</v>
      </c>
      <c r="C1457" s="180" t="s">
        <v>1454</v>
      </c>
      <c r="D1457" s="180" t="s">
        <v>42</v>
      </c>
      <c r="E1457" s="180" t="s">
        <v>38</v>
      </c>
      <c r="F1457" s="180" t="s">
        <v>35</v>
      </c>
      <c r="G1457" s="183"/>
      <c r="H1457" s="183"/>
      <c r="I1457" s="224"/>
      <c r="J1457" s="224"/>
      <c r="K1457" s="224"/>
      <c r="L1457" s="224"/>
      <c r="M1457" s="224"/>
      <c r="N1457" s="182">
        <f>SUM(G1457*$D$8+H1457*$D$5+I1457*$D$9+J1457*$D$6+K1457*$D$11+L1457*$D$10+M1457*$D$7)</f>
        <v>0</v>
      </c>
      <c r="O1457" s="139">
        <v>1</v>
      </c>
      <c r="P1457" s="138">
        <f>SUM(N1457*O1457)</f>
        <v>0</v>
      </c>
      <c r="Q1457" s="15"/>
      <c r="R1457" s="15"/>
      <c r="S1457" s="15"/>
      <c r="T1457" s="15"/>
      <c r="U1457" s="15"/>
    </row>
    <row r="1458" spans="1:21" ht="13.5" customHeight="1">
      <c r="A1458" s="179">
        <f>RANK(N1458,$N$18:$N$4305)</f>
        <v>1181</v>
      </c>
      <c r="B1458" s="180" t="s">
        <v>1299</v>
      </c>
      <c r="C1458" s="180" t="s">
        <v>1454</v>
      </c>
      <c r="D1458" s="180" t="s">
        <v>43</v>
      </c>
      <c r="E1458" s="180" t="s">
        <v>34</v>
      </c>
      <c r="F1458" s="180" t="s">
        <v>35</v>
      </c>
      <c r="G1458" s="183"/>
      <c r="H1458" s="183"/>
      <c r="I1458" s="183"/>
      <c r="J1458" s="183"/>
      <c r="K1458" s="183"/>
      <c r="L1458" s="183"/>
      <c r="M1458" s="183"/>
      <c r="N1458" s="182">
        <f>SUM(G1458*$D$8+H1458*$D$5+I1458*$D$9+J1458*$D$6+K1458*$D$11+L1458*$D$10+M1458*$D$7)</f>
        <v>0</v>
      </c>
      <c r="O1458" s="139">
        <v>1</v>
      </c>
      <c r="P1458" s="138">
        <f>SUM(N1458*O1458)</f>
        <v>0</v>
      </c>
      <c r="Q1458" s="15"/>
      <c r="R1458" s="15"/>
      <c r="S1458" s="15"/>
      <c r="T1458" s="15"/>
      <c r="U1458" s="15"/>
    </row>
    <row r="1459" spans="1:21" ht="13.5" customHeight="1">
      <c r="A1459" s="179">
        <f>RANK(N1459,$N$18:$N$4305)</f>
        <v>1181</v>
      </c>
      <c r="B1459" s="184"/>
      <c r="C1459" s="177"/>
      <c r="D1459" s="177"/>
      <c r="E1459" s="177"/>
      <c r="F1459" s="177"/>
      <c r="G1459" s="183"/>
      <c r="H1459" s="183"/>
      <c r="I1459" s="183"/>
      <c r="J1459" s="183"/>
      <c r="K1459" s="183"/>
      <c r="L1459" s="183"/>
      <c r="M1459" s="183"/>
      <c r="N1459" s="182">
        <f>SUM(G1459*$D$8+H1459*$D$5+I1459*$D$9+J1459*$D$6+K1459*$D$11+L1459*$D$10+M1459*$D$7)</f>
        <v>0</v>
      </c>
      <c r="O1459" s="139">
        <v>1</v>
      </c>
      <c r="P1459" s="138">
        <f>SUM(N1459*O1459)</f>
        <v>0</v>
      </c>
      <c r="Q1459" s="15"/>
      <c r="R1459" s="15"/>
      <c r="S1459" s="15"/>
      <c r="T1459" s="15"/>
      <c r="U1459" s="15"/>
    </row>
    <row r="1460" spans="1:21" ht="13.5" customHeight="1">
      <c r="A1460" s="179">
        <f>RANK(N1460,$N$18:$N$4305)</f>
        <v>1181</v>
      </c>
      <c r="B1460" s="185"/>
      <c r="C1460" s="177"/>
      <c r="D1460" s="177"/>
      <c r="E1460" s="177"/>
      <c r="F1460" s="177"/>
      <c r="G1460" s="183"/>
      <c r="H1460" s="183"/>
      <c r="I1460" s="183"/>
      <c r="J1460" s="183"/>
      <c r="K1460" s="183"/>
      <c r="L1460" s="183"/>
      <c r="M1460" s="183"/>
      <c r="N1460" s="182">
        <f>SUM(G1460*$D$8+H1460*$D$5+I1460*$D$9+J1460*$D$6+K1460*$D$11+L1460*$D$10+M1460*$D$7)</f>
        <v>0</v>
      </c>
      <c r="O1460" s="139">
        <v>1.0149999999999999</v>
      </c>
      <c r="P1460" s="138">
        <f>SUM(N1460*O1460)</f>
        <v>0</v>
      </c>
      <c r="Q1460" s="15"/>
      <c r="R1460" s="15"/>
      <c r="S1460" s="15"/>
      <c r="T1460" s="15"/>
      <c r="U1460" s="15"/>
    </row>
    <row r="1461" spans="1:21" ht="13.5" customHeight="1">
      <c r="A1461" s="179">
        <f>RANK(N1461,$N$18:$N$4305)</f>
        <v>1181</v>
      </c>
      <c r="B1461" s="184"/>
      <c r="C1461" s="177"/>
      <c r="D1461" s="177"/>
      <c r="E1461" s="177"/>
      <c r="F1461" s="177"/>
      <c r="G1461" s="183"/>
      <c r="H1461" s="183"/>
      <c r="I1461" s="183"/>
      <c r="J1461" s="183"/>
      <c r="K1461" s="183"/>
      <c r="L1461" s="183"/>
      <c r="M1461" s="183"/>
      <c r="N1461" s="182">
        <f>SUM(G1461*$D$8+H1461*$D$5+I1461*$D$9+J1461*$D$6+K1461*$D$11+L1461*$D$10+M1461*$D$7)</f>
        <v>0</v>
      </c>
      <c r="O1461" s="139">
        <v>0.94</v>
      </c>
      <c r="P1461" s="138">
        <f>SUM(N1461*O1461)</f>
        <v>0</v>
      </c>
      <c r="Q1461" s="31"/>
      <c r="R1461" s="15"/>
      <c r="S1461" s="15"/>
      <c r="T1461" s="15"/>
      <c r="U1461" s="15"/>
    </row>
    <row r="1462" spans="1:21" ht="13.5" customHeight="1">
      <c r="A1462" s="179">
        <f>RANK(N1462,$N$18:$N$4305)</f>
        <v>1181</v>
      </c>
      <c r="B1462" s="184"/>
      <c r="C1462" s="177"/>
      <c r="D1462" s="177"/>
      <c r="E1462" s="177"/>
      <c r="F1462" s="177"/>
      <c r="G1462" s="183"/>
      <c r="H1462" s="183"/>
      <c r="I1462" s="183"/>
      <c r="J1462" s="183"/>
      <c r="K1462" s="183"/>
      <c r="L1462" s="183"/>
      <c r="M1462" s="183"/>
      <c r="N1462" s="182">
        <f>SUM(G1462*$D$8+H1462*$D$5+I1462*$D$9+J1462*$D$6+K1462*$D$11+L1462*$D$10+M1462*$D$7)</f>
        <v>0</v>
      </c>
      <c r="O1462" s="139">
        <v>1.0149999999999999</v>
      </c>
      <c r="P1462" s="138">
        <f>SUM(N1462*O1462)</f>
        <v>0</v>
      </c>
      <c r="Q1462" s="31"/>
      <c r="R1462" s="15"/>
      <c r="S1462" s="15"/>
      <c r="T1462" s="15"/>
      <c r="U1462" s="15"/>
    </row>
    <row r="1463" spans="1:21" ht="13.5" customHeight="1">
      <c r="A1463" s="179">
        <f>RANK(N1463,$N$18:$N$4305)</f>
        <v>1181</v>
      </c>
      <c r="B1463" s="184"/>
      <c r="C1463" s="177"/>
      <c r="D1463" s="177"/>
      <c r="E1463" s="177"/>
      <c r="F1463" s="177"/>
      <c r="G1463" s="183"/>
      <c r="H1463" s="183"/>
      <c r="I1463" s="183"/>
      <c r="J1463" s="183"/>
      <c r="K1463" s="183"/>
      <c r="L1463" s="183"/>
      <c r="M1463" s="183"/>
      <c r="N1463" s="182">
        <f>SUM(G1463*$D$8+H1463*$D$5+I1463*$D$9+J1463*$D$6+K1463*$D$11+L1463*$D$10+M1463*$D$7)</f>
        <v>0</v>
      </c>
      <c r="O1463" s="139">
        <v>1.0149999999999999</v>
      </c>
      <c r="P1463" s="138">
        <f>SUM(N1463*O1463)</f>
        <v>0</v>
      </c>
      <c r="Q1463" s="15"/>
      <c r="R1463" s="15"/>
      <c r="S1463" s="15"/>
      <c r="T1463" s="15"/>
      <c r="U1463" s="15"/>
    </row>
    <row r="1464" spans="1:21" ht="13.5" customHeight="1">
      <c r="A1464" s="179">
        <f>RANK(N1464,$N$18:$N$4305)</f>
        <v>1181</v>
      </c>
      <c r="B1464" s="184"/>
      <c r="C1464" s="177"/>
      <c r="D1464" s="177"/>
      <c r="E1464" s="177"/>
      <c r="F1464" s="177"/>
      <c r="G1464" s="183"/>
      <c r="H1464" s="183"/>
      <c r="I1464" s="183"/>
      <c r="J1464" s="183"/>
      <c r="K1464" s="183"/>
      <c r="L1464" s="183"/>
      <c r="M1464" s="183"/>
      <c r="N1464" s="182">
        <f>SUM(G1464*$D$8+H1464*$D$5+I1464*$D$9+J1464*$D$6+K1464*$D$11+L1464*$D$10+M1464*$D$7)</f>
        <v>0</v>
      </c>
      <c r="O1464" s="139">
        <v>1.02</v>
      </c>
      <c r="P1464" s="138">
        <f>SUM(N1464*O1464)</f>
        <v>0</v>
      </c>
      <c r="Q1464" s="15"/>
      <c r="R1464" s="15"/>
      <c r="S1464" s="15"/>
      <c r="T1464" s="15"/>
      <c r="U1464" s="15"/>
    </row>
    <row r="1465" spans="1:21" ht="13.5" customHeight="1">
      <c r="A1465" s="179">
        <f>RANK(N1465,$N$18:$N$4305)</f>
        <v>1181</v>
      </c>
      <c r="B1465" s="184"/>
      <c r="C1465" s="177"/>
      <c r="D1465" s="177"/>
      <c r="E1465" s="177"/>
      <c r="F1465" s="177"/>
      <c r="G1465" s="183"/>
      <c r="H1465" s="183"/>
      <c r="I1465" s="183"/>
      <c r="J1465" s="183"/>
      <c r="K1465" s="183"/>
      <c r="L1465" s="183"/>
      <c r="M1465" s="183"/>
      <c r="N1465" s="182">
        <f>SUM(G1465*$D$8+H1465*$D$5+I1465*$D$9+J1465*$D$6+K1465*$D$11+L1465*$D$10+M1465*$D$7)</f>
        <v>0</v>
      </c>
      <c r="O1465" s="139">
        <v>1</v>
      </c>
      <c r="P1465" s="138">
        <f>SUM(N1465*O1465)</f>
        <v>0</v>
      </c>
      <c r="Q1465" s="15"/>
      <c r="R1465" s="15"/>
      <c r="S1465" s="15"/>
      <c r="T1465" s="15"/>
      <c r="U1465" s="15"/>
    </row>
    <row r="1466" spans="1:21" ht="13.5" customHeight="1">
      <c r="A1466" s="179">
        <f>RANK(N1466,$N$18:$N$4305)</f>
        <v>1181</v>
      </c>
      <c r="B1466" s="184"/>
      <c r="C1466" s="177"/>
      <c r="D1466" s="177"/>
      <c r="E1466" s="177"/>
      <c r="F1466" s="177"/>
      <c r="G1466" s="183"/>
      <c r="H1466" s="183"/>
      <c r="I1466" s="183"/>
      <c r="J1466" s="183"/>
      <c r="K1466" s="183"/>
      <c r="L1466" s="183"/>
      <c r="M1466" s="183"/>
      <c r="N1466" s="182">
        <f>SUM(G1466*$D$8+H1466*$D$5+I1466*$D$9+J1466*$D$6+K1466*$D$11+L1466*$D$10+M1466*$D$7)</f>
        <v>0</v>
      </c>
      <c r="O1466" s="139">
        <v>1</v>
      </c>
      <c r="P1466" s="138">
        <f>SUM(N1466*O1466)</f>
        <v>0</v>
      </c>
      <c r="Q1466" s="15"/>
      <c r="R1466" s="15"/>
      <c r="S1466" s="15"/>
      <c r="T1466" s="15"/>
      <c r="U1466" s="15"/>
    </row>
    <row r="1467" spans="1:21" ht="13.5" customHeight="1">
      <c r="A1467" s="179">
        <f>RANK(N1467,$N$18:$N$4305)</f>
        <v>1181</v>
      </c>
      <c r="B1467" s="184"/>
      <c r="C1467" s="177"/>
      <c r="D1467" s="177"/>
      <c r="E1467" s="177"/>
      <c r="F1467" s="177"/>
      <c r="G1467" s="183"/>
      <c r="H1467" s="183"/>
      <c r="I1467" s="183"/>
      <c r="J1467" s="183"/>
      <c r="K1467" s="183"/>
      <c r="L1467" s="183"/>
      <c r="M1467" s="183"/>
      <c r="N1467" s="182">
        <f>SUM(G1467*$D$8+H1467*$D$5+I1467*$D$9+J1467*$D$6+K1467*$D$11+L1467*$D$10+M1467*$D$7)</f>
        <v>0</v>
      </c>
      <c r="O1467" s="139">
        <v>1.0149999999999999</v>
      </c>
      <c r="P1467" s="138">
        <f>SUM(N1467*O1467)</f>
        <v>0</v>
      </c>
      <c r="Q1467" s="15"/>
      <c r="R1467" s="15"/>
      <c r="S1467" s="15"/>
      <c r="T1467" s="15"/>
      <c r="U1467" s="15"/>
    </row>
    <row r="1468" spans="1:21" ht="13.5" customHeight="1">
      <c r="A1468" s="179">
        <f>RANK(N1468,$N$18:$N$4305)</f>
        <v>1181</v>
      </c>
      <c r="B1468" s="184"/>
      <c r="C1468" s="177"/>
      <c r="D1468" s="177"/>
      <c r="E1468" s="177"/>
      <c r="F1468" s="177"/>
      <c r="G1468" s="183"/>
      <c r="H1468" s="183"/>
      <c r="I1468" s="183"/>
      <c r="J1468" s="183"/>
      <c r="K1468" s="183"/>
      <c r="L1468" s="183"/>
      <c r="M1468" s="183"/>
      <c r="N1468" s="182">
        <f>SUM(G1468*$D$8+H1468*$D$5+I1468*$D$9+J1468*$D$6+K1468*$D$11+L1468*$D$10+M1468*$D$7)</f>
        <v>0</v>
      </c>
      <c r="O1468" s="139">
        <v>1</v>
      </c>
      <c r="P1468" s="138">
        <f>SUM(N1468*O1468)</f>
        <v>0</v>
      </c>
      <c r="Q1468" s="31"/>
      <c r="R1468" s="15"/>
      <c r="S1468" s="15"/>
      <c r="T1468" s="15"/>
      <c r="U1468" s="15"/>
    </row>
    <row r="1469" spans="1:21" ht="13.5" customHeight="1">
      <c r="A1469" s="179">
        <f>RANK(N1469,$N$18:$N$4305)</f>
        <v>1181</v>
      </c>
      <c r="B1469" s="184"/>
      <c r="C1469" s="177"/>
      <c r="D1469" s="177"/>
      <c r="E1469" s="177"/>
      <c r="F1469" s="177"/>
      <c r="G1469" s="183"/>
      <c r="H1469" s="183"/>
      <c r="I1469" s="183"/>
      <c r="J1469" s="183"/>
      <c r="K1469" s="183"/>
      <c r="L1469" s="183"/>
      <c r="M1469" s="183"/>
      <c r="N1469" s="182">
        <f>SUM(G1469*$D$8+H1469*$D$5+I1469*$D$9+J1469*$D$6+K1469*$D$11+L1469*$D$10+M1469*$D$7)</f>
        <v>0</v>
      </c>
      <c r="O1469" s="139">
        <v>1</v>
      </c>
      <c r="P1469" s="138">
        <f>SUM(N1469*O1469)</f>
        <v>0</v>
      </c>
      <c r="Q1469" s="31"/>
      <c r="R1469" s="15"/>
      <c r="S1469" s="15"/>
      <c r="T1469" s="15"/>
      <c r="U1469" s="15"/>
    </row>
    <row r="1470" spans="1:21" ht="13.5" customHeight="1">
      <c r="A1470" s="179">
        <f>RANK(N1470,$N$18:$N$4305)</f>
        <v>1181</v>
      </c>
      <c r="B1470" s="184"/>
      <c r="C1470" s="177"/>
      <c r="D1470" s="177"/>
      <c r="E1470" s="177"/>
      <c r="F1470" s="177"/>
      <c r="G1470" s="183"/>
      <c r="H1470" s="183"/>
      <c r="I1470" s="183"/>
      <c r="J1470" s="183"/>
      <c r="K1470" s="183"/>
      <c r="L1470" s="183"/>
      <c r="M1470" s="183"/>
      <c r="N1470" s="182">
        <f>SUM(G1470*$D$8+H1470*$D$5+I1470*$D$9+J1470*$D$6+K1470*$D$11+L1470*$D$10+M1470*$D$7)</f>
        <v>0</v>
      </c>
      <c r="O1470" s="139">
        <v>1.0149999999999999</v>
      </c>
      <c r="P1470" s="138">
        <f>SUM(N1470*O1470)</f>
        <v>0</v>
      </c>
      <c r="Q1470" s="15"/>
      <c r="R1470" s="15"/>
      <c r="S1470" s="15"/>
      <c r="T1470" s="15"/>
      <c r="U1470" s="15"/>
    </row>
    <row r="1471" spans="1:21" ht="13.5" customHeight="1">
      <c r="A1471" s="179">
        <f>RANK(N1471,$N$18:$N$4305)</f>
        <v>1181</v>
      </c>
      <c r="B1471" s="184"/>
      <c r="C1471" s="177"/>
      <c r="D1471" s="177"/>
      <c r="E1471" s="177"/>
      <c r="F1471" s="177"/>
      <c r="G1471" s="183"/>
      <c r="H1471" s="183"/>
      <c r="I1471" s="183"/>
      <c r="J1471" s="183"/>
      <c r="K1471" s="183"/>
      <c r="L1471" s="183"/>
      <c r="M1471" s="183"/>
      <c r="N1471" s="182">
        <f>SUM(G1471*$D$8+H1471*$D$5+I1471*$D$9+J1471*$D$6+K1471*$D$11+L1471*$D$10+M1471*$D$7)</f>
        <v>0</v>
      </c>
      <c r="O1471" s="139">
        <v>1</v>
      </c>
      <c r="P1471" s="138">
        <f>SUM(N1471*O1471)</f>
        <v>0</v>
      </c>
      <c r="Q1471" s="15"/>
      <c r="R1471" s="15"/>
      <c r="S1471" s="15"/>
      <c r="T1471" s="15"/>
      <c r="U1471" s="15"/>
    </row>
    <row r="1472" spans="1:21" ht="13.5" customHeight="1">
      <c r="A1472" s="179">
        <f>RANK(N1472,$N$18:$N$4305)</f>
        <v>1181</v>
      </c>
      <c r="B1472" s="184"/>
      <c r="C1472" s="177"/>
      <c r="D1472" s="177"/>
      <c r="E1472" s="177"/>
      <c r="F1472" s="177"/>
      <c r="G1472" s="183"/>
      <c r="H1472" s="183"/>
      <c r="I1472" s="183"/>
      <c r="J1472" s="183"/>
      <c r="K1472" s="183"/>
      <c r="L1472" s="183"/>
      <c r="M1472" s="183"/>
      <c r="N1472" s="182">
        <f>SUM(G1472*$D$8+H1472*$D$5+I1472*$D$9+J1472*$D$6+K1472*$D$11+L1472*$D$10+M1472*$D$7)</f>
        <v>0</v>
      </c>
      <c r="O1472" s="139">
        <v>1</v>
      </c>
      <c r="P1472" s="138">
        <f>SUM(N1472*O1472)</f>
        <v>0</v>
      </c>
      <c r="Q1472" s="31"/>
      <c r="R1472" s="15"/>
      <c r="S1472" s="15"/>
      <c r="T1472" s="15"/>
      <c r="U1472" s="15"/>
    </row>
    <row r="1473" spans="1:21" ht="13.5" customHeight="1">
      <c r="A1473" s="179">
        <f>RANK(N1473,$N$18:$N$4305)</f>
        <v>1181</v>
      </c>
      <c r="B1473" s="184"/>
      <c r="C1473" s="177"/>
      <c r="D1473" s="177"/>
      <c r="E1473" s="177"/>
      <c r="F1473" s="177"/>
      <c r="G1473" s="183"/>
      <c r="H1473" s="183"/>
      <c r="I1473" s="183"/>
      <c r="J1473" s="183"/>
      <c r="K1473" s="183"/>
      <c r="L1473" s="183"/>
      <c r="M1473" s="183"/>
      <c r="N1473" s="182">
        <f>SUM(G1473*$D$8+H1473*$D$5+I1473*$D$9+J1473*$D$6+K1473*$D$11+L1473*$D$10+M1473*$D$7)</f>
        <v>0</v>
      </c>
      <c r="O1473" s="139">
        <v>1</v>
      </c>
      <c r="P1473" s="138">
        <f>SUM(N1473*O1473)</f>
        <v>0</v>
      </c>
      <c r="Q1473" s="31"/>
      <c r="R1473" s="15"/>
      <c r="S1473" s="15"/>
      <c r="T1473" s="15"/>
      <c r="U1473" s="15"/>
    </row>
    <row r="1474" spans="1:21" ht="13.5" customHeight="1">
      <c r="A1474" s="179">
        <f>RANK(N1474,$N$18:$N$4305)</f>
        <v>1181</v>
      </c>
      <c r="B1474" s="184"/>
      <c r="C1474" s="177"/>
      <c r="D1474" s="177"/>
      <c r="E1474" s="177"/>
      <c r="F1474" s="177"/>
      <c r="G1474" s="183"/>
      <c r="H1474" s="183"/>
      <c r="I1474" s="183"/>
      <c r="J1474" s="183"/>
      <c r="K1474" s="183"/>
      <c r="L1474" s="183"/>
      <c r="M1474" s="183"/>
      <c r="N1474" s="182">
        <f>SUM(G1474*$D$8+H1474*$D$5+I1474*$D$9+J1474*$D$6+K1474*$D$11+L1474*$D$10+M1474*$D$7)</f>
        <v>0</v>
      </c>
      <c r="O1474" s="139">
        <v>0.94</v>
      </c>
      <c r="P1474" s="138">
        <f>SUM(N1474*O1474)</f>
        <v>0</v>
      </c>
      <c r="Q1474" s="31"/>
      <c r="R1474" s="15"/>
      <c r="S1474" s="15"/>
      <c r="T1474" s="15"/>
      <c r="U1474" s="15"/>
    </row>
    <row r="1475" spans="1:21" ht="13.5" customHeight="1">
      <c r="A1475" s="179">
        <f>RANK(N1475,$N$18:$N$4305)</f>
        <v>1181</v>
      </c>
      <c r="B1475" s="184"/>
      <c r="C1475" s="177"/>
      <c r="D1475" s="177"/>
      <c r="E1475" s="177"/>
      <c r="F1475" s="177"/>
      <c r="G1475" s="183"/>
      <c r="H1475" s="183"/>
      <c r="I1475" s="183"/>
      <c r="J1475" s="183"/>
      <c r="K1475" s="183"/>
      <c r="L1475" s="183"/>
      <c r="M1475" s="183"/>
      <c r="N1475" s="182">
        <f>SUM(G1475*$D$8+H1475*$D$5+I1475*$D$9+J1475*$D$6+K1475*$D$11+L1475*$D$10+M1475*$D$7)</f>
        <v>0</v>
      </c>
      <c r="O1475" s="139">
        <v>1</v>
      </c>
      <c r="P1475" s="138">
        <f>SUM(N1475*O1475)</f>
        <v>0</v>
      </c>
      <c r="Q1475" s="31"/>
      <c r="R1475" s="15"/>
      <c r="S1475" s="15"/>
      <c r="T1475" s="15"/>
      <c r="U1475" s="15"/>
    </row>
    <row r="1476" spans="1:21" ht="13.5" customHeight="1">
      <c r="A1476" s="179">
        <f>RANK(N1476,$N$18:$N$4305)</f>
        <v>1181</v>
      </c>
      <c r="B1476" s="184"/>
      <c r="C1476" s="177"/>
      <c r="D1476" s="177"/>
      <c r="E1476" s="177"/>
      <c r="F1476" s="177"/>
      <c r="G1476" s="183"/>
      <c r="H1476" s="183"/>
      <c r="I1476" s="183"/>
      <c r="J1476" s="183"/>
      <c r="K1476" s="183"/>
      <c r="L1476" s="183"/>
      <c r="M1476" s="183"/>
      <c r="N1476" s="182">
        <f>SUM(G1476*$D$8+H1476*$D$5+I1476*$D$9+J1476*$D$6+K1476*$D$11+L1476*$D$10+M1476*$D$7)</f>
        <v>0</v>
      </c>
      <c r="O1476" s="139">
        <v>1</v>
      </c>
      <c r="P1476" s="138">
        <f>SUM(N1476*O1476)</f>
        <v>0</v>
      </c>
      <c r="Q1476" s="15"/>
      <c r="R1476" s="15"/>
      <c r="S1476" s="15"/>
      <c r="T1476" s="15"/>
      <c r="U1476" s="15"/>
    </row>
    <row r="1477" spans="1:21" ht="13.5" customHeight="1">
      <c r="A1477" s="179">
        <f>RANK(N1477,$N$18:$N$4305)</f>
        <v>1181</v>
      </c>
      <c r="B1477" s="185"/>
      <c r="C1477" s="177"/>
      <c r="D1477" s="177"/>
      <c r="E1477" s="177"/>
      <c r="F1477" s="177"/>
      <c r="G1477" s="183"/>
      <c r="H1477" s="183"/>
      <c r="I1477" s="183"/>
      <c r="J1477" s="183"/>
      <c r="K1477" s="183"/>
      <c r="L1477" s="183"/>
      <c r="M1477" s="183"/>
      <c r="N1477" s="182">
        <f>SUM(G1477*$D$8+H1477*$D$5+I1477*$D$9+J1477*$D$6+K1477*$D$11+L1477*$D$10+M1477*$D$7)</f>
        <v>0</v>
      </c>
      <c r="O1477" s="139">
        <v>1</v>
      </c>
      <c r="P1477" s="138">
        <f>SUM(N1477*O1477)</f>
        <v>0</v>
      </c>
      <c r="Q1477" s="15"/>
      <c r="R1477" s="15"/>
      <c r="S1477" s="15"/>
      <c r="T1477" s="15"/>
      <c r="U1477" s="15"/>
    </row>
    <row r="1478" spans="1:21" ht="13.5" customHeight="1">
      <c r="A1478" s="179">
        <f>RANK(N1478,$N$18:$N$4305)</f>
        <v>1181</v>
      </c>
      <c r="B1478" s="184"/>
      <c r="C1478" s="177"/>
      <c r="D1478" s="177"/>
      <c r="E1478" s="177"/>
      <c r="F1478" s="177"/>
      <c r="G1478" s="183"/>
      <c r="H1478" s="183"/>
      <c r="I1478" s="183"/>
      <c r="J1478" s="183"/>
      <c r="K1478" s="183"/>
      <c r="L1478" s="183"/>
      <c r="M1478" s="183"/>
      <c r="N1478" s="182">
        <f>SUM(G1478*$D$8+H1478*$D$5+I1478*$D$9+J1478*$D$6+K1478*$D$11+L1478*$D$10+M1478*$D$7)</f>
        <v>0</v>
      </c>
      <c r="O1478" s="139">
        <v>1</v>
      </c>
      <c r="P1478" s="138">
        <f>SUM(N1478*O1478)</f>
        <v>0</v>
      </c>
      <c r="Q1478" s="15"/>
      <c r="R1478" s="15"/>
      <c r="S1478" s="15"/>
      <c r="T1478" s="15"/>
      <c r="U1478" s="15"/>
    </row>
    <row r="1479" spans="1:21" ht="13.5" customHeight="1">
      <c r="A1479" s="179">
        <f>RANK(N1479,$N$18:$N$4305)</f>
        <v>1181</v>
      </c>
      <c r="B1479" s="184"/>
      <c r="C1479" s="177"/>
      <c r="D1479" s="177"/>
      <c r="E1479" s="177"/>
      <c r="F1479" s="177"/>
      <c r="G1479" s="183"/>
      <c r="H1479" s="183"/>
      <c r="I1479" s="183"/>
      <c r="J1479" s="183"/>
      <c r="K1479" s="183"/>
      <c r="L1479" s="183"/>
      <c r="M1479" s="183"/>
      <c r="N1479" s="182">
        <f>SUM(G1479*$D$8+H1479*$D$5+I1479*$D$9+J1479*$D$6+K1479*$D$11+L1479*$D$10+M1479*$D$7)</f>
        <v>0</v>
      </c>
      <c r="O1479" s="139">
        <v>1</v>
      </c>
      <c r="P1479" s="138">
        <f>SUM(N1479*O1479)</f>
        <v>0</v>
      </c>
      <c r="Q1479" s="15"/>
      <c r="R1479" s="15"/>
      <c r="S1479" s="15"/>
      <c r="T1479" s="15"/>
      <c r="U1479" s="15"/>
    </row>
    <row r="1480" spans="1:21" ht="13.5" customHeight="1">
      <c r="A1480" s="179">
        <f>RANK(N1480,$N$18:$N$4305)</f>
        <v>1181</v>
      </c>
      <c r="B1480" s="184"/>
      <c r="C1480" s="177"/>
      <c r="D1480" s="177"/>
      <c r="E1480" s="177"/>
      <c r="F1480" s="177"/>
      <c r="G1480" s="183"/>
      <c r="H1480" s="183"/>
      <c r="I1480" s="183"/>
      <c r="J1480" s="183"/>
      <c r="K1480" s="183"/>
      <c r="L1480" s="183"/>
      <c r="M1480" s="183"/>
      <c r="N1480" s="182">
        <f>SUM(G1480*$D$8+H1480*$D$5+I1480*$D$9+J1480*$D$6+K1480*$D$11+L1480*$D$10+M1480*$D$7)</f>
        <v>0</v>
      </c>
      <c r="O1480" s="139">
        <v>1</v>
      </c>
      <c r="P1480" s="138">
        <f>SUM(N1480*O1480)</f>
        <v>0</v>
      </c>
      <c r="Q1480" s="15"/>
      <c r="R1480" s="15"/>
      <c r="S1480" s="15"/>
      <c r="T1480" s="15"/>
      <c r="U1480" s="15"/>
    </row>
    <row r="1481" spans="1:21" ht="13.5" customHeight="1">
      <c r="A1481" s="179">
        <f>RANK(N1481,$N$18:$N$4305)</f>
        <v>1181</v>
      </c>
      <c r="B1481" s="184"/>
      <c r="C1481" s="177"/>
      <c r="D1481" s="177"/>
      <c r="E1481" s="177"/>
      <c r="F1481" s="177"/>
      <c r="G1481" s="183"/>
      <c r="H1481" s="183"/>
      <c r="I1481" s="183"/>
      <c r="J1481" s="183"/>
      <c r="K1481" s="183"/>
      <c r="L1481" s="183"/>
      <c r="M1481" s="183"/>
      <c r="N1481" s="182">
        <f>SUM(G1481*$D$8+H1481*$D$5+I1481*$D$9+J1481*$D$6+K1481*$D$11+L1481*$D$10+M1481*$D$7)</f>
        <v>0</v>
      </c>
      <c r="O1481" s="139">
        <v>1</v>
      </c>
      <c r="P1481" s="138">
        <f>SUM(N1481*O1481)</f>
        <v>0</v>
      </c>
      <c r="Q1481" s="15"/>
      <c r="R1481" s="15"/>
      <c r="S1481" s="15"/>
      <c r="T1481" s="15"/>
      <c r="U1481" s="15"/>
    </row>
    <row r="1482" spans="1:21" ht="13.5" customHeight="1">
      <c r="A1482" s="179">
        <f>RANK(N1482,$N$18:$N$4305)</f>
        <v>1181</v>
      </c>
      <c r="B1482" s="184"/>
      <c r="C1482" s="177"/>
      <c r="D1482" s="177"/>
      <c r="E1482" s="177"/>
      <c r="F1482" s="177"/>
      <c r="G1482" s="183"/>
      <c r="H1482" s="183"/>
      <c r="I1482" s="183"/>
      <c r="J1482" s="183"/>
      <c r="K1482" s="183"/>
      <c r="L1482" s="183"/>
      <c r="M1482" s="183"/>
      <c r="N1482" s="182">
        <f>SUM(G1482*$D$8+H1482*$D$5+I1482*$D$9+J1482*$D$6+K1482*$D$11+L1482*$D$10+M1482*$D$7)</f>
        <v>0</v>
      </c>
      <c r="O1482" s="139">
        <v>0.94</v>
      </c>
      <c r="P1482" s="138">
        <f>SUM(N1482*O1482)</f>
        <v>0</v>
      </c>
      <c r="Q1482" s="15"/>
      <c r="R1482" s="15"/>
      <c r="S1482" s="15"/>
      <c r="T1482" s="15"/>
      <c r="U1482" s="15"/>
    </row>
    <row r="1483" spans="1:21" ht="13.5" customHeight="1">
      <c r="A1483" s="179">
        <f>RANK(N1483,$N$18:$N$4305)</f>
        <v>1181</v>
      </c>
      <c r="B1483" s="184"/>
      <c r="C1483" s="177"/>
      <c r="D1483" s="177"/>
      <c r="E1483" s="177"/>
      <c r="F1483" s="177"/>
      <c r="G1483" s="183"/>
      <c r="H1483" s="183"/>
      <c r="I1483" s="183"/>
      <c r="J1483" s="183"/>
      <c r="K1483" s="183"/>
      <c r="L1483" s="183"/>
      <c r="M1483" s="183"/>
      <c r="N1483" s="182">
        <f>SUM(G1483*$D$8+H1483*$D$5+I1483*$D$9+J1483*$D$6+K1483*$D$11+L1483*$D$10+M1483*$D$7)</f>
        <v>0</v>
      </c>
      <c r="O1483" s="139">
        <v>1</v>
      </c>
      <c r="P1483" s="138">
        <f>SUM(N1483*O1483)</f>
        <v>0</v>
      </c>
      <c r="Q1483" s="15"/>
      <c r="R1483" s="15"/>
      <c r="S1483" s="15"/>
      <c r="T1483" s="15"/>
      <c r="U1483" s="15"/>
    </row>
    <row r="1484" spans="1:21" ht="13.5" customHeight="1">
      <c r="A1484" s="179">
        <f>RANK(N1484,$N$18:$N$4305)</f>
        <v>1181</v>
      </c>
      <c r="B1484" s="185"/>
      <c r="C1484" s="177"/>
      <c r="D1484" s="177"/>
      <c r="E1484" s="177"/>
      <c r="F1484" s="177"/>
      <c r="G1484" s="183"/>
      <c r="H1484" s="183"/>
      <c r="I1484" s="183"/>
      <c r="J1484" s="183"/>
      <c r="K1484" s="183"/>
      <c r="L1484" s="183"/>
      <c r="M1484" s="183"/>
      <c r="N1484" s="182">
        <f>SUM(G1484*$D$8+H1484*$D$5+I1484*$D$9+J1484*$D$6+K1484*$D$11+L1484*$D$10+M1484*$D$7)</f>
        <v>0</v>
      </c>
      <c r="O1484" s="139">
        <v>1</v>
      </c>
      <c r="P1484" s="138">
        <f>SUM(N1484*O1484)</f>
        <v>0</v>
      </c>
      <c r="Q1484" s="15"/>
      <c r="R1484" s="15"/>
      <c r="S1484" s="15"/>
      <c r="T1484" s="15"/>
      <c r="U1484" s="15"/>
    </row>
    <row r="1485" spans="1:21" ht="13.5" customHeight="1">
      <c r="A1485" s="179">
        <f>RANK(N1485,$N$18:$N$4305)</f>
        <v>1181</v>
      </c>
      <c r="B1485" s="185"/>
      <c r="C1485" s="177"/>
      <c r="D1485" s="177"/>
      <c r="E1485" s="177"/>
      <c r="F1485" s="177"/>
      <c r="G1485" s="183"/>
      <c r="H1485" s="183"/>
      <c r="I1485" s="183"/>
      <c r="J1485" s="183"/>
      <c r="K1485" s="183"/>
      <c r="L1485" s="183"/>
      <c r="M1485" s="183"/>
      <c r="N1485" s="182">
        <f>SUM(G1485*$D$8+H1485*$D$5+I1485*$D$9+J1485*$D$6+K1485*$D$11+L1485*$D$10+M1485*$D$7)</f>
        <v>0</v>
      </c>
      <c r="O1485" s="139">
        <v>1</v>
      </c>
      <c r="P1485" s="138">
        <f>SUM(N1485*O1485)</f>
        <v>0</v>
      </c>
      <c r="Q1485" s="15"/>
      <c r="R1485" s="15"/>
      <c r="S1485" s="15"/>
      <c r="T1485" s="15"/>
      <c r="U1485" s="15"/>
    </row>
    <row r="1486" spans="1:21" ht="13.5" customHeight="1">
      <c r="A1486" s="179">
        <f>RANK(N1486,$N$18:$N$4305)</f>
        <v>1181</v>
      </c>
      <c r="B1486" s="184"/>
      <c r="C1486" s="177"/>
      <c r="D1486" s="177"/>
      <c r="E1486" s="177"/>
      <c r="F1486" s="177"/>
      <c r="G1486" s="183"/>
      <c r="H1486" s="183"/>
      <c r="I1486" s="183"/>
      <c r="J1486" s="183"/>
      <c r="K1486" s="183"/>
      <c r="L1486" s="183"/>
      <c r="M1486" s="183"/>
      <c r="N1486" s="182">
        <f>SUM(G1486*$D$8+H1486*$D$5+I1486*$D$9+J1486*$D$6+K1486*$D$11+L1486*$D$10+M1486*$D$7)</f>
        <v>0</v>
      </c>
      <c r="O1486" s="139">
        <v>1</v>
      </c>
      <c r="P1486" s="138">
        <f>SUM(N1486*O1486)</f>
        <v>0</v>
      </c>
      <c r="Q1486" s="15"/>
      <c r="R1486" s="15"/>
      <c r="S1486" s="15"/>
      <c r="T1486" s="15"/>
      <c r="U1486" s="15"/>
    </row>
    <row r="1487" spans="1:21" ht="13.5" customHeight="1">
      <c r="A1487" s="179">
        <f>RANK(N1487,$N$18:$N$4305)</f>
        <v>1181</v>
      </c>
      <c r="B1487" s="184"/>
      <c r="C1487" s="177"/>
      <c r="D1487" s="177"/>
      <c r="E1487" s="177"/>
      <c r="F1487" s="177"/>
      <c r="G1487" s="183"/>
      <c r="H1487" s="183"/>
      <c r="I1487" s="183"/>
      <c r="J1487" s="183"/>
      <c r="K1487" s="183"/>
      <c r="L1487" s="183"/>
      <c r="M1487" s="183"/>
      <c r="N1487" s="182">
        <f>SUM(G1487*$D$8+H1487*$D$5+I1487*$D$9+J1487*$D$6+K1487*$D$11+L1487*$D$10+M1487*$D$7)</f>
        <v>0</v>
      </c>
      <c r="O1487" s="139">
        <v>1</v>
      </c>
      <c r="P1487" s="138">
        <f>SUM(N1487*O1487)</f>
        <v>0</v>
      </c>
      <c r="Q1487" s="15"/>
      <c r="R1487" s="15"/>
      <c r="S1487" s="15"/>
      <c r="T1487" s="15"/>
      <c r="U1487" s="15"/>
    </row>
    <row r="1488" spans="1:21" ht="13.5" customHeight="1">
      <c r="A1488" s="179">
        <f>RANK(N1488,$N$18:$N$4305)</f>
        <v>1181</v>
      </c>
      <c r="B1488" s="184"/>
      <c r="C1488" s="177"/>
      <c r="D1488" s="177"/>
      <c r="E1488" s="177"/>
      <c r="F1488" s="177"/>
      <c r="G1488" s="183"/>
      <c r="H1488" s="183"/>
      <c r="I1488" s="183"/>
      <c r="J1488" s="183"/>
      <c r="K1488" s="183"/>
      <c r="L1488" s="183"/>
      <c r="M1488" s="183"/>
      <c r="N1488" s="182">
        <f>SUM(G1488*$D$8+H1488*$D$5+I1488*$D$9+J1488*$D$6+K1488*$D$11+L1488*$D$10+M1488*$D$7)</f>
        <v>0</v>
      </c>
      <c r="O1488" s="139">
        <v>1</v>
      </c>
      <c r="P1488" s="138">
        <f>SUM(N1488*O1488)</f>
        <v>0</v>
      </c>
      <c r="Q1488" s="31"/>
      <c r="R1488" s="15"/>
      <c r="S1488" s="15"/>
      <c r="T1488" s="15"/>
      <c r="U1488" s="15"/>
    </row>
    <row r="1489" spans="1:21" ht="13.5" customHeight="1">
      <c r="A1489" s="179">
        <f>RANK(N1489,$N$18:$N$4305)</f>
        <v>1181</v>
      </c>
      <c r="B1489" s="184"/>
      <c r="C1489" s="177"/>
      <c r="D1489" s="177"/>
      <c r="E1489" s="177"/>
      <c r="F1489" s="177"/>
      <c r="G1489" s="183"/>
      <c r="H1489" s="183"/>
      <c r="I1489" s="183"/>
      <c r="J1489" s="183"/>
      <c r="K1489" s="183"/>
      <c r="L1489" s="183"/>
      <c r="M1489" s="183"/>
      <c r="N1489" s="182">
        <f>SUM(G1489*$D$8+H1489*$D$5+I1489*$D$9+J1489*$D$6+K1489*$D$11+L1489*$D$10+M1489*$D$7)</f>
        <v>0</v>
      </c>
      <c r="O1489" s="139">
        <v>1</v>
      </c>
      <c r="P1489" s="138">
        <f>SUM(N1489*O1489)</f>
        <v>0</v>
      </c>
      <c r="Q1489" s="15"/>
      <c r="R1489" s="15"/>
      <c r="S1489" s="15"/>
      <c r="T1489" s="15"/>
      <c r="U1489" s="15"/>
    </row>
    <row r="1490" spans="1:21" ht="13.5" customHeight="1">
      <c r="A1490" s="179">
        <f>RANK(N1490,$N$18:$N$4305)</f>
        <v>1181</v>
      </c>
      <c r="B1490" s="184"/>
      <c r="C1490" s="177"/>
      <c r="D1490" s="177"/>
      <c r="E1490" s="177"/>
      <c r="F1490" s="177"/>
      <c r="G1490" s="183"/>
      <c r="H1490" s="183"/>
      <c r="I1490" s="183"/>
      <c r="J1490" s="183"/>
      <c r="K1490" s="183"/>
      <c r="L1490" s="183"/>
      <c r="M1490" s="183"/>
      <c r="N1490" s="182">
        <f>SUM(G1490*$D$8+H1490*$D$5+I1490*$D$9+J1490*$D$6+K1490*$D$11+L1490*$D$10+M1490*$D$7)</f>
        <v>0</v>
      </c>
      <c r="O1490" s="139">
        <v>1</v>
      </c>
      <c r="P1490" s="138">
        <f>SUM(N1490*O1490)</f>
        <v>0</v>
      </c>
      <c r="Q1490" s="15"/>
      <c r="R1490" s="15"/>
      <c r="S1490" s="15"/>
      <c r="T1490" s="15"/>
      <c r="U1490" s="15"/>
    </row>
    <row r="1491" spans="1:21" ht="13.5" customHeight="1">
      <c r="A1491" s="179">
        <f>RANK(N1491,$N$18:$N$4305)</f>
        <v>1181</v>
      </c>
      <c r="B1491" s="184"/>
      <c r="C1491" s="177"/>
      <c r="D1491" s="177"/>
      <c r="E1491" s="177"/>
      <c r="F1491" s="177"/>
      <c r="G1491" s="183"/>
      <c r="H1491" s="183"/>
      <c r="I1491" s="183"/>
      <c r="J1491" s="183"/>
      <c r="K1491" s="183"/>
      <c r="L1491" s="183"/>
      <c r="M1491" s="183"/>
      <c r="N1491" s="182">
        <f>SUM(G1491*$D$8+H1491*$D$5+I1491*$D$9+J1491*$D$6+K1491*$D$11+L1491*$D$10+M1491*$D$7)</f>
        <v>0</v>
      </c>
      <c r="O1491" s="139">
        <v>1</v>
      </c>
      <c r="P1491" s="138">
        <f>SUM(N1491*O1491)</f>
        <v>0</v>
      </c>
      <c r="Q1491" s="31"/>
      <c r="R1491" s="15"/>
      <c r="S1491" s="15"/>
      <c r="T1491" s="15"/>
      <c r="U1491" s="15"/>
    </row>
    <row r="1492" spans="1:21" ht="13.5" customHeight="1">
      <c r="A1492" s="179">
        <f>RANK(N1492,$N$18:$N$4305)</f>
        <v>1181</v>
      </c>
      <c r="B1492" s="184"/>
      <c r="C1492" s="177"/>
      <c r="D1492" s="177"/>
      <c r="E1492" s="177"/>
      <c r="F1492" s="177"/>
      <c r="G1492" s="183"/>
      <c r="H1492" s="183"/>
      <c r="I1492" s="183"/>
      <c r="J1492" s="183"/>
      <c r="K1492" s="183"/>
      <c r="L1492" s="183"/>
      <c r="M1492" s="183"/>
      <c r="N1492" s="182">
        <f>SUM(G1492*$D$8+H1492*$D$5+I1492*$D$9+J1492*$D$6+K1492*$D$11+L1492*$D$10+M1492*$D$7)</f>
        <v>0</v>
      </c>
      <c r="O1492" s="139">
        <v>1</v>
      </c>
      <c r="P1492" s="138">
        <f>SUM(N1492*O1492)</f>
        <v>0</v>
      </c>
      <c r="Q1492" s="31"/>
      <c r="R1492" s="15"/>
      <c r="S1492" s="15"/>
      <c r="T1492" s="15"/>
      <c r="U1492" s="15"/>
    </row>
    <row r="1493" spans="1:21" ht="13.5" customHeight="1">
      <c r="A1493" s="179">
        <f>RANK(N1493,$N$18:$N$4305)</f>
        <v>1181</v>
      </c>
      <c r="B1493" s="184"/>
      <c r="C1493" s="177"/>
      <c r="D1493" s="177"/>
      <c r="E1493" s="177"/>
      <c r="F1493" s="177"/>
      <c r="G1493" s="183"/>
      <c r="H1493" s="183"/>
      <c r="I1493" s="183"/>
      <c r="J1493" s="183"/>
      <c r="K1493" s="183"/>
      <c r="L1493" s="183"/>
      <c r="M1493" s="183"/>
      <c r="N1493" s="182">
        <f>SUM(G1493*$D$8+H1493*$D$5+I1493*$D$9+J1493*$D$6+K1493*$D$11+L1493*$D$10+M1493*$D$7)</f>
        <v>0</v>
      </c>
      <c r="O1493" s="139">
        <v>1</v>
      </c>
      <c r="P1493" s="138">
        <f>SUM(N1493*O1493)</f>
        <v>0</v>
      </c>
      <c r="Q1493" s="31"/>
      <c r="R1493" s="15"/>
      <c r="S1493" s="15"/>
      <c r="T1493" s="15"/>
      <c r="U1493" s="15"/>
    </row>
    <row r="1494" spans="1:21" ht="13.5" customHeight="1">
      <c r="A1494" s="179">
        <f>RANK(N1494,$N$18:$N$4305)</f>
        <v>1181</v>
      </c>
      <c r="B1494" s="184"/>
      <c r="C1494" s="177"/>
      <c r="D1494" s="177"/>
      <c r="E1494" s="177"/>
      <c r="F1494" s="177"/>
      <c r="G1494" s="183"/>
      <c r="H1494" s="183"/>
      <c r="I1494" s="183"/>
      <c r="J1494" s="183"/>
      <c r="K1494" s="183"/>
      <c r="L1494" s="183"/>
      <c r="M1494" s="183"/>
      <c r="N1494" s="182">
        <f>SUM(G1494*$D$8+H1494*$D$5+I1494*$D$9+J1494*$D$6+K1494*$D$11+L1494*$D$10+M1494*$D$7)</f>
        <v>0</v>
      </c>
      <c r="O1494" s="139">
        <v>1</v>
      </c>
      <c r="P1494" s="138">
        <f>SUM(N1494*O1494)</f>
        <v>0</v>
      </c>
      <c r="Q1494" s="15"/>
      <c r="R1494" s="15"/>
      <c r="S1494" s="15"/>
      <c r="T1494" s="15"/>
      <c r="U1494" s="15"/>
    </row>
    <row r="1495" spans="1:21" ht="13.5" customHeight="1">
      <c r="A1495" s="179">
        <f>RANK(N1495,$N$18:$N$4305)</f>
        <v>1181</v>
      </c>
      <c r="B1495" s="185"/>
      <c r="C1495" s="177"/>
      <c r="D1495" s="177"/>
      <c r="E1495" s="177"/>
      <c r="F1495" s="177"/>
      <c r="G1495" s="183"/>
      <c r="H1495" s="183"/>
      <c r="I1495" s="183"/>
      <c r="J1495" s="183"/>
      <c r="K1495" s="183"/>
      <c r="L1495" s="183"/>
      <c r="M1495" s="183"/>
      <c r="N1495" s="182">
        <f>SUM(G1495*$D$8+H1495*$D$5+I1495*$D$9+J1495*$D$6+K1495*$D$11+L1495*$D$10+M1495*$D$7)</f>
        <v>0</v>
      </c>
      <c r="O1495" s="139">
        <v>1</v>
      </c>
      <c r="P1495" s="138">
        <f>SUM(N1495*O1495)</f>
        <v>0</v>
      </c>
      <c r="Q1495" s="15"/>
      <c r="R1495" s="15"/>
      <c r="S1495" s="15"/>
      <c r="T1495" s="15"/>
      <c r="U1495" s="15"/>
    </row>
    <row r="1496" spans="1:21" ht="13.5" customHeight="1">
      <c r="A1496" s="179">
        <f>RANK(N1496,$N$18:$N$4305)</f>
        <v>1181</v>
      </c>
      <c r="B1496" s="184"/>
      <c r="C1496" s="177"/>
      <c r="D1496" s="177"/>
      <c r="E1496" s="177"/>
      <c r="F1496" s="177"/>
      <c r="G1496" s="183"/>
      <c r="H1496" s="183"/>
      <c r="I1496" s="183"/>
      <c r="J1496" s="183"/>
      <c r="K1496" s="183"/>
      <c r="L1496" s="183"/>
      <c r="M1496" s="183"/>
      <c r="N1496" s="182">
        <f>SUM(G1496*$D$8+H1496*$D$5+I1496*$D$9+J1496*$D$6+K1496*$D$11+L1496*$D$10+M1496*$D$7)</f>
        <v>0</v>
      </c>
      <c r="O1496" s="139">
        <v>1</v>
      </c>
      <c r="P1496" s="138">
        <f>SUM(N1496*O1496)</f>
        <v>0</v>
      </c>
      <c r="Q1496" s="15"/>
      <c r="R1496" s="15"/>
      <c r="S1496" s="15"/>
      <c r="T1496" s="15"/>
      <c r="U1496" s="15"/>
    </row>
    <row r="1497" spans="1:21" ht="13.5" customHeight="1">
      <c r="A1497" s="179">
        <f>RANK(N1497,$N$18:$N$4305)</f>
        <v>1181</v>
      </c>
      <c r="B1497" s="184"/>
      <c r="C1497" s="177"/>
      <c r="D1497" s="177"/>
      <c r="E1497" s="177"/>
      <c r="F1497" s="177"/>
      <c r="G1497" s="183"/>
      <c r="H1497" s="183"/>
      <c r="I1497" s="183"/>
      <c r="J1497" s="183"/>
      <c r="K1497" s="183"/>
      <c r="L1497" s="183"/>
      <c r="M1497" s="183"/>
      <c r="N1497" s="182">
        <f>SUM(G1497*$D$8+H1497*$D$5+I1497*$D$9+J1497*$D$6+K1497*$D$11+L1497*$D$10+M1497*$D$7)</f>
        <v>0</v>
      </c>
      <c r="O1497" s="139">
        <v>1</v>
      </c>
      <c r="P1497" s="138">
        <f>SUM(N1497*O1497)</f>
        <v>0</v>
      </c>
      <c r="Q1497" s="31"/>
      <c r="R1497" s="15"/>
      <c r="S1497" s="15"/>
      <c r="T1497" s="15"/>
      <c r="U1497" s="15"/>
    </row>
    <row r="1498" spans="1:21" ht="13.5" customHeight="1">
      <c r="A1498" s="179">
        <f>RANK(N1498,$N$18:$N$4305)</f>
        <v>1181</v>
      </c>
      <c r="B1498" s="184"/>
      <c r="C1498" s="177"/>
      <c r="D1498" s="177"/>
      <c r="E1498" s="177"/>
      <c r="F1498" s="177"/>
      <c r="G1498" s="183"/>
      <c r="H1498" s="183"/>
      <c r="I1498" s="183"/>
      <c r="J1498" s="183"/>
      <c r="K1498" s="183"/>
      <c r="L1498" s="183"/>
      <c r="M1498" s="183"/>
      <c r="N1498" s="182">
        <f>SUM(G1498*$D$8+H1498*$D$5+I1498*$D$9+J1498*$D$6+K1498*$D$11+L1498*$D$10+M1498*$D$7)</f>
        <v>0</v>
      </c>
      <c r="O1498" s="139">
        <v>1</v>
      </c>
      <c r="P1498" s="138">
        <f>SUM(N1498*O1498)</f>
        <v>0</v>
      </c>
      <c r="Q1498" s="15"/>
      <c r="R1498" s="15"/>
      <c r="S1498" s="15"/>
      <c r="T1498" s="15"/>
      <c r="U1498" s="15"/>
    </row>
    <row r="1499" spans="1:21" ht="13.5" customHeight="1">
      <c r="A1499" s="179">
        <f>RANK(N1499,$N$18:$N$4305)</f>
        <v>1181</v>
      </c>
      <c r="B1499" s="186"/>
      <c r="C1499" s="177"/>
      <c r="D1499" s="177"/>
      <c r="E1499" s="177"/>
      <c r="F1499" s="177"/>
      <c r="G1499" s="183"/>
      <c r="H1499" s="183"/>
      <c r="I1499" s="183"/>
      <c r="J1499" s="183"/>
      <c r="K1499" s="183"/>
      <c r="L1499" s="183"/>
      <c r="M1499" s="183"/>
      <c r="N1499" s="182">
        <f>SUM(G1499*$D$8+H1499*$D$5+I1499*$D$9+J1499*$D$6+K1499*$D$11+L1499*$D$10+M1499*$D$7)</f>
        <v>0</v>
      </c>
      <c r="O1499" s="139">
        <v>1</v>
      </c>
      <c r="P1499" s="138">
        <f>SUM(N1499*O1499)</f>
        <v>0</v>
      </c>
      <c r="Q1499" s="15"/>
      <c r="R1499" s="15"/>
      <c r="S1499" s="15"/>
      <c r="T1499" s="15"/>
      <c r="U1499" s="15"/>
    </row>
    <row r="1500" spans="1:21" ht="13.5" customHeight="1">
      <c r="A1500" s="179">
        <f>RANK(N1500,$N$18:$N$4305)</f>
        <v>1181</v>
      </c>
      <c r="B1500" s="184"/>
      <c r="C1500" s="177"/>
      <c r="D1500" s="177"/>
      <c r="E1500" s="177"/>
      <c r="F1500" s="177"/>
      <c r="G1500" s="183"/>
      <c r="H1500" s="183"/>
      <c r="I1500" s="183"/>
      <c r="J1500" s="183"/>
      <c r="K1500" s="183"/>
      <c r="L1500" s="183"/>
      <c r="M1500" s="183"/>
      <c r="N1500" s="182">
        <f>SUM(G1500*$D$8+H1500*$D$5+I1500*$D$9+J1500*$D$6+K1500*$D$11+L1500*$D$10+M1500*$D$7)</f>
        <v>0</v>
      </c>
      <c r="O1500" s="139">
        <v>1</v>
      </c>
      <c r="P1500" s="138">
        <f>SUM(N1500*O1500)</f>
        <v>0</v>
      </c>
      <c r="Q1500" s="15"/>
      <c r="R1500" s="15"/>
      <c r="S1500" s="15"/>
      <c r="T1500" s="15"/>
      <c r="U1500" s="15"/>
    </row>
    <row r="1501" spans="1:21" ht="13.5" customHeight="1">
      <c r="A1501" s="179">
        <f>RANK(N1501,$N$18:$N$4305)</f>
        <v>1181</v>
      </c>
      <c r="B1501" s="184"/>
      <c r="C1501" s="177"/>
      <c r="D1501" s="177"/>
      <c r="E1501" s="177"/>
      <c r="F1501" s="177"/>
      <c r="G1501" s="183"/>
      <c r="H1501" s="183"/>
      <c r="I1501" s="183"/>
      <c r="J1501" s="183"/>
      <c r="K1501" s="183"/>
      <c r="L1501" s="183"/>
      <c r="M1501" s="183"/>
      <c r="N1501" s="182">
        <f>SUM(G1501*$D$8+H1501*$D$5+I1501*$D$9+J1501*$D$6+K1501*$D$11+L1501*$D$10+M1501*$D$7)</f>
        <v>0</v>
      </c>
      <c r="O1501" s="139">
        <v>1</v>
      </c>
      <c r="P1501" s="138">
        <f>SUM(N1501*O1501)</f>
        <v>0</v>
      </c>
      <c r="Q1501" s="15"/>
      <c r="R1501" s="15"/>
      <c r="S1501" s="15"/>
      <c r="T1501" s="15"/>
      <c r="U1501" s="15"/>
    </row>
    <row r="1502" spans="1:21" ht="13.5" customHeight="1">
      <c r="A1502" s="179">
        <f>RANK(N1502,$N$18:$N$4305)</f>
        <v>1181</v>
      </c>
      <c r="B1502" s="184"/>
      <c r="C1502" s="177"/>
      <c r="D1502" s="177"/>
      <c r="E1502" s="177"/>
      <c r="F1502" s="177"/>
      <c r="G1502" s="183"/>
      <c r="H1502" s="183"/>
      <c r="I1502" s="183"/>
      <c r="J1502" s="183"/>
      <c r="K1502" s="183"/>
      <c r="L1502" s="183"/>
      <c r="M1502" s="183"/>
      <c r="N1502" s="182">
        <f>SUM(G1502*$D$8+H1502*$D$5+I1502*$D$9+J1502*$D$6+K1502*$D$11+L1502*$D$10+M1502*$D$7)</f>
        <v>0</v>
      </c>
      <c r="O1502" s="139">
        <v>1</v>
      </c>
      <c r="P1502" s="138">
        <f>SUM(N1502*O1502)</f>
        <v>0</v>
      </c>
      <c r="Q1502" s="15"/>
      <c r="R1502" s="15"/>
      <c r="S1502" s="15"/>
      <c r="T1502" s="15"/>
      <c r="U1502" s="15"/>
    </row>
    <row r="1503" spans="1:21" ht="13.5" customHeight="1">
      <c r="A1503" s="179">
        <f>RANK(N1503,$N$18:$N$4305)</f>
        <v>1181</v>
      </c>
      <c r="B1503" s="185"/>
      <c r="C1503" s="177"/>
      <c r="D1503" s="177"/>
      <c r="E1503" s="177"/>
      <c r="F1503" s="177"/>
      <c r="G1503" s="183"/>
      <c r="H1503" s="183"/>
      <c r="I1503" s="183"/>
      <c r="J1503" s="183"/>
      <c r="K1503" s="183"/>
      <c r="L1503" s="183"/>
      <c r="M1503" s="183"/>
      <c r="N1503" s="182">
        <f>SUM(G1503*$D$8+H1503*$D$5+I1503*$D$9+J1503*$D$6+K1503*$D$11+L1503*$D$10+M1503*$D$7)</f>
        <v>0</v>
      </c>
      <c r="O1503" s="139">
        <v>1</v>
      </c>
      <c r="P1503" s="138">
        <f>SUM(N1503*O1503)</f>
        <v>0</v>
      </c>
      <c r="Q1503" s="31"/>
      <c r="R1503" s="15"/>
      <c r="S1503" s="15"/>
      <c r="T1503" s="15"/>
      <c r="U1503" s="15"/>
    </row>
    <row r="1504" spans="1:21" ht="13.5" customHeight="1">
      <c r="A1504" s="179">
        <f>RANK(N1504,$N$18:$N$4305)</f>
        <v>1181</v>
      </c>
      <c r="B1504" s="184"/>
      <c r="C1504" s="177"/>
      <c r="D1504" s="177"/>
      <c r="E1504" s="177"/>
      <c r="F1504" s="177"/>
      <c r="G1504" s="183"/>
      <c r="H1504" s="183"/>
      <c r="I1504" s="183"/>
      <c r="J1504" s="183"/>
      <c r="K1504" s="183"/>
      <c r="L1504" s="183"/>
      <c r="M1504" s="183"/>
      <c r="N1504" s="182">
        <f>SUM(G1504*$D$8+H1504*$D$5+I1504*$D$9+J1504*$D$6+K1504*$D$11+L1504*$D$10+M1504*$D$7)</f>
        <v>0</v>
      </c>
      <c r="O1504" s="139">
        <v>1.04</v>
      </c>
      <c r="P1504" s="138">
        <f>SUM(N1504*O1504)</f>
        <v>0</v>
      </c>
      <c r="Q1504" s="31"/>
      <c r="R1504" s="15"/>
      <c r="S1504" s="15"/>
      <c r="T1504" s="15"/>
      <c r="U1504" s="15"/>
    </row>
    <row r="1505" spans="1:21" ht="13.5" customHeight="1">
      <c r="A1505" s="179">
        <f>RANK(N1505,$N$18:$N$4305)</f>
        <v>1181</v>
      </c>
      <c r="B1505" s="184"/>
      <c r="C1505" s="177"/>
      <c r="D1505" s="177"/>
      <c r="E1505" s="177"/>
      <c r="F1505" s="177"/>
      <c r="G1505" s="183"/>
      <c r="H1505" s="183"/>
      <c r="I1505" s="183"/>
      <c r="J1505" s="183"/>
      <c r="K1505" s="183"/>
      <c r="L1505" s="183"/>
      <c r="M1505" s="183"/>
      <c r="N1505" s="182">
        <f>SUM(G1505*$D$8+H1505*$D$5+I1505*$D$9+J1505*$D$6+K1505*$D$11+L1505*$D$10+M1505*$D$7)</f>
        <v>0</v>
      </c>
      <c r="O1505" s="139">
        <v>1</v>
      </c>
      <c r="P1505" s="138">
        <f>SUM(N1505*O1505)</f>
        <v>0</v>
      </c>
      <c r="Q1505" s="31"/>
      <c r="R1505" s="15"/>
      <c r="S1505" s="15"/>
      <c r="T1505" s="15"/>
      <c r="U1505" s="15"/>
    </row>
    <row r="1506" spans="1:21" ht="13.5" customHeight="1">
      <c r="A1506" s="179">
        <f>RANK(N1506,$N$18:$N$4305)</f>
        <v>1181</v>
      </c>
      <c r="B1506" s="184"/>
      <c r="C1506" s="177"/>
      <c r="D1506" s="177"/>
      <c r="E1506" s="177"/>
      <c r="F1506" s="177"/>
      <c r="G1506" s="183"/>
      <c r="H1506" s="183"/>
      <c r="I1506" s="183"/>
      <c r="J1506" s="183"/>
      <c r="K1506" s="183"/>
      <c r="L1506" s="183"/>
      <c r="M1506" s="183"/>
      <c r="N1506" s="182">
        <f>SUM(G1506*$D$8+H1506*$D$5+I1506*$D$9+J1506*$D$6+K1506*$D$11+L1506*$D$10+M1506*$D$7)</f>
        <v>0</v>
      </c>
      <c r="O1506" s="139">
        <v>1</v>
      </c>
      <c r="P1506" s="138">
        <f>SUM(N1506*O1506)</f>
        <v>0</v>
      </c>
      <c r="Q1506" s="31"/>
      <c r="R1506" s="15"/>
      <c r="S1506" s="15"/>
      <c r="T1506" s="15"/>
      <c r="U1506" s="15"/>
    </row>
    <row r="1507" spans="1:21" ht="13.5" customHeight="1">
      <c r="A1507" s="179">
        <f>RANK(N1507,$N$18:$N$4305)</f>
        <v>1181</v>
      </c>
      <c r="B1507" s="184"/>
      <c r="C1507" s="177"/>
      <c r="D1507" s="177"/>
      <c r="E1507" s="177"/>
      <c r="F1507" s="177"/>
      <c r="G1507" s="183"/>
      <c r="H1507" s="183"/>
      <c r="I1507" s="183"/>
      <c r="J1507" s="183"/>
      <c r="K1507" s="183"/>
      <c r="L1507" s="183"/>
      <c r="M1507" s="183"/>
      <c r="N1507" s="182">
        <f>SUM(G1507*$D$8+H1507*$D$5+I1507*$D$9+J1507*$D$6+K1507*$D$11+L1507*$D$10+M1507*$D$7)</f>
        <v>0</v>
      </c>
      <c r="O1507" s="139">
        <v>1</v>
      </c>
      <c r="P1507" s="138">
        <f>SUM(N1507*O1507)</f>
        <v>0</v>
      </c>
      <c r="Q1507" s="31"/>
      <c r="R1507" s="15"/>
      <c r="S1507" s="15"/>
      <c r="T1507" s="15"/>
      <c r="U1507" s="15"/>
    </row>
    <row r="1508" spans="1:21" ht="13.5" customHeight="1">
      <c r="A1508" s="179">
        <f>RANK(N1508,$N$18:$N$4305)</f>
        <v>1181</v>
      </c>
      <c r="B1508" s="184"/>
      <c r="C1508" s="177"/>
      <c r="D1508" s="177"/>
      <c r="E1508" s="177"/>
      <c r="F1508" s="177"/>
      <c r="G1508" s="183"/>
      <c r="H1508" s="183"/>
      <c r="I1508" s="183"/>
      <c r="J1508" s="183"/>
      <c r="K1508" s="183"/>
      <c r="L1508" s="183"/>
      <c r="M1508" s="183"/>
      <c r="N1508" s="182">
        <f>SUM(G1508*$D$8+H1508*$D$5+I1508*$D$9+J1508*$D$6+K1508*$D$11+L1508*$D$10+M1508*$D$7)</f>
        <v>0</v>
      </c>
      <c r="O1508" s="139">
        <v>1</v>
      </c>
      <c r="P1508" s="138">
        <f>SUM(N1508*O1508)</f>
        <v>0</v>
      </c>
      <c r="Q1508" s="15"/>
      <c r="R1508" s="15"/>
      <c r="S1508" s="15"/>
      <c r="T1508" s="15"/>
      <c r="U1508" s="15"/>
    </row>
    <row r="1509" spans="1:21" ht="13.5" customHeight="1">
      <c r="A1509" s="179">
        <f>RANK(N1509,$N$18:$N$4305)</f>
        <v>1181</v>
      </c>
      <c r="B1509" s="185"/>
      <c r="C1509" s="177"/>
      <c r="D1509" s="177"/>
      <c r="E1509" s="177"/>
      <c r="F1509" s="177"/>
      <c r="G1509" s="183"/>
      <c r="H1509" s="183"/>
      <c r="I1509" s="183"/>
      <c r="J1509" s="183"/>
      <c r="K1509" s="183"/>
      <c r="L1509" s="183"/>
      <c r="M1509" s="183"/>
      <c r="N1509" s="182">
        <f>SUM(G1509*$D$8+H1509*$D$5+I1509*$D$9+J1509*$D$6+K1509*$D$11+L1509*$D$10+M1509*$D$7)</f>
        <v>0</v>
      </c>
      <c r="O1509" s="139">
        <v>1</v>
      </c>
      <c r="P1509" s="138">
        <f>SUM(N1509*O1509)</f>
        <v>0</v>
      </c>
      <c r="Q1509" s="15"/>
      <c r="R1509" s="15"/>
      <c r="S1509" s="15"/>
      <c r="T1509" s="15"/>
      <c r="U1509" s="15"/>
    </row>
    <row r="1510" spans="1:21" ht="13.5" customHeight="1">
      <c r="A1510" s="179">
        <f>RANK(N1510,$N$18:$N$4305)</f>
        <v>1181</v>
      </c>
      <c r="B1510" s="185"/>
      <c r="C1510" s="177"/>
      <c r="D1510" s="177"/>
      <c r="E1510" s="177"/>
      <c r="F1510" s="177"/>
      <c r="G1510" s="183"/>
      <c r="H1510" s="183"/>
      <c r="I1510" s="183"/>
      <c r="J1510" s="183"/>
      <c r="K1510" s="183"/>
      <c r="L1510" s="183"/>
      <c r="M1510" s="183"/>
      <c r="N1510" s="182">
        <f>SUM(G1510*$D$8+H1510*$D$5+I1510*$D$9+J1510*$D$6+K1510*$D$11+L1510*$D$10+M1510*$D$7)</f>
        <v>0</v>
      </c>
      <c r="O1510" s="139">
        <v>1</v>
      </c>
      <c r="P1510" s="138">
        <f>SUM(N1510*O1510)</f>
        <v>0</v>
      </c>
      <c r="Q1510" s="15"/>
      <c r="R1510" s="15"/>
      <c r="S1510" s="15"/>
      <c r="T1510" s="15"/>
      <c r="U1510" s="15"/>
    </row>
    <row r="1511" spans="1:21" ht="13.5" customHeight="1">
      <c r="A1511" s="179">
        <f>RANK(N1511,$N$18:$N$4305)</f>
        <v>1181</v>
      </c>
      <c r="B1511" s="185"/>
      <c r="C1511" s="177"/>
      <c r="D1511" s="177"/>
      <c r="E1511" s="177"/>
      <c r="F1511" s="177"/>
      <c r="G1511" s="183"/>
      <c r="H1511" s="183"/>
      <c r="I1511" s="183"/>
      <c r="J1511" s="183"/>
      <c r="K1511" s="183"/>
      <c r="L1511" s="183"/>
      <c r="M1511" s="183"/>
      <c r="N1511" s="182">
        <f>SUM(G1511*$D$8+H1511*$D$5+I1511*$D$9+J1511*$D$6+K1511*$D$11+L1511*$D$10+M1511*$D$7)</f>
        <v>0</v>
      </c>
      <c r="O1511" s="139">
        <v>1</v>
      </c>
      <c r="P1511" s="138">
        <f>SUM(N1511*O1511)</f>
        <v>0</v>
      </c>
      <c r="Q1511" s="15"/>
      <c r="R1511" s="15"/>
      <c r="S1511" s="15"/>
      <c r="T1511" s="15"/>
      <c r="U1511" s="15"/>
    </row>
    <row r="1512" spans="1:21" ht="13.5" customHeight="1">
      <c r="A1512" s="179">
        <f>RANK(N1512,$N$18:$N$4305)</f>
        <v>1181</v>
      </c>
      <c r="B1512" s="184"/>
      <c r="C1512" s="177"/>
      <c r="D1512" s="177"/>
      <c r="E1512" s="177"/>
      <c r="F1512" s="177"/>
      <c r="G1512" s="183"/>
      <c r="H1512" s="183"/>
      <c r="I1512" s="183"/>
      <c r="J1512" s="183"/>
      <c r="K1512" s="183"/>
      <c r="L1512" s="183"/>
      <c r="M1512" s="183"/>
      <c r="N1512" s="182">
        <f>SUM(G1512*$D$8+H1512*$D$5+I1512*$D$9+J1512*$D$6+K1512*$D$11+L1512*$D$10+M1512*$D$7)</f>
        <v>0</v>
      </c>
      <c r="O1512" s="139">
        <v>1</v>
      </c>
      <c r="P1512" s="138">
        <f>SUM(N1512*O1512)</f>
        <v>0</v>
      </c>
      <c r="Q1512" s="15"/>
      <c r="R1512" s="15"/>
      <c r="S1512" s="15"/>
      <c r="T1512" s="15"/>
      <c r="U1512" s="15"/>
    </row>
    <row r="1513" spans="1:21" ht="13.5" customHeight="1">
      <c r="A1513" s="179">
        <f>RANK(N1513,$N$18:$N$4305)</f>
        <v>1181</v>
      </c>
      <c r="B1513" s="184"/>
      <c r="C1513" s="177"/>
      <c r="D1513" s="177"/>
      <c r="E1513" s="177"/>
      <c r="F1513" s="177"/>
      <c r="G1513" s="183"/>
      <c r="H1513" s="183"/>
      <c r="I1513" s="183"/>
      <c r="J1513" s="183"/>
      <c r="K1513" s="183"/>
      <c r="L1513" s="183"/>
      <c r="M1513" s="183"/>
      <c r="N1513" s="182">
        <f>SUM(G1513*$D$8+H1513*$D$5+I1513*$D$9+J1513*$D$6+K1513*$D$11+L1513*$D$10+M1513*$D$7)</f>
        <v>0</v>
      </c>
      <c r="O1513" s="139">
        <v>1.06</v>
      </c>
      <c r="P1513" s="138">
        <f>SUM(N1513*O1513)</f>
        <v>0</v>
      </c>
      <c r="Q1513" s="15"/>
      <c r="R1513" s="15"/>
      <c r="S1513" s="15"/>
      <c r="T1513" s="15"/>
      <c r="U1513" s="15"/>
    </row>
    <row r="1514" spans="1:21" ht="13.5" customHeight="1">
      <c r="A1514" s="179">
        <f>RANK(N1514,$N$18:$N$4305)</f>
        <v>1181</v>
      </c>
      <c r="B1514" s="184"/>
      <c r="C1514" s="177"/>
      <c r="D1514" s="177"/>
      <c r="E1514" s="177"/>
      <c r="F1514" s="177"/>
      <c r="G1514" s="183"/>
      <c r="H1514" s="183"/>
      <c r="I1514" s="183"/>
      <c r="J1514" s="183"/>
      <c r="K1514" s="183"/>
      <c r="L1514" s="183"/>
      <c r="M1514" s="183"/>
      <c r="N1514" s="182">
        <f>SUM(G1514*$D$8+H1514*$D$5+I1514*$D$9+J1514*$D$6+K1514*$D$11+L1514*$D$10+M1514*$D$7)</f>
        <v>0</v>
      </c>
      <c r="O1514" s="139">
        <v>1</v>
      </c>
      <c r="P1514" s="138">
        <f>SUM(N1514*O1514)</f>
        <v>0</v>
      </c>
      <c r="Q1514" s="15"/>
      <c r="R1514" s="15"/>
      <c r="S1514" s="15"/>
      <c r="T1514" s="15"/>
      <c r="U1514" s="15"/>
    </row>
    <row r="1515" spans="1:21" ht="13.5" customHeight="1">
      <c r="A1515" s="179">
        <f>RANK(N1515,$N$18:$N$4305)</f>
        <v>1181</v>
      </c>
      <c r="B1515" s="184"/>
      <c r="C1515" s="177"/>
      <c r="D1515" s="177"/>
      <c r="E1515" s="177"/>
      <c r="F1515" s="177"/>
      <c r="G1515" s="183"/>
      <c r="H1515" s="183"/>
      <c r="I1515" s="183"/>
      <c r="J1515" s="183"/>
      <c r="K1515" s="183"/>
      <c r="L1515" s="183"/>
      <c r="M1515" s="183"/>
      <c r="N1515" s="182">
        <f>SUM(G1515*$D$8+H1515*$D$5+I1515*$D$9+J1515*$D$6+K1515*$D$11+L1515*$D$10+M1515*$D$7)</f>
        <v>0</v>
      </c>
      <c r="O1515" s="139">
        <v>1</v>
      </c>
      <c r="P1515" s="138">
        <f>SUM(N1515*O1515)</f>
        <v>0</v>
      </c>
      <c r="Q1515" s="15"/>
      <c r="R1515" s="15"/>
      <c r="S1515" s="15"/>
      <c r="T1515" s="15"/>
      <c r="U1515" s="15"/>
    </row>
    <row r="1516" spans="1:21" ht="13.5" customHeight="1">
      <c r="A1516" s="179">
        <f>RANK(N1516,$N$18:$N$4305)</f>
        <v>1181</v>
      </c>
      <c r="B1516" s="184"/>
      <c r="C1516" s="177"/>
      <c r="D1516" s="177"/>
      <c r="E1516" s="177"/>
      <c r="F1516" s="177"/>
      <c r="G1516" s="183"/>
      <c r="H1516" s="183"/>
      <c r="I1516" s="183"/>
      <c r="J1516" s="183"/>
      <c r="K1516" s="183"/>
      <c r="L1516" s="183"/>
      <c r="M1516" s="183"/>
      <c r="N1516" s="182">
        <f>SUM(G1516*$D$8+H1516*$D$5+I1516*$D$9+J1516*$D$6+K1516*$D$11+L1516*$D$10+M1516*$D$7)</f>
        <v>0</v>
      </c>
      <c r="O1516" s="139">
        <v>1</v>
      </c>
      <c r="P1516" s="138">
        <f>SUM(N1516*O1516)</f>
        <v>0</v>
      </c>
      <c r="Q1516" s="31"/>
      <c r="R1516" s="15"/>
      <c r="S1516" s="15"/>
      <c r="T1516" s="15"/>
      <c r="U1516" s="15"/>
    </row>
    <row r="1517" spans="1:21" ht="13.5" customHeight="1">
      <c r="A1517" s="179">
        <f>RANK(N1517,$N$18:$N$4305)</f>
        <v>1181</v>
      </c>
      <c r="B1517" s="184"/>
      <c r="C1517" s="177"/>
      <c r="D1517" s="177"/>
      <c r="E1517" s="177"/>
      <c r="F1517" s="177"/>
      <c r="G1517" s="183"/>
      <c r="H1517" s="183"/>
      <c r="I1517" s="183"/>
      <c r="J1517" s="183"/>
      <c r="K1517" s="183"/>
      <c r="L1517" s="183"/>
      <c r="M1517" s="183"/>
      <c r="N1517" s="182">
        <f>SUM(G1517*$D$8+H1517*$D$5+I1517*$D$9+J1517*$D$6+K1517*$D$11+L1517*$D$10+M1517*$D$7)</f>
        <v>0</v>
      </c>
      <c r="O1517" s="139">
        <v>1</v>
      </c>
      <c r="P1517" s="138">
        <f>SUM(N1517*O1517)</f>
        <v>0</v>
      </c>
      <c r="Q1517" s="15"/>
      <c r="R1517" s="15"/>
      <c r="S1517" s="15"/>
      <c r="T1517" s="15"/>
      <c r="U1517" s="15"/>
    </row>
    <row r="1518" spans="1:21" ht="13.5" customHeight="1">
      <c r="A1518" s="179">
        <f>RANK(N1518,$N$18:$N$4305)</f>
        <v>1181</v>
      </c>
      <c r="B1518" s="184"/>
      <c r="C1518" s="177"/>
      <c r="D1518" s="177"/>
      <c r="E1518" s="177"/>
      <c r="F1518" s="177"/>
      <c r="G1518" s="183"/>
      <c r="H1518" s="183"/>
      <c r="I1518" s="183"/>
      <c r="J1518" s="183"/>
      <c r="K1518" s="183"/>
      <c r="L1518" s="183"/>
      <c r="M1518" s="183"/>
      <c r="N1518" s="182">
        <f>SUM(G1518*$D$8+H1518*$D$5+I1518*$D$9+J1518*$D$6+K1518*$D$11+L1518*$D$10+M1518*$D$7)</f>
        <v>0</v>
      </c>
      <c r="O1518" s="139">
        <v>1</v>
      </c>
      <c r="P1518" s="138">
        <f>SUM(N1518*O1518)</f>
        <v>0</v>
      </c>
      <c r="Q1518" s="15"/>
      <c r="R1518" s="15"/>
      <c r="S1518" s="15"/>
      <c r="T1518" s="15"/>
      <c r="U1518" s="15"/>
    </row>
    <row r="1519" spans="1:21" ht="13.5" customHeight="1">
      <c r="A1519" s="179">
        <f>RANK(N1519,$N$18:$N$4305)</f>
        <v>1181</v>
      </c>
      <c r="B1519" s="184"/>
      <c r="C1519" s="177"/>
      <c r="D1519" s="177"/>
      <c r="E1519" s="177"/>
      <c r="F1519" s="177"/>
      <c r="G1519" s="183"/>
      <c r="H1519" s="183"/>
      <c r="I1519" s="183"/>
      <c r="J1519" s="183"/>
      <c r="K1519" s="183"/>
      <c r="L1519" s="183"/>
      <c r="M1519" s="183"/>
      <c r="N1519" s="182">
        <f>SUM(G1519*$D$8+H1519*$D$5+I1519*$D$9+J1519*$D$6+K1519*$D$11+L1519*$D$10+M1519*$D$7)</f>
        <v>0</v>
      </c>
      <c r="O1519" s="139">
        <v>1</v>
      </c>
      <c r="P1519" s="138">
        <f>SUM(N1519*O1519)</f>
        <v>0</v>
      </c>
      <c r="Q1519" s="15"/>
      <c r="R1519" s="15"/>
      <c r="S1519" s="15"/>
      <c r="T1519" s="15"/>
      <c r="U1519" s="15"/>
    </row>
    <row r="1520" spans="1:21" ht="13.5" customHeight="1">
      <c r="A1520" s="179">
        <f>RANK(N1520,$N$18:$N$4305)</f>
        <v>1181</v>
      </c>
      <c r="B1520" s="184"/>
      <c r="C1520" s="177"/>
      <c r="D1520" s="177"/>
      <c r="E1520" s="177"/>
      <c r="F1520" s="177"/>
      <c r="G1520" s="183"/>
      <c r="H1520" s="183"/>
      <c r="I1520" s="183"/>
      <c r="J1520" s="183"/>
      <c r="K1520" s="183"/>
      <c r="L1520" s="183"/>
      <c r="M1520" s="183"/>
      <c r="N1520" s="182">
        <f>SUM(G1520*$D$8+H1520*$D$5+I1520*$D$9+J1520*$D$6+K1520*$D$11+L1520*$D$10+M1520*$D$7)</f>
        <v>0</v>
      </c>
      <c r="O1520" s="139">
        <v>1</v>
      </c>
      <c r="P1520" s="138">
        <f>SUM(N1520*O1520)</f>
        <v>0</v>
      </c>
      <c r="Q1520" s="15"/>
      <c r="R1520" s="15"/>
      <c r="S1520" s="15"/>
      <c r="T1520" s="15"/>
      <c r="U1520" s="15"/>
    </row>
    <row r="1521" spans="1:21" ht="13.5" customHeight="1">
      <c r="A1521" s="179">
        <f>RANK(N1521,$N$18:$N$4305)</f>
        <v>1181</v>
      </c>
      <c r="B1521" s="184"/>
      <c r="C1521" s="177"/>
      <c r="D1521" s="177"/>
      <c r="E1521" s="177"/>
      <c r="F1521" s="177"/>
      <c r="G1521" s="183"/>
      <c r="H1521" s="183"/>
      <c r="I1521" s="183"/>
      <c r="J1521" s="183"/>
      <c r="K1521" s="183"/>
      <c r="L1521" s="183"/>
      <c r="M1521" s="183"/>
      <c r="N1521" s="182">
        <f>SUM(G1521*$D$8+H1521*$D$5+I1521*$D$9+J1521*$D$6+K1521*$D$11+L1521*$D$10+M1521*$D$7)</f>
        <v>0</v>
      </c>
      <c r="O1521" s="139">
        <v>1</v>
      </c>
      <c r="P1521" s="138">
        <f>SUM(N1521*O1521)</f>
        <v>0</v>
      </c>
      <c r="Q1521" s="31"/>
      <c r="R1521" s="15"/>
      <c r="S1521" s="15"/>
      <c r="T1521" s="15"/>
      <c r="U1521" s="15"/>
    </row>
    <row r="1522" spans="1:21" ht="13.5" customHeight="1">
      <c r="A1522" s="179">
        <f>RANK(N1522,$N$18:$N$4305)</f>
        <v>1181</v>
      </c>
      <c r="B1522" s="185"/>
      <c r="C1522" s="177"/>
      <c r="D1522" s="177"/>
      <c r="E1522" s="177"/>
      <c r="F1522" s="177"/>
      <c r="G1522" s="183"/>
      <c r="H1522" s="183"/>
      <c r="I1522" s="183"/>
      <c r="J1522" s="183"/>
      <c r="K1522" s="183"/>
      <c r="L1522" s="183"/>
      <c r="M1522" s="183"/>
      <c r="N1522" s="182">
        <f>SUM(G1522*$D$8+H1522*$D$5+I1522*$D$9+J1522*$D$6+K1522*$D$11+L1522*$D$10+M1522*$D$7)</f>
        <v>0</v>
      </c>
      <c r="O1522" s="139">
        <v>1</v>
      </c>
      <c r="P1522" s="138">
        <f>SUM(N1522*O1522)</f>
        <v>0</v>
      </c>
      <c r="Q1522" s="31"/>
      <c r="R1522" s="15"/>
      <c r="S1522" s="15"/>
      <c r="T1522" s="15"/>
      <c r="U1522" s="15"/>
    </row>
    <row r="1523" spans="1:21" ht="13.5" customHeight="1">
      <c r="A1523" s="179">
        <f>RANK(N1523,$N$18:$N$4305)</f>
        <v>1181</v>
      </c>
      <c r="B1523" s="177"/>
      <c r="C1523" s="177"/>
      <c r="D1523" s="177"/>
      <c r="E1523" s="177"/>
      <c r="F1523" s="177"/>
      <c r="G1523" s="183"/>
      <c r="H1523" s="183"/>
      <c r="I1523" s="183"/>
      <c r="J1523" s="183"/>
      <c r="K1523" s="183"/>
      <c r="L1523" s="183"/>
      <c r="M1523" s="183"/>
      <c r="N1523" s="182">
        <f>SUM(G1523*$D$8+H1523*$D$5+I1523*$D$9+J1523*$D$6+K1523*$D$11+L1523*$D$10+M1523*$D$7)</f>
        <v>0</v>
      </c>
      <c r="O1523" s="139">
        <v>1</v>
      </c>
      <c r="P1523" s="138">
        <f>SUM(N1523*O1523)</f>
        <v>0</v>
      </c>
      <c r="Q1523" s="31"/>
      <c r="R1523" s="15"/>
      <c r="S1523" s="15"/>
      <c r="T1523" s="15"/>
      <c r="U1523" s="15"/>
    </row>
    <row r="1524" spans="1:21" ht="13.5" customHeight="1">
      <c r="A1524" s="179">
        <f>RANK(N1524,$N$18:$N$4305)</f>
        <v>1181</v>
      </c>
      <c r="B1524" s="184"/>
      <c r="C1524" s="177"/>
      <c r="D1524" s="177"/>
      <c r="E1524" s="177"/>
      <c r="F1524" s="177"/>
      <c r="G1524" s="183"/>
      <c r="H1524" s="183"/>
      <c r="I1524" s="183"/>
      <c r="J1524" s="183"/>
      <c r="K1524" s="183"/>
      <c r="L1524" s="183"/>
      <c r="M1524" s="183"/>
      <c r="N1524" s="182">
        <f>SUM(G1524*$D$8+H1524*$D$5+I1524*$D$9+J1524*$D$6+K1524*$D$11+L1524*$D$10+M1524*$D$7)</f>
        <v>0</v>
      </c>
      <c r="O1524" s="139">
        <v>1.05</v>
      </c>
      <c r="P1524" s="138">
        <f>SUM(N1524*O1524)</f>
        <v>0</v>
      </c>
      <c r="Q1524" s="31"/>
      <c r="R1524" s="15"/>
      <c r="S1524" s="15"/>
      <c r="T1524" s="15"/>
      <c r="U1524" s="15"/>
    </row>
    <row r="1525" spans="1:21" ht="13.5" customHeight="1">
      <c r="A1525" s="179">
        <f>RANK(N1525,$N$18:$N$4305)</f>
        <v>1181</v>
      </c>
      <c r="B1525" s="184"/>
      <c r="C1525" s="177"/>
      <c r="D1525" s="177"/>
      <c r="E1525" s="177"/>
      <c r="F1525" s="177"/>
      <c r="G1525" s="183"/>
      <c r="H1525" s="183"/>
      <c r="I1525" s="183"/>
      <c r="J1525" s="183"/>
      <c r="K1525" s="183"/>
      <c r="L1525" s="183"/>
      <c r="M1525" s="183"/>
      <c r="N1525" s="182">
        <f>SUM(G1525*$D$8+H1525*$D$5+I1525*$D$9+J1525*$D$6+K1525*$D$11+L1525*$D$10+M1525*$D$7)</f>
        <v>0</v>
      </c>
      <c r="O1525" s="139">
        <v>1</v>
      </c>
      <c r="P1525" s="138">
        <f>SUM(N1525*O1525)</f>
        <v>0</v>
      </c>
      <c r="Q1525" s="15"/>
      <c r="R1525" s="15"/>
      <c r="S1525" s="15"/>
      <c r="T1525" s="15"/>
      <c r="U1525" s="15"/>
    </row>
    <row r="1526" spans="1:21" ht="13.5" customHeight="1">
      <c r="A1526" s="179">
        <f>RANK(N1526,$N$18:$N$4305)</f>
        <v>1181</v>
      </c>
      <c r="B1526" s="184"/>
      <c r="C1526" s="177"/>
      <c r="D1526" s="177"/>
      <c r="E1526" s="177"/>
      <c r="F1526" s="177"/>
      <c r="G1526" s="183"/>
      <c r="H1526" s="183"/>
      <c r="I1526" s="183"/>
      <c r="J1526" s="183"/>
      <c r="K1526" s="183"/>
      <c r="L1526" s="183"/>
      <c r="M1526" s="183"/>
      <c r="N1526" s="182">
        <f>SUM(G1526*$D$8+H1526*$D$5+I1526*$D$9+J1526*$D$6+K1526*$D$11+L1526*$D$10+M1526*$D$7)</f>
        <v>0</v>
      </c>
      <c r="O1526" s="139">
        <v>1</v>
      </c>
      <c r="P1526" s="138">
        <f>SUM(N1526*O1526)</f>
        <v>0</v>
      </c>
      <c r="Q1526" s="15"/>
      <c r="R1526" s="15"/>
      <c r="S1526" s="15"/>
      <c r="T1526" s="15"/>
      <c r="U1526" s="15"/>
    </row>
    <row r="1527" spans="1:21" ht="13.5" customHeight="1">
      <c r="A1527" s="179">
        <f>RANK(N1527,$N$18:$N$4305)</f>
        <v>1181</v>
      </c>
      <c r="B1527" s="184"/>
      <c r="C1527" s="177"/>
      <c r="D1527" s="177"/>
      <c r="E1527" s="177"/>
      <c r="F1527" s="177"/>
      <c r="G1527" s="183"/>
      <c r="H1527" s="183"/>
      <c r="I1527" s="183"/>
      <c r="J1527" s="183"/>
      <c r="K1527" s="183"/>
      <c r="L1527" s="183"/>
      <c r="M1527" s="183"/>
      <c r="N1527" s="182">
        <f>SUM(G1527*$D$8+H1527*$D$5+I1527*$D$9+J1527*$D$6+K1527*$D$11+L1527*$D$10+M1527*$D$7)</f>
        <v>0</v>
      </c>
      <c r="O1527" s="139">
        <v>1</v>
      </c>
      <c r="P1527" s="138">
        <f>SUM(N1527*O1527)</f>
        <v>0</v>
      </c>
      <c r="Q1527" s="15"/>
      <c r="R1527" s="15"/>
      <c r="S1527" s="15"/>
      <c r="T1527" s="15"/>
      <c r="U1527" s="15"/>
    </row>
    <row r="1528" spans="1:21" ht="13.5" customHeight="1">
      <c r="A1528" s="179">
        <f>RANK(N1528,$N$18:$N$4305)</f>
        <v>1181</v>
      </c>
      <c r="B1528" s="184"/>
      <c r="C1528" s="177"/>
      <c r="D1528" s="177"/>
      <c r="E1528" s="177"/>
      <c r="F1528" s="177"/>
      <c r="G1528" s="183"/>
      <c r="H1528" s="183"/>
      <c r="I1528" s="183"/>
      <c r="J1528" s="183"/>
      <c r="K1528" s="183"/>
      <c r="L1528" s="183"/>
      <c r="M1528" s="183"/>
      <c r="N1528" s="182">
        <f>SUM(G1528*$D$8+H1528*$D$5+I1528*$D$9+J1528*$D$6+K1528*$D$11+L1528*$D$10+M1528*$D$7)</f>
        <v>0</v>
      </c>
      <c r="O1528" s="139">
        <v>1</v>
      </c>
      <c r="P1528" s="138">
        <f>SUM(N1528*O1528)</f>
        <v>0</v>
      </c>
      <c r="Q1528" s="31"/>
      <c r="R1528" s="15"/>
      <c r="S1528" s="15"/>
      <c r="T1528" s="15"/>
      <c r="U1528" s="15"/>
    </row>
    <row r="1529" spans="1:21" ht="13.5" customHeight="1">
      <c r="A1529" s="179">
        <f>RANK(N1529,$N$18:$N$4305)</f>
        <v>1181</v>
      </c>
      <c r="B1529" s="184"/>
      <c r="C1529" s="177"/>
      <c r="D1529" s="177"/>
      <c r="E1529" s="177"/>
      <c r="F1529" s="177"/>
      <c r="G1529" s="183"/>
      <c r="H1529" s="183"/>
      <c r="I1529" s="183"/>
      <c r="J1529" s="183"/>
      <c r="K1529" s="183"/>
      <c r="L1529" s="183"/>
      <c r="M1529" s="183"/>
      <c r="N1529" s="182">
        <f>SUM(G1529*$D$8+H1529*$D$5+I1529*$D$9+J1529*$D$6+K1529*$D$11+L1529*$D$10+M1529*$D$7)</f>
        <v>0</v>
      </c>
      <c r="O1529" s="139">
        <v>1</v>
      </c>
      <c r="P1529" s="138">
        <f>SUM(N1529*O1529)</f>
        <v>0</v>
      </c>
      <c r="Q1529" s="31"/>
      <c r="R1529" s="15"/>
      <c r="S1529" s="15"/>
      <c r="T1529" s="15"/>
      <c r="U1529" s="15"/>
    </row>
    <row r="1530" spans="1:21" ht="13.5" customHeight="1">
      <c r="A1530" s="179">
        <f>RANK(N1530,$N$18:$N$4305)</f>
        <v>1181</v>
      </c>
      <c r="B1530" s="184"/>
      <c r="C1530" s="177"/>
      <c r="D1530" s="177"/>
      <c r="E1530" s="177"/>
      <c r="F1530" s="177"/>
      <c r="G1530" s="183"/>
      <c r="H1530" s="183"/>
      <c r="I1530" s="183"/>
      <c r="J1530" s="183"/>
      <c r="K1530" s="183"/>
      <c r="L1530" s="183"/>
      <c r="M1530" s="183"/>
      <c r="N1530" s="182">
        <f>SUM(G1530*$D$8+H1530*$D$5+I1530*$D$9+J1530*$D$6+K1530*$D$11+L1530*$D$10+M1530*$D$7)</f>
        <v>0</v>
      </c>
      <c r="O1530" s="139">
        <v>1</v>
      </c>
      <c r="P1530" s="138">
        <f>SUM(N1530*O1530)</f>
        <v>0</v>
      </c>
      <c r="Q1530" s="15"/>
      <c r="R1530" s="15"/>
      <c r="S1530" s="15"/>
      <c r="T1530" s="15"/>
      <c r="U1530" s="15"/>
    </row>
    <row r="1531" spans="1:21" ht="13.5" customHeight="1">
      <c r="A1531" s="179">
        <f>RANK(N1531,$N$18:$N$4305)</f>
        <v>1181</v>
      </c>
      <c r="B1531" s="184"/>
      <c r="C1531" s="177"/>
      <c r="D1531" s="177"/>
      <c r="E1531" s="177"/>
      <c r="F1531" s="177"/>
      <c r="G1531" s="183"/>
      <c r="H1531" s="183"/>
      <c r="I1531" s="183"/>
      <c r="J1531" s="183"/>
      <c r="K1531" s="183"/>
      <c r="L1531" s="183"/>
      <c r="M1531" s="183"/>
      <c r="N1531" s="182">
        <f>SUM(G1531*$D$8+H1531*$D$5+I1531*$D$9+J1531*$D$6+K1531*$D$11+L1531*$D$10+M1531*$D$7)</f>
        <v>0</v>
      </c>
      <c r="O1531" s="139">
        <v>1</v>
      </c>
      <c r="P1531" s="138">
        <f>SUM(N1531*O1531)</f>
        <v>0</v>
      </c>
      <c r="Q1531" s="15"/>
      <c r="R1531" s="15"/>
      <c r="S1531" s="15"/>
      <c r="T1531" s="15"/>
      <c r="U1531" s="15"/>
    </row>
    <row r="1532" spans="1:21" ht="13.5" customHeight="1">
      <c r="A1532" s="179">
        <f>RANK(N1532,$N$18:$N$4305)</f>
        <v>1181</v>
      </c>
      <c r="B1532" s="184"/>
      <c r="C1532" s="177"/>
      <c r="D1532" s="177"/>
      <c r="E1532" s="177"/>
      <c r="F1532" s="177"/>
      <c r="G1532" s="183"/>
      <c r="H1532" s="183"/>
      <c r="I1532" s="183"/>
      <c r="J1532" s="183"/>
      <c r="K1532" s="183"/>
      <c r="L1532" s="183"/>
      <c r="M1532" s="183"/>
      <c r="N1532" s="182">
        <f>SUM(G1532*$D$8+H1532*$D$5+I1532*$D$9+J1532*$D$6+K1532*$D$11+L1532*$D$10+M1532*$D$7)</f>
        <v>0</v>
      </c>
      <c r="O1532" s="139">
        <v>1</v>
      </c>
      <c r="P1532" s="138">
        <f>SUM(N1532*O1532)</f>
        <v>0</v>
      </c>
      <c r="Q1532" s="15"/>
      <c r="R1532" s="15"/>
      <c r="S1532" s="15"/>
      <c r="T1532" s="15"/>
      <c r="U1532" s="15"/>
    </row>
    <row r="1533" spans="1:21" ht="13.5" customHeight="1">
      <c r="A1533" s="179">
        <f>RANK(N1533,$N$18:$N$4305)</f>
        <v>1181</v>
      </c>
      <c r="B1533" s="184"/>
      <c r="C1533" s="177"/>
      <c r="D1533" s="177"/>
      <c r="E1533" s="177"/>
      <c r="F1533" s="177"/>
      <c r="G1533" s="183"/>
      <c r="H1533" s="183"/>
      <c r="I1533" s="183"/>
      <c r="J1533" s="183"/>
      <c r="K1533" s="183"/>
      <c r="L1533" s="183"/>
      <c r="M1533" s="183"/>
      <c r="N1533" s="182">
        <f>SUM(G1533*$D$8+H1533*$D$5+I1533*$D$9+J1533*$D$6+K1533*$D$11+L1533*$D$10+M1533*$D$7)</f>
        <v>0</v>
      </c>
      <c r="O1533" s="139">
        <v>1</v>
      </c>
      <c r="P1533" s="138">
        <f>SUM(N1533*O1533)</f>
        <v>0</v>
      </c>
      <c r="Q1533" s="15"/>
      <c r="R1533" s="15"/>
      <c r="S1533" s="15"/>
      <c r="T1533" s="15"/>
      <c r="U1533" s="15"/>
    </row>
    <row r="1534" spans="1:21" ht="13.5" customHeight="1">
      <c r="A1534" s="179">
        <f>RANK(N1534,$N$18:$N$4305)</f>
        <v>1181</v>
      </c>
      <c r="B1534" s="184"/>
      <c r="C1534" s="177"/>
      <c r="D1534" s="177"/>
      <c r="E1534" s="177"/>
      <c r="F1534" s="177"/>
      <c r="G1534" s="183"/>
      <c r="H1534" s="183"/>
      <c r="I1534" s="183"/>
      <c r="J1534" s="183"/>
      <c r="K1534" s="183"/>
      <c r="L1534" s="183"/>
      <c r="M1534" s="183"/>
      <c r="N1534" s="182">
        <f>SUM(G1534*$D$8+H1534*$D$5+I1534*$D$9+J1534*$D$6+K1534*$D$11+L1534*$D$10+M1534*$D$7)</f>
        <v>0</v>
      </c>
      <c r="O1534" s="139">
        <v>1</v>
      </c>
      <c r="P1534" s="138">
        <f>SUM(N1534*O1534)</f>
        <v>0</v>
      </c>
      <c r="Q1534" s="15"/>
      <c r="R1534" s="15"/>
      <c r="S1534" s="15"/>
      <c r="T1534" s="15"/>
      <c r="U1534" s="15"/>
    </row>
    <row r="1535" spans="1:21" ht="13.5" customHeight="1">
      <c r="A1535" s="179">
        <f>RANK(N1535,$N$18:$N$4305)</f>
        <v>1181</v>
      </c>
      <c r="B1535" s="185"/>
      <c r="C1535" s="177"/>
      <c r="D1535" s="177"/>
      <c r="E1535" s="177"/>
      <c r="F1535" s="177"/>
      <c r="G1535" s="183"/>
      <c r="H1535" s="183"/>
      <c r="I1535" s="183"/>
      <c r="J1535" s="183"/>
      <c r="K1535" s="183"/>
      <c r="L1535" s="183"/>
      <c r="M1535" s="183"/>
      <c r="N1535" s="182">
        <f>SUM(G1535*$D$8+H1535*$D$5+I1535*$D$9+J1535*$D$6+K1535*$D$11+L1535*$D$10+M1535*$D$7)</f>
        <v>0</v>
      </c>
      <c r="O1535" s="139">
        <v>1.05</v>
      </c>
      <c r="P1535" s="138">
        <f>SUM(N1535*O1535)</f>
        <v>0</v>
      </c>
      <c r="Q1535" s="15"/>
      <c r="R1535" s="15"/>
      <c r="S1535" s="15"/>
      <c r="T1535" s="15"/>
      <c r="U1535" s="15"/>
    </row>
    <row r="1536" spans="1:21" ht="13.5" customHeight="1">
      <c r="A1536" s="179">
        <f>RANK(N1536,$N$18:$N$4305)</f>
        <v>1181</v>
      </c>
      <c r="B1536" s="185"/>
      <c r="C1536" s="177"/>
      <c r="D1536" s="177"/>
      <c r="E1536" s="177"/>
      <c r="F1536" s="177"/>
      <c r="G1536" s="183"/>
      <c r="H1536" s="183"/>
      <c r="I1536" s="183"/>
      <c r="J1536" s="183"/>
      <c r="K1536" s="183"/>
      <c r="L1536" s="183"/>
      <c r="M1536" s="183"/>
      <c r="N1536" s="182">
        <f>SUM(G1536*$D$8+H1536*$D$5+I1536*$D$9+J1536*$D$6+K1536*$D$11+L1536*$D$10+M1536*$D$7)</f>
        <v>0</v>
      </c>
      <c r="O1536" s="139">
        <v>1</v>
      </c>
      <c r="P1536" s="138">
        <f>SUM(N1536*O1536)</f>
        <v>0</v>
      </c>
      <c r="Q1536" s="15"/>
      <c r="R1536" s="15"/>
      <c r="S1536" s="15"/>
      <c r="T1536" s="15"/>
      <c r="U1536" s="15"/>
    </row>
    <row r="1537" spans="1:21" ht="13.5" customHeight="1">
      <c r="A1537" s="179">
        <f>RANK(N1537,$N$18:$N$4305)</f>
        <v>1181</v>
      </c>
      <c r="B1537" s="185"/>
      <c r="C1537" s="177"/>
      <c r="D1537" s="177"/>
      <c r="E1537" s="177"/>
      <c r="F1537" s="177"/>
      <c r="G1537" s="183"/>
      <c r="H1537" s="183"/>
      <c r="I1537" s="183"/>
      <c r="J1537" s="183"/>
      <c r="K1537" s="183"/>
      <c r="L1537" s="183"/>
      <c r="M1537" s="183"/>
      <c r="N1537" s="182">
        <f>SUM(G1537*$D$8+H1537*$D$5+I1537*$D$9+J1537*$D$6+K1537*$D$11+L1537*$D$10+M1537*$D$7)</f>
        <v>0</v>
      </c>
      <c r="O1537" s="139">
        <v>1</v>
      </c>
      <c r="P1537" s="138">
        <f>SUM(N1537*O1537)</f>
        <v>0</v>
      </c>
      <c r="Q1537" s="31"/>
      <c r="R1537" s="15"/>
      <c r="S1537" s="15"/>
      <c r="T1537" s="15"/>
      <c r="U1537" s="15"/>
    </row>
    <row r="1538" spans="1:21" ht="13.5" customHeight="1">
      <c r="A1538" s="179">
        <f>RANK(N1538,$N$18:$N$4305)</f>
        <v>1181</v>
      </c>
      <c r="B1538" s="184"/>
      <c r="C1538" s="177"/>
      <c r="D1538" s="177"/>
      <c r="E1538" s="177"/>
      <c r="F1538" s="177"/>
      <c r="G1538" s="183"/>
      <c r="H1538" s="183"/>
      <c r="I1538" s="183"/>
      <c r="J1538" s="183"/>
      <c r="K1538" s="183"/>
      <c r="L1538" s="183"/>
      <c r="M1538" s="183"/>
      <c r="N1538" s="182">
        <f>SUM(G1538*$D$8+H1538*$D$5+I1538*$D$9+J1538*$D$6+K1538*$D$11+L1538*$D$10+M1538*$D$7)</f>
        <v>0</v>
      </c>
      <c r="O1538" s="139">
        <v>1</v>
      </c>
      <c r="P1538" s="138">
        <f>SUM(N1538*O1538)</f>
        <v>0</v>
      </c>
      <c r="Q1538" s="31"/>
      <c r="R1538" s="15"/>
      <c r="S1538" s="15"/>
      <c r="T1538" s="15"/>
      <c r="U1538" s="15"/>
    </row>
    <row r="1539" spans="1:21" ht="13.5" customHeight="1">
      <c r="A1539" s="179">
        <f>RANK(N1539,$N$18:$N$4305)</f>
        <v>1181</v>
      </c>
      <c r="B1539" s="184"/>
      <c r="C1539" s="177"/>
      <c r="D1539" s="177"/>
      <c r="E1539" s="177"/>
      <c r="F1539" s="177"/>
      <c r="G1539" s="183"/>
      <c r="H1539" s="183"/>
      <c r="I1539" s="183"/>
      <c r="J1539" s="183"/>
      <c r="K1539" s="183"/>
      <c r="L1539" s="183"/>
      <c r="M1539" s="183"/>
      <c r="N1539" s="182">
        <f>SUM(G1539*$D$8+H1539*$D$5+I1539*$D$9+J1539*$D$6+K1539*$D$11+L1539*$D$10+M1539*$D$7)</f>
        <v>0</v>
      </c>
      <c r="O1539" s="139">
        <v>1</v>
      </c>
      <c r="P1539" s="138">
        <f>SUM(N1539*O1539)</f>
        <v>0</v>
      </c>
      <c r="Q1539" s="31"/>
      <c r="R1539" s="15"/>
      <c r="S1539" s="15"/>
      <c r="T1539" s="15"/>
      <c r="U1539" s="15"/>
    </row>
    <row r="1540" spans="1:21" ht="13.5" customHeight="1">
      <c r="A1540" s="179">
        <f>RANK(N1540,$N$18:$N$4305)</f>
        <v>1181</v>
      </c>
      <c r="B1540" s="184"/>
      <c r="C1540" s="177"/>
      <c r="D1540" s="177"/>
      <c r="E1540" s="177"/>
      <c r="F1540" s="177"/>
      <c r="G1540" s="183"/>
      <c r="H1540" s="183"/>
      <c r="I1540" s="183"/>
      <c r="J1540" s="183"/>
      <c r="K1540" s="183"/>
      <c r="L1540" s="183"/>
      <c r="M1540" s="183"/>
      <c r="N1540" s="182">
        <f>SUM(G1540*$D$8+H1540*$D$5+I1540*$D$9+J1540*$D$6+K1540*$D$11+L1540*$D$10+M1540*$D$7)</f>
        <v>0</v>
      </c>
      <c r="O1540" s="139">
        <v>1</v>
      </c>
      <c r="P1540" s="138">
        <f>SUM(N1540*O1540)</f>
        <v>0</v>
      </c>
      <c r="Q1540" s="15"/>
      <c r="R1540" s="15"/>
      <c r="S1540" s="15"/>
      <c r="T1540" s="15"/>
      <c r="U1540" s="15"/>
    </row>
    <row r="1541" spans="1:21" ht="13.5" customHeight="1">
      <c r="A1541" s="179">
        <f>RANK(N1541,$N$18:$N$4305)</f>
        <v>1181</v>
      </c>
      <c r="B1541" s="184"/>
      <c r="C1541" s="177"/>
      <c r="D1541" s="177"/>
      <c r="E1541" s="177"/>
      <c r="F1541" s="177"/>
      <c r="G1541" s="183"/>
      <c r="H1541" s="183"/>
      <c r="I1541" s="183"/>
      <c r="J1541" s="183"/>
      <c r="K1541" s="183"/>
      <c r="L1541" s="183"/>
      <c r="M1541" s="183"/>
      <c r="N1541" s="182">
        <f>SUM(G1541*$D$8+H1541*$D$5+I1541*$D$9+J1541*$D$6+K1541*$D$11+L1541*$D$10+M1541*$D$7)</f>
        <v>0</v>
      </c>
      <c r="O1541" s="139">
        <v>1</v>
      </c>
      <c r="P1541" s="138">
        <f>SUM(N1541*O1541)</f>
        <v>0</v>
      </c>
      <c r="Q1541" s="15"/>
      <c r="R1541" s="15"/>
      <c r="S1541" s="15"/>
      <c r="T1541" s="15"/>
      <c r="U1541" s="15"/>
    </row>
    <row r="1542" spans="1:21" ht="13.5" customHeight="1">
      <c r="A1542" s="179">
        <f>RANK(N1542,$N$18:$N$4305)</f>
        <v>1181</v>
      </c>
      <c r="B1542" s="184"/>
      <c r="C1542" s="177"/>
      <c r="D1542" s="177"/>
      <c r="E1542" s="177"/>
      <c r="F1542" s="177"/>
      <c r="G1542" s="183"/>
      <c r="H1542" s="183"/>
      <c r="I1542" s="183"/>
      <c r="J1542" s="183"/>
      <c r="K1542" s="183"/>
      <c r="L1542" s="183"/>
      <c r="M1542" s="183"/>
      <c r="N1542" s="182">
        <f>SUM(G1542*$D$8+H1542*$D$5+I1542*$D$9+J1542*$D$6+K1542*$D$11+L1542*$D$10+M1542*$D$7)</f>
        <v>0</v>
      </c>
      <c r="O1542" s="139">
        <v>1</v>
      </c>
      <c r="P1542" s="138">
        <f>SUM(N1542*O1542)</f>
        <v>0</v>
      </c>
      <c r="Q1542" s="15"/>
      <c r="R1542" s="15"/>
      <c r="S1542" s="15"/>
      <c r="T1542" s="15"/>
      <c r="U1542" s="15"/>
    </row>
    <row r="1543" spans="1:21" ht="13.5" customHeight="1">
      <c r="A1543" s="179">
        <f>RANK(N1543,$N$18:$N$4305)</f>
        <v>1181</v>
      </c>
      <c r="B1543" s="185"/>
      <c r="C1543" s="177"/>
      <c r="D1543" s="177"/>
      <c r="E1543" s="177"/>
      <c r="F1543" s="177"/>
      <c r="G1543" s="183"/>
      <c r="H1543" s="183"/>
      <c r="I1543" s="183"/>
      <c r="J1543" s="183"/>
      <c r="K1543" s="183"/>
      <c r="L1543" s="183"/>
      <c r="M1543" s="183"/>
      <c r="N1543" s="182">
        <f>SUM(G1543*$D$8+H1543*$D$5+I1543*$D$9+J1543*$D$6+K1543*$D$11+L1543*$D$10+M1543*$D$7)</f>
        <v>0</v>
      </c>
      <c r="O1543" s="139">
        <v>1</v>
      </c>
      <c r="P1543" s="138">
        <f>SUM(N1543*O1543)</f>
        <v>0</v>
      </c>
      <c r="Q1543" s="15"/>
      <c r="R1543" s="15"/>
      <c r="S1543" s="15"/>
      <c r="T1543" s="15"/>
      <c r="U1543" s="15"/>
    </row>
    <row r="1544" spans="1:21" ht="13.5" customHeight="1">
      <c r="A1544" s="179">
        <f>RANK(N1544,$N$18:$N$4305)</f>
        <v>1181</v>
      </c>
      <c r="B1544" s="184"/>
      <c r="C1544" s="177"/>
      <c r="D1544" s="177"/>
      <c r="E1544" s="177"/>
      <c r="F1544" s="177"/>
      <c r="G1544" s="183"/>
      <c r="H1544" s="183"/>
      <c r="I1544" s="183"/>
      <c r="J1544" s="183"/>
      <c r="K1544" s="183"/>
      <c r="L1544" s="183"/>
      <c r="M1544" s="183"/>
      <c r="N1544" s="182">
        <f>SUM(G1544*$D$8+H1544*$D$5+I1544*$D$9+J1544*$D$6+K1544*$D$11+L1544*$D$10+M1544*$D$7)</f>
        <v>0</v>
      </c>
      <c r="O1544" s="139">
        <v>1</v>
      </c>
      <c r="P1544" s="138">
        <f>SUM(N1544*O1544)</f>
        <v>0</v>
      </c>
      <c r="Q1544" s="15"/>
      <c r="R1544" s="15"/>
      <c r="S1544" s="15"/>
      <c r="T1544" s="15"/>
      <c r="U1544" s="15"/>
    </row>
    <row r="1545" spans="1:21" ht="13.5" customHeight="1">
      <c r="A1545" s="179">
        <f>RANK(N1545,$N$18:$N$4305)</f>
        <v>1181</v>
      </c>
      <c r="B1545" s="184"/>
      <c r="C1545" s="177"/>
      <c r="D1545" s="177"/>
      <c r="E1545" s="177"/>
      <c r="F1545" s="177"/>
      <c r="G1545" s="183"/>
      <c r="H1545" s="183"/>
      <c r="I1545" s="183"/>
      <c r="J1545" s="183"/>
      <c r="K1545" s="183"/>
      <c r="L1545" s="183"/>
      <c r="M1545" s="183"/>
      <c r="N1545" s="182">
        <f>SUM(G1545*$D$8+H1545*$D$5+I1545*$D$9+J1545*$D$6+K1545*$D$11+L1545*$D$10+M1545*$D$7)</f>
        <v>0</v>
      </c>
      <c r="O1545" s="139">
        <v>1</v>
      </c>
      <c r="P1545" s="138">
        <f>SUM(N1545*O1545)</f>
        <v>0</v>
      </c>
      <c r="Q1545" s="15"/>
      <c r="R1545" s="15"/>
      <c r="S1545" s="15"/>
      <c r="T1545" s="15"/>
      <c r="U1545" s="15"/>
    </row>
    <row r="1546" spans="1:21" ht="13.5" customHeight="1">
      <c r="A1546" s="179">
        <f>RANK(N1546,$N$18:$N$4305)</f>
        <v>1181</v>
      </c>
      <c r="B1546" s="184"/>
      <c r="C1546" s="177"/>
      <c r="D1546" s="177"/>
      <c r="E1546" s="177"/>
      <c r="F1546" s="177"/>
      <c r="G1546" s="183"/>
      <c r="H1546" s="183"/>
      <c r="I1546" s="183"/>
      <c r="J1546" s="183"/>
      <c r="K1546" s="183"/>
      <c r="L1546" s="183"/>
      <c r="M1546" s="183"/>
      <c r="N1546" s="182">
        <f>SUM(G1546*$D$8+H1546*$D$5+I1546*$D$9+J1546*$D$6+K1546*$D$11+L1546*$D$10+M1546*$D$7)</f>
        <v>0</v>
      </c>
      <c r="O1546" s="139">
        <v>1</v>
      </c>
      <c r="P1546" s="138">
        <f>SUM(N1546*O1546)</f>
        <v>0</v>
      </c>
      <c r="Q1546" s="15"/>
      <c r="R1546" s="15"/>
      <c r="S1546" s="15"/>
      <c r="T1546" s="15"/>
      <c r="U1546" s="15"/>
    </row>
    <row r="1547" spans="1:21" ht="13.5" customHeight="1">
      <c r="A1547" s="179">
        <f>RANK(N1547,$N$18:$N$4305)</f>
        <v>1181</v>
      </c>
      <c r="B1547" s="185"/>
      <c r="C1547" s="177"/>
      <c r="D1547" s="177"/>
      <c r="E1547" s="177"/>
      <c r="F1547" s="177"/>
      <c r="G1547" s="183"/>
      <c r="H1547" s="183"/>
      <c r="I1547" s="183"/>
      <c r="J1547" s="183"/>
      <c r="K1547" s="183"/>
      <c r="L1547" s="183"/>
      <c r="M1547" s="183"/>
      <c r="N1547" s="182">
        <f>SUM(G1547*$D$8+H1547*$D$5+I1547*$D$9+J1547*$D$6+K1547*$D$11+L1547*$D$10+M1547*$D$7)</f>
        <v>0</v>
      </c>
      <c r="O1547" s="139">
        <v>1</v>
      </c>
      <c r="P1547" s="138">
        <f>SUM(N1547*O1547)</f>
        <v>0</v>
      </c>
      <c r="Q1547" s="15"/>
      <c r="R1547" s="15"/>
      <c r="S1547" s="15"/>
      <c r="T1547" s="15"/>
      <c r="U1547" s="15"/>
    </row>
    <row r="1548" spans="1:21" ht="13.5" customHeight="1">
      <c r="A1548" s="179">
        <f>RANK(N1548,$N$18:$N$4305)</f>
        <v>1181</v>
      </c>
      <c r="B1548" s="185"/>
      <c r="C1548" s="177"/>
      <c r="D1548" s="177"/>
      <c r="E1548" s="177"/>
      <c r="F1548" s="177"/>
      <c r="G1548" s="183"/>
      <c r="H1548" s="183"/>
      <c r="I1548" s="183"/>
      <c r="J1548" s="183"/>
      <c r="K1548" s="183"/>
      <c r="L1548" s="183"/>
      <c r="M1548" s="183"/>
      <c r="N1548" s="182">
        <f>SUM(G1548*$D$8+H1548*$D$5+I1548*$D$9+J1548*$D$6+K1548*$D$11+L1548*$D$10+M1548*$D$7)</f>
        <v>0</v>
      </c>
      <c r="O1548" s="139">
        <v>1</v>
      </c>
      <c r="P1548" s="138">
        <f>SUM(N1548*O1548)</f>
        <v>0</v>
      </c>
      <c r="Q1548" s="15"/>
      <c r="R1548" s="15"/>
      <c r="S1548" s="15"/>
      <c r="T1548" s="15"/>
      <c r="U1548" s="15"/>
    </row>
    <row r="1549" spans="1:21" ht="13.5" customHeight="1">
      <c r="A1549" s="179">
        <f>RANK(N1549,$N$18:$N$4305)</f>
        <v>1181</v>
      </c>
      <c r="B1549" s="184"/>
      <c r="C1549" s="177"/>
      <c r="D1549" s="177"/>
      <c r="E1549" s="177"/>
      <c r="F1549" s="177"/>
      <c r="G1549" s="183"/>
      <c r="H1549" s="183"/>
      <c r="I1549" s="183"/>
      <c r="J1549" s="183"/>
      <c r="K1549" s="183"/>
      <c r="L1549" s="183"/>
      <c r="M1549" s="183"/>
      <c r="N1549" s="182">
        <f>SUM(G1549*$D$8+H1549*$D$5+I1549*$D$9+J1549*$D$6+K1549*$D$11+L1549*$D$10+M1549*$D$7)</f>
        <v>0</v>
      </c>
      <c r="O1549" s="139">
        <v>1</v>
      </c>
      <c r="P1549" s="138">
        <f>SUM(N1549*O1549)</f>
        <v>0</v>
      </c>
      <c r="Q1549" s="15"/>
      <c r="R1549" s="15"/>
      <c r="S1549" s="15"/>
      <c r="T1549" s="15"/>
      <c r="U1549" s="15"/>
    </row>
    <row r="1550" spans="1:21" ht="13.5" customHeight="1">
      <c r="A1550" s="179">
        <f>RANK(N1550,$N$18:$N$4305)</f>
        <v>1181</v>
      </c>
      <c r="B1550" s="184"/>
      <c r="C1550" s="177"/>
      <c r="D1550" s="177"/>
      <c r="E1550" s="177"/>
      <c r="F1550" s="177"/>
      <c r="G1550" s="183"/>
      <c r="H1550" s="183"/>
      <c r="I1550" s="183"/>
      <c r="J1550" s="183"/>
      <c r="K1550" s="183"/>
      <c r="L1550" s="183"/>
      <c r="M1550" s="183"/>
      <c r="N1550" s="182">
        <f>SUM(G1550*$D$8+H1550*$D$5+I1550*$D$9+J1550*$D$6+K1550*$D$11+L1550*$D$10+M1550*$D$7)</f>
        <v>0</v>
      </c>
      <c r="O1550" s="139">
        <v>1</v>
      </c>
      <c r="P1550" s="138">
        <f>SUM(N1550*O1550)</f>
        <v>0</v>
      </c>
      <c r="Q1550" s="15"/>
      <c r="R1550" s="15"/>
      <c r="S1550" s="15"/>
      <c r="T1550" s="15"/>
      <c r="U1550" s="15"/>
    </row>
    <row r="1551" spans="1:21" ht="13.5" customHeight="1">
      <c r="A1551" s="179">
        <f>RANK(N1551,$N$18:$N$4305)</f>
        <v>1181</v>
      </c>
      <c r="B1551" s="184"/>
      <c r="C1551" s="177"/>
      <c r="D1551" s="177"/>
      <c r="E1551" s="177"/>
      <c r="F1551" s="177"/>
      <c r="G1551" s="183"/>
      <c r="H1551" s="183"/>
      <c r="I1551" s="183"/>
      <c r="J1551" s="183"/>
      <c r="K1551" s="183"/>
      <c r="L1551" s="183"/>
      <c r="M1551" s="183"/>
      <c r="N1551" s="182">
        <f>SUM(G1551*$D$8+H1551*$D$5+I1551*$D$9+J1551*$D$6+K1551*$D$11+L1551*$D$10+M1551*$D$7)</f>
        <v>0</v>
      </c>
      <c r="O1551" s="139">
        <v>1.05</v>
      </c>
      <c r="P1551" s="138">
        <f>SUM(N1551*O1551)</f>
        <v>0</v>
      </c>
      <c r="Q1551" s="15"/>
      <c r="R1551" s="15"/>
      <c r="S1551" s="15"/>
      <c r="T1551" s="15"/>
      <c r="U1551" s="15"/>
    </row>
    <row r="1552" spans="1:21" ht="13.5" customHeight="1">
      <c r="A1552" s="179">
        <f>RANK(N1552,$N$18:$N$4305)</f>
        <v>1181</v>
      </c>
      <c r="B1552" s="184"/>
      <c r="C1552" s="177"/>
      <c r="D1552" s="177"/>
      <c r="E1552" s="177"/>
      <c r="F1552" s="177"/>
      <c r="G1552" s="183"/>
      <c r="H1552" s="183"/>
      <c r="I1552" s="183"/>
      <c r="J1552" s="183"/>
      <c r="K1552" s="183"/>
      <c r="L1552" s="183"/>
      <c r="M1552" s="183"/>
      <c r="N1552" s="182">
        <f>SUM(G1552*$D$8+H1552*$D$5+I1552*$D$9+J1552*$D$6+K1552*$D$11+L1552*$D$10+M1552*$D$7)</f>
        <v>0</v>
      </c>
      <c r="O1552" s="139">
        <v>1</v>
      </c>
      <c r="P1552" s="138">
        <f>SUM(N1552*O1552)</f>
        <v>0</v>
      </c>
      <c r="Q1552" s="15"/>
      <c r="R1552" s="15"/>
      <c r="S1552" s="15"/>
      <c r="T1552" s="15"/>
      <c r="U1552" s="15"/>
    </row>
    <row r="1553" spans="1:21" ht="13.5" customHeight="1">
      <c r="A1553" s="179">
        <f>RANK(N1553,$N$18:$N$4305)</f>
        <v>1181</v>
      </c>
      <c r="B1553" s="177"/>
      <c r="C1553" s="177"/>
      <c r="D1553" s="177"/>
      <c r="E1553" s="177"/>
      <c r="F1553" s="177"/>
      <c r="G1553" s="183"/>
      <c r="H1553" s="183"/>
      <c r="I1553" s="183"/>
      <c r="J1553" s="183"/>
      <c r="K1553" s="183"/>
      <c r="L1553" s="183"/>
      <c r="M1553" s="183"/>
      <c r="N1553" s="182">
        <f>SUM(G1553*$D$8+H1553*$D$5+I1553*$D$9+J1553*$D$6+K1553*$D$11+L1553*$D$10+M1553*$D$7)</f>
        <v>0</v>
      </c>
      <c r="O1553" s="139">
        <v>1</v>
      </c>
      <c r="P1553" s="138">
        <f>SUM(N1553*O1553)</f>
        <v>0</v>
      </c>
      <c r="Q1553" s="15"/>
      <c r="R1553" s="15"/>
      <c r="S1553" s="15"/>
      <c r="T1553" s="15"/>
      <c r="U1553" s="15"/>
    </row>
    <row r="1554" spans="1:21" ht="13.5" customHeight="1">
      <c r="A1554" s="179">
        <f>RANK(N1554,$N$18:$N$4305)</f>
        <v>1181</v>
      </c>
      <c r="B1554" s="184"/>
      <c r="C1554" s="177"/>
      <c r="D1554" s="177"/>
      <c r="E1554" s="177"/>
      <c r="F1554" s="177"/>
      <c r="G1554" s="183"/>
      <c r="H1554" s="183"/>
      <c r="I1554" s="183"/>
      <c r="J1554" s="183"/>
      <c r="K1554" s="183"/>
      <c r="L1554" s="183"/>
      <c r="M1554" s="183"/>
      <c r="N1554" s="182">
        <f>SUM(G1554*$D$8+H1554*$D$5+I1554*$D$9+J1554*$D$6+K1554*$D$11+L1554*$D$10+M1554*$D$7)</f>
        <v>0</v>
      </c>
      <c r="O1554" s="139">
        <v>1</v>
      </c>
      <c r="P1554" s="138">
        <f>SUM(N1554*O1554)</f>
        <v>0</v>
      </c>
      <c r="Q1554" s="15"/>
      <c r="R1554" s="15"/>
      <c r="S1554" s="15"/>
      <c r="T1554" s="15"/>
      <c r="U1554" s="15"/>
    </row>
    <row r="1555" spans="1:21" ht="13.5" customHeight="1">
      <c r="A1555" s="179">
        <f>RANK(N1555,$N$18:$N$4305)</f>
        <v>1181</v>
      </c>
      <c r="B1555" s="184"/>
      <c r="C1555" s="177"/>
      <c r="D1555" s="177"/>
      <c r="E1555" s="177"/>
      <c r="F1555" s="177"/>
      <c r="G1555" s="183"/>
      <c r="H1555" s="183"/>
      <c r="I1555" s="183"/>
      <c r="J1555" s="183"/>
      <c r="K1555" s="183"/>
      <c r="L1555" s="183"/>
      <c r="M1555" s="183"/>
      <c r="N1555" s="182">
        <f>SUM(G1555*$D$8+H1555*$D$5+I1555*$D$9+J1555*$D$6+K1555*$D$11+L1555*$D$10+M1555*$D$7)</f>
        <v>0</v>
      </c>
      <c r="O1555" s="139">
        <v>1</v>
      </c>
      <c r="P1555" s="138">
        <f>SUM(N1555*O1555)</f>
        <v>0</v>
      </c>
      <c r="Q1555" s="31"/>
      <c r="R1555" s="15"/>
      <c r="S1555" s="15"/>
      <c r="T1555" s="15"/>
      <c r="U1555" s="15"/>
    </row>
    <row r="1556" spans="1:21" ht="13.5" customHeight="1">
      <c r="A1556" s="179">
        <f>RANK(N1556,$N$18:$N$4305)</f>
        <v>1181</v>
      </c>
      <c r="B1556" s="184"/>
      <c r="C1556" s="177"/>
      <c r="D1556" s="177"/>
      <c r="E1556" s="177"/>
      <c r="F1556" s="177"/>
      <c r="G1556" s="183"/>
      <c r="H1556" s="183"/>
      <c r="I1556" s="183"/>
      <c r="J1556" s="183"/>
      <c r="K1556" s="183"/>
      <c r="L1556" s="183"/>
      <c r="M1556" s="183"/>
      <c r="N1556" s="182">
        <f>SUM(G1556*$D$8+H1556*$D$5+I1556*$D$9+J1556*$D$6+K1556*$D$11+L1556*$D$10+M1556*$D$7)</f>
        <v>0</v>
      </c>
      <c r="O1556" s="139">
        <v>1</v>
      </c>
      <c r="P1556" s="138">
        <f>SUM(N1556*O1556)</f>
        <v>0</v>
      </c>
      <c r="Q1556" s="15"/>
      <c r="R1556" s="15"/>
      <c r="S1556" s="15"/>
      <c r="T1556" s="15"/>
      <c r="U1556" s="15"/>
    </row>
    <row r="1557" spans="1:21" ht="13.5" customHeight="1">
      <c r="A1557" s="179">
        <f>RANK(N1557,$N$18:$N$4305)</f>
        <v>1181</v>
      </c>
      <c r="B1557" s="184"/>
      <c r="C1557" s="177"/>
      <c r="D1557" s="177"/>
      <c r="E1557" s="177"/>
      <c r="F1557" s="177"/>
      <c r="G1557" s="183"/>
      <c r="H1557" s="183"/>
      <c r="I1557" s="183"/>
      <c r="J1557" s="183"/>
      <c r="K1557" s="183"/>
      <c r="L1557" s="183"/>
      <c r="M1557" s="183"/>
      <c r="N1557" s="182">
        <f>SUM(G1557*$D$8+H1557*$D$5+I1557*$D$9+J1557*$D$6+K1557*$D$11+L1557*$D$10+M1557*$D$7)</f>
        <v>0</v>
      </c>
      <c r="O1557" s="139">
        <v>1</v>
      </c>
      <c r="P1557" s="138">
        <f>SUM(N1557*O1557)</f>
        <v>0</v>
      </c>
      <c r="Q1557" s="15"/>
      <c r="R1557" s="15"/>
      <c r="S1557" s="15"/>
      <c r="T1557" s="15"/>
      <c r="U1557" s="15"/>
    </row>
    <row r="1558" spans="1:21" ht="13.5" customHeight="1">
      <c r="A1558" s="179">
        <f>RANK(N1558,$N$18:$N$4305)</f>
        <v>1181</v>
      </c>
      <c r="B1558" s="184"/>
      <c r="C1558" s="177"/>
      <c r="D1558" s="177"/>
      <c r="E1558" s="177"/>
      <c r="F1558" s="177"/>
      <c r="G1558" s="183"/>
      <c r="H1558" s="183"/>
      <c r="I1558" s="183"/>
      <c r="J1558" s="183"/>
      <c r="K1558" s="183"/>
      <c r="L1558" s="183"/>
      <c r="M1558" s="183"/>
      <c r="N1558" s="182">
        <f>SUM(G1558*$D$8+H1558*$D$5+I1558*$D$9+J1558*$D$6+K1558*$D$11+L1558*$D$10+M1558*$D$7)</f>
        <v>0</v>
      </c>
      <c r="O1558" s="139">
        <v>1.05</v>
      </c>
      <c r="P1558" s="138">
        <f>SUM(N1558*O1558)</f>
        <v>0</v>
      </c>
      <c r="Q1558" s="15"/>
      <c r="R1558" s="15"/>
      <c r="S1558" s="15"/>
      <c r="T1558" s="15"/>
      <c r="U1558" s="15"/>
    </row>
    <row r="1559" spans="1:21" ht="13.5" customHeight="1">
      <c r="A1559" s="179">
        <f>RANK(N1559,$N$18:$N$4305)</f>
        <v>1181</v>
      </c>
      <c r="B1559" s="184"/>
      <c r="C1559" s="177"/>
      <c r="D1559" s="177"/>
      <c r="E1559" s="177"/>
      <c r="F1559" s="177"/>
      <c r="G1559" s="183"/>
      <c r="H1559" s="183"/>
      <c r="I1559" s="183"/>
      <c r="J1559" s="183"/>
      <c r="K1559" s="183"/>
      <c r="L1559" s="183"/>
      <c r="M1559" s="183"/>
      <c r="N1559" s="182">
        <f>SUM(G1559*$D$8+H1559*$D$5+I1559*$D$9+J1559*$D$6+K1559*$D$11+L1559*$D$10+M1559*$D$7)</f>
        <v>0</v>
      </c>
      <c r="O1559" s="139">
        <v>1</v>
      </c>
      <c r="P1559" s="138">
        <f>SUM(N1559*O1559)</f>
        <v>0</v>
      </c>
      <c r="Q1559" s="15"/>
      <c r="R1559" s="15"/>
      <c r="S1559" s="15"/>
      <c r="T1559" s="15"/>
      <c r="U1559" s="15"/>
    </row>
    <row r="1560" spans="1:21" ht="13.5" customHeight="1">
      <c r="A1560" s="179">
        <f>RANK(N1560,$N$18:$N$4305)</f>
        <v>1181</v>
      </c>
      <c r="B1560" s="184"/>
      <c r="C1560" s="177"/>
      <c r="D1560" s="177"/>
      <c r="E1560" s="177"/>
      <c r="F1560" s="177"/>
      <c r="G1560" s="183"/>
      <c r="H1560" s="183"/>
      <c r="I1560" s="183"/>
      <c r="J1560" s="183"/>
      <c r="K1560" s="183"/>
      <c r="L1560" s="183"/>
      <c r="M1560" s="183"/>
      <c r="N1560" s="182">
        <f>SUM(G1560*$D$8+H1560*$D$5+I1560*$D$9+J1560*$D$6+K1560*$D$11+L1560*$D$10+M1560*$D$7)</f>
        <v>0</v>
      </c>
      <c r="O1560" s="139">
        <v>1</v>
      </c>
      <c r="P1560" s="138">
        <f>SUM(N1560*O1560)</f>
        <v>0</v>
      </c>
      <c r="Q1560" s="31"/>
      <c r="R1560" s="15"/>
      <c r="S1560" s="15"/>
      <c r="T1560" s="15"/>
      <c r="U1560" s="15"/>
    </row>
    <row r="1561" spans="1:21" ht="13.5" customHeight="1">
      <c r="A1561" s="179">
        <f>RANK(N1561,$N$18:$N$4305)</f>
        <v>1181</v>
      </c>
      <c r="B1561" s="184"/>
      <c r="C1561" s="177"/>
      <c r="D1561" s="177"/>
      <c r="E1561" s="177"/>
      <c r="F1561" s="177"/>
      <c r="G1561" s="183"/>
      <c r="H1561" s="183"/>
      <c r="I1561" s="183"/>
      <c r="J1561" s="183"/>
      <c r="K1561" s="183"/>
      <c r="L1561" s="183"/>
      <c r="M1561" s="183"/>
      <c r="N1561" s="182">
        <f>SUM(G1561*$D$8+H1561*$D$5+I1561*$D$9+J1561*$D$6+K1561*$D$11+L1561*$D$10+M1561*$D$7)</f>
        <v>0</v>
      </c>
      <c r="O1561" s="139">
        <v>1</v>
      </c>
      <c r="P1561" s="138">
        <f>SUM(N1561*O1561)</f>
        <v>0</v>
      </c>
      <c r="Q1561" s="31"/>
      <c r="R1561" s="15"/>
      <c r="S1561" s="15"/>
      <c r="T1561" s="15"/>
      <c r="U1561" s="15"/>
    </row>
    <row r="1562" spans="1:21" ht="13.5" customHeight="1">
      <c r="A1562" s="179">
        <f>RANK(N1562,$N$18:$N$4305)</f>
        <v>1181</v>
      </c>
      <c r="B1562" s="184"/>
      <c r="C1562" s="177"/>
      <c r="D1562" s="177"/>
      <c r="E1562" s="177"/>
      <c r="F1562" s="177"/>
      <c r="G1562" s="183"/>
      <c r="H1562" s="183"/>
      <c r="I1562" s="183"/>
      <c r="J1562" s="183"/>
      <c r="K1562" s="183"/>
      <c r="L1562" s="183"/>
      <c r="M1562" s="183"/>
      <c r="N1562" s="182">
        <f>SUM(G1562*$D$8+H1562*$D$5+I1562*$D$9+J1562*$D$6+K1562*$D$11+L1562*$D$10+M1562*$D$7)</f>
        <v>0</v>
      </c>
      <c r="O1562" s="139">
        <v>0.94</v>
      </c>
      <c r="P1562" s="138">
        <f>SUM(N1562*O1562)</f>
        <v>0</v>
      </c>
      <c r="Q1562" s="31"/>
      <c r="R1562" s="15"/>
      <c r="S1562" s="15"/>
      <c r="T1562" s="15"/>
      <c r="U1562" s="15"/>
    </row>
    <row r="1563" spans="1:21" ht="13.5" customHeight="1">
      <c r="A1563" s="179">
        <f>RANK(N1563,$N$18:$N$4305)</f>
        <v>1181</v>
      </c>
      <c r="B1563" s="185"/>
      <c r="C1563" s="177"/>
      <c r="D1563" s="177"/>
      <c r="E1563" s="177"/>
      <c r="F1563" s="177"/>
      <c r="G1563" s="183"/>
      <c r="H1563" s="183"/>
      <c r="I1563" s="183"/>
      <c r="J1563" s="183"/>
      <c r="K1563" s="183"/>
      <c r="L1563" s="183"/>
      <c r="M1563" s="183"/>
      <c r="N1563" s="182">
        <f>SUM(G1563*$D$8+H1563*$D$5+I1563*$D$9+J1563*$D$6+K1563*$D$11+L1563*$D$10+M1563*$D$7)</f>
        <v>0</v>
      </c>
      <c r="O1563" s="139">
        <v>1</v>
      </c>
      <c r="P1563" s="138">
        <f>SUM(N1563*O1563)</f>
        <v>0</v>
      </c>
      <c r="Q1563" s="15"/>
      <c r="R1563" s="15"/>
      <c r="S1563" s="15"/>
      <c r="T1563" s="15"/>
      <c r="U1563" s="15"/>
    </row>
    <row r="1564" spans="1:21" ht="13.5" customHeight="1">
      <c r="A1564" s="179">
        <f>RANK(N1564,$N$18:$N$4305)</f>
        <v>1181</v>
      </c>
      <c r="B1564" s="184"/>
      <c r="C1564" s="177"/>
      <c r="D1564" s="177"/>
      <c r="E1564" s="177"/>
      <c r="F1564" s="177"/>
      <c r="G1564" s="183"/>
      <c r="H1564" s="183"/>
      <c r="I1564" s="183"/>
      <c r="J1564" s="183"/>
      <c r="K1564" s="183"/>
      <c r="L1564" s="183"/>
      <c r="M1564" s="183"/>
      <c r="N1564" s="182">
        <f>SUM(G1564*$D$8+H1564*$D$5+I1564*$D$9+J1564*$D$6+K1564*$D$11+L1564*$D$10+M1564*$D$7)</f>
        <v>0</v>
      </c>
      <c r="O1564" s="139">
        <v>1</v>
      </c>
      <c r="P1564" s="138">
        <f>SUM(N1564*O1564)</f>
        <v>0</v>
      </c>
      <c r="Q1564" s="15"/>
      <c r="R1564" s="15"/>
      <c r="S1564" s="15"/>
      <c r="T1564" s="15"/>
      <c r="U1564" s="15"/>
    </row>
    <row r="1565" spans="1:21" ht="13.5" customHeight="1">
      <c r="A1565" s="179">
        <f>RANK(N1565,$N$18:$N$4305)</f>
        <v>1181</v>
      </c>
      <c r="B1565" s="184"/>
      <c r="C1565" s="177"/>
      <c r="D1565" s="177"/>
      <c r="E1565" s="177"/>
      <c r="F1565" s="177"/>
      <c r="G1565" s="183"/>
      <c r="H1565" s="183"/>
      <c r="I1565" s="183"/>
      <c r="J1565" s="183"/>
      <c r="K1565" s="183"/>
      <c r="L1565" s="183"/>
      <c r="M1565" s="183"/>
      <c r="N1565" s="182">
        <f>SUM(G1565*$D$8+H1565*$D$5+I1565*$D$9+J1565*$D$6+K1565*$D$11+L1565*$D$10+M1565*$D$7)</f>
        <v>0</v>
      </c>
      <c r="O1565" s="139">
        <v>1</v>
      </c>
      <c r="P1565" s="138">
        <f>SUM(N1565*O1565)</f>
        <v>0</v>
      </c>
      <c r="Q1565" s="31"/>
      <c r="R1565" s="15"/>
      <c r="S1565" s="15"/>
      <c r="T1565" s="15"/>
      <c r="U1565" s="15"/>
    </row>
    <row r="1566" spans="1:21" ht="13.5" customHeight="1">
      <c r="A1566" s="179">
        <f>RANK(N1566,$N$18:$N$4305)</f>
        <v>1181</v>
      </c>
      <c r="B1566" s="184"/>
      <c r="C1566" s="177"/>
      <c r="D1566" s="177"/>
      <c r="E1566" s="177"/>
      <c r="F1566" s="177"/>
      <c r="G1566" s="183"/>
      <c r="H1566" s="183"/>
      <c r="I1566" s="183"/>
      <c r="J1566" s="183"/>
      <c r="K1566" s="183"/>
      <c r="L1566" s="183"/>
      <c r="M1566" s="183"/>
      <c r="N1566" s="182">
        <f>SUM(G1566*$D$8+H1566*$D$5+I1566*$D$9+J1566*$D$6+K1566*$D$11+L1566*$D$10+M1566*$D$7)</f>
        <v>0</v>
      </c>
      <c r="O1566" s="139">
        <v>1</v>
      </c>
      <c r="P1566" s="138">
        <f>SUM(N1566*O1566)</f>
        <v>0</v>
      </c>
      <c r="Q1566" s="31"/>
      <c r="R1566" s="15"/>
      <c r="S1566" s="15"/>
      <c r="T1566" s="15"/>
      <c r="U1566" s="15"/>
    </row>
    <row r="1567" spans="1:21" ht="13.5" customHeight="1">
      <c r="A1567" s="179">
        <f>RANK(N1567,$N$18:$N$4305)</f>
        <v>1181</v>
      </c>
      <c r="B1567" s="184"/>
      <c r="C1567" s="177"/>
      <c r="D1567" s="177"/>
      <c r="E1567" s="177"/>
      <c r="F1567" s="177"/>
      <c r="G1567" s="183"/>
      <c r="H1567" s="183"/>
      <c r="I1567" s="183"/>
      <c r="J1567" s="183"/>
      <c r="K1567" s="183"/>
      <c r="L1567" s="183"/>
      <c r="M1567" s="183"/>
      <c r="N1567" s="182">
        <f>SUM(G1567*$D$8+H1567*$D$5+I1567*$D$9+J1567*$D$6+K1567*$D$11+L1567*$D$10+M1567*$D$7)</f>
        <v>0</v>
      </c>
      <c r="O1567" s="139">
        <v>1</v>
      </c>
      <c r="P1567" s="138">
        <f>SUM(N1567*O1567)</f>
        <v>0</v>
      </c>
      <c r="Q1567" s="31"/>
      <c r="R1567" s="15"/>
      <c r="S1567" s="15"/>
      <c r="T1567" s="15"/>
      <c r="U1567" s="15"/>
    </row>
    <row r="1568" spans="1:21" ht="13.5" customHeight="1">
      <c r="A1568" s="179">
        <f>RANK(N1568,$N$18:$N$4305)</f>
        <v>1181</v>
      </c>
      <c r="B1568" s="184"/>
      <c r="C1568" s="177"/>
      <c r="D1568" s="177"/>
      <c r="E1568" s="177"/>
      <c r="F1568" s="177"/>
      <c r="G1568" s="183"/>
      <c r="H1568" s="183"/>
      <c r="I1568" s="183"/>
      <c r="J1568" s="183"/>
      <c r="K1568" s="183"/>
      <c r="L1568" s="183"/>
      <c r="M1568" s="183"/>
      <c r="N1568" s="182">
        <f>SUM(G1568*$D$8+H1568*$D$5+I1568*$D$9+J1568*$D$6+K1568*$D$11+L1568*$D$10+M1568*$D$7)</f>
        <v>0</v>
      </c>
      <c r="O1568" s="139">
        <v>1</v>
      </c>
      <c r="P1568" s="138">
        <f>SUM(N1568*O1568)</f>
        <v>0</v>
      </c>
      <c r="Q1568" s="31"/>
      <c r="R1568" s="15"/>
      <c r="S1568" s="15"/>
      <c r="T1568" s="15"/>
      <c r="U1568" s="15"/>
    </row>
    <row r="1569" spans="1:21" ht="13.5" customHeight="1">
      <c r="A1569" s="179">
        <f>RANK(N1569,$N$18:$N$4305)</f>
        <v>1181</v>
      </c>
      <c r="B1569" s="184"/>
      <c r="C1569" s="177"/>
      <c r="D1569" s="177"/>
      <c r="E1569" s="177"/>
      <c r="F1569" s="177"/>
      <c r="G1569" s="183"/>
      <c r="H1569" s="183"/>
      <c r="I1569" s="183"/>
      <c r="J1569" s="183"/>
      <c r="K1569" s="183"/>
      <c r="L1569" s="183"/>
      <c r="M1569" s="183"/>
      <c r="N1569" s="182">
        <f>SUM(G1569*$D$8+H1569*$D$5+I1569*$D$9+J1569*$D$6+K1569*$D$11+L1569*$D$10+M1569*$D$7)</f>
        <v>0</v>
      </c>
      <c r="O1569" s="139">
        <v>1</v>
      </c>
      <c r="P1569" s="138">
        <f>SUM(N1569*O1569)</f>
        <v>0</v>
      </c>
      <c r="Q1569" s="31"/>
      <c r="R1569" s="15"/>
      <c r="S1569" s="15"/>
      <c r="T1569" s="15"/>
      <c r="U1569" s="15"/>
    </row>
    <row r="1570" spans="1:21" ht="13.5" customHeight="1">
      <c r="A1570" s="179">
        <f>RANK(N1570,$N$18:$N$4305)</f>
        <v>1181</v>
      </c>
      <c r="B1570" s="184"/>
      <c r="C1570" s="177"/>
      <c r="D1570" s="177"/>
      <c r="E1570" s="177"/>
      <c r="F1570" s="177"/>
      <c r="G1570" s="183"/>
      <c r="H1570" s="183"/>
      <c r="I1570" s="183"/>
      <c r="J1570" s="183"/>
      <c r="K1570" s="183"/>
      <c r="L1570" s="183"/>
      <c r="M1570" s="183"/>
      <c r="N1570" s="182">
        <f>SUM(G1570*$D$8+H1570*$D$5+I1570*$D$9+J1570*$D$6+K1570*$D$11+L1570*$D$10+M1570*$D$7)</f>
        <v>0</v>
      </c>
      <c r="O1570" s="139">
        <v>1</v>
      </c>
      <c r="P1570" s="138">
        <f>SUM(N1570*O1570)</f>
        <v>0</v>
      </c>
      <c r="Q1570" s="31"/>
      <c r="R1570" s="15"/>
      <c r="S1570" s="15"/>
      <c r="T1570" s="15"/>
      <c r="U1570" s="15"/>
    </row>
    <row r="1571" spans="1:21" ht="13.5" customHeight="1">
      <c r="A1571" s="179">
        <f>RANK(N1571,$N$18:$N$4305)</f>
        <v>1181</v>
      </c>
      <c r="B1571" s="184"/>
      <c r="C1571" s="177"/>
      <c r="D1571" s="177"/>
      <c r="E1571" s="177"/>
      <c r="F1571" s="177"/>
      <c r="G1571" s="183"/>
      <c r="H1571" s="183"/>
      <c r="I1571" s="183"/>
      <c r="J1571" s="183"/>
      <c r="K1571" s="183"/>
      <c r="L1571" s="183"/>
      <c r="M1571" s="183"/>
      <c r="N1571" s="182">
        <f>SUM(G1571*$D$8+H1571*$D$5+I1571*$D$9+J1571*$D$6+K1571*$D$11+L1571*$D$10+M1571*$D$7)</f>
        <v>0</v>
      </c>
      <c r="O1571" s="139">
        <v>1</v>
      </c>
      <c r="P1571" s="138">
        <f>SUM(N1571*O1571)</f>
        <v>0</v>
      </c>
      <c r="Q1571" s="15"/>
      <c r="R1571" s="15"/>
      <c r="S1571" s="15"/>
      <c r="T1571" s="15"/>
      <c r="U1571" s="15"/>
    </row>
    <row r="1572" spans="1:21" ht="13.5" customHeight="1">
      <c r="A1572" s="179">
        <f>RANK(N1572,$N$18:$N$4305)</f>
        <v>1181</v>
      </c>
      <c r="B1572" s="184"/>
      <c r="C1572" s="177"/>
      <c r="D1572" s="177"/>
      <c r="E1572" s="177"/>
      <c r="F1572" s="177"/>
      <c r="G1572" s="183"/>
      <c r="H1572" s="183"/>
      <c r="I1572" s="183"/>
      <c r="J1572" s="183"/>
      <c r="K1572" s="183"/>
      <c r="L1572" s="183"/>
      <c r="M1572" s="183"/>
      <c r="N1572" s="182">
        <f>SUM(G1572*$D$8+H1572*$D$5+I1572*$D$9+J1572*$D$6+K1572*$D$11+L1572*$D$10+M1572*$D$7)</f>
        <v>0</v>
      </c>
      <c r="O1572" s="139">
        <v>1</v>
      </c>
      <c r="P1572" s="138">
        <f>SUM(N1572*O1572)</f>
        <v>0</v>
      </c>
      <c r="Q1572" s="15"/>
      <c r="R1572" s="15"/>
      <c r="S1572" s="15"/>
      <c r="T1572" s="15"/>
      <c r="U1572" s="15"/>
    </row>
    <row r="1573" spans="1:21" ht="13.5" customHeight="1">
      <c r="A1573" s="179">
        <f>RANK(N1573,$N$18:$N$4305)</f>
        <v>1181</v>
      </c>
      <c r="B1573" s="184"/>
      <c r="C1573" s="177"/>
      <c r="D1573" s="177"/>
      <c r="E1573" s="177"/>
      <c r="F1573" s="177"/>
      <c r="G1573" s="183"/>
      <c r="H1573" s="183"/>
      <c r="I1573" s="183"/>
      <c r="J1573" s="183"/>
      <c r="K1573" s="183"/>
      <c r="L1573" s="183"/>
      <c r="M1573" s="183"/>
      <c r="N1573" s="182">
        <f>SUM(G1573*$D$8+H1573*$D$5+I1573*$D$9+J1573*$D$6+K1573*$D$11+L1573*$D$10+M1573*$D$7)</f>
        <v>0</v>
      </c>
      <c r="O1573" s="139">
        <v>1</v>
      </c>
      <c r="P1573" s="138">
        <f>SUM(N1573*O1573)</f>
        <v>0</v>
      </c>
      <c r="Q1573" s="15"/>
      <c r="R1573" s="15"/>
      <c r="S1573" s="15"/>
      <c r="T1573" s="15"/>
      <c r="U1573" s="15"/>
    </row>
    <row r="1574" spans="1:21" ht="13.5" customHeight="1">
      <c r="A1574" s="179">
        <f>RANK(N1574,$N$18:$N$4305)</f>
        <v>1181</v>
      </c>
      <c r="B1574" s="185"/>
      <c r="C1574" s="177"/>
      <c r="D1574" s="177"/>
      <c r="E1574" s="177"/>
      <c r="F1574" s="177"/>
      <c r="G1574" s="183"/>
      <c r="H1574" s="183"/>
      <c r="I1574" s="183"/>
      <c r="J1574" s="183"/>
      <c r="K1574" s="187"/>
      <c r="L1574" s="187"/>
      <c r="M1574" s="187"/>
      <c r="N1574" s="182">
        <f>SUM(G1574*$D$8+H1574*$D$5+I1574*$D$9+J1574*$D$6+K1574*$D$11+L1574*$D$10+M1574*$D$7)</f>
        <v>0</v>
      </c>
      <c r="O1574" s="139">
        <v>1</v>
      </c>
      <c r="P1574" s="138">
        <f>SUM(N1574*O1574)</f>
        <v>0</v>
      </c>
      <c r="Q1574" s="15"/>
      <c r="R1574" s="15"/>
      <c r="S1574" s="15"/>
      <c r="T1574" s="15"/>
      <c r="U1574" s="15"/>
    </row>
    <row r="1575" spans="1:21" ht="13.5" customHeight="1">
      <c r="A1575" s="179">
        <f>RANK(N1575,$N$18:$N$4305)</f>
        <v>1181</v>
      </c>
      <c r="B1575" s="184"/>
      <c r="C1575" s="177"/>
      <c r="D1575" s="177"/>
      <c r="E1575" s="177"/>
      <c r="F1575" s="177"/>
      <c r="G1575" s="183"/>
      <c r="H1575" s="183"/>
      <c r="I1575" s="183"/>
      <c r="J1575" s="183"/>
      <c r="K1575" s="183"/>
      <c r="L1575" s="183"/>
      <c r="M1575" s="183"/>
      <c r="N1575" s="182">
        <f>SUM(G1575*$D$8+H1575*$D$5+I1575*$D$9+J1575*$D$6+K1575*$D$11+L1575*$D$10+M1575*$D$7)</f>
        <v>0</v>
      </c>
      <c r="O1575" s="139">
        <v>1</v>
      </c>
      <c r="P1575" s="138">
        <f>SUM(N1575*O1575)</f>
        <v>0</v>
      </c>
      <c r="Q1575" s="15"/>
      <c r="R1575" s="15"/>
      <c r="S1575" s="15"/>
      <c r="T1575" s="15"/>
      <c r="U1575" s="15"/>
    </row>
    <row r="1576" spans="1:21" ht="13.5" customHeight="1">
      <c r="A1576" s="179">
        <f>RANK(N1576,$N$18:$N$4305)</f>
        <v>1181</v>
      </c>
      <c r="B1576" s="184"/>
      <c r="C1576" s="177"/>
      <c r="D1576" s="177"/>
      <c r="E1576" s="177"/>
      <c r="F1576" s="177"/>
      <c r="G1576" s="183"/>
      <c r="H1576" s="183"/>
      <c r="I1576" s="183"/>
      <c r="J1576" s="183"/>
      <c r="K1576" s="183"/>
      <c r="L1576" s="183"/>
      <c r="M1576" s="183"/>
      <c r="N1576" s="182">
        <f>SUM(G1576*$D$8+H1576*$D$5+I1576*$D$9+J1576*$D$6+K1576*$D$11+L1576*$D$10+M1576*$D$7)</f>
        <v>0</v>
      </c>
      <c r="O1576" s="139">
        <v>1</v>
      </c>
      <c r="P1576" s="138">
        <f>SUM(N1576*O1576)</f>
        <v>0</v>
      </c>
      <c r="Q1576" s="15"/>
      <c r="R1576" s="15"/>
      <c r="S1576" s="15"/>
      <c r="T1576" s="15"/>
      <c r="U1576" s="15"/>
    </row>
    <row r="1577" spans="1:21" ht="13.5" customHeight="1">
      <c r="A1577" s="179">
        <f>RANK(N1577,$N$18:$N$4305)</f>
        <v>1181</v>
      </c>
      <c r="B1577" s="184"/>
      <c r="C1577" s="177"/>
      <c r="D1577" s="177"/>
      <c r="E1577" s="177"/>
      <c r="F1577" s="177"/>
      <c r="G1577" s="183"/>
      <c r="H1577" s="183"/>
      <c r="I1577" s="183"/>
      <c r="J1577" s="183"/>
      <c r="K1577" s="183"/>
      <c r="L1577" s="183"/>
      <c r="M1577" s="183"/>
      <c r="N1577" s="182">
        <f>SUM(G1577*$D$8+H1577*$D$5+I1577*$D$9+J1577*$D$6+K1577*$D$11+L1577*$D$10+M1577*$D$7)</f>
        <v>0</v>
      </c>
      <c r="O1577" s="139">
        <v>1</v>
      </c>
      <c r="P1577" s="138">
        <f>SUM(N1577*O1577)</f>
        <v>0</v>
      </c>
      <c r="Q1577" s="15"/>
      <c r="R1577" s="15"/>
      <c r="S1577" s="15"/>
      <c r="T1577" s="15"/>
      <c r="U1577" s="15"/>
    </row>
    <row r="1578" spans="1:21" ht="13.5" customHeight="1">
      <c r="A1578" s="179">
        <f>RANK(N1578,$N$18:$N$4305)</f>
        <v>1181</v>
      </c>
      <c r="B1578" s="184"/>
      <c r="C1578" s="177"/>
      <c r="D1578" s="177"/>
      <c r="E1578" s="177"/>
      <c r="F1578" s="177"/>
      <c r="G1578" s="183"/>
      <c r="H1578" s="183"/>
      <c r="I1578" s="183"/>
      <c r="J1578" s="183"/>
      <c r="K1578" s="183"/>
      <c r="L1578" s="183"/>
      <c r="M1578" s="183"/>
      <c r="N1578" s="182">
        <f>SUM(G1578*$D$8+H1578*$D$5+I1578*$D$9+J1578*$D$6+K1578*$D$11+L1578*$D$10+M1578*$D$7)</f>
        <v>0</v>
      </c>
      <c r="O1578" s="139">
        <v>1</v>
      </c>
      <c r="P1578" s="138">
        <f>SUM(N1578*O1578)</f>
        <v>0</v>
      </c>
      <c r="Q1578" s="31"/>
      <c r="R1578" s="15"/>
      <c r="S1578" s="15"/>
      <c r="T1578" s="15"/>
      <c r="U1578" s="15"/>
    </row>
    <row r="1579" spans="1:21" ht="13.5" customHeight="1">
      <c r="A1579" s="179">
        <f>RANK(N1579,$N$18:$N$4305)</f>
        <v>1181</v>
      </c>
      <c r="B1579" s="184"/>
      <c r="C1579" s="177"/>
      <c r="D1579" s="177"/>
      <c r="E1579" s="177"/>
      <c r="F1579" s="177"/>
      <c r="G1579" s="183"/>
      <c r="H1579" s="183"/>
      <c r="I1579" s="183"/>
      <c r="J1579" s="183"/>
      <c r="K1579" s="183"/>
      <c r="L1579" s="183"/>
      <c r="M1579" s="183"/>
      <c r="N1579" s="182">
        <f>SUM(G1579*$D$8+H1579*$D$5+I1579*$D$9+J1579*$D$6+K1579*$D$11+L1579*$D$10+M1579*$D$7)</f>
        <v>0</v>
      </c>
      <c r="O1579" s="139">
        <v>1</v>
      </c>
      <c r="P1579" s="138">
        <f>SUM(N1579*O1579)</f>
        <v>0</v>
      </c>
      <c r="Q1579" s="15"/>
      <c r="R1579" s="15"/>
      <c r="S1579" s="15"/>
      <c r="T1579" s="15"/>
      <c r="U1579" s="15"/>
    </row>
    <row r="1580" spans="1:21" ht="13.5" customHeight="1">
      <c r="A1580" s="179">
        <f>RANK(N1580,$N$18:$N$4305)</f>
        <v>1181</v>
      </c>
      <c r="B1580" s="185"/>
      <c r="C1580" s="177"/>
      <c r="D1580" s="177"/>
      <c r="E1580" s="177"/>
      <c r="F1580" s="177"/>
      <c r="G1580" s="183"/>
      <c r="H1580" s="183"/>
      <c r="I1580" s="183"/>
      <c r="J1580" s="183"/>
      <c r="K1580" s="183"/>
      <c r="L1580" s="183"/>
      <c r="M1580" s="183"/>
      <c r="N1580" s="182">
        <f>SUM(G1580*$D$8+H1580*$D$5+I1580*$D$9+J1580*$D$6+K1580*$D$11+L1580*$D$10+M1580*$D$7)</f>
        <v>0</v>
      </c>
      <c r="O1580" s="139">
        <v>1</v>
      </c>
      <c r="P1580" s="138">
        <f>SUM(N1580*O1580)</f>
        <v>0</v>
      </c>
      <c r="Q1580" s="15"/>
      <c r="R1580" s="15"/>
      <c r="S1580" s="15"/>
      <c r="T1580" s="15"/>
      <c r="U1580" s="15"/>
    </row>
    <row r="1581" spans="1:21" ht="13.5" customHeight="1">
      <c r="A1581" s="179">
        <f>RANK(N1581,$N$18:$N$4305)</f>
        <v>1181</v>
      </c>
      <c r="B1581" s="185"/>
      <c r="C1581" s="177"/>
      <c r="D1581" s="177"/>
      <c r="E1581" s="177"/>
      <c r="F1581" s="177"/>
      <c r="G1581" s="183"/>
      <c r="H1581" s="183"/>
      <c r="I1581" s="183"/>
      <c r="J1581" s="183"/>
      <c r="K1581" s="183"/>
      <c r="L1581" s="183"/>
      <c r="M1581" s="183"/>
      <c r="N1581" s="182">
        <f>SUM(G1581*$D$8+H1581*$D$5+I1581*$D$9+J1581*$D$6+K1581*$D$11+L1581*$D$10+M1581*$D$7)</f>
        <v>0</v>
      </c>
      <c r="O1581" s="139">
        <v>1</v>
      </c>
      <c r="P1581" s="138">
        <f>SUM(N1581*O1581)</f>
        <v>0</v>
      </c>
      <c r="Q1581" s="15"/>
      <c r="R1581" s="15"/>
      <c r="S1581" s="15"/>
      <c r="T1581" s="15"/>
      <c r="U1581" s="15"/>
    </row>
    <row r="1582" spans="1:21" ht="13.5" customHeight="1">
      <c r="A1582" s="179">
        <f>RANK(N1582,$N$18:$N$4305)</f>
        <v>1181</v>
      </c>
      <c r="B1582" s="184"/>
      <c r="C1582" s="177"/>
      <c r="D1582" s="177"/>
      <c r="E1582" s="177"/>
      <c r="F1582" s="177"/>
      <c r="G1582" s="183"/>
      <c r="H1582" s="183"/>
      <c r="I1582" s="183"/>
      <c r="J1582" s="183"/>
      <c r="K1582" s="183"/>
      <c r="L1582" s="183"/>
      <c r="M1582" s="183"/>
      <c r="N1582" s="182">
        <f>SUM(G1582*$D$8+H1582*$D$5+I1582*$D$9+J1582*$D$6+K1582*$D$11+L1582*$D$10+M1582*$D$7)</f>
        <v>0</v>
      </c>
      <c r="O1582" s="139">
        <v>1</v>
      </c>
      <c r="P1582" s="138">
        <f>SUM(N1582*O1582)</f>
        <v>0</v>
      </c>
      <c r="Q1582" s="15"/>
      <c r="R1582" s="15"/>
      <c r="S1582" s="15"/>
      <c r="T1582" s="15"/>
      <c r="U1582" s="15"/>
    </row>
    <row r="1583" spans="1:21" ht="13.5" customHeight="1">
      <c r="A1583" s="179">
        <f>RANK(N1583,$N$18:$N$4305)</f>
        <v>1181</v>
      </c>
      <c r="B1583" s="184"/>
      <c r="C1583" s="177"/>
      <c r="D1583" s="177"/>
      <c r="E1583" s="177"/>
      <c r="F1583" s="177"/>
      <c r="G1583" s="183"/>
      <c r="H1583" s="183"/>
      <c r="I1583" s="183"/>
      <c r="J1583" s="183"/>
      <c r="K1583" s="183"/>
      <c r="L1583" s="183"/>
      <c r="M1583" s="183"/>
      <c r="N1583" s="182">
        <f>SUM(G1583*$D$8+H1583*$D$5+I1583*$D$9+J1583*$D$6+K1583*$D$11+L1583*$D$10+M1583*$D$7)</f>
        <v>0</v>
      </c>
      <c r="O1583" s="139">
        <v>1.05</v>
      </c>
      <c r="P1583" s="138">
        <f>SUM(N1583*O1583)</f>
        <v>0</v>
      </c>
      <c r="Q1583" s="31"/>
      <c r="R1583" s="15"/>
      <c r="S1583" s="15"/>
      <c r="T1583" s="15"/>
      <c r="U1583" s="15"/>
    </row>
    <row r="1584" spans="1:21" ht="13.5" customHeight="1">
      <c r="A1584" s="179">
        <f>RANK(N1584,$N$18:$N$4305)</f>
        <v>1181</v>
      </c>
      <c r="B1584" s="184"/>
      <c r="C1584" s="177"/>
      <c r="D1584" s="177"/>
      <c r="E1584" s="177"/>
      <c r="F1584" s="177"/>
      <c r="G1584" s="183"/>
      <c r="H1584" s="183"/>
      <c r="I1584" s="183"/>
      <c r="J1584" s="183"/>
      <c r="K1584" s="183"/>
      <c r="L1584" s="183"/>
      <c r="M1584" s="183"/>
      <c r="N1584" s="182">
        <f>SUM(G1584*$D$8+H1584*$D$5+I1584*$D$9+J1584*$D$6+K1584*$D$11+L1584*$D$10+M1584*$D$7)</f>
        <v>0</v>
      </c>
      <c r="O1584" s="139">
        <v>1</v>
      </c>
      <c r="P1584" s="138">
        <f>SUM(N1584*O1584)</f>
        <v>0</v>
      </c>
      <c r="Q1584" s="31"/>
      <c r="R1584" s="15"/>
      <c r="S1584" s="15"/>
      <c r="T1584" s="15"/>
      <c r="U1584" s="15"/>
    </row>
    <row r="1585" spans="1:21" ht="13.5" customHeight="1">
      <c r="A1585" s="179">
        <f>RANK(N1585,$N$18:$N$4305)</f>
        <v>1181</v>
      </c>
      <c r="B1585" s="184"/>
      <c r="C1585" s="177"/>
      <c r="D1585" s="177"/>
      <c r="E1585" s="177"/>
      <c r="F1585" s="177"/>
      <c r="G1585" s="183"/>
      <c r="H1585" s="183"/>
      <c r="I1585" s="183"/>
      <c r="J1585" s="183"/>
      <c r="K1585" s="183"/>
      <c r="L1585" s="183"/>
      <c r="M1585" s="183"/>
      <c r="N1585" s="182">
        <f>SUM(G1585*$D$8+H1585*$D$5+I1585*$D$9+J1585*$D$6+K1585*$D$11+L1585*$D$10+M1585*$D$7)</f>
        <v>0</v>
      </c>
      <c r="O1585" s="139">
        <v>1</v>
      </c>
      <c r="P1585" s="138">
        <f>SUM(N1585*O1585)</f>
        <v>0</v>
      </c>
      <c r="Q1585" s="31"/>
      <c r="R1585" s="15"/>
      <c r="S1585" s="15"/>
      <c r="T1585" s="15"/>
      <c r="U1585" s="15"/>
    </row>
    <row r="1586" spans="1:21" ht="13.5" customHeight="1">
      <c r="A1586" s="179">
        <f>RANK(N1586,$N$18:$N$4305)</f>
        <v>1181</v>
      </c>
      <c r="B1586" s="184"/>
      <c r="C1586" s="177"/>
      <c r="D1586" s="177"/>
      <c r="E1586" s="177"/>
      <c r="F1586" s="177"/>
      <c r="G1586" s="183"/>
      <c r="H1586" s="183"/>
      <c r="I1586" s="183"/>
      <c r="J1586" s="183"/>
      <c r="K1586" s="183"/>
      <c r="L1586" s="183"/>
      <c r="M1586" s="183"/>
      <c r="N1586" s="182">
        <f>SUM(G1586*$D$8+H1586*$D$5+I1586*$D$9+J1586*$D$6+K1586*$D$11+L1586*$D$10+M1586*$D$7)</f>
        <v>0</v>
      </c>
      <c r="O1586" s="139">
        <v>1</v>
      </c>
      <c r="P1586" s="138">
        <f>SUM(N1586*O1586)</f>
        <v>0</v>
      </c>
      <c r="Q1586" s="31"/>
      <c r="R1586" s="15"/>
      <c r="S1586" s="15"/>
      <c r="T1586" s="15"/>
      <c r="U1586" s="15"/>
    </row>
    <row r="1587" spans="1:21" ht="13.5" customHeight="1">
      <c r="A1587" s="179">
        <f>RANK(N1587,$N$18:$N$4305)</f>
        <v>1181</v>
      </c>
      <c r="B1587" s="184"/>
      <c r="C1587" s="177"/>
      <c r="D1587" s="177"/>
      <c r="E1587" s="177"/>
      <c r="F1587" s="177"/>
      <c r="G1587" s="183"/>
      <c r="H1587" s="183"/>
      <c r="I1587" s="183"/>
      <c r="J1587" s="183"/>
      <c r="K1587" s="183"/>
      <c r="L1587" s="183"/>
      <c r="M1587" s="183"/>
      <c r="N1587" s="182">
        <f>SUM(G1587*$D$8+H1587*$D$5+I1587*$D$9+J1587*$D$6+K1587*$D$11+L1587*$D$10+M1587*$D$7)</f>
        <v>0</v>
      </c>
      <c r="O1587" s="139">
        <v>1</v>
      </c>
      <c r="P1587" s="138">
        <f>SUM(N1587*O1587)</f>
        <v>0</v>
      </c>
      <c r="Q1587" s="15"/>
      <c r="R1587" s="15"/>
      <c r="S1587" s="15"/>
      <c r="T1587" s="15"/>
      <c r="U1587" s="15"/>
    </row>
    <row r="1588" spans="1:21" ht="13.5" customHeight="1">
      <c r="A1588" s="179">
        <f>RANK(N1588,$N$18:$N$4305)</f>
        <v>1181</v>
      </c>
      <c r="B1588" s="184"/>
      <c r="C1588" s="177"/>
      <c r="D1588" s="177"/>
      <c r="E1588" s="177"/>
      <c r="F1588" s="177"/>
      <c r="G1588" s="183"/>
      <c r="H1588" s="183"/>
      <c r="I1588" s="183"/>
      <c r="J1588" s="183"/>
      <c r="K1588" s="183"/>
      <c r="L1588" s="183"/>
      <c r="M1588" s="183"/>
      <c r="N1588" s="182">
        <f>SUM(G1588*$D$8+H1588*$D$5+I1588*$D$9+J1588*$D$6+K1588*$D$11+L1588*$D$10+M1588*$D$7)</f>
        <v>0</v>
      </c>
      <c r="O1588" s="139">
        <v>1</v>
      </c>
      <c r="P1588" s="138">
        <f>SUM(N1588*O1588)</f>
        <v>0</v>
      </c>
      <c r="Q1588" s="15"/>
      <c r="R1588" s="15"/>
      <c r="S1588" s="15"/>
      <c r="T1588" s="15"/>
      <c r="U1588" s="15"/>
    </row>
    <row r="1589" spans="1:21" ht="13.5" customHeight="1">
      <c r="A1589" s="179">
        <f>RANK(N1589,$N$18:$N$4305)</f>
        <v>1181</v>
      </c>
      <c r="B1589" s="184"/>
      <c r="C1589" s="177"/>
      <c r="D1589" s="177"/>
      <c r="E1589" s="177"/>
      <c r="F1589" s="177"/>
      <c r="G1589" s="183"/>
      <c r="H1589" s="183"/>
      <c r="I1589" s="183"/>
      <c r="J1589" s="183"/>
      <c r="K1589" s="183"/>
      <c r="L1589" s="183"/>
      <c r="M1589" s="183"/>
      <c r="N1589" s="182">
        <f>SUM(G1589*$D$8+H1589*$D$5+I1589*$D$9+J1589*$D$6+K1589*$D$11+L1589*$D$10+M1589*$D$7)</f>
        <v>0</v>
      </c>
      <c r="O1589" s="139">
        <v>1</v>
      </c>
      <c r="P1589" s="138">
        <f>SUM(N1589*O1589)</f>
        <v>0</v>
      </c>
      <c r="R1589" s="15"/>
      <c r="S1589" s="15"/>
      <c r="T1589" s="15"/>
      <c r="U1589" s="15"/>
    </row>
    <row r="1590" spans="1:21" ht="13.5" customHeight="1">
      <c r="A1590" s="179">
        <f>RANK(N1590,$N$18:$N$4305)</f>
        <v>1181</v>
      </c>
      <c r="B1590" s="185"/>
      <c r="C1590" s="177"/>
      <c r="D1590" s="177"/>
      <c r="E1590" s="177"/>
      <c r="F1590" s="177"/>
      <c r="G1590" s="183"/>
      <c r="H1590" s="183"/>
      <c r="I1590" s="183"/>
      <c r="J1590" s="183"/>
      <c r="K1590" s="183"/>
      <c r="L1590" s="183"/>
      <c r="M1590" s="183"/>
      <c r="N1590" s="182">
        <f>SUM(G1590*$D$8+H1590*$D$5+I1590*$D$9+J1590*$D$6+K1590*$D$11+L1590*$D$10+M1590*$D$7)</f>
        <v>0</v>
      </c>
      <c r="O1590" s="139">
        <v>1</v>
      </c>
      <c r="P1590" s="138">
        <f>SUM(N1590*O1590)</f>
        <v>0</v>
      </c>
      <c r="Q1590" s="31"/>
      <c r="R1590" s="15"/>
      <c r="S1590" s="15"/>
      <c r="T1590" s="15"/>
      <c r="U1590" s="15"/>
    </row>
    <row r="1591" spans="1:21" ht="13.5" customHeight="1">
      <c r="A1591" s="179">
        <f>RANK(N1591,$N$18:$N$4305)</f>
        <v>1181</v>
      </c>
      <c r="B1591" s="184"/>
      <c r="C1591" s="177"/>
      <c r="D1591" s="177"/>
      <c r="E1591" s="177"/>
      <c r="F1591" s="177"/>
      <c r="G1591" s="183"/>
      <c r="H1591" s="183"/>
      <c r="I1591" s="183"/>
      <c r="J1591" s="183"/>
      <c r="K1591" s="183"/>
      <c r="L1591" s="183"/>
      <c r="M1591" s="183"/>
      <c r="N1591" s="182">
        <f>SUM(G1591*$D$8+H1591*$D$5+I1591*$D$9+J1591*$D$6+K1591*$D$11+L1591*$D$10+M1591*$D$7)</f>
        <v>0</v>
      </c>
      <c r="O1591" s="139">
        <v>1</v>
      </c>
      <c r="P1591" s="138">
        <f>SUM(N1591*O1591)</f>
        <v>0</v>
      </c>
      <c r="Q1591" s="31"/>
      <c r="R1591" s="15"/>
      <c r="S1591" s="15"/>
      <c r="T1591" s="15"/>
      <c r="U1591" s="15"/>
    </row>
    <row r="1592" spans="1:21" ht="13.5" customHeight="1">
      <c r="A1592" s="179">
        <f>RANK(N1592,$N$18:$N$4305)</f>
        <v>1181</v>
      </c>
      <c r="B1592" s="184"/>
      <c r="C1592" s="177"/>
      <c r="D1592" s="177"/>
      <c r="E1592" s="177"/>
      <c r="F1592" s="177"/>
      <c r="G1592" s="183"/>
      <c r="H1592" s="183"/>
      <c r="I1592" s="183"/>
      <c r="J1592" s="183"/>
      <c r="K1592" s="183"/>
      <c r="L1592" s="183"/>
      <c r="M1592" s="183"/>
      <c r="N1592" s="182">
        <f>SUM(G1592*$D$8+H1592*$D$5+I1592*$D$9+J1592*$D$6+K1592*$D$11+L1592*$D$10+M1592*$D$7)</f>
        <v>0</v>
      </c>
      <c r="O1592" s="139">
        <v>1</v>
      </c>
      <c r="P1592" s="138">
        <f>SUM(N1592*O1592)</f>
        <v>0</v>
      </c>
      <c r="Q1592" s="15"/>
      <c r="R1592" s="15"/>
      <c r="S1592" s="15"/>
      <c r="T1592" s="15"/>
      <c r="U1592" s="15"/>
    </row>
    <row r="1593" spans="1:21" ht="13.5" customHeight="1">
      <c r="A1593" s="179">
        <f>RANK(N1593,$N$18:$N$4305)</f>
        <v>1181</v>
      </c>
      <c r="B1593" s="184"/>
      <c r="C1593" s="177"/>
      <c r="D1593" s="177"/>
      <c r="E1593" s="177"/>
      <c r="F1593" s="177"/>
      <c r="G1593" s="183"/>
      <c r="H1593" s="183"/>
      <c r="I1593" s="183"/>
      <c r="J1593" s="183"/>
      <c r="K1593" s="183"/>
      <c r="L1593" s="183"/>
      <c r="M1593" s="183"/>
      <c r="N1593" s="182">
        <f>SUM(G1593*$D$8+H1593*$D$5+I1593*$D$9+J1593*$D$6+K1593*$D$11+L1593*$D$10+M1593*$D$7)</f>
        <v>0</v>
      </c>
      <c r="O1593" s="139">
        <v>1</v>
      </c>
      <c r="P1593" s="138">
        <f>SUM(N1593*O1593)</f>
        <v>0</v>
      </c>
      <c r="Q1593" s="15"/>
      <c r="R1593" s="15"/>
      <c r="S1593" s="15"/>
      <c r="T1593" s="15"/>
      <c r="U1593" s="15"/>
    </row>
    <row r="1594" spans="1:21" ht="13.5" customHeight="1">
      <c r="A1594" s="179">
        <f>RANK(N1594,$N$18:$N$4305)</f>
        <v>1181</v>
      </c>
      <c r="B1594" s="184"/>
      <c r="C1594" s="177"/>
      <c r="D1594" s="177"/>
      <c r="E1594" s="177"/>
      <c r="F1594" s="177"/>
      <c r="G1594" s="183"/>
      <c r="H1594" s="183"/>
      <c r="I1594" s="183"/>
      <c r="J1594" s="183"/>
      <c r="K1594" s="183"/>
      <c r="L1594" s="183"/>
      <c r="M1594" s="183"/>
      <c r="N1594" s="182">
        <f>SUM(G1594*$D$8+H1594*$D$5+I1594*$D$9+J1594*$D$6+K1594*$D$11+L1594*$D$10+M1594*$D$7)</f>
        <v>0</v>
      </c>
      <c r="O1594" s="139">
        <v>1</v>
      </c>
      <c r="P1594" s="138">
        <f>SUM(N1594*O1594)</f>
        <v>0</v>
      </c>
      <c r="Q1594" s="15"/>
      <c r="R1594" s="15"/>
      <c r="S1594" s="15"/>
      <c r="T1594" s="15"/>
      <c r="U1594" s="15"/>
    </row>
    <row r="1595" spans="1:21" ht="13.5" customHeight="1">
      <c r="A1595" s="179">
        <f>RANK(N1595,$N$18:$N$4305)</f>
        <v>1181</v>
      </c>
      <c r="B1595" s="184"/>
      <c r="C1595" s="177"/>
      <c r="D1595" s="177"/>
      <c r="E1595" s="177"/>
      <c r="F1595" s="177"/>
      <c r="G1595" s="183"/>
      <c r="H1595" s="183"/>
      <c r="I1595" s="183"/>
      <c r="J1595" s="183"/>
      <c r="K1595" s="183"/>
      <c r="L1595" s="183"/>
      <c r="M1595" s="183"/>
      <c r="N1595" s="182">
        <f>SUM(G1595*$D$8+H1595*$D$5+I1595*$D$9+J1595*$D$6+K1595*$D$11+L1595*$D$10+M1595*$D$7)</f>
        <v>0</v>
      </c>
      <c r="O1595" s="139">
        <v>1</v>
      </c>
      <c r="P1595" s="138">
        <f>SUM(N1595*O1595)</f>
        <v>0</v>
      </c>
      <c r="Q1595" s="15"/>
      <c r="R1595" s="15"/>
      <c r="S1595" s="15"/>
      <c r="T1595" s="15"/>
      <c r="U1595" s="15"/>
    </row>
    <row r="1596" spans="1:21" ht="13.5" customHeight="1">
      <c r="A1596" s="179">
        <f>RANK(N1596,$N$18:$N$4305)</f>
        <v>1181</v>
      </c>
      <c r="B1596" s="184"/>
      <c r="C1596" s="177"/>
      <c r="D1596" s="177"/>
      <c r="E1596" s="177"/>
      <c r="F1596" s="177"/>
      <c r="G1596" s="183"/>
      <c r="H1596" s="183"/>
      <c r="I1596" s="183"/>
      <c r="J1596" s="183"/>
      <c r="K1596" s="183"/>
      <c r="L1596" s="183"/>
      <c r="M1596" s="183"/>
      <c r="N1596" s="182">
        <f>SUM(G1596*$D$8+H1596*$D$5+I1596*$D$9+J1596*$D$6+K1596*$D$11+L1596*$D$10+M1596*$D$7)</f>
        <v>0</v>
      </c>
      <c r="O1596" s="139">
        <v>1</v>
      </c>
      <c r="P1596" s="138">
        <f>SUM(N1596*O1596)</f>
        <v>0</v>
      </c>
      <c r="Q1596" s="31"/>
      <c r="R1596" s="15"/>
      <c r="S1596" s="15"/>
      <c r="T1596" s="15"/>
      <c r="U1596" s="15"/>
    </row>
    <row r="1597" spans="1:21" ht="13.5" customHeight="1">
      <c r="A1597" s="179">
        <f>RANK(N1597,$N$18:$N$4305)</f>
        <v>1181</v>
      </c>
      <c r="B1597" s="184"/>
      <c r="C1597" s="177"/>
      <c r="D1597" s="177"/>
      <c r="E1597" s="177"/>
      <c r="F1597" s="177"/>
      <c r="G1597" s="183"/>
      <c r="H1597" s="183"/>
      <c r="I1597" s="183"/>
      <c r="J1597" s="183"/>
      <c r="K1597" s="183"/>
      <c r="L1597" s="183"/>
      <c r="M1597" s="183"/>
      <c r="N1597" s="182">
        <f>SUM(G1597*$D$8+H1597*$D$5+I1597*$D$9+J1597*$D$6+K1597*$D$11+L1597*$D$10+M1597*$D$7)</f>
        <v>0</v>
      </c>
      <c r="O1597" s="139">
        <v>1</v>
      </c>
      <c r="P1597" s="138">
        <f>SUM(N1597*O1597)</f>
        <v>0</v>
      </c>
      <c r="Q1597" s="31"/>
      <c r="R1597" s="15"/>
      <c r="S1597" s="15"/>
      <c r="T1597" s="15"/>
      <c r="U1597" s="15"/>
    </row>
    <row r="1598" spans="1:21" ht="13.5" customHeight="1">
      <c r="A1598" s="179">
        <f>RANK(N1598,$N$18:$N$4305)</f>
        <v>1181</v>
      </c>
      <c r="B1598" s="184"/>
      <c r="C1598" s="177"/>
      <c r="D1598" s="177"/>
      <c r="E1598" s="177"/>
      <c r="F1598" s="177"/>
      <c r="G1598" s="183"/>
      <c r="H1598" s="183"/>
      <c r="I1598" s="183"/>
      <c r="J1598" s="183"/>
      <c r="K1598" s="183"/>
      <c r="L1598" s="183"/>
      <c r="M1598" s="183"/>
      <c r="N1598" s="182">
        <f>SUM(G1598*$D$8+H1598*$D$5+I1598*$D$9+J1598*$D$6+K1598*$D$11+L1598*$D$10+M1598*$D$7)</f>
        <v>0</v>
      </c>
      <c r="O1598" s="139">
        <v>1</v>
      </c>
      <c r="P1598" s="138">
        <f>SUM(N1598*O1598)</f>
        <v>0</v>
      </c>
      <c r="Q1598" s="31"/>
      <c r="R1598" s="15"/>
      <c r="S1598" s="15"/>
      <c r="T1598" s="15"/>
      <c r="U1598" s="15"/>
    </row>
    <row r="1599" spans="1:21" ht="13.5" customHeight="1">
      <c r="A1599" s="179">
        <f>RANK(N1599,$N$18:$N$4305)</f>
        <v>1181</v>
      </c>
      <c r="B1599" s="185"/>
      <c r="C1599" s="177"/>
      <c r="D1599" s="177"/>
      <c r="E1599" s="177"/>
      <c r="F1599" s="177"/>
      <c r="G1599" s="183"/>
      <c r="H1599" s="183"/>
      <c r="I1599" s="183"/>
      <c r="J1599" s="183"/>
      <c r="K1599" s="183"/>
      <c r="L1599" s="183"/>
      <c r="M1599" s="183"/>
      <c r="N1599" s="182">
        <f>SUM(G1599*$D$8+H1599*$D$5+I1599*$D$9+J1599*$D$6+K1599*$D$11+L1599*$D$10+M1599*$D$7)</f>
        <v>0</v>
      </c>
      <c r="O1599" s="139">
        <v>1</v>
      </c>
      <c r="P1599" s="138">
        <f>SUM(N1599*O1599)</f>
        <v>0</v>
      </c>
      <c r="Q1599" s="31"/>
      <c r="R1599" s="15"/>
      <c r="S1599" s="15"/>
      <c r="T1599" s="15"/>
      <c r="U1599" s="15"/>
    </row>
    <row r="1600" spans="1:21" ht="13.5" customHeight="1">
      <c r="A1600" s="179">
        <f>RANK(N1600,$N$18:$N$4305)</f>
        <v>1181</v>
      </c>
      <c r="B1600" s="184"/>
      <c r="C1600" s="177"/>
      <c r="D1600" s="177"/>
      <c r="E1600" s="177"/>
      <c r="F1600" s="177"/>
      <c r="G1600" s="183"/>
      <c r="H1600" s="183"/>
      <c r="I1600" s="183"/>
      <c r="J1600" s="183"/>
      <c r="K1600" s="183"/>
      <c r="L1600" s="183"/>
      <c r="M1600" s="183"/>
      <c r="N1600" s="182">
        <f>SUM(G1600*$D$8+H1600*$D$5+I1600*$D$9+J1600*$D$6+K1600*$D$11+L1600*$D$10+M1600*$D$7)</f>
        <v>0</v>
      </c>
      <c r="O1600" s="139">
        <v>1</v>
      </c>
      <c r="P1600" s="138">
        <f>SUM(N1600*O1600)</f>
        <v>0</v>
      </c>
      <c r="Q1600" s="31"/>
      <c r="R1600" s="15"/>
      <c r="S1600" s="15"/>
      <c r="T1600" s="15"/>
      <c r="U1600" s="15"/>
    </row>
    <row r="1601" spans="1:21" ht="13.5" customHeight="1">
      <c r="A1601" s="179">
        <f>RANK(N1601,$N$18:$N$4305)</f>
        <v>1181</v>
      </c>
      <c r="B1601" s="184"/>
      <c r="C1601" s="177"/>
      <c r="D1601" s="177"/>
      <c r="E1601" s="177"/>
      <c r="F1601" s="177"/>
      <c r="G1601" s="183"/>
      <c r="H1601" s="183"/>
      <c r="I1601" s="183"/>
      <c r="J1601" s="183"/>
      <c r="K1601" s="183"/>
      <c r="L1601" s="183"/>
      <c r="M1601" s="183"/>
      <c r="N1601" s="182">
        <f>SUM(G1601*$D$8+H1601*$D$5+I1601*$D$9+J1601*$D$6+K1601*$D$11+L1601*$D$10+M1601*$D$7)</f>
        <v>0</v>
      </c>
      <c r="O1601" s="139">
        <v>1</v>
      </c>
      <c r="P1601" s="138">
        <f>SUM(N1601*O1601)</f>
        <v>0</v>
      </c>
      <c r="Q1601" s="15"/>
      <c r="R1601" s="15"/>
      <c r="S1601" s="15"/>
      <c r="T1601" s="15"/>
      <c r="U1601" s="15"/>
    </row>
    <row r="1602" spans="1:21" ht="13.5" customHeight="1">
      <c r="A1602" s="179">
        <f>RANK(N1602,$N$18:$N$4305)</f>
        <v>1181</v>
      </c>
      <c r="B1602" s="184"/>
      <c r="C1602" s="177"/>
      <c r="D1602" s="177"/>
      <c r="E1602" s="177"/>
      <c r="F1602" s="177"/>
      <c r="G1602" s="183"/>
      <c r="H1602" s="183"/>
      <c r="I1602" s="183"/>
      <c r="J1602" s="183"/>
      <c r="K1602" s="183"/>
      <c r="L1602" s="183"/>
      <c r="M1602" s="183"/>
      <c r="N1602" s="182">
        <f>SUM(G1602*$D$8+H1602*$D$5+I1602*$D$9+J1602*$D$6+K1602*$D$11+L1602*$D$10+M1602*$D$7)</f>
        <v>0</v>
      </c>
      <c r="O1602" s="139">
        <v>1</v>
      </c>
      <c r="P1602" s="138">
        <f>SUM(N1602*O1602)</f>
        <v>0</v>
      </c>
      <c r="Q1602" s="15"/>
      <c r="R1602" s="15"/>
      <c r="S1602" s="15"/>
      <c r="T1602" s="15"/>
      <c r="U1602" s="15"/>
    </row>
    <row r="1603" spans="1:21" ht="13.5" customHeight="1">
      <c r="A1603" s="179">
        <f>RANK(N1603,$N$18:$N$4305)</f>
        <v>1181</v>
      </c>
      <c r="B1603" s="184"/>
      <c r="C1603" s="177"/>
      <c r="D1603" s="177"/>
      <c r="E1603" s="177"/>
      <c r="F1603" s="177"/>
      <c r="G1603" s="183"/>
      <c r="H1603" s="183"/>
      <c r="I1603" s="183"/>
      <c r="J1603" s="183"/>
      <c r="K1603" s="183"/>
      <c r="L1603" s="183"/>
      <c r="M1603" s="183"/>
      <c r="N1603" s="182">
        <f>SUM(G1603*$D$8+H1603*$D$5+I1603*$D$9+J1603*$D$6+K1603*$D$11+L1603*$D$10+M1603*$D$7)</f>
        <v>0</v>
      </c>
      <c r="O1603" s="139">
        <v>1</v>
      </c>
      <c r="P1603" s="138">
        <f>SUM(N1603*O1603)</f>
        <v>0</v>
      </c>
      <c r="Q1603" s="15"/>
      <c r="R1603" s="15"/>
      <c r="S1603" s="15"/>
      <c r="T1603" s="15"/>
      <c r="U1603" s="15"/>
    </row>
    <row r="1604" spans="1:21" ht="13.5" customHeight="1">
      <c r="A1604" s="179">
        <f>RANK(N1604,$N$18:$N$4305)</f>
        <v>1181</v>
      </c>
      <c r="B1604" s="184"/>
      <c r="C1604" s="177"/>
      <c r="D1604" s="177"/>
      <c r="E1604" s="177"/>
      <c r="F1604" s="177"/>
      <c r="G1604" s="183"/>
      <c r="H1604" s="183"/>
      <c r="I1604" s="183"/>
      <c r="J1604" s="183"/>
      <c r="K1604" s="183"/>
      <c r="L1604" s="183"/>
      <c r="M1604" s="183"/>
      <c r="N1604" s="182">
        <f>SUM(G1604*$D$8+H1604*$D$5+I1604*$D$9+J1604*$D$6+K1604*$D$11+L1604*$D$10+M1604*$D$7)</f>
        <v>0</v>
      </c>
      <c r="O1604" s="139">
        <v>1</v>
      </c>
      <c r="P1604" s="138">
        <f>SUM(N1604*O1604)</f>
        <v>0</v>
      </c>
      <c r="Q1604" s="15"/>
      <c r="R1604" s="15"/>
      <c r="S1604" s="15"/>
      <c r="T1604" s="15"/>
      <c r="U1604" s="15"/>
    </row>
    <row r="1605" spans="1:21" ht="13.5" customHeight="1">
      <c r="A1605" s="179">
        <f>RANK(N1605,$N$18:$N$4305)</f>
        <v>1181</v>
      </c>
      <c r="B1605" s="184"/>
      <c r="C1605" s="177"/>
      <c r="D1605" s="177"/>
      <c r="E1605" s="177"/>
      <c r="F1605" s="177"/>
      <c r="G1605" s="183"/>
      <c r="H1605" s="183"/>
      <c r="I1605" s="183"/>
      <c r="J1605" s="183"/>
      <c r="K1605" s="183"/>
      <c r="L1605" s="183"/>
      <c r="M1605" s="183"/>
      <c r="N1605" s="182">
        <f>SUM(G1605*$D$8+H1605*$D$5+I1605*$D$9+J1605*$D$6+K1605*$D$11+L1605*$D$10+M1605*$D$7)</f>
        <v>0</v>
      </c>
      <c r="O1605" s="139">
        <v>1</v>
      </c>
      <c r="P1605" s="138">
        <f>SUM(N1605*O1605)</f>
        <v>0</v>
      </c>
      <c r="Q1605" s="15"/>
      <c r="R1605" s="15"/>
      <c r="S1605" s="15"/>
      <c r="T1605" s="15"/>
      <c r="U1605" s="15"/>
    </row>
    <row r="1606" spans="1:21" ht="13.5" customHeight="1">
      <c r="A1606" s="179">
        <f>RANK(N1606,$N$18:$N$4305)</f>
        <v>1181</v>
      </c>
      <c r="B1606" s="184"/>
      <c r="C1606" s="177"/>
      <c r="D1606" s="177"/>
      <c r="E1606" s="177"/>
      <c r="F1606" s="177"/>
      <c r="G1606" s="183"/>
      <c r="H1606" s="183"/>
      <c r="I1606" s="183"/>
      <c r="J1606" s="183"/>
      <c r="K1606" s="183"/>
      <c r="L1606" s="183"/>
      <c r="M1606" s="183"/>
      <c r="N1606" s="182">
        <f>SUM(G1606*$D$8+H1606*$D$5+I1606*$D$9+J1606*$D$6+K1606*$D$11+L1606*$D$10+M1606*$D$7)</f>
        <v>0</v>
      </c>
      <c r="O1606" s="139">
        <v>1</v>
      </c>
      <c r="P1606" s="138">
        <f>SUM(N1606*O1606)</f>
        <v>0</v>
      </c>
      <c r="Q1606" s="15"/>
      <c r="R1606" s="15"/>
      <c r="S1606" s="15"/>
      <c r="T1606" s="15"/>
      <c r="U1606" s="15"/>
    </row>
    <row r="1607" spans="1:21" ht="13.5" customHeight="1">
      <c r="A1607" s="179">
        <f>RANK(N1607,$N$18:$N$4305)</f>
        <v>1181</v>
      </c>
      <c r="B1607" s="184"/>
      <c r="C1607" s="177"/>
      <c r="D1607" s="177"/>
      <c r="E1607" s="177"/>
      <c r="F1607" s="177"/>
      <c r="G1607" s="183"/>
      <c r="H1607" s="183"/>
      <c r="I1607" s="183"/>
      <c r="J1607" s="183"/>
      <c r="K1607" s="183"/>
      <c r="L1607" s="183"/>
      <c r="M1607" s="183"/>
      <c r="N1607" s="182">
        <f>SUM(G1607*$D$8+H1607*$D$5+I1607*$D$9+J1607*$D$6+K1607*$D$11+L1607*$D$10+M1607*$D$7)</f>
        <v>0</v>
      </c>
      <c r="O1607" s="139">
        <v>1</v>
      </c>
      <c r="P1607" s="138">
        <f>SUM(N1607*O1607)</f>
        <v>0</v>
      </c>
      <c r="Q1607" s="15"/>
      <c r="R1607" s="15"/>
      <c r="S1607" s="15"/>
      <c r="T1607" s="15"/>
      <c r="U1607" s="15"/>
    </row>
    <row r="1608" spans="1:21" ht="13.5" customHeight="1">
      <c r="A1608" s="179">
        <f>RANK(N1608,$N$18:$N$4305)</f>
        <v>1181</v>
      </c>
      <c r="B1608" s="184"/>
      <c r="C1608" s="177"/>
      <c r="D1608" s="177"/>
      <c r="E1608" s="177"/>
      <c r="F1608" s="177"/>
      <c r="G1608" s="183"/>
      <c r="H1608" s="183"/>
      <c r="I1608" s="183"/>
      <c r="J1608" s="183"/>
      <c r="K1608" s="183"/>
      <c r="L1608" s="183"/>
      <c r="M1608" s="183"/>
      <c r="N1608" s="182">
        <f>SUM(G1608*$D$8+H1608*$D$5+I1608*$D$9+J1608*$D$6+K1608*$D$11+L1608*$D$10+M1608*$D$7)</f>
        <v>0</v>
      </c>
      <c r="O1608" s="139">
        <v>1</v>
      </c>
      <c r="P1608" s="138">
        <f>SUM(N1608*O1608)</f>
        <v>0</v>
      </c>
      <c r="Q1608" s="15"/>
      <c r="R1608" s="15"/>
      <c r="S1608" s="15"/>
      <c r="T1608" s="15"/>
      <c r="U1608" s="15"/>
    </row>
    <row r="1609" spans="1:21" ht="13.5" customHeight="1">
      <c r="A1609" s="179">
        <f>RANK(N1609,$N$18:$N$4305)</f>
        <v>1181</v>
      </c>
      <c r="B1609" s="185"/>
      <c r="C1609" s="177"/>
      <c r="D1609" s="177"/>
      <c r="E1609" s="177"/>
      <c r="F1609" s="177"/>
      <c r="G1609" s="183"/>
      <c r="H1609" s="183"/>
      <c r="I1609" s="183"/>
      <c r="J1609" s="183"/>
      <c r="K1609" s="183"/>
      <c r="L1609" s="183"/>
      <c r="M1609" s="183"/>
      <c r="N1609" s="182">
        <f>SUM(G1609*$D$8+H1609*$D$5+I1609*$D$9+J1609*$D$6+K1609*$D$11+L1609*$D$10+M1609*$D$7)</f>
        <v>0</v>
      </c>
      <c r="O1609" s="139">
        <v>1</v>
      </c>
      <c r="P1609" s="138">
        <f>SUM(N1609*O1609)</f>
        <v>0</v>
      </c>
      <c r="Q1609" s="15"/>
      <c r="R1609" s="15"/>
      <c r="S1609" s="15"/>
      <c r="T1609" s="15"/>
      <c r="U1609" s="15"/>
    </row>
    <row r="1610" spans="1:21" ht="13.5" customHeight="1">
      <c r="A1610" s="179">
        <f>RANK(N1610,$N$18:$N$4305)</f>
        <v>1181</v>
      </c>
      <c r="B1610" s="184"/>
      <c r="C1610" s="177"/>
      <c r="D1610" s="177"/>
      <c r="E1610" s="177"/>
      <c r="F1610" s="177"/>
      <c r="G1610" s="183"/>
      <c r="H1610" s="183"/>
      <c r="I1610" s="183"/>
      <c r="J1610" s="183"/>
      <c r="K1610" s="183"/>
      <c r="L1610" s="183"/>
      <c r="M1610" s="183"/>
      <c r="N1610" s="182">
        <f>SUM(G1610*$D$8+H1610*$D$5+I1610*$D$9+J1610*$D$6+K1610*$D$11+L1610*$D$10+M1610*$D$7)</f>
        <v>0</v>
      </c>
      <c r="O1610" s="139">
        <v>1</v>
      </c>
      <c r="P1610" s="138">
        <f>SUM(N1610*O1610)</f>
        <v>0</v>
      </c>
      <c r="Q1610" s="15"/>
      <c r="R1610" s="15"/>
      <c r="S1610" s="15"/>
      <c r="T1610" s="15"/>
      <c r="U1610" s="15"/>
    </row>
    <row r="1611" spans="1:21" ht="13.5" customHeight="1">
      <c r="A1611" s="179">
        <f>RANK(N1611,$N$18:$N$4305)</f>
        <v>1181</v>
      </c>
      <c r="B1611" s="184"/>
      <c r="C1611" s="177"/>
      <c r="D1611" s="177"/>
      <c r="E1611" s="177"/>
      <c r="F1611" s="177"/>
      <c r="G1611" s="183"/>
      <c r="H1611" s="183"/>
      <c r="I1611" s="183"/>
      <c r="J1611" s="183"/>
      <c r="K1611" s="183"/>
      <c r="L1611" s="183"/>
      <c r="M1611" s="183"/>
      <c r="N1611" s="182">
        <f>SUM(G1611*$D$8+H1611*$D$5+I1611*$D$9+J1611*$D$6+K1611*$D$11+L1611*$D$10+M1611*$D$7)</f>
        <v>0</v>
      </c>
      <c r="O1611" s="139">
        <v>1</v>
      </c>
      <c r="P1611" s="138">
        <f>SUM(N1611*O1611)</f>
        <v>0</v>
      </c>
      <c r="Q1611" s="15"/>
      <c r="R1611" s="15"/>
      <c r="S1611" s="15"/>
      <c r="T1611" s="15"/>
      <c r="U1611" s="15"/>
    </row>
    <row r="1612" spans="1:21" ht="13.5" customHeight="1">
      <c r="A1612" s="179">
        <f>RANK(N1612,$N$18:$N$4305)</f>
        <v>1181</v>
      </c>
      <c r="B1612" s="185"/>
      <c r="C1612" s="177"/>
      <c r="D1612" s="177"/>
      <c r="E1612" s="177"/>
      <c r="F1612" s="177"/>
      <c r="G1612" s="183"/>
      <c r="H1612" s="183"/>
      <c r="I1612" s="183"/>
      <c r="J1612" s="183"/>
      <c r="K1612" s="183"/>
      <c r="L1612" s="183"/>
      <c r="M1612" s="183"/>
      <c r="N1612" s="182">
        <f>SUM(G1612*$D$8+H1612*$D$5+I1612*$D$9+J1612*$D$6+K1612*$D$11+L1612*$D$10+M1612*$D$7)</f>
        <v>0</v>
      </c>
      <c r="O1612" s="139">
        <v>1</v>
      </c>
      <c r="P1612" s="138">
        <f>SUM(N1612*O1612)</f>
        <v>0</v>
      </c>
      <c r="Q1612" s="15"/>
      <c r="R1612" s="15"/>
      <c r="S1612" s="15"/>
      <c r="T1612" s="15"/>
      <c r="U1612" s="15"/>
    </row>
    <row r="1613" spans="1:21" ht="13.5" customHeight="1">
      <c r="A1613" s="179">
        <f>RANK(N1613,$N$18:$N$4305)</f>
        <v>1181</v>
      </c>
      <c r="B1613" s="185"/>
      <c r="C1613" s="177"/>
      <c r="D1613" s="177"/>
      <c r="E1613" s="177"/>
      <c r="F1613" s="177"/>
      <c r="G1613" s="183"/>
      <c r="H1613" s="183"/>
      <c r="I1613" s="183"/>
      <c r="J1613" s="183"/>
      <c r="K1613" s="183"/>
      <c r="L1613" s="183"/>
      <c r="M1613" s="183"/>
      <c r="N1613" s="182">
        <f>SUM(G1613*$D$8+H1613*$D$5+I1613*$D$9+J1613*$D$6+K1613*$D$11+L1613*$D$10+M1613*$D$7)</f>
        <v>0</v>
      </c>
      <c r="O1613" s="139">
        <v>1</v>
      </c>
      <c r="P1613" s="138">
        <f>SUM(N1613*O1613)</f>
        <v>0</v>
      </c>
      <c r="Q1613" s="15"/>
      <c r="R1613" s="15"/>
      <c r="S1613" s="15"/>
      <c r="T1613" s="15"/>
      <c r="U1613" s="15"/>
    </row>
    <row r="1614" spans="1:21" ht="13.5" customHeight="1">
      <c r="A1614" s="179">
        <f>RANK(N1614,$N$18:$N$4305)</f>
        <v>1181</v>
      </c>
      <c r="B1614" s="184"/>
      <c r="C1614" s="177"/>
      <c r="D1614" s="177"/>
      <c r="E1614" s="177"/>
      <c r="F1614" s="177"/>
      <c r="G1614" s="183"/>
      <c r="H1614" s="183"/>
      <c r="I1614" s="183"/>
      <c r="J1614" s="183"/>
      <c r="K1614" s="183"/>
      <c r="L1614" s="183"/>
      <c r="M1614" s="183"/>
      <c r="N1614" s="182">
        <f>SUM(G1614*$D$8+H1614*$D$5+I1614*$D$9+J1614*$D$6+K1614*$D$11+L1614*$D$10+M1614*$D$7)</f>
        <v>0</v>
      </c>
      <c r="O1614" s="139">
        <v>1</v>
      </c>
      <c r="P1614" s="138">
        <f>SUM(N1614*O1614)</f>
        <v>0</v>
      </c>
      <c r="Q1614" s="31"/>
      <c r="R1614" s="15"/>
      <c r="S1614" s="15"/>
      <c r="T1614" s="15"/>
      <c r="U1614" s="15"/>
    </row>
    <row r="1615" spans="1:21" ht="13.5" customHeight="1">
      <c r="A1615" s="179">
        <f>RANK(N1615,$N$18:$N$4305)</f>
        <v>1181</v>
      </c>
      <c r="B1615" s="184"/>
      <c r="C1615" s="177"/>
      <c r="D1615" s="177"/>
      <c r="E1615" s="177"/>
      <c r="F1615" s="177"/>
      <c r="G1615" s="183"/>
      <c r="H1615" s="183"/>
      <c r="I1615" s="183"/>
      <c r="J1615" s="183"/>
      <c r="K1615" s="183"/>
      <c r="L1615" s="183"/>
      <c r="M1615" s="183"/>
      <c r="N1615" s="182">
        <f>SUM(G1615*$D$8+H1615*$D$5+I1615*$D$9+J1615*$D$6+K1615*$D$11+L1615*$D$10+M1615*$D$7)</f>
        <v>0</v>
      </c>
      <c r="O1615" s="139">
        <v>1</v>
      </c>
      <c r="P1615" s="138">
        <f>SUM(N1615*O1615)</f>
        <v>0</v>
      </c>
      <c r="Q1615" s="15"/>
      <c r="R1615" s="15"/>
      <c r="S1615" s="15"/>
      <c r="T1615" s="15"/>
      <c r="U1615" s="15"/>
    </row>
    <row r="1616" spans="1:21" ht="13.5" customHeight="1">
      <c r="A1616" s="179">
        <f>RANK(N1616,$N$18:$N$4305)</f>
        <v>1181</v>
      </c>
      <c r="B1616" s="184"/>
      <c r="C1616" s="177"/>
      <c r="D1616" s="177"/>
      <c r="E1616" s="177"/>
      <c r="F1616" s="177"/>
      <c r="G1616" s="183"/>
      <c r="H1616" s="183"/>
      <c r="I1616" s="183"/>
      <c r="J1616" s="183"/>
      <c r="K1616" s="183"/>
      <c r="L1616" s="183"/>
      <c r="M1616" s="183"/>
      <c r="N1616" s="182">
        <f>SUM(G1616*$D$8+H1616*$D$5+I1616*$D$9+J1616*$D$6+K1616*$D$11+L1616*$D$10+M1616*$D$7)</f>
        <v>0</v>
      </c>
      <c r="O1616" s="139">
        <v>1</v>
      </c>
      <c r="P1616" s="138">
        <f>SUM(N1616*O1616)</f>
        <v>0</v>
      </c>
      <c r="Q1616" s="15"/>
      <c r="R1616" s="15"/>
      <c r="S1616" s="15"/>
      <c r="T1616" s="15"/>
      <c r="U1616" s="15"/>
    </row>
    <row r="1617" spans="1:21" ht="13.5" customHeight="1">
      <c r="A1617" s="179">
        <f>RANK(N1617,$N$18:$N$4305)</f>
        <v>1181</v>
      </c>
      <c r="B1617" s="184"/>
      <c r="C1617" s="177"/>
      <c r="D1617" s="177"/>
      <c r="E1617" s="177"/>
      <c r="F1617" s="177"/>
      <c r="G1617" s="183"/>
      <c r="H1617" s="183"/>
      <c r="I1617" s="183"/>
      <c r="J1617" s="183"/>
      <c r="K1617" s="183"/>
      <c r="L1617" s="183"/>
      <c r="M1617" s="183"/>
      <c r="N1617" s="182">
        <f>SUM(G1617*$D$8+H1617*$D$5+I1617*$D$9+J1617*$D$6+K1617*$D$11+L1617*$D$10+M1617*$D$7)</f>
        <v>0</v>
      </c>
      <c r="O1617" s="139">
        <v>1</v>
      </c>
      <c r="P1617" s="138">
        <f>SUM(N1617*O1617)</f>
        <v>0</v>
      </c>
      <c r="Q1617" s="31"/>
      <c r="R1617" s="15"/>
      <c r="S1617" s="15"/>
      <c r="T1617" s="15"/>
      <c r="U1617" s="15"/>
    </row>
    <row r="1618" spans="1:21" ht="13.5" customHeight="1">
      <c r="A1618" s="179">
        <f>RANK(N1618,$N$18:$N$4305)</f>
        <v>1181</v>
      </c>
      <c r="B1618" s="184"/>
      <c r="C1618" s="177"/>
      <c r="D1618" s="177"/>
      <c r="E1618" s="177"/>
      <c r="F1618" s="177"/>
      <c r="G1618" s="183"/>
      <c r="H1618" s="183"/>
      <c r="I1618" s="183"/>
      <c r="J1618" s="183"/>
      <c r="K1618" s="183"/>
      <c r="L1618" s="183"/>
      <c r="M1618" s="183"/>
      <c r="N1618" s="182">
        <f>SUM(G1618*$D$8+H1618*$D$5+I1618*$D$9+J1618*$D$6+K1618*$D$11+L1618*$D$10+M1618*$D$7)</f>
        <v>0</v>
      </c>
      <c r="O1618" s="139">
        <v>1</v>
      </c>
      <c r="P1618" s="138">
        <f>SUM(N1618*O1618)</f>
        <v>0</v>
      </c>
      <c r="Q1618" s="31"/>
      <c r="R1618" s="15"/>
      <c r="S1618" s="15"/>
      <c r="T1618" s="15"/>
      <c r="U1618" s="15"/>
    </row>
    <row r="1619" spans="1:21" ht="13.5" customHeight="1">
      <c r="A1619" s="179">
        <f>RANK(N1619,$N$18:$N$4305)</f>
        <v>1181</v>
      </c>
      <c r="B1619" s="184"/>
      <c r="C1619" s="177"/>
      <c r="D1619" s="177"/>
      <c r="E1619" s="177"/>
      <c r="F1619" s="177"/>
      <c r="G1619" s="183"/>
      <c r="H1619" s="183"/>
      <c r="I1619" s="183"/>
      <c r="J1619" s="183"/>
      <c r="K1619" s="183"/>
      <c r="L1619" s="183"/>
      <c r="M1619" s="183"/>
      <c r="N1619" s="182">
        <f>SUM(G1619*$D$8+H1619*$D$5+I1619*$D$9+J1619*$D$6+K1619*$D$11+L1619*$D$10+M1619*$D$7)</f>
        <v>0</v>
      </c>
      <c r="O1619" s="139">
        <v>1</v>
      </c>
      <c r="P1619" s="138">
        <f>SUM(N1619*O1619)</f>
        <v>0</v>
      </c>
      <c r="Q1619" s="31"/>
      <c r="R1619" s="15"/>
      <c r="S1619" s="15"/>
      <c r="T1619" s="15"/>
      <c r="U1619" s="15"/>
    </row>
    <row r="1620" spans="1:21" ht="13.5" customHeight="1">
      <c r="A1620" s="179">
        <f>RANK(N1620,$N$18:$N$4305)</f>
        <v>1181</v>
      </c>
      <c r="B1620" s="184"/>
      <c r="C1620" s="177"/>
      <c r="D1620" s="177"/>
      <c r="E1620" s="177"/>
      <c r="F1620" s="177"/>
      <c r="G1620" s="183"/>
      <c r="H1620" s="183"/>
      <c r="I1620" s="183"/>
      <c r="J1620" s="183"/>
      <c r="K1620" s="183"/>
      <c r="L1620" s="183"/>
      <c r="M1620" s="183"/>
      <c r="N1620" s="182">
        <f>SUM(G1620*$D$8+H1620*$D$5+I1620*$D$9+J1620*$D$6+K1620*$D$11+L1620*$D$10+M1620*$D$7)</f>
        <v>0</v>
      </c>
      <c r="O1620" s="139">
        <v>1</v>
      </c>
      <c r="P1620" s="138">
        <f>SUM(N1620*O1620)</f>
        <v>0</v>
      </c>
      <c r="Q1620" s="31"/>
      <c r="R1620" s="15"/>
      <c r="S1620" s="15"/>
      <c r="T1620" s="15"/>
      <c r="U1620" s="15"/>
    </row>
    <row r="1621" spans="1:21" ht="13.5" customHeight="1">
      <c r="A1621" s="179">
        <f>RANK(N1621,$N$18:$N$4305)</f>
        <v>1181</v>
      </c>
      <c r="B1621" s="185"/>
      <c r="C1621" s="177"/>
      <c r="D1621" s="177"/>
      <c r="E1621" s="177"/>
      <c r="F1621" s="177"/>
      <c r="G1621" s="183"/>
      <c r="H1621" s="183"/>
      <c r="I1621" s="183"/>
      <c r="J1621" s="183"/>
      <c r="K1621" s="183"/>
      <c r="L1621" s="183"/>
      <c r="M1621" s="183"/>
      <c r="N1621" s="182">
        <f>SUM(G1621*$D$8+H1621*$D$5+I1621*$D$9+J1621*$D$6+K1621*$D$11+L1621*$D$10+M1621*$D$7)</f>
        <v>0</v>
      </c>
      <c r="O1621" s="139">
        <v>1</v>
      </c>
      <c r="P1621" s="138">
        <f>SUM(N1621*O1621)</f>
        <v>0</v>
      </c>
      <c r="R1621" s="15"/>
      <c r="S1621" s="15"/>
      <c r="T1621" s="15"/>
      <c r="U1621" s="15"/>
    </row>
    <row r="1622" spans="1:21" ht="13.5" customHeight="1">
      <c r="A1622" s="179">
        <f>RANK(N1622,$N$18:$N$4305)</f>
        <v>1181</v>
      </c>
      <c r="B1622" s="184"/>
      <c r="C1622" s="177"/>
      <c r="D1622" s="177"/>
      <c r="E1622" s="177"/>
      <c r="F1622" s="177"/>
      <c r="G1622" s="183"/>
      <c r="H1622" s="183"/>
      <c r="I1622" s="183"/>
      <c r="J1622" s="183"/>
      <c r="K1622" s="183"/>
      <c r="L1622" s="183"/>
      <c r="M1622" s="183"/>
      <c r="N1622" s="182">
        <f>SUM(G1622*$D$8+H1622*$D$5+I1622*$D$9+J1622*$D$6+K1622*$D$11+L1622*$D$10+M1622*$D$7)</f>
        <v>0</v>
      </c>
      <c r="O1622" s="139">
        <v>1</v>
      </c>
      <c r="P1622" s="138">
        <f>SUM(N1622*O1622)</f>
        <v>0</v>
      </c>
      <c r="R1622" s="15"/>
      <c r="S1622" s="15"/>
      <c r="T1622" s="15"/>
      <c r="U1622" s="15"/>
    </row>
    <row r="1623" spans="1:21" ht="13.5" customHeight="1">
      <c r="A1623" s="179">
        <f>RANK(N1623,$N$18:$N$4305)</f>
        <v>1181</v>
      </c>
      <c r="B1623" s="184"/>
      <c r="C1623" s="177"/>
      <c r="D1623" s="177"/>
      <c r="E1623" s="177"/>
      <c r="F1623" s="177"/>
      <c r="G1623" s="183"/>
      <c r="H1623" s="183"/>
      <c r="I1623" s="183"/>
      <c r="J1623" s="183"/>
      <c r="K1623" s="183"/>
      <c r="L1623" s="183"/>
      <c r="M1623" s="183"/>
      <c r="N1623" s="182">
        <f>SUM(G1623*$D$8+H1623*$D$5+I1623*$D$9+J1623*$D$6+K1623*$D$11+L1623*$D$10+M1623*$D$7)</f>
        <v>0</v>
      </c>
      <c r="O1623" s="139">
        <v>1</v>
      </c>
      <c r="P1623" s="138">
        <f>SUM(N1623*O1623)</f>
        <v>0</v>
      </c>
      <c r="Q1623" s="31"/>
      <c r="R1623" s="15"/>
      <c r="S1623" s="15"/>
      <c r="T1623" s="15"/>
      <c r="U1623" s="15"/>
    </row>
    <row r="1624" spans="1:21" ht="13.5" customHeight="1">
      <c r="A1624" s="179">
        <f>RANK(N1624,$N$18:$N$4305)</f>
        <v>1181</v>
      </c>
      <c r="B1624" s="184"/>
      <c r="C1624" s="177"/>
      <c r="D1624" s="177"/>
      <c r="E1624" s="177"/>
      <c r="F1624" s="177"/>
      <c r="G1624" s="183"/>
      <c r="H1624" s="183"/>
      <c r="I1624" s="183"/>
      <c r="J1624" s="183"/>
      <c r="K1624" s="183"/>
      <c r="L1624" s="183"/>
      <c r="M1624" s="183"/>
      <c r="N1624" s="182">
        <f>SUM(G1624*$D$8+H1624*$D$5+I1624*$D$9+J1624*$D$6+K1624*$D$11+L1624*$D$10+M1624*$D$7)</f>
        <v>0</v>
      </c>
      <c r="O1624" s="139">
        <v>1</v>
      </c>
      <c r="P1624" s="138">
        <f>SUM(N1624*O1624)</f>
        <v>0</v>
      </c>
      <c r="Q1624" s="15"/>
      <c r="R1624" s="15"/>
      <c r="S1624" s="15"/>
      <c r="T1624" s="15"/>
      <c r="U1624" s="15"/>
    </row>
    <row r="1625" spans="1:21" ht="13.5" customHeight="1">
      <c r="A1625" s="179">
        <f>RANK(N1625,$N$18:$N$4305)</f>
        <v>1181</v>
      </c>
      <c r="B1625" s="184"/>
      <c r="C1625" s="177"/>
      <c r="D1625" s="177"/>
      <c r="E1625" s="177"/>
      <c r="F1625" s="177"/>
      <c r="G1625" s="183"/>
      <c r="H1625" s="183"/>
      <c r="I1625" s="183"/>
      <c r="J1625" s="183"/>
      <c r="K1625" s="183"/>
      <c r="L1625" s="183"/>
      <c r="M1625" s="183"/>
      <c r="N1625" s="182">
        <f>SUM(G1625*$D$8+H1625*$D$5+I1625*$D$9+J1625*$D$6+K1625*$D$11+L1625*$D$10+M1625*$D$7)</f>
        <v>0</v>
      </c>
      <c r="O1625" s="139">
        <v>1</v>
      </c>
      <c r="P1625" s="138">
        <f>SUM(N1625*O1625)</f>
        <v>0</v>
      </c>
      <c r="Q1625" s="15"/>
      <c r="R1625" s="15"/>
      <c r="S1625" s="15"/>
      <c r="T1625" s="15"/>
      <c r="U1625" s="15"/>
    </row>
    <row r="1626" spans="1:21" ht="13.5" customHeight="1">
      <c r="A1626" s="179">
        <f>RANK(N1626,$N$18:$N$4305)</f>
        <v>1181</v>
      </c>
      <c r="B1626" s="184"/>
      <c r="C1626" s="177"/>
      <c r="D1626" s="177"/>
      <c r="E1626" s="177"/>
      <c r="F1626" s="177"/>
      <c r="G1626" s="183"/>
      <c r="H1626" s="183"/>
      <c r="I1626" s="183"/>
      <c r="J1626" s="183"/>
      <c r="K1626" s="183"/>
      <c r="L1626" s="183"/>
      <c r="M1626" s="183"/>
      <c r="N1626" s="182">
        <f>SUM(G1626*$D$8+H1626*$D$5+I1626*$D$9+J1626*$D$6+K1626*$D$11+L1626*$D$10+M1626*$D$7)</f>
        <v>0</v>
      </c>
      <c r="O1626" s="139">
        <v>1</v>
      </c>
      <c r="P1626" s="138">
        <f>SUM(N1626*O1626)</f>
        <v>0</v>
      </c>
      <c r="Q1626" s="15"/>
      <c r="R1626" s="15"/>
      <c r="S1626" s="15"/>
      <c r="T1626" s="15"/>
      <c r="U1626" s="15"/>
    </row>
    <row r="1627" spans="1:21" ht="13.5" customHeight="1">
      <c r="A1627" s="179">
        <f>RANK(N1627,$N$18:$N$4305)</f>
        <v>1181</v>
      </c>
      <c r="B1627" s="184"/>
      <c r="C1627" s="177"/>
      <c r="D1627" s="177"/>
      <c r="E1627" s="177"/>
      <c r="F1627" s="177"/>
      <c r="G1627" s="183"/>
      <c r="H1627" s="183"/>
      <c r="I1627" s="183"/>
      <c r="J1627" s="183"/>
      <c r="K1627" s="183"/>
      <c r="L1627" s="183"/>
      <c r="M1627" s="183"/>
      <c r="N1627" s="182">
        <f>SUM(G1627*$D$8+H1627*$D$5+I1627*$D$9+J1627*$D$6+K1627*$D$11+L1627*$D$10+M1627*$D$7)</f>
        <v>0</v>
      </c>
      <c r="O1627" s="139">
        <v>1</v>
      </c>
      <c r="P1627" s="138">
        <f>SUM(N1627*O1627)</f>
        <v>0</v>
      </c>
      <c r="Q1627" s="15"/>
      <c r="R1627" s="15"/>
      <c r="S1627" s="15"/>
      <c r="T1627" s="15"/>
      <c r="U1627" s="15"/>
    </row>
    <row r="1628" spans="1:21" ht="13.5" customHeight="1">
      <c r="A1628" s="179">
        <f>RANK(N1628,$N$18:$N$4305)</f>
        <v>1181</v>
      </c>
      <c r="B1628" s="184"/>
      <c r="C1628" s="177"/>
      <c r="D1628" s="177"/>
      <c r="E1628" s="177"/>
      <c r="F1628" s="177"/>
      <c r="G1628" s="183"/>
      <c r="H1628" s="183"/>
      <c r="I1628" s="183"/>
      <c r="J1628" s="183"/>
      <c r="K1628" s="183"/>
      <c r="L1628" s="183"/>
      <c r="M1628" s="183"/>
      <c r="N1628" s="182">
        <f>SUM(G1628*$D$8+H1628*$D$5+I1628*$D$9+J1628*$D$6+K1628*$D$11+L1628*$D$10+M1628*$D$7)</f>
        <v>0</v>
      </c>
      <c r="O1628" s="139">
        <v>1</v>
      </c>
      <c r="P1628" s="138">
        <f>SUM(N1628*O1628)</f>
        <v>0</v>
      </c>
      <c r="Q1628" s="15"/>
      <c r="R1628" s="15"/>
      <c r="S1628" s="15"/>
      <c r="T1628" s="15"/>
      <c r="U1628" s="15"/>
    </row>
    <row r="1629" spans="1:21" ht="13.5" customHeight="1">
      <c r="A1629" s="179">
        <f>RANK(N1629,$N$18:$N$4305)</f>
        <v>1181</v>
      </c>
      <c r="B1629" s="184"/>
      <c r="C1629" s="177"/>
      <c r="D1629" s="177"/>
      <c r="E1629" s="177"/>
      <c r="F1629" s="177"/>
      <c r="G1629" s="183"/>
      <c r="H1629" s="183"/>
      <c r="I1629" s="183"/>
      <c r="J1629" s="183"/>
      <c r="K1629" s="183"/>
      <c r="L1629" s="183"/>
      <c r="M1629" s="183"/>
      <c r="N1629" s="182">
        <f>SUM(G1629*$D$8+H1629*$D$5+I1629*$D$9+J1629*$D$6+K1629*$D$11+L1629*$D$10+M1629*$D$7)</f>
        <v>0</v>
      </c>
      <c r="O1629" s="139">
        <v>1</v>
      </c>
      <c r="P1629" s="138">
        <f>SUM(N1629*O1629)</f>
        <v>0</v>
      </c>
      <c r="Q1629" s="15"/>
      <c r="R1629" s="15"/>
      <c r="S1629" s="15"/>
      <c r="T1629" s="15"/>
      <c r="U1629" s="15"/>
    </row>
    <row r="1630" spans="1:21" ht="13.5" customHeight="1">
      <c r="A1630" s="179">
        <f>RANK(N1630,$N$18:$N$4305)</f>
        <v>1181</v>
      </c>
      <c r="B1630" s="185"/>
      <c r="C1630" s="177"/>
      <c r="D1630" s="177"/>
      <c r="E1630" s="177"/>
      <c r="F1630" s="177"/>
      <c r="G1630" s="183"/>
      <c r="H1630" s="183"/>
      <c r="I1630" s="183"/>
      <c r="J1630" s="183"/>
      <c r="K1630" s="183"/>
      <c r="L1630" s="183"/>
      <c r="M1630" s="183"/>
      <c r="N1630" s="182">
        <f>SUM(G1630*$D$8+H1630*$D$5+I1630*$D$9+J1630*$D$6+K1630*$D$11+L1630*$D$10+M1630*$D$7)</f>
        <v>0</v>
      </c>
      <c r="O1630" s="139">
        <v>1</v>
      </c>
      <c r="P1630" s="138">
        <f>SUM(N1630*O1630)</f>
        <v>0</v>
      </c>
      <c r="Q1630" s="31"/>
      <c r="R1630" s="15"/>
      <c r="S1630" s="15"/>
      <c r="T1630" s="15"/>
      <c r="U1630" s="15"/>
    </row>
    <row r="1631" spans="1:21" ht="13.5" customHeight="1">
      <c r="A1631" s="179">
        <f>RANK(N1631,$N$18:$N$4305)</f>
        <v>1181</v>
      </c>
      <c r="B1631" s="184"/>
      <c r="C1631" s="177"/>
      <c r="D1631" s="177"/>
      <c r="E1631" s="177"/>
      <c r="F1631" s="177"/>
      <c r="G1631" s="183"/>
      <c r="H1631" s="183"/>
      <c r="I1631" s="183"/>
      <c r="J1631" s="183"/>
      <c r="K1631" s="183"/>
      <c r="L1631" s="183"/>
      <c r="M1631" s="183"/>
      <c r="N1631" s="182">
        <f>SUM(G1631*$D$8+H1631*$D$5+I1631*$D$9+J1631*$D$6+K1631*$D$11+L1631*$D$10+M1631*$D$7)</f>
        <v>0</v>
      </c>
      <c r="O1631" s="139">
        <v>1</v>
      </c>
      <c r="P1631" s="138">
        <f>SUM(N1631*O1631)</f>
        <v>0</v>
      </c>
      <c r="Q1631" s="31"/>
      <c r="R1631" s="15"/>
      <c r="S1631" s="15"/>
      <c r="T1631" s="15"/>
      <c r="U1631" s="15"/>
    </row>
    <row r="1632" spans="1:21" ht="13.5" customHeight="1">
      <c r="A1632" s="179">
        <f>RANK(N1632,$N$18:$N$4305)</f>
        <v>1181</v>
      </c>
      <c r="B1632" s="184"/>
      <c r="C1632" s="177"/>
      <c r="D1632" s="177"/>
      <c r="E1632" s="177"/>
      <c r="F1632" s="177"/>
      <c r="G1632" s="183"/>
      <c r="H1632" s="183"/>
      <c r="I1632" s="183"/>
      <c r="J1632" s="183"/>
      <c r="K1632" s="183"/>
      <c r="L1632" s="183"/>
      <c r="M1632" s="183"/>
      <c r="N1632" s="182">
        <f>SUM(G1632*$D$8+H1632*$D$5+I1632*$D$9+J1632*$D$6+K1632*$D$11+L1632*$D$10+M1632*$D$7)</f>
        <v>0</v>
      </c>
      <c r="O1632" s="139">
        <v>1</v>
      </c>
      <c r="P1632" s="138">
        <f>SUM(N1632*O1632)</f>
        <v>0</v>
      </c>
      <c r="Q1632" s="31"/>
      <c r="R1632" s="15"/>
      <c r="S1632" s="15"/>
      <c r="T1632" s="15"/>
      <c r="U1632" s="15"/>
    </row>
    <row r="1633" spans="1:21" ht="13.5" customHeight="1">
      <c r="A1633" s="179">
        <f>RANK(N1633,$N$18:$N$4305)</f>
        <v>1181</v>
      </c>
      <c r="B1633" s="184"/>
      <c r="C1633" s="177"/>
      <c r="D1633" s="177"/>
      <c r="E1633" s="177"/>
      <c r="F1633" s="177"/>
      <c r="G1633" s="183"/>
      <c r="H1633" s="183"/>
      <c r="I1633" s="183"/>
      <c r="J1633" s="183"/>
      <c r="K1633" s="183"/>
      <c r="L1633" s="183"/>
      <c r="M1633" s="183"/>
      <c r="N1633" s="182">
        <f>SUM(G1633*$D$8+H1633*$D$5+I1633*$D$9+J1633*$D$6+K1633*$D$11+L1633*$D$10+M1633*$D$7)</f>
        <v>0</v>
      </c>
      <c r="O1633" s="139">
        <v>1.05</v>
      </c>
      <c r="P1633" s="138">
        <f>SUM(N1633*O1633)</f>
        <v>0</v>
      </c>
      <c r="Q1633" s="31"/>
      <c r="R1633" s="15"/>
      <c r="S1633" s="15"/>
      <c r="T1633" s="15"/>
      <c r="U1633" s="15"/>
    </row>
    <row r="1634" spans="1:21" ht="13.5" customHeight="1">
      <c r="A1634" s="179">
        <f>RANK(N1634,$N$18:$N$4305)</f>
        <v>1181</v>
      </c>
      <c r="B1634" s="185"/>
      <c r="C1634" s="177"/>
      <c r="D1634" s="177"/>
      <c r="E1634" s="177"/>
      <c r="F1634" s="177"/>
      <c r="G1634" s="183"/>
      <c r="H1634" s="183"/>
      <c r="I1634" s="183"/>
      <c r="J1634" s="183"/>
      <c r="K1634" s="183"/>
      <c r="L1634" s="183"/>
      <c r="M1634" s="183"/>
      <c r="N1634" s="182">
        <f>SUM(G1634*$D$8+H1634*$D$5+I1634*$D$9+J1634*$D$6+K1634*$D$11+L1634*$D$10+M1634*$D$7)</f>
        <v>0</v>
      </c>
      <c r="O1634" s="139">
        <v>1</v>
      </c>
      <c r="P1634" s="138">
        <f>SUM(N1634*O1634)</f>
        <v>0</v>
      </c>
      <c r="Q1634" s="31"/>
      <c r="R1634" s="15"/>
      <c r="S1634" s="15"/>
      <c r="T1634" s="15"/>
      <c r="U1634" s="15"/>
    </row>
    <row r="1635" spans="1:21" ht="13.5" customHeight="1">
      <c r="A1635" s="179">
        <f>RANK(N1635,$N$18:$N$4305)</f>
        <v>1181</v>
      </c>
      <c r="B1635" s="185"/>
      <c r="C1635" s="177"/>
      <c r="D1635" s="177"/>
      <c r="E1635" s="177"/>
      <c r="F1635" s="177"/>
      <c r="G1635" s="183"/>
      <c r="H1635" s="183"/>
      <c r="I1635" s="183"/>
      <c r="J1635" s="183"/>
      <c r="K1635" s="183"/>
      <c r="L1635" s="183"/>
      <c r="M1635" s="183"/>
      <c r="N1635" s="182">
        <f>SUM(G1635*$D$8+H1635*$D$5+I1635*$D$9+J1635*$D$6+K1635*$D$11+L1635*$D$10+M1635*$D$7)</f>
        <v>0</v>
      </c>
      <c r="O1635" s="139">
        <v>1.05</v>
      </c>
      <c r="P1635" s="138">
        <f>SUM(N1635*O1635)</f>
        <v>0</v>
      </c>
      <c r="Q1635" s="15"/>
      <c r="R1635" s="15"/>
      <c r="S1635" s="15"/>
      <c r="T1635" s="15"/>
      <c r="U1635" s="15"/>
    </row>
    <row r="1636" spans="1:21" ht="13.5" customHeight="1">
      <c r="A1636" s="179">
        <f>RANK(N1636,$N$18:$N$4305)</f>
        <v>1181</v>
      </c>
      <c r="B1636" s="184"/>
      <c r="C1636" s="177"/>
      <c r="D1636" s="177"/>
      <c r="E1636" s="177"/>
      <c r="F1636" s="177"/>
      <c r="G1636" s="183"/>
      <c r="H1636" s="183"/>
      <c r="I1636" s="183"/>
      <c r="J1636" s="183"/>
      <c r="K1636" s="183"/>
      <c r="L1636" s="183"/>
      <c r="M1636" s="183"/>
      <c r="N1636" s="182">
        <f>SUM(G1636*$D$8+H1636*$D$5+I1636*$D$9+J1636*$D$6+K1636*$D$11+L1636*$D$10+M1636*$D$7)</f>
        <v>0</v>
      </c>
      <c r="O1636" s="139">
        <v>1</v>
      </c>
      <c r="P1636" s="138">
        <f>SUM(N1636*O1636)</f>
        <v>0</v>
      </c>
      <c r="Q1636" s="15"/>
      <c r="R1636" s="15"/>
      <c r="S1636" s="15"/>
      <c r="T1636" s="15"/>
      <c r="U1636" s="15"/>
    </row>
    <row r="1637" spans="1:21" ht="13.5" customHeight="1">
      <c r="A1637" s="179">
        <f>RANK(N1637,$N$18:$N$4305)</f>
        <v>1181</v>
      </c>
      <c r="B1637" s="184"/>
      <c r="C1637" s="177"/>
      <c r="D1637" s="177"/>
      <c r="E1637" s="177"/>
      <c r="F1637" s="177"/>
      <c r="G1637" s="183"/>
      <c r="H1637" s="183"/>
      <c r="I1637" s="183"/>
      <c r="J1637" s="183"/>
      <c r="K1637" s="183"/>
      <c r="L1637" s="183"/>
      <c r="M1637" s="183"/>
      <c r="N1637" s="182">
        <f>SUM(G1637*$D$8+H1637*$D$5+I1637*$D$9+J1637*$D$6+K1637*$D$11+L1637*$D$10+M1637*$D$7)</f>
        <v>0</v>
      </c>
      <c r="O1637" s="139">
        <v>0.94</v>
      </c>
      <c r="P1637" s="138">
        <f>SUM(N1637*O1637)</f>
        <v>0</v>
      </c>
      <c r="Q1637" s="15"/>
      <c r="R1637" s="15"/>
      <c r="S1637" s="15"/>
      <c r="T1637" s="15"/>
      <c r="U1637" s="15"/>
    </row>
    <row r="1638" spans="1:21" ht="13.5" customHeight="1">
      <c r="A1638" s="179">
        <f>RANK(N1638,$N$18:$N$4305)</f>
        <v>1181</v>
      </c>
      <c r="B1638" s="184"/>
      <c r="C1638" s="177"/>
      <c r="D1638" s="177"/>
      <c r="E1638" s="177"/>
      <c r="F1638" s="177"/>
      <c r="G1638" s="183"/>
      <c r="H1638" s="183"/>
      <c r="I1638" s="183"/>
      <c r="J1638" s="183"/>
      <c r="K1638" s="183"/>
      <c r="L1638" s="183"/>
      <c r="M1638" s="183"/>
      <c r="N1638" s="182">
        <f>SUM(G1638*$D$8+H1638*$D$5+I1638*$D$9+J1638*$D$6+K1638*$D$11+L1638*$D$10+M1638*$D$7)</f>
        <v>0</v>
      </c>
      <c r="O1638" s="139">
        <v>1.05</v>
      </c>
      <c r="P1638" s="138">
        <f>SUM(N1638*O1638)</f>
        <v>0</v>
      </c>
      <c r="Q1638" s="15"/>
      <c r="R1638" s="15"/>
      <c r="S1638" s="15"/>
      <c r="T1638" s="15"/>
      <c r="U1638" s="15"/>
    </row>
    <row r="1639" spans="1:21" ht="13.5" customHeight="1">
      <c r="A1639" s="179">
        <f>RANK(N1639,$N$18:$N$4305)</f>
        <v>1181</v>
      </c>
      <c r="B1639" s="184"/>
      <c r="C1639" s="177"/>
      <c r="D1639" s="177"/>
      <c r="E1639" s="177"/>
      <c r="F1639" s="177"/>
      <c r="G1639" s="183"/>
      <c r="H1639" s="183"/>
      <c r="I1639" s="183"/>
      <c r="J1639" s="183"/>
      <c r="K1639" s="183"/>
      <c r="L1639" s="183"/>
      <c r="M1639" s="183"/>
      <c r="N1639" s="182">
        <f>SUM(G1639*$D$8+H1639*$D$5+I1639*$D$9+J1639*$D$6+K1639*$D$11+L1639*$D$10+M1639*$D$7)</f>
        <v>0</v>
      </c>
      <c r="O1639" s="139">
        <v>1.04</v>
      </c>
      <c r="P1639" s="138">
        <f>SUM(N1639*O1639)</f>
        <v>0</v>
      </c>
      <c r="Q1639" s="15"/>
      <c r="R1639" s="15"/>
      <c r="S1639" s="15"/>
      <c r="T1639" s="15"/>
      <c r="U1639" s="15"/>
    </row>
    <row r="1640" spans="1:21" ht="13.5" customHeight="1">
      <c r="A1640" s="179">
        <f>RANK(N1640,$N$18:$N$4305)</f>
        <v>1181</v>
      </c>
      <c r="B1640" s="184"/>
      <c r="C1640" s="177"/>
      <c r="D1640" s="177"/>
      <c r="E1640" s="177"/>
      <c r="F1640" s="177"/>
      <c r="G1640" s="183"/>
      <c r="H1640" s="183"/>
      <c r="I1640" s="183"/>
      <c r="J1640" s="183"/>
      <c r="K1640" s="183"/>
      <c r="L1640" s="183"/>
      <c r="M1640" s="183"/>
      <c r="N1640" s="182">
        <f>SUM(G1640*$D$8+H1640*$D$5+I1640*$D$9+J1640*$D$6+K1640*$D$11+L1640*$D$10+M1640*$D$7)</f>
        <v>0</v>
      </c>
      <c r="O1640" s="139">
        <v>1</v>
      </c>
      <c r="P1640" s="138">
        <f>SUM(N1640*O1640)</f>
        <v>0</v>
      </c>
      <c r="Q1640" s="15"/>
      <c r="R1640" s="15"/>
      <c r="S1640" s="15"/>
      <c r="T1640" s="15"/>
      <c r="U1640" s="15"/>
    </row>
    <row r="1641" spans="1:21" ht="13.5" customHeight="1">
      <c r="A1641" s="179">
        <f>RANK(N1641,$N$18:$N$4305)</f>
        <v>1181</v>
      </c>
      <c r="B1641" s="184"/>
      <c r="C1641" s="177"/>
      <c r="D1641" s="177"/>
      <c r="E1641" s="177"/>
      <c r="F1641" s="177"/>
      <c r="G1641" s="183"/>
      <c r="H1641" s="183"/>
      <c r="I1641" s="183"/>
      <c r="J1641" s="183"/>
      <c r="K1641" s="183"/>
      <c r="L1641" s="183"/>
      <c r="M1641" s="183"/>
      <c r="N1641" s="182">
        <f>SUM(G1641*$D$8+H1641*$D$5+I1641*$D$9+J1641*$D$6+K1641*$D$11+L1641*$D$10+M1641*$D$7)</f>
        <v>0</v>
      </c>
      <c r="O1641" s="139">
        <v>1</v>
      </c>
      <c r="P1641" s="138">
        <f>SUM(N1641*O1641)</f>
        <v>0</v>
      </c>
      <c r="Q1641" s="15"/>
      <c r="R1641" s="15"/>
      <c r="S1641" s="15"/>
      <c r="T1641" s="15"/>
      <c r="U1641" s="15"/>
    </row>
    <row r="1642" spans="1:21" ht="13.5" customHeight="1">
      <c r="A1642" s="179">
        <f>RANK(N1642,$N$18:$N$4305)</f>
        <v>1181</v>
      </c>
      <c r="B1642" s="185"/>
      <c r="C1642" s="177"/>
      <c r="D1642" s="177"/>
      <c r="E1642" s="177"/>
      <c r="F1642" s="177"/>
      <c r="G1642" s="183"/>
      <c r="H1642" s="183"/>
      <c r="I1642" s="183"/>
      <c r="J1642" s="183"/>
      <c r="K1642" s="183"/>
      <c r="L1642" s="183"/>
      <c r="M1642" s="183"/>
      <c r="N1642" s="182">
        <f>SUM(G1642*$D$8+H1642*$D$5+I1642*$D$9+J1642*$D$6+K1642*$D$11+L1642*$D$10+M1642*$D$7)</f>
        <v>0</v>
      </c>
      <c r="O1642" s="139">
        <v>1</v>
      </c>
      <c r="P1642" s="138">
        <f>SUM(N1642*O1642)</f>
        <v>0</v>
      </c>
      <c r="Q1642" s="15"/>
      <c r="R1642" s="15"/>
      <c r="S1642" s="15"/>
      <c r="T1642" s="15"/>
      <c r="U1642" s="15"/>
    </row>
    <row r="1643" spans="1:21" ht="13.5" customHeight="1">
      <c r="A1643" s="179">
        <f>RANK(N1643,$N$18:$N$4305)</f>
        <v>1181</v>
      </c>
      <c r="B1643" s="184"/>
      <c r="C1643" s="177"/>
      <c r="D1643" s="177"/>
      <c r="E1643" s="177"/>
      <c r="F1643" s="177"/>
      <c r="G1643" s="183"/>
      <c r="H1643" s="183"/>
      <c r="I1643" s="183"/>
      <c r="J1643" s="183"/>
      <c r="K1643" s="183"/>
      <c r="L1643" s="183"/>
      <c r="M1643" s="183"/>
      <c r="N1643" s="182">
        <f>SUM(G1643*$D$8+H1643*$D$5+I1643*$D$9+J1643*$D$6+K1643*$D$11+L1643*$D$10+M1643*$D$7)</f>
        <v>0</v>
      </c>
      <c r="O1643" s="139">
        <v>1</v>
      </c>
      <c r="P1643" s="138">
        <f>SUM(N1643*O1643)</f>
        <v>0</v>
      </c>
      <c r="Q1643" s="31"/>
      <c r="R1643" s="15"/>
      <c r="S1643" s="15"/>
      <c r="T1643" s="15"/>
      <c r="U1643" s="15"/>
    </row>
    <row r="1644" spans="1:21" ht="13.5" customHeight="1">
      <c r="A1644" s="179">
        <f>RANK(N1644,$N$18:$N$4305)</f>
        <v>1181</v>
      </c>
      <c r="B1644" s="184"/>
      <c r="C1644" s="177"/>
      <c r="D1644" s="177"/>
      <c r="E1644" s="177"/>
      <c r="F1644" s="177"/>
      <c r="G1644" s="183"/>
      <c r="H1644" s="183"/>
      <c r="I1644" s="183"/>
      <c r="J1644" s="183"/>
      <c r="K1644" s="183"/>
      <c r="L1644" s="183"/>
      <c r="M1644" s="183"/>
      <c r="N1644" s="182">
        <f>SUM(G1644*$D$8+H1644*$D$5+I1644*$D$9+J1644*$D$6+K1644*$D$11+L1644*$D$10+M1644*$D$7)</f>
        <v>0</v>
      </c>
      <c r="O1644" s="139">
        <v>1</v>
      </c>
      <c r="P1644" s="138">
        <f>SUM(N1644*O1644)</f>
        <v>0</v>
      </c>
      <c r="Q1644" s="15"/>
      <c r="R1644" s="15"/>
      <c r="S1644" s="15"/>
      <c r="T1644" s="15"/>
      <c r="U1644" s="15"/>
    </row>
    <row r="1645" spans="1:21" ht="13.5" customHeight="1">
      <c r="A1645" s="179">
        <f>RANK(N1645,$N$18:$N$4305)</f>
        <v>1181</v>
      </c>
      <c r="B1645" s="184"/>
      <c r="C1645" s="177"/>
      <c r="D1645" s="177"/>
      <c r="E1645" s="177"/>
      <c r="F1645" s="177"/>
      <c r="G1645" s="183"/>
      <c r="H1645" s="183"/>
      <c r="I1645" s="183"/>
      <c r="J1645" s="183"/>
      <c r="K1645" s="183"/>
      <c r="L1645" s="183"/>
      <c r="M1645" s="183"/>
      <c r="N1645" s="182">
        <f>SUM(G1645*$D$8+H1645*$D$5+I1645*$D$9+J1645*$D$6+K1645*$D$11+L1645*$D$10+M1645*$D$7)</f>
        <v>0</v>
      </c>
      <c r="O1645" s="139">
        <v>1</v>
      </c>
      <c r="P1645" s="138">
        <f>SUM(N1645*O1645)</f>
        <v>0</v>
      </c>
      <c r="Q1645" s="15"/>
      <c r="R1645" s="15"/>
      <c r="S1645" s="15"/>
      <c r="T1645" s="15"/>
      <c r="U1645" s="15"/>
    </row>
    <row r="1646" spans="1:21" ht="13.5" customHeight="1">
      <c r="A1646" s="179">
        <f>RANK(N1646,$N$18:$N$4305)</f>
        <v>1181</v>
      </c>
      <c r="B1646" s="184"/>
      <c r="C1646" s="177"/>
      <c r="D1646" s="177"/>
      <c r="E1646" s="177"/>
      <c r="F1646" s="177"/>
      <c r="G1646" s="183"/>
      <c r="H1646" s="183"/>
      <c r="I1646" s="183"/>
      <c r="J1646" s="183"/>
      <c r="K1646" s="183"/>
      <c r="L1646" s="183"/>
      <c r="M1646" s="183"/>
      <c r="N1646" s="182">
        <f>SUM(G1646*$D$8+H1646*$D$5+I1646*$D$9+J1646*$D$6+K1646*$D$11+L1646*$D$10+M1646*$D$7)</f>
        <v>0</v>
      </c>
      <c r="O1646" s="139">
        <v>1.04</v>
      </c>
      <c r="P1646" s="138">
        <f>SUM(N1646*O1646)</f>
        <v>0</v>
      </c>
      <c r="Q1646" s="15"/>
      <c r="R1646" s="15"/>
      <c r="S1646" s="15"/>
      <c r="T1646" s="15"/>
      <c r="U1646" s="15"/>
    </row>
    <row r="1647" spans="1:21" ht="13.5" customHeight="1">
      <c r="A1647" s="179">
        <f>RANK(N1647,$N$18:$N$4305)</f>
        <v>1181</v>
      </c>
      <c r="B1647" s="184"/>
      <c r="C1647" s="177"/>
      <c r="D1647" s="177"/>
      <c r="E1647" s="177"/>
      <c r="F1647" s="177"/>
      <c r="G1647" s="183"/>
      <c r="H1647" s="183"/>
      <c r="I1647" s="183"/>
      <c r="J1647" s="183"/>
      <c r="K1647" s="183"/>
      <c r="L1647" s="183"/>
      <c r="M1647" s="183"/>
      <c r="N1647" s="182">
        <f>SUM(G1647*$D$8+H1647*$D$5+I1647*$D$9+J1647*$D$6+K1647*$D$11+L1647*$D$10+M1647*$D$7)</f>
        <v>0</v>
      </c>
      <c r="O1647" s="139">
        <v>1</v>
      </c>
      <c r="P1647" s="138">
        <f>SUM(N1647*O1647)</f>
        <v>0</v>
      </c>
      <c r="Q1647" s="31"/>
      <c r="R1647" s="15"/>
      <c r="S1647" s="15"/>
      <c r="T1647" s="15"/>
      <c r="U1647" s="15"/>
    </row>
    <row r="1648" spans="1:21" ht="13.5" customHeight="1">
      <c r="A1648" s="179">
        <f>RANK(N1648,$N$18:$N$4305)</f>
        <v>1181</v>
      </c>
      <c r="B1648" s="184"/>
      <c r="C1648" s="177"/>
      <c r="D1648" s="177"/>
      <c r="E1648" s="177"/>
      <c r="F1648" s="177"/>
      <c r="G1648" s="183"/>
      <c r="H1648" s="183"/>
      <c r="I1648" s="183"/>
      <c r="J1648" s="183"/>
      <c r="K1648" s="183"/>
      <c r="L1648" s="183"/>
      <c r="M1648" s="183"/>
      <c r="N1648" s="182">
        <f>SUM(G1648*$D$8+H1648*$D$5+I1648*$D$9+J1648*$D$6+K1648*$D$11+L1648*$D$10+M1648*$D$7)</f>
        <v>0</v>
      </c>
      <c r="O1648" s="139">
        <v>1</v>
      </c>
      <c r="P1648" s="138">
        <f>SUM(N1648*O1648)</f>
        <v>0</v>
      </c>
      <c r="Q1648" s="31"/>
      <c r="R1648" s="15"/>
      <c r="S1648" s="15"/>
      <c r="T1648" s="15"/>
      <c r="U1648" s="15"/>
    </row>
    <row r="1649" spans="1:21" ht="13.5" customHeight="1">
      <c r="A1649" s="179">
        <f>RANK(N1649,$N$18:$N$4305)</f>
        <v>1181</v>
      </c>
      <c r="B1649" s="184"/>
      <c r="C1649" s="177"/>
      <c r="D1649" s="177"/>
      <c r="E1649" s="177"/>
      <c r="F1649" s="177"/>
      <c r="G1649" s="183"/>
      <c r="H1649" s="183"/>
      <c r="I1649" s="183"/>
      <c r="J1649" s="183"/>
      <c r="K1649" s="183"/>
      <c r="L1649" s="183"/>
      <c r="M1649" s="183"/>
      <c r="N1649" s="182">
        <f>SUM(G1649*$D$8+H1649*$D$5+I1649*$D$9+J1649*$D$6+K1649*$D$11+L1649*$D$10+M1649*$D$7)</f>
        <v>0</v>
      </c>
      <c r="O1649" s="139">
        <v>1</v>
      </c>
      <c r="P1649" s="138">
        <f>SUM(N1649*O1649)</f>
        <v>0</v>
      </c>
      <c r="Q1649" s="31"/>
      <c r="R1649" s="15"/>
      <c r="S1649" s="15"/>
      <c r="T1649" s="15"/>
      <c r="U1649" s="15"/>
    </row>
    <row r="1650" spans="1:21" ht="13.5" customHeight="1">
      <c r="A1650" s="179">
        <f>RANK(N1650,$N$18:$N$4305)</f>
        <v>1181</v>
      </c>
      <c r="B1650" s="184"/>
      <c r="C1650" s="177"/>
      <c r="D1650" s="177"/>
      <c r="E1650" s="177"/>
      <c r="F1650" s="177"/>
      <c r="G1650" s="183"/>
      <c r="H1650" s="183"/>
      <c r="I1650" s="183"/>
      <c r="J1650" s="183"/>
      <c r="K1650" s="183"/>
      <c r="L1650" s="183"/>
      <c r="M1650" s="183"/>
      <c r="N1650" s="182">
        <f>SUM(G1650*$D$8+H1650*$D$5+I1650*$D$9+J1650*$D$6+K1650*$D$11+L1650*$D$10+M1650*$D$7)</f>
        <v>0</v>
      </c>
      <c r="O1650" s="139">
        <v>1</v>
      </c>
      <c r="P1650" s="138">
        <f>SUM(N1650*O1650)</f>
        <v>0</v>
      </c>
      <c r="Q1650" s="31"/>
      <c r="R1650" s="15"/>
      <c r="S1650" s="15"/>
      <c r="T1650" s="15"/>
      <c r="U1650" s="15"/>
    </row>
    <row r="1651" spans="1:21" ht="13.5" customHeight="1">
      <c r="A1651" s="179">
        <f>RANK(N1651,$N$18:$N$4305)</f>
        <v>1181</v>
      </c>
      <c r="B1651" s="184"/>
      <c r="C1651" s="177"/>
      <c r="D1651" s="177"/>
      <c r="E1651" s="177"/>
      <c r="F1651" s="177"/>
      <c r="G1651" s="183"/>
      <c r="H1651" s="183"/>
      <c r="I1651" s="183"/>
      <c r="J1651" s="183"/>
      <c r="K1651" s="183"/>
      <c r="L1651" s="183"/>
      <c r="M1651" s="183"/>
      <c r="N1651" s="182">
        <f>SUM(G1651*$D$8+H1651*$D$5+I1651*$D$9+J1651*$D$6+K1651*$D$11+L1651*$D$10+M1651*$D$7)</f>
        <v>0</v>
      </c>
      <c r="O1651" s="139">
        <v>1</v>
      </c>
      <c r="P1651" s="138">
        <f>SUM(N1651*O1651)</f>
        <v>0</v>
      </c>
      <c r="R1651" s="15"/>
      <c r="S1651" s="15"/>
      <c r="T1651" s="15"/>
      <c r="U1651" s="15"/>
    </row>
    <row r="1652" spans="1:21" ht="13.5" customHeight="1">
      <c r="A1652" s="179">
        <f>RANK(N1652,$N$18:$N$4305)</f>
        <v>1181</v>
      </c>
      <c r="B1652" s="184"/>
      <c r="C1652" s="177"/>
      <c r="D1652" s="177"/>
      <c r="E1652" s="177"/>
      <c r="F1652" s="177"/>
      <c r="G1652" s="183"/>
      <c r="H1652" s="183"/>
      <c r="I1652" s="183"/>
      <c r="J1652" s="183"/>
      <c r="K1652" s="183"/>
      <c r="L1652" s="183"/>
      <c r="M1652" s="183"/>
      <c r="N1652" s="182">
        <f>SUM(G1652*$D$8+H1652*$D$5+I1652*$D$9+J1652*$D$6+K1652*$D$11+L1652*$D$10+M1652*$D$7)</f>
        <v>0</v>
      </c>
      <c r="O1652" s="139">
        <v>1</v>
      </c>
      <c r="P1652" s="138">
        <f>SUM(N1652*O1652)</f>
        <v>0</v>
      </c>
      <c r="R1652" s="15"/>
      <c r="S1652" s="15"/>
      <c r="T1652" s="15"/>
      <c r="U1652" s="15"/>
    </row>
    <row r="1653" spans="1:21" ht="13.5" customHeight="1">
      <c r="A1653" s="179">
        <f>RANK(N1653,$N$18:$N$4305)</f>
        <v>1181</v>
      </c>
      <c r="B1653" s="184"/>
      <c r="C1653" s="177"/>
      <c r="D1653" s="177"/>
      <c r="E1653" s="177"/>
      <c r="F1653" s="177"/>
      <c r="G1653" s="183"/>
      <c r="H1653" s="183"/>
      <c r="I1653" s="183"/>
      <c r="J1653" s="183"/>
      <c r="K1653" s="183"/>
      <c r="L1653" s="183"/>
      <c r="M1653" s="183"/>
      <c r="N1653" s="182">
        <f>SUM(G1653*$D$8+H1653*$D$5+I1653*$D$9+J1653*$D$6+K1653*$D$11+L1653*$D$10+M1653*$D$7)</f>
        <v>0</v>
      </c>
      <c r="O1653" s="139">
        <v>1</v>
      </c>
      <c r="P1653" s="138">
        <f>SUM(N1653*O1653)</f>
        <v>0</v>
      </c>
      <c r="R1653" s="15"/>
      <c r="S1653" s="15"/>
      <c r="T1653" s="15"/>
      <c r="U1653" s="15"/>
    </row>
    <row r="1654" spans="1:21" ht="13.5" customHeight="1">
      <c r="A1654" s="179">
        <f>RANK(N1654,$N$18:$N$4305)</f>
        <v>1181</v>
      </c>
      <c r="B1654" s="177"/>
      <c r="C1654" s="177"/>
      <c r="D1654" s="177"/>
      <c r="E1654" s="177"/>
      <c r="F1654" s="177"/>
      <c r="G1654" s="183"/>
      <c r="H1654" s="183"/>
      <c r="I1654" s="183"/>
      <c r="J1654" s="183"/>
      <c r="K1654" s="183"/>
      <c r="L1654" s="183"/>
      <c r="M1654" s="183"/>
      <c r="N1654" s="182">
        <f>SUM(G1654*$D$8+H1654*$D$5+I1654*$D$9+J1654*$D$6+K1654*$D$11+L1654*$D$10+M1654*$D$7)</f>
        <v>0</v>
      </c>
      <c r="O1654" s="139">
        <v>1</v>
      </c>
      <c r="P1654" s="138">
        <f>SUM(N1654*O1654)</f>
        <v>0</v>
      </c>
      <c r="Q1654" s="31"/>
      <c r="R1654" s="15"/>
      <c r="S1654" s="15"/>
      <c r="T1654" s="15"/>
      <c r="U1654" s="15"/>
    </row>
    <row r="1655" spans="1:21" ht="13.5" customHeight="1">
      <c r="A1655" s="179">
        <f>RANK(N1655,$N$18:$N$4305)</f>
        <v>1181</v>
      </c>
      <c r="B1655" s="177"/>
      <c r="C1655" s="177"/>
      <c r="D1655" s="177"/>
      <c r="E1655" s="177"/>
      <c r="F1655" s="177"/>
      <c r="G1655" s="183"/>
      <c r="H1655" s="183"/>
      <c r="I1655" s="183"/>
      <c r="J1655" s="183"/>
      <c r="K1655" s="183"/>
      <c r="L1655" s="183"/>
      <c r="M1655" s="183"/>
      <c r="N1655" s="182">
        <f>SUM(G1655*$D$8+H1655*$D$5+I1655*$D$9+J1655*$D$6+K1655*$D$11+L1655*$D$10+M1655*$D$7)</f>
        <v>0</v>
      </c>
      <c r="O1655" s="139">
        <v>1</v>
      </c>
      <c r="P1655" s="138">
        <f>SUM(N1655*O1655)</f>
        <v>0</v>
      </c>
      <c r="Q1655" s="15"/>
      <c r="R1655" s="15"/>
      <c r="S1655" s="15"/>
      <c r="T1655" s="15"/>
      <c r="U1655" s="15"/>
    </row>
    <row r="1656" spans="1:21" ht="13.5" customHeight="1">
      <c r="A1656" s="179">
        <f>RANK(N1656,$N$18:$N$4305)</f>
        <v>1181</v>
      </c>
      <c r="B1656" s="177"/>
      <c r="C1656" s="177"/>
      <c r="D1656" s="177"/>
      <c r="E1656" s="177"/>
      <c r="F1656" s="177"/>
      <c r="G1656" s="183"/>
      <c r="H1656" s="183"/>
      <c r="I1656" s="183"/>
      <c r="J1656" s="183"/>
      <c r="K1656" s="183"/>
      <c r="L1656" s="183"/>
      <c r="M1656" s="183"/>
      <c r="N1656" s="182">
        <f>SUM(G1656*$D$8+H1656*$D$5+I1656*$D$9+J1656*$D$6+K1656*$D$11+L1656*$D$10+M1656*$D$7)</f>
        <v>0</v>
      </c>
      <c r="O1656" s="139">
        <v>1</v>
      </c>
      <c r="P1656" s="138">
        <f>SUM(N1656*O1656)</f>
        <v>0</v>
      </c>
      <c r="Q1656" s="15"/>
      <c r="R1656" s="15"/>
      <c r="S1656" s="15"/>
      <c r="T1656" s="15"/>
      <c r="U1656" s="15"/>
    </row>
    <row r="1657" spans="1:21" ht="13.5" customHeight="1">
      <c r="A1657" s="179">
        <f>RANK(N1657,$N$18:$N$4305)</f>
        <v>1181</v>
      </c>
      <c r="B1657" s="177"/>
      <c r="C1657" s="177"/>
      <c r="D1657" s="177"/>
      <c r="E1657" s="177"/>
      <c r="F1657" s="177"/>
      <c r="G1657" s="183"/>
      <c r="H1657" s="183"/>
      <c r="I1657" s="183"/>
      <c r="J1657" s="183"/>
      <c r="K1657" s="183"/>
      <c r="L1657" s="183"/>
      <c r="M1657" s="183"/>
      <c r="N1657" s="182">
        <f>SUM(G1657*$D$8+H1657*$D$5+I1657*$D$9+J1657*$D$6+K1657*$D$11+L1657*$D$10+M1657*$D$7)</f>
        <v>0</v>
      </c>
      <c r="O1657" s="139">
        <v>1</v>
      </c>
      <c r="P1657" s="138">
        <f>SUM(N1657*O1657)</f>
        <v>0</v>
      </c>
      <c r="Q1657" s="15"/>
      <c r="R1657" s="15"/>
      <c r="S1657" s="15"/>
      <c r="T1657" s="15"/>
      <c r="U1657" s="15"/>
    </row>
    <row r="1658" spans="1:21" ht="13.5" customHeight="1">
      <c r="A1658" s="179">
        <f>RANK(N1658,$N$18:$N$4305)</f>
        <v>1181</v>
      </c>
      <c r="B1658" s="177"/>
      <c r="C1658" s="177"/>
      <c r="D1658" s="177"/>
      <c r="E1658" s="177"/>
      <c r="F1658" s="177"/>
      <c r="G1658" s="183"/>
      <c r="H1658" s="183"/>
      <c r="I1658" s="183"/>
      <c r="J1658" s="183"/>
      <c r="K1658" s="183"/>
      <c r="L1658" s="183"/>
      <c r="M1658" s="183"/>
      <c r="N1658" s="182">
        <f>SUM(G1658*$D$8+H1658*$D$5+I1658*$D$9+J1658*$D$6+K1658*$D$11+L1658*$D$10+M1658*$D$7)</f>
        <v>0</v>
      </c>
      <c r="O1658" s="139">
        <v>1</v>
      </c>
      <c r="P1658" s="138">
        <f>SUM(N1658*O1658)</f>
        <v>0</v>
      </c>
      <c r="Q1658" s="15"/>
      <c r="R1658" s="15"/>
      <c r="S1658" s="15"/>
      <c r="T1658" s="15"/>
      <c r="U1658" s="15"/>
    </row>
    <row r="1659" spans="1:21" ht="13.5" customHeight="1">
      <c r="A1659" s="179">
        <f>RANK(N1659,$N$18:$N$4305)</f>
        <v>1181</v>
      </c>
      <c r="B1659" s="177"/>
      <c r="C1659" s="177"/>
      <c r="D1659" s="177"/>
      <c r="E1659" s="177"/>
      <c r="F1659" s="177"/>
      <c r="G1659" s="183"/>
      <c r="H1659" s="183"/>
      <c r="I1659" s="183"/>
      <c r="J1659" s="183"/>
      <c r="K1659" s="183"/>
      <c r="L1659" s="183"/>
      <c r="M1659" s="183"/>
      <c r="N1659" s="182">
        <f>SUM(G1659*$D$8+H1659*$D$5+I1659*$D$9+J1659*$D$6+K1659*$D$11+L1659*$D$10+M1659*$D$7)</f>
        <v>0</v>
      </c>
      <c r="O1659" s="139">
        <v>1</v>
      </c>
      <c r="P1659" s="138">
        <f>SUM(N1659*O1659)</f>
        <v>0</v>
      </c>
      <c r="Q1659" s="15"/>
      <c r="R1659" s="15"/>
      <c r="S1659" s="15"/>
      <c r="T1659" s="15"/>
      <c r="U1659" s="15"/>
    </row>
    <row r="1660" spans="1:21" ht="13.5" customHeight="1">
      <c r="A1660" s="179">
        <f>RANK(N1660,$N$18:$N$4305)</f>
        <v>1181</v>
      </c>
      <c r="B1660" s="177"/>
      <c r="C1660" s="177"/>
      <c r="D1660" s="177"/>
      <c r="E1660" s="177"/>
      <c r="F1660" s="177"/>
      <c r="G1660" s="183"/>
      <c r="H1660" s="183"/>
      <c r="I1660" s="183"/>
      <c r="J1660" s="183"/>
      <c r="K1660" s="183"/>
      <c r="L1660" s="183"/>
      <c r="M1660" s="183"/>
      <c r="N1660" s="182">
        <f>SUM(G1660*$D$8+H1660*$D$5+I1660*$D$9+J1660*$D$6+K1660*$D$11+L1660*$D$10+M1660*$D$7)</f>
        <v>0</v>
      </c>
      <c r="O1660" s="139">
        <v>1</v>
      </c>
      <c r="P1660" s="138">
        <f>SUM(N1660*O1660)</f>
        <v>0</v>
      </c>
      <c r="Q1660" s="15"/>
      <c r="R1660" s="15"/>
      <c r="S1660" s="15"/>
      <c r="T1660" s="15"/>
      <c r="U1660" s="15"/>
    </row>
    <row r="1661" spans="1:21" ht="13.5" customHeight="1">
      <c r="A1661" s="179">
        <f>RANK(N1661,$N$18:$N$4305)</f>
        <v>1181</v>
      </c>
      <c r="B1661" s="177"/>
      <c r="C1661" s="177"/>
      <c r="D1661" s="177"/>
      <c r="E1661" s="177"/>
      <c r="F1661" s="177"/>
      <c r="G1661" s="183"/>
      <c r="H1661" s="183"/>
      <c r="I1661" s="183"/>
      <c r="J1661" s="183"/>
      <c r="K1661" s="183"/>
      <c r="L1661" s="183"/>
      <c r="M1661" s="183"/>
      <c r="N1661" s="182">
        <f>SUM(G1661*$D$8+H1661*$D$5+I1661*$D$9+J1661*$D$6+K1661*$D$11+L1661*$D$10+M1661*$D$7)</f>
        <v>0</v>
      </c>
      <c r="O1661" s="139">
        <v>1</v>
      </c>
      <c r="P1661" s="138">
        <f>SUM(N1661*O1661)</f>
        <v>0</v>
      </c>
      <c r="Q1661" s="31"/>
      <c r="R1661" s="15"/>
      <c r="S1661" s="15"/>
      <c r="T1661" s="15"/>
      <c r="U1661" s="15"/>
    </row>
    <row r="1662" spans="1:21" ht="13.5" customHeight="1">
      <c r="A1662" s="179">
        <f>RANK(N1662,$N$18:$N$4305)</f>
        <v>1181</v>
      </c>
      <c r="B1662" s="177"/>
      <c r="C1662" s="177"/>
      <c r="D1662" s="177"/>
      <c r="E1662" s="177"/>
      <c r="F1662" s="177"/>
      <c r="G1662" s="183"/>
      <c r="H1662" s="183"/>
      <c r="I1662" s="183"/>
      <c r="J1662" s="183"/>
      <c r="K1662" s="183"/>
      <c r="L1662" s="183"/>
      <c r="M1662" s="183"/>
      <c r="N1662" s="182">
        <f>SUM(G1662*$D$8+H1662*$D$5+I1662*$D$9+J1662*$D$6+K1662*$D$11+L1662*$D$10+M1662*$D$7)</f>
        <v>0</v>
      </c>
      <c r="O1662" s="139">
        <v>1</v>
      </c>
      <c r="P1662" s="138">
        <f>SUM(N1662*O1662)</f>
        <v>0</v>
      </c>
      <c r="Q1662" s="31"/>
      <c r="R1662" s="15"/>
      <c r="S1662" s="15"/>
      <c r="T1662" s="15"/>
      <c r="U1662" s="15"/>
    </row>
    <row r="1663" spans="1:21" ht="13.5" customHeight="1">
      <c r="A1663" s="179">
        <f>RANK(N1663,$N$18:$N$4305)</f>
        <v>1181</v>
      </c>
      <c r="B1663" s="177"/>
      <c r="C1663" s="177"/>
      <c r="D1663" s="177"/>
      <c r="E1663" s="177"/>
      <c r="F1663" s="177"/>
      <c r="G1663" s="183"/>
      <c r="H1663" s="183"/>
      <c r="I1663" s="183"/>
      <c r="J1663" s="183"/>
      <c r="K1663" s="183"/>
      <c r="L1663" s="183"/>
      <c r="M1663" s="183"/>
      <c r="N1663" s="182">
        <f>SUM(G1663*$D$8+H1663*$D$5+I1663*$D$9+J1663*$D$6+K1663*$D$11+L1663*$D$10+M1663*$D$7)</f>
        <v>0</v>
      </c>
      <c r="O1663" s="139">
        <v>1</v>
      </c>
      <c r="P1663" s="138">
        <f>SUM(N1663*O1663)</f>
        <v>0</v>
      </c>
      <c r="Q1663" s="31"/>
      <c r="R1663" s="15"/>
      <c r="S1663" s="15"/>
      <c r="T1663" s="15"/>
      <c r="U1663" s="15"/>
    </row>
    <row r="1664" spans="1:21" ht="13.5" customHeight="1">
      <c r="A1664" s="179">
        <f>RANK(N1664,$N$18:$N$4305)</f>
        <v>1181</v>
      </c>
      <c r="B1664" s="177"/>
      <c r="C1664" s="177"/>
      <c r="D1664" s="177"/>
      <c r="E1664" s="177"/>
      <c r="F1664" s="177"/>
      <c r="G1664" s="183"/>
      <c r="H1664" s="183"/>
      <c r="I1664" s="183"/>
      <c r="J1664" s="183"/>
      <c r="K1664" s="183"/>
      <c r="L1664" s="183"/>
      <c r="M1664" s="183"/>
      <c r="N1664" s="182">
        <f>SUM(G1664*$D$8+H1664*$D$5+I1664*$D$9+J1664*$D$6+K1664*$D$11+L1664*$D$10+M1664*$D$7)</f>
        <v>0</v>
      </c>
      <c r="O1664" s="139">
        <v>1</v>
      </c>
      <c r="P1664" s="138">
        <f>SUM(N1664*O1664)</f>
        <v>0</v>
      </c>
      <c r="Q1664" s="31"/>
      <c r="R1664" s="15"/>
      <c r="S1664" s="15"/>
      <c r="T1664" s="15"/>
      <c r="U1664" s="15"/>
    </row>
    <row r="1665" spans="1:21" ht="13.5" customHeight="1">
      <c r="A1665" s="179">
        <f>RANK(N1665,$N$18:$N$4305)</f>
        <v>1181</v>
      </c>
      <c r="B1665" s="185"/>
      <c r="C1665" s="177"/>
      <c r="D1665" s="177"/>
      <c r="E1665" s="177"/>
      <c r="F1665" s="177"/>
      <c r="G1665" s="183"/>
      <c r="H1665" s="183"/>
      <c r="I1665" s="183"/>
      <c r="J1665" s="183"/>
      <c r="K1665" s="183"/>
      <c r="L1665" s="183"/>
      <c r="M1665" s="183"/>
      <c r="N1665" s="182">
        <f>SUM(G1665*$D$8+H1665*$D$5+I1665*$D$9+J1665*$D$6+K1665*$D$11+L1665*$D$10+M1665*$D$7)</f>
        <v>0</v>
      </c>
      <c r="O1665" s="139">
        <v>1</v>
      </c>
      <c r="P1665" s="138">
        <f>SUM(N1665*O1665)</f>
        <v>0</v>
      </c>
      <c r="Q1665" s="31"/>
      <c r="R1665" s="15"/>
      <c r="S1665" s="15"/>
      <c r="T1665" s="15"/>
      <c r="U1665" s="15"/>
    </row>
    <row r="1666" spans="1:21" ht="13.5" customHeight="1">
      <c r="A1666" s="179">
        <f>RANK(N1666,$N$18:$N$4305)</f>
        <v>1181</v>
      </c>
      <c r="B1666" s="177"/>
      <c r="C1666" s="177"/>
      <c r="D1666" s="177"/>
      <c r="E1666" s="177"/>
      <c r="F1666" s="177"/>
      <c r="G1666" s="183"/>
      <c r="H1666" s="183"/>
      <c r="I1666" s="183"/>
      <c r="J1666" s="183"/>
      <c r="K1666" s="183"/>
      <c r="L1666" s="183"/>
      <c r="M1666" s="183"/>
      <c r="N1666" s="182">
        <f>SUM(G1666*$D$8+H1666*$D$5+I1666*$D$9+J1666*$D$6+K1666*$D$11+L1666*$D$10+M1666*$D$7)</f>
        <v>0</v>
      </c>
      <c r="O1666" s="139">
        <v>1.04</v>
      </c>
      <c r="P1666" s="138">
        <f>SUM(N1666*O1666)</f>
        <v>0</v>
      </c>
      <c r="Q1666" s="15"/>
      <c r="R1666" s="15"/>
      <c r="S1666" s="15"/>
      <c r="T1666" s="15"/>
      <c r="U1666" s="15"/>
    </row>
    <row r="1667" spans="1:21" ht="13.5" customHeight="1">
      <c r="A1667" s="179">
        <f>RANK(N1667,$N$18:$N$4305)</f>
        <v>1181</v>
      </c>
      <c r="B1667" s="177"/>
      <c r="C1667" s="177"/>
      <c r="D1667" s="177"/>
      <c r="E1667" s="177"/>
      <c r="F1667" s="177"/>
      <c r="G1667" s="183"/>
      <c r="H1667" s="183"/>
      <c r="I1667" s="183"/>
      <c r="J1667" s="183"/>
      <c r="K1667" s="183"/>
      <c r="L1667" s="183"/>
      <c r="M1667" s="183"/>
      <c r="N1667" s="182">
        <f>SUM(G1667*$D$8+H1667*$D$5+I1667*$D$9+J1667*$D$6+K1667*$D$11+L1667*$D$10+M1667*$D$7)</f>
        <v>0</v>
      </c>
      <c r="O1667" s="139">
        <v>1</v>
      </c>
      <c r="P1667" s="138">
        <f>SUM(N1667*O1667)</f>
        <v>0</v>
      </c>
      <c r="Q1667" s="15"/>
      <c r="R1667" s="15"/>
      <c r="S1667" s="15"/>
      <c r="T1667" s="15"/>
      <c r="U1667" s="15"/>
    </row>
    <row r="1668" spans="1:21" ht="13.5" customHeight="1">
      <c r="A1668" s="179">
        <f>RANK(N1668,$N$18:$N$4305)</f>
        <v>1181</v>
      </c>
      <c r="B1668" s="177"/>
      <c r="C1668" s="177"/>
      <c r="D1668" s="177"/>
      <c r="E1668" s="177"/>
      <c r="F1668" s="177"/>
      <c r="G1668" s="183"/>
      <c r="H1668" s="183"/>
      <c r="I1668" s="183"/>
      <c r="J1668" s="183"/>
      <c r="K1668" s="183"/>
      <c r="L1668" s="183"/>
      <c r="M1668" s="183"/>
      <c r="N1668" s="182">
        <f>SUM(G1668*$D$8+H1668*$D$5+I1668*$D$9+J1668*$D$6+K1668*$D$11+L1668*$D$10+M1668*$D$7)</f>
        <v>0</v>
      </c>
      <c r="O1668" s="139">
        <v>1</v>
      </c>
      <c r="P1668" s="138">
        <f>SUM(N1668*O1668)</f>
        <v>0</v>
      </c>
      <c r="Q1668" s="15"/>
      <c r="R1668" s="15"/>
      <c r="S1668" s="15"/>
      <c r="T1668" s="15"/>
      <c r="U1668" s="15"/>
    </row>
    <row r="1669" spans="1:21" ht="13.5" customHeight="1">
      <c r="A1669" s="179">
        <f>RANK(N1669,$N$18:$N$4305)</f>
        <v>1181</v>
      </c>
      <c r="B1669" s="177"/>
      <c r="C1669" s="177"/>
      <c r="D1669" s="177"/>
      <c r="E1669" s="177"/>
      <c r="F1669" s="177"/>
      <c r="G1669" s="183"/>
      <c r="H1669" s="183"/>
      <c r="I1669" s="183"/>
      <c r="J1669" s="183"/>
      <c r="K1669" s="183"/>
      <c r="L1669" s="183"/>
      <c r="M1669" s="183"/>
      <c r="N1669" s="182">
        <f>SUM(G1669*$D$8+H1669*$D$5+I1669*$D$9+J1669*$D$6+K1669*$D$11+L1669*$D$10+M1669*$D$7)</f>
        <v>0</v>
      </c>
      <c r="O1669" s="139">
        <v>1</v>
      </c>
      <c r="P1669" s="138">
        <f>SUM(N1669*O1669)</f>
        <v>0</v>
      </c>
      <c r="Q1669" s="15"/>
      <c r="R1669" s="15"/>
      <c r="S1669" s="15"/>
      <c r="T1669" s="15"/>
      <c r="U1669" s="15"/>
    </row>
    <row r="1670" spans="1:21" ht="13.5" customHeight="1">
      <c r="A1670" s="179">
        <f>RANK(N1670,$N$18:$N$4305)</f>
        <v>1181</v>
      </c>
      <c r="B1670" s="177"/>
      <c r="C1670" s="177"/>
      <c r="D1670" s="177"/>
      <c r="E1670" s="177"/>
      <c r="F1670" s="177"/>
      <c r="G1670" s="183"/>
      <c r="H1670" s="183"/>
      <c r="I1670" s="183"/>
      <c r="J1670" s="183"/>
      <c r="K1670" s="183"/>
      <c r="L1670" s="183"/>
      <c r="M1670" s="183"/>
      <c r="N1670" s="182">
        <f>SUM(G1670*$D$8+H1670*$D$5+I1670*$D$9+J1670*$D$6+K1670*$D$11+L1670*$D$10+M1670*$D$7)</f>
        <v>0</v>
      </c>
      <c r="O1670" s="139">
        <v>1</v>
      </c>
      <c r="P1670" s="138">
        <f>SUM(N1670*O1670)</f>
        <v>0</v>
      </c>
      <c r="Q1670" s="15"/>
      <c r="R1670" s="15"/>
      <c r="S1670" s="15"/>
      <c r="T1670" s="15"/>
      <c r="U1670" s="15"/>
    </row>
    <row r="1671" spans="1:21" ht="13.5" customHeight="1">
      <c r="A1671" s="179">
        <f>RANK(N1671,$N$18:$N$4305)</f>
        <v>1181</v>
      </c>
      <c r="B1671" s="177"/>
      <c r="C1671" s="177"/>
      <c r="D1671" s="177"/>
      <c r="E1671" s="177"/>
      <c r="F1671" s="177"/>
      <c r="G1671" s="183"/>
      <c r="H1671" s="183"/>
      <c r="I1671" s="183"/>
      <c r="J1671" s="183"/>
      <c r="K1671" s="183"/>
      <c r="L1671" s="183"/>
      <c r="M1671" s="183"/>
      <c r="N1671" s="182">
        <f>SUM(G1671*$D$8+H1671*$D$5+I1671*$D$9+J1671*$D$6+K1671*$D$11+L1671*$D$10+M1671*$D$7)</f>
        <v>0</v>
      </c>
      <c r="O1671" s="139">
        <v>1</v>
      </c>
      <c r="P1671" s="138">
        <f>SUM(N1671*O1671)</f>
        <v>0</v>
      </c>
      <c r="Q1671" s="15"/>
      <c r="R1671" s="15"/>
      <c r="S1671" s="15"/>
      <c r="T1671" s="15"/>
      <c r="U1671" s="15"/>
    </row>
    <row r="1672" spans="1:21" ht="13.5" customHeight="1">
      <c r="A1672" s="179">
        <f>RANK(N1672,$N$18:$N$4305)</f>
        <v>1181</v>
      </c>
      <c r="B1672" s="185"/>
      <c r="C1672" s="177"/>
      <c r="D1672" s="177"/>
      <c r="E1672" s="177"/>
      <c r="F1672" s="177"/>
      <c r="G1672" s="183"/>
      <c r="H1672" s="183"/>
      <c r="I1672" s="183"/>
      <c r="J1672" s="183"/>
      <c r="K1672" s="183"/>
      <c r="L1672" s="183"/>
      <c r="M1672" s="183"/>
      <c r="N1672" s="182">
        <f>SUM(G1672*$D$8+H1672*$D$5+I1672*$D$9+J1672*$D$6+K1672*$D$11+L1672*$D$10+M1672*$D$7)</f>
        <v>0</v>
      </c>
      <c r="O1672" s="139">
        <v>1</v>
      </c>
      <c r="P1672" s="138">
        <f>SUM(N1672*O1672)</f>
        <v>0</v>
      </c>
      <c r="Q1672" s="15"/>
      <c r="R1672" s="15"/>
      <c r="S1672" s="15"/>
      <c r="T1672" s="15"/>
      <c r="U1672" s="15"/>
    </row>
    <row r="1673" spans="1:21" ht="13.5" customHeight="1">
      <c r="A1673" s="179">
        <f>RANK(N1673,$N$18:$N$4305)</f>
        <v>1181</v>
      </c>
      <c r="B1673" s="185"/>
      <c r="C1673" s="177"/>
      <c r="D1673" s="177"/>
      <c r="E1673" s="177"/>
      <c r="F1673" s="177"/>
      <c r="G1673" s="183"/>
      <c r="H1673" s="183"/>
      <c r="I1673" s="183"/>
      <c r="J1673" s="183"/>
      <c r="K1673" s="183"/>
      <c r="L1673" s="183"/>
      <c r="M1673" s="183"/>
      <c r="N1673" s="182">
        <f>SUM(G1673*$D$8+H1673*$D$5+I1673*$D$9+J1673*$D$6+K1673*$D$11+L1673*$D$10+M1673*$D$7)</f>
        <v>0</v>
      </c>
      <c r="O1673" s="139">
        <v>1</v>
      </c>
      <c r="P1673" s="138">
        <f>SUM(N1673*O1673)</f>
        <v>0</v>
      </c>
      <c r="Q1673" s="15"/>
      <c r="R1673" s="15"/>
      <c r="S1673" s="15"/>
      <c r="T1673" s="15"/>
      <c r="U1673" s="15"/>
    </row>
    <row r="1674" spans="1:21" ht="13.5" customHeight="1">
      <c r="A1674" s="179">
        <f>RANK(N1674,$N$18:$N$4305)</f>
        <v>1181</v>
      </c>
      <c r="B1674" s="185"/>
      <c r="C1674" s="177"/>
      <c r="D1674" s="177"/>
      <c r="E1674" s="177"/>
      <c r="F1674" s="177"/>
      <c r="G1674" s="183"/>
      <c r="H1674" s="183"/>
      <c r="I1674" s="183"/>
      <c r="J1674" s="183"/>
      <c r="K1674" s="183"/>
      <c r="L1674" s="183"/>
      <c r="M1674" s="183"/>
      <c r="N1674" s="182">
        <f>SUM(G1674*$D$8+H1674*$D$5+I1674*$D$9+J1674*$D$6+K1674*$D$11+L1674*$D$10+M1674*$D$7)</f>
        <v>0</v>
      </c>
      <c r="O1674" s="139">
        <v>1</v>
      </c>
      <c r="P1674" s="138">
        <f>SUM(N1674*O1674)</f>
        <v>0</v>
      </c>
      <c r="Q1674" s="15"/>
      <c r="R1674" s="15"/>
      <c r="S1674" s="15"/>
      <c r="T1674" s="15"/>
      <c r="U1674" s="15"/>
    </row>
    <row r="1675" spans="1:21" ht="13.5" customHeight="1">
      <c r="A1675" s="179">
        <f>RANK(N1675,$N$18:$N$4305)</f>
        <v>1181</v>
      </c>
      <c r="B1675" s="177"/>
      <c r="C1675" s="177"/>
      <c r="D1675" s="177"/>
      <c r="E1675" s="177"/>
      <c r="F1675" s="177"/>
      <c r="G1675" s="183"/>
      <c r="H1675" s="183"/>
      <c r="I1675" s="183"/>
      <c r="J1675" s="183"/>
      <c r="K1675" s="183"/>
      <c r="L1675" s="183"/>
      <c r="M1675" s="183"/>
      <c r="N1675" s="182">
        <f>SUM(G1675*$D$8+H1675*$D$5+I1675*$D$9+J1675*$D$6+K1675*$D$11+L1675*$D$10+M1675*$D$7)</f>
        <v>0</v>
      </c>
      <c r="O1675" s="139">
        <v>1</v>
      </c>
      <c r="P1675" s="138">
        <f>SUM(N1675*O1675)</f>
        <v>0</v>
      </c>
      <c r="Q1675" s="15"/>
      <c r="R1675" s="15"/>
      <c r="S1675" s="15"/>
      <c r="T1675" s="15"/>
      <c r="U1675" s="15"/>
    </row>
    <row r="1676" spans="1:21" ht="13.5" customHeight="1">
      <c r="A1676" s="179">
        <f>RANK(N1676,$N$18:$N$4305)</f>
        <v>1181</v>
      </c>
      <c r="B1676" s="177"/>
      <c r="C1676" s="177"/>
      <c r="D1676" s="177"/>
      <c r="E1676" s="177"/>
      <c r="F1676" s="177"/>
      <c r="G1676" s="183"/>
      <c r="H1676" s="183"/>
      <c r="I1676" s="183"/>
      <c r="J1676" s="183"/>
      <c r="K1676" s="183"/>
      <c r="L1676" s="183"/>
      <c r="M1676" s="183"/>
      <c r="N1676" s="182">
        <f>SUM(G1676*$D$8+H1676*$D$5+I1676*$D$9+J1676*$D$6+K1676*$D$11+L1676*$D$10+M1676*$D$7)</f>
        <v>0</v>
      </c>
      <c r="O1676" s="139">
        <v>1</v>
      </c>
      <c r="P1676" s="138">
        <f>SUM(N1676*O1676)</f>
        <v>0</v>
      </c>
      <c r="Q1676" s="31"/>
      <c r="R1676" s="15"/>
      <c r="S1676" s="15"/>
      <c r="T1676" s="15"/>
      <c r="U1676" s="15"/>
    </row>
    <row r="1677" spans="1:21" ht="13.5" customHeight="1">
      <c r="A1677" s="179">
        <f>RANK(N1677,$N$18:$N$4305)</f>
        <v>1181</v>
      </c>
      <c r="B1677" s="177"/>
      <c r="C1677" s="177"/>
      <c r="D1677" s="177"/>
      <c r="E1677" s="177"/>
      <c r="F1677" s="177"/>
      <c r="G1677" s="183"/>
      <c r="H1677" s="183"/>
      <c r="I1677" s="183"/>
      <c r="J1677" s="183"/>
      <c r="K1677" s="183"/>
      <c r="L1677" s="183"/>
      <c r="M1677" s="183"/>
      <c r="N1677" s="182">
        <f>SUM(G1677*$D$8+H1677*$D$5+I1677*$D$9+J1677*$D$6+K1677*$D$11+L1677*$D$10+M1677*$D$7)</f>
        <v>0</v>
      </c>
      <c r="O1677" s="139">
        <v>1.04</v>
      </c>
      <c r="P1677" s="138">
        <f>SUM(N1677*O1677)</f>
        <v>0</v>
      </c>
      <c r="Q1677" s="15"/>
      <c r="R1677" s="15"/>
      <c r="S1677" s="15"/>
      <c r="T1677" s="15"/>
      <c r="U1677" s="15"/>
    </row>
    <row r="1678" spans="1:21" ht="13.5" customHeight="1">
      <c r="A1678" s="179">
        <f>RANK(N1678,$N$18:$N$4305)</f>
        <v>1181</v>
      </c>
      <c r="B1678" s="177"/>
      <c r="C1678" s="177"/>
      <c r="D1678" s="177"/>
      <c r="E1678" s="177"/>
      <c r="F1678" s="177"/>
      <c r="G1678" s="183"/>
      <c r="H1678" s="183"/>
      <c r="I1678" s="183"/>
      <c r="J1678" s="183"/>
      <c r="K1678" s="183"/>
      <c r="L1678" s="183"/>
      <c r="M1678" s="183"/>
      <c r="N1678" s="182">
        <f>SUM(G1678*$D$8+H1678*$D$5+I1678*$D$9+J1678*$D$6+K1678*$D$11+L1678*$D$10+M1678*$D$7)</f>
        <v>0</v>
      </c>
      <c r="O1678" s="139">
        <v>1</v>
      </c>
      <c r="P1678" s="138">
        <f>SUM(N1678*O1678)</f>
        <v>0</v>
      </c>
      <c r="Q1678" s="15"/>
      <c r="R1678" s="15"/>
      <c r="S1678" s="15"/>
      <c r="T1678" s="15"/>
      <c r="U1678" s="15"/>
    </row>
    <row r="1679" spans="1:21" ht="13.5" customHeight="1">
      <c r="A1679" s="179">
        <f>RANK(N1679,$N$18:$N$4305)</f>
        <v>1181</v>
      </c>
      <c r="B1679" s="177"/>
      <c r="C1679" s="177"/>
      <c r="D1679" s="177"/>
      <c r="E1679" s="177"/>
      <c r="F1679" s="177"/>
      <c r="G1679" s="183"/>
      <c r="H1679" s="183"/>
      <c r="I1679" s="183"/>
      <c r="J1679" s="183"/>
      <c r="K1679" s="183"/>
      <c r="L1679" s="183"/>
      <c r="M1679" s="183"/>
      <c r="N1679" s="182">
        <f>SUM(G1679*$D$8+H1679*$D$5+I1679*$D$9+J1679*$D$6+K1679*$D$11+L1679*$D$10+M1679*$D$7)</f>
        <v>0</v>
      </c>
      <c r="O1679" s="139">
        <v>1</v>
      </c>
      <c r="P1679" s="138">
        <f>SUM(N1679*O1679)</f>
        <v>0</v>
      </c>
      <c r="Q1679" s="31"/>
      <c r="R1679" s="15"/>
      <c r="S1679" s="15"/>
      <c r="T1679" s="15"/>
      <c r="U1679" s="15"/>
    </row>
    <row r="1680" spans="1:21" ht="13.5" customHeight="1">
      <c r="A1680" s="179">
        <f>RANK(N1680,$N$18:$N$4305)</f>
        <v>1181</v>
      </c>
      <c r="B1680" s="177"/>
      <c r="C1680" s="177"/>
      <c r="D1680" s="177"/>
      <c r="E1680" s="177"/>
      <c r="F1680" s="177"/>
      <c r="G1680" s="183"/>
      <c r="H1680" s="183"/>
      <c r="I1680" s="183"/>
      <c r="J1680" s="183"/>
      <c r="K1680" s="183"/>
      <c r="L1680" s="183"/>
      <c r="M1680" s="183"/>
      <c r="N1680" s="182">
        <f>SUM(G1680*$D$8+H1680*$D$5+I1680*$D$9+J1680*$D$6+K1680*$D$11+L1680*$D$10+M1680*$D$7)</f>
        <v>0</v>
      </c>
      <c r="O1680" s="139">
        <v>1</v>
      </c>
      <c r="P1680" s="138">
        <f>SUM(N1680*O1680)</f>
        <v>0</v>
      </c>
      <c r="Q1680" s="31"/>
      <c r="R1680" s="15"/>
      <c r="S1680" s="15"/>
      <c r="T1680" s="15"/>
      <c r="U1680" s="15"/>
    </row>
    <row r="1681" spans="1:21" ht="13.5" customHeight="1">
      <c r="A1681" s="179">
        <f>RANK(N1681,$N$18:$N$4305)</f>
        <v>1181</v>
      </c>
      <c r="B1681" s="177"/>
      <c r="C1681" s="177"/>
      <c r="D1681" s="177"/>
      <c r="E1681" s="177"/>
      <c r="F1681" s="177"/>
      <c r="G1681" s="183"/>
      <c r="H1681" s="183"/>
      <c r="I1681" s="183"/>
      <c r="J1681" s="183"/>
      <c r="K1681" s="183"/>
      <c r="L1681" s="183"/>
      <c r="M1681" s="183"/>
      <c r="N1681" s="182">
        <f>SUM(G1681*$D$8+H1681*$D$5+I1681*$D$9+J1681*$D$6+K1681*$D$11+L1681*$D$10+M1681*$D$7)</f>
        <v>0</v>
      </c>
      <c r="O1681" s="139">
        <v>1</v>
      </c>
      <c r="P1681" s="138">
        <f>SUM(N1681*O1681)</f>
        <v>0</v>
      </c>
      <c r="R1681" s="15"/>
      <c r="S1681" s="15"/>
      <c r="T1681" s="15"/>
      <c r="U1681" s="15"/>
    </row>
    <row r="1682" spans="1:21" ht="13.5" customHeight="1">
      <c r="A1682" s="179">
        <f>RANK(N1682,$N$18:$N$4305)</f>
        <v>1181</v>
      </c>
      <c r="B1682" s="177"/>
      <c r="C1682" s="177"/>
      <c r="D1682" s="177"/>
      <c r="E1682" s="177"/>
      <c r="F1682" s="177"/>
      <c r="G1682" s="183"/>
      <c r="H1682" s="183"/>
      <c r="I1682" s="183"/>
      <c r="J1682" s="183"/>
      <c r="K1682" s="183"/>
      <c r="L1682" s="183"/>
      <c r="M1682" s="183"/>
      <c r="N1682" s="182">
        <f>SUM(G1682*$D$8+H1682*$D$5+I1682*$D$9+J1682*$D$6+K1682*$D$11+L1682*$D$10+M1682*$D$7)</f>
        <v>0</v>
      </c>
      <c r="O1682" s="139">
        <v>1</v>
      </c>
      <c r="P1682" s="138">
        <f>SUM(N1682*O1682)</f>
        <v>0</v>
      </c>
      <c r="R1682" s="15"/>
      <c r="S1682" s="15"/>
      <c r="T1682" s="15"/>
      <c r="U1682" s="15"/>
    </row>
    <row r="1683" spans="1:21" ht="13.5" customHeight="1">
      <c r="A1683" s="179">
        <f>RANK(N1683,$N$18:$N$4305)</f>
        <v>1181</v>
      </c>
      <c r="B1683" s="188"/>
      <c r="C1683" s="177"/>
      <c r="D1683" s="177"/>
      <c r="E1683" s="177"/>
      <c r="F1683" s="177"/>
      <c r="G1683" s="183"/>
      <c r="H1683" s="183"/>
      <c r="I1683" s="183"/>
      <c r="J1683" s="183"/>
      <c r="K1683" s="183"/>
      <c r="L1683" s="183"/>
      <c r="M1683" s="183"/>
      <c r="N1683" s="182">
        <f>SUM(G1683*$D$8+H1683*$D$5+I1683*$D$9+J1683*$D$6+K1683*$D$11+L1683*$D$10+M1683*$D$7)</f>
        <v>0</v>
      </c>
      <c r="O1683" s="139">
        <v>1</v>
      </c>
      <c r="P1683" s="138">
        <f>SUM(N1683*O1683)</f>
        <v>0</v>
      </c>
      <c r="R1683" s="15"/>
      <c r="S1683" s="15"/>
      <c r="T1683" s="15"/>
      <c r="U1683" s="15"/>
    </row>
    <row r="1684" spans="1:21" ht="13.5" customHeight="1">
      <c r="A1684" s="179">
        <f>RANK(N1684,$N$18:$N$4305)</f>
        <v>1181</v>
      </c>
      <c r="B1684" s="188"/>
      <c r="C1684" s="177"/>
      <c r="D1684" s="177"/>
      <c r="E1684" s="177"/>
      <c r="F1684" s="177"/>
      <c r="G1684" s="183"/>
      <c r="H1684" s="183"/>
      <c r="I1684" s="183"/>
      <c r="J1684" s="183"/>
      <c r="K1684" s="183"/>
      <c r="L1684" s="183"/>
      <c r="M1684" s="183"/>
      <c r="N1684" s="182">
        <f>SUM(G1684*$D$8+H1684*$D$5+I1684*$D$9+J1684*$D$6+K1684*$D$11+L1684*$D$10+M1684*$D$7)</f>
        <v>0</v>
      </c>
      <c r="O1684" s="139">
        <v>1</v>
      </c>
      <c r="P1684" s="138">
        <f>SUM(N1684*O1684)</f>
        <v>0</v>
      </c>
      <c r="Q1684" s="31"/>
      <c r="R1684" s="15"/>
      <c r="S1684" s="15"/>
      <c r="T1684" s="15"/>
      <c r="U1684" s="15"/>
    </row>
    <row r="1685" spans="1:21" ht="13.5" customHeight="1">
      <c r="A1685" s="179">
        <f>RANK(N1685,$N$18:$N$4305)</f>
        <v>1181</v>
      </c>
      <c r="B1685" s="188"/>
      <c r="C1685" s="177"/>
      <c r="D1685" s="177"/>
      <c r="E1685" s="177"/>
      <c r="F1685" s="177"/>
      <c r="G1685" s="183"/>
      <c r="H1685" s="183"/>
      <c r="I1685" s="183"/>
      <c r="J1685" s="183"/>
      <c r="K1685" s="183"/>
      <c r="L1685" s="183"/>
      <c r="M1685" s="183"/>
      <c r="N1685" s="182">
        <f>SUM(G1685*$D$8+H1685*$D$5+I1685*$D$9+J1685*$D$6+K1685*$D$11+L1685*$D$10+M1685*$D$7)</f>
        <v>0</v>
      </c>
      <c r="O1685" s="139">
        <v>1</v>
      </c>
      <c r="P1685" s="138">
        <f>SUM(N1685*O1685)</f>
        <v>0</v>
      </c>
      <c r="Q1685" s="31"/>
      <c r="R1685" s="15"/>
      <c r="S1685" s="15"/>
      <c r="T1685" s="15"/>
      <c r="U1685" s="15"/>
    </row>
    <row r="1686" spans="1:21" ht="13.5" customHeight="1">
      <c r="A1686" s="179">
        <f>RANK(N1686,$N$18:$N$4305)</f>
        <v>1181</v>
      </c>
      <c r="B1686" s="188"/>
      <c r="C1686" s="177"/>
      <c r="D1686" s="177"/>
      <c r="E1686" s="177"/>
      <c r="F1686" s="177"/>
      <c r="G1686" s="183"/>
      <c r="H1686" s="183"/>
      <c r="I1686" s="183"/>
      <c r="J1686" s="183"/>
      <c r="K1686" s="183"/>
      <c r="L1686" s="183"/>
      <c r="M1686" s="183"/>
      <c r="N1686" s="182">
        <f>SUM(G1686*$D$8+H1686*$D$5+I1686*$D$9+J1686*$D$6+K1686*$D$11+L1686*$D$10+M1686*$D$7)</f>
        <v>0</v>
      </c>
      <c r="O1686" s="139">
        <v>1</v>
      </c>
      <c r="P1686" s="138">
        <f>SUM(N1686*O1686)</f>
        <v>0</v>
      </c>
      <c r="Q1686" s="15"/>
      <c r="R1686" s="15"/>
      <c r="S1686" s="15"/>
      <c r="T1686" s="15"/>
      <c r="U1686" s="15"/>
    </row>
    <row r="1687" spans="1:21" ht="13.5" customHeight="1">
      <c r="A1687" s="179">
        <f>RANK(N1687,$N$18:$N$4305)</f>
        <v>1181</v>
      </c>
      <c r="B1687" s="188"/>
      <c r="C1687" s="177"/>
      <c r="D1687" s="177"/>
      <c r="E1687" s="177"/>
      <c r="F1687" s="177"/>
      <c r="G1687" s="183"/>
      <c r="H1687" s="183"/>
      <c r="I1687" s="183"/>
      <c r="J1687" s="183"/>
      <c r="K1687" s="183"/>
      <c r="L1687" s="183"/>
      <c r="M1687" s="183"/>
      <c r="N1687" s="182">
        <f>SUM(G1687*$D$8+H1687*$D$5+I1687*$D$9+J1687*$D$6+K1687*$D$11+L1687*$D$10+M1687*$D$7)</f>
        <v>0</v>
      </c>
      <c r="O1687" s="139">
        <v>1</v>
      </c>
      <c r="P1687" s="138">
        <f>SUM(N1687*O1687)</f>
        <v>0</v>
      </c>
      <c r="Q1687" s="15"/>
      <c r="R1687" s="15"/>
      <c r="S1687" s="15"/>
      <c r="T1687" s="15"/>
      <c r="U1687" s="15"/>
    </row>
    <row r="1688" spans="1:21" ht="13.5" customHeight="1">
      <c r="A1688" s="179">
        <f>RANK(N1688,$N$18:$N$4305)</f>
        <v>1181</v>
      </c>
      <c r="B1688" s="188"/>
      <c r="C1688" s="177"/>
      <c r="D1688" s="177"/>
      <c r="E1688" s="177"/>
      <c r="F1688" s="177"/>
      <c r="G1688" s="183"/>
      <c r="H1688" s="183"/>
      <c r="I1688" s="183"/>
      <c r="J1688" s="183"/>
      <c r="K1688" s="183"/>
      <c r="L1688" s="183"/>
      <c r="M1688" s="183"/>
      <c r="N1688" s="182">
        <f>SUM(G1688*$D$8+H1688*$D$5+I1688*$D$9+J1688*$D$6+K1688*$D$11+L1688*$D$10+M1688*$D$7)</f>
        <v>0</v>
      </c>
      <c r="O1688" s="139">
        <v>1</v>
      </c>
      <c r="P1688" s="138">
        <f>SUM(N1688*O1688)</f>
        <v>0</v>
      </c>
      <c r="Q1688" s="15"/>
      <c r="R1688" s="15"/>
      <c r="S1688" s="15"/>
      <c r="T1688" s="15"/>
      <c r="U1688" s="15"/>
    </row>
    <row r="1689" spans="1:21" ht="13.5" customHeight="1">
      <c r="A1689" s="179">
        <f>RANK(N1689,$N$18:$N$4305)</f>
        <v>1181</v>
      </c>
      <c r="B1689" s="188"/>
      <c r="C1689" s="177"/>
      <c r="D1689" s="177"/>
      <c r="E1689" s="177"/>
      <c r="F1689" s="177"/>
      <c r="G1689" s="183"/>
      <c r="H1689" s="183"/>
      <c r="I1689" s="183"/>
      <c r="J1689" s="183"/>
      <c r="K1689" s="183"/>
      <c r="L1689" s="183"/>
      <c r="M1689" s="183"/>
      <c r="N1689" s="182">
        <f>SUM(G1689*$D$8+H1689*$D$5+I1689*$D$9+J1689*$D$6+K1689*$D$11+L1689*$D$10+M1689*$D$7)</f>
        <v>0</v>
      </c>
      <c r="O1689" s="139">
        <v>1</v>
      </c>
      <c r="P1689" s="138">
        <f>SUM(N1689*O1689)</f>
        <v>0</v>
      </c>
      <c r="Q1689" s="15"/>
      <c r="R1689" s="15"/>
      <c r="S1689" s="15"/>
      <c r="T1689" s="15"/>
      <c r="U1689" s="15"/>
    </row>
    <row r="1690" spans="1:21" ht="13.5" customHeight="1">
      <c r="A1690" s="179">
        <f>RANK(N1690,$N$18:$N$4305)</f>
        <v>1181</v>
      </c>
      <c r="B1690" s="188"/>
      <c r="C1690" s="177"/>
      <c r="D1690" s="177"/>
      <c r="E1690" s="177"/>
      <c r="F1690" s="177"/>
      <c r="G1690" s="183"/>
      <c r="H1690" s="183"/>
      <c r="I1690" s="183"/>
      <c r="J1690" s="183"/>
      <c r="K1690" s="183"/>
      <c r="L1690" s="183"/>
      <c r="M1690" s="183"/>
      <c r="N1690" s="182">
        <f>SUM(G1690*$D$8+H1690*$D$5+I1690*$D$9+J1690*$D$6+K1690*$D$11+L1690*$D$10+M1690*$D$7)</f>
        <v>0</v>
      </c>
      <c r="O1690" s="139">
        <v>1</v>
      </c>
      <c r="P1690" s="138">
        <f>SUM(N1690*O1690)</f>
        <v>0</v>
      </c>
      <c r="Q1690" s="15"/>
      <c r="R1690" s="15"/>
      <c r="S1690" s="15"/>
      <c r="T1690" s="15"/>
      <c r="U1690" s="15"/>
    </row>
    <row r="1691" spans="1:21" ht="13.5" customHeight="1">
      <c r="A1691" s="179">
        <f>RANK(N1691,$N$18:$N$4305)</f>
        <v>1181</v>
      </c>
      <c r="B1691" s="188"/>
      <c r="C1691" s="177"/>
      <c r="D1691" s="177"/>
      <c r="E1691" s="177"/>
      <c r="F1691" s="177"/>
      <c r="G1691" s="183"/>
      <c r="H1691" s="183"/>
      <c r="I1691" s="183"/>
      <c r="J1691" s="183"/>
      <c r="K1691" s="183"/>
      <c r="L1691" s="183"/>
      <c r="M1691" s="183"/>
      <c r="N1691" s="182">
        <f>SUM(G1691*$D$8+H1691*$D$5+I1691*$D$9+J1691*$D$6+K1691*$D$11+L1691*$D$10+M1691*$D$7)</f>
        <v>0</v>
      </c>
      <c r="O1691" s="139">
        <v>1</v>
      </c>
      <c r="P1691" s="138">
        <f>SUM(N1691*O1691)</f>
        <v>0</v>
      </c>
      <c r="Q1691" s="31"/>
      <c r="R1691" s="15"/>
      <c r="S1691" s="15"/>
      <c r="T1691" s="15"/>
      <c r="U1691" s="15"/>
    </row>
    <row r="1692" spans="1:21" ht="13.5" customHeight="1">
      <c r="A1692" s="179">
        <f>RANK(N1692,$N$18:$N$4305)</f>
        <v>1181</v>
      </c>
      <c r="B1692" s="188"/>
      <c r="C1692" s="177"/>
      <c r="D1692" s="177"/>
      <c r="E1692" s="177"/>
      <c r="F1692" s="177"/>
      <c r="G1692" s="183"/>
      <c r="H1692" s="183"/>
      <c r="I1692" s="183"/>
      <c r="J1692" s="183"/>
      <c r="K1692" s="183"/>
      <c r="L1692" s="183"/>
      <c r="M1692" s="183"/>
      <c r="N1692" s="182">
        <f>SUM(G1692*$D$8+H1692*$D$5+I1692*$D$9+J1692*$D$6+K1692*$D$11+L1692*$D$10+M1692*$D$7)</f>
        <v>0</v>
      </c>
      <c r="O1692" s="139">
        <v>1</v>
      </c>
      <c r="P1692" s="138">
        <f>SUM(N1692*O1692)</f>
        <v>0</v>
      </c>
      <c r="Q1692" s="31"/>
      <c r="R1692" s="15"/>
      <c r="S1692" s="15"/>
      <c r="T1692" s="15"/>
      <c r="U1692" s="15"/>
    </row>
    <row r="1693" spans="1:21" ht="13.5" customHeight="1">
      <c r="A1693" s="179">
        <f>RANK(N1693,$N$18:$N$4305)</f>
        <v>1181</v>
      </c>
      <c r="B1693" s="188"/>
      <c r="C1693" s="177"/>
      <c r="D1693" s="177"/>
      <c r="E1693" s="177"/>
      <c r="F1693" s="177"/>
      <c r="G1693" s="183"/>
      <c r="H1693" s="183"/>
      <c r="I1693" s="183"/>
      <c r="J1693" s="183"/>
      <c r="K1693" s="183"/>
      <c r="L1693" s="183"/>
      <c r="M1693" s="183"/>
      <c r="N1693" s="182">
        <f>SUM(G1693*$D$8+H1693*$D$5+I1693*$D$9+J1693*$D$6+K1693*$D$11+L1693*$D$10+M1693*$D$7)</f>
        <v>0</v>
      </c>
      <c r="O1693" s="139">
        <v>1</v>
      </c>
      <c r="P1693" s="138">
        <f>SUM(N1693*O1693)</f>
        <v>0</v>
      </c>
      <c r="Q1693" s="31"/>
      <c r="R1693" s="15"/>
      <c r="S1693" s="15"/>
      <c r="T1693" s="15"/>
      <c r="U1693" s="15"/>
    </row>
    <row r="1694" spans="1:21" ht="13.5" customHeight="1">
      <c r="A1694" s="179">
        <f>RANK(N1694,$N$18:$N$4305)</f>
        <v>1181</v>
      </c>
      <c r="B1694" s="188"/>
      <c r="C1694" s="177"/>
      <c r="D1694" s="177"/>
      <c r="E1694" s="177"/>
      <c r="F1694" s="177"/>
      <c r="G1694" s="183"/>
      <c r="H1694" s="183"/>
      <c r="I1694" s="183"/>
      <c r="J1694" s="183"/>
      <c r="K1694" s="183"/>
      <c r="L1694" s="183"/>
      <c r="M1694" s="183"/>
      <c r="N1694" s="182">
        <f>SUM(G1694*$D$8+H1694*$D$5+I1694*$D$9+J1694*$D$6+K1694*$D$11+L1694*$D$10+M1694*$D$7)</f>
        <v>0</v>
      </c>
      <c r="O1694" s="139">
        <v>1</v>
      </c>
      <c r="P1694" s="138">
        <f>SUM(N1694*O1694)</f>
        <v>0</v>
      </c>
      <c r="Q1694" s="31"/>
      <c r="R1694" s="15"/>
      <c r="S1694" s="15"/>
      <c r="T1694" s="15"/>
      <c r="U1694" s="15"/>
    </row>
    <row r="1695" spans="1:21" ht="13.5" customHeight="1">
      <c r="A1695" s="179">
        <f>RANK(N1695,$N$18:$N$4305)</f>
        <v>1181</v>
      </c>
      <c r="B1695" s="185"/>
      <c r="C1695" s="177"/>
      <c r="D1695" s="177"/>
      <c r="E1695" s="177"/>
      <c r="F1695" s="177"/>
      <c r="G1695" s="183"/>
      <c r="H1695" s="183"/>
      <c r="I1695" s="183"/>
      <c r="J1695" s="183"/>
      <c r="K1695" s="183"/>
      <c r="L1695" s="183"/>
      <c r="M1695" s="183"/>
      <c r="N1695" s="182">
        <f>SUM(G1695*$D$8+H1695*$D$5+I1695*$D$9+J1695*$D$6+K1695*$D$11+L1695*$D$10+M1695*$D$7)</f>
        <v>0</v>
      </c>
      <c r="O1695" s="139">
        <v>1</v>
      </c>
      <c r="P1695" s="138">
        <f>SUM(N1695*O1695)</f>
        <v>0</v>
      </c>
      <c r="Q1695" s="31"/>
      <c r="R1695" s="15"/>
      <c r="S1695" s="15"/>
      <c r="T1695" s="15"/>
      <c r="U1695" s="15"/>
    </row>
    <row r="1696" spans="1:21" ht="13.5" customHeight="1">
      <c r="A1696" s="179">
        <f>RANK(N1696,$N$18:$N$4305)</f>
        <v>1181</v>
      </c>
      <c r="B1696" s="185"/>
      <c r="C1696" s="177"/>
      <c r="D1696" s="177"/>
      <c r="E1696" s="177"/>
      <c r="F1696" s="177"/>
      <c r="G1696" s="183"/>
      <c r="H1696" s="183"/>
      <c r="I1696" s="183"/>
      <c r="J1696" s="183"/>
      <c r="K1696" s="183"/>
      <c r="L1696" s="183"/>
      <c r="M1696" s="183"/>
      <c r="N1696" s="182">
        <f>SUM(G1696*$D$8+H1696*$D$5+I1696*$D$9+J1696*$D$6+K1696*$D$11+L1696*$D$10+M1696*$D$7)</f>
        <v>0</v>
      </c>
      <c r="O1696" s="139">
        <v>1</v>
      </c>
      <c r="P1696" s="138">
        <f>SUM(N1696*O1696)</f>
        <v>0</v>
      </c>
      <c r="Q1696" s="15"/>
      <c r="R1696" s="15"/>
      <c r="S1696" s="15"/>
      <c r="T1696" s="15"/>
      <c r="U1696" s="15"/>
    </row>
    <row r="1697" spans="1:21" ht="13.5" customHeight="1">
      <c r="A1697" s="179">
        <f>RANK(N1697,$N$18:$N$4305)</f>
        <v>1181</v>
      </c>
      <c r="B1697" s="188"/>
      <c r="C1697" s="177"/>
      <c r="D1697" s="177"/>
      <c r="E1697" s="177"/>
      <c r="F1697" s="177"/>
      <c r="G1697" s="183"/>
      <c r="H1697" s="183"/>
      <c r="I1697" s="183"/>
      <c r="J1697" s="183"/>
      <c r="K1697" s="183"/>
      <c r="L1697" s="183"/>
      <c r="M1697" s="183"/>
      <c r="N1697" s="182">
        <f>SUM(G1697*$D$8+H1697*$D$5+I1697*$D$9+J1697*$D$6+K1697*$D$11+L1697*$D$10+M1697*$D$7)</f>
        <v>0</v>
      </c>
      <c r="O1697" s="139">
        <v>1</v>
      </c>
      <c r="P1697" s="138">
        <f>SUM(N1697*O1697)</f>
        <v>0</v>
      </c>
      <c r="Q1697" s="15"/>
      <c r="R1697" s="15"/>
      <c r="S1697" s="15"/>
      <c r="T1697" s="15"/>
      <c r="U1697" s="15"/>
    </row>
    <row r="1698" spans="1:21" ht="13.5" customHeight="1">
      <c r="A1698" s="179">
        <f>RANK(N1698,$N$18:$N$4305)</f>
        <v>1181</v>
      </c>
      <c r="B1698" s="188"/>
      <c r="C1698" s="177"/>
      <c r="D1698" s="177"/>
      <c r="E1698" s="177"/>
      <c r="F1698" s="177"/>
      <c r="G1698" s="183"/>
      <c r="H1698" s="183"/>
      <c r="I1698" s="183"/>
      <c r="J1698" s="183"/>
      <c r="K1698" s="183"/>
      <c r="L1698" s="183"/>
      <c r="M1698" s="183"/>
      <c r="N1698" s="182">
        <f>SUM(G1698*$D$8+H1698*$D$5+I1698*$D$9+J1698*$D$6+K1698*$D$11+L1698*$D$10+M1698*$D$7)</f>
        <v>0</v>
      </c>
      <c r="O1698" s="139">
        <v>1</v>
      </c>
      <c r="P1698" s="138">
        <f>SUM(N1698*O1698)</f>
        <v>0</v>
      </c>
      <c r="Q1698" s="15"/>
      <c r="R1698" s="15"/>
      <c r="S1698" s="15"/>
      <c r="T1698" s="15"/>
      <c r="U1698" s="15"/>
    </row>
    <row r="1699" spans="1:21" ht="13.5" customHeight="1">
      <c r="A1699" s="179">
        <f>RANK(N1699,$N$18:$N$4305)</f>
        <v>1181</v>
      </c>
      <c r="B1699" s="188"/>
      <c r="C1699" s="177"/>
      <c r="D1699" s="177"/>
      <c r="E1699" s="177"/>
      <c r="F1699" s="177"/>
      <c r="G1699" s="183"/>
      <c r="H1699" s="183"/>
      <c r="I1699" s="183"/>
      <c r="J1699" s="183"/>
      <c r="K1699" s="183"/>
      <c r="L1699" s="183"/>
      <c r="M1699" s="183"/>
      <c r="N1699" s="182">
        <f>SUM(G1699*$D$8+H1699*$D$5+I1699*$D$9+J1699*$D$6+K1699*$D$11+L1699*$D$10+M1699*$D$7)</f>
        <v>0</v>
      </c>
      <c r="O1699" s="139">
        <v>1.04</v>
      </c>
      <c r="P1699" s="138">
        <f>SUM(N1699*O1699)</f>
        <v>0</v>
      </c>
      <c r="Q1699" s="15"/>
      <c r="R1699" s="15"/>
      <c r="S1699" s="15"/>
      <c r="T1699" s="15"/>
      <c r="U1699" s="15"/>
    </row>
    <row r="1700" spans="1:21" ht="13.5" customHeight="1">
      <c r="A1700" s="179">
        <f>RANK(N1700,$N$18:$N$4305)</f>
        <v>1181</v>
      </c>
      <c r="B1700" s="188"/>
      <c r="C1700" s="177"/>
      <c r="D1700" s="177"/>
      <c r="E1700" s="177"/>
      <c r="F1700" s="177"/>
      <c r="G1700" s="183"/>
      <c r="H1700" s="183"/>
      <c r="I1700" s="183"/>
      <c r="J1700" s="183"/>
      <c r="K1700" s="183"/>
      <c r="L1700" s="183"/>
      <c r="M1700" s="183"/>
      <c r="N1700" s="182">
        <f>SUM(G1700*$D$8+H1700*$D$5+I1700*$D$9+J1700*$D$6+K1700*$D$11+L1700*$D$10+M1700*$D$7)</f>
        <v>0</v>
      </c>
      <c r="O1700" s="139">
        <v>1</v>
      </c>
      <c r="P1700" s="138">
        <f>SUM(N1700*O1700)</f>
        <v>0</v>
      </c>
      <c r="Q1700" s="15"/>
      <c r="R1700" s="15"/>
      <c r="S1700" s="15"/>
      <c r="T1700" s="15"/>
      <c r="U1700" s="15"/>
    </row>
    <row r="1701" spans="1:21" ht="13.5" customHeight="1">
      <c r="A1701" s="179">
        <f>RANK(N1701,$N$18:$N$4305)</f>
        <v>1181</v>
      </c>
      <c r="B1701" s="188"/>
      <c r="C1701" s="177"/>
      <c r="D1701" s="177"/>
      <c r="E1701" s="177"/>
      <c r="F1701" s="177"/>
      <c r="G1701" s="183"/>
      <c r="H1701" s="183"/>
      <c r="I1701" s="183"/>
      <c r="J1701" s="183"/>
      <c r="K1701" s="183"/>
      <c r="L1701" s="183"/>
      <c r="M1701" s="183"/>
      <c r="N1701" s="182">
        <f>SUM(G1701*$D$8+H1701*$D$5+I1701*$D$9+J1701*$D$6+K1701*$D$11+L1701*$D$10+M1701*$D$7)</f>
        <v>0</v>
      </c>
      <c r="O1701" s="139">
        <v>1</v>
      </c>
      <c r="P1701" s="138">
        <f>SUM(N1701*O1701)</f>
        <v>0</v>
      </c>
      <c r="Q1701" s="15"/>
      <c r="R1701" s="15"/>
      <c r="S1701" s="15"/>
      <c r="T1701" s="15"/>
      <c r="U1701" s="15"/>
    </row>
    <row r="1702" spans="1:21" ht="13.5" customHeight="1">
      <c r="A1702" s="179">
        <f>RANK(N1702,$N$18:$N$4305)</f>
        <v>1181</v>
      </c>
      <c r="B1702" s="188"/>
      <c r="C1702" s="177"/>
      <c r="D1702" s="177"/>
      <c r="E1702" s="177"/>
      <c r="F1702" s="177"/>
      <c r="G1702" s="183"/>
      <c r="H1702" s="183"/>
      <c r="I1702" s="183"/>
      <c r="J1702" s="183"/>
      <c r="K1702" s="183"/>
      <c r="L1702" s="183"/>
      <c r="M1702" s="183"/>
      <c r="N1702" s="182">
        <f>SUM(G1702*$D$8+H1702*$D$5+I1702*$D$9+J1702*$D$6+K1702*$D$11+L1702*$D$10+M1702*$D$7)</f>
        <v>0</v>
      </c>
      <c r="O1702" s="139">
        <v>1</v>
      </c>
      <c r="P1702" s="138">
        <f>SUM(N1702*O1702)</f>
        <v>0</v>
      </c>
      <c r="Q1702" s="15"/>
      <c r="R1702" s="15"/>
      <c r="S1702" s="15"/>
      <c r="T1702" s="15"/>
      <c r="U1702" s="15"/>
    </row>
    <row r="1703" spans="1:21" ht="13.5" customHeight="1">
      <c r="A1703" s="179">
        <f>RANK(N1703,$N$18:$N$4305)</f>
        <v>1181</v>
      </c>
      <c r="B1703" s="188"/>
      <c r="C1703" s="177"/>
      <c r="D1703" s="177"/>
      <c r="E1703" s="177"/>
      <c r="F1703" s="177"/>
      <c r="G1703" s="183"/>
      <c r="H1703" s="183"/>
      <c r="I1703" s="183"/>
      <c r="J1703" s="183"/>
      <c r="K1703" s="183"/>
      <c r="L1703" s="183"/>
      <c r="M1703" s="183"/>
      <c r="N1703" s="182">
        <f>SUM(G1703*$D$8+H1703*$D$5+I1703*$D$9+J1703*$D$6+K1703*$D$11+L1703*$D$10+M1703*$D$7)</f>
        <v>0</v>
      </c>
      <c r="O1703" s="139">
        <v>1</v>
      </c>
      <c r="P1703" s="138">
        <f>SUM(N1703*O1703)</f>
        <v>0</v>
      </c>
      <c r="Q1703" s="15"/>
      <c r="R1703" s="15"/>
      <c r="S1703" s="15"/>
      <c r="T1703" s="15"/>
      <c r="U1703" s="15"/>
    </row>
    <row r="1704" spans="1:21" ht="13.5" customHeight="1">
      <c r="A1704" s="179">
        <f>RANK(N1704,$N$18:$N$4305)</f>
        <v>1181</v>
      </c>
      <c r="B1704" s="188"/>
      <c r="C1704" s="177"/>
      <c r="D1704" s="177"/>
      <c r="E1704" s="177"/>
      <c r="F1704" s="177"/>
      <c r="G1704" s="183"/>
      <c r="H1704" s="183"/>
      <c r="I1704" s="183"/>
      <c r="J1704" s="183"/>
      <c r="K1704" s="183"/>
      <c r="L1704" s="183"/>
      <c r="M1704" s="183"/>
      <c r="N1704" s="182">
        <f>SUM(G1704*$D$8+H1704*$D$5+I1704*$D$9+J1704*$D$6+K1704*$D$11+L1704*$D$10+M1704*$D$7)</f>
        <v>0</v>
      </c>
      <c r="O1704" s="139">
        <v>1</v>
      </c>
      <c r="P1704" s="138">
        <f>SUM(N1704*O1704)</f>
        <v>0</v>
      </c>
      <c r="Q1704" s="31"/>
      <c r="R1704" s="15"/>
      <c r="S1704" s="15"/>
      <c r="T1704" s="15"/>
      <c r="U1704" s="15"/>
    </row>
    <row r="1705" spans="1:21" ht="13.5" customHeight="1">
      <c r="A1705" s="179">
        <f>RANK(N1705,$N$18:$N$4305)</f>
        <v>1181</v>
      </c>
      <c r="B1705" s="188"/>
      <c r="C1705" s="177"/>
      <c r="D1705" s="177"/>
      <c r="E1705" s="177"/>
      <c r="F1705" s="177"/>
      <c r="G1705" s="183"/>
      <c r="H1705" s="183"/>
      <c r="I1705" s="183"/>
      <c r="J1705" s="183"/>
      <c r="K1705" s="183"/>
      <c r="L1705" s="183"/>
      <c r="M1705" s="183"/>
      <c r="N1705" s="182">
        <f>SUM(G1705*$D$8+H1705*$D$5+I1705*$D$9+J1705*$D$6+K1705*$D$11+L1705*$D$10+M1705*$D$7)</f>
        <v>0</v>
      </c>
      <c r="O1705" s="139">
        <v>1</v>
      </c>
      <c r="P1705" s="138">
        <f>SUM(N1705*O1705)</f>
        <v>0</v>
      </c>
      <c r="Q1705" s="15"/>
      <c r="R1705" s="15"/>
      <c r="S1705" s="15"/>
      <c r="T1705" s="15"/>
      <c r="U1705" s="15"/>
    </row>
    <row r="1706" spans="1:21" ht="13.5" customHeight="1">
      <c r="A1706" s="179">
        <f>RANK(N1706,$N$18:$N$4305)</f>
        <v>1181</v>
      </c>
      <c r="B1706" s="185"/>
      <c r="C1706" s="177"/>
      <c r="D1706" s="177"/>
      <c r="E1706" s="177"/>
      <c r="F1706" s="177"/>
      <c r="G1706" s="183"/>
      <c r="H1706" s="183"/>
      <c r="I1706" s="183"/>
      <c r="J1706" s="183"/>
      <c r="K1706" s="183"/>
      <c r="L1706" s="183"/>
      <c r="M1706" s="183"/>
      <c r="N1706" s="182">
        <f>SUM(G1706*$D$8+H1706*$D$5+I1706*$D$9+J1706*$D$6+K1706*$D$11+L1706*$D$10+M1706*$D$7)</f>
        <v>0</v>
      </c>
      <c r="O1706" s="139">
        <v>1</v>
      </c>
      <c r="P1706" s="138">
        <f>SUM(N1706*O1706)</f>
        <v>0</v>
      </c>
      <c r="Q1706" s="15"/>
      <c r="R1706" s="15"/>
      <c r="S1706" s="15"/>
      <c r="T1706" s="15"/>
      <c r="U1706" s="15"/>
    </row>
    <row r="1707" spans="1:21" ht="13.5" customHeight="1">
      <c r="A1707" s="179">
        <f>RANK(N1707,$N$18:$N$4305)</f>
        <v>1181</v>
      </c>
      <c r="B1707" s="184"/>
      <c r="C1707" s="177"/>
      <c r="D1707" s="177"/>
      <c r="E1707" s="177"/>
      <c r="F1707" s="177"/>
      <c r="G1707" s="183"/>
      <c r="H1707" s="183"/>
      <c r="I1707" s="183"/>
      <c r="J1707" s="183"/>
      <c r="K1707" s="183"/>
      <c r="L1707" s="183"/>
      <c r="M1707" s="183"/>
      <c r="N1707" s="182">
        <f>SUM(G1707*$D$8+H1707*$D$5+I1707*$D$9+J1707*$D$6+K1707*$D$11+L1707*$D$10+M1707*$D$7)</f>
        <v>0</v>
      </c>
      <c r="O1707" s="139">
        <v>1</v>
      </c>
      <c r="P1707" s="138">
        <f>SUM(N1707*O1707)</f>
        <v>0</v>
      </c>
      <c r="Q1707" s="15"/>
      <c r="R1707" s="15"/>
      <c r="S1707" s="15"/>
      <c r="T1707" s="15"/>
      <c r="U1707" s="15"/>
    </row>
    <row r="1708" spans="1:21" ht="13.5" customHeight="1">
      <c r="A1708" s="179">
        <f>RANK(N1708,$N$18:$N$4305)</f>
        <v>1181</v>
      </c>
      <c r="B1708" s="184"/>
      <c r="C1708" s="177"/>
      <c r="D1708" s="177"/>
      <c r="E1708" s="177"/>
      <c r="F1708" s="177"/>
      <c r="G1708" s="183"/>
      <c r="H1708" s="183"/>
      <c r="I1708" s="183"/>
      <c r="J1708" s="183"/>
      <c r="K1708" s="183"/>
      <c r="L1708" s="183"/>
      <c r="M1708" s="183"/>
      <c r="N1708" s="182">
        <f>SUM(G1708*$D$8+H1708*$D$5+I1708*$D$9+J1708*$D$6+K1708*$D$11+L1708*$D$10+M1708*$D$7)</f>
        <v>0</v>
      </c>
      <c r="O1708" s="139">
        <v>1</v>
      </c>
      <c r="P1708" s="138">
        <f>SUM(N1708*O1708)</f>
        <v>0</v>
      </c>
      <c r="Q1708" s="31"/>
      <c r="R1708" s="15"/>
      <c r="S1708" s="15"/>
      <c r="T1708" s="15"/>
      <c r="U1708" s="15"/>
    </row>
    <row r="1709" spans="1:21" ht="13.5" customHeight="1">
      <c r="A1709" s="179">
        <f>RANK(N1709,$N$18:$N$4305)</f>
        <v>1181</v>
      </c>
      <c r="B1709" s="184"/>
      <c r="C1709" s="177"/>
      <c r="D1709" s="177"/>
      <c r="E1709" s="177"/>
      <c r="F1709" s="177"/>
      <c r="G1709" s="183"/>
      <c r="H1709" s="183"/>
      <c r="I1709" s="183"/>
      <c r="J1709" s="183"/>
      <c r="K1709" s="183"/>
      <c r="L1709" s="183"/>
      <c r="M1709" s="183"/>
      <c r="N1709" s="182">
        <f>SUM(G1709*$D$8+H1709*$D$5+I1709*$D$9+J1709*$D$6+K1709*$D$11+L1709*$D$10+M1709*$D$7)</f>
        <v>0</v>
      </c>
      <c r="O1709" s="139">
        <v>1</v>
      </c>
      <c r="P1709" s="138">
        <f>SUM(N1709*O1709)</f>
        <v>0</v>
      </c>
      <c r="Q1709" s="31"/>
      <c r="R1709" s="15"/>
      <c r="S1709" s="15"/>
      <c r="T1709" s="15"/>
      <c r="U1709" s="15"/>
    </row>
    <row r="1710" spans="1:21" ht="13.5" customHeight="1">
      <c r="A1710" s="179">
        <f>RANK(N1710,$N$18:$N$4305)</f>
        <v>1181</v>
      </c>
      <c r="B1710" s="185"/>
      <c r="C1710" s="177"/>
      <c r="D1710" s="177"/>
      <c r="E1710" s="177"/>
      <c r="F1710" s="177"/>
      <c r="G1710" s="183"/>
      <c r="H1710" s="183"/>
      <c r="I1710" s="183"/>
      <c r="J1710" s="183"/>
      <c r="K1710" s="183"/>
      <c r="L1710" s="183"/>
      <c r="M1710" s="183"/>
      <c r="N1710" s="182">
        <f>SUM(G1710*$D$8+H1710*$D$5+I1710*$D$9+J1710*$D$6+K1710*$D$11+L1710*$D$10+M1710*$D$7)</f>
        <v>0</v>
      </c>
      <c r="O1710" s="139">
        <v>1</v>
      </c>
      <c r="P1710" s="138">
        <f>SUM(N1710*O1710)</f>
        <v>0</v>
      </c>
      <c r="Q1710" s="31"/>
      <c r="R1710" s="15"/>
      <c r="S1710" s="15"/>
      <c r="T1710" s="15"/>
      <c r="U1710" s="15"/>
    </row>
    <row r="1711" spans="1:21" ht="13.5" customHeight="1">
      <c r="A1711" s="179">
        <f>RANK(N1711,$N$18:$N$4305)</f>
        <v>1181</v>
      </c>
      <c r="B1711" s="185"/>
      <c r="C1711" s="177"/>
      <c r="D1711" s="177"/>
      <c r="E1711" s="177"/>
      <c r="F1711" s="177"/>
      <c r="G1711" s="183"/>
      <c r="H1711" s="183"/>
      <c r="I1711" s="183"/>
      <c r="J1711" s="183"/>
      <c r="K1711" s="183"/>
      <c r="L1711" s="183"/>
      <c r="M1711" s="183"/>
      <c r="N1711" s="182">
        <f>SUM(G1711*$D$8+H1711*$D$5+I1711*$D$9+J1711*$D$6+K1711*$D$11+L1711*$D$10+M1711*$D$7)</f>
        <v>0</v>
      </c>
      <c r="O1711" s="139">
        <v>1</v>
      </c>
      <c r="P1711" s="138">
        <f>SUM(N1711*O1711)</f>
        <v>0</v>
      </c>
      <c r="R1711" s="15"/>
      <c r="S1711" s="15"/>
      <c r="T1711" s="15"/>
      <c r="U1711" s="15"/>
    </row>
    <row r="1712" spans="1:21" ht="13.5" customHeight="1">
      <c r="A1712" s="179">
        <f>RANK(N1712,$N$18:$N$4305)</f>
        <v>1181</v>
      </c>
      <c r="B1712" s="185"/>
      <c r="C1712" s="177"/>
      <c r="D1712" s="177"/>
      <c r="E1712" s="177"/>
      <c r="F1712" s="177"/>
      <c r="G1712" s="183"/>
      <c r="H1712" s="183"/>
      <c r="I1712" s="183"/>
      <c r="J1712" s="183"/>
      <c r="K1712" s="183"/>
      <c r="L1712" s="183"/>
      <c r="M1712" s="183"/>
      <c r="N1712" s="182">
        <f>SUM(G1712*$D$8+H1712*$D$5+I1712*$D$9+J1712*$D$6+K1712*$D$11+L1712*$D$10+M1712*$D$7)</f>
        <v>0</v>
      </c>
      <c r="O1712" s="139">
        <v>1</v>
      </c>
      <c r="P1712" s="138">
        <f>SUM(N1712*O1712)</f>
        <v>0</v>
      </c>
      <c r="R1712" s="15"/>
      <c r="S1712" s="15"/>
      <c r="T1712" s="15"/>
      <c r="U1712" s="15"/>
    </row>
    <row r="1713" spans="1:21" ht="13.5" customHeight="1">
      <c r="A1713" s="179">
        <f>RANK(N1713,$N$18:$N$4305)</f>
        <v>1181</v>
      </c>
      <c r="B1713" s="184"/>
      <c r="C1713" s="177"/>
      <c r="D1713" s="177"/>
      <c r="E1713" s="177"/>
      <c r="F1713" s="177"/>
      <c r="G1713" s="183"/>
      <c r="H1713" s="183"/>
      <c r="I1713" s="183"/>
      <c r="J1713" s="183"/>
      <c r="K1713" s="183"/>
      <c r="L1713" s="183"/>
      <c r="M1713" s="183"/>
      <c r="N1713" s="182">
        <f>SUM(G1713*$D$8+H1713*$D$5+I1713*$D$9+J1713*$D$6+K1713*$D$11+L1713*$D$10+M1713*$D$7)</f>
        <v>0</v>
      </c>
      <c r="O1713" s="139">
        <v>1.04</v>
      </c>
      <c r="P1713" s="138">
        <f>SUM(N1713*O1713)</f>
        <v>0</v>
      </c>
      <c r="R1713" s="15"/>
      <c r="S1713" s="15"/>
      <c r="T1713" s="15"/>
      <c r="U1713" s="15"/>
    </row>
    <row r="1714" spans="1:21" ht="13.5" customHeight="1">
      <c r="A1714" s="179">
        <f>RANK(N1714,$N$18:$N$4305)</f>
        <v>1181</v>
      </c>
      <c r="B1714" s="184"/>
      <c r="C1714" s="177"/>
      <c r="D1714" s="177"/>
      <c r="E1714" s="177"/>
      <c r="F1714" s="177"/>
      <c r="G1714" s="183"/>
      <c r="H1714" s="183"/>
      <c r="I1714" s="183"/>
      <c r="J1714" s="183"/>
      <c r="K1714" s="183"/>
      <c r="L1714" s="183"/>
      <c r="M1714" s="183"/>
      <c r="N1714" s="182">
        <f>SUM(G1714*$D$8+H1714*$D$5+I1714*$D$9+J1714*$D$6+K1714*$D$11+L1714*$D$10+M1714*$D$7)</f>
        <v>0</v>
      </c>
      <c r="O1714" s="139">
        <v>1.04</v>
      </c>
      <c r="P1714" s="138">
        <f>SUM(N1714*O1714)</f>
        <v>0</v>
      </c>
      <c r="R1714" s="15"/>
      <c r="S1714" s="15"/>
      <c r="T1714" s="15"/>
      <c r="U1714" s="15"/>
    </row>
    <row r="1715" spans="1:21" ht="13.5" customHeight="1">
      <c r="A1715" s="179">
        <f>RANK(N1715,$N$18:$N$4305)</f>
        <v>1181</v>
      </c>
      <c r="B1715" s="184"/>
      <c r="C1715" s="177"/>
      <c r="D1715" s="177"/>
      <c r="E1715" s="177"/>
      <c r="F1715" s="177"/>
      <c r="G1715" s="183"/>
      <c r="H1715" s="183"/>
      <c r="I1715" s="183"/>
      <c r="J1715" s="183"/>
      <c r="K1715" s="183"/>
      <c r="L1715" s="183"/>
      <c r="M1715" s="183"/>
      <c r="N1715" s="182">
        <f>SUM(G1715*$D$8+H1715*$D$5+I1715*$D$9+J1715*$D$6+K1715*$D$11+L1715*$D$10+M1715*$D$7)</f>
        <v>0</v>
      </c>
      <c r="O1715" s="139">
        <v>1</v>
      </c>
      <c r="P1715" s="138">
        <f>SUM(N1715*O1715)</f>
        <v>0</v>
      </c>
      <c r="R1715" s="15"/>
      <c r="S1715" s="15"/>
      <c r="T1715" s="15"/>
      <c r="U1715" s="15"/>
    </row>
    <row r="1716" spans="1:21" ht="13.5" customHeight="1">
      <c r="A1716" s="179">
        <f>RANK(N1716,$N$18:$N$4305)</f>
        <v>1181</v>
      </c>
      <c r="B1716" s="185"/>
      <c r="C1716" s="177"/>
      <c r="D1716" s="177"/>
      <c r="E1716" s="177"/>
      <c r="F1716" s="177"/>
      <c r="G1716" s="183"/>
      <c r="H1716" s="183"/>
      <c r="I1716" s="183"/>
      <c r="J1716" s="183"/>
      <c r="K1716" s="183"/>
      <c r="L1716" s="183"/>
      <c r="M1716" s="183"/>
      <c r="N1716" s="182">
        <f>SUM(G1716*$D$8+H1716*$D$5+I1716*$D$9+J1716*$D$6+K1716*$D$11+L1716*$D$10+M1716*$D$7)</f>
        <v>0</v>
      </c>
      <c r="O1716" s="139">
        <v>1</v>
      </c>
      <c r="P1716" s="138">
        <f>SUM(N1716*O1716)</f>
        <v>0</v>
      </c>
      <c r="Q1716" s="31"/>
      <c r="R1716" s="15"/>
      <c r="S1716" s="15"/>
      <c r="T1716" s="15"/>
      <c r="U1716" s="15"/>
    </row>
    <row r="1717" spans="1:21" ht="13.5" customHeight="1">
      <c r="A1717" s="179">
        <f>RANK(N1717,$N$18:$N$4305)</f>
        <v>1181</v>
      </c>
      <c r="B1717" s="184"/>
      <c r="C1717" s="177"/>
      <c r="D1717" s="177"/>
      <c r="E1717" s="177"/>
      <c r="F1717" s="177"/>
      <c r="G1717" s="183"/>
      <c r="H1717" s="183"/>
      <c r="I1717" s="183"/>
      <c r="J1717" s="183"/>
      <c r="K1717" s="183"/>
      <c r="L1717" s="183"/>
      <c r="M1717" s="183"/>
      <c r="N1717" s="182">
        <f>SUM(G1717*$D$8+H1717*$D$5+I1717*$D$9+J1717*$D$6+K1717*$D$11+L1717*$D$10+M1717*$D$7)</f>
        <v>0</v>
      </c>
      <c r="O1717" s="139">
        <v>1</v>
      </c>
      <c r="P1717" s="138">
        <f>SUM(N1717*O1717)</f>
        <v>0</v>
      </c>
      <c r="Q1717" s="31"/>
      <c r="R1717" s="15"/>
      <c r="S1717" s="15"/>
      <c r="T1717" s="15"/>
      <c r="U1717" s="15"/>
    </row>
    <row r="1718" spans="1:21" ht="13.5" customHeight="1">
      <c r="A1718" s="179">
        <f>RANK(N1718,$N$18:$N$4305)</f>
        <v>1181</v>
      </c>
      <c r="B1718" s="184"/>
      <c r="C1718" s="177"/>
      <c r="D1718" s="177"/>
      <c r="E1718" s="177"/>
      <c r="F1718" s="177"/>
      <c r="G1718" s="183"/>
      <c r="H1718" s="183"/>
      <c r="I1718" s="183"/>
      <c r="J1718" s="183"/>
      <c r="K1718" s="183"/>
      <c r="L1718" s="183"/>
      <c r="M1718" s="183"/>
      <c r="N1718" s="182">
        <f>SUM(G1718*$D$8+H1718*$D$5+I1718*$D$9+J1718*$D$6+K1718*$D$11+L1718*$D$10+M1718*$D$7)</f>
        <v>0</v>
      </c>
      <c r="O1718" s="139">
        <v>1</v>
      </c>
      <c r="P1718" s="138">
        <f>SUM(N1718*O1718)</f>
        <v>0</v>
      </c>
      <c r="Q1718" s="15"/>
      <c r="R1718" s="15"/>
      <c r="S1718" s="15"/>
      <c r="T1718" s="15"/>
      <c r="U1718" s="15"/>
    </row>
    <row r="1719" spans="1:21" ht="13.5" customHeight="1">
      <c r="A1719" s="179">
        <f>RANK(N1719,$N$18:$N$4305)</f>
        <v>1181</v>
      </c>
      <c r="B1719" s="184"/>
      <c r="C1719" s="177"/>
      <c r="D1719" s="177"/>
      <c r="E1719" s="177"/>
      <c r="F1719" s="177"/>
      <c r="G1719" s="183"/>
      <c r="H1719" s="183"/>
      <c r="I1719" s="183"/>
      <c r="J1719" s="183"/>
      <c r="K1719" s="183"/>
      <c r="L1719" s="183"/>
      <c r="M1719" s="183"/>
      <c r="N1719" s="182">
        <f>SUM(G1719*$D$8+H1719*$D$5+I1719*$D$9+J1719*$D$6+K1719*$D$11+L1719*$D$10+M1719*$D$7)</f>
        <v>0</v>
      </c>
      <c r="O1719" s="139">
        <v>1</v>
      </c>
      <c r="P1719" s="138">
        <f>SUM(N1719*O1719)</f>
        <v>0</v>
      </c>
      <c r="Q1719" s="15"/>
      <c r="R1719" s="15"/>
      <c r="S1719" s="15"/>
      <c r="T1719" s="15"/>
      <c r="U1719" s="15"/>
    </row>
    <row r="1720" spans="1:21" ht="13.5" customHeight="1">
      <c r="A1720" s="179">
        <f>RANK(N1720,$N$18:$N$4305)</f>
        <v>1181</v>
      </c>
      <c r="B1720" s="184"/>
      <c r="C1720" s="177"/>
      <c r="D1720" s="177"/>
      <c r="E1720" s="177"/>
      <c r="F1720" s="177"/>
      <c r="G1720" s="183"/>
      <c r="H1720" s="183"/>
      <c r="I1720" s="183"/>
      <c r="J1720" s="183"/>
      <c r="K1720" s="183"/>
      <c r="L1720" s="183"/>
      <c r="M1720" s="183"/>
      <c r="N1720" s="182">
        <f>SUM(G1720*$D$8+H1720*$D$5+I1720*$D$9+J1720*$D$6+K1720*$D$11+L1720*$D$10+M1720*$D$7)</f>
        <v>0</v>
      </c>
      <c r="O1720" s="139">
        <v>1.04</v>
      </c>
      <c r="P1720" s="138">
        <f>SUM(N1720*O1720)</f>
        <v>0</v>
      </c>
      <c r="Q1720" s="15"/>
      <c r="R1720" s="15"/>
      <c r="S1720" s="15"/>
      <c r="T1720" s="15"/>
      <c r="U1720" s="15"/>
    </row>
    <row r="1721" spans="1:21" ht="13.5" customHeight="1">
      <c r="A1721" s="179">
        <f>RANK(N1721,$N$18:$N$4305)</f>
        <v>1181</v>
      </c>
      <c r="B1721" s="184"/>
      <c r="C1721" s="177"/>
      <c r="D1721" s="177"/>
      <c r="E1721" s="177"/>
      <c r="F1721" s="177"/>
      <c r="G1721" s="183"/>
      <c r="H1721" s="183"/>
      <c r="I1721" s="183"/>
      <c r="J1721" s="183"/>
      <c r="K1721" s="183"/>
      <c r="L1721" s="183"/>
      <c r="M1721" s="183"/>
      <c r="N1721" s="182">
        <f>SUM(G1721*$D$8+H1721*$D$5+I1721*$D$9+J1721*$D$6+K1721*$D$11+L1721*$D$10+M1721*$D$7)</f>
        <v>0</v>
      </c>
      <c r="O1721" s="139">
        <v>1</v>
      </c>
      <c r="P1721" s="138">
        <f>SUM(N1721*O1721)</f>
        <v>0</v>
      </c>
      <c r="Q1721" s="15"/>
      <c r="R1721" s="15"/>
      <c r="S1721" s="15"/>
      <c r="T1721" s="15"/>
      <c r="U1721" s="15"/>
    </row>
    <row r="1722" spans="1:21" ht="13.5" customHeight="1">
      <c r="A1722" s="179">
        <f>RANK(N1722,$N$18:$N$4305)</f>
        <v>1181</v>
      </c>
      <c r="B1722" s="184"/>
      <c r="C1722" s="177"/>
      <c r="D1722" s="177"/>
      <c r="E1722" s="177"/>
      <c r="F1722" s="177"/>
      <c r="G1722" s="183"/>
      <c r="H1722" s="183"/>
      <c r="I1722" s="183"/>
      <c r="J1722" s="183"/>
      <c r="K1722" s="183"/>
      <c r="L1722" s="183"/>
      <c r="M1722" s="183"/>
      <c r="N1722" s="182">
        <f>SUM(G1722*$D$8+H1722*$D$5+I1722*$D$9+J1722*$D$6+K1722*$D$11+L1722*$D$10+M1722*$D$7)</f>
        <v>0</v>
      </c>
      <c r="O1722" s="139">
        <v>1</v>
      </c>
      <c r="P1722" s="138">
        <f>SUM(N1722*O1722)</f>
        <v>0</v>
      </c>
      <c r="Q1722" s="15"/>
      <c r="R1722" s="15"/>
      <c r="S1722" s="15"/>
      <c r="T1722" s="15"/>
      <c r="U1722" s="15"/>
    </row>
    <row r="1723" spans="1:21" ht="13.5" customHeight="1">
      <c r="A1723" s="179">
        <f>RANK(N1723,$N$18:$N$4305)</f>
        <v>1181</v>
      </c>
      <c r="B1723" s="185"/>
      <c r="C1723" s="177"/>
      <c r="D1723" s="177"/>
      <c r="E1723" s="177"/>
      <c r="F1723" s="177"/>
      <c r="G1723" s="183"/>
      <c r="H1723" s="183"/>
      <c r="I1723" s="183"/>
      <c r="J1723" s="183"/>
      <c r="K1723" s="183"/>
      <c r="L1723" s="183"/>
      <c r="M1723" s="183"/>
      <c r="N1723" s="182">
        <f>SUM(G1723*$D$8+H1723*$D$5+I1723*$D$9+J1723*$D$6+K1723*$D$11+L1723*$D$10+M1723*$D$7)</f>
        <v>0</v>
      </c>
      <c r="O1723" s="139">
        <v>1</v>
      </c>
      <c r="P1723" s="138">
        <f>SUM(N1723*O1723)</f>
        <v>0</v>
      </c>
      <c r="Q1723" s="31"/>
      <c r="R1723" s="15"/>
      <c r="S1723" s="15"/>
      <c r="T1723" s="15"/>
      <c r="U1723" s="15"/>
    </row>
    <row r="1724" spans="1:21" ht="13.5" customHeight="1">
      <c r="A1724" s="179">
        <f>RANK(N1724,$N$18:$N$4305)</f>
        <v>1181</v>
      </c>
      <c r="B1724" s="184"/>
      <c r="C1724" s="177"/>
      <c r="D1724" s="177"/>
      <c r="E1724" s="177"/>
      <c r="F1724" s="177"/>
      <c r="G1724" s="183"/>
      <c r="H1724" s="183"/>
      <c r="I1724" s="183"/>
      <c r="J1724" s="183"/>
      <c r="K1724" s="183"/>
      <c r="L1724" s="183"/>
      <c r="M1724" s="183"/>
      <c r="N1724" s="182">
        <f>SUM(G1724*$D$8+H1724*$D$5+I1724*$D$9+J1724*$D$6+K1724*$D$11+L1724*$D$10+M1724*$D$7)</f>
        <v>0</v>
      </c>
      <c r="O1724" s="139">
        <v>1</v>
      </c>
      <c r="P1724" s="138">
        <f>SUM(N1724*O1724)</f>
        <v>0</v>
      </c>
      <c r="Q1724" s="31"/>
      <c r="R1724" s="15"/>
      <c r="S1724" s="15"/>
      <c r="T1724" s="15"/>
      <c r="U1724" s="15"/>
    </row>
    <row r="1725" spans="1:21" ht="13.5" customHeight="1">
      <c r="A1725" s="179">
        <f>RANK(N1725,$N$18:$N$4305)</f>
        <v>1181</v>
      </c>
      <c r="B1725" s="184"/>
      <c r="C1725" s="177"/>
      <c r="D1725" s="177"/>
      <c r="E1725" s="177"/>
      <c r="F1725" s="177"/>
      <c r="G1725" s="183"/>
      <c r="H1725" s="183"/>
      <c r="I1725" s="183"/>
      <c r="J1725" s="183"/>
      <c r="K1725" s="183"/>
      <c r="L1725" s="183"/>
      <c r="M1725" s="183"/>
      <c r="N1725" s="182">
        <f>SUM(G1725*$D$8+H1725*$D$5+I1725*$D$9+J1725*$D$6+K1725*$D$11+L1725*$D$10+M1725*$D$7)</f>
        <v>0</v>
      </c>
      <c r="O1725" s="139">
        <v>1</v>
      </c>
      <c r="P1725" s="138">
        <f>SUM(N1725*O1725)</f>
        <v>0</v>
      </c>
      <c r="Q1725" s="31"/>
      <c r="R1725" s="15"/>
      <c r="S1725" s="15"/>
      <c r="T1725" s="15"/>
      <c r="U1725" s="15"/>
    </row>
    <row r="1726" spans="1:21" ht="13.5" customHeight="1">
      <c r="A1726" s="179">
        <f>RANK(N1726,$N$18:$N$4305)</f>
        <v>1181</v>
      </c>
      <c r="B1726" s="184"/>
      <c r="C1726" s="177"/>
      <c r="D1726" s="177"/>
      <c r="E1726" s="177"/>
      <c r="F1726" s="177"/>
      <c r="G1726" s="183"/>
      <c r="H1726" s="183"/>
      <c r="I1726" s="183"/>
      <c r="J1726" s="183"/>
      <c r="K1726" s="183"/>
      <c r="L1726" s="183"/>
      <c r="M1726" s="183"/>
      <c r="N1726" s="182">
        <f>SUM(G1726*$D$8+H1726*$D$5+I1726*$D$9+J1726*$D$6+K1726*$D$11+L1726*$D$10+M1726*$D$7)</f>
        <v>0</v>
      </c>
      <c r="O1726" s="139">
        <v>1</v>
      </c>
      <c r="P1726" s="138">
        <f>SUM(N1726*O1726)</f>
        <v>0</v>
      </c>
      <c r="Q1726" s="31"/>
      <c r="R1726" s="15"/>
      <c r="S1726" s="15"/>
      <c r="T1726" s="15"/>
      <c r="U1726" s="15"/>
    </row>
    <row r="1727" spans="1:21" ht="13.5" customHeight="1">
      <c r="A1727" s="179">
        <f>RANK(N1727,$N$18:$N$4305)</f>
        <v>1181</v>
      </c>
      <c r="B1727" s="184"/>
      <c r="C1727" s="177"/>
      <c r="D1727" s="177"/>
      <c r="E1727" s="177"/>
      <c r="F1727" s="177"/>
      <c r="G1727" s="183"/>
      <c r="H1727" s="183"/>
      <c r="I1727" s="183"/>
      <c r="J1727" s="183"/>
      <c r="K1727" s="183"/>
      <c r="L1727" s="183"/>
      <c r="M1727" s="183"/>
      <c r="N1727" s="182">
        <f>SUM(G1727*$D$8+H1727*$D$5+I1727*$D$9+J1727*$D$6+K1727*$D$11+L1727*$D$10+M1727*$D$7)</f>
        <v>0</v>
      </c>
      <c r="O1727" s="139">
        <v>1.04</v>
      </c>
      <c r="P1727" s="138">
        <f>SUM(N1727*O1727)</f>
        <v>0</v>
      </c>
      <c r="Q1727" s="31"/>
      <c r="R1727" s="15"/>
      <c r="S1727" s="15"/>
      <c r="T1727" s="15"/>
      <c r="U1727" s="15"/>
    </row>
    <row r="1728" spans="1:21" ht="13.5" customHeight="1">
      <c r="A1728" s="179">
        <f>RANK(N1728,$N$18:$N$4305)</f>
        <v>1181</v>
      </c>
      <c r="B1728" s="184"/>
      <c r="C1728" s="177"/>
      <c r="D1728" s="177"/>
      <c r="E1728" s="177"/>
      <c r="F1728" s="177"/>
      <c r="G1728" s="183"/>
      <c r="H1728" s="183"/>
      <c r="I1728" s="183"/>
      <c r="J1728" s="183"/>
      <c r="K1728" s="183"/>
      <c r="L1728" s="183"/>
      <c r="M1728" s="183"/>
      <c r="N1728" s="182">
        <f>SUM(G1728*$D$8+H1728*$D$5+I1728*$D$9+J1728*$D$6+K1728*$D$11+L1728*$D$10+M1728*$D$7)</f>
        <v>0</v>
      </c>
      <c r="O1728" s="139">
        <v>1</v>
      </c>
      <c r="P1728" s="138">
        <f>SUM(N1728*O1728)</f>
        <v>0</v>
      </c>
      <c r="Q1728" s="15"/>
      <c r="R1728" s="15"/>
      <c r="S1728" s="15"/>
      <c r="T1728" s="15"/>
      <c r="U1728" s="15"/>
    </row>
    <row r="1729" spans="1:21" ht="13.5" customHeight="1">
      <c r="A1729" s="179">
        <f>RANK(N1729,$N$18:$N$4305)</f>
        <v>1181</v>
      </c>
      <c r="B1729" s="184"/>
      <c r="C1729" s="177"/>
      <c r="D1729" s="177"/>
      <c r="E1729" s="177"/>
      <c r="F1729" s="177"/>
      <c r="G1729" s="183"/>
      <c r="H1729" s="183"/>
      <c r="I1729" s="183"/>
      <c r="J1729" s="183"/>
      <c r="K1729" s="183"/>
      <c r="L1729" s="183"/>
      <c r="M1729" s="183"/>
      <c r="N1729" s="182">
        <f>SUM(G1729*$D$8+H1729*$D$5+I1729*$D$9+J1729*$D$6+K1729*$D$11+L1729*$D$10+M1729*$D$7)</f>
        <v>0</v>
      </c>
      <c r="O1729" s="139">
        <v>1</v>
      </c>
      <c r="P1729" s="138">
        <f>SUM(N1729*O1729)</f>
        <v>0</v>
      </c>
      <c r="Q1729" s="15"/>
      <c r="R1729" s="15"/>
      <c r="S1729" s="15"/>
      <c r="T1729" s="15"/>
      <c r="U1729" s="15"/>
    </row>
    <row r="1730" spans="1:21" ht="13.5" customHeight="1">
      <c r="A1730" s="179">
        <f>RANK(N1730,$N$18:$N$4305)</f>
        <v>1181</v>
      </c>
      <c r="B1730" s="184"/>
      <c r="C1730" s="177"/>
      <c r="D1730" s="177"/>
      <c r="E1730" s="177"/>
      <c r="F1730" s="177"/>
      <c r="G1730" s="183"/>
      <c r="H1730" s="183"/>
      <c r="I1730" s="183"/>
      <c r="J1730" s="183"/>
      <c r="K1730" s="183"/>
      <c r="L1730" s="183"/>
      <c r="M1730" s="183"/>
      <c r="N1730" s="182">
        <f>SUM(G1730*$D$8+H1730*$D$5+I1730*$D$9+J1730*$D$6+K1730*$D$11+L1730*$D$10+M1730*$D$7)</f>
        <v>0</v>
      </c>
      <c r="O1730" s="139">
        <v>1</v>
      </c>
      <c r="P1730" s="138">
        <f>SUM(N1730*O1730)</f>
        <v>0</v>
      </c>
      <c r="Q1730" s="15"/>
      <c r="R1730" s="15"/>
      <c r="S1730" s="15"/>
      <c r="T1730" s="15"/>
      <c r="U1730" s="15"/>
    </row>
    <row r="1731" spans="1:21" ht="13.5" customHeight="1">
      <c r="A1731" s="179">
        <f>RANK(N1731,$N$18:$N$4305)</f>
        <v>1181</v>
      </c>
      <c r="B1731" s="184"/>
      <c r="C1731" s="177"/>
      <c r="D1731" s="177"/>
      <c r="E1731" s="177"/>
      <c r="F1731" s="177"/>
      <c r="G1731" s="183"/>
      <c r="H1731" s="183"/>
      <c r="I1731" s="183"/>
      <c r="J1731" s="183"/>
      <c r="K1731" s="183"/>
      <c r="L1731" s="183"/>
      <c r="M1731" s="183"/>
      <c r="N1731" s="182">
        <f>SUM(G1731*$D$8+H1731*$D$5+I1731*$D$9+J1731*$D$6+K1731*$D$11+L1731*$D$10+M1731*$D$7)</f>
        <v>0</v>
      </c>
      <c r="O1731" s="139">
        <v>1</v>
      </c>
      <c r="P1731" s="138">
        <f>SUM(N1731*O1731)</f>
        <v>0</v>
      </c>
      <c r="Q1731" s="15"/>
      <c r="R1731" s="15"/>
      <c r="S1731" s="15"/>
      <c r="T1731" s="15"/>
      <c r="U1731" s="15"/>
    </row>
    <row r="1732" spans="1:21" ht="13.5" customHeight="1">
      <c r="A1732" s="179">
        <f>RANK(N1732,$N$18:$N$4305)</f>
        <v>1181</v>
      </c>
      <c r="B1732" s="184"/>
      <c r="C1732" s="177"/>
      <c r="D1732" s="177"/>
      <c r="E1732" s="177"/>
      <c r="F1732" s="177"/>
      <c r="G1732" s="183"/>
      <c r="H1732" s="183"/>
      <c r="I1732" s="183"/>
      <c r="J1732" s="183"/>
      <c r="K1732" s="183"/>
      <c r="L1732" s="183"/>
      <c r="M1732" s="183"/>
      <c r="N1732" s="182">
        <f>SUM(G1732*$D$8+H1732*$D$5+I1732*$D$9+J1732*$D$6+K1732*$D$11+L1732*$D$10+M1732*$D$7)</f>
        <v>0</v>
      </c>
      <c r="O1732" s="139">
        <v>1</v>
      </c>
      <c r="P1732" s="138">
        <f>SUM(N1732*O1732)</f>
        <v>0</v>
      </c>
      <c r="Q1732" s="15"/>
      <c r="R1732" s="15"/>
      <c r="S1732" s="15"/>
      <c r="T1732" s="15"/>
      <c r="U1732" s="15"/>
    </row>
    <row r="1733" spans="1:21" ht="13.5" customHeight="1">
      <c r="A1733" s="179">
        <f>RANK(N1733,$N$18:$N$4305)</f>
        <v>1181</v>
      </c>
      <c r="B1733" s="184"/>
      <c r="C1733" s="177"/>
      <c r="D1733" s="177"/>
      <c r="E1733" s="177"/>
      <c r="F1733" s="177"/>
      <c r="G1733" s="183"/>
      <c r="H1733" s="183"/>
      <c r="I1733" s="183"/>
      <c r="J1733" s="183"/>
      <c r="K1733" s="183"/>
      <c r="L1733" s="183"/>
      <c r="M1733" s="183"/>
      <c r="N1733" s="182">
        <f>SUM(G1733*$D$8+H1733*$D$5+I1733*$D$9+J1733*$D$6+K1733*$D$11+L1733*$D$10+M1733*$D$7)</f>
        <v>0</v>
      </c>
      <c r="O1733" s="139">
        <v>1</v>
      </c>
      <c r="P1733" s="138">
        <f>SUM(N1733*O1733)</f>
        <v>0</v>
      </c>
      <c r="Q1733" s="15"/>
      <c r="R1733" s="15"/>
      <c r="S1733" s="15"/>
      <c r="T1733" s="15"/>
      <c r="U1733" s="15"/>
    </row>
    <row r="1734" spans="1:21" ht="13.5" customHeight="1">
      <c r="A1734" s="179">
        <f>RANK(N1734,$N$18:$N$4305)</f>
        <v>1181</v>
      </c>
      <c r="B1734" s="184"/>
      <c r="C1734" s="177"/>
      <c r="D1734" s="177"/>
      <c r="E1734" s="177"/>
      <c r="F1734" s="177"/>
      <c r="G1734" s="183"/>
      <c r="H1734" s="183"/>
      <c r="I1734" s="183"/>
      <c r="J1734" s="183"/>
      <c r="K1734" s="183"/>
      <c r="L1734" s="183"/>
      <c r="M1734" s="183"/>
      <c r="N1734" s="182">
        <f>SUM(G1734*$D$8+H1734*$D$5+I1734*$D$9+J1734*$D$6+K1734*$D$11+L1734*$D$10+M1734*$D$7)</f>
        <v>0</v>
      </c>
      <c r="O1734" s="139">
        <v>1</v>
      </c>
      <c r="P1734" s="138">
        <f>SUM(N1734*O1734)</f>
        <v>0</v>
      </c>
      <c r="Q1734" s="15"/>
      <c r="R1734" s="15"/>
      <c r="S1734" s="15"/>
      <c r="T1734" s="15"/>
      <c r="U1734" s="15"/>
    </row>
    <row r="1735" spans="1:21" ht="13.5" customHeight="1">
      <c r="A1735" s="179">
        <f>RANK(N1735,$N$18:$N$4305)</f>
        <v>1181</v>
      </c>
      <c r="B1735" s="184"/>
      <c r="C1735" s="177"/>
      <c r="D1735" s="177"/>
      <c r="E1735" s="177"/>
      <c r="F1735" s="177"/>
      <c r="G1735" s="183"/>
      <c r="H1735" s="183"/>
      <c r="I1735" s="183"/>
      <c r="J1735" s="183"/>
      <c r="K1735" s="183"/>
      <c r="L1735" s="183"/>
      <c r="M1735" s="183"/>
      <c r="N1735" s="182">
        <f>SUM(G1735*$D$8+H1735*$D$5+I1735*$D$9+J1735*$D$6+K1735*$D$11+L1735*$D$10+M1735*$D$7)</f>
        <v>0</v>
      </c>
      <c r="O1735" s="139">
        <v>1</v>
      </c>
      <c r="P1735" s="138">
        <f>SUM(N1735*O1735)</f>
        <v>0</v>
      </c>
      <c r="Q1735" s="15"/>
      <c r="R1735" s="15"/>
      <c r="S1735" s="15"/>
      <c r="T1735" s="15"/>
      <c r="U1735" s="15"/>
    </row>
    <row r="1736" spans="1:21" ht="13.5" customHeight="1">
      <c r="A1736" s="179">
        <f>RANK(N1736,$N$18:$N$4305)</f>
        <v>1181</v>
      </c>
      <c r="B1736" s="185"/>
      <c r="C1736" s="177"/>
      <c r="D1736" s="177"/>
      <c r="E1736" s="177"/>
      <c r="F1736" s="177"/>
      <c r="G1736" s="183"/>
      <c r="H1736" s="183"/>
      <c r="I1736" s="183"/>
      <c r="J1736" s="189"/>
      <c r="K1736" s="183"/>
      <c r="L1736" s="183"/>
      <c r="M1736" s="183"/>
      <c r="N1736" s="182">
        <f>SUM(G1736*$D$8+H1736*$D$5+I1736*$D$9+J1736*$D$6+K1736*$D$11+L1736*$D$10+M1736*$D$7)</f>
        <v>0</v>
      </c>
      <c r="O1736" s="139">
        <v>1</v>
      </c>
      <c r="P1736" s="138">
        <f>SUM(N1736*O1736)</f>
        <v>0</v>
      </c>
      <c r="Q1736" s="15"/>
      <c r="R1736" s="15"/>
      <c r="S1736" s="15"/>
      <c r="T1736" s="15"/>
      <c r="U1736" s="15"/>
    </row>
    <row r="1737" spans="1:21" ht="13.5" customHeight="1">
      <c r="A1737" s="179">
        <f>RANK(N1737,$N$18:$N$4305)</f>
        <v>1181</v>
      </c>
      <c r="B1737" s="184"/>
      <c r="C1737" s="177"/>
      <c r="D1737" s="177"/>
      <c r="E1737" s="177"/>
      <c r="F1737" s="177"/>
      <c r="G1737" s="183"/>
      <c r="H1737" s="183"/>
      <c r="I1737" s="183"/>
      <c r="J1737" s="189"/>
      <c r="K1737" s="183"/>
      <c r="L1737" s="183"/>
      <c r="M1737" s="183"/>
      <c r="N1737" s="182">
        <f>SUM(G1737*$D$8+H1737*$D$5+I1737*$D$9+J1737*$D$6+K1737*$D$11+L1737*$D$10+M1737*$D$7)</f>
        <v>0</v>
      </c>
      <c r="O1737" s="139">
        <v>1</v>
      </c>
      <c r="P1737" s="138">
        <f>SUM(N1737*O1737)</f>
        <v>0</v>
      </c>
      <c r="Q1737" s="15"/>
      <c r="R1737" s="15"/>
      <c r="S1737" s="15"/>
      <c r="T1737" s="15"/>
      <c r="U1737" s="15"/>
    </row>
    <row r="1738" spans="1:21" ht="13.5" customHeight="1">
      <c r="A1738" s="179">
        <f>RANK(N1738,$N$18:$N$4305)</f>
        <v>1181</v>
      </c>
      <c r="B1738" s="184"/>
      <c r="C1738" s="177"/>
      <c r="D1738" s="177"/>
      <c r="E1738" s="177"/>
      <c r="F1738" s="177"/>
      <c r="G1738" s="183"/>
      <c r="H1738" s="183"/>
      <c r="I1738" s="183"/>
      <c r="J1738" s="189"/>
      <c r="K1738" s="183"/>
      <c r="L1738" s="183"/>
      <c r="M1738" s="183"/>
      <c r="N1738" s="182">
        <f>SUM(G1738*$D$8+H1738*$D$5+I1738*$D$9+J1738*$D$6+K1738*$D$11+L1738*$D$10+M1738*$D$7)</f>
        <v>0</v>
      </c>
      <c r="O1738" s="139">
        <v>1</v>
      </c>
      <c r="P1738" s="138">
        <f>SUM(N1738*O1738)</f>
        <v>0</v>
      </c>
      <c r="Q1738" s="15"/>
      <c r="R1738" s="15"/>
      <c r="S1738" s="15"/>
      <c r="T1738" s="15"/>
      <c r="U1738" s="15"/>
    </row>
    <row r="1739" spans="1:21" ht="13.5" customHeight="1">
      <c r="A1739" s="179">
        <f>RANK(N1739,$N$18:$N$4305)</f>
        <v>1181</v>
      </c>
      <c r="B1739" s="184"/>
      <c r="C1739" s="177"/>
      <c r="D1739" s="177"/>
      <c r="E1739" s="177"/>
      <c r="F1739" s="177"/>
      <c r="G1739" s="183"/>
      <c r="H1739" s="183"/>
      <c r="I1739" s="183"/>
      <c r="J1739" s="189"/>
      <c r="K1739" s="183"/>
      <c r="L1739" s="183"/>
      <c r="M1739" s="183"/>
      <c r="N1739" s="182">
        <f>SUM(G1739*$D$8+H1739*$D$5+I1739*$D$9+J1739*$D$6+K1739*$D$11+L1739*$D$10+M1739*$D$7)</f>
        <v>0</v>
      </c>
      <c r="O1739" s="139">
        <v>1</v>
      </c>
      <c r="P1739" s="138">
        <f>SUM(N1739*O1739)</f>
        <v>0</v>
      </c>
      <c r="Q1739" s="31"/>
      <c r="R1739" s="15"/>
      <c r="S1739" s="15"/>
      <c r="T1739" s="15"/>
      <c r="U1739" s="15"/>
    </row>
    <row r="1740" spans="1:21" ht="13.5" customHeight="1">
      <c r="A1740" s="179">
        <f>RANK(N1740,$N$18:$N$4305)</f>
        <v>1181</v>
      </c>
      <c r="B1740" s="184"/>
      <c r="C1740" s="177"/>
      <c r="D1740" s="177"/>
      <c r="E1740" s="177"/>
      <c r="F1740" s="177"/>
      <c r="G1740" s="183"/>
      <c r="H1740" s="183"/>
      <c r="I1740" s="183"/>
      <c r="J1740" s="189"/>
      <c r="K1740" s="183"/>
      <c r="L1740" s="183"/>
      <c r="M1740" s="183"/>
      <c r="N1740" s="182">
        <f>SUM(G1740*$D$8+H1740*$D$5+I1740*$D$9+J1740*$D$6+K1740*$D$11+L1740*$D$10+M1740*$D$7)</f>
        <v>0</v>
      </c>
      <c r="O1740" s="139">
        <v>1</v>
      </c>
      <c r="P1740" s="138">
        <f>SUM(N1740*O1740)</f>
        <v>0</v>
      </c>
      <c r="Q1740" s="15"/>
      <c r="R1740" s="15"/>
      <c r="S1740" s="15"/>
      <c r="T1740" s="15"/>
      <c r="U1740" s="15"/>
    </row>
    <row r="1741" spans="1:21" ht="13.5" customHeight="1">
      <c r="A1741" s="179">
        <f>RANK(N1741,$N$18:$N$4305)</f>
        <v>1181</v>
      </c>
      <c r="B1741" s="184"/>
      <c r="C1741" s="177"/>
      <c r="D1741" s="177"/>
      <c r="E1741" s="177"/>
      <c r="F1741" s="177"/>
      <c r="G1741" s="183"/>
      <c r="H1741" s="183"/>
      <c r="I1741" s="183"/>
      <c r="J1741" s="189"/>
      <c r="K1741" s="183"/>
      <c r="L1741" s="183"/>
      <c r="M1741" s="183"/>
      <c r="N1741" s="182">
        <f>SUM(G1741*$D$8+H1741*$D$5+I1741*$D$9+J1741*$D$6+K1741*$D$11+L1741*$D$10+M1741*$D$7)</f>
        <v>0</v>
      </c>
      <c r="O1741" s="139">
        <v>1</v>
      </c>
      <c r="P1741" s="138">
        <f>SUM(N1741*O1741)</f>
        <v>0</v>
      </c>
      <c r="Q1741" s="15"/>
      <c r="R1741" s="15"/>
      <c r="S1741" s="15"/>
      <c r="T1741" s="15"/>
      <c r="U1741" s="15"/>
    </row>
    <row r="1742" spans="1:21" ht="13.5" customHeight="1">
      <c r="A1742" s="179">
        <f>RANK(N1742,$N$18:$N$4305)</f>
        <v>1181</v>
      </c>
      <c r="B1742" s="185"/>
      <c r="C1742" s="177"/>
      <c r="D1742" s="177"/>
      <c r="E1742" s="177"/>
      <c r="F1742" s="177"/>
      <c r="G1742" s="183"/>
      <c r="H1742" s="183"/>
      <c r="I1742" s="183"/>
      <c r="J1742" s="189"/>
      <c r="K1742" s="183"/>
      <c r="L1742" s="183"/>
      <c r="M1742" s="183"/>
      <c r="N1742" s="182">
        <f>SUM(G1742*$D$8+H1742*$D$5+I1742*$D$9+J1742*$D$6+K1742*$D$11+L1742*$D$10+M1742*$D$7)</f>
        <v>0</v>
      </c>
      <c r="O1742" s="139">
        <v>1</v>
      </c>
      <c r="P1742" s="138">
        <f>SUM(N1742*O1742)</f>
        <v>0</v>
      </c>
      <c r="Q1742" s="15"/>
      <c r="R1742" s="15"/>
      <c r="S1742" s="15"/>
      <c r="T1742" s="15"/>
      <c r="U1742" s="15"/>
    </row>
    <row r="1743" spans="1:21" ht="13.5" customHeight="1">
      <c r="A1743" s="179">
        <f>RANK(N1743,$N$18:$N$4305)</f>
        <v>1181</v>
      </c>
      <c r="B1743" s="185"/>
      <c r="C1743" s="177"/>
      <c r="D1743" s="177"/>
      <c r="E1743" s="177"/>
      <c r="F1743" s="177"/>
      <c r="G1743" s="183"/>
      <c r="H1743" s="183"/>
      <c r="I1743" s="183"/>
      <c r="J1743" s="183"/>
      <c r="K1743" s="183"/>
      <c r="L1743" s="183"/>
      <c r="M1743" s="183"/>
      <c r="N1743" s="182">
        <f>SUM(G1743*$D$8+H1743*$D$5+I1743*$D$9+J1743*$D$6+K1743*$D$11+L1743*$D$10+M1743*$D$7)</f>
        <v>0</v>
      </c>
      <c r="O1743" s="139">
        <v>1</v>
      </c>
      <c r="P1743" s="138">
        <f>SUM(N1743*O1743)</f>
        <v>0</v>
      </c>
      <c r="Q1743" s="15"/>
      <c r="R1743" s="15"/>
      <c r="S1743" s="15"/>
      <c r="T1743" s="15"/>
      <c r="U1743" s="15"/>
    </row>
    <row r="1744" spans="1:21" ht="13.5" customHeight="1">
      <c r="A1744" s="179">
        <f>RANK(N1744,$N$18:$N$4305)</f>
        <v>1181</v>
      </c>
      <c r="B1744" s="184"/>
      <c r="C1744" s="177"/>
      <c r="D1744" s="177"/>
      <c r="E1744" s="177"/>
      <c r="F1744" s="177"/>
      <c r="G1744" s="183"/>
      <c r="H1744" s="183"/>
      <c r="I1744" s="183"/>
      <c r="J1744" s="183"/>
      <c r="K1744" s="183"/>
      <c r="L1744" s="183"/>
      <c r="M1744" s="183"/>
      <c r="N1744" s="182">
        <f>SUM(G1744*$D$8+H1744*$D$5+I1744*$D$9+J1744*$D$6+K1744*$D$11+L1744*$D$10+M1744*$D$7)</f>
        <v>0</v>
      </c>
      <c r="O1744" s="139">
        <v>1</v>
      </c>
      <c r="P1744" s="138">
        <f>SUM(N1744*O1744)</f>
        <v>0</v>
      </c>
      <c r="Q1744" s="31"/>
      <c r="R1744" s="15"/>
      <c r="S1744" s="15"/>
      <c r="T1744" s="15"/>
      <c r="U1744" s="15"/>
    </row>
    <row r="1745" spans="1:21" ht="13.5" customHeight="1">
      <c r="A1745" s="179">
        <f>RANK(N1745,$N$18:$N$4305)</f>
        <v>1181</v>
      </c>
      <c r="B1745" s="184"/>
      <c r="C1745" s="177"/>
      <c r="D1745" s="177"/>
      <c r="E1745" s="177"/>
      <c r="F1745" s="177"/>
      <c r="G1745" s="183"/>
      <c r="H1745" s="183"/>
      <c r="I1745" s="183"/>
      <c r="J1745" s="183"/>
      <c r="K1745" s="183"/>
      <c r="L1745" s="183"/>
      <c r="M1745" s="183"/>
      <c r="N1745" s="182">
        <f>SUM(G1745*$D$8+H1745*$D$5+I1745*$D$9+J1745*$D$6+K1745*$D$11+L1745*$D$10+M1745*$D$7)</f>
        <v>0</v>
      </c>
      <c r="O1745" s="139">
        <v>1</v>
      </c>
      <c r="P1745" s="138">
        <f>SUM(N1745*O1745)</f>
        <v>0</v>
      </c>
      <c r="Q1745" s="31"/>
      <c r="R1745" s="15"/>
      <c r="S1745" s="15"/>
      <c r="T1745" s="15"/>
      <c r="U1745" s="15"/>
    </row>
    <row r="1746" spans="1:21" ht="13.5" customHeight="1">
      <c r="A1746" s="179">
        <f>RANK(N1746,$N$18:$N$4305)</f>
        <v>1181</v>
      </c>
      <c r="B1746" s="184"/>
      <c r="C1746" s="177"/>
      <c r="D1746" s="177"/>
      <c r="E1746" s="177"/>
      <c r="F1746" s="177"/>
      <c r="G1746" s="183"/>
      <c r="H1746" s="183"/>
      <c r="I1746" s="183"/>
      <c r="J1746" s="183"/>
      <c r="K1746" s="183"/>
      <c r="L1746" s="183"/>
      <c r="M1746" s="183"/>
      <c r="N1746" s="182">
        <f>SUM(G1746*$D$8+H1746*$D$5+I1746*$D$9+J1746*$D$6+K1746*$D$11+L1746*$D$10+M1746*$D$7)</f>
        <v>0</v>
      </c>
      <c r="O1746" s="139">
        <v>1</v>
      </c>
      <c r="P1746" s="138">
        <f>SUM(N1746*O1746)</f>
        <v>0</v>
      </c>
      <c r="R1746" s="15"/>
      <c r="S1746" s="15"/>
      <c r="T1746" s="15"/>
      <c r="U1746" s="15"/>
    </row>
    <row r="1747" spans="1:21" ht="13.5" customHeight="1">
      <c r="A1747" s="179">
        <f>RANK(N1747,$N$18:$N$4305)</f>
        <v>1181</v>
      </c>
      <c r="B1747" s="184"/>
      <c r="C1747" s="177"/>
      <c r="D1747" s="177"/>
      <c r="E1747" s="177"/>
      <c r="F1747" s="177"/>
      <c r="G1747" s="183"/>
      <c r="H1747" s="183"/>
      <c r="I1747" s="183"/>
      <c r="J1747" s="183"/>
      <c r="K1747" s="183"/>
      <c r="L1747" s="183"/>
      <c r="M1747" s="183"/>
      <c r="N1747" s="182">
        <f>SUM(G1747*$D$8+H1747*$D$5+I1747*$D$9+J1747*$D$6+K1747*$D$11+L1747*$D$10+M1747*$D$7)</f>
        <v>0</v>
      </c>
      <c r="O1747" s="139">
        <v>1</v>
      </c>
      <c r="P1747" s="138">
        <f>SUM(N1747*O1747)</f>
        <v>0</v>
      </c>
      <c r="R1747" s="15"/>
      <c r="S1747" s="15"/>
      <c r="T1747" s="15"/>
      <c r="U1747" s="15"/>
    </row>
    <row r="1748" spans="1:21" ht="13.5" customHeight="1">
      <c r="A1748" s="179">
        <f>RANK(N1748,$N$18:$N$4305)</f>
        <v>1181</v>
      </c>
      <c r="B1748" s="184"/>
      <c r="C1748" s="177"/>
      <c r="D1748" s="177"/>
      <c r="E1748" s="177"/>
      <c r="F1748" s="177"/>
      <c r="G1748" s="183"/>
      <c r="H1748" s="183"/>
      <c r="I1748" s="183"/>
      <c r="J1748" s="183"/>
      <c r="K1748" s="183"/>
      <c r="L1748" s="183"/>
      <c r="M1748" s="183"/>
      <c r="N1748" s="182">
        <f>SUM(G1748*$D$8+H1748*$D$5+I1748*$D$9+J1748*$D$6+K1748*$D$11+L1748*$D$10+M1748*$D$7)</f>
        <v>0</v>
      </c>
      <c r="O1748" s="139">
        <v>1</v>
      </c>
      <c r="P1748" s="138">
        <f>SUM(N1748*O1748)</f>
        <v>0</v>
      </c>
      <c r="R1748" s="15"/>
      <c r="S1748" s="15"/>
      <c r="T1748" s="15"/>
      <c r="U1748" s="15"/>
    </row>
    <row r="1749" spans="1:21" ht="13.5" customHeight="1">
      <c r="A1749" s="179">
        <f>RANK(N1749,$N$18:$N$4305)</f>
        <v>1181</v>
      </c>
      <c r="B1749" s="184"/>
      <c r="C1749" s="177"/>
      <c r="D1749" s="177"/>
      <c r="E1749" s="177"/>
      <c r="F1749" s="177"/>
      <c r="G1749" s="183"/>
      <c r="H1749" s="183"/>
      <c r="I1749" s="183"/>
      <c r="J1749" s="183"/>
      <c r="K1749" s="183"/>
      <c r="L1749" s="183"/>
      <c r="M1749" s="183"/>
      <c r="N1749" s="182">
        <f>SUM(G1749*$D$8+H1749*$D$5+I1749*$D$9+J1749*$D$6+K1749*$D$11+L1749*$D$10+M1749*$D$7)</f>
        <v>0</v>
      </c>
      <c r="O1749" s="139">
        <v>1</v>
      </c>
      <c r="P1749" s="138">
        <f>SUM(N1749*O1749)</f>
        <v>0</v>
      </c>
      <c r="R1749" s="15"/>
      <c r="S1749" s="15"/>
      <c r="T1749" s="15"/>
      <c r="U1749" s="15"/>
    </row>
    <row r="1750" spans="1:21" ht="13.5" customHeight="1">
      <c r="A1750" s="179">
        <f>RANK(N1750,$N$18:$N$4305)</f>
        <v>1181</v>
      </c>
      <c r="B1750" s="184"/>
      <c r="C1750" s="177"/>
      <c r="D1750" s="177"/>
      <c r="E1750" s="177"/>
      <c r="F1750" s="177"/>
      <c r="G1750" s="183"/>
      <c r="H1750" s="183"/>
      <c r="I1750" s="183"/>
      <c r="J1750" s="183"/>
      <c r="K1750" s="183"/>
      <c r="L1750" s="183"/>
      <c r="M1750" s="183"/>
      <c r="N1750" s="182">
        <f>SUM(G1750*$D$8+H1750*$D$5+I1750*$D$9+J1750*$D$6+K1750*$D$11+L1750*$D$10+M1750*$D$7)</f>
        <v>0</v>
      </c>
      <c r="O1750" s="139">
        <v>1</v>
      </c>
      <c r="P1750" s="138">
        <f>SUM(N1750*O1750)</f>
        <v>0</v>
      </c>
      <c r="Q1750" s="31"/>
      <c r="R1750" s="15"/>
      <c r="S1750" s="15"/>
      <c r="T1750" s="15"/>
      <c r="U1750" s="15"/>
    </row>
    <row r="1751" spans="1:21" ht="13.5" customHeight="1">
      <c r="A1751" s="179">
        <f>RANK(N1751,$N$18:$N$4305)</f>
        <v>1181</v>
      </c>
      <c r="B1751" s="184"/>
      <c r="C1751" s="177"/>
      <c r="D1751" s="177"/>
      <c r="E1751" s="177"/>
      <c r="F1751" s="177"/>
      <c r="G1751" s="183"/>
      <c r="H1751" s="183"/>
      <c r="I1751" s="183"/>
      <c r="J1751" s="183"/>
      <c r="K1751" s="183"/>
      <c r="L1751" s="183"/>
      <c r="M1751" s="183"/>
      <c r="N1751" s="182">
        <f>SUM(G1751*$D$8+H1751*$D$5+I1751*$D$9+J1751*$D$6+K1751*$D$11+L1751*$D$10+M1751*$D$7)</f>
        <v>0</v>
      </c>
      <c r="O1751" s="139">
        <v>1</v>
      </c>
      <c r="P1751" s="138">
        <f>SUM(N1751*O1751)</f>
        <v>0</v>
      </c>
      <c r="Q1751" s="31"/>
      <c r="R1751" s="15"/>
      <c r="S1751" s="15"/>
      <c r="T1751" s="15"/>
      <c r="U1751" s="15"/>
    </row>
    <row r="1752" spans="1:21" ht="13.5" customHeight="1">
      <c r="A1752" s="179">
        <f>RANK(N1752,$N$18:$N$4305)</f>
        <v>1181</v>
      </c>
      <c r="B1752" s="184"/>
      <c r="C1752" s="177"/>
      <c r="D1752" s="177"/>
      <c r="E1752" s="177"/>
      <c r="F1752" s="177"/>
      <c r="G1752" s="183"/>
      <c r="H1752" s="183"/>
      <c r="I1752" s="183"/>
      <c r="J1752" s="183"/>
      <c r="K1752" s="183"/>
      <c r="L1752" s="183"/>
      <c r="M1752" s="183"/>
      <c r="N1752" s="182">
        <f>SUM(G1752*$D$8+H1752*$D$5+I1752*$D$9+J1752*$D$6+K1752*$D$11+L1752*$D$10+M1752*$D$7)</f>
        <v>0</v>
      </c>
      <c r="O1752" s="139">
        <v>1</v>
      </c>
      <c r="P1752" s="138">
        <f>SUM(N1752*O1752)</f>
        <v>0</v>
      </c>
      <c r="Q1752" s="15"/>
      <c r="R1752" s="15"/>
      <c r="S1752" s="15"/>
      <c r="T1752" s="15"/>
      <c r="U1752" s="15"/>
    </row>
    <row r="1753" spans="1:21" ht="13.5" customHeight="1">
      <c r="A1753" s="179">
        <f>RANK(N1753,$N$18:$N$4305)</f>
        <v>1181</v>
      </c>
      <c r="B1753" s="185"/>
      <c r="C1753" s="177"/>
      <c r="D1753" s="177"/>
      <c r="E1753" s="177"/>
      <c r="F1753" s="177"/>
      <c r="G1753" s="183"/>
      <c r="H1753" s="183"/>
      <c r="I1753" s="183"/>
      <c r="J1753" s="183"/>
      <c r="K1753" s="183"/>
      <c r="L1753" s="183"/>
      <c r="M1753" s="183"/>
      <c r="N1753" s="182">
        <f>SUM(G1753*$D$8+H1753*$D$5+I1753*$D$9+J1753*$D$6+K1753*$D$11+L1753*$D$10+M1753*$D$7)</f>
        <v>0</v>
      </c>
      <c r="O1753" s="139">
        <v>1</v>
      </c>
      <c r="P1753" s="138">
        <f>SUM(N1753*O1753)</f>
        <v>0</v>
      </c>
      <c r="Q1753" s="15"/>
      <c r="R1753" s="15"/>
      <c r="S1753" s="15"/>
      <c r="T1753" s="15"/>
      <c r="U1753" s="15"/>
    </row>
    <row r="1754" spans="1:21" ht="13.5" customHeight="1">
      <c r="A1754" s="179">
        <f>RANK(N1754,$N$18:$N$4305)</f>
        <v>1181</v>
      </c>
      <c r="B1754" s="177"/>
      <c r="C1754" s="177"/>
      <c r="D1754" s="177"/>
      <c r="E1754" s="177"/>
      <c r="F1754" s="177"/>
      <c r="G1754" s="183"/>
      <c r="H1754" s="183"/>
      <c r="I1754" s="183"/>
      <c r="J1754" s="183"/>
      <c r="K1754" s="183"/>
      <c r="L1754" s="183"/>
      <c r="M1754" s="183"/>
      <c r="N1754" s="182">
        <f>SUM(G1754*$D$8+H1754*$D$5+I1754*$D$9+J1754*$D$6+K1754*$D$11+L1754*$D$10+M1754*$D$7)</f>
        <v>0</v>
      </c>
      <c r="O1754" s="139">
        <v>1</v>
      </c>
      <c r="P1754" s="138">
        <f>SUM(N1754*O1754)</f>
        <v>0</v>
      </c>
      <c r="Q1754" s="15"/>
      <c r="R1754" s="15"/>
      <c r="S1754" s="15"/>
      <c r="T1754" s="15"/>
      <c r="U1754" s="15"/>
    </row>
    <row r="1755" spans="1:21" ht="13.5" customHeight="1">
      <c r="A1755" s="179">
        <f>RANK(N1755,$N$18:$N$4305)</f>
        <v>1181</v>
      </c>
      <c r="B1755" s="177"/>
      <c r="C1755" s="177"/>
      <c r="D1755" s="177"/>
      <c r="E1755" s="177"/>
      <c r="F1755" s="177"/>
      <c r="G1755" s="183"/>
      <c r="H1755" s="183"/>
      <c r="I1755" s="183"/>
      <c r="J1755" s="183"/>
      <c r="K1755" s="183"/>
      <c r="L1755" s="183"/>
      <c r="M1755" s="183"/>
      <c r="N1755" s="182">
        <f>SUM(G1755*$D$8+H1755*$D$5+I1755*$D$9+J1755*$D$6+K1755*$D$11+L1755*$D$10+M1755*$D$7)</f>
        <v>0</v>
      </c>
      <c r="O1755" s="139">
        <v>1</v>
      </c>
      <c r="P1755" s="138">
        <f>SUM(N1755*O1755)</f>
        <v>0</v>
      </c>
      <c r="Q1755" s="15"/>
      <c r="R1755" s="15"/>
      <c r="S1755" s="15"/>
      <c r="T1755" s="15"/>
      <c r="U1755" s="15"/>
    </row>
    <row r="1756" spans="1:21" ht="13.5" customHeight="1">
      <c r="A1756" s="179">
        <f>RANK(N1756,$N$18:$N$4305)</f>
        <v>1181</v>
      </c>
      <c r="B1756" s="177"/>
      <c r="C1756" s="177"/>
      <c r="D1756" s="177"/>
      <c r="E1756" s="177"/>
      <c r="F1756" s="177"/>
      <c r="G1756" s="183"/>
      <c r="H1756" s="183"/>
      <c r="I1756" s="183"/>
      <c r="J1756" s="183"/>
      <c r="K1756" s="183"/>
      <c r="L1756" s="183"/>
      <c r="M1756" s="183"/>
      <c r="N1756" s="182">
        <f>SUM(G1756*$D$8+H1756*$D$5+I1756*$D$9+J1756*$D$6+K1756*$D$11+L1756*$D$10+M1756*$D$7)</f>
        <v>0</v>
      </c>
      <c r="O1756" s="139">
        <v>1</v>
      </c>
      <c r="P1756" s="138">
        <f>SUM(N1756*O1756)</f>
        <v>0</v>
      </c>
      <c r="Q1756" s="31"/>
      <c r="R1756" s="15"/>
      <c r="S1756" s="15"/>
      <c r="T1756" s="15"/>
      <c r="U1756" s="15"/>
    </row>
    <row r="1757" spans="1:21" ht="13.5" customHeight="1">
      <c r="A1757" s="179">
        <f>RANK(N1757,$N$18:$N$4305)</f>
        <v>1181</v>
      </c>
      <c r="B1757" s="177"/>
      <c r="C1757" s="177"/>
      <c r="D1757" s="177"/>
      <c r="E1757" s="177"/>
      <c r="F1757" s="177"/>
      <c r="G1757" s="183"/>
      <c r="H1757" s="183"/>
      <c r="I1757" s="183"/>
      <c r="J1757" s="183"/>
      <c r="K1757" s="183"/>
      <c r="L1757" s="183"/>
      <c r="M1757" s="183"/>
      <c r="N1757" s="182">
        <f>SUM(G1757*$D$8+H1757*$D$5+I1757*$D$9+J1757*$D$6+K1757*$D$11+L1757*$D$10+M1757*$D$7)</f>
        <v>0</v>
      </c>
      <c r="O1757" s="139">
        <v>1</v>
      </c>
      <c r="P1757" s="138">
        <f>SUM(N1757*O1757)</f>
        <v>0</v>
      </c>
      <c r="Q1757" s="31"/>
      <c r="R1757" s="15"/>
      <c r="S1757" s="15"/>
      <c r="T1757" s="15"/>
      <c r="U1757" s="15"/>
    </row>
    <row r="1758" spans="1:21" ht="13.5" customHeight="1">
      <c r="A1758" s="179">
        <f>RANK(N1758,$N$18:$N$4305)</f>
        <v>1181</v>
      </c>
      <c r="B1758" s="184"/>
      <c r="C1758" s="177"/>
      <c r="D1758" s="177"/>
      <c r="E1758" s="177"/>
      <c r="F1758" s="177"/>
      <c r="G1758" s="183"/>
      <c r="H1758" s="183"/>
      <c r="I1758" s="183"/>
      <c r="J1758" s="183"/>
      <c r="K1758" s="183"/>
      <c r="L1758" s="183"/>
      <c r="M1758" s="183"/>
      <c r="N1758" s="182">
        <f>SUM(G1758*$D$8+H1758*$D$5+I1758*$D$9+J1758*$D$6+K1758*$D$11+L1758*$D$10+M1758*$D$7)</f>
        <v>0</v>
      </c>
      <c r="O1758" s="139">
        <v>1</v>
      </c>
      <c r="P1758" s="138">
        <f>SUM(N1758*O1758)</f>
        <v>0</v>
      </c>
      <c r="Q1758" s="31"/>
      <c r="R1758" s="15"/>
      <c r="S1758" s="15"/>
      <c r="T1758" s="15"/>
      <c r="U1758" s="15"/>
    </row>
    <row r="1759" spans="1:21" ht="13.5" customHeight="1">
      <c r="A1759" s="179">
        <f>RANK(N1759,$N$18:$N$4305)</f>
        <v>1181</v>
      </c>
      <c r="B1759" s="184"/>
      <c r="C1759" s="177"/>
      <c r="D1759" s="177"/>
      <c r="E1759" s="177"/>
      <c r="F1759" s="177"/>
      <c r="G1759" s="183"/>
      <c r="H1759" s="183"/>
      <c r="I1759" s="183"/>
      <c r="J1759" s="183"/>
      <c r="K1759" s="183"/>
      <c r="L1759" s="183"/>
      <c r="M1759" s="183"/>
      <c r="N1759" s="182">
        <f>SUM(G1759*$D$8+H1759*$D$5+I1759*$D$9+J1759*$D$6+K1759*$D$11+L1759*$D$10+M1759*$D$7)</f>
        <v>0</v>
      </c>
      <c r="O1759" s="139">
        <v>1</v>
      </c>
      <c r="P1759" s="138">
        <f>SUM(N1759*O1759)</f>
        <v>0</v>
      </c>
      <c r="Q1759" s="15"/>
      <c r="R1759" s="15"/>
      <c r="S1759" s="15"/>
      <c r="T1759" s="15"/>
      <c r="U1759" s="15"/>
    </row>
    <row r="1760" spans="1:21" ht="13.5" customHeight="1">
      <c r="A1760" s="179">
        <f>RANK(N1760,$N$18:$N$4305)</f>
        <v>1181</v>
      </c>
      <c r="B1760" s="190"/>
      <c r="C1760" s="177"/>
      <c r="D1760" s="177"/>
      <c r="E1760" s="177"/>
      <c r="F1760" s="177"/>
      <c r="G1760" s="183"/>
      <c r="H1760" s="183"/>
      <c r="I1760" s="183"/>
      <c r="J1760" s="183"/>
      <c r="K1760" s="183"/>
      <c r="L1760" s="183"/>
      <c r="M1760" s="183"/>
      <c r="N1760" s="182">
        <f>SUM(G1760*$D$8+H1760*$D$5+I1760*$D$9+J1760*$D$6+K1760*$D$11+L1760*$D$10+M1760*$D$7)</f>
        <v>0</v>
      </c>
      <c r="O1760" s="139">
        <v>1</v>
      </c>
      <c r="P1760" s="138">
        <f>SUM(N1760*O1760)</f>
        <v>0</v>
      </c>
      <c r="Q1760" s="15"/>
      <c r="R1760" s="15"/>
      <c r="S1760" s="15"/>
      <c r="T1760" s="15"/>
      <c r="U1760" s="15"/>
    </row>
    <row r="1761" spans="1:21" ht="13.5" customHeight="1">
      <c r="A1761" s="179">
        <f>RANK(N1761,$N$18:$N$4305)</f>
        <v>1181</v>
      </c>
      <c r="B1761" s="184"/>
      <c r="C1761" s="177"/>
      <c r="D1761" s="177"/>
      <c r="E1761" s="177"/>
      <c r="F1761" s="177"/>
      <c r="G1761" s="183"/>
      <c r="H1761" s="183"/>
      <c r="I1761" s="183"/>
      <c r="J1761" s="183"/>
      <c r="K1761" s="183"/>
      <c r="L1761" s="183"/>
      <c r="M1761" s="183"/>
      <c r="N1761" s="182">
        <f>SUM(G1761*$D$8+H1761*$D$5+I1761*$D$9+J1761*$D$6+K1761*$D$11+L1761*$D$10+M1761*$D$7)</f>
        <v>0</v>
      </c>
      <c r="O1761" s="139">
        <v>1</v>
      </c>
      <c r="P1761" s="138">
        <f>SUM(N1761*O1761)</f>
        <v>0</v>
      </c>
      <c r="Q1761" s="15"/>
      <c r="R1761" s="15"/>
      <c r="S1761" s="15"/>
      <c r="T1761" s="15"/>
      <c r="U1761" s="15"/>
    </row>
    <row r="1762" spans="1:21" ht="13.5" customHeight="1">
      <c r="A1762" s="179">
        <f>RANK(N1762,$N$18:$N$4305)</f>
        <v>1181</v>
      </c>
      <c r="B1762" s="184"/>
      <c r="C1762" s="177"/>
      <c r="D1762" s="177"/>
      <c r="E1762" s="177"/>
      <c r="F1762" s="177"/>
      <c r="G1762" s="183"/>
      <c r="H1762" s="183"/>
      <c r="I1762" s="183"/>
      <c r="J1762" s="183"/>
      <c r="K1762" s="183"/>
      <c r="L1762" s="183"/>
      <c r="M1762" s="183"/>
      <c r="N1762" s="182">
        <f>SUM(G1762*$D$8+H1762*$D$5+I1762*$D$9+J1762*$D$6+K1762*$D$11+L1762*$D$10+M1762*$D$7)</f>
        <v>0</v>
      </c>
      <c r="O1762" s="139">
        <v>1</v>
      </c>
      <c r="P1762" s="138">
        <f>SUM(N1762*O1762)</f>
        <v>0</v>
      </c>
      <c r="Q1762" s="15"/>
      <c r="R1762" s="15"/>
      <c r="S1762" s="15"/>
      <c r="T1762" s="15"/>
      <c r="U1762" s="15"/>
    </row>
    <row r="1763" spans="1:21" ht="13.5" customHeight="1">
      <c r="A1763" s="179">
        <f>RANK(N1763,$N$18:$N$4305)</f>
        <v>1181</v>
      </c>
      <c r="B1763" s="184"/>
      <c r="C1763" s="177"/>
      <c r="D1763" s="177"/>
      <c r="E1763" s="177"/>
      <c r="F1763" s="177"/>
      <c r="G1763" s="183"/>
      <c r="H1763" s="183"/>
      <c r="I1763" s="183"/>
      <c r="J1763" s="183"/>
      <c r="K1763" s="183"/>
      <c r="L1763" s="183"/>
      <c r="M1763" s="183"/>
      <c r="N1763" s="182">
        <f>SUM(G1763*$D$8+H1763*$D$5+I1763*$D$9+J1763*$D$6+K1763*$D$11+L1763*$D$10+M1763*$D$7)</f>
        <v>0</v>
      </c>
      <c r="O1763" s="139">
        <v>1</v>
      </c>
      <c r="P1763" s="138">
        <f>SUM(N1763*O1763)</f>
        <v>0</v>
      </c>
      <c r="Q1763" s="15"/>
      <c r="R1763" s="15"/>
      <c r="S1763" s="15"/>
      <c r="T1763" s="15"/>
      <c r="U1763" s="15"/>
    </row>
    <row r="1764" spans="1:21" ht="13.5" customHeight="1">
      <c r="A1764" s="179">
        <f>RANK(N1764,$N$18:$N$4305)</f>
        <v>1181</v>
      </c>
      <c r="B1764" s="184"/>
      <c r="C1764" s="177"/>
      <c r="D1764" s="177"/>
      <c r="E1764" s="177"/>
      <c r="F1764" s="177"/>
      <c r="G1764" s="183"/>
      <c r="H1764" s="183"/>
      <c r="I1764" s="183"/>
      <c r="J1764" s="183"/>
      <c r="K1764" s="183"/>
      <c r="L1764" s="183"/>
      <c r="M1764" s="183"/>
      <c r="N1764" s="182">
        <f>SUM(G1764*$D$8+H1764*$D$5+I1764*$D$9+J1764*$D$6+K1764*$D$11+L1764*$D$10+M1764*$D$7)</f>
        <v>0</v>
      </c>
      <c r="O1764" s="139">
        <v>1</v>
      </c>
      <c r="P1764" s="138">
        <f>SUM(N1764*O1764)</f>
        <v>0</v>
      </c>
      <c r="Q1764" s="15"/>
      <c r="R1764" s="15"/>
      <c r="S1764" s="15"/>
      <c r="T1764" s="15"/>
      <c r="U1764" s="15"/>
    </row>
    <row r="1765" spans="1:21" ht="13.5" customHeight="1">
      <c r="A1765" s="179">
        <f>RANK(N1765,$N$18:$N$4305)</f>
        <v>1181</v>
      </c>
      <c r="B1765" s="184"/>
      <c r="C1765" s="177"/>
      <c r="D1765" s="177"/>
      <c r="E1765" s="177"/>
      <c r="F1765" s="177"/>
      <c r="G1765" s="183"/>
      <c r="H1765" s="183"/>
      <c r="I1765" s="183"/>
      <c r="J1765" s="183"/>
      <c r="K1765" s="183"/>
      <c r="L1765" s="183"/>
      <c r="M1765" s="183"/>
      <c r="N1765" s="182">
        <f>SUM(G1765*$D$8+H1765*$D$5+I1765*$D$9+J1765*$D$6+K1765*$D$11+L1765*$D$10+M1765*$D$7)</f>
        <v>0</v>
      </c>
      <c r="O1765" s="139">
        <v>1</v>
      </c>
      <c r="P1765" s="138">
        <f>SUM(N1765*O1765)</f>
        <v>0</v>
      </c>
      <c r="Q1765" s="31"/>
      <c r="R1765" s="15"/>
      <c r="S1765" s="15"/>
      <c r="T1765" s="15"/>
      <c r="U1765" s="15"/>
    </row>
    <row r="1766" spans="1:21" ht="13.5" customHeight="1">
      <c r="A1766" s="179">
        <f>RANK(N1766,$N$18:$N$4305)</f>
        <v>1181</v>
      </c>
      <c r="B1766" s="184"/>
      <c r="C1766" s="177"/>
      <c r="D1766" s="177"/>
      <c r="E1766" s="177"/>
      <c r="F1766" s="177"/>
      <c r="G1766" s="183"/>
      <c r="H1766" s="183"/>
      <c r="I1766" s="183"/>
      <c r="J1766" s="183"/>
      <c r="K1766" s="183"/>
      <c r="L1766" s="183"/>
      <c r="M1766" s="183"/>
      <c r="N1766" s="182">
        <f>SUM(G1766*$D$8+H1766*$D$5+I1766*$D$9+J1766*$D$6+K1766*$D$11+L1766*$D$10+M1766*$D$7)</f>
        <v>0</v>
      </c>
      <c r="O1766" s="139">
        <v>1</v>
      </c>
      <c r="P1766" s="138">
        <f>SUM(N1766*O1766)</f>
        <v>0</v>
      </c>
      <c r="Q1766" s="15"/>
      <c r="R1766" s="15"/>
      <c r="S1766" s="15"/>
      <c r="T1766" s="15"/>
      <c r="U1766" s="15"/>
    </row>
    <row r="1767" spans="1:21" ht="13.5" customHeight="1">
      <c r="A1767" s="179">
        <f>RANK(N1767,$N$18:$N$4305)</f>
        <v>1181</v>
      </c>
      <c r="B1767" s="184"/>
      <c r="C1767" s="177"/>
      <c r="D1767" s="177"/>
      <c r="E1767" s="177"/>
      <c r="F1767" s="177"/>
      <c r="G1767" s="183"/>
      <c r="H1767" s="183"/>
      <c r="I1767" s="183"/>
      <c r="J1767" s="183"/>
      <c r="K1767" s="183"/>
      <c r="L1767" s="183"/>
      <c r="M1767" s="183"/>
      <c r="N1767" s="182">
        <f>SUM(G1767*$D$8+H1767*$D$5+I1767*$D$9+J1767*$D$6+K1767*$D$11+L1767*$D$10+M1767*$D$7)</f>
        <v>0</v>
      </c>
      <c r="O1767" s="139">
        <v>1</v>
      </c>
      <c r="P1767" s="138">
        <f>SUM(N1767*O1767)</f>
        <v>0</v>
      </c>
      <c r="Q1767" s="15"/>
      <c r="R1767" s="15"/>
      <c r="S1767" s="15"/>
      <c r="T1767" s="15"/>
      <c r="U1767" s="15"/>
    </row>
    <row r="1768" spans="1:21" ht="13.5" customHeight="1">
      <c r="A1768" s="179">
        <f>RANK(N1768,$N$18:$N$4305)</f>
        <v>1181</v>
      </c>
      <c r="B1768" s="184"/>
      <c r="C1768" s="177"/>
      <c r="D1768" s="177"/>
      <c r="E1768" s="177"/>
      <c r="F1768" s="177"/>
      <c r="G1768" s="183"/>
      <c r="H1768" s="183"/>
      <c r="I1768" s="183"/>
      <c r="J1768" s="183"/>
      <c r="K1768" s="183"/>
      <c r="L1768" s="183"/>
      <c r="M1768" s="183"/>
      <c r="N1768" s="182">
        <f>SUM(G1768*$D$8+H1768*$D$5+I1768*$D$9+J1768*$D$6+K1768*$D$11+L1768*$D$10+M1768*$D$7)</f>
        <v>0</v>
      </c>
      <c r="O1768" s="139">
        <v>1</v>
      </c>
      <c r="P1768" s="138">
        <f>SUM(N1768*O1768)</f>
        <v>0</v>
      </c>
      <c r="Q1768" s="31"/>
      <c r="R1768" s="15"/>
      <c r="S1768" s="15"/>
      <c r="T1768" s="15"/>
      <c r="U1768" s="15"/>
    </row>
    <row r="1769" spans="1:21" ht="13.5" customHeight="1">
      <c r="A1769" s="179">
        <f>RANK(N1769,$N$18:$N$4305)</f>
        <v>1181</v>
      </c>
      <c r="B1769" s="184"/>
      <c r="C1769" s="177"/>
      <c r="D1769" s="177"/>
      <c r="E1769" s="177"/>
      <c r="F1769" s="177"/>
      <c r="G1769" s="183"/>
      <c r="H1769" s="183"/>
      <c r="I1769" s="183"/>
      <c r="J1769" s="183"/>
      <c r="K1769" s="183"/>
      <c r="L1769" s="183"/>
      <c r="M1769" s="183"/>
      <c r="N1769" s="182">
        <f>SUM(G1769*$D$8+H1769*$D$5+I1769*$D$9+J1769*$D$6+K1769*$D$11+L1769*$D$10+M1769*$D$7)</f>
        <v>0</v>
      </c>
      <c r="O1769" s="139">
        <v>1</v>
      </c>
      <c r="P1769" s="138">
        <f>SUM(N1769*O1769)</f>
        <v>0</v>
      </c>
      <c r="Q1769" s="31"/>
      <c r="R1769" s="15"/>
      <c r="S1769" s="15"/>
      <c r="T1769" s="15"/>
      <c r="U1769" s="15"/>
    </row>
    <row r="1770" spans="1:21" ht="13.5" customHeight="1">
      <c r="A1770" s="179">
        <f>RANK(N1770,$N$18:$N$4305)</f>
        <v>1181</v>
      </c>
      <c r="B1770" s="185"/>
      <c r="C1770" s="177"/>
      <c r="D1770" s="177"/>
      <c r="E1770" s="177"/>
      <c r="F1770" s="177"/>
      <c r="G1770" s="183"/>
      <c r="H1770" s="183"/>
      <c r="I1770" s="183"/>
      <c r="J1770" s="183"/>
      <c r="K1770" s="183"/>
      <c r="L1770" s="183"/>
      <c r="M1770" s="183"/>
      <c r="N1770" s="182">
        <f>SUM(G1770*$D$8+H1770*$D$5+I1770*$D$9+J1770*$D$6+K1770*$D$11+L1770*$D$10+M1770*$D$7)</f>
        <v>0</v>
      </c>
      <c r="O1770" s="139">
        <v>1</v>
      </c>
      <c r="P1770" s="138">
        <f>SUM(N1770*O1770)</f>
        <v>0</v>
      </c>
      <c r="Q1770" s="31"/>
      <c r="R1770" s="15"/>
      <c r="S1770" s="15"/>
      <c r="T1770" s="15"/>
      <c r="U1770" s="15"/>
    </row>
    <row r="1771" spans="1:21" ht="13.5" customHeight="1">
      <c r="A1771" s="179">
        <f>RANK(N1771,$N$18:$N$4305)</f>
        <v>1181</v>
      </c>
      <c r="B1771" s="185"/>
      <c r="C1771" s="177"/>
      <c r="D1771" s="177"/>
      <c r="E1771" s="177"/>
      <c r="F1771" s="177"/>
      <c r="G1771" s="183"/>
      <c r="H1771" s="183"/>
      <c r="I1771" s="183"/>
      <c r="J1771" s="183"/>
      <c r="K1771" s="183"/>
      <c r="L1771" s="183"/>
      <c r="M1771" s="183"/>
      <c r="N1771" s="182">
        <f>SUM(G1771*$D$8+H1771*$D$5+I1771*$D$9+J1771*$D$6+K1771*$D$11+L1771*$D$10+M1771*$D$7)</f>
        <v>0</v>
      </c>
      <c r="O1771" s="139">
        <v>1</v>
      </c>
      <c r="P1771" s="138">
        <f>SUM(N1771*O1771)</f>
        <v>0</v>
      </c>
      <c r="R1771" s="15"/>
      <c r="S1771" s="15"/>
      <c r="T1771" s="15"/>
      <c r="U1771" s="15"/>
    </row>
    <row r="1772" spans="1:21" ht="13.5" customHeight="1">
      <c r="A1772" s="179">
        <f>RANK(N1772,$N$18:$N$4305)</f>
        <v>1181</v>
      </c>
      <c r="B1772" s="177"/>
      <c r="C1772" s="177"/>
      <c r="D1772" s="177"/>
      <c r="E1772" s="177"/>
      <c r="F1772" s="177"/>
      <c r="G1772" s="183"/>
      <c r="H1772" s="183"/>
      <c r="I1772" s="183"/>
      <c r="J1772" s="183"/>
      <c r="K1772" s="183"/>
      <c r="L1772" s="183"/>
      <c r="M1772" s="183"/>
      <c r="N1772" s="182">
        <f>SUM(G1772*$D$8+H1772*$D$5+I1772*$D$9+J1772*$D$6+K1772*$D$11+L1772*$D$10+M1772*$D$7)</f>
        <v>0</v>
      </c>
      <c r="O1772" s="139">
        <v>1</v>
      </c>
      <c r="P1772" s="138">
        <f>SUM(N1772*O1772)</f>
        <v>0</v>
      </c>
      <c r="R1772" s="15"/>
      <c r="S1772" s="15"/>
      <c r="T1772" s="15"/>
      <c r="U1772" s="15"/>
    </row>
    <row r="1773" spans="1:21" ht="13.5" customHeight="1">
      <c r="A1773" s="179">
        <f>RANK(N1773,$N$18:$N$4305)</f>
        <v>1181</v>
      </c>
      <c r="B1773" s="177"/>
      <c r="C1773" s="177"/>
      <c r="D1773" s="177"/>
      <c r="E1773" s="177"/>
      <c r="F1773" s="177"/>
      <c r="G1773" s="183"/>
      <c r="H1773" s="183"/>
      <c r="I1773" s="183"/>
      <c r="J1773" s="183"/>
      <c r="K1773" s="183"/>
      <c r="L1773" s="183"/>
      <c r="M1773" s="183"/>
      <c r="N1773" s="182">
        <f>SUM(G1773*$D$8+H1773*$D$5+I1773*$D$9+J1773*$D$6+K1773*$D$11+L1773*$D$10+M1773*$D$7)</f>
        <v>0</v>
      </c>
      <c r="O1773" s="139">
        <v>1</v>
      </c>
      <c r="P1773" s="138">
        <f>SUM(N1773*O1773)</f>
        <v>0</v>
      </c>
      <c r="Q1773" s="31"/>
      <c r="R1773" s="15"/>
      <c r="S1773" s="15"/>
      <c r="T1773" s="15"/>
      <c r="U1773" s="15"/>
    </row>
    <row r="1774" spans="1:21" ht="13.5" customHeight="1">
      <c r="A1774" s="179">
        <f>RANK(N1774,$N$18:$N$4305)</f>
        <v>1181</v>
      </c>
      <c r="B1774" s="177"/>
      <c r="C1774" s="177"/>
      <c r="D1774" s="177"/>
      <c r="E1774" s="177"/>
      <c r="F1774" s="177"/>
      <c r="G1774" s="183"/>
      <c r="H1774" s="183"/>
      <c r="I1774" s="183"/>
      <c r="J1774" s="183"/>
      <c r="K1774" s="183"/>
      <c r="L1774" s="183"/>
      <c r="M1774" s="183"/>
      <c r="N1774" s="182">
        <f>SUM(G1774*$D$8+H1774*$D$5+I1774*$D$9+J1774*$D$6+K1774*$D$11+L1774*$D$10+M1774*$D$7)</f>
        <v>0</v>
      </c>
      <c r="O1774" s="139">
        <v>1</v>
      </c>
      <c r="P1774" s="138">
        <f>SUM(N1774*O1774)</f>
        <v>0</v>
      </c>
      <c r="Q1774" s="31"/>
      <c r="R1774" s="15"/>
      <c r="S1774" s="15"/>
      <c r="T1774" s="15"/>
      <c r="U1774" s="15"/>
    </row>
    <row r="1775" spans="1:21" ht="13.5" customHeight="1">
      <c r="A1775" s="179">
        <f>RANK(N1775,$N$18:$N$4305)</f>
        <v>1181</v>
      </c>
      <c r="B1775" s="177"/>
      <c r="C1775" s="177"/>
      <c r="D1775" s="177"/>
      <c r="E1775" s="177"/>
      <c r="F1775" s="177"/>
      <c r="G1775" s="183"/>
      <c r="H1775" s="183"/>
      <c r="I1775" s="183"/>
      <c r="J1775" s="183"/>
      <c r="K1775" s="183"/>
      <c r="L1775" s="183"/>
      <c r="M1775" s="183"/>
      <c r="N1775" s="182">
        <f>SUM(G1775*$D$8+H1775*$D$5+I1775*$D$9+J1775*$D$6+K1775*$D$11+L1775*$D$10+M1775*$D$7)</f>
        <v>0</v>
      </c>
      <c r="O1775" s="139">
        <v>1</v>
      </c>
      <c r="P1775" s="138">
        <f>SUM(N1775*O1775)</f>
        <v>0</v>
      </c>
      <c r="Q1775" s="15"/>
      <c r="R1775" s="15"/>
      <c r="S1775" s="15"/>
      <c r="T1775" s="15"/>
      <c r="U1775" s="15"/>
    </row>
    <row r="1776" spans="1:21" ht="13.5" customHeight="1">
      <c r="A1776" s="179">
        <f>RANK(N1776,$N$18:$N$4305)</f>
        <v>1181</v>
      </c>
      <c r="B1776" s="177"/>
      <c r="C1776" s="177"/>
      <c r="D1776" s="177"/>
      <c r="E1776" s="177"/>
      <c r="F1776" s="177"/>
      <c r="G1776" s="183"/>
      <c r="H1776" s="183"/>
      <c r="I1776" s="183"/>
      <c r="J1776" s="183"/>
      <c r="K1776" s="183"/>
      <c r="L1776" s="183"/>
      <c r="M1776" s="183"/>
      <c r="N1776" s="182">
        <f>SUM(G1776*$D$8+H1776*$D$5+I1776*$D$9+J1776*$D$6+K1776*$D$11+L1776*$D$10+M1776*$D$7)</f>
        <v>0</v>
      </c>
      <c r="O1776" s="139">
        <v>1</v>
      </c>
      <c r="P1776" s="138">
        <f>SUM(N1776*O1776)</f>
        <v>0</v>
      </c>
      <c r="Q1776" s="15"/>
      <c r="R1776" s="15"/>
      <c r="S1776" s="15"/>
      <c r="T1776" s="15"/>
      <c r="U1776" s="15"/>
    </row>
    <row r="1777" spans="1:21" ht="13.5" customHeight="1">
      <c r="A1777" s="179">
        <f>RANK(N1777,$N$18:$N$4305)</f>
        <v>1181</v>
      </c>
      <c r="B1777" s="177"/>
      <c r="C1777" s="177"/>
      <c r="D1777" s="177"/>
      <c r="E1777" s="177"/>
      <c r="F1777" s="177"/>
      <c r="G1777" s="183"/>
      <c r="H1777" s="183"/>
      <c r="I1777" s="183"/>
      <c r="J1777" s="183"/>
      <c r="K1777" s="183"/>
      <c r="L1777" s="183"/>
      <c r="M1777" s="183"/>
      <c r="N1777" s="182">
        <f>SUM(G1777*$D$8+H1777*$D$5+I1777*$D$9+J1777*$D$6+K1777*$D$11+L1777*$D$10+M1777*$D$7)</f>
        <v>0</v>
      </c>
      <c r="O1777" s="139">
        <v>1</v>
      </c>
      <c r="P1777" s="138">
        <f>SUM(N1777*O1777)</f>
        <v>0</v>
      </c>
      <c r="Q1777" s="31"/>
      <c r="R1777" s="15"/>
      <c r="S1777" s="15"/>
      <c r="T1777" s="15"/>
      <c r="U1777" s="15"/>
    </row>
    <row r="1778" spans="1:21" ht="13.5" customHeight="1">
      <c r="A1778" s="179">
        <f>RANK(N1778,$N$18:$N$4305)</f>
        <v>1181</v>
      </c>
      <c r="B1778" s="177"/>
      <c r="C1778" s="177"/>
      <c r="D1778" s="177"/>
      <c r="E1778" s="177"/>
      <c r="F1778" s="177"/>
      <c r="G1778" s="183"/>
      <c r="H1778" s="183"/>
      <c r="I1778" s="183"/>
      <c r="J1778" s="183"/>
      <c r="K1778" s="183"/>
      <c r="L1778" s="183"/>
      <c r="M1778" s="183"/>
      <c r="N1778" s="182">
        <f>SUM(G1778*$D$8+H1778*$D$5+I1778*$D$9+J1778*$D$6+K1778*$D$11+L1778*$D$10+M1778*$D$7)</f>
        <v>0</v>
      </c>
      <c r="O1778" s="139">
        <v>1</v>
      </c>
      <c r="P1778" s="138">
        <f>SUM(N1778*O1778)</f>
        <v>0</v>
      </c>
      <c r="Q1778" s="31"/>
      <c r="R1778" s="15"/>
      <c r="S1778" s="15"/>
      <c r="T1778" s="15"/>
      <c r="U1778" s="15"/>
    </row>
    <row r="1779" spans="1:21" ht="13.5" customHeight="1">
      <c r="A1779" s="179">
        <f>RANK(N1779,$N$18:$N$4305)</f>
        <v>1181</v>
      </c>
      <c r="B1779" s="177"/>
      <c r="C1779" s="177"/>
      <c r="D1779" s="177"/>
      <c r="E1779" s="177"/>
      <c r="F1779" s="177"/>
      <c r="G1779" s="183"/>
      <c r="H1779" s="183"/>
      <c r="I1779" s="183"/>
      <c r="J1779" s="183"/>
      <c r="K1779" s="183"/>
      <c r="L1779" s="183"/>
      <c r="M1779" s="183"/>
      <c r="N1779" s="182">
        <f>SUM(G1779*$D$8+H1779*$D$5+I1779*$D$9+J1779*$D$6+K1779*$D$11+L1779*$D$10+M1779*$D$7)</f>
        <v>0</v>
      </c>
      <c r="O1779" s="139">
        <v>1</v>
      </c>
      <c r="P1779" s="138">
        <f>SUM(N1779*O1779)</f>
        <v>0</v>
      </c>
      <c r="Q1779" s="31"/>
      <c r="R1779" s="15"/>
      <c r="S1779" s="15"/>
      <c r="T1779" s="15"/>
      <c r="U1779" s="15"/>
    </row>
    <row r="1780" spans="1:21" ht="13.5" customHeight="1">
      <c r="A1780" s="179">
        <f>RANK(N1780,$N$18:$N$4305)</f>
        <v>1181</v>
      </c>
      <c r="B1780" s="177"/>
      <c r="C1780" s="177"/>
      <c r="D1780" s="177"/>
      <c r="E1780" s="177"/>
      <c r="F1780" s="177"/>
      <c r="G1780" s="183"/>
      <c r="H1780" s="183"/>
      <c r="I1780" s="183"/>
      <c r="J1780" s="183"/>
      <c r="K1780" s="183"/>
      <c r="L1780" s="183"/>
      <c r="M1780" s="183"/>
      <c r="N1780" s="182">
        <f>SUM(G1780*$D$8+H1780*$D$5+I1780*$D$9+J1780*$D$6+K1780*$D$11+L1780*$D$10+M1780*$D$7)</f>
        <v>0</v>
      </c>
      <c r="O1780" s="139">
        <v>1</v>
      </c>
      <c r="P1780" s="138">
        <f>SUM(N1780*O1780)</f>
        <v>0</v>
      </c>
      <c r="Q1780" s="15"/>
      <c r="R1780" s="15"/>
      <c r="S1780" s="15"/>
      <c r="T1780" s="15"/>
      <c r="U1780" s="15"/>
    </row>
    <row r="1781" spans="1:21" ht="13.5" customHeight="1">
      <c r="A1781" s="179">
        <f>RANK(N1781,$N$18:$N$4305)</f>
        <v>1181</v>
      </c>
      <c r="B1781" s="177"/>
      <c r="C1781" s="177"/>
      <c r="D1781" s="177"/>
      <c r="E1781" s="177"/>
      <c r="F1781" s="177"/>
      <c r="G1781" s="183"/>
      <c r="H1781" s="183"/>
      <c r="I1781" s="183"/>
      <c r="J1781" s="183"/>
      <c r="K1781" s="183"/>
      <c r="L1781" s="183"/>
      <c r="M1781" s="183"/>
      <c r="N1781" s="182">
        <f>SUM(G1781*$D$8+H1781*$D$5+I1781*$D$9+J1781*$D$6+K1781*$D$11+L1781*$D$10+M1781*$D$7)</f>
        <v>0</v>
      </c>
      <c r="O1781" s="139">
        <v>1</v>
      </c>
      <c r="P1781" s="138">
        <f>SUM(N1781*O1781)</f>
        <v>0</v>
      </c>
      <c r="Q1781" s="15"/>
      <c r="R1781" s="15"/>
      <c r="S1781" s="15"/>
      <c r="T1781" s="15"/>
      <c r="U1781" s="15"/>
    </row>
    <row r="1782" spans="1:21" ht="13.5" customHeight="1">
      <c r="A1782" s="179">
        <f>RANK(N1782,$N$18:$N$4305)</f>
        <v>1181</v>
      </c>
      <c r="B1782" s="185"/>
      <c r="C1782" s="177"/>
      <c r="D1782" s="177"/>
      <c r="E1782" s="177"/>
      <c r="F1782" s="177"/>
      <c r="G1782" s="183"/>
      <c r="H1782" s="183"/>
      <c r="I1782" s="183"/>
      <c r="J1782" s="183"/>
      <c r="K1782" s="183"/>
      <c r="L1782" s="183"/>
      <c r="M1782" s="183"/>
      <c r="N1782" s="182">
        <f>SUM(G1782*$D$8+H1782*$D$5+I1782*$D$9+J1782*$D$6+K1782*$D$11+L1782*$D$10+M1782*$D$7)</f>
        <v>0</v>
      </c>
      <c r="O1782" s="139">
        <v>1</v>
      </c>
      <c r="P1782" s="138">
        <f>SUM(N1782*O1782)</f>
        <v>0</v>
      </c>
      <c r="Q1782" s="15"/>
      <c r="R1782" s="15"/>
      <c r="S1782" s="15"/>
      <c r="T1782" s="15"/>
      <c r="U1782" s="15"/>
    </row>
    <row r="1783" spans="1:21" ht="13.5" customHeight="1">
      <c r="A1783" s="179">
        <f>RANK(N1783,$N$18:$N$4305)</f>
        <v>1181</v>
      </c>
      <c r="B1783" s="177"/>
      <c r="C1783" s="177"/>
      <c r="D1783" s="177"/>
      <c r="E1783" s="177"/>
      <c r="F1783" s="177"/>
      <c r="G1783" s="183"/>
      <c r="H1783" s="183"/>
      <c r="I1783" s="183"/>
      <c r="J1783" s="183"/>
      <c r="K1783" s="183"/>
      <c r="L1783" s="183"/>
      <c r="M1783" s="183"/>
      <c r="N1783" s="182">
        <f>SUM(G1783*$D$8+H1783*$D$5+I1783*$D$9+J1783*$D$6+K1783*$D$11+L1783*$D$10+M1783*$D$7)</f>
        <v>0</v>
      </c>
      <c r="O1783" s="139">
        <v>1</v>
      </c>
      <c r="P1783" s="138">
        <f>SUM(N1783*O1783)</f>
        <v>0</v>
      </c>
      <c r="Q1783" s="15"/>
      <c r="R1783" s="15"/>
      <c r="S1783" s="15"/>
      <c r="T1783" s="15"/>
      <c r="U1783" s="15"/>
    </row>
    <row r="1784" spans="1:21" ht="13.5" customHeight="1">
      <c r="A1784" s="179">
        <f>RANK(N1784,$N$18:$N$4305)</f>
        <v>1181</v>
      </c>
      <c r="B1784" s="177"/>
      <c r="C1784" s="177"/>
      <c r="D1784" s="177"/>
      <c r="E1784" s="177"/>
      <c r="F1784" s="177"/>
      <c r="G1784" s="183"/>
      <c r="H1784" s="183"/>
      <c r="I1784" s="183"/>
      <c r="J1784" s="183"/>
      <c r="K1784" s="183"/>
      <c r="L1784" s="183"/>
      <c r="M1784" s="183"/>
      <c r="N1784" s="182">
        <f>SUM(G1784*$D$8+H1784*$D$5+I1784*$D$9+J1784*$D$6+K1784*$D$11+L1784*$D$10+M1784*$D$7)</f>
        <v>0</v>
      </c>
      <c r="O1784" s="139">
        <v>1</v>
      </c>
      <c r="P1784" s="138">
        <f>SUM(N1784*O1784)</f>
        <v>0</v>
      </c>
      <c r="Q1784" s="15"/>
      <c r="R1784" s="15"/>
      <c r="S1784" s="15"/>
      <c r="T1784" s="15"/>
      <c r="U1784" s="15"/>
    </row>
    <row r="1785" spans="1:21" ht="13.5" customHeight="1">
      <c r="A1785" s="179">
        <f>RANK(N1785,$N$18:$N$4305)</f>
        <v>1181</v>
      </c>
      <c r="B1785" s="177"/>
      <c r="C1785" s="177"/>
      <c r="D1785" s="177"/>
      <c r="E1785" s="177"/>
      <c r="F1785" s="177"/>
      <c r="G1785" s="183"/>
      <c r="H1785" s="183"/>
      <c r="I1785" s="183"/>
      <c r="J1785" s="183"/>
      <c r="K1785" s="183"/>
      <c r="L1785" s="183"/>
      <c r="M1785" s="183"/>
      <c r="N1785" s="182">
        <f>SUM(G1785*$D$8+H1785*$D$5+I1785*$D$9+J1785*$D$6+K1785*$D$11+L1785*$D$10+M1785*$D$7)</f>
        <v>0</v>
      </c>
      <c r="O1785" s="139">
        <v>1</v>
      </c>
      <c r="P1785" s="138">
        <f>SUM(N1785*O1785)</f>
        <v>0</v>
      </c>
      <c r="Q1785" s="15"/>
      <c r="R1785" s="15"/>
      <c r="S1785" s="15"/>
      <c r="T1785" s="15"/>
      <c r="U1785" s="15"/>
    </row>
    <row r="1786" spans="1:21" ht="13.5" customHeight="1">
      <c r="A1786" s="179">
        <f>RANK(N1786,$N$18:$N$4305)</f>
        <v>1181</v>
      </c>
      <c r="B1786" s="177"/>
      <c r="C1786" s="177"/>
      <c r="D1786" s="177"/>
      <c r="E1786" s="177"/>
      <c r="F1786" s="177"/>
      <c r="G1786" s="183"/>
      <c r="H1786" s="183"/>
      <c r="I1786" s="183"/>
      <c r="J1786" s="183"/>
      <c r="K1786" s="183"/>
      <c r="L1786" s="183"/>
      <c r="M1786" s="183"/>
      <c r="N1786" s="182">
        <f>SUM(G1786*$D$8+H1786*$D$5+I1786*$D$9+J1786*$D$6+K1786*$D$11+L1786*$D$10+M1786*$D$7)</f>
        <v>0</v>
      </c>
      <c r="O1786" s="139">
        <v>1</v>
      </c>
      <c r="P1786" s="138">
        <f>SUM(N1786*O1786)</f>
        <v>0</v>
      </c>
      <c r="Q1786" s="15"/>
      <c r="R1786" s="15"/>
      <c r="S1786" s="15"/>
      <c r="T1786" s="15"/>
      <c r="U1786" s="15"/>
    </row>
    <row r="1787" spans="1:21" ht="13.5" customHeight="1">
      <c r="A1787" s="179">
        <f>RANK(N1787,$N$18:$N$4305)</f>
        <v>1181</v>
      </c>
      <c r="B1787" s="177"/>
      <c r="C1787" s="177"/>
      <c r="D1787" s="177"/>
      <c r="E1787" s="177"/>
      <c r="F1787" s="177"/>
      <c r="G1787" s="183"/>
      <c r="H1787" s="183"/>
      <c r="I1787" s="183"/>
      <c r="J1787" s="183"/>
      <c r="K1787" s="183"/>
      <c r="L1787" s="183"/>
      <c r="M1787" s="183"/>
      <c r="N1787" s="182">
        <f>SUM(G1787*$D$8+H1787*$D$5+I1787*$D$9+J1787*$D$6+K1787*$D$11+L1787*$D$10+M1787*$D$7)</f>
        <v>0</v>
      </c>
      <c r="O1787" s="139">
        <v>1</v>
      </c>
      <c r="P1787" s="138">
        <f>SUM(N1787*O1787)</f>
        <v>0</v>
      </c>
      <c r="Q1787" s="15"/>
      <c r="R1787" s="15"/>
      <c r="S1787" s="15"/>
      <c r="T1787" s="15"/>
      <c r="U1787" s="15"/>
    </row>
    <row r="1788" spans="1:21" ht="13.5" customHeight="1">
      <c r="A1788" s="179">
        <f>RANK(N1788,$N$18:$N$4305)</f>
        <v>1181</v>
      </c>
      <c r="B1788" s="177"/>
      <c r="C1788" s="177"/>
      <c r="D1788" s="177"/>
      <c r="E1788" s="177"/>
      <c r="F1788" s="177"/>
      <c r="G1788" s="183"/>
      <c r="H1788" s="183"/>
      <c r="I1788" s="183"/>
      <c r="J1788" s="183"/>
      <c r="K1788" s="183"/>
      <c r="L1788" s="183"/>
      <c r="M1788" s="183"/>
      <c r="N1788" s="182">
        <f>SUM(G1788*$D$8+H1788*$D$5+I1788*$D$9+J1788*$D$6+K1788*$D$11+L1788*$D$10+M1788*$D$7)</f>
        <v>0</v>
      </c>
      <c r="O1788" s="139">
        <v>1</v>
      </c>
      <c r="P1788" s="138">
        <f>SUM(N1788*O1788)</f>
        <v>0</v>
      </c>
      <c r="Q1788" s="15"/>
      <c r="R1788" s="15"/>
      <c r="S1788" s="15"/>
      <c r="T1788" s="15"/>
      <c r="U1788" s="15"/>
    </row>
    <row r="1789" spans="1:21" ht="13.5" customHeight="1">
      <c r="A1789" s="179">
        <f>RANK(N1789,$N$18:$N$4305)</f>
        <v>1181</v>
      </c>
      <c r="B1789" s="177"/>
      <c r="C1789" s="177"/>
      <c r="D1789" s="177"/>
      <c r="E1789" s="177"/>
      <c r="F1789" s="177"/>
      <c r="G1789" s="183"/>
      <c r="H1789" s="183"/>
      <c r="I1789" s="183"/>
      <c r="J1789" s="183"/>
      <c r="K1789" s="183"/>
      <c r="L1789" s="183"/>
      <c r="M1789" s="183"/>
      <c r="N1789" s="182">
        <f>SUM(G1789*$D$8+H1789*$D$5+I1789*$D$9+J1789*$D$6+K1789*$D$11+L1789*$D$10+M1789*$D$7)</f>
        <v>0</v>
      </c>
      <c r="O1789" s="139">
        <v>1</v>
      </c>
      <c r="P1789" s="138">
        <f>SUM(N1789*O1789)</f>
        <v>0</v>
      </c>
      <c r="Q1789" s="31"/>
      <c r="R1789" s="15"/>
      <c r="S1789" s="15"/>
      <c r="T1789" s="15"/>
      <c r="U1789" s="15"/>
    </row>
    <row r="1790" spans="1:21" ht="13.5" customHeight="1">
      <c r="A1790" s="179">
        <f>RANK(N1790,$N$18:$N$4305)</f>
        <v>1181</v>
      </c>
      <c r="B1790" s="177"/>
      <c r="C1790" s="177"/>
      <c r="D1790" s="177"/>
      <c r="E1790" s="177"/>
      <c r="F1790" s="177"/>
      <c r="G1790" s="183"/>
      <c r="H1790" s="183"/>
      <c r="I1790" s="183"/>
      <c r="J1790" s="183"/>
      <c r="K1790" s="183"/>
      <c r="L1790" s="183"/>
      <c r="M1790" s="183"/>
      <c r="N1790" s="182">
        <f>SUM(G1790*$D$8+H1790*$D$5+I1790*$D$9+J1790*$D$6+K1790*$D$11+L1790*$D$10+M1790*$D$7)</f>
        <v>0</v>
      </c>
      <c r="O1790" s="139">
        <v>1</v>
      </c>
      <c r="P1790" s="138">
        <f>SUM(N1790*O1790)</f>
        <v>0</v>
      </c>
      <c r="Q1790" s="15"/>
      <c r="R1790" s="15"/>
      <c r="S1790" s="15"/>
      <c r="T1790" s="15"/>
      <c r="U1790" s="15"/>
    </row>
    <row r="1791" spans="1:21" ht="13.5" customHeight="1">
      <c r="A1791" s="179">
        <f>RANK(N1791,$N$18:$N$4305)</f>
        <v>1181</v>
      </c>
      <c r="B1791" s="177"/>
      <c r="C1791" s="177"/>
      <c r="D1791" s="177"/>
      <c r="E1791" s="177"/>
      <c r="F1791" s="177"/>
      <c r="G1791" s="183"/>
      <c r="H1791" s="183"/>
      <c r="I1791" s="183"/>
      <c r="J1791" s="183"/>
      <c r="K1791" s="183"/>
      <c r="L1791" s="183"/>
      <c r="M1791" s="183"/>
      <c r="N1791" s="182">
        <f>SUM(G1791*$D$8+H1791*$D$5+I1791*$D$9+J1791*$D$6+K1791*$D$11+L1791*$D$10+M1791*$D$7)</f>
        <v>0</v>
      </c>
      <c r="O1791" s="139">
        <v>1</v>
      </c>
      <c r="P1791" s="138">
        <f>SUM(N1791*O1791)</f>
        <v>0</v>
      </c>
      <c r="Q1791" s="15"/>
      <c r="R1791" s="15"/>
      <c r="S1791" s="15"/>
      <c r="T1791" s="15"/>
      <c r="U1791" s="15"/>
    </row>
    <row r="1792" spans="1:21" ht="13.5" customHeight="1">
      <c r="A1792" s="179">
        <f>RANK(N1792,$N$18:$N$4305)</f>
        <v>1181</v>
      </c>
      <c r="B1792" s="177"/>
      <c r="C1792" s="177"/>
      <c r="D1792" s="177"/>
      <c r="E1792" s="177"/>
      <c r="F1792" s="177"/>
      <c r="G1792" s="183"/>
      <c r="H1792" s="183"/>
      <c r="I1792" s="183"/>
      <c r="J1792" s="183"/>
      <c r="K1792" s="183"/>
      <c r="L1792" s="183"/>
      <c r="M1792" s="183"/>
      <c r="N1792" s="182">
        <f>SUM(G1792*$D$8+H1792*$D$5+I1792*$D$9+J1792*$D$6+K1792*$D$11+L1792*$D$10+M1792*$D$7)</f>
        <v>0</v>
      </c>
      <c r="O1792" s="139">
        <v>1</v>
      </c>
      <c r="P1792" s="138">
        <f>SUM(N1792*O1792)</f>
        <v>0</v>
      </c>
      <c r="Q1792" s="15"/>
      <c r="R1792" s="15"/>
      <c r="S1792" s="15"/>
      <c r="T1792" s="15"/>
      <c r="U1792" s="15"/>
    </row>
    <row r="1793" spans="1:21" ht="13.5" customHeight="1">
      <c r="A1793" s="179">
        <f>RANK(N1793,$N$18:$N$4305)</f>
        <v>1181</v>
      </c>
      <c r="B1793" s="177"/>
      <c r="C1793" s="177"/>
      <c r="D1793" s="177"/>
      <c r="E1793" s="177"/>
      <c r="F1793" s="177"/>
      <c r="G1793" s="183"/>
      <c r="H1793" s="183"/>
      <c r="I1793" s="183"/>
      <c r="J1793" s="183"/>
      <c r="K1793" s="183"/>
      <c r="L1793" s="183"/>
      <c r="M1793" s="183"/>
      <c r="N1793" s="182">
        <f>SUM(G1793*$D$8+H1793*$D$5+I1793*$D$9+J1793*$D$6+K1793*$D$11+L1793*$D$10+M1793*$D$7)</f>
        <v>0</v>
      </c>
      <c r="O1793" s="139">
        <v>1</v>
      </c>
      <c r="P1793" s="138">
        <f>SUM(N1793*O1793)</f>
        <v>0</v>
      </c>
      <c r="Q1793" s="15"/>
      <c r="R1793" s="15"/>
      <c r="S1793" s="15"/>
      <c r="T1793" s="15"/>
      <c r="U1793" s="15"/>
    </row>
    <row r="1794" spans="1:21" ht="13.5" customHeight="1">
      <c r="A1794" s="179">
        <f>RANK(N1794,$N$18:$N$4305)</f>
        <v>1181</v>
      </c>
      <c r="B1794" s="177"/>
      <c r="C1794" s="177"/>
      <c r="D1794" s="177"/>
      <c r="E1794" s="177"/>
      <c r="F1794" s="177"/>
      <c r="G1794" s="183"/>
      <c r="H1794" s="183"/>
      <c r="I1794" s="183"/>
      <c r="J1794" s="183"/>
      <c r="K1794" s="183"/>
      <c r="L1794" s="183"/>
      <c r="M1794" s="183"/>
      <c r="N1794" s="182">
        <f>SUM(G1794*$D$8+H1794*$D$5+I1794*$D$9+J1794*$D$6+K1794*$D$11+L1794*$D$10+M1794*$D$7)</f>
        <v>0</v>
      </c>
      <c r="O1794" s="139">
        <v>1</v>
      </c>
      <c r="P1794" s="138">
        <f>SUM(N1794*O1794)</f>
        <v>0</v>
      </c>
      <c r="Q1794" s="15"/>
      <c r="R1794" s="15"/>
      <c r="S1794" s="15"/>
      <c r="T1794" s="15"/>
      <c r="U1794" s="15"/>
    </row>
    <row r="1795" spans="1:21" ht="13.5" customHeight="1">
      <c r="A1795" s="179">
        <f>RANK(N1795,$N$18:$N$4305)</f>
        <v>1181</v>
      </c>
      <c r="B1795" s="185"/>
      <c r="C1795" s="177"/>
      <c r="D1795" s="177"/>
      <c r="E1795" s="177"/>
      <c r="F1795" s="177"/>
      <c r="G1795" s="183"/>
      <c r="H1795" s="183"/>
      <c r="I1795" s="183"/>
      <c r="J1795" s="183"/>
      <c r="K1795" s="183"/>
      <c r="L1795" s="183"/>
      <c r="M1795" s="183"/>
      <c r="N1795" s="182">
        <f>SUM(G1795*$D$8+H1795*$D$5+I1795*$D$9+J1795*$D$6+K1795*$D$11+L1795*$D$10+M1795*$D$7)</f>
        <v>0</v>
      </c>
      <c r="O1795" s="139">
        <v>1</v>
      </c>
      <c r="P1795" s="138">
        <f>SUM(N1795*O1795)</f>
        <v>0</v>
      </c>
      <c r="Q1795" s="31"/>
      <c r="R1795" s="15"/>
      <c r="S1795" s="15"/>
      <c r="T1795" s="15"/>
      <c r="U1795" s="15"/>
    </row>
    <row r="1796" spans="1:21" ht="13.5" customHeight="1">
      <c r="A1796" s="179">
        <f>RANK(N1796,$N$18:$N$4305)</f>
        <v>1181</v>
      </c>
      <c r="B1796" s="191"/>
      <c r="C1796" s="177"/>
      <c r="D1796" s="177"/>
      <c r="E1796" s="177"/>
      <c r="F1796" s="177"/>
      <c r="G1796" s="183"/>
      <c r="H1796" s="183"/>
      <c r="I1796" s="183"/>
      <c r="J1796" s="183"/>
      <c r="K1796" s="183"/>
      <c r="L1796" s="183"/>
      <c r="M1796" s="183"/>
      <c r="N1796" s="182">
        <f>SUM(G1796*$D$8+H1796*$D$5+I1796*$D$9+J1796*$D$6+K1796*$D$11+L1796*$D$10+M1796*$D$7)</f>
        <v>0</v>
      </c>
      <c r="O1796" s="139">
        <v>1</v>
      </c>
      <c r="P1796" s="138">
        <f>SUM(N1796*O1796)</f>
        <v>0</v>
      </c>
      <c r="Q1796" s="31"/>
      <c r="R1796" s="15"/>
      <c r="S1796" s="15"/>
      <c r="T1796" s="15"/>
      <c r="U1796" s="15"/>
    </row>
    <row r="1797" spans="1:21" ht="13.5" customHeight="1">
      <c r="A1797" s="179">
        <f>RANK(N1797,$N$18:$N$4305)</f>
        <v>1181</v>
      </c>
      <c r="B1797" s="191"/>
      <c r="C1797" s="177"/>
      <c r="D1797" s="177"/>
      <c r="E1797" s="177"/>
      <c r="F1797" s="177"/>
      <c r="G1797" s="183"/>
      <c r="H1797" s="183"/>
      <c r="I1797" s="183"/>
      <c r="J1797" s="183"/>
      <c r="K1797" s="183"/>
      <c r="L1797" s="183"/>
      <c r="M1797" s="183"/>
      <c r="N1797" s="182">
        <f>SUM(G1797*$D$8+H1797*$D$5+I1797*$D$9+J1797*$D$6+K1797*$D$11+L1797*$D$10+M1797*$D$7)</f>
        <v>0</v>
      </c>
      <c r="O1797" s="139">
        <v>1</v>
      </c>
      <c r="P1797" s="138">
        <f>SUM(N1797*O1797)</f>
        <v>0</v>
      </c>
      <c r="Q1797" s="31"/>
      <c r="R1797" s="15"/>
      <c r="S1797" s="15"/>
      <c r="T1797" s="15"/>
      <c r="U1797" s="15"/>
    </row>
    <row r="1798" spans="1:21" ht="13.5" customHeight="1">
      <c r="A1798" s="179">
        <f>RANK(N1798,$N$18:$N$4305)</f>
        <v>1181</v>
      </c>
      <c r="B1798" s="191"/>
      <c r="C1798" s="177"/>
      <c r="D1798" s="177"/>
      <c r="E1798" s="177"/>
      <c r="F1798" s="177"/>
      <c r="G1798" s="183"/>
      <c r="H1798" s="183"/>
      <c r="I1798" s="183"/>
      <c r="J1798" s="183"/>
      <c r="K1798" s="183"/>
      <c r="L1798" s="183"/>
      <c r="M1798" s="183"/>
      <c r="N1798" s="182">
        <f>SUM(G1798*$D$8+H1798*$D$5+I1798*$D$9+J1798*$D$6+K1798*$D$11+L1798*$D$10+M1798*$D$7)</f>
        <v>0</v>
      </c>
      <c r="O1798" s="139">
        <v>1</v>
      </c>
      <c r="P1798" s="138">
        <f>SUM(N1798*O1798)</f>
        <v>0</v>
      </c>
      <c r="R1798" s="15"/>
      <c r="S1798" s="15"/>
      <c r="T1798" s="15"/>
      <c r="U1798" s="15"/>
    </row>
    <row r="1799" spans="1:21" ht="13.5" customHeight="1">
      <c r="A1799" s="179">
        <f>RANK(N1799,$N$18:$N$4305)</f>
        <v>1181</v>
      </c>
      <c r="B1799" s="191"/>
      <c r="C1799" s="177"/>
      <c r="D1799" s="177"/>
      <c r="E1799" s="177"/>
      <c r="F1799" s="177"/>
      <c r="G1799" s="183"/>
      <c r="H1799" s="183"/>
      <c r="I1799" s="183"/>
      <c r="J1799" s="183"/>
      <c r="K1799" s="183"/>
      <c r="L1799" s="183"/>
      <c r="M1799" s="183"/>
      <c r="N1799" s="182">
        <f>SUM(G1799*$D$8+H1799*$D$5+I1799*$D$9+J1799*$D$6+K1799*$D$11+L1799*$D$10+M1799*$D$7)</f>
        <v>0</v>
      </c>
      <c r="O1799" s="139">
        <v>1</v>
      </c>
      <c r="P1799" s="138">
        <f>SUM(N1799*O1799)</f>
        <v>0</v>
      </c>
      <c r="Q1799" s="31"/>
      <c r="R1799" s="15"/>
      <c r="S1799" s="15"/>
      <c r="T1799" s="15"/>
      <c r="U1799" s="15"/>
    </row>
    <row r="1800" spans="1:21" ht="13.5" customHeight="1">
      <c r="A1800" s="179">
        <f>RANK(N1800,$N$18:$N$4305)</f>
        <v>1181</v>
      </c>
      <c r="B1800" s="191"/>
      <c r="C1800" s="177"/>
      <c r="D1800" s="177"/>
      <c r="E1800" s="177"/>
      <c r="F1800" s="177"/>
      <c r="G1800" s="183"/>
      <c r="H1800" s="183"/>
      <c r="I1800" s="183"/>
      <c r="J1800" s="183"/>
      <c r="K1800" s="183"/>
      <c r="L1800" s="183"/>
      <c r="M1800" s="183"/>
      <c r="N1800" s="182">
        <f>SUM(G1800*$D$8+H1800*$D$5+I1800*$D$9+J1800*$D$6+K1800*$D$11+L1800*$D$10+M1800*$D$7)</f>
        <v>0</v>
      </c>
      <c r="O1800" s="139">
        <v>1</v>
      </c>
      <c r="P1800" s="138">
        <f>SUM(N1800*O1800)</f>
        <v>0</v>
      </c>
      <c r="Q1800" s="15"/>
      <c r="R1800" s="15"/>
      <c r="S1800" s="15"/>
      <c r="T1800" s="15"/>
      <c r="U1800" s="15"/>
    </row>
    <row r="1801" spans="1:21" ht="13.5" customHeight="1">
      <c r="A1801" s="179">
        <f>RANK(N1801,$N$18:$N$4305)</f>
        <v>1181</v>
      </c>
      <c r="B1801" s="191"/>
      <c r="C1801" s="177"/>
      <c r="D1801" s="177"/>
      <c r="E1801" s="177"/>
      <c r="F1801" s="177"/>
      <c r="G1801" s="183"/>
      <c r="H1801" s="183"/>
      <c r="I1801" s="183"/>
      <c r="J1801" s="183"/>
      <c r="K1801" s="183"/>
      <c r="L1801" s="183"/>
      <c r="M1801" s="183"/>
      <c r="N1801" s="182">
        <f>SUM(G1801*$D$8+H1801*$D$5+I1801*$D$9+J1801*$D$6+K1801*$D$11+L1801*$D$10+M1801*$D$7)</f>
        <v>0</v>
      </c>
      <c r="O1801" s="139">
        <v>1</v>
      </c>
      <c r="P1801" s="138">
        <f>SUM(N1801*O1801)</f>
        <v>0</v>
      </c>
      <c r="Q1801" s="31"/>
      <c r="R1801" s="15"/>
      <c r="S1801" s="15"/>
      <c r="T1801" s="15"/>
      <c r="U1801" s="15"/>
    </row>
    <row r="1802" spans="1:21" ht="13.5" customHeight="1">
      <c r="A1802" s="179">
        <f>RANK(N1802,$N$18:$N$4305)</f>
        <v>1181</v>
      </c>
      <c r="B1802" s="191"/>
      <c r="C1802" s="177"/>
      <c r="D1802" s="177"/>
      <c r="E1802" s="177"/>
      <c r="F1802" s="177"/>
      <c r="G1802" s="183"/>
      <c r="H1802" s="183"/>
      <c r="I1802" s="183"/>
      <c r="J1802" s="183"/>
      <c r="K1802" s="183"/>
      <c r="L1802" s="183"/>
      <c r="M1802" s="183"/>
      <c r="N1802" s="182">
        <f>SUM(G1802*$D$8+H1802*$D$5+I1802*$D$9+J1802*$D$6+K1802*$D$11+L1802*$D$10+M1802*$D$7)</f>
        <v>0</v>
      </c>
      <c r="O1802" s="139">
        <v>1</v>
      </c>
      <c r="P1802" s="138">
        <f>SUM(N1802*O1802)</f>
        <v>0</v>
      </c>
      <c r="Q1802" s="31"/>
      <c r="R1802" s="15"/>
      <c r="S1802" s="15"/>
      <c r="T1802" s="15"/>
      <c r="U1802" s="15"/>
    </row>
    <row r="1803" spans="1:21" ht="13.5" customHeight="1">
      <c r="A1803" s="179">
        <f>RANK(N1803,$N$18:$N$4305)</f>
        <v>1181</v>
      </c>
      <c r="B1803" s="191"/>
      <c r="C1803" s="177"/>
      <c r="D1803" s="177"/>
      <c r="E1803" s="177"/>
      <c r="F1803" s="177"/>
      <c r="G1803" s="183"/>
      <c r="H1803" s="183"/>
      <c r="I1803" s="183"/>
      <c r="J1803" s="183"/>
      <c r="K1803" s="183"/>
      <c r="L1803" s="183"/>
      <c r="M1803" s="183"/>
      <c r="N1803" s="182">
        <f>SUM(G1803*$D$8+H1803*$D$5+I1803*$D$9+J1803*$D$6+K1803*$D$11+L1803*$D$10+M1803*$D$7)</f>
        <v>0</v>
      </c>
      <c r="O1803" s="139">
        <v>1</v>
      </c>
      <c r="P1803" s="138">
        <f>SUM(N1803*O1803)</f>
        <v>0</v>
      </c>
      <c r="Q1803" s="31"/>
      <c r="R1803" s="15"/>
      <c r="S1803" s="15"/>
      <c r="T1803" s="15"/>
      <c r="U1803" s="15"/>
    </row>
    <row r="1804" spans="1:21" ht="13.5" customHeight="1">
      <c r="A1804" s="179">
        <f>RANK(N1804,$N$18:$N$4305)</f>
        <v>1181</v>
      </c>
      <c r="B1804" s="191"/>
      <c r="C1804" s="177"/>
      <c r="D1804" s="177"/>
      <c r="E1804" s="177"/>
      <c r="F1804" s="177"/>
      <c r="G1804" s="183"/>
      <c r="H1804" s="183"/>
      <c r="I1804" s="183"/>
      <c r="J1804" s="183"/>
      <c r="K1804" s="183"/>
      <c r="L1804" s="183"/>
      <c r="M1804" s="183"/>
      <c r="N1804" s="182">
        <f>SUM(G1804*$D$8+H1804*$D$5+I1804*$D$9+J1804*$D$6+K1804*$D$11+L1804*$D$10+M1804*$D$7)</f>
        <v>0</v>
      </c>
      <c r="O1804" s="139">
        <v>1</v>
      </c>
      <c r="P1804" s="138">
        <f>SUM(N1804*O1804)</f>
        <v>0</v>
      </c>
      <c r="Q1804" s="31"/>
      <c r="R1804" s="15"/>
      <c r="S1804" s="15"/>
      <c r="T1804" s="15"/>
      <c r="U1804" s="15"/>
    </row>
    <row r="1805" spans="1:21" ht="13.5" customHeight="1">
      <c r="A1805" s="179">
        <f>RANK(N1805,$N$18:$N$4305)</f>
        <v>1181</v>
      </c>
      <c r="B1805" s="191"/>
      <c r="C1805" s="177"/>
      <c r="D1805" s="177"/>
      <c r="E1805" s="177"/>
      <c r="F1805" s="177"/>
      <c r="G1805" s="183"/>
      <c r="H1805" s="183"/>
      <c r="I1805" s="183"/>
      <c r="J1805" s="183"/>
      <c r="K1805" s="183"/>
      <c r="L1805" s="183"/>
      <c r="M1805" s="183"/>
      <c r="N1805" s="182">
        <f>SUM(G1805*$D$8+H1805*$D$5+I1805*$D$9+J1805*$D$6+K1805*$D$11+L1805*$D$10+M1805*$D$7)</f>
        <v>0</v>
      </c>
      <c r="O1805" s="139">
        <v>1</v>
      </c>
      <c r="P1805" s="138">
        <f>SUM(N1805*O1805)</f>
        <v>0</v>
      </c>
      <c r="Q1805" s="15"/>
      <c r="R1805" s="15"/>
      <c r="S1805" s="15"/>
      <c r="T1805" s="15"/>
      <c r="U1805" s="15"/>
    </row>
    <row r="1806" spans="1:21" ht="13.5" customHeight="1">
      <c r="A1806" s="179">
        <f>RANK(N1806,$N$18:$N$4305)</f>
        <v>1181</v>
      </c>
      <c r="B1806" s="191"/>
      <c r="C1806" s="177"/>
      <c r="D1806" s="177"/>
      <c r="E1806" s="177"/>
      <c r="F1806" s="177"/>
      <c r="G1806" s="183"/>
      <c r="H1806" s="183"/>
      <c r="I1806" s="183"/>
      <c r="J1806" s="183"/>
      <c r="K1806" s="183"/>
      <c r="L1806" s="183"/>
      <c r="M1806" s="183"/>
      <c r="N1806" s="182">
        <f>SUM(G1806*$D$8+H1806*$D$5+I1806*$D$9+J1806*$D$6+K1806*$D$11+L1806*$D$10+M1806*$D$7)</f>
        <v>0</v>
      </c>
      <c r="O1806" s="139">
        <v>1</v>
      </c>
      <c r="P1806" s="138">
        <f>SUM(N1806*O1806)</f>
        <v>0</v>
      </c>
      <c r="Q1806" s="15"/>
      <c r="R1806" s="15"/>
      <c r="S1806" s="15"/>
      <c r="T1806" s="15"/>
      <c r="U1806" s="15"/>
    </row>
    <row r="1807" spans="1:21" ht="13.5" customHeight="1">
      <c r="A1807" s="179">
        <f>RANK(N1807,$N$18:$N$4305)</f>
        <v>1181</v>
      </c>
      <c r="B1807" s="191"/>
      <c r="C1807" s="177"/>
      <c r="D1807" s="177"/>
      <c r="E1807" s="177"/>
      <c r="F1807" s="177"/>
      <c r="G1807" s="183"/>
      <c r="H1807" s="183"/>
      <c r="I1807" s="183"/>
      <c r="J1807" s="183"/>
      <c r="K1807" s="183"/>
      <c r="L1807" s="183"/>
      <c r="M1807" s="183"/>
      <c r="N1807" s="182">
        <f>SUM(G1807*$D$8+H1807*$D$5+I1807*$D$9+J1807*$D$6+K1807*$D$11+L1807*$D$10+M1807*$D$7)</f>
        <v>0</v>
      </c>
      <c r="O1807" s="139">
        <v>1</v>
      </c>
      <c r="P1807" s="138">
        <f>SUM(N1807*O1807)</f>
        <v>0</v>
      </c>
      <c r="Q1807" s="15"/>
      <c r="R1807" s="15"/>
      <c r="S1807" s="15"/>
      <c r="T1807" s="15"/>
      <c r="U1807" s="15"/>
    </row>
    <row r="1808" spans="1:21" ht="13.5" customHeight="1">
      <c r="A1808" s="179">
        <f>RANK(N1808,$N$18:$N$4305)</f>
        <v>1181</v>
      </c>
      <c r="B1808" s="191"/>
      <c r="C1808" s="177"/>
      <c r="D1808" s="177"/>
      <c r="E1808" s="177"/>
      <c r="F1808" s="177"/>
      <c r="G1808" s="183"/>
      <c r="H1808" s="183"/>
      <c r="I1808" s="183"/>
      <c r="J1808" s="183"/>
      <c r="K1808" s="183"/>
      <c r="L1808" s="183"/>
      <c r="M1808" s="183"/>
      <c r="N1808" s="182">
        <f>SUM(G1808*$D$8+H1808*$D$5+I1808*$D$9+J1808*$D$6+K1808*$D$11+L1808*$D$10+M1808*$D$7)</f>
        <v>0</v>
      </c>
      <c r="O1808" s="139">
        <v>1</v>
      </c>
      <c r="P1808" s="138">
        <f>SUM(N1808*O1808)</f>
        <v>0</v>
      </c>
      <c r="Q1808" s="15"/>
      <c r="R1808" s="15"/>
      <c r="S1808" s="15"/>
      <c r="T1808" s="15"/>
      <c r="U1808" s="15"/>
    </row>
    <row r="1809" spans="1:21" ht="13.5" customHeight="1">
      <c r="A1809" s="179">
        <f>RANK(N1809,$N$18:$N$4305)</f>
        <v>1181</v>
      </c>
      <c r="B1809" s="191"/>
      <c r="C1809" s="177"/>
      <c r="D1809" s="177"/>
      <c r="E1809" s="177"/>
      <c r="F1809" s="177"/>
      <c r="G1809" s="183"/>
      <c r="H1809" s="183"/>
      <c r="I1809" s="183"/>
      <c r="J1809" s="183"/>
      <c r="K1809" s="183"/>
      <c r="L1809" s="183"/>
      <c r="M1809" s="183"/>
      <c r="N1809" s="182">
        <f>SUM(G1809*$D$8+H1809*$D$5+I1809*$D$9+J1809*$D$6+K1809*$D$11+L1809*$D$10+M1809*$D$7)</f>
        <v>0</v>
      </c>
      <c r="O1809" s="139">
        <v>1</v>
      </c>
      <c r="P1809" s="138">
        <f>SUM(N1809*O1809)</f>
        <v>0</v>
      </c>
      <c r="Q1809" s="15"/>
      <c r="R1809" s="15"/>
      <c r="S1809" s="15"/>
      <c r="T1809" s="15"/>
      <c r="U1809" s="15"/>
    </row>
    <row r="1810" spans="1:21" ht="13.5" customHeight="1">
      <c r="A1810" s="179">
        <f>RANK(N1810,$N$18:$N$4305)</f>
        <v>1181</v>
      </c>
      <c r="B1810" s="191"/>
      <c r="C1810" s="177"/>
      <c r="D1810" s="177"/>
      <c r="E1810" s="177"/>
      <c r="F1810" s="177"/>
      <c r="G1810" s="183"/>
      <c r="H1810" s="183"/>
      <c r="I1810" s="183"/>
      <c r="J1810" s="183"/>
      <c r="K1810" s="183"/>
      <c r="L1810" s="183"/>
      <c r="M1810" s="183"/>
      <c r="N1810" s="182">
        <f>SUM(G1810*$D$8+H1810*$D$5+I1810*$D$9+J1810*$D$6+K1810*$D$11+L1810*$D$10+M1810*$D$7)</f>
        <v>0</v>
      </c>
      <c r="O1810" s="139">
        <v>1</v>
      </c>
      <c r="P1810" s="138">
        <f>SUM(N1810*O1810)</f>
        <v>0</v>
      </c>
      <c r="Q1810" s="15"/>
      <c r="R1810" s="15"/>
      <c r="S1810" s="15"/>
      <c r="T1810" s="15"/>
      <c r="U1810" s="15"/>
    </row>
    <row r="1811" spans="1:21" ht="13.5" customHeight="1">
      <c r="A1811" s="179">
        <f>RANK(N1811,$N$18:$N$4305)</f>
        <v>1181</v>
      </c>
      <c r="B1811" s="191"/>
      <c r="C1811" s="177"/>
      <c r="D1811" s="177"/>
      <c r="E1811" s="177"/>
      <c r="F1811" s="177"/>
      <c r="G1811" s="183"/>
      <c r="H1811" s="183"/>
      <c r="I1811" s="183"/>
      <c r="J1811" s="183"/>
      <c r="K1811" s="183"/>
      <c r="L1811" s="183"/>
      <c r="M1811" s="183"/>
      <c r="N1811" s="182">
        <f>SUM(G1811*$D$8+H1811*$D$5+I1811*$D$9+J1811*$D$6+K1811*$D$11+L1811*$D$10+M1811*$D$7)</f>
        <v>0</v>
      </c>
      <c r="O1811" s="139">
        <v>1</v>
      </c>
      <c r="P1811" s="138">
        <f>SUM(N1811*O1811)</f>
        <v>0</v>
      </c>
      <c r="Q1811" s="15"/>
      <c r="R1811" s="15"/>
      <c r="S1811" s="15"/>
      <c r="T1811" s="15"/>
      <c r="U1811" s="15"/>
    </row>
    <row r="1812" spans="1:21" ht="13.5" customHeight="1">
      <c r="A1812" s="179">
        <f>RANK(N1812,$N$18:$N$4305)</f>
        <v>1181</v>
      </c>
      <c r="B1812" s="191"/>
      <c r="C1812" s="177"/>
      <c r="D1812" s="177"/>
      <c r="E1812" s="177"/>
      <c r="F1812" s="177"/>
      <c r="G1812" s="183"/>
      <c r="H1812" s="183"/>
      <c r="I1812" s="183"/>
      <c r="J1812" s="183"/>
      <c r="K1812" s="183"/>
      <c r="L1812" s="183"/>
      <c r="M1812" s="183"/>
      <c r="N1812" s="182">
        <f>SUM(G1812*$D$8+H1812*$D$5+I1812*$D$9+J1812*$D$6+K1812*$D$11+L1812*$D$10+M1812*$D$7)</f>
        <v>0</v>
      </c>
      <c r="O1812" s="139">
        <v>1</v>
      </c>
      <c r="P1812" s="138">
        <f>SUM(N1812*O1812)</f>
        <v>0</v>
      </c>
      <c r="Q1812" s="15"/>
      <c r="R1812" s="15"/>
      <c r="S1812" s="15"/>
      <c r="T1812" s="15"/>
      <c r="U1812" s="15"/>
    </row>
    <row r="1813" spans="1:21" ht="13.5" customHeight="1">
      <c r="A1813" s="179">
        <f>RANK(N1813,$N$18:$N$4305)</f>
        <v>1181</v>
      </c>
      <c r="B1813" s="191"/>
      <c r="C1813" s="177"/>
      <c r="D1813" s="177"/>
      <c r="E1813" s="177"/>
      <c r="F1813" s="177"/>
      <c r="G1813" s="183"/>
      <c r="H1813" s="183"/>
      <c r="I1813" s="183"/>
      <c r="J1813" s="183"/>
      <c r="K1813" s="183"/>
      <c r="L1813" s="183"/>
      <c r="M1813" s="183"/>
      <c r="N1813" s="182">
        <f>SUM(G1813*$D$8+H1813*$D$5+I1813*$D$9+J1813*$D$6+K1813*$D$11+L1813*$D$10+M1813*$D$7)</f>
        <v>0</v>
      </c>
      <c r="O1813" s="139">
        <v>1</v>
      </c>
      <c r="P1813" s="138">
        <f>SUM(N1813*O1813)</f>
        <v>0</v>
      </c>
      <c r="Q1813" s="15"/>
      <c r="R1813" s="15"/>
      <c r="S1813" s="15"/>
      <c r="T1813" s="15"/>
      <c r="U1813" s="15"/>
    </row>
    <row r="1814" spans="1:21" ht="13.5" customHeight="1">
      <c r="A1814" s="179">
        <f>RANK(N1814,$N$18:$N$4305)</f>
        <v>1181</v>
      </c>
      <c r="B1814" s="191"/>
      <c r="C1814" s="177"/>
      <c r="D1814" s="177"/>
      <c r="E1814" s="177"/>
      <c r="F1814" s="177"/>
      <c r="G1814" s="183"/>
      <c r="H1814" s="183"/>
      <c r="I1814" s="183"/>
      <c r="J1814" s="183"/>
      <c r="K1814" s="183"/>
      <c r="L1814" s="183"/>
      <c r="M1814" s="183"/>
      <c r="N1814" s="182">
        <f>SUM(G1814*$D$8+H1814*$D$5+I1814*$D$9+J1814*$D$6+K1814*$D$11+L1814*$D$10+M1814*$D$7)</f>
        <v>0</v>
      </c>
      <c r="O1814" s="139">
        <v>1</v>
      </c>
      <c r="P1814" s="138">
        <f>SUM(N1814*O1814)</f>
        <v>0</v>
      </c>
      <c r="Q1814" s="15"/>
      <c r="R1814" s="15"/>
      <c r="S1814" s="15"/>
      <c r="T1814" s="15"/>
      <c r="U1814" s="15"/>
    </row>
    <row r="1815" spans="1:21" ht="13.5" customHeight="1">
      <c r="A1815" s="179">
        <f>RANK(N1815,$N$18:$N$4305)</f>
        <v>1181</v>
      </c>
      <c r="B1815" s="191"/>
      <c r="C1815" s="177"/>
      <c r="D1815" s="177"/>
      <c r="E1815" s="177"/>
      <c r="F1815" s="177"/>
      <c r="G1815" s="183"/>
      <c r="H1815" s="183"/>
      <c r="I1815" s="183"/>
      <c r="J1815" s="183"/>
      <c r="K1815" s="183"/>
      <c r="L1815" s="183"/>
      <c r="M1815" s="183"/>
      <c r="N1815" s="182">
        <f>SUM(G1815*$D$8+H1815*$D$5+I1815*$D$9+J1815*$D$6+K1815*$D$11+L1815*$D$10+M1815*$D$7)</f>
        <v>0</v>
      </c>
      <c r="O1815" s="139">
        <v>1</v>
      </c>
      <c r="P1815" s="138">
        <f>SUM(N1815*O1815)</f>
        <v>0</v>
      </c>
      <c r="Q1815" s="15"/>
      <c r="R1815" s="15"/>
      <c r="S1815" s="15"/>
      <c r="T1815" s="15"/>
      <c r="U1815" s="15"/>
    </row>
    <row r="1816" spans="1:21" ht="13.5" customHeight="1">
      <c r="A1816" s="179">
        <f>RANK(N1816,$N$18:$N$4305)</f>
        <v>1181</v>
      </c>
      <c r="B1816" s="191"/>
      <c r="C1816" s="177"/>
      <c r="D1816" s="177"/>
      <c r="E1816" s="177"/>
      <c r="F1816" s="177"/>
      <c r="G1816" s="183"/>
      <c r="H1816" s="183"/>
      <c r="I1816" s="183"/>
      <c r="J1816" s="183"/>
      <c r="K1816" s="183"/>
      <c r="L1816" s="183"/>
      <c r="M1816" s="183"/>
      <c r="N1816" s="182">
        <f>SUM(G1816*$D$8+H1816*$D$5+I1816*$D$9+J1816*$D$6+K1816*$D$11+L1816*$D$10+M1816*$D$7)</f>
        <v>0</v>
      </c>
      <c r="O1816" s="139">
        <v>1</v>
      </c>
      <c r="P1816" s="138">
        <f>SUM(N1816*O1816)</f>
        <v>0</v>
      </c>
      <c r="Q1816" s="31"/>
      <c r="R1816" s="15"/>
      <c r="S1816" s="15"/>
      <c r="T1816" s="15"/>
      <c r="U1816" s="15"/>
    </row>
    <row r="1817" spans="1:21" ht="13.5" customHeight="1">
      <c r="A1817" s="179">
        <f>RANK(N1817,$N$18:$N$4305)</f>
        <v>1181</v>
      </c>
      <c r="B1817" s="191"/>
      <c r="C1817" s="177"/>
      <c r="D1817" s="177"/>
      <c r="E1817" s="177"/>
      <c r="F1817" s="177"/>
      <c r="G1817" s="183"/>
      <c r="H1817" s="183"/>
      <c r="I1817" s="183"/>
      <c r="J1817" s="183"/>
      <c r="K1817" s="183"/>
      <c r="L1817" s="183"/>
      <c r="M1817" s="183"/>
      <c r="N1817" s="182">
        <f>SUM(G1817*$D$8+H1817*$D$5+I1817*$D$9+J1817*$D$6+K1817*$D$11+L1817*$D$10+M1817*$D$7)</f>
        <v>0</v>
      </c>
      <c r="O1817" s="139">
        <v>1</v>
      </c>
      <c r="P1817" s="138">
        <f>SUM(N1817*O1817)</f>
        <v>0</v>
      </c>
      <c r="Q1817" s="15"/>
      <c r="R1817" s="15"/>
      <c r="S1817" s="15"/>
      <c r="T1817" s="15"/>
      <c r="U1817" s="15"/>
    </row>
    <row r="1818" spans="1:21" ht="13.5" customHeight="1">
      <c r="A1818" s="179">
        <f>RANK(N1818,$N$18:$N$4305)</f>
        <v>1181</v>
      </c>
      <c r="B1818" s="185"/>
      <c r="C1818" s="177"/>
      <c r="D1818" s="177"/>
      <c r="E1818" s="177"/>
      <c r="F1818" s="177"/>
      <c r="G1818" s="183"/>
      <c r="H1818" s="183"/>
      <c r="I1818" s="183"/>
      <c r="J1818" s="183"/>
      <c r="K1818" s="183"/>
      <c r="L1818" s="183"/>
      <c r="M1818" s="183"/>
      <c r="N1818" s="182">
        <f>SUM(G1818*$D$8+H1818*$D$5+I1818*$D$9+J1818*$D$6+K1818*$D$11+L1818*$D$10+M1818*$D$7)</f>
        <v>0</v>
      </c>
      <c r="O1818" s="139">
        <v>1</v>
      </c>
      <c r="P1818" s="138">
        <f>SUM(N1818*O1818)</f>
        <v>0</v>
      </c>
      <c r="Q1818" s="15"/>
      <c r="R1818" s="15"/>
      <c r="S1818" s="15"/>
      <c r="T1818" s="15"/>
      <c r="U1818" s="15"/>
    </row>
    <row r="1819" spans="1:21" ht="13.5" customHeight="1">
      <c r="A1819" s="179">
        <f>RANK(N1819,$N$18:$N$4305)</f>
        <v>1181</v>
      </c>
      <c r="B1819" s="184"/>
      <c r="C1819" s="177"/>
      <c r="D1819" s="177"/>
      <c r="E1819" s="177"/>
      <c r="F1819" s="177"/>
      <c r="G1819" s="183"/>
      <c r="H1819" s="183"/>
      <c r="I1819" s="183"/>
      <c r="J1819" s="183"/>
      <c r="K1819" s="183"/>
      <c r="L1819" s="183"/>
      <c r="M1819" s="183"/>
      <c r="N1819" s="182">
        <f>SUM(G1819*$D$8+H1819*$D$5+I1819*$D$9+J1819*$D$6+K1819*$D$11+L1819*$D$10+M1819*$D$7)</f>
        <v>0</v>
      </c>
      <c r="O1819" s="139">
        <v>1</v>
      </c>
      <c r="P1819" s="138">
        <f>SUM(N1819*O1819)</f>
        <v>0</v>
      </c>
      <c r="Q1819" s="15"/>
      <c r="R1819" s="15"/>
      <c r="S1819" s="15"/>
      <c r="T1819" s="15"/>
      <c r="U1819" s="15"/>
    </row>
    <row r="1820" spans="1:21" ht="13.5" customHeight="1">
      <c r="A1820" s="179">
        <f>RANK(N1820,$N$18:$N$4305)</f>
        <v>1181</v>
      </c>
      <c r="B1820" s="184"/>
      <c r="C1820" s="177"/>
      <c r="D1820" s="177"/>
      <c r="E1820" s="177"/>
      <c r="F1820" s="177"/>
      <c r="G1820" s="183"/>
      <c r="H1820" s="183"/>
      <c r="I1820" s="183"/>
      <c r="J1820" s="183"/>
      <c r="K1820" s="183"/>
      <c r="L1820" s="183"/>
      <c r="M1820" s="183"/>
      <c r="N1820" s="182">
        <f>SUM(G1820*$D$8+H1820*$D$5+I1820*$D$9+J1820*$D$6+K1820*$D$11+L1820*$D$10+M1820*$D$7)</f>
        <v>0</v>
      </c>
      <c r="O1820" s="139">
        <v>1</v>
      </c>
      <c r="P1820" s="138">
        <f>SUM(N1820*O1820)</f>
        <v>0</v>
      </c>
      <c r="Q1820" s="15"/>
      <c r="R1820" s="15"/>
      <c r="S1820" s="15"/>
      <c r="T1820" s="15"/>
      <c r="U1820" s="15"/>
    </row>
    <row r="1821" spans="1:21" ht="13.5" customHeight="1">
      <c r="A1821" s="179">
        <f>RANK(N1821,$N$18:$N$4305)</f>
        <v>1181</v>
      </c>
      <c r="B1821" s="184"/>
      <c r="C1821" s="177"/>
      <c r="D1821" s="177"/>
      <c r="E1821" s="177"/>
      <c r="F1821" s="177"/>
      <c r="G1821" s="183"/>
      <c r="H1821" s="183"/>
      <c r="I1821" s="183"/>
      <c r="J1821" s="183"/>
      <c r="K1821" s="183"/>
      <c r="L1821" s="183"/>
      <c r="M1821" s="183"/>
      <c r="N1821" s="182">
        <f>SUM(G1821*$D$8+H1821*$D$5+I1821*$D$9+J1821*$D$6+K1821*$D$11+L1821*$D$10+M1821*$D$7)</f>
        <v>0</v>
      </c>
      <c r="O1821" s="139">
        <v>1</v>
      </c>
      <c r="P1821" s="138">
        <f>SUM(N1821*O1821)</f>
        <v>0</v>
      </c>
      <c r="Q1821" s="31"/>
      <c r="R1821" s="15"/>
      <c r="S1821" s="15"/>
      <c r="T1821" s="15"/>
      <c r="U1821" s="15"/>
    </row>
    <row r="1822" spans="1:21" ht="13.5" customHeight="1">
      <c r="A1822" s="179">
        <f>RANK(N1822,$N$18:$N$4305)</f>
        <v>1181</v>
      </c>
      <c r="B1822" s="184"/>
      <c r="C1822" s="177"/>
      <c r="D1822" s="177"/>
      <c r="E1822" s="177"/>
      <c r="F1822" s="177"/>
      <c r="G1822" s="183"/>
      <c r="H1822" s="183"/>
      <c r="I1822" s="183"/>
      <c r="J1822" s="183"/>
      <c r="K1822" s="183"/>
      <c r="L1822" s="183"/>
      <c r="M1822" s="183"/>
      <c r="N1822" s="182">
        <f>SUM(G1822*$D$8+H1822*$D$5+I1822*$D$9+J1822*$D$6+K1822*$D$11+L1822*$D$10+M1822*$D$7)</f>
        <v>0</v>
      </c>
      <c r="O1822" s="139">
        <v>1</v>
      </c>
      <c r="P1822" s="138">
        <f>SUM(N1822*O1822)</f>
        <v>0</v>
      </c>
      <c r="Q1822" s="31"/>
      <c r="R1822" s="15"/>
      <c r="S1822" s="15"/>
      <c r="T1822" s="15"/>
      <c r="U1822" s="15"/>
    </row>
    <row r="1823" spans="1:21" ht="13.5" customHeight="1">
      <c r="A1823" s="179">
        <f>RANK(N1823,$N$18:$N$4305)</f>
        <v>1181</v>
      </c>
      <c r="B1823" s="185"/>
      <c r="C1823" s="177"/>
      <c r="D1823" s="177"/>
      <c r="E1823" s="177"/>
      <c r="F1823" s="177"/>
      <c r="G1823" s="183"/>
      <c r="H1823" s="183"/>
      <c r="I1823" s="183"/>
      <c r="J1823" s="183"/>
      <c r="K1823" s="183"/>
      <c r="L1823" s="183"/>
      <c r="M1823" s="183"/>
      <c r="N1823" s="182">
        <f>SUM(G1823*$D$8+H1823*$D$5+I1823*$D$9+J1823*$D$6+K1823*$D$11+L1823*$D$10+M1823*$D$7)</f>
        <v>0</v>
      </c>
      <c r="O1823" s="139">
        <v>1</v>
      </c>
      <c r="P1823" s="138">
        <f>SUM(N1823*O1823)</f>
        <v>0</v>
      </c>
      <c r="Q1823" s="31"/>
      <c r="R1823" s="15"/>
      <c r="S1823" s="15"/>
      <c r="T1823" s="15"/>
      <c r="U1823" s="15"/>
    </row>
    <row r="1824" spans="1:21" ht="13.5" customHeight="1">
      <c r="A1824" s="179">
        <f>RANK(N1824,$N$18:$N$4305)</f>
        <v>1181</v>
      </c>
      <c r="B1824" s="184"/>
      <c r="C1824" s="177"/>
      <c r="D1824" s="177"/>
      <c r="E1824" s="177"/>
      <c r="F1824" s="177"/>
      <c r="G1824" s="183"/>
      <c r="H1824" s="183"/>
      <c r="I1824" s="183"/>
      <c r="J1824" s="183"/>
      <c r="K1824" s="183"/>
      <c r="L1824" s="183"/>
      <c r="M1824" s="183"/>
      <c r="N1824" s="182">
        <f>SUM(G1824*$D$8+H1824*$D$5+I1824*$D$9+J1824*$D$6+K1824*$D$11+L1824*$D$10+M1824*$D$7)</f>
        <v>0</v>
      </c>
      <c r="O1824" s="139">
        <v>1</v>
      </c>
      <c r="P1824" s="138">
        <f>SUM(N1824*O1824)</f>
        <v>0</v>
      </c>
      <c r="R1824" s="15"/>
      <c r="S1824" s="15"/>
      <c r="T1824" s="15"/>
      <c r="U1824" s="15"/>
    </row>
    <row r="1825" spans="1:21" ht="13.5" customHeight="1">
      <c r="A1825" s="179">
        <f>RANK(N1825,$N$18:$N$4305)</f>
        <v>1181</v>
      </c>
      <c r="B1825" s="184"/>
      <c r="C1825" s="177"/>
      <c r="D1825" s="177"/>
      <c r="E1825" s="177"/>
      <c r="F1825" s="177"/>
      <c r="G1825" s="183"/>
      <c r="H1825" s="183"/>
      <c r="I1825" s="183"/>
      <c r="J1825" s="183"/>
      <c r="K1825" s="183"/>
      <c r="L1825" s="183"/>
      <c r="M1825" s="183"/>
      <c r="N1825" s="182">
        <f>SUM(G1825*$D$8+H1825*$D$5+I1825*$D$9+J1825*$D$6+K1825*$D$11+L1825*$D$10+M1825*$D$7)</f>
        <v>0</v>
      </c>
      <c r="O1825" s="139">
        <v>1</v>
      </c>
      <c r="P1825" s="138">
        <f>SUM(N1825*O1825)</f>
        <v>0</v>
      </c>
      <c r="R1825" s="15"/>
      <c r="S1825" s="15"/>
      <c r="T1825" s="15"/>
      <c r="U1825" s="15"/>
    </row>
    <row r="1826" spans="1:21" ht="13.5" customHeight="1">
      <c r="A1826" s="179">
        <f>RANK(N1826,$N$18:$N$4305)</f>
        <v>1181</v>
      </c>
      <c r="B1826" s="184"/>
      <c r="C1826" s="177"/>
      <c r="D1826" s="177"/>
      <c r="E1826" s="177"/>
      <c r="F1826" s="177"/>
      <c r="G1826" s="183"/>
      <c r="H1826" s="183"/>
      <c r="I1826" s="183"/>
      <c r="J1826" s="183"/>
      <c r="K1826" s="183"/>
      <c r="L1826" s="183"/>
      <c r="M1826" s="183"/>
      <c r="N1826" s="182">
        <f>SUM(G1826*$D$8+H1826*$D$5+I1826*$D$9+J1826*$D$6+K1826*$D$11+L1826*$D$10+M1826*$D$7)</f>
        <v>0</v>
      </c>
      <c r="O1826" s="139">
        <v>1</v>
      </c>
      <c r="P1826" s="138">
        <f>SUM(N1826*O1826)</f>
        <v>0</v>
      </c>
      <c r="R1826" s="15"/>
      <c r="S1826" s="15"/>
      <c r="T1826" s="15"/>
      <c r="U1826" s="15"/>
    </row>
    <row r="1827" spans="1:21" ht="13.5" customHeight="1">
      <c r="A1827" s="179">
        <f>RANK(N1827,$N$18:$N$4305)</f>
        <v>1181</v>
      </c>
      <c r="B1827" s="185"/>
      <c r="C1827" s="177"/>
      <c r="D1827" s="177"/>
      <c r="E1827" s="177"/>
      <c r="F1827" s="177"/>
      <c r="G1827" s="183"/>
      <c r="H1827" s="183"/>
      <c r="I1827" s="183"/>
      <c r="J1827" s="183"/>
      <c r="K1827" s="183"/>
      <c r="L1827" s="183"/>
      <c r="M1827" s="183"/>
      <c r="N1827" s="182">
        <f>SUM(G1827*$D$8+H1827*$D$5+I1827*$D$9+J1827*$D$6+K1827*$D$11+L1827*$D$10+M1827*$D$7)</f>
        <v>0</v>
      </c>
      <c r="O1827" s="139">
        <v>1</v>
      </c>
      <c r="P1827" s="138">
        <f>SUM(N1827*O1827)</f>
        <v>0</v>
      </c>
      <c r="R1827" s="15"/>
      <c r="S1827" s="15"/>
      <c r="T1827" s="15"/>
      <c r="U1827" s="15"/>
    </row>
    <row r="1828" spans="1:21" ht="13.5" customHeight="1">
      <c r="A1828" s="179">
        <f>RANK(N1828,$N$18:$N$4305)</f>
        <v>1181</v>
      </c>
      <c r="B1828" s="184"/>
      <c r="C1828" s="177"/>
      <c r="D1828" s="177"/>
      <c r="E1828" s="177"/>
      <c r="F1828" s="177"/>
      <c r="G1828" s="183"/>
      <c r="H1828" s="183"/>
      <c r="I1828" s="183"/>
      <c r="J1828" s="183"/>
      <c r="K1828" s="183"/>
      <c r="L1828" s="183"/>
      <c r="M1828" s="183"/>
      <c r="N1828" s="182">
        <f>SUM(G1828*$D$8+H1828*$D$5+I1828*$D$9+J1828*$D$6+K1828*$D$11+L1828*$D$10+M1828*$D$7)</f>
        <v>0</v>
      </c>
      <c r="O1828" s="139">
        <v>1</v>
      </c>
      <c r="P1828" s="138">
        <f>SUM(N1828*O1828)</f>
        <v>0</v>
      </c>
      <c r="Q1828" s="31"/>
      <c r="R1828" s="15"/>
      <c r="S1828" s="15"/>
      <c r="T1828" s="15"/>
      <c r="U1828" s="15"/>
    </row>
    <row r="1829" spans="1:21" ht="13.5" customHeight="1">
      <c r="A1829" s="179">
        <f>RANK(N1829,$N$18:$N$4305)</f>
        <v>1181</v>
      </c>
      <c r="B1829" s="184"/>
      <c r="C1829" s="177"/>
      <c r="D1829" s="177"/>
      <c r="E1829" s="177"/>
      <c r="F1829" s="177"/>
      <c r="G1829" s="183"/>
      <c r="H1829" s="183"/>
      <c r="I1829" s="183"/>
      <c r="J1829" s="183"/>
      <c r="K1829" s="183"/>
      <c r="L1829" s="183"/>
      <c r="M1829" s="183"/>
      <c r="N1829" s="182">
        <f>SUM(G1829*$D$8+H1829*$D$5+I1829*$D$9+J1829*$D$6+K1829*$D$11+L1829*$D$10+M1829*$D$7)</f>
        <v>0</v>
      </c>
      <c r="O1829" s="139">
        <v>1</v>
      </c>
      <c r="P1829" s="138">
        <f>SUM(N1829*O1829)</f>
        <v>0</v>
      </c>
      <c r="Q1829" s="31"/>
      <c r="R1829" s="15"/>
      <c r="S1829" s="15"/>
      <c r="T1829" s="15"/>
      <c r="U1829" s="15"/>
    </row>
    <row r="1830" spans="1:21" ht="13.5" customHeight="1">
      <c r="A1830" s="179">
        <f>RANK(N1830,$N$18:$N$4305)</f>
        <v>1181</v>
      </c>
      <c r="B1830" s="184"/>
      <c r="C1830" s="177"/>
      <c r="D1830" s="177"/>
      <c r="E1830" s="177"/>
      <c r="F1830" s="177"/>
      <c r="G1830" s="183"/>
      <c r="H1830" s="183"/>
      <c r="I1830" s="183"/>
      <c r="J1830" s="183"/>
      <c r="K1830" s="183"/>
      <c r="L1830" s="183"/>
      <c r="M1830" s="183"/>
      <c r="N1830" s="182">
        <f>SUM(G1830*$D$8+H1830*$D$5+I1830*$D$9+J1830*$D$6+K1830*$D$11+L1830*$D$10+M1830*$D$7)</f>
        <v>0</v>
      </c>
      <c r="O1830" s="139">
        <v>1</v>
      </c>
      <c r="P1830" s="138">
        <f>SUM(N1830*O1830)</f>
        <v>0</v>
      </c>
      <c r="Q1830" s="15"/>
      <c r="R1830" s="15"/>
      <c r="S1830" s="15"/>
      <c r="T1830" s="15"/>
      <c r="U1830" s="15"/>
    </row>
    <row r="1831" spans="1:21" ht="13.5" customHeight="1">
      <c r="A1831" s="179">
        <f>RANK(N1831,$N$18:$N$4305)</f>
        <v>1181</v>
      </c>
      <c r="B1831" s="184"/>
      <c r="C1831" s="177"/>
      <c r="D1831" s="177"/>
      <c r="E1831" s="177"/>
      <c r="F1831" s="177"/>
      <c r="G1831" s="183"/>
      <c r="H1831" s="183"/>
      <c r="I1831" s="183"/>
      <c r="J1831" s="183"/>
      <c r="K1831" s="183"/>
      <c r="L1831" s="183"/>
      <c r="M1831" s="183"/>
      <c r="N1831" s="182">
        <f>SUM(G1831*$D$8+H1831*$D$5+I1831*$D$9+J1831*$D$6+K1831*$D$11+L1831*$D$10+M1831*$D$7)</f>
        <v>0</v>
      </c>
      <c r="O1831" s="139">
        <v>1</v>
      </c>
      <c r="P1831" s="138">
        <f>SUM(N1831*O1831)</f>
        <v>0</v>
      </c>
      <c r="Q1831" s="15"/>
      <c r="R1831" s="15"/>
      <c r="S1831" s="15"/>
      <c r="T1831" s="15"/>
      <c r="U1831" s="15"/>
    </row>
    <row r="1832" spans="1:21" ht="13.5" customHeight="1">
      <c r="A1832" s="179">
        <f>RANK(N1832,$N$18:$N$4305)</f>
        <v>1181</v>
      </c>
      <c r="B1832" s="184"/>
      <c r="C1832" s="177"/>
      <c r="D1832" s="177"/>
      <c r="E1832" s="177"/>
      <c r="F1832" s="177"/>
      <c r="G1832" s="183"/>
      <c r="H1832" s="183"/>
      <c r="I1832" s="183"/>
      <c r="J1832" s="183"/>
      <c r="K1832" s="183"/>
      <c r="L1832" s="183"/>
      <c r="M1832" s="183"/>
      <c r="N1832" s="182">
        <f>SUM(G1832*$D$8+H1832*$D$5+I1832*$D$9+J1832*$D$6+K1832*$D$11+L1832*$D$10+M1832*$D$7)</f>
        <v>0</v>
      </c>
      <c r="O1832" s="139">
        <v>1</v>
      </c>
      <c r="P1832" s="138">
        <f>SUM(N1832*O1832)</f>
        <v>0</v>
      </c>
      <c r="Q1832" s="15"/>
      <c r="R1832" s="15"/>
      <c r="S1832" s="15"/>
      <c r="T1832" s="15"/>
      <c r="U1832" s="15"/>
    </row>
    <row r="1833" spans="1:21" ht="13.5" customHeight="1">
      <c r="A1833" s="179">
        <f>RANK(N1833,$N$18:$N$4305)</f>
        <v>1181</v>
      </c>
      <c r="B1833" s="184"/>
      <c r="C1833" s="177"/>
      <c r="D1833" s="177"/>
      <c r="E1833" s="177"/>
      <c r="F1833" s="177"/>
      <c r="G1833" s="183"/>
      <c r="H1833" s="183"/>
      <c r="I1833" s="183"/>
      <c r="J1833" s="183"/>
      <c r="K1833" s="183"/>
      <c r="L1833" s="183"/>
      <c r="M1833" s="183"/>
      <c r="N1833" s="182">
        <f>SUM(G1833*$D$8+H1833*$D$5+I1833*$D$9+J1833*$D$6+K1833*$D$11+L1833*$D$10+M1833*$D$7)</f>
        <v>0</v>
      </c>
      <c r="O1833" s="139">
        <v>1</v>
      </c>
      <c r="P1833" s="138">
        <f>SUM(N1833*O1833)</f>
        <v>0</v>
      </c>
      <c r="Q1833" s="31"/>
      <c r="R1833" s="15"/>
      <c r="S1833" s="15"/>
      <c r="T1833" s="15"/>
      <c r="U1833" s="15"/>
    </row>
    <row r="1834" spans="1:21" ht="13.5" customHeight="1">
      <c r="A1834" s="179">
        <f>RANK(N1834,$N$18:$N$4305)</f>
        <v>1181</v>
      </c>
      <c r="B1834" s="184"/>
      <c r="C1834" s="177"/>
      <c r="D1834" s="177"/>
      <c r="E1834" s="177"/>
      <c r="F1834" s="177"/>
      <c r="G1834" s="183"/>
      <c r="H1834" s="183"/>
      <c r="I1834" s="183"/>
      <c r="J1834" s="183"/>
      <c r="K1834" s="183"/>
      <c r="L1834" s="183"/>
      <c r="M1834" s="183"/>
      <c r="N1834" s="182">
        <f>SUM(G1834*$D$8+H1834*$D$5+I1834*$D$9+J1834*$D$6+K1834*$D$11+L1834*$D$10+M1834*$D$7)</f>
        <v>0</v>
      </c>
      <c r="O1834" s="139">
        <v>1</v>
      </c>
      <c r="P1834" s="138">
        <f>SUM(N1834*O1834)</f>
        <v>0</v>
      </c>
      <c r="Q1834" s="31"/>
      <c r="R1834" s="15"/>
      <c r="S1834" s="15"/>
      <c r="T1834" s="15"/>
      <c r="U1834" s="15"/>
    </row>
    <row r="1835" spans="1:21" ht="13.5" customHeight="1">
      <c r="A1835" s="179">
        <f>RANK(N1835,$N$18:$N$4305)</f>
        <v>1181</v>
      </c>
      <c r="B1835" s="184"/>
      <c r="C1835" s="177"/>
      <c r="D1835" s="177"/>
      <c r="E1835" s="177"/>
      <c r="F1835" s="177"/>
      <c r="G1835" s="183"/>
      <c r="H1835" s="183"/>
      <c r="I1835" s="183"/>
      <c r="J1835" s="183"/>
      <c r="K1835" s="183"/>
      <c r="L1835" s="183"/>
      <c r="M1835" s="183"/>
      <c r="N1835" s="182">
        <f>SUM(G1835*$D$8+H1835*$D$5+I1835*$D$9+J1835*$D$6+K1835*$D$11+L1835*$D$10+M1835*$D$7)</f>
        <v>0</v>
      </c>
      <c r="O1835" s="139">
        <v>1</v>
      </c>
      <c r="P1835" s="138">
        <f>SUM(N1835*O1835)</f>
        <v>0</v>
      </c>
      <c r="Q1835" s="31"/>
      <c r="R1835" s="15"/>
      <c r="S1835" s="15"/>
      <c r="T1835" s="15"/>
      <c r="U1835" s="15"/>
    </row>
    <row r="1836" spans="1:21" ht="13.5" customHeight="1">
      <c r="A1836" s="179">
        <f>RANK(N1836,$N$18:$N$4305)</f>
        <v>1181</v>
      </c>
      <c r="B1836" s="184"/>
      <c r="C1836" s="177"/>
      <c r="D1836" s="177"/>
      <c r="E1836" s="177"/>
      <c r="F1836" s="177"/>
      <c r="G1836" s="183"/>
      <c r="H1836" s="183"/>
      <c r="I1836" s="183"/>
      <c r="J1836" s="183"/>
      <c r="K1836" s="183"/>
      <c r="L1836" s="183"/>
      <c r="M1836" s="183"/>
      <c r="N1836" s="182">
        <f>SUM(G1836*$D$8+H1836*$D$5+I1836*$D$9+J1836*$D$6+K1836*$D$11+L1836*$D$10+M1836*$D$7)</f>
        <v>0</v>
      </c>
      <c r="O1836" s="139">
        <v>1</v>
      </c>
      <c r="P1836" s="138">
        <f>SUM(N1836*O1836)</f>
        <v>0</v>
      </c>
      <c r="Q1836" s="15"/>
      <c r="R1836" s="15"/>
      <c r="S1836" s="15"/>
      <c r="T1836" s="15"/>
      <c r="U1836" s="15"/>
    </row>
    <row r="1837" spans="1:21" ht="13.5" customHeight="1">
      <c r="A1837" s="179">
        <f>RANK(N1837,$N$18:$N$4305)</f>
        <v>1181</v>
      </c>
      <c r="B1837" s="184"/>
      <c r="C1837" s="177"/>
      <c r="D1837" s="177"/>
      <c r="E1837" s="177"/>
      <c r="F1837" s="177"/>
      <c r="G1837" s="183"/>
      <c r="H1837" s="183"/>
      <c r="I1837" s="183"/>
      <c r="J1837" s="183"/>
      <c r="K1837" s="183"/>
      <c r="L1837" s="183"/>
      <c r="M1837" s="183"/>
      <c r="N1837" s="182">
        <f>SUM(G1837*$D$8+H1837*$D$5+I1837*$D$9+J1837*$D$6+K1837*$D$11+L1837*$D$10+M1837*$D$7)</f>
        <v>0</v>
      </c>
      <c r="O1837" s="139">
        <v>1</v>
      </c>
      <c r="P1837" s="138">
        <f>SUM(N1837*O1837)</f>
        <v>0</v>
      </c>
      <c r="Q1837" s="15"/>
      <c r="R1837" s="15"/>
      <c r="S1837" s="15"/>
      <c r="T1837" s="15"/>
      <c r="U1837" s="15"/>
    </row>
    <row r="1838" spans="1:21" ht="13.5" customHeight="1">
      <c r="A1838" s="179">
        <f>RANK(N1838,$N$18:$N$4305)</f>
        <v>1181</v>
      </c>
      <c r="B1838" s="185"/>
      <c r="C1838" s="177"/>
      <c r="D1838" s="177"/>
      <c r="E1838" s="177"/>
      <c r="F1838" s="177"/>
      <c r="G1838" s="183"/>
      <c r="H1838" s="183"/>
      <c r="I1838" s="183"/>
      <c r="J1838" s="183"/>
      <c r="K1838" s="183"/>
      <c r="L1838" s="183"/>
      <c r="M1838" s="183"/>
      <c r="N1838" s="182">
        <f>SUM(G1838*$D$8+H1838*$D$5+I1838*$D$9+J1838*$D$6+K1838*$D$11+L1838*$D$10+M1838*$D$7)</f>
        <v>0</v>
      </c>
      <c r="O1838" s="139">
        <v>1</v>
      </c>
      <c r="P1838" s="138">
        <f>SUM(N1838*O1838)</f>
        <v>0</v>
      </c>
      <c r="Q1838" s="15"/>
      <c r="R1838" s="15"/>
      <c r="S1838" s="15"/>
      <c r="T1838" s="15"/>
      <c r="U1838" s="15"/>
    </row>
    <row r="1839" spans="1:21" ht="13.5" customHeight="1">
      <c r="A1839" s="179">
        <f>RANK(N1839,$N$18:$N$4305)</f>
        <v>1181</v>
      </c>
      <c r="B1839" s="184"/>
      <c r="C1839" s="177"/>
      <c r="D1839" s="177"/>
      <c r="E1839" s="177"/>
      <c r="F1839" s="177"/>
      <c r="G1839" s="183"/>
      <c r="H1839" s="183"/>
      <c r="I1839" s="183"/>
      <c r="J1839" s="183"/>
      <c r="K1839" s="183"/>
      <c r="L1839" s="183"/>
      <c r="M1839" s="183"/>
      <c r="N1839" s="182">
        <f>SUM(G1839*$D$8+H1839*$D$5+I1839*$D$9+J1839*$D$6+K1839*$D$11+L1839*$D$10+M1839*$D$7)</f>
        <v>0</v>
      </c>
      <c r="O1839" s="139">
        <v>1</v>
      </c>
      <c r="P1839" s="138">
        <f>SUM(N1839*O1839)</f>
        <v>0</v>
      </c>
      <c r="Q1839" s="15"/>
      <c r="R1839" s="15"/>
      <c r="S1839" s="15"/>
      <c r="T1839" s="15"/>
      <c r="U1839" s="15"/>
    </row>
    <row r="1840" spans="1:21" ht="13.5" customHeight="1">
      <c r="A1840" s="179">
        <f>RANK(N1840,$N$18:$N$4305)</f>
        <v>1181</v>
      </c>
      <c r="B1840" s="184"/>
      <c r="C1840" s="177"/>
      <c r="D1840" s="177"/>
      <c r="E1840" s="177"/>
      <c r="F1840" s="177"/>
      <c r="G1840" s="183"/>
      <c r="H1840" s="183"/>
      <c r="I1840" s="183"/>
      <c r="J1840" s="183"/>
      <c r="K1840" s="183"/>
      <c r="L1840" s="183"/>
      <c r="M1840" s="183"/>
      <c r="N1840" s="182">
        <f>SUM(G1840*$D$8+H1840*$D$5+I1840*$D$9+J1840*$D$6+K1840*$D$11+L1840*$D$10+M1840*$D$7)</f>
        <v>0</v>
      </c>
      <c r="O1840" s="139">
        <v>1</v>
      </c>
      <c r="P1840" s="138">
        <f>SUM(N1840*O1840)</f>
        <v>0</v>
      </c>
      <c r="Q1840" s="15"/>
      <c r="R1840" s="15"/>
      <c r="S1840" s="15"/>
      <c r="T1840" s="15"/>
      <c r="U1840" s="15"/>
    </row>
    <row r="1841" spans="1:21" ht="13.5" customHeight="1">
      <c r="A1841" s="179">
        <f>RANK(N1841,$N$18:$N$4305)</f>
        <v>1181</v>
      </c>
      <c r="B1841" s="184"/>
      <c r="C1841" s="177"/>
      <c r="D1841" s="177"/>
      <c r="E1841" s="177"/>
      <c r="F1841" s="177"/>
      <c r="G1841" s="183"/>
      <c r="H1841" s="183"/>
      <c r="I1841" s="183"/>
      <c r="J1841" s="183"/>
      <c r="K1841" s="183"/>
      <c r="L1841" s="183"/>
      <c r="M1841" s="183"/>
      <c r="N1841" s="182">
        <f>SUM(G1841*$D$8+H1841*$D$5+I1841*$D$9+J1841*$D$6+K1841*$D$11+L1841*$D$10+M1841*$D$7)</f>
        <v>0</v>
      </c>
      <c r="O1841" s="139">
        <v>1</v>
      </c>
      <c r="P1841" s="138">
        <f>SUM(N1841*O1841)</f>
        <v>0</v>
      </c>
      <c r="Q1841" s="15"/>
      <c r="R1841" s="15"/>
      <c r="S1841" s="15"/>
      <c r="T1841" s="15"/>
      <c r="U1841" s="15"/>
    </row>
    <row r="1842" spans="1:21" ht="13.5" customHeight="1">
      <c r="A1842" s="179">
        <f>RANK(N1842,$N$18:$N$4305)</f>
        <v>1181</v>
      </c>
      <c r="B1842" s="184"/>
      <c r="C1842" s="177"/>
      <c r="D1842" s="177"/>
      <c r="E1842" s="177"/>
      <c r="F1842" s="177"/>
      <c r="G1842" s="183"/>
      <c r="H1842" s="183"/>
      <c r="I1842" s="183"/>
      <c r="J1842" s="183"/>
      <c r="K1842" s="183"/>
      <c r="L1842" s="183"/>
      <c r="M1842" s="183"/>
      <c r="N1842" s="182">
        <f>SUM(G1842*$D$8+H1842*$D$5+I1842*$D$9+J1842*$D$6+K1842*$D$11+L1842*$D$10+M1842*$D$7)</f>
        <v>0</v>
      </c>
      <c r="O1842" s="139">
        <v>1</v>
      </c>
      <c r="P1842" s="138">
        <f>SUM(N1842*O1842)</f>
        <v>0</v>
      </c>
      <c r="Q1842" s="15"/>
      <c r="R1842" s="15"/>
      <c r="S1842" s="15"/>
      <c r="T1842" s="15"/>
      <c r="U1842" s="15"/>
    </row>
    <row r="1843" spans="1:21" ht="13.5" customHeight="1">
      <c r="A1843" s="179">
        <f>RANK(N1843,$N$18:$N$4305)</f>
        <v>1181</v>
      </c>
      <c r="B1843" s="184"/>
      <c r="C1843" s="177"/>
      <c r="D1843" s="177"/>
      <c r="E1843" s="177"/>
      <c r="F1843" s="177"/>
      <c r="G1843" s="183"/>
      <c r="H1843" s="183"/>
      <c r="I1843" s="183"/>
      <c r="J1843" s="183"/>
      <c r="K1843" s="183"/>
      <c r="L1843" s="183"/>
      <c r="M1843" s="183"/>
      <c r="N1843" s="182">
        <f>SUM(G1843*$D$8+H1843*$D$5+I1843*$D$9+J1843*$D$6+K1843*$D$11+L1843*$D$10+M1843*$D$7)</f>
        <v>0</v>
      </c>
      <c r="O1843" s="139">
        <v>1</v>
      </c>
      <c r="P1843" s="138">
        <f>SUM(N1843*O1843)</f>
        <v>0</v>
      </c>
      <c r="Q1843" s="15"/>
      <c r="R1843" s="15"/>
      <c r="S1843" s="15"/>
      <c r="T1843" s="15"/>
      <c r="U1843" s="15"/>
    </row>
    <row r="1844" spans="1:21" ht="13.5" customHeight="1">
      <c r="A1844" s="179">
        <f>RANK(N1844,$N$18:$N$4305)</f>
        <v>1181</v>
      </c>
      <c r="B1844" s="184"/>
      <c r="C1844" s="177"/>
      <c r="D1844" s="177"/>
      <c r="E1844" s="177"/>
      <c r="F1844" s="177"/>
      <c r="G1844" s="183"/>
      <c r="H1844" s="183"/>
      <c r="I1844" s="183"/>
      <c r="J1844" s="183"/>
      <c r="K1844" s="183"/>
      <c r="L1844" s="183"/>
      <c r="M1844" s="183"/>
      <c r="N1844" s="182">
        <f>SUM(G1844*$D$8+H1844*$D$5+I1844*$D$9+J1844*$D$6+K1844*$D$11+L1844*$D$10+M1844*$D$7)</f>
        <v>0</v>
      </c>
      <c r="O1844" s="139">
        <v>1</v>
      </c>
      <c r="P1844" s="138">
        <f>SUM(N1844*O1844)</f>
        <v>0</v>
      </c>
      <c r="Q1844" s="15"/>
      <c r="R1844" s="15"/>
      <c r="S1844" s="15"/>
      <c r="T1844" s="15"/>
      <c r="U1844" s="15"/>
    </row>
    <row r="1845" spans="1:21" ht="13.5" customHeight="1">
      <c r="A1845" s="179">
        <f>RANK(N1845,$N$18:$N$4305)</f>
        <v>1181</v>
      </c>
      <c r="B1845" s="184"/>
      <c r="C1845" s="177"/>
      <c r="D1845" s="177"/>
      <c r="E1845" s="177"/>
      <c r="F1845" s="177"/>
      <c r="G1845" s="183"/>
      <c r="H1845" s="183"/>
      <c r="I1845" s="183"/>
      <c r="J1845" s="183"/>
      <c r="K1845" s="183"/>
      <c r="L1845" s="183"/>
      <c r="M1845" s="183"/>
      <c r="N1845" s="182">
        <f>SUM(G1845*$D$8+H1845*$D$5+I1845*$D$9+J1845*$D$6+K1845*$D$11+L1845*$D$10+M1845*$D$7)</f>
        <v>0</v>
      </c>
      <c r="O1845" s="139">
        <v>1</v>
      </c>
      <c r="P1845" s="138">
        <f>SUM(N1845*O1845)</f>
        <v>0</v>
      </c>
      <c r="Q1845" s="31"/>
      <c r="R1845" s="15"/>
      <c r="S1845" s="15"/>
      <c r="T1845" s="15"/>
      <c r="U1845" s="15"/>
    </row>
    <row r="1846" spans="1:21" ht="13.5" customHeight="1">
      <c r="A1846" s="179">
        <f>RANK(N1846,$N$18:$N$4305)</f>
        <v>1181</v>
      </c>
      <c r="B1846" s="184"/>
      <c r="C1846" s="177"/>
      <c r="D1846" s="177"/>
      <c r="E1846" s="177"/>
      <c r="F1846" s="177"/>
      <c r="G1846" s="183"/>
      <c r="H1846" s="183"/>
      <c r="I1846" s="183"/>
      <c r="J1846" s="183"/>
      <c r="K1846" s="183"/>
      <c r="L1846" s="183"/>
      <c r="M1846" s="183"/>
      <c r="N1846" s="182">
        <f>SUM(G1846*$D$8+H1846*$D$5+I1846*$D$9+J1846*$D$6+K1846*$D$11+L1846*$D$10+M1846*$D$7)</f>
        <v>0</v>
      </c>
      <c r="O1846" s="139">
        <v>1</v>
      </c>
      <c r="P1846" s="138">
        <f>SUM(N1846*O1846)</f>
        <v>0</v>
      </c>
      <c r="Q1846" s="15"/>
      <c r="R1846" s="15"/>
      <c r="S1846" s="15"/>
      <c r="T1846" s="15"/>
      <c r="U1846" s="15"/>
    </row>
    <row r="1847" spans="1:21" ht="13.5" customHeight="1">
      <c r="A1847" s="179">
        <f>RANK(N1847,$N$18:$N$4305)</f>
        <v>1181</v>
      </c>
      <c r="B1847" s="192"/>
      <c r="C1847" s="177"/>
      <c r="D1847" s="177"/>
      <c r="E1847" s="177"/>
      <c r="F1847" s="177"/>
      <c r="G1847" s="183"/>
      <c r="H1847" s="183"/>
      <c r="I1847" s="183"/>
      <c r="J1847" s="183"/>
      <c r="K1847" s="183"/>
      <c r="L1847" s="183"/>
      <c r="M1847" s="183"/>
      <c r="N1847" s="182">
        <f>SUM(G1847*$D$8+H1847*$D$5+I1847*$D$9+J1847*$D$6+K1847*$D$11+L1847*$D$10+M1847*$D$7)</f>
        <v>0</v>
      </c>
      <c r="O1847" s="139">
        <v>1</v>
      </c>
      <c r="P1847" s="138">
        <f>SUM(N1847*O1847)</f>
        <v>0</v>
      </c>
      <c r="Q1847" s="15"/>
      <c r="R1847" s="15"/>
      <c r="S1847" s="15"/>
      <c r="T1847" s="15"/>
      <c r="U1847" s="15"/>
    </row>
    <row r="1848" spans="1:21" ht="13.5" customHeight="1">
      <c r="A1848" s="179">
        <f>RANK(N1848,$N$18:$N$4305)</f>
        <v>1181</v>
      </c>
      <c r="B1848" s="192"/>
      <c r="C1848" s="177"/>
      <c r="D1848" s="177"/>
      <c r="E1848" s="177"/>
      <c r="F1848" s="177"/>
      <c r="G1848" s="183"/>
      <c r="H1848" s="183"/>
      <c r="I1848" s="183"/>
      <c r="J1848" s="183"/>
      <c r="K1848" s="183"/>
      <c r="L1848" s="183"/>
      <c r="M1848" s="183"/>
      <c r="N1848" s="182">
        <f>SUM(G1848*$D$8+H1848*$D$5+I1848*$D$9+J1848*$D$6+K1848*$D$11+L1848*$D$10+M1848*$D$7)</f>
        <v>0</v>
      </c>
      <c r="O1848" s="139">
        <v>1</v>
      </c>
      <c r="P1848" s="138">
        <f>SUM(N1848*O1848)</f>
        <v>0</v>
      </c>
      <c r="Q1848" s="15"/>
      <c r="R1848" s="15"/>
      <c r="S1848" s="15"/>
      <c r="T1848" s="15"/>
      <c r="U1848" s="15"/>
    </row>
    <row r="1849" spans="1:21" ht="13.5" customHeight="1">
      <c r="A1849" s="179">
        <f>RANK(N1849,$N$18:$N$4305)</f>
        <v>1181</v>
      </c>
      <c r="B1849" s="192"/>
      <c r="C1849" s="177"/>
      <c r="D1849" s="177"/>
      <c r="E1849" s="177"/>
      <c r="F1849" s="177"/>
      <c r="G1849" s="183"/>
      <c r="H1849" s="183"/>
      <c r="I1849" s="183"/>
      <c r="J1849" s="183"/>
      <c r="K1849" s="183"/>
      <c r="L1849" s="183"/>
      <c r="M1849" s="183"/>
      <c r="N1849" s="182">
        <f>SUM(G1849*$D$8+H1849*$D$5+I1849*$D$9+J1849*$D$6+K1849*$D$11+L1849*$D$10+M1849*$D$7)</f>
        <v>0</v>
      </c>
      <c r="O1849" s="139">
        <v>1</v>
      </c>
      <c r="P1849" s="138">
        <f>SUM(N1849*O1849)</f>
        <v>0</v>
      </c>
      <c r="Q1849" s="15"/>
      <c r="R1849" s="15"/>
      <c r="S1849" s="15"/>
      <c r="T1849" s="15"/>
      <c r="U1849" s="15"/>
    </row>
    <row r="1850" spans="1:21" ht="13.5" customHeight="1">
      <c r="A1850" s="179">
        <f>RANK(N1850,$N$18:$N$4305)</f>
        <v>1181</v>
      </c>
      <c r="B1850" s="192"/>
      <c r="C1850" s="177"/>
      <c r="D1850" s="177"/>
      <c r="E1850" s="177"/>
      <c r="F1850" s="177"/>
      <c r="G1850" s="183"/>
      <c r="H1850" s="183"/>
      <c r="I1850" s="183"/>
      <c r="J1850" s="183"/>
      <c r="K1850" s="183"/>
      <c r="L1850" s="183"/>
      <c r="M1850" s="183"/>
      <c r="N1850" s="182">
        <f>SUM(G1850*$D$8+H1850*$D$5+I1850*$D$9+J1850*$D$6+K1850*$D$11+L1850*$D$10+M1850*$D$7)</f>
        <v>0</v>
      </c>
      <c r="O1850" s="139">
        <v>1</v>
      </c>
      <c r="P1850" s="138">
        <f>SUM(N1850*O1850)</f>
        <v>0</v>
      </c>
      <c r="Q1850" s="15"/>
      <c r="R1850" s="15"/>
      <c r="S1850" s="15"/>
      <c r="T1850" s="15"/>
      <c r="U1850" s="15"/>
    </row>
    <row r="1851" spans="1:21" ht="13.5" customHeight="1">
      <c r="A1851" s="179">
        <f>RANK(N1851,$N$18:$N$4305)</f>
        <v>1181</v>
      </c>
      <c r="B1851" s="192"/>
      <c r="C1851" s="177"/>
      <c r="D1851" s="177"/>
      <c r="E1851" s="177"/>
      <c r="F1851" s="177"/>
      <c r="G1851" s="183"/>
      <c r="H1851" s="183"/>
      <c r="I1851" s="183"/>
      <c r="J1851" s="183"/>
      <c r="K1851" s="183"/>
      <c r="L1851" s="183"/>
      <c r="M1851" s="183"/>
      <c r="N1851" s="182">
        <f>SUM(G1851*$D$8+H1851*$D$5+I1851*$D$9+J1851*$D$6+K1851*$D$11+L1851*$D$10+M1851*$D$7)</f>
        <v>0</v>
      </c>
      <c r="O1851" s="139">
        <v>1</v>
      </c>
      <c r="P1851" s="138">
        <f>SUM(N1851*O1851)</f>
        <v>0</v>
      </c>
      <c r="Q1851" s="15"/>
      <c r="R1851" s="15"/>
      <c r="S1851" s="15"/>
      <c r="T1851" s="15"/>
      <c r="U1851" s="15"/>
    </row>
    <row r="1852" spans="1:21" ht="13.5" customHeight="1">
      <c r="A1852" s="179">
        <f>RANK(N1852,$N$18:$N$4305)</f>
        <v>1181</v>
      </c>
      <c r="B1852" s="192"/>
      <c r="C1852" s="177"/>
      <c r="D1852" s="177"/>
      <c r="E1852" s="177"/>
      <c r="F1852" s="177"/>
      <c r="G1852" s="183"/>
      <c r="H1852" s="183"/>
      <c r="I1852" s="183"/>
      <c r="J1852" s="183"/>
      <c r="K1852" s="183"/>
      <c r="L1852" s="183"/>
      <c r="M1852" s="183"/>
      <c r="N1852" s="182">
        <f>SUM(G1852*$D$8+H1852*$D$5+I1852*$D$9+J1852*$D$6+K1852*$D$11+L1852*$D$10+M1852*$D$7)</f>
        <v>0</v>
      </c>
      <c r="O1852" s="139">
        <v>1</v>
      </c>
      <c r="P1852" s="138">
        <f>SUM(N1852*O1852)</f>
        <v>0</v>
      </c>
      <c r="Q1852" s="15"/>
      <c r="R1852" s="15"/>
      <c r="S1852" s="15"/>
      <c r="T1852" s="15"/>
      <c r="U1852" s="15"/>
    </row>
    <row r="1853" spans="1:21" ht="13.5" customHeight="1">
      <c r="A1853" s="179">
        <f>RANK(N1853,$N$18:$N$4305)</f>
        <v>1181</v>
      </c>
      <c r="B1853" s="192"/>
      <c r="C1853" s="177"/>
      <c r="D1853" s="177"/>
      <c r="E1853" s="177"/>
      <c r="F1853" s="177"/>
      <c r="G1853" s="183"/>
      <c r="H1853" s="183"/>
      <c r="I1853" s="183"/>
      <c r="J1853" s="183"/>
      <c r="K1853" s="183"/>
      <c r="L1853" s="183"/>
      <c r="M1853" s="183"/>
      <c r="N1853" s="182">
        <f>SUM(G1853*$D$8+H1853*$D$5+I1853*$D$9+J1853*$D$6+K1853*$D$11+L1853*$D$10+M1853*$D$7)</f>
        <v>0</v>
      </c>
      <c r="O1853" s="139">
        <v>1</v>
      </c>
      <c r="P1853" s="138">
        <f>SUM(N1853*O1853)</f>
        <v>0</v>
      </c>
      <c r="Q1853" s="15"/>
      <c r="R1853" s="15"/>
      <c r="S1853" s="15"/>
      <c r="T1853" s="15"/>
      <c r="U1853" s="15"/>
    </row>
    <row r="1854" spans="1:21" ht="13.5" customHeight="1">
      <c r="A1854" s="179">
        <f>RANK(N1854,$N$18:$N$4305)</f>
        <v>1181</v>
      </c>
      <c r="B1854" s="192"/>
      <c r="C1854" s="177"/>
      <c r="D1854" s="177"/>
      <c r="E1854" s="177"/>
      <c r="F1854" s="177"/>
      <c r="G1854" s="183"/>
      <c r="H1854" s="183"/>
      <c r="I1854" s="183"/>
      <c r="J1854" s="183"/>
      <c r="K1854" s="183"/>
      <c r="L1854" s="183"/>
      <c r="M1854" s="183"/>
      <c r="N1854" s="182">
        <f>SUM(G1854*$D$8+H1854*$D$5+I1854*$D$9+J1854*$D$6+K1854*$D$11+L1854*$D$10+M1854*$D$7)</f>
        <v>0</v>
      </c>
      <c r="O1854" s="139">
        <v>1</v>
      </c>
      <c r="P1854" s="138">
        <f>SUM(N1854*O1854)</f>
        <v>0</v>
      </c>
      <c r="Q1854" s="31"/>
      <c r="R1854" s="15"/>
      <c r="S1854" s="15"/>
      <c r="T1854" s="15"/>
      <c r="U1854" s="15"/>
    </row>
    <row r="1855" spans="1:21" ht="13.5" customHeight="1">
      <c r="A1855" s="179">
        <f>RANK(N1855,$N$18:$N$4305)</f>
        <v>1181</v>
      </c>
      <c r="B1855" s="192"/>
      <c r="C1855" s="177"/>
      <c r="D1855" s="177"/>
      <c r="E1855" s="177"/>
      <c r="F1855" s="177"/>
      <c r="G1855" s="183"/>
      <c r="H1855" s="183"/>
      <c r="I1855" s="183"/>
      <c r="J1855" s="183"/>
      <c r="K1855" s="183"/>
      <c r="L1855" s="183"/>
      <c r="M1855" s="183"/>
      <c r="N1855" s="182">
        <f>SUM(G1855*$D$8+H1855*$D$5+I1855*$D$9+J1855*$D$6+K1855*$D$11+L1855*$D$10+M1855*$D$7)</f>
        <v>0</v>
      </c>
      <c r="O1855" s="139">
        <v>1</v>
      </c>
      <c r="P1855" s="138">
        <f>SUM(N1855*O1855)</f>
        <v>0</v>
      </c>
      <c r="Q1855" s="31"/>
      <c r="R1855" s="15"/>
      <c r="S1855" s="15"/>
      <c r="T1855" s="15"/>
      <c r="U1855" s="15"/>
    </row>
    <row r="1856" spans="1:21" ht="13.5" customHeight="1">
      <c r="A1856" s="179">
        <f>RANK(N1856,$N$18:$N$4305)</f>
        <v>1181</v>
      </c>
      <c r="B1856" s="192"/>
      <c r="C1856" s="177"/>
      <c r="D1856" s="177"/>
      <c r="E1856" s="177"/>
      <c r="F1856" s="177"/>
      <c r="G1856" s="183"/>
      <c r="H1856" s="183"/>
      <c r="I1856" s="183"/>
      <c r="J1856" s="183"/>
      <c r="K1856" s="183"/>
      <c r="L1856" s="183"/>
      <c r="M1856" s="183"/>
      <c r="N1856" s="182">
        <f>SUM(G1856*$D$8+H1856*$D$5+I1856*$D$9+J1856*$D$6+K1856*$D$11+L1856*$D$10+M1856*$D$7)</f>
        <v>0</v>
      </c>
      <c r="O1856" s="139">
        <v>1</v>
      </c>
      <c r="P1856" s="138">
        <f>SUM(N1856*O1856)</f>
        <v>0</v>
      </c>
      <c r="Q1856" s="31"/>
      <c r="R1856" s="15"/>
      <c r="S1856" s="15"/>
      <c r="T1856" s="15"/>
      <c r="U1856" s="15"/>
    </row>
    <row r="1857" spans="1:21" ht="15" customHeight="1">
      <c r="A1857" s="179">
        <f>RANK(N1857,$N$18:$N$4305)</f>
        <v>1181</v>
      </c>
      <c r="B1857" s="192"/>
      <c r="C1857" s="177"/>
      <c r="D1857" s="177"/>
      <c r="E1857" s="177"/>
      <c r="F1857" s="177"/>
      <c r="G1857" s="183"/>
      <c r="H1857" s="183"/>
      <c r="I1857" s="183"/>
      <c r="J1857" s="183"/>
      <c r="K1857" s="183"/>
      <c r="L1857" s="183"/>
      <c r="M1857" s="183"/>
      <c r="N1857" s="182">
        <f>SUM(G1857*$D$8+H1857*$D$5+I1857*$D$9+J1857*$D$6+K1857*$D$11+L1857*$D$10+M1857*$D$7)</f>
        <v>0</v>
      </c>
      <c r="O1857" s="139">
        <v>1</v>
      </c>
      <c r="P1857" s="138">
        <f>SUM(N1857*O1857)</f>
        <v>0</v>
      </c>
      <c r="R1857" s="15"/>
      <c r="S1857" s="15"/>
      <c r="T1857" s="15"/>
      <c r="U1857" s="15"/>
    </row>
    <row r="1858" spans="1:21" ht="15" customHeight="1">
      <c r="A1858" s="179">
        <f>RANK(N1858,$N$18:$N$4305)</f>
        <v>1181</v>
      </c>
      <c r="B1858" s="192"/>
      <c r="C1858" s="177"/>
      <c r="D1858" s="177"/>
      <c r="E1858" s="177"/>
      <c r="F1858" s="177"/>
      <c r="G1858" s="183"/>
      <c r="H1858" s="183"/>
      <c r="I1858" s="183"/>
      <c r="J1858" s="183"/>
      <c r="K1858" s="183"/>
      <c r="L1858" s="183"/>
      <c r="M1858" s="183"/>
      <c r="N1858" s="182">
        <f>SUM(G1858*$D$8+H1858*$D$5+I1858*$D$9+J1858*$D$6+K1858*$D$11+L1858*$D$10+M1858*$D$7)</f>
        <v>0</v>
      </c>
      <c r="O1858" s="139">
        <v>1</v>
      </c>
      <c r="P1858" s="138">
        <f>SUM(N1858*O1858)</f>
        <v>0</v>
      </c>
      <c r="R1858" s="15"/>
      <c r="S1858" s="15"/>
      <c r="T1858" s="15"/>
      <c r="U1858" s="15"/>
    </row>
    <row r="1859" spans="1:21" ht="15" customHeight="1">
      <c r="A1859" s="179">
        <f>RANK(N1859,$N$18:$N$4305)</f>
        <v>1181</v>
      </c>
      <c r="B1859" s="192"/>
      <c r="C1859" s="177"/>
      <c r="D1859" s="177"/>
      <c r="E1859" s="177"/>
      <c r="F1859" s="177"/>
      <c r="G1859" s="183"/>
      <c r="H1859" s="183"/>
      <c r="I1859" s="183"/>
      <c r="J1859" s="183"/>
      <c r="K1859" s="183"/>
      <c r="L1859" s="183"/>
      <c r="M1859" s="183"/>
      <c r="N1859" s="182">
        <f>SUM(G1859*$D$8+H1859*$D$5+I1859*$D$9+J1859*$D$6+K1859*$D$11+L1859*$D$10+M1859*$D$7)</f>
        <v>0</v>
      </c>
      <c r="O1859" s="139">
        <v>1</v>
      </c>
      <c r="P1859" s="138">
        <f>SUM(N1859*O1859)</f>
        <v>0</v>
      </c>
      <c r="R1859" s="15"/>
      <c r="S1859" s="15"/>
      <c r="T1859" s="15"/>
      <c r="U1859" s="15"/>
    </row>
    <row r="1860" spans="1:21" ht="15" customHeight="1">
      <c r="A1860" s="179">
        <f>RANK(N1860,$N$18:$N$4305)</f>
        <v>1181</v>
      </c>
      <c r="B1860" s="192"/>
      <c r="C1860" s="177"/>
      <c r="D1860" s="177"/>
      <c r="E1860" s="177"/>
      <c r="F1860" s="177"/>
      <c r="G1860" s="183"/>
      <c r="H1860" s="183"/>
      <c r="I1860" s="183"/>
      <c r="J1860" s="183"/>
      <c r="K1860" s="183"/>
      <c r="L1860" s="183"/>
      <c r="M1860" s="183"/>
      <c r="N1860" s="182">
        <f>SUM(G1860*$D$8+H1860*$D$5+I1860*$D$9+J1860*$D$6+K1860*$D$11+L1860*$D$10+M1860*$D$7)</f>
        <v>0</v>
      </c>
      <c r="O1860" s="139">
        <v>1</v>
      </c>
      <c r="P1860" s="138">
        <f>SUM(N1860*O1860)</f>
        <v>0</v>
      </c>
      <c r="R1860" s="15"/>
      <c r="S1860" s="15"/>
      <c r="T1860" s="15"/>
      <c r="U1860" s="15"/>
    </row>
    <row r="1861" spans="1:21" ht="15" customHeight="1">
      <c r="A1861" s="179">
        <f>RANK(N1861,$N$18:$N$4305)</f>
        <v>1181</v>
      </c>
      <c r="B1861" s="192"/>
      <c r="C1861" s="177"/>
      <c r="D1861" s="177"/>
      <c r="E1861" s="177"/>
      <c r="F1861" s="177"/>
      <c r="G1861" s="183"/>
      <c r="H1861" s="183"/>
      <c r="I1861" s="183"/>
      <c r="J1861" s="183"/>
      <c r="K1861" s="183"/>
      <c r="L1861" s="183"/>
      <c r="M1861" s="183"/>
      <c r="N1861" s="182">
        <f>SUM(G1861*$D$8+H1861*$D$5+I1861*$D$9+J1861*$D$6+K1861*$D$11+L1861*$D$10+M1861*$D$7)</f>
        <v>0</v>
      </c>
      <c r="O1861" s="139">
        <v>1</v>
      </c>
      <c r="P1861" s="138">
        <f>SUM(N1861*O1861)</f>
        <v>0</v>
      </c>
      <c r="R1861" s="15"/>
      <c r="S1861" s="15"/>
      <c r="T1861" s="15"/>
      <c r="U1861" s="15"/>
    </row>
    <row r="1862" spans="1:21" ht="15" customHeight="1">
      <c r="A1862" s="179">
        <f>RANK(N1862,$N$18:$N$4305)</f>
        <v>1181</v>
      </c>
      <c r="B1862" s="192"/>
      <c r="C1862" s="177"/>
      <c r="D1862" s="177"/>
      <c r="E1862" s="177"/>
      <c r="F1862" s="177"/>
      <c r="G1862" s="183"/>
      <c r="H1862" s="183"/>
      <c r="I1862" s="183"/>
      <c r="J1862" s="183"/>
      <c r="K1862" s="183"/>
      <c r="L1862" s="183"/>
      <c r="M1862" s="183"/>
      <c r="N1862" s="182">
        <f>SUM(G1862*$D$8+H1862*$D$5+I1862*$D$9+J1862*$D$6+K1862*$D$11+L1862*$D$10+M1862*$D$7)</f>
        <v>0</v>
      </c>
      <c r="O1862" s="139">
        <v>1</v>
      </c>
      <c r="P1862" s="138">
        <f>SUM(N1862*O1862)</f>
        <v>0</v>
      </c>
      <c r="R1862" s="15"/>
      <c r="S1862" s="15"/>
      <c r="T1862" s="15"/>
      <c r="U1862" s="15"/>
    </row>
    <row r="1863" spans="1:21" ht="15" customHeight="1">
      <c r="A1863" s="179">
        <f>RANK(N1863,$N$18:$N$4305)</f>
        <v>1181</v>
      </c>
      <c r="B1863" s="192"/>
      <c r="C1863" s="177"/>
      <c r="D1863" s="177"/>
      <c r="E1863" s="177"/>
      <c r="F1863" s="177"/>
      <c r="G1863" s="183"/>
      <c r="H1863" s="183"/>
      <c r="I1863" s="183"/>
      <c r="J1863" s="183"/>
      <c r="K1863" s="183"/>
      <c r="L1863" s="183"/>
      <c r="M1863" s="183"/>
      <c r="N1863" s="182">
        <f>SUM(G1863*$D$8+H1863*$D$5+I1863*$D$9+J1863*$D$6+K1863*$D$11+L1863*$D$10+M1863*$D$7)</f>
        <v>0</v>
      </c>
      <c r="O1863" s="139">
        <v>1</v>
      </c>
      <c r="P1863" s="138">
        <f>SUM(N1863*O1863)</f>
        <v>0</v>
      </c>
      <c r="R1863" s="15"/>
      <c r="S1863" s="15"/>
      <c r="T1863" s="15"/>
      <c r="U1863" s="15"/>
    </row>
    <row r="1864" spans="1:21" ht="15" customHeight="1">
      <c r="A1864" s="179">
        <f>RANK(N1864,$N$18:$N$4305)</f>
        <v>1181</v>
      </c>
      <c r="B1864" s="192"/>
      <c r="C1864" s="177"/>
      <c r="D1864" s="177"/>
      <c r="E1864" s="177"/>
      <c r="F1864" s="177"/>
      <c r="G1864" s="183"/>
      <c r="H1864" s="183"/>
      <c r="I1864" s="183"/>
      <c r="J1864" s="183"/>
      <c r="K1864" s="183"/>
      <c r="L1864" s="183"/>
      <c r="M1864" s="183"/>
      <c r="N1864" s="182">
        <f>SUM(G1864*$D$8+H1864*$D$5+I1864*$D$9+J1864*$D$6+K1864*$D$11+L1864*$D$10+M1864*$D$7)</f>
        <v>0</v>
      </c>
      <c r="O1864" s="139">
        <v>1</v>
      </c>
      <c r="P1864" s="138">
        <f>SUM(N1864*O1864)</f>
        <v>0</v>
      </c>
      <c r="Q1864" s="31"/>
      <c r="R1864" s="15"/>
      <c r="S1864" s="15"/>
      <c r="T1864" s="15"/>
      <c r="U1864" s="15"/>
    </row>
    <row r="1865" spans="1:21" ht="15" customHeight="1">
      <c r="A1865" s="179">
        <f>RANK(N1865,$N$18:$N$4305)</f>
        <v>1181</v>
      </c>
      <c r="B1865" s="192"/>
      <c r="C1865" s="177"/>
      <c r="D1865" s="177"/>
      <c r="E1865" s="177"/>
      <c r="F1865" s="177"/>
      <c r="G1865" s="183"/>
      <c r="H1865" s="183"/>
      <c r="I1865" s="183"/>
      <c r="J1865" s="183"/>
      <c r="K1865" s="183"/>
      <c r="L1865" s="183"/>
      <c r="M1865" s="183"/>
      <c r="N1865" s="182">
        <f>SUM(G1865*$D$8+H1865*$D$5+I1865*$D$9+J1865*$D$6+K1865*$D$11+L1865*$D$10+M1865*$D$7)</f>
        <v>0</v>
      </c>
      <c r="O1865" s="139">
        <v>1</v>
      </c>
      <c r="P1865" s="138">
        <f>SUM(N1865*O1865)</f>
        <v>0</v>
      </c>
      <c r="Q1865" s="15"/>
      <c r="R1865" s="15"/>
      <c r="S1865" s="15"/>
      <c r="T1865" s="15"/>
      <c r="U1865" s="15"/>
    </row>
    <row r="1866" spans="1:21" ht="15" customHeight="1">
      <c r="A1866" s="179">
        <f>RANK(N1866,$N$18:$N$4305)</f>
        <v>1181</v>
      </c>
      <c r="B1866" s="192"/>
      <c r="C1866" s="177"/>
      <c r="D1866" s="177"/>
      <c r="E1866" s="177"/>
      <c r="F1866" s="177"/>
      <c r="G1866" s="183"/>
      <c r="H1866" s="183"/>
      <c r="I1866" s="183"/>
      <c r="J1866" s="183"/>
      <c r="K1866" s="183"/>
      <c r="L1866" s="183"/>
      <c r="M1866" s="183"/>
      <c r="N1866" s="182">
        <f>SUM(G1866*$D$8+H1866*$D$5+I1866*$D$9+J1866*$D$6+K1866*$D$11+L1866*$D$10+M1866*$D$7)</f>
        <v>0</v>
      </c>
      <c r="O1866" s="139">
        <v>1</v>
      </c>
      <c r="P1866" s="138">
        <f>SUM(N1866*O1866)</f>
        <v>0</v>
      </c>
      <c r="Q1866" s="15"/>
      <c r="R1866" s="15"/>
      <c r="S1866" s="15"/>
      <c r="T1866" s="15"/>
      <c r="U1866" s="15"/>
    </row>
    <row r="1867" spans="1:21" ht="15" customHeight="1">
      <c r="A1867" s="179">
        <f>RANK(N1867,$N$18:$N$4305)</f>
        <v>1181</v>
      </c>
      <c r="B1867" s="192"/>
      <c r="C1867" s="177"/>
      <c r="D1867" s="177"/>
      <c r="E1867" s="177"/>
      <c r="F1867" s="177"/>
      <c r="G1867" s="183"/>
      <c r="H1867" s="183"/>
      <c r="I1867" s="183"/>
      <c r="J1867" s="183"/>
      <c r="K1867" s="183"/>
      <c r="L1867" s="183"/>
      <c r="M1867" s="183"/>
      <c r="N1867" s="182">
        <f>SUM(G1867*$D$8+H1867*$D$5+I1867*$D$9+J1867*$D$6+K1867*$D$11+L1867*$D$10+M1867*$D$7)</f>
        <v>0</v>
      </c>
      <c r="O1867" s="139">
        <v>1</v>
      </c>
      <c r="P1867" s="138">
        <f>SUM(N1867*O1867)</f>
        <v>0</v>
      </c>
      <c r="Q1867" s="15"/>
      <c r="R1867" s="15"/>
      <c r="S1867" s="15"/>
      <c r="T1867" s="15"/>
      <c r="U1867" s="15"/>
    </row>
    <row r="1868" spans="1:21" ht="15" customHeight="1">
      <c r="A1868" s="179">
        <f>RANK(N1868,$N$18:$N$4305)</f>
        <v>1181</v>
      </c>
      <c r="B1868" s="184"/>
      <c r="C1868" s="177"/>
      <c r="D1868" s="177"/>
      <c r="E1868" s="177"/>
      <c r="F1868" s="177"/>
      <c r="G1868" s="183"/>
      <c r="H1868" s="183"/>
      <c r="I1868" s="183"/>
      <c r="J1868" s="183"/>
      <c r="K1868" s="183"/>
      <c r="L1868" s="183"/>
      <c r="M1868" s="183"/>
      <c r="N1868" s="182">
        <f>SUM(G1868*$D$8+H1868*$D$5+I1868*$D$9+J1868*$D$6+K1868*$D$11+L1868*$D$10+M1868*$D$7)</f>
        <v>0</v>
      </c>
      <c r="O1868" s="139">
        <v>1</v>
      </c>
      <c r="P1868" s="138">
        <f>SUM(N1868*O1868)</f>
        <v>0</v>
      </c>
      <c r="Q1868" s="15"/>
      <c r="R1868" s="15"/>
      <c r="S1868" s="15"/>
      <c r="T1868" s="15"/>
      <c r="U1868" s="15"/>
    </row>
    <row r="1869" spans="1:21" ht="15" customHeight="1">
      <c r="A1869" s="179">
        <f>RANK(N1869,$N$18:$N$4305)</f>
        <v>1181</v>
      </c>
      <c r="B1869" s="184"/>
      <c r="C1869" s="177"/>
      <c r="D1869" s="177"/>
      <c r="E1869" s="177"/>
      <c r="F1869" s="177"/>
      <c r="G1869" s="183"/>
      <c r="H1869" s="183"/>
      <c r="I1869" s="183"/>
      <c r="J1869" s="183"/>
      <c r="K1869" s="183"/>
      <c r="L1869" s="183"/>
      <c r="M1869" s="183"/>
      <c r="N1869" s="182">
        <f>SUM(G1869*$D$8+H1869*$D$5+I1869*$D$9+J1869*$D$6+K1869*$D$11+L1869*$D$10+M1869*$D$7)</f>
        <v>0</v>
      </c>
      <c r="O1869" s="139">
        <v>1</v>
      </c>
      <c r="P1869" s="138">
        <f>SUM(N1869*O1869)</f>
        <v>0</v>
      </c>
      <c r="Q1869" s="15"/>
      <c r="R1869" s="15"/>
      <c r="S1869" s="15"/>
      <c r="T1869" s="15"/>
      <c r="U1869" s="15"/>
    </row>
    <row r="1870" spans="1:21" ht="15" customHeight="1">
      <c r="A1870" s="179">
        <f>RANK(N1870,$N$18:$N$4305)</f>
        <v>1181</v>
      </c>
      <c r="B1870" s="184"/>
      <c r="C1870" s="177"/>
      <c r="D1870" s="177"/>
      <c r="E1870" s="177"/>
      <c r="F1870" s="177"/>
      <c r="G1870" s="183"/>
      <c r="H1870" s="183"/>
      <c r="I1870" s="183"/>
      <c r="J1870" s="183"/>
      <c r="K1870" s="183"/>
      <c r="L1870" s="183"/>
      <c r="M1870" s="183"/>
      <c r="N1870" s="182">
        <f>SUM(G1870*$D$8+H1870*$D$5+I1870*$D$9+J1870*$D$6+K1870*$D$11+L1870*$D$10+M1870*$D$7)</f>
        <v>0</v>
      </c>
      <c r="O1870" s="139">
        <v>1</v>
      </c>
      <c r="P1870" s="138">
        <f>SUM(N1870*O1870)</f>
        <v>0</v>
      </c>
      <c r="Q1870" s="31"/>
      <c r="R1870" s="15"/>
      <c r="S1870" s="15"/>
      <c r="T1870" s="15"/>
      <c r="U1870" s="15"/>
    </row>
    <row r="1871" spans="1:21" ht="15" customHeight="1">
      <c r="A1871" s="179">
        <f>RANK(N1871,$N$18:$N$4305)</f>
        <v>1181</v>
      </c>
      <c r="B1871" s="184"/>
      <c r="C1871" s="177"/>
      <c r="D1871" s="177"/>
      <c r="E1871" s="177"/>
      <c r="F1871" s="177"/>
      <c r="G1871" s="183"/>
      <c r="H1871" s="183"/>
      <c r="I1871" s="183"/>
      <c r="J1871" s="183"/>
      <c r="K1871" s="183"/>
      <c r="L1871" s="183"/>
      <c r="M1871" s="183"/>
      <c r="N1871" s="182">
        <f>SUM(G1871*$D$8+H1871*$D$5+I1871*$D$9+J1871*$D$6+K1871*$D$11+L1871*$D$10+M1871*$D$7)</f>
        <v>0</v>
      </c>
      <c r="O1871" s="139">
        <v>0.94</v>
      </c>
      <c r="P1871" s="138">
        <f>SUM(N1871*O1871)</f>
        <v>0</v>
      </c>
      <c r="Q1871" s="31"/>
      <c r="R1871" s="15"/>
      <c r="S1871" s="15"/>
      <c r="T1871" s="15"/>
      <c r="U1871" s="15"/>
    </row>
    <row r="1872" spans="1:21" ht="15" customHeight="1">
      <c r="A1872" s="179">
        <f>RANK(N1872,$N$18:$N$4305)</f>
        <v>1181</v>
      </c>
      <c r="B1872" s="184"/>
      <c r="C1872" s="177"/>
      <c r="D1872" s="177"/>
      <c r="E1872" s="177"/>
      <c r="F1872" s="177"/>
      <c r="G1872" s="183"/>
      <c r="H1872" s="183"/>
      <c r="I1872" s="183"/>
      <c r="J1872" s="183"/>
      <c r="K1872" s="183"/>
      <c r="L1872" s="183"/>
      <c r="M1872" s="183"/>
      <c r="N1872" s="182">
        <f>SUM(G1872*$D$8+H1872*$D$5+I1872*$D$9+J1872*$D$6+K1872*$D$11+L1872*$D$10+M1872*$D$7)</f>
        <v>0</v>
      </c>
      <c r="O1872" s="139">
        <v>1</v>
      </c>
      <c r="P1872" s="138">
        <f>SUM(N1872*O1872)</f>
        <v>0</v>
      </c>
      <c r="Q1872" s="31"/>
      <c r="R1872" s="15"/>
      <c r="S1872" s="15"/>
      <c r="T1872" s="15"/>
      <c r="U1872" s="15"/>
    </row>
    <row r="1873" spans="1:21" ht="15" customHeight="1">
      <c r="A1873" s="179">
        <f>RANK(N1873,$N$18:$N$4305)</f>
        <v>1181</v>
      </c>
      <c r="B1873" s="185"/>
      <c r="C1873" s="177"/>
      <c r="D1873" s="177"/>
      <c r="E1873" s="177"/>
      <c r="F1873" s="177"/>
      <c r="G1873" s="183"/>
      <c r="H1873" s="183"/>
      <c r="I1873" s="183"/>
      <c r="J1873" s="183"/>
      <c r="K1873" s="183"/>
      <c r="L1873" s="183"/>
      <c r="M1873" s="183"/>
      <c r="N1873" s="182">
        <f>SUM(G1873*$D$8+H1873*$D$5+I1873*$D$9+J1873*$D$6+K1873*$D$11+L1873*$D$10+M1873*$D$7)</f>
        <v>0</v>
      </c>
      <c r="O1873" s="139">
        <v>1</v>
      </c>
      <c r="P1873" s="138">
        <f>SUM(N1873*O1873)</f>
        <v>0</v>
      </c>
      <c r="Q1873" s="31"/>
      <c r="R1873" s="15"/>
      <c r="S1873" s="15"/>
      <c r="T1873" s="15"/>
      <c r="U1873" s="15"/>
    </row>
    <row r="1874" spans="1:21" ht="15" customHeight="1">
      <c r="A1874" s="179">
        <f>RANK(N1874,$N$18:$N$4305)</f>
        <v>1181</v>
      </c>
      <c r="B1874" s="184"/>
      <c r="C1874" s="177"/>
      <c r="D1874" s="177"/>
      <c r="E1874" s="177"/>
      <c r="F1874" s="177"/>
      <c r="G1874" s="183"/>
      <c r="H1874" s="183"/>
      <c r="I1874" s="183"/>
      <c r="J1874" s="183"/>
      <c r="K1874" s="183"/>
      <c r="L1874" s="183"/>
      <c r="M1874" s="183"/>
      <c r="N1874" s="182">
        <f>SUM(G1874*$D$8+H1874*$D$5+I1874*$D$9+J1874*$D$6+K1874*$D$11+L1874*$D$10+M1874*$D$7)</f>
        <v>0</v>
      </c>
      <c r="O1874" s="139">
        <v>1</v>
      </c>
      <c r="P1874" s="138">
        <f>SUM(N1874*O1874)</f>
        <v>0</v>
      </c>
      <c r="Q1874" s="31"/>
      <c r="R1874" s="15"/>
      <c r="S1874" s="15"/>
      <c r="T1874" s="15"/>
      <c r="U1874" s="15"/>
    </row>
    <row r="1875" spans="1:21" ht="15" customHeight="1">
      <c r="A1875" s="179">
        <f>RANK(N1875,$N$18:$N$4305)</f>
        <v>1181</v>
      </c>
      <c r="B1875" s="184"/>
      <c r="C1875" s="177"/>
      <c r="D1875" s="177"/>
      <c r="E1875" s="177"/>
      <c r="F1875" s="177"/>
      <c r="G1875" s="183"/>
      <c r="H1875" s="183"/>
      <c r="I1875" s="183"/>
      <c r="J1875" s="183"/>
      <c r="K1875" s="183"/>
      <c r="L1875" s="183"/>
      <c r="M1875" s="183"/>
      <c r="N1875" s="182">
        <f>SUM(G1875*$D$8+H1875*$D$5+I1875*$D$9+J1875*$D$6+K1875*$D$11+L1875*$D$10+M1875*$D$7)</f>
        <v>0</v>
      </c>
      <c r="O1875" s="139">
        <v>1</v>
      </c>
      <c r="P1875" s="138">
        <f>SUM(N1875*O1875)</f>
        <v>0</v>
      </c>
      <c r="Q1875" s="15"/>
      <c r="R1875" s="15"/>
      <c r="S1875" s="15"/>
      <c r="T1875" s="15"/>
      <c r="U1875" s="15"/>
    </row>
    <row r="1876" spans="1:21" ht="15" customHeight="1">
      <c r="A1876" s="179">
        <f>RANK(N1876,$N$18:$N$4305)</f>
        <v>1181</v>
      </c>
      <c r="B1876" s="184"/>
      <c r="C1876" s="177"/>
      <c r="D1876" s="177"/>
      <c r="E1876" s="177"/>
      <c r="F1876" s="177"/>
      <c r="G1876" s="183"/>
      <c r="H1876" s="183"/>
      <c r="I1876" s="183"/>
      <c r="J1876" s="183"/>
      <c r="K1876" s="183"/>
      <c r="L1876" s="183"/>
      <c r="M1876" s="183"/>
      <c r="N1876" s="182">
        <f>SUM(G1876*$D$8+H1876*$D$5+I1876*$D$9+J1876*$D$6+K1876*$D$11+L1876*$D$10+M1876*$D$7)</f>
        <v>0</v>
      </c>
      <c r="O1876" s="139">
        <v>1</v>
      </c>
      <c r="P1876" s="138">
        <f>SUM(N1876*O1876)</f>
        <v>0</v>
      </c>
      <c r="Q1876" s="15"/>
      <c r="R1876" s="15"/>
      <c r="S1876" s="15"/>
      <c r="T1876" s="15"/>
      <c r="U1876" s="15"/>
    </row>
    <row r="1877" spans="1:21" ht="15" customHeight="1">
      <c r="A1877" s="179">
        <f>RANK(N1877,$N$18:$N$4305)</f>
        <v>1181</v>
      </c>
      <c r="B1877" s="184"/>
      <c r="C1877" s="177"/>
      <c r="D1877" s="177"/>
      <c r="E1877" s="177"/>
      <c r="F1877" s="177"/>
      <c r="G1877" s="183"/>
      <c r="H1877" s="183"/>
      <c r="I1877" s="183"/>
      <c r="J1877" s="183"/>
      <c r="K1877" s="183"/>
      <c r="L1877" s="183"/>
      <c r="M1877" s="183"/>
      <c r="N1877" s="182">
        <f>SUM(G1877*$D$8+H1877*$D$5+I1877*$D$9+J1877*$D$6+K1877*$D$11+L1877*$D$10+M1877*$D$7)</f>
        <v>0</v>
      </c>
      <c r="O1877" s="139">
        <v>1</v>
      </c>
      <c r="P1877" s="138">
        <f>SUM(N1877*O1877)</f>
        <v>0</v>
      </c>
      <c r="Q1877" s="15"/>
      <c r="R1877" s="15"/>
      <c r="S1877" s="15"/>
      <c r="T1877" s="15"/>
      <c r="U1877" s="15"/>
    </row>
    <row r="1878" spans="1:21" ht="15" customHeight="1">
      <c r="A1878" s="179">
        <f>RANK(N1878,$N$18:$N$4305)</f>
        <v>1181</v>
      </c>
      <c r="B1878" s="184"/>
      <c r="C1878" s="177"/>
      <c r="D1878" s="177"/>
      <c r="E1878" s="177"/>
      <c r="F1878" s="177"/>
      <c r="G1878" s="183"/>
      <c r="H1878" s="183"/>
      <c r="I1878" s="183"/>
      <c r="J1878" s="183"/>
      <c r="K1878" s="183"/>
      <c r="L1878" s="183"/>
      <c r="M1878" s="183"/>
      <c r="N1878" s="182">
        <f>SUM(G1878*$D$8+H1878*$D$5+I1878*$D$9+J1878*$D$6+K1878*$D$11+L1878*$D$10+M1878*$D$7)</f>
        <v>0</v>
      </c>
      <c r="O1878" s="139">
        <v>1</v>
      </c>
      <c r="P1878" s="138">
        <f>SUM(N1878*O1878)</f>
        <v>0</v>
      </c>
      <c r="Q1878" s="15"/>
      <c r="R1878" s="15"/>
      <c r="S1878" s="15"/>
      <c r="T1878" s="15"/>
      <c r="U1878" s="15"/>
    </row>
    <row r="1879" spans="1:21" ht="15" customHeight="1">
      <c r="A1879" s="179">
        <f>RANK(N1879,$N$18:$N$4305)</f>
        <v>1181</v>
      </c>
      <c r="B1879" s="184"/>
      <c r="C1879" s="177"/>
      <c r="D1879" s="177"/>
      <c r="E1879" s="177"/>
      <c r="F1879" s="177"/>
      <c r="G1879" s="183"/>
      <c r="H1879" s="183"/>
      <c r="I1879" s="183"/>
      <c r="J1879" s="183"/>
      <c r="K1879" s="183"/>
      <c r="L1879" s="183"/>
      <c r="M1879" s="183"/>
      <c r="N1879" s="182">
        <f>SUM(G1879*$D$8+H1879*$D$5+I1879*$D$9+J1879*$D$6+K1879*$D$11+L1879*$D$10+M1879*$D$7)</f>
        <v>0</v>
      </c>
      <c r="O1879" s="139">
        <v>1</v>
      </c>
      <c r="P1879" s="138">
        <f>SUM(N1879*O1879)</f>
        <v>0</v>
      </c>
      <c r="Q1879" s="15"/>
      <c r="R1879" s="15"/>
      <c r="S1879" s="15"/>
      <c r="T1879" s="15"/>
      <c r="U1879" s="15"/>
    </row>
    <row r="1880" spans="1:21" ht="15" customHeight="1">
      <c r="A1880" s="179">
        <f>RANK(N1880,$N$18:$N$4305)</f>
        <v>1181</v>
      </c>
      <c r="B1880" s="184"/>
      <c r="C1880" s="177"/>
      <c r="D1880" s="177"/>
      <c r="E1880" s="177"/>
      <c r="F1880" s="177"/>
      <c r="G1880" s="183"/>
      <c r="H1880" s="183"/>
      <c r="I1880" s="183"/>
      <c r="J1880" s="183"/>
      <c r="K1880" s="183"/>
      <c r="L1880" s="183"/>
      <c r="M1880" s="183"/>
      <c r="N1880" s="182">
        <f>SUM(G1880*$D$8+H1880*$D$5+I1880*$D$9+J1880*$D$6+K1880*$D$11+L1880*$D$10+M1880*$D$7)</f>
        <v>0</v>
      </c>
      <c r="O1880" s="139">
        <v>1</v>
      </c>
      <c r="P1880" s="138">
        <f>SUM(N1880*O1880)</f>
        <v>0</v>
      </c>
      <c r="Q1880" s="15"/>
      <c r="R1880" s="15"/>
      <c r="S1880" s="15"/>
      <c r="T1880" s="15"/>
      <c r="U1880" s="15"/>
    </row>
    <row r="1881" spans="1:21" ht="15" customHeight="1">
      <c r="A1881" s="179">
        <f>RANK(N1881,$N$18:$N$4305)</f>
        <v>1181</v>
      </c>
      <c r="B1881" s="184"/>
      <c r="C1881" s="177"/>
      <c r="D1881" s="177"/>
      <c r="E1881" s="177"/>
      <c r="F1881" s="177"/>
      <c r="G1881" s="183"/>
      <c r="H1881" s="183"/>
      <c r="I1881" s="183"/>
      <c r="J1881" s="183"/>
      <c r="K1881" s="183"/>
      <c r="L1881" s="183"/>
      <c r="M1881" s="183"/>
      <c r="N1881" s="182">
        <f>SUM(G1881*$D$8+H1881*$D$5+I1881*$D$9+J1881*$D$6+K1881*$D$11+L1881*$D$10+M1881*$D$7)</f>
        <v>0</v>
      </c>
      <c r="O1881" s="139">
        <v>1</v>
      </c>
      <c r="P1881" s="138">
        <f>SUM(N1881*O1881)</f>
        <v>0</v>
      </c>
      <c r="Q1881" s="15"/>
      <c r="R1881" s="15"/>
      <c r="S1881" s="15"/>
      <c r="T1881" s="15"/>
      <c r="U1881" s="15"/>
    </row>
    <row r="1882" spans="1:21" ht="15" customHeight="1">
      <c r="A1882" s="179">
        <f>RANK(N1882,$N$18:$N$4305)</f>
        <v>1181</v>
      </c>
      <c r="B1882" s="184"/>
      <c r="C1882" s="177"/>
      <c r="D1882" s="177"/>
      <c r="E1882" s="177"/>
      <c r="F1882" s="177"/>
      <c r="G1882" s="183"/>
      <c r="H1882" s="183"/>
      <c r="I1882" s="183"/>
      <c r="J1882" s="183"/>
      <c r="K1882" s="183"/>
      <c r="L1882" s="183"/>
      <c r="M1882" s="183"/>
      <c r="N1882" s="182">
        <f>SUM(G1882*$D$8+H1882*$D$5+I1882*$D$9+J1882*$D$6+K1882*$D$11+L1882*$D$10+M1882*$D$7)</f>
        <v>0</v>
      </c>
      <c r="O1882" s="139">
        <v>1</v>
      </c>
      <c r="P1882" s="138">
        <f>SUM(N1882*O1882)</f>
        <v>0</v>
      </c>
      <c r="Q1882" s="15"/>
      <c r="R1882" s="15"/>
      <c r="S1882" s="15"/>
      <c r="T1882" s="15"/>
      <c r="U1882" s="15"/>
    </row>
    <row r="1883" spans="1:21" ht="15" customHeight="1">
      <c r="A1883" s="179">
        <f>RANK(N1883,$N$18:$N$4305)</f>
        <v>1181</v>
      </c>
      <c r="B1883" s="184"/>
      <c r="C1883" s="177"/>
      <c r="D1883" s="177"/>
      <c r="E1883" s="177"/>
      <c r="F1883" s="177"/>
      <c r="G1883" s="183"/>
      <c r="H1883" s="183"/>
      <c r="I1883" s="183"/>
      <c r="J1883" s="183"/>
      <c r="K1883" s="183"/>
      <c r="L1883" s="183"/>
      <c r="M1883" s="183"/>
      <c r="N1883" s="182">
        <f>SUM(G1883*$D$8+H1883*$D$5+I1883*$D$9+J1883*$D$6+K1883*$D$11+L1883*$D$10+M1883*$D$7)</f>
        <v>0</v>
      </c>
      <c r="O1883" s="139">
        <v>1</v>
      </c>
      <c r="P1883" s="138">
        <f>SUM(N1883*O1883)</f>
        <v>0</v>
      </c>
      <c r="Q1883" s="31"/>
      <c r="R1883" s="15"/>
      <c r="S1883" s="15"/>
      <c r="T1883" s="15"/>
      <c r="U1883" s="15"/>
    </row>
    <row r="1884" spans="1:21" ht="15" customHeight="1">
      <c r="A1884" s="179">
        <f>RANK(N1884,$N$18:$N$4305)</f>
        <v>1181</v>
      </c>
      <c r="B1884" s="184"/>
      <c r="C1884" s="177"/>
      <c r="D1884" s="177"/>
      <c r="E1884" s="177"/>
      <c r="F1884" s="177"/>
      <c r="G1884" s="183"/>
      <c r="H1884" s="183"/>
      <c r="I1884" s="183"/>
      <c r="J1884" s="183"/>
      <c r="K1884" s="183"/>
      <c r="L1884" s="183"/>
      <c r="M1884" s="183"/>
      <c r="N1884" s="182">
        <f>SUM(G1884*$D$8+H1884*$D$5+I1884*$D$9+J1884*$D$6+K1884*$D$11+L1884*$D$10+M1884*$D$7)</f>
        <v>0</v>
      </c>
      <c r="O1884" s="139">
        <v>1</v>
      </c>
      <c r="P1884" s="138">
        <f>SUM(N1884*O1884)</f>
        <v>0</v>
      </c>
      <c r="Q1884" s="15"/>
      <c r="R1884" s="15"/>
      <c r="S1884" s="15"/>
      <c r="T1884" s="15"/>
      <c r="U1884" s="15"/>
    </row>
    <row r="1885" spans="1:21" ht="15" customHeight="1">
      <c r="A1885" s="179">
        <f>RANK(N1885,$N$18:$N$4305)</f>
        <v>1181</v>
      </c>
      <c r="B1885" s="184"/>
      <c r="C1885" s="177"/>
      <c r="D1885" s="177"/>
      <c r="E1885" s="177"/>
      <c r="F1885" s="177"/>
      <c r="G1885" s="183"/>
      <c r="H1885" s="183"/>
      <c r="I1885" s="183"/>
      <c r="J1885" s="183"/>
      <c r="K1885" s="183"/>
      <c r="L1885" s="183"/>
      <c r="M1885" s="183"/>
      <c r="N1885" s="182">
        <f>SUM(G1885*$D$8+H1885*$D$5+I1885*$D$9+J1885*$D$6+K1885*$D$11+L1885*$D$10+M1885*$D$7)</f>
        <v>0</v>
      </c>
      <c r="O1885" s="139">
        <v>1</v>
      </c>
      <c r="P1885" s="138">
        <f>SUM(N1885*O1885)</f>
        <v>0</v>
      </c>
      <c r="Q1885" s="15"/>
      <c r="R1885" s="15"/>
      <c r="S1885" s="15"/>
      <c r="T1885" s="15"/>
      <c r="U1885" s="15"/>
    </row>
    <row r="1886" spans="1:21" ht="15" customHeight="1">
      <c r="A1886" s="179">
        <f>RANK(N1886,$N$18:$N$4305)</f>
        <v>1181</v>
      </c>
      <c r="B1886" s="184"/>
      <c r="C1886" s="177"/>
      <c r="D1886" s="177"/>
      <c r="E1886" s="177"/>
      <c r="F1886" s="177"/>
      <c r="G1886" s="183"/>
      <c r="H1886" s="183"/>
      <c r="I1886" s="183"/>
      <c r="J1886" s="183"/>
      <c r="K1886" s="183"/>
      <c r="L1886" s="183"/>
      <c r="M1886" s="183"/>
      <c r="N1886" s="182">
        <f>SUM(G1886*$D$8+H1886*$D$5+I1886*$D$9+J1886*$D$6+K1886*$D$11+L1886*$D$10+M1886*$D$7)</f>
        <v>0</v>
      </c>
      <c r="O1886" s="139">
        <v>1</v>
      </c>
      <c r="P1886" s="138">
        <f>SUM(N1886*O1886)</f>
        <v>0</v>
      </c>
      <c r="Q1886" s="15"/>
      <c r="R1886" s="15"/>
      <c r="S1886" s="15"/>
      <c r="T1886" s="15"/>
      <c r="U1886" s="15"/>
    </row>
    <row r="1887" spans="1:21" ht="15" customHeight="1">
      <c r="A1887" s="179">
        <f>RANK(N1887,$N$18:$N$4305)</f>
        <v>1181</v>
      </c>
      <c r="B1887" s="184"/>
      <c r="C1887" s="177"/>
      <c r="D1887" s="177"/>
      <c r="E1887" s="177"/>
      <c r="F1887" s="177"/>
      <c r="G1887" s="183"/>
      <c r="H1887" s="183"/>
      <c r="I1887" s="183"/>
      <c r="J1887" s="183"/>
      <c r="K1887" s="183"/>
      <c r="L1887" s="183"/>
      <c r="M1887" s="183"/>
      <c r="N1887" s="182">
        <f>SUM(G1887*$D$8+H1887*$D$5+I1887*$D$9+J1887*$D$6+K1887*$D$11+L1887*$D$10+M1887*$D$7)</f>
        <v>0</v>
      </c>
      <c r="O1887" s="139">
        <v>1</v>
      </c>
      <c r="P1887" s="138">
        <f>SUM(N1887*O1887)</f>
        <v>0</v>
      </c>
      <c r="Q1887" s="15"/>
      <c r="R1887" s="15"/>
      <c r="S1887" s="15"/>
      <c r="T1887" s="15"/>
      <c r="U1887" s="15"/>
    </row>
    <row r="1888" spans="1:21" ht="15" customHeight="1">
      <c r="A1888" s="179">
        <f>RANK(N1888,$N$18:$N$4305)</f>
        <v>1181</v>
      </c>
      <c r="B1888" s="184"/>
      <c r="C1888" s="177"/>
      <c r="D1888" s="177"/>
      <c r="E1888" s="177"/>
      <c r="F1888" s="177"/>
      <c r="G1888" s="183"/>
      <c r="H1888" s="183"/>
      <c r="I1888" s="183"/>
      <c r="J1888" s="183"/>
      <c r="K1888" s="183"/>
      <c r="L1888" s="183"/>
      <c r="M1888" s="183"/>
      <c r="N1888" s="182">
        <f>SUM(G1888*$D$8+H1888*$D$5+I1888*$D$9+J1888*$D$6+K1888*$D$11+L1888*$D$10+M1888*$D$7)</f>
        <v>0</v>
      </c>
      <c r="O1888" s="139">
        <v>1</v>
      </c>
      <c r="P1888" s="138">
        <f>SUM(N1888*O1888)</f>
        <v>0</v>
      </c>
      <c r="Q1888" s="15"/>
      <c r="R1888" s="15"/>
      <c r="S1888" s="15"/>
      <c r="T1888" s="15"/>
      <c r="U1888" s="15"/>
    </row>
    <row r="1889" spans="1:21" ht="15" customHeight="1">
      <c r="A1889" s="179">
        <f>RANK(N1889,$N$18:$N$4305)</f>
        <v>1181</v>
      </c>
      <c r="B1889" s="184"/>
      <c r="C1889" s="177"/>
      <c r="D1889" s="177"/>
      <c r="E1889" s="177"/>
      <c r="F1889" s="177"/>
      <c r="G1889" s="183"/>
      <c r="H1889" s="183"/>
      <c r="I1889" s="183"/>
      <c r="J1889" s="183"/>
      <c r="K1889" s="183"/>
      <c r="L1889" s="183"/>
      <c r="M1889" s="183"/>
      <c r="N1889" s="182">
        <f>SUM(G1889*$D$8+H1889*$D$5+I1889*$D$9+J1889*$D$6+K1889*$D$11+L1889*$D$10+M1889*$D$7)</f>
        <v>0</v>
      </c>
      <c r="O1889" s="139">
        <v>1</v>
      </c>
      <c r="P1889" s="138">
        <f>SUM(N1889*O1889)</f>
        <v>0</v>
      </c>
      <c r="Q1889" s="15"/>
      <c r="R1889" s="15"/>
      <c r="S1889" s="15"/>
      <c r="T1889" s="15"/>
      <c r="U1889" s="15"/>
    </row>
    <row r="1890" spans="1:21" ht="15" customHeight="1">
      <c r="A1890" s="179">
        <f>RANK(N1890,$N$18:$N$4305)</f>
        <v>1181</v>
      </c>
      <c r="B1890" s="184"/>
      <c r="C1890" s="177"/>
      <c r="D1890" s="177"/>
      <c r="E1890" s="177"/>
      <c r="F1890" s="177"/>
      <c r="G1890" s="183"/>
      <c r="H1890" s="183"/>
      <c r="I1890" s="183"/>
      <c r="J1890" s="183"/>
      <c r="K1890" s="183"/>
      <c r="L1890" s="183"/>
      <c r="M1890" s="183"/>
      <c r="N1890" s="182">
        <f>SUM(G1890*$D$8+H1890*$D$5+I1890*$D$9+J1890*$D$6+K1890*$D$11+L1890*$D$10+M1890*$D$7)</f>
        <v>0</v>
      </c>
      <c r="O1890" s="139">
        <v>1</v>
      </c>
      <c r="P1890" s="138">
        <f>SUM(N1890*O1890)</f>
        <v>0</v>
      </c>
      <c r="Q1890" s="31"/>
      <c r="R1890" s="15"/>
      <c r="S1890" s="15"/>
      <c r="T1890" s="15"/>
      <c r="U1890" s="15"/>
    </row>
    <row r="1891" spans="1:21" ht="15" customHeight="1">
      <c r="A1891" s="179">
        <f>RANK(N1891,$N$18:$N$4305)</f>
        <v>1181</v>
      </c>
      <c r="B1891" s="185"/>
      <c r="C1891" s="177"/>
      <c r="D1891" s="177"/>
      <c r="E1891" s="177"/>
      <c r="F1891" s="177"/>
      <c r="G1891" s="183"/>
      <c r="H1891" s="183"/>
      <c r="I1891" s="183"/>
      <c r="J1891" s="183"/>
      <c r="K1891" s="183"/>
      <c r="L1891" s="183"/>
      <c r="M1891" s="183"/>
      <c r="N1891" s="182">
        <f>SUM(G1891*$D$8+H1891*$D$5+I1891*$D$9+J1891*$D$6+K1891*$D$11+L1891*$D$10+M1891*$D$7)</f>
        <v>0</v>
      </c>
      <c r="O1891" s="139">
        <v>1</v>
      </c>
      <c r="P1891" s="138">
        <f>SUM(N1891*O1891)</f>
        <v>0</v>
      </c>
      <c r="Q1891" s="31"/>
      <c r="R1891" s="15"/>
      <c r="S1891" s="15"/>
      <c r="T1891" s="15"/>
      <c r="U1891" s="15"/>
    </row>
    <row r="1892" spans="1:21" ht="15" customHeight="1">
      <c r="A1892" s="179">
        <f>RANK(N1892,$N$18:$N$4305)</f>
        <v>1181</v>
      </c>
      <c r="B1892" s="184"/>
      <c r="C1892" s="177"/>
      <c r="D1892" s="177"/>
      <c r="E1892" s="177"/>
      <c r="F1892" s="177"/>
      <c r="G1892" s="183"/>
      <c r="H1892" s="183"/>
      <c r="I1892" s="183"/>
      <c r="J1892" s="183"/>
      <c r="K1892" s="183"/>
      <c r="L1892" s="183"/>
      <c r="M1892" s="183"/>
      <c r="N1892" s="182">
        <f>SUM(G1892*$D$8+H1892*$D$5+I1892*$D$9+J1892*$D$6+K1892*$D$11+L1892*$D$10+M1892*$D$7)</f>
        <v>0</v>
      </c>
      <c r="O1892" s="139">
        <v>1</v>
      </c>
      <c r="P1892" s="138">
        <f>SUM(N1892*O1892)</f>
        <v>0</v>
      </c>
      <c r="Q1892" s="31"/>
      <c r="R1892" s="15"/>
      <c r="S1892" s="15"/>
      <c r="T1892" s="15"/>
      <c r="U1892" s="15"/>
    </row>
    <row r="1893" spans="1:21" ht="15" customHeight="1">
      <c r="A1893" s="179">
        <f>RANK(N1893,$N$18:$N$4305)</f>
        <v>1181</v>
      </c>
      <c r="B1893" s="184"/>
      <c r="C1893" s="177"/>
      <c r="D1893" s="177"/>
      <c r="E1893" s="177"/>
      <c r="F1893" s="177"/>
      <c r="G1893" s="183"/>
      <c r="H1893" s="183"/>
      <c r="I1893" s="183"/>
      <c r="J1893" s="183"/>
      <c r="K1893" s="183"/>
      <c r="L1893" s="183"/>
      <c r="M1893" s="183"/>
      <c r="N1893" s="182">
        <f>SUM(G1893*$D$8+H1893*$D$5+I1893*$D$9+J1893*$D$6+K1893*$D$11+L1893*$D$10+M1893*$D$7)</f>
        <v>0</v>
      </c>
      <c r="O1893" s="139">
        <v>1</v>
      </c>
      <c r="P1893" s="138">
        <f>SUM(N1893*O1893)</f>
        <v>0</v>
      </c>
      <c r="R1893" s="15"/>
      <c r="S1893" s="15"/>
      <c r="T1893" s="15"/>
      <c r="U1893" s="15"/>
    </row>
    <row r="1894" spans="1:21" ht="15" customHeight="1">
      <c r="A1894" s="179">
        <f>RANK(N1894,$N$18:$N$4305)</f>
        <v>1181</v>
      </c>
      <c r="B1894" s="184"/>
      <c r="C1894" s="177"/>
      <c r="D1894" s="177"/>
      <c r="E1894" s="177"/>
      <c r="F1894" s="177"/>
      <c r="G1894" s="183"/>
      <c r="H1894" s="183"/>
      <c r="I1894" s="183"/>
      <c r="J1894" s="183"/>
      <c r="K1894" s="183"/>
      <c r="L1894" s="183"/>
      <c r="M1894" s="183"/>
      <c r="N1894" s="182">
        <f>SUM(G1894*$D$8+H1894*$D$5+I1894*$D$9+J1894*$D$6+K1894*$D$11+L1894*$D$10+M1894*$D$7)</f>
        <v>0</v>
      </c>
      <c r="O1894" s="139">
        <v>1</v>
      </c>
      <c r="P1894" s="138">
        <f>SUM(N1894*O1894)</f>
        <v>0</v>
      </c>
      <c r="R1894" s="15"/>
      <c r="S1894" s="15"/>
      <c r="T1894" s="15"/>
      <c r="U1894" s="15"/>
    </row>
    <row r="1895" spans="1:21" ht="15" customHeight="1">
      <c r="A1895" s="179">
        <f>RANK(N1895,$N$18:$N$4305)</f>
        <v>1181</v>
      </c>
      <c r="B1895" s="184"/>
      <c r="C1895" s="177"/>
      <c r="D1895" s="177"/>
      <c r="E1895" s="177"/>
      <c r="F1895" s="177"/>
      <c r="G1895" s="183"/>
      <c r="H1895" s="183"/>
      <c r="I1895" s="183"/>
      <c r="J1895" s="183"/>
      <c r="K1895" s="183"/>
      <c r="L1895" s="183"/>
      <c r="M1895" s="183"/>
      <c r="N1895" s="182">
        <f>SUM(G1895*$D$8+H1895*$D$5+I1895*$D$9+J1895*$D$6+K1895*$D$11+L1895*$D$10+M1895*$D$7)</f>
        <v>0</v>
      </c>
      <c r="O1895" s="139">
        <v>1</v>
      </c>
      <c r="P1895" s="138">
        <f>SUM(N1895*O1895)</f>
        <v>0</v>
      </c>
      <c r="R1895" s="15"/>
      <c r="S1895" s="15"/>
      <c r="T1895" s="15"/>
      <c r="U1895" s="15"/>
    </row>
    <row r="1896" spans="1:21" ht="15" customHeight="1">
      <c r="A1896" s="179">
        <f>RANK(N1896,$N$18:$N$4305)</f>
        <v>1181</v>
      </c>
      <c r="B1896" s="184"/>
      <c r="C1896" s="177"/>
      <c r="D1896" s="177"/>
      <c r="E1896" s="177"/>
      <c r="F1896" s="177"/>
      <c r="G1896" s="183"/>
      <c r="H1896" s="183"/>
      <c r="I1896" s="183"/>
      <c r="J1896" s="183"/>
      <c r="K1896" s="183"/>
      <c r="L1896" s="183"/>
      <c r="M1896" s="183"/>
      <c r="N1896" s="182">
        <f>SUM(G1896*$D$8+H1896*$D$5+I1896*$D$9+J1896*$D$6+K1896*$D$11+L1896*$D$10+M1896*$D$7)</f>
        <v>0</v>
      </c>
      <c r="O1896" s="139">
        <v>1</v>
      </c>
      <c r="P1896" s="138">
        <f>SUM(N1896*O1896)</f>
        <v>0</v>
      </c>
      <c r="R1896" s="15"/>
      <c r="S1896" s="15"/>
      <c r="T1896" s="15"/>
      <c r="U1896" s="15"/>
    </row>
    <row r="1897" spans="1:21" ht="15" customHeight="1">
      <c r="A1897" s="179">
        <f>RANK(N1897,$N$18:$N$4305)</f>
        <v>1181</v>
      </c>
      <c r="B1897" s="184"/>
      <c r="C1897" s="177"/>
      <c r="D1897" s="177"/>
      <c r="E1897" s="177"/>
      <c r="F1897" s="177"/>
      <c r="G1897" s="183"/>
      <c r="H1897" s="183"/>
      <c r="I1897" s="183"/>
      <c r="J1897" s="183"/>
      <c r="K1897" s="183"/>
      <c r="L1897" s="183"/>
      <c r="M1897" s="183"/>
      <c r="N1897" s="182">
        <f>SUM(G1897*$D$8+H1897*$D$5+I1897*$D$9+J1897*$D$6+K1897*$D$11+L1897*$D$10+M1897*$D$7)</f>
        <v>0</v>
      </c>
      <c r="O1897" s="139">
        <v>1</v>
      </c>
      <c r="P1897" s="138">
        <f>SUM(N1897*O1897)</f>
        <v>0</v>
      </c>
      <c r="R1897" s="15"/>
      <c r="S1897" s="15"/>
      <c r="T1897" s="15"/>
      <c r="U1897" s="15"/>
    </row>
    <row r="1898" spans="1:21" ht="15" customHeight="1">
      <c r="A1898" s="179">
        <f>RANK(N1898,$N$18:$N$4305)</f>
        <v>1181</v>
      </c>
      <c r="B1898" s="184"/>
      <c r="C1898" s="177"/>
      <c r="D1898" s="177"/>
      <c r="E1898" s="177"/>
      <c r="F1898" s="177"/>
      <c r="G1898" s="183"/>
      <c r="H1898" s="183"/>
      <c r="I1898" s="183"/>
      <c r="J1898" s="183"/>
      <c r="K1898" s="183"/>
      <c r="L1898" s="183"/>
      <c r="M1898" s="183"/>
      <c r="N1898" s="182">
        <f>SUM(G1898*$D$8+H1898*$D$5+I1898*$D$9+J1898*$D$6+K1898*$D$11+L1898*$D$10+M1898*$D$7)</f>
        <v>0</v>
      </c>
      <c r="O1898" s="139">
        <v>1</v>
      </c>
      <c r="P1898" s="138">
        <f>SUM(N1898*O1898)</f>
        <v>0</v>
      </c>
      <c r="R1898" s="15"/>
      <c r="S1898" s="15"/>
      <c r="T1898" s="15"/>
      <c r="U1898" s="15"/>
    </row>
    <row r="1899" spans="1:21" ht="15" customHeight="1">
      <c r="A1899" s="179">
        <f>RANK(N1899,$N$18:$N$4305)</f>
        <v>1181</v>
      </c>
      <c r="B1899" s="184"/>
      <c r="C1899" s="177"/>
      <c r="D1899" s="177"/>
      <c r="E1899" s="177"/>
      <c r="F1899" s="177"/>
      <c r="G1899" s="183"/>
      <c r="H1899" s="183"/>
      <c r="I1899" s="183"/>
      <c r="J1899" s="183"/>
      <c r="K1899" s="183"/>
      <c r="L1899" s="183"/>
      <c r="M1899" s="183"/>
      <c r="N1899" s="182">
        <f>SUM(G1899*$D$8+H1899*$D$5+I1899*$D$9+J1899*$D$6+K1899*$D$11+L1899*$D$10+M1899*$D$7)</f>
        <v>0</v>
      </c>
      <c r="O1899" s="139">
        <v>1</v>
      </c>
      <c r="P1899" s="138">
        <f>SUM(N1899*O1899)</f>
        <v>0</v>
      </c>
      <c r="Q1899" s="31"/>
      <c r="R1899" s="15"/>
      <c r="S1899" s="15"/>
      <c r="T1899" s="15"/>
      <c r="U1899" s="15"/>
    </row>
    <row r="1900" spans="1:21" ht="15" customHeight="1">
      <c r="A1900" s="179">
        <f>RANK(N1900,$N$18:$N$4305)</f>
        <v>1181</v>
      </c>
      <c r="B1900" s="184"/>
      <c r="C1900" s="177"/>
      <c r="D1900" s="177"/>
      <c r="E1900" s="177"/>
      <c r="F1900" s="177"/>
      <c r="G1900" s="183"/>
      <c r="H1900" s="183"/>
      <c r="I1900" s="183"/>
      <c r="J1900" s="183"/>
      <c r="K1900" s="183"/>
      <c r="L1900" s="183"/>
      <c r="M1900" s="183"/>
      <c r="N1900" s="182">
        <f>SUM(G1900*$D$8+H1900*$D$5+I1900*$D$9+J1900*$D$6+K1900*$D$11+L1900*$D$10+M1900*$D$7)</f>
        <v>0</v>
      </c>
      <c r="O1900" s="139">
        <v>1</v>
      </c>
      <c r="P1900" s="138">
        <f>SUM(N1900*O1900)</f>
        <v>0</v>
      </c>
      <c r="Q1900" s="31"/>
      <c r="R1900" s="15"/>
      <c r="S1900" s="15"/>
      <c r="T1900" s="15"/>
      <c r="U1900" s="15"/>
    </row>
    <row r="1901" spans="1:21" ht="15" customHeight="1">
      <c r="A1901" s="179">
        <f>RANK(N1901,$N$18:$N$4305)</f>
        <v>1181</v>
      </c>
      <c r="B1901" s="184"/>
      <c r="C1901" s="177"/>
      <c r="D1901" s="177"/>
      <c r="E1901" s="177"/>
      <c r="F1901" s="177"/>
      <c r="G1901" s="183"/>
      <c r="H1901" s="183"/>
      <c r="I1901" s="183"/>
      <c r="J1901" s="183"/>
      <c r="K1901" s="183"/>
      <c r="L1901" s="183"/>
      <c r="M1901" s="183"/>
      <c r="N1901" s="182">
        <f>SUM(G1901*$D$8+H1901*$D$5+I1901*$D$9+J1901*$D$6+K1901*$D$11+L1901*$D$10+M1901*$D$7)</f>
        <v>0</v>
      </c>
      <c r="O1901" s="139">
        <v>1</v>
      </c>
      <c r="P1901" s="138">
        <f>SUM(N1901*O1901)</f>
        <v>0</v>
      </c>
      <c r="Q1901" s="15"/>
      <c r="R1901" s="15"/>
      <c r="S1901" s="15"/>
      <c r="T1901" s="15"/>
      <c r="U1901" s="15"/>
    </row>
    <row r="1902" spans="1:21" ht="15" customHeight="1">
      <c r="A1902" s="179">
        <f>RANK(N1902,$N$18:$N$4305)</f>
        <v>1181</v>
      </c>
      <c r="B1902" s="184"/>
      <c r="C1902" s="177"/>
      <c r="D1902" s="177"/>
      <c r="E1902" s="177"/>
      <c r="F1902" s="177"/>
      <c r="G1902" s="183"/>
      <c r="H1902" s="183"/>
      <c r="I1902" s="183"/>
      <c r="J1902" s="183"/>
      <c r="K1902" s="183"/>
      <c r="L1902" s="183"/>
      <c r="M1902" s="183"/>
      <c r="N1902" s="182">
        <f>SUM(G1902*$D$8+H1902*$D$5+I1902*$D$9+J1902*$D$6+K1902*$D$11+L1902*$D$10+M1902*$D$7)</f>
        <v>0</v>
      </c>
      <c r="O1902" s="139">
        <v>1</v>
      </c>
      <c r="P1902" s="138">
        <f>SUM(N1902*O1902)</f>
        <v>0</v>
      </c>
      <c r="Q1902" s="15"/>
      <c r="R1902" s="15"/>
      <c r="S1902" s="15"/>
      <c r="T1902" s="15"/>
      <c r="U1902" s="15"/>
    </row>
    <row r="1903" spans="1:21" ht="15" customHeight="1">
      <c r="A1903" s="179">
        <f>RANK(N1903,$N$18:$N$4305)</f>
        <v>1181</v>
      </c>
      <c r="B1903" s="184"/>
      <c r="C1903" s="177"/>
      <c r="D1903" s="177"/>
      <c r="E1903" s="177"/>
      <c r="F1903" s="177"/>
      <c r="G1903" s="183"/>
      <c r="H1903" s="183"/>
      <c r="I1903" s="183"/>
      <c r="J1903" s="183"/>
      <c r="K1903" s="183"/>
      <c r="L1903" s="183"/>
      <c r="M1903" s="183"/>
      <c r="N1903" s="182">
        <f>SUM(G1903*$D$8+H1903*$D$5+I1903*$D$9+J1903*$D$6+K1903*$D$11+L1903*$D$10+M1903*$D$7)</f>
        <v>0</v>
      </c>
      <c r="O1903" s="139">
        <v>1</v>
      </c>
      <c r="P1903" s="138">
        <f>SUM(N1903*O1903)</f>
        <v>0</v>
      </c>
      <c r="Q1903" s="15"/>
      <c r="R1903" s="15"/>
      <c r="S1903" s="15"/>
      <c r="T1903" s="15"/>
      <c r="U1903" s="15"/>
    </row>
    <row r="1904" spans="1:21" ht="15" customHeight="1">
      <c r="A1904" s="179">
        <f>RANK(N1904,$N$18:$N$4305)</f>
        <v>1181</v>
      </c>
      <c r="B1904" s="184"/>
      <c r="C1904" s="177"/>
      <c r="D1904" s="177"/>
      <c r="E1904" s="177"/>
      <c r="F1904" s="177"/>
      <c r="G1904" s="183"/>
      <c r="H1904" s="183"/>
      <c r="I1904" s="183"/>
      <c r="J1904" s="183"/>
      <c r="K1904" s="183"/>
      <c r="L1904" s="183"/>
      <c r="M1904" s="183"/>
      <c r="N1904" s="182">
        <f>SUM(G1904*$D$8+H1904*$D$5+I1904*$D$9+J1904*$D$6+K1904*$D$11+L1904*$D$10+M1904*$D$7)</f>
        <v>0</v>
      </c>
      <c r="O1904" s="139">
        <v>1</v>
      </c>
      <c r="P1904" s="138">
        <f>SUM(N1904*O1904)</f>
        <v>0</v>
      </c>
      <c r="Q1904" s="15"/>
      <c r="R1904" s="15"/>
      <c r="S1904" s="15"/>
      <c r="T1904" s="15"/>
      <c r="U1904" s="15"/>
    </row>
    <row r="1905" spans="1:21" ht="15" customHeight="1">
      <c r="A1905" s="179">
        <f>RANK(N1905,$N$18:$N$4305)</f>
        <v>1181</v>
      </c>
      <c r="B1905" s="184"/>
      <c r="C1905" s="177"/>
      <c r="D1905" s="177"/>
      <c r="E1905" s="177"/>
      <c r="F1905" s="177"/>
      <c r="G1905" s="183"/>
      <c r="H1905" s="183"/>
      <c r="I1905" s="183"/>
      <c r="J1905" s="183"/>
      <c r="K1905" s="183"/>
      <c r="L1905" s="183"/>
      <c r="M1905" s="183"/>
      <c r="N1905" s="182">
        <f>SUM(G1905*$D$8+H1905*$D$5+I1905*$D$9+J1905*$D$6+K1905*$D$11+L1905*$D$10+M1905*$D$7)</f>
        <v>0</v>
      </c>
      <c r="O1905" s="139">
        <v>1</v>
      </c>
      <c r="P1905" s="138">
        <f>SUM(N1905*O1905)</f>
        <v>0</v>
      </c>
      <c r="Q1905" s="15"/>
      <c r="R1905" s="15"/>
      <c r="S1905" s="15"/>
      <c r="T1905" s="15"/>
      <c r="U1905" s="15"/>
    </row>
    <row r="1906" spans="1:21" ht="15" customHeight="1">
      <c r="A1906" s="179">
        <f>RANK(N1906,$N$18:$N$4305)</f>
        <v>1181</v>
      </c>
      <c r="B1906" s="184"/>
      <c r="C1906" s="177"/>
      <c r="D1906" s="177"/>
      <c r="E1906" s="177"/>
      <c r="F1906" s="177"/>
      <c r="G1906" s="183"/>
      <c r="H1906" s="183"/>
      <c r="I1906" s="183"/>
      <c r="J1906" s="183"/>
      <c r="K1906" s="183"/>
      <c r="L1906" s="183"/>
      <c r="M1906" s="183"/>
      <c r="N1906" s="182">
        <f>SUM(G1906*$D$8+H1906*$D$5+I1906*$D$9+J1906*$D$6+K1906*$D$11+L1906*$D$10+M1906*$D$7)</f>
        <v>0</v>
      </c>
      <c r="O1906" s="139">
        <v>1</v>
      </c>
      <c r="P1906" s="138">
        <f>SUM(N1906*O1906)</f>
        <v>0</v>
      </c>
      <c r="Q1906" s="31"/>
      <c r="R1906" s="15"/>
      <c r="S1906" s="15"/>
      <c r="T1906" s="15"/>
      <c r="U1906" s="15"/>
    </row>
    <row r="1907" spans="1:21" ht="15" customHeight="1">
      <c r="A1907" s="179">
        <f>RANK(N1907,$N$18:$N$4305)</f>
        <v>1181</v>
      </c>
      <c r="B1907" s="184"/>
      <c r="C1907" s="177"/>
      <c r="D1907" s="177"/>
      <c r="E1907" s="177"/>
      <c r="F1907" s="177"/>
      <c r="G1907" s="183"/>
      <c r="H1907" s="183"/>
      <c r="I1907" s="183"/>
      <c r="J1907" s="183"/>
      <c r="K1907" s="183"/>
      <c r="L1907" s="183"/>
      <c r="M1907" s="183"/>
      <c r="N1907" s="182">
        <f>SUM(G1907*$D$8+H1907*$D$5+I1907*$D$9+J1907*$D$6+K1907*$D$11+L1907*$D$10+M1907*$D$7)</f>
        <v>0</v>
      </c>
      <c r="O1907" s="139">
        <v>1</v>
      </c>
      <c r="P1907" s="138">
        <f>SUM(N1907*O1907)</f>
        <v>0</v>
      </c>
      <c r="Q1907" s="31"/>
      <c r="R1907" s="15"/>
      <c r="S1907" s="15"/>
      <c r="T1907" s="15"/>
      <c r="U1907" s="15"/>
    </row>
    <row r="1908" spans="1:21" ht="15" customHeight="1">
      <c r="A1908" s="179">
        <f>RANK(N1908,$N$18:$N$4305)</f>
        <v>1181</v>
      </c>
      <c r="B1908" s="177"/>
      <c r="C1908" s="177"/>
      <c r="D1908" s="177"/>
      <c r="E1908" s="177"/>
      <c r="F1908" s="177"/>
      <c r="G1908" s="183"/>
      <c r="H1908" s="183"/>
      <c r="I1908" s="183"/>
      <c r="J1908" s="183"/>
      <c r="K1908" s="183"/>
      <c r="L1908" s="183"/>
      <c r="M1908" s="183"/>
      <c r="N1908" s="182">
        <f>SUM(G1908*$D$8+H1908*$D$5+I1908*$D$9+J1908*$D$6+K1908*$D$11+L1908*$D$10+M1908*$D$7)</f>
        <v>0</v>
      </c>
      <c r="O1908" s="139">
        <v>1</v>
      </c>
      <c r="P1908" s="138">
        <f>SUM(N1908*O1908)</f>
        <v>0</v>
      </c>
      <c r="Q1908" s="31"/>
      <c r="R1908" s="15"/>
      <c r="S1908" s="15"/>
      <c r="T1908" s="15"/>
      <c r="U1908" s="15"/>
    </row>
    <row r="1909" spans="1:21" ht="15" customHeight="1">
      <c r="A1909" s="179">
        <f>RANK(N1909,$N$18:$N$4305)</f>
        <v>1181</v>
      </c>
      <c r="B1909" s="190"/>
      <c r="C1909" s="177"/>
      <c r="D1909" s="177"/>
      <c r="E1909" s="177"/>
      <c r="F1909" s="177"/>
      <c r="G1909" s="183"/>
      <c r="H1909" s="183"/>
      <c r="I1909" s="183"/>
      <c r="J1909" s="183"/>
      <c r="K1909" s="183"/>
      <c r="L1909" s="183"/>
      <c r="M1909" s="183"/>
      <c r="N1909" s="182">
        <f>SUM(G1909*$D$8+H1909*$D$5+I1909*$D$9+J1909*$D$6+K1909*$D$11+L1909*$D$10+M1909*$D$7)</f>
        <v>0</v>
      </c>
      <c r="O1909" s="139">
        <v>1</v>
      </c>
      <c r="P1909" s="138">
        <f>SUM(N1909*O1909)</f>
        <v>0</v>
      </c>
      <c r="Q1909" s="31"/>
      <c r="R1909" s="15"/>
      <c r="S1909" s="15"/>
      <c r="T1909" s="15"/>
      <c r="U1909" s="15"/>
    </row>
    <row r="1910" spans="1:21" ht="15" customHeight="1">
      <c r="A1910" s="179">
        <f>RANK(N1910,$N$18:$N$4305)</f>
        <v>1181</v>
      </c>
      <c r="B1910" s="184"/>
      <c r="C1910" s="177"/>
      <c r="D1910" s="177"/>
      <c r="E1910" s="177"/>
      <c r="F1910" s="177"/>
      <c r="G1910" s="183"/>
      <c r="H1910" s="183"/>
      <c r="I1910" s="183"/>
      <c r="J1910" s="183"/>
      <c r="K1910" s="183"/>
      <c r="L1910" s="183"/>
      <c r="M1910" s="183"/>
      <c r="N1910" s="182">
        <f>SUM(G1910*$D$8+H1910*$D$5+I1910*$D$9+J1910*$D$6+K1910*$D$11+L1910*$D$10+M1910*$D$7)</f>
        <v>0</v>
      </c>
      <c r="O1910" s="139">
        <v>1</v>
      </c>
      <c r="P1910" s="138">
        <f>SUM(N1910*O1910)</f>
        <v>0</v>
      </c>
      <c r="Q1910" s="15"/>
      <c r="R1910" s="15"/>
      <c r="S1910" s="15"/>
      <c r="T1910" s="15"/>
      <c r="U1910" s="15"/>
    </row>
    <row r="1911" spans="1:21" ht="15" customHeight="1">
      <c r="A1911" s="179">
        <f>RANK(N1911,$N$18:$N$4305)</f>
        <v>1181</v>
      </c>
      <c r="B1911" s="184"/>
      <c r="C1911" s="177"/>
      <c r="D1911" s="177"/>
      <c r="E1911" s="177"/>
      <c r="F1911" s="177"/>
      <c r="G1911" s="183"/>
      <c r="H1911" s="183"/>
      <c r="I1911" s="183"/>
      <c r="J1911" s="183"/>
      <c r="K1911" s="183"/>
      <c r="L1911" s="183"/>
      <c r="M1911" s="183"/>
      <c r="N1911" s="182">
        <f>SUM(G1911*$D$8+H1911*$D$5+I1911*$D$9+J1911*$D$6+K1911*$D$11+L1911*$D$10+M1911*$D$7)</f>
        <v>0</v>
      </c>
      <c r="O1911" s="139">
        <v>1</v>
      </c>
      <c r="P1911" s="138">
        <f>SUM(N1911*O1911)</f>
        <v>0</v>
      </c>
      <c r="Q1911" s="15"/>
      <c r="R1911" s="15"/>
      <c r="S1911" s="15"/>
      <c r="T1911" s="15"/>
      <c r="U1911" s="15"/>
    </row>
    <row r="1912" spans="1:21" ht="15" customHeight="1">
      <c r="A1912" s="179">
        <f>RANK(N1912,$N$18:$N$4305)</f>
        <v>1181</v>
      </c>
      <c r="B1912" s="177"/>
      <c r="C1912" s="177"/>
      <c r="D1912" s="177"/>
      <c r="E1912" s="177"/>
      <c r="F1912" s="177"/>
      <c r="G1912" s="183"/>
      <c r="H1912" s="183"/>
      <c r="I1912" s="183"/>
      <c r="J1912" s="183"/>
      <c r="K1912" s="183"/>
      <c r="L1912" s="183"/>
      <c r="M1912" s="183"/>
      <c r="N1912" s="182">
        <f>SUM(G1912*$D$8+H1912*$D$5+I1912*$D$9+J1912*$D$6+K1912*$D$11+L1912*$D$10+M1912*$D$7)</f>
        <v>0</v>
      </c>
      <c r="O1912" s="139">
        <v>1</v>
      </c>
      <c r="P1912" s="138">
        <f>SUM(N1912*O1912)</f>
        <v>0</v>
      </c>
      <c r="Q1912" s="15"/>
      <c r="R1912" s="15"/>
      <c r="S1912" s="15"/>
      <c r="T1912" s="15"/>
      <c r="U1912" s="15"/>
    </row>
    <row r="1913" spans="1:21" ht="15" customHeight="1">
      <c r="A1913" s="179">
        <f>RANK(N1913,$N$18:$N$4305)</f>
        <v>1181</v>
      </c>
      <c r="B1913" s="190"/>
      <c r="C1913" s="177"/>
      <c r="D1913" s="177"/>
      <c r="E1913" s="177"/>
      <c r="F1913" s="177"/>
      <c r="G1913" s="183"/>
      <c r="H1913" s="183"/>
      <c r="I1913" s="183"/>
      <c r="J1913" s="183"/>
      <c r="K1913" s="183"/>
      <c r="L1913" s="183"/>
      <c r="M1913" s="183"/>
      <c r="N1913" s="182">
        <f>SUM(G1913*$D$8+H1913*$D$5+I1913*$D$9+J1913*$D$6+K1913*$D$11+L1913*$D$10+M1913*$D$7)</f>
        <v>0</v>
      </c>
      <c r="O1913" s="139">
        <v>1</v>
      </c>
      <c r="P1913" s="138">
        <f>SUM(N1913*O1913)</f>
        <v>0</v>
      </c>
      <c r="Q1913" s="15"/>
      <c r="R1913" s="15"/>
      <c r="S1913" s="15"/>
      <c r="T1913" s="15"/>
      <c r="U1913" s="15"/>
    </row>
    <row r="1914" spans="1:21" ht="15" customHeight="1">
      <c r="A1914" s="179">
        <f>RANK(N1914,$N$18:$N$4305)</f>
        <v>1181</v>
      </c>
      <c r="B1914" s="190"/>
      <c r="C1914" s="177"/>
      <c r="D1914" s="177"/>
      <c r="E1914" s="177"/>
      <c r="F1914" s="177"/>
      <c r="G1914" s="183"/>
      <c r="H1914" s="183"/>
      <c r="I1914" s="183"/>
      <c r="J1914" s="183"/>
      <c r="K1914" s="183"/>
      <c r="L1914" s="183"/>
      <c r="M1914" s="183"/>
      <c r="N1914" s="182">
        <f>SUM(G1914*$D$8+H1914*$D$5+I1914*$D$9+J1914*$D$6+K1914*$D$11+L1914*$D$10+M1914*$D$7)</f>
        <v>0</v>
      </c>
      <c r="O1914" s="139">
        <v>1</v>
      </c>
      <c r="P1914" s="138">
        <f>SUM(N1914*O1914)</f>
        <v>0</v>
      </c>
      <c r="Q1914" s="15"/>
      <c r="R1914" s="15"/>
      <c r="S1914" s="15"/>
      <c r="T1914" s="15"/>
      <c r="U1914" s="15"/>
    </row>
    <row r="1915" spans="1:21" ht="15" customHeight="1">
      <c r="A1915" s="179">
        <f>RANK(N1915,$N$18:$N$4305)</f>
        <v>1181</v>
      </c>
      <c r="B1915" s="184"/>
      <c r="C1915" s="177"/>
      <c r="D1915" s="177"/>
      <c r="E1915" s="177"/>
      <c r="F1915" s="177"/>
      <c r="G1915" s="183"/>
      <c r="H1915" s="183"/>
      <c r="I1915" s="183"/>
      <c r="J1915" s="183"/>
      <c r="K1915" s="183"/>
      <c r="L1915" s="183"/>
      <c r="M1915" s="183"/>
      <c r="N1915" s="182">
        <f>SUM(G1915*$D$8+H1915*$D$5+I1915*$D$9+J1915*$D$6+K1915*$D$11+L1915*$D$10+M1915*$D$7)</f>
        <v>0</v>
      </c>
      <c r="O1915" s="139">
        <v>1</v>
      </c>
      <c r="P1915" s="138">
        <f>SUM(N1915*O1915)</f>
        <v>0</v>
      </c>
      <c r="Q1915" s="15"/>
      <c r="R1915" s="15"/>
      <c r="S1915" s="15"/>
      <c r="T1915" s="15"/>
      <c r="U1915" s="15"/>
    </row>
    <row r="1916" spans="1:21" ht="15" customHeight="1">
      <c r="A1916" s="179">
        <f>RANK(N1916,$N$18:$N$4305)</f>
        <v>1181</v>
      </c>
      <c r="B1916" s="184"/>
      <c r="C1916" s="177"/>
      <c r="D1916" s="177"/>
      <c r="E1916" s="177"/>
      <c r="F1916" s="177"/>
      <c r="G1916" s="183"/>
      <c r="H1916" s="183"/>
      <c r="I1916" s="183"/>
      <c r="J1916" s="183"/>
      <c r="K1916" s="183"/>
      <c r="L1916" s="183"/>
      <c r="M1916" s="183"/>
      <c r="N1916" s="182">
        <f>SUM(G1916*$D$8+H1916*$D$5+I1916*$D$9+J1916*$D$6+K1916*$D$11+L1916*$D$10+M1916*$D$7)</f>
        <v>0</v>
      </c>
      <c r="O1916" s="139">
        <v>1</v>
      </c>
      <c r="P1916" s="138">
        <f>SUM(N1916*O1916)</f>
        <v>0</v>
      </c>
      <c r="Q1916" s="15"/>
      <c r="R1916" s="15"/>
      <c r="S1916" s="15"/>
      <c r="T1916" s="15"/>
      <c r="U1916" s="15"/>
    </row>
    <row r="1917" spans="1:21" ht="15" customHeight="1">
      <c r="A1917" s="179">
        <f>RANK(N1917,$N$18:$N$4305)</f>
        <v>1181</v>
      </c>
      <c r="B1917" s="184"/>
      <c r="C1917" s="177"/>
      <c r="D1917" s="177"/>
      <c r="E1917" s="177"/>
      <c r="F1917" s="177"/>
      <c r="G1917" s="183"/>
      <c r="H1917" s="183"/>
      <c r="I1917" s="183"/>
      <c r="J1917" s="183"/>
      <c r="K1917" s="183"/>
      <c r="L1917" s="183"/>
      <c r="M1917" s="183"/>
      <c r="N1917" s="182">
        <f>SUM(G1917*$D$8+H1917*$D$5+I1917*$D$9+J1917*$D$6+K1917*$D$11+L1917*$D$10+M1917*$D$7)</f>
        <v>0</v>
      </c>
      <c r="O1917" s="139">
        <v>1</v>
      </c>
      <c r="P1917" s="138">
        <f>SUM(N1917*O1917)</f>
        <v>0</v>
      </c>
      <c r="Q1917" s="15"/>
      <c r="R1917" s="15"/>
      <c r="S1917" s="15"/>
      <c r="T1917" s="15"/>
      <c r="U1917" s="15"/>
    </row>
    <row r="1918" spans="1:21" ht="15" customHeight="1">
      <c r="A1918" s="179">
        <f>RANK(N1918,$N$18:$N$4305)</f>
        <v>1181</v>
      </c>
      <c r="B1918" s="184"/>
      <c r="C1918" s="177"/>
      <c r="D1918" s="177"/>
      <c r="E1918" s="177"/>
      <c r="F1918" s="177"/>
      <c r="G1918" s="183"/>
      <c r="H1918" s="183"/>
      <c r="I1918" s="183"/>
      <c r="J1918" s="183"/>
      <c r="K1918" s="183"/>
      <c r="L1918" s="183"/>
      <c r="M1918" s="183"/>
      <c r="N1918" s="182">
        <f>SUM(G1918*$D$8+H1918*$D$5+I1918*$D$9+J1918*$D$6+K1918*$D$11+L1918*$D$10+M1918*$D$7)</f>
        <v>0</v>
      </c>
      <c r="O1918" s="139">
        <v>1</v>
      </c>
      <c r="P1918" s="138">
        <f>SUM(N1918*O1918)</f>
        <v>0</v>
      </c>
      <c r="Q1918" s="15"/>
      <c r="R1918" s="15"/>
      <c r="S1918" s="15"/>
      <c r="T1918" s="15"/>
      <c r="U1918" s="15"/>
    </row>
    <row r="1919" spans="1:21" ht="15" customHeight="1">
      <c r="A1919" s="179">
        <f>RANK(N1919,$N$18:$N$4305)</f>
        <v>1181</v>
      </c>
      <c r="B1919" s="184"/>
      <c r="C1919" s="177"/>
      <c r="D1919" s="177"/>
      <c r="E1919" s="177"/>
      <c r="F1919" s="177"/>
      <c r="G1919" s="183"/>
      <c r="H1919" s="183"/>
      <c r="I1919" s="183"/>
      <c r="J1919" s="183"/>
      <c r="K1919" s="183"/>
      <c r="L1919" s="183"/>
      <c r="M1919" s="183"/>
      <c r="N1919" s="182">
        <f>SUM(G1919*$D$8+H1919*$D$5+I1919*$D$9+J1919*$D$6+K1919*$D$11+L1919*$D$10+M1919*$D$7)</f>
        <v>0</v>
      </c>
      <c r="O1919" s="139">
        <v>1</v>
      </c>
      <c r="P1919" s="138">
        <f>SUM(N1919*O1919)</f>
        <v>0</v>
      </c>
      <c r="Q1919" s="15"/>
      <c r="R1919" s="15"/>
      <c r="S1919" s="15"/>
      <c r="T1919" s="15"/>
      <c r="U1919" s="15"/>
    </row>
    <row r="1920" spans="1:21" ht="15" customHeight="1">
      <c r="A1920" s="179">
        <f>RANK(N1920,$N$18:$N$4305)</f>
        <v>1181</v>
      </c>
      <c r="B1920" s="184"/>
      <c r="C1920" s="177"/>
      <c r="D1920" s="177"/>
      <c r="E1920" s="177"/>
      <c r="F1920" s="177"/>
      <c r="G1920" s="183"/>
      <c r="H1920" s="183"/>
      <c r="I1920" s="183"/>
      <c r="J1920" s="183"/>
      <c r="K1920" s="183"/>
      <c r="L1920" s="183"/>
      <c r="M1920" s="183"/>
      <c r="N1920" s="182">
        <f>SUM(G1920*$D$8+H1920*$D$5+I1920*$D$9+J1920*$D$6+K1920*$D$11+L1920*$D$10+M1920*$D$7)</f>
        <v>0</v>
      </c>
      <c r="O1920" s="139">
        <v>1</v>
      </c>
      <c r="P1920" s="138">
        <f>SUM(N1920*O1920)</f>
        <v>0</v>
      </c>
      <c r="Q1920" s="15"/>
      <c r="R1920" s="15"/>
      <c r="S1920" s="15"/>
      <c r="T1920" s="15"/>
      <c r="U1920" s="15"/>
    </row>
    <row r="1921" spans="1:21" ht="15" customHeight="1">
      <c r="A1921" s="179">
        <f>RANK(N1921,$N$18:$N$4305)</f>
        <v>1181</v>
      </c>
      <c r="B1921" s="184"/>
      <c r="C1921" s="177"/>
      <c r="D1921" s="177"/>
      <c r="E1921" s="177"/>
      <c r="F1921" s="177"/>
      <c r="G1921" s="183"/>
      <c r="H1921" s="183"/>
      <c r="I1921" s="183"/>
      <c r="J1921" s="183"/>
      <c r="K1921" s="183"/>
      <c r="L1921" s="183"/>
      <c r="M1921" s="183"/>
      <c r="N1921" s="182">
        <f>SUM(G1921*$D$8+H1921*$D$5+I1921*$D$9+J1921*$D$6+K1921*$D$11+L1921*$D$10+M1921*$D$7)</f>
        <v>0</v>
      </c>
      <c r="O1921" s="139">
        <v>1</v>
      </c>
      <c r="P1921" s="138">
        <f>SUM(N1921*O1921)</f>
        <v>0</v>
      </c>
      <c r="Q1921" s="31"/>
      <c r="R1921" s="15"/>
      <c r="S1921" s="15"/>
      <c r="T1921" s="15"/>
      <c r="U1921" s="15"/>
    </row>
    <row r="1922" spans="1:21" ht="15" customHeight="1">
      <c r="A1922" s="179">
        <f>RANK(N1922,$N$18:$N$4305)</f>
        <v>1181</v>
      </c>
      <c r="B1922" s="184"/>
      <c r="C1922" s="177"/>
      <c r="D1922" s="177"/>
      <c r="E1922" s="177"/>
      <c r="F1922" s="177"/>
      <c r="G1922" s="183"/>
      <c r="H1922" s="183"/>
      <c r="I1922" s="183"/>
      <c r="J1922" s="183"/>
      <c r="K1922" s="183"/>
      <c r="L1922" s="183"/>
      <c r="M1922" s="183"/>
      <c r="N1922" s="182">
        <f>SUM(G1922*$D$8+H1922*$D$5+I1922*$D$9+J1922*$D$6+K1922*$D$11+L1922*$D$10+M1922*$D$7)</f>
        <v>0</v>
      </c>
      <c r="O1922" s="139">
        <v>1</v>
      </c>
      <c r="P1922" s="138">
        <f>SUM(N1922*O1922)</f>
        <v>0</v>
      </c>
      <c r="Q1922" s="15"/>
      <c r="R1922" s="15"/>
      <c r="S1922" s="15"/>
      <c r="T1922" s="15"/>
      <c r="U1922" s="15"/>
    </row>
    <row r="1923" spans="1:21" ht="15" customHeight="1">
      <c r="A1923" s="179">
        <f>RANK(N1923,$N$18:$N$4305)</f>
        <v>1181</v>
      </c>
      <c r="B1923" s="184"/>
      <c r="C1923" s="177"/>
      <c r="D1923" s="177"/>
      <c r="E1923" s="177"/>
      <c r="F1923" s="177"/>
      <c r="G1923" s="183"/>
      <c r="H1923" s="183"/>
      <c r="I1923" s="183"/>
      <c r="J1923" s="183"/>
      <c r="K1923" s="183"/>
      <c r="L1923" s="183"/>
      <c r="M1923" s="183"/>
      <c r="N1923" s="182">
        <f>SUM(G1923*$D$8+H1923*$D$5+I1923*$D$9+J1923*$D$6+K1923*$D$11+L1923*$D$10+M1923*$D$7)</f>
        <v>0</v>
      </c>
      <c r="O1923" s="139">
        <v>1</v>
      </c>
      <c r="P1923" s="138">
        <f>SUM(N1923*O1923)</f>
        <v>0</v>
      </c>
      <c r="Q1923" s="15"/>
      <c r="R1923" s="15"/>
      <c r="S1923" s="15"/>
      <c r="T1923" s="15"/>
      <c r="U1923" s="15"/>
    </row>
    <row r="1924" spans="1:21" ht="15" customHeight="1">
      <c r="A1924" s="179">
        <f>RANK(N1924,$N$18:$N$4305)</f>
        <v>1181</v>
      </c>
      <c r="B1924" s="177"/>
      <c r="C1924" s="177"/>
      <c r="D1924" s="177"/>
      <c r="E1924" s="177"/>
      <c r="F1924" s="177"/>
      <c r="G1924" s="183"/>
      <c r="H1924" s="183"/>
      <c r="I1924" s="183"/>
      <c r="J1924" s="183"/>
      <c r="K1924" s="183"/>
      <c r="L1924" s="183"/>
      <c r="M1924" s="183"/>
      <c r="N1924" s="182">
        <f>SUM(G1924*$D$8+H1924*$D$5+I1924*$D$9+J1924*$D$6+K1924*$D$11+L1924*$D$10+M1924*$D$7)</f>
        <v>0</v>
      </c>
      <c r="O1924" s="139">
        <v>1</v>
      </c>
      <c r="P1924" s="138">
        <f>SUM(N1924*O1924)</f>
        <v>0</v>
      </c>
      <c r="Q1924" s="15"/>
      <c r="R1924" s="15"/>
      <c r="S1924" s="15"/>
      <c r="T1924" s="15"/>
      <c r="U1924" s="15"/>
    </row>
    <row r="1925" spans="1:21" ht="15" customHeight="1">
      <c r="A1925" s="179">
        <f>RANK(N1925,$N$18:$N$4305)</f>
        <v>1181</v>
      </c>
      <c r="B1925" s="184"/>
      <c r="C1925" s="177"/>
      <c r="D1925" s="177"/>
      <c r="E1925" s="177"/>
      <c r="F1925" s="177"/>
      <c r="G1925" s="183"/>
      <c r="H1925" s="183"/>
      <c r="I1925" s="183"/>
      <c r="J1925" s="183"/>
      <c r="K1925" s="183"/>
      <c r="L1925" s="183"/>
      <c r="M1925" s="183"/>
      <c r="N1925" s="182">
        <f>SUM(G1925*$D$8+H1925*$D$5+I1925*$D$9+J1925*$D$6+K1925*$D$11+L1925*$D$10+M1925*$D$7)</f>
        <v>0</v>
      </c>
      <c r="O1925" s="139">
        <v>1</v>
      </c>
      <c r="P1925" s="138">
        <f>SUM(N1925*O1925)</f>
        <v>0</v>
      </c>
      <c r="Q1925" s="15"/>
      <c r="R1925" s="15"/>
      <c r="S1925" s="15"/>
      <c r="T1925" s="15"/>
      <c r="U1925" s="15"/>
    </row>
    <row r="1926" spans="1:21" ht="15" customHeight="1">
      <c r="A1926" s="179">
        <f>RANK(N1926,$N$18:$N$4305)</f>
        <v>1181</v>
      </c>
      <c r="B1926" s="184"/>
      <c r="C1926" s="177"/>
      <c r="D1926" s="177"/>
      <c r="E1926" s="177"/>
      <c r="F1926" s="177"/>
      <c r="G1926" s="183"/>
      <c r="H1926" s="183"/>
      <c r="I1926" s="183"/>
      <c r="J1926" s="183"/>
      <c r="K1926" s="183"/>
      <c r="L1926" s="183"/>
      <c r="M1926" s="183"/>
      <c r="N1926" s="182">
        <f>SUM(G1926*$D$8+H1926*$D$5+I1926*$D$9+J1926*$D$6+K1926*$D$11+L1926*$D$10+M1926*$D$7)</f>
        <v>0</v>
      </c>
      <c r="O1926" s="139">
        <v>1</v>
      </c>
      <c r="P1926" s="138">
        <f>SUM(N1926*O1926)</f>
        <v>0</v>
      </c>
      <c r="Q1926" s="31"/>
      <c r="R1926" s="15"/>
      <c r="S1926" s="15"/>
      <c r="T1926" s="15"/>
      <c r="U1926" s="15"/>
    </row>
    <row r="1927" spans="1:21" ht="15" customHeight="1">
      <c r="A1927" s="179">
        <f>RANK(N1927,$N$18:$N$4305)</f>
        <v>1181</v>
      </c>
      <c r="B1927" s="184"/>
      <c r="C1927" s="177"/>
      <c r="D1927" s="177"/>
      <c r="E1927" s="177"/>
      <c r="F1927" s="177"/>
      <c r="G1927" s="183"/>
      <c r="H1927" s="183"/>
      <c r="I1927" s="183"/>
      <c r="J1927" s="183"/>
      <c r="K1927" s="183"/>
      <c r="L1927" s="183"/>
      <c r="M1927" s="183"/>
      <c r="N1927" s="182">
        <f>SUM(G1927*$D$8+H1927*$D$5+I1927*$D$9+J1927*$D$6+K1927*$D$11+L1927*$D$10+M1927*$D$7)</f>
        <v>0</v>
      </c>
      <c r="O1927" s="139">
        <v>1</v>
      </c>
      <c r="P1927" s="138">
        <f>SUM(N1927*O1927)</f>
        <v>0</v>
      </c>
      <c r="Q1927" s="31"/>
      <c r="R1927" s="15"/>
      <c r="S1927" s="15"/>
      <c r="T1927" s="15"/>
      <c r="U1927" s="15"/>
    </row>
    <row r="1928" spans="1:21" ht="15" customHeight="1">
      <c r="A1928" s="179">
        <f>RANK(N1928,$N$18:$N$4305)</f>
        <v>1181</v>
      </c>
      <c r="B1928" s="185"/>
      <c r="C1928" s="177"/>
      <c r="D1928" s="177"/>
      <c r="E1928" s="177"/>
      <c r="F1928" s="177"/>
      <c r="G1928" s="183"/>
      <c r="H1928" s="183"/>
      <c r="I1928" s="183"/>
      <c r="J1928" s="183"/>
      <c r="K1928" s="183"/>
      <c r="L1928" s="183"/>
      <c r="M1928" s="183"/>
      <c r="N1928" s="182">
        <f>SUM(G1928*$D$8+H1928*$D$5+I1928*$D$9+J1928*$D$6+K1928*$D$11+L1928*$D$10+M1928*$D$7)</f>
        <v>0</v>
      </c>
      <c r="O1928" s="139">
        <v>1</v>
      </c>
      <c r="P1928" s="138">
        <f>SUM(N1928*O1928)</f>
        <v>0</v>
      </c>
      <c r="Q1928" s="31"/>
      <c r="R1928" s="15"/>
      <c r="S1928" s="15"/>
      <c r="T1928" s="15"/>
      <c r="U1928" s="15"/>
    </row>
    <row r="1929" spans="1:21" ht="15" customHeight="1">
      <c r="A1929" s="179">
        <f>RANK(N1929,$N$18:$N$4305)</f>
        <v>1181</v>
      </c>
      <c r="B1929" s="186"/>
      <c r="C1929" s="177"/>
      <c r="D1929" s="177"/>
      <c r="E1929" s="177"/>
      <c r="F1929" s="177"/>
      <c r="G1929" s="183"/>
      <c r="H1929" s="183"/>
      <c r="I1929" s="183"/>
      <c r="J1929" s="183"/>
      <c r="K1929" s="183"/>
      <c r="L1929" s="183"/>
      <c r="M1929" s="183"/>
      <c r="N1929" s="182">
        <f>SUM(G1929*$D$8+H1929*$D$5+I1929*$D$9+J1929*$D$6+K1929*$D$11+L1929*$D$10+M1929*$D$7)</f>
        <v>0</v>
      </c>
      <c r="O1929" s="139">
        <v>1</v>
      </c>
      <c r="P1929" s="138">
        <f>SUM(N1929*O1929)</f>
        <v>0</v>
      </c>
      <c r="R1929" s="15"/>
      <c r="S1929" s="15"/>
      <c r="T1929" s="15"/>
      <c r="U1929" s="15"/>
    </row>
    <row r="1930" spans="1:21" ht="15" customHeight="1">
      <c r="A1930" s="179">
        <f>RANK(N1930,$N$18:$N$4305)</f>
        <v>1181</v>
      </c>
      <c r="B1930" s="184"/>
      <c r="C1930" s="177"/>
      <c r="D1930" s="177"/>
      <c r="E1930" s="177"/>
      <c r="F1930" s="177"/>
      <c r="G1930" s="183"/>
      <c r="H1930" s="183"/>
      <c r="I1930" s="183"/>
      <c r="J1930" s="183"/>
      <c r="K1930" s="183"/>
      <c r="L1930" s="183"/>
      <c r="M1930" s="183"/>
      <c r="N1930" s="182">
        <f>SUM(G1930*$D$8+H1930*$D$5+I1930*$D$9+J1930*$D$6+K1930*$D$11+L1930*$D$10+M1930*$D$7)</f>
        <v>0</v>
      </c>
      <c r="O1930" s="139">
        <v>1</v>
      </c>
      <c r="P1930" s="138">
        <f>SUM(N1930*O1930)</f>
        <v>0</v>
      </c>
      <c r="R1930" s="15"/>
      <c r="S1930" s="15"/>
      <c r="T1930" s="15"/>
      <c r="U1930" s="15"/>
    </row>
    <row r="1931" spans="1:21" ht="15" customHeight="1">
      <c r="A1931" s="179">
        <f>RANK(N1931,$N$18:$N$4305)</f>
        <v>1181</v>
      </c>
      <c r="B1931" s="184"/>
      <c r="C1931" s="177"/>
      <c r="D1931" s="177"/>
      <c r="E1931" s="177"/>
      <c r="F1931" s="177"/>
      <c r="G1931" s="183"/>
      <c r="H1931" s="183"/>
      <c r="I1931" s="183"/>
      <c r="J1931" s="183"/>
      <c r="K1931" s="183"/>
      <c r="L1931" s="183"/>
      <c r="M1931" s="183"/>
      <c r="N1931" s="182">
        <f>SUM(G1931*$D$8+H1931*$D$5+I1931*$D$9+J1931*$D$6+K1931*$D$11+L1931*$D$10+M1931*$D$7)</f>
        <v>0</v>
      </c>
      <c r="O1931" s="139">
        <v>1</v>
      </c>
      <c r="P1931" s="138">
        <f>SUM(N1931*O1931)</f>
        <v>0</v>
      </c>
      <c r="R1931" s="15"/>
      <c r="S1931" s="15"/>
      <c r="T1931" s="15"/>
      <c r="U1931" s="15"/>
    </row>
    <row r="1932" spans="1:21" ht="15" customHeight="1">
      <c r="A1932" s="179">
        <f>RANK(N1932,$N$18:$N$4305)</f>
        <v>1181</v>
      </c>
      <c r="B1932" s="185"/>
      <c r="C1932" s="177"/>
      <c r="D1932" s="177"/>
      <c r="E1932" s="177"/>
      <c r="F1932" s="177"/>
      <c r="G1932" s="183"/>
      <c r="H1932" s="183"/>
      <c r="I1932" s="183"/>
      <c r="J1932" s="183"/>
      <c r="K1932" s="183"/>
      <c r="L1932" s="183"/>
      <c r="M1932" s="183"/>
      <c r="N1932" s="182">
        <f>SUM(G1932*$D$8+H1932*$D$5+I1932*$D$9+J1932*$D$6+K1932*$D$11+L1932*$D$10+M1932*$D$7)</f>
        <v>0</v>
      </c>
      <c r="O1932" s="139">
        <v>1</v>
      </c>
      <c r="P1932" s="138">
        <f>SUM(N1932*O1932)</f>
        <v>0</v>
      </c>
      <c r="Q1932" s="31"/>
      <c r="R1932" s="15"/>
      <c r="S1932" s="15"/>
      <c r="T1932" s="15"/>
      <c r="U1932" s="15"/>
    </row>
    <row r="1933" spans="1:21" ht="15" customHeight="1">
      <c r="A1933" s="179">
        <f>RANK(N1933,$N$18:$N$4305)</f>
        <v>1181</v>
      </c>
      <c r="B1933" s="185"/>
      <c r="C1933" s="177"/>
      <c r="D1933" s="177"/>
      <c r="E1933" s="177"/>
      <c r="F1933" s="177"/>
      <c r="G1933" s="183"/>
      <c r="H1933" s="183"/>
      <c r="I1933" s="183"/>
      <c r="J1933" s="183"/>
      <c r="K1933" s="183"/>
      <c r="L1933" s="183"/>
      <c r="M1933" s="183"/>
      <c r="N1933" s="182">
        <f>SUM(G1933*$D$8+H1933*$D$5+I1933*$D$9+J1933*$D$6+K1933*$D$11+L1933*$D$10+M1933*$D$7)</f>
        <v>0</v>
      </c>
      <c r="O1933" s="139">
        <v>1</v>
      </c>
      <c r="P1933" s="138">
        <f>SUM(N1933*O1933)</f>
        <v>0</v>
      </c>
      <c r="Q1933" s="15"/>
      <c r="R1933" s="15"/>
      <c r="S1933" s="15"/>
      <c r="T1933" s="15"/>
      <c r="U1933" s="15"/>
    </row>
    <row r="1934" spans="1:21" ht="15" customHeight="1">
      <c r="A1934" s="179">
        <f>RANK(N1934,$N$18:$N$4305)</f>
        <v>1181</v>
      </c>
      <c r="B1934" s="184"/>
      <c r="C1934" s="177"/>
      <c r="D1934" s="177"/>
      <c r="E1934" s="177"/>
      <c r="F1934" s="177"/>
      <c r="G1934" s="183"/>
      <c r="H1934" s="183"/>
      <c r="I1934" s="183"/>
      <c r="J1934" s="183"/>
      <c r="K1934" s="183"/>
      <c r="L1934" s="183"/>
      <c r="M1934" s="183"/>
      <c r="N1934" s="182">
        <f>SUM(G1934*$D$8+H1934*$D$5+I1934*$D$9+J1934*$D$6+K1934*$D$11+L1934*$D$10+M1934*$D$7)</f>
        <v>0</v>
      </c>
      <c r="O1934" s="139">
        <v>1</v>
      </c>
      <c r="P1934" s="138">
        <f>SUM(N1934*O1934)</f>
        <v>0</v>
      </c>
      <c r="Q1934" s="15"/>
      <c r="R1934" s="15"/>
      <c r="S1934" s="15"/>
      <c r="T1934" s="15"/>
      <c r="U1934" s="15"/>
    </row>
    <row r="1935" spans="1:21" ht="15" customHeight="1">
      <c r="A1935" s="179">
        <f>RANK(N1935,$N$18:$N$4305)</f>
        <v>1181</v>
      </c>
      <c r="B1935" s="184"/>
      <c r="C1935" s="177"/>
      <c r="D1935" s="177"/>
      <c r="E1935" s="177"/>
      <c r="F1935" s="177"/>
      <c r="G1935" s="183"/>
      <c r="H1935" s="183"/>
      <c r="I1935" s="183"/>
      <c r="J1935" s="183"/>
      <c r="K1935" s="183"/>
      <c r="L1935" s="183"/>
      <c r="M1935" s="183"/>
      <c r="N1935" s="182">
        <f>SUM(G1935*$D$8+H1935*$D$5+I1935*$D$9+J1935*$D$6+K1935*$D$11+L1935*$D$10+M1935*$D$7)</f>
        <v>0</v>
      </c>
      <c r="O1935" s="139">
        <v>1</v>
      </c>
      <c r="P1935" s="138">
        <f>SUM(N1935*O1935)</f>
        <v>0</v>
      </c>
      <c r="Q1935" s="15"/>
      <c r="R1935" s="15"/>
      <c r="S1935" s="15"/>
      <c r="T1935" s="15"/>
      <c r="U1935" s="15"/>
    </row>
    <row r="1936" spans="1:21" ht="15" customHeight="1">
      <c r="A1936" s="179">
        <f>RANK(N1936,$N$18:$N$4305)</f>
        <v>1181</v>
      </c>
      <c r="B1936" s="184"/>
      <c r="C1936" s="177"/>
      <c r="D1936" s="177"/>
      <c r="E1936" s="177"/>
      <c r="F1936" s="177"/>
      <c r="G1936" s="183"/>
      <c r="H1936" s="183"/>
      <c r="I1936" s="183"/>
      <c r="J1936" s="183"/>
      <c r="K1936" s="183"/>
      <c r="L1936" s="183"/>
      <c r="M1936" s="183"/>
      <c r="N1936" s="182">
        <f>SUM(G1936*$D$8+H1936*$D$5+I1936*$D$9+J1936*$D$6+K1936*$D$11+L1936*$D$10+M1936*$D$7)</f>
        <v>0</v>
      </c>
      <c r="O1936" s="139">
        <v>1</v>
      </c>
      <c r="P1936" s="138">
        <f>SUM(N1936*O1936)</f>
        <v>0</v>
      </c>
      <c r="Q1936" s="15"/>
      <c r="R1936" s="15"/>
      <c r="S1936" s="15"/>
      <c r="T1936" s="15"/>
      <c r="U1936" s="15"/>
    </row>
    <row r="1937" spans="1:21" ht="15" customHeight="1">
      <c r="A1937" s="179">
        <f>RANK(N1937,$N$18:$N$4305)</f>
        <v>1181</v>
      </c>
      <c r="B1937" s="184"/>
      <c r="C1937" s="177"/>
      <c r="D1937" s="177"/>
      <c r="E1937" s="177"/>
      <c r="F1937" s="177"/>
      <c r="G1937" s="183"/>
      <c r="H1937" s="183"/>
      <c r="I1937" s="183"/>
      <c r="J1937" s="183"/>
      <c r="K1937" s="183"/>
      <c r="L1937" s="183"/>
      <c r="M1937" s="183"/>
      <c r="N1937" s="182">
        <f>SUM(G1937*$D$8+H1937*$D$5+I1937*$D$9+J1937*$D$6+K1937*$D$11+L1937*$D$10+M1937*$D$7)</f>
        <v>0</v>
      </c>
      <c r="O1937" s="139">
        <v>1</v>
      </c>
      <c r="P1937" s="138">
        <f>SUM(N1937*O1937)</f>
        <v>0</v>
      </c>
      <c r="Q1937" s="15"/>
      <c r="R1937" s="15"/>
      <c r="S1937" s="15"/>
      <c r="T1937" s="15"/>
      <c r="U1937" s="15"/>
    </row>
    <row r="1938" spans="1:21" ht="15" customHeight="1">
      <c r="A1938" s="179">
        <f>RANK(N1938,$N$18:$N$4305)</f>
        <v>1181</v>
      </c>
      <c r="B1938" s="184"/>
      <c r="C1938" s="177"/>
      <c r="D1938" s="177"/>
      <c r="E1938" s="177"/>
      <c r="F1938" s="177"/>
      <c r="G1938" s="183"/>
      <c r="H1938" s="183"/>
      <c r="I1938" s="183"/>
      <c r="J1938" s="183"/>
      <c r="K1938" s="183"/>
      <c r="L1938" s="183"/>
      <c r="M1938" s="183"/>
      <c r="N1938" s="182">
        <f>SUM(G1938*$D$8+H1938*$D$5+I1938*$D$9+J1938*$D$6+K1938*$D$11+L1938*$D$10+M1938*$D$7)</f>
        <v>0</v>
      </c>
      <c r="O1938" s="139">
        <v>1</v>
      </c>
      <c r="P1938" s="138">
        <f>SUM(N1938*O1938)</f>
        <v>0</v>
      </c>
      <c r="Q1938" s="15"/>
      <c r="R1938" s="15"/>
      <c r="S1938" s="15"/>
      <c r="T1938" s="15"/>
      <c r="U1938" s="15"/>
    </row>
    <row r="1939" spans="1:21" ht="15" customHeight="1">
      <c r="A1939" s="179">
        <f>RANK(N1939,$N$18:$N$4305)</f>
        <v>1181</v>
      </c>
      <c r="B1939" s="184"/>
      <c r="C1939" s="177"/>
      <c r="D1939" s="177"/>
      <c r="E1939" s="177"/>
      <c r="F1939" s="177"/>
      <c r="G1939" s="183"/>
      <c r="H1939" s="183"/>
      <c r="I1939" s="183"/>
      <c r="J1939" s="183"/>
      <c r="K1939" s="183"/>
      <c r="L1939" s="183"/>
      <c r="M1939" s="183"/>
      <c r="N1939" s="182">
        <f>SUM(G1939*$D$8+H1939*$D$5+I1939*$D$9+J1939*$D$6+K1939*$D$11+L1939*$D$10+M1939*$D$7)</f>
        <v>0</v>
      </c>
      <c r="O1939" s="139">
        <v>1</v>
      </c>
      <c r="P1939" s="138">
        <f>SUM(N1939*O1939)</f>
        <v>0</v>
      </c>
      <c r="Q1939" s="31"/>
      <c r="R1939" s="15"/>
      <c r="S1939" s="15"/>
      <c r="T1939" s="15"/>
      <c r="U1939" s="15"/>
    </row>
    <row r="1940" spans="1:21" ht="15" customHeight="1">
      <c r="A1940" s="179">
        <f>RANK(N1940,$N$18:$N$4305)</f>
        <v>1181</v>
      </c>
      <c r="B1940" s="185"/>
      <c r="C1940" s="177"/>
      <c r="D1940" s="177"/>
      <c r="E1940" s="177"/>
      <c r="F1940" s="177"/>
      <c r="G1940" s="183"/>
      <c r="H1940" s="183"/>
      <c r="I1940" s="183"/>
      <c r="J1940" s="183"/>
      <c r="K1940" s="183"/>
      <c r="L1940" s="183"/>
      <c r="M1940" s="183"/>
      <c r="N1940" s="182">
        <f>SUM(G1940*$D$8+H1940*$D$5+I1940*$D$9+J1940*$D$6+K1940*$D$11+L1940*$D$10+M1940*$D$7)</f>
        <v>0</v>
      </c>
      <c r="O1940" s="139">
        <v>1</v>
      </c>
      <c r="P1940" s="138">
        <f>SUM(N1940*O1940)</f>
        <v>0</v>
      </c>
      <c r="Q1940" s="31"/>
      <c r="R1940" s="15"/>
      <c r="S1940" s="15"/>
      <c r="T1940" s="15"/>
      <c r="U1940" s="15"/>
    </row>
    <row r="1941" spans="1:21" ht="15" customHeight="1">
      <c r="A1941" s="179">
        <f>RANK(N1941,$N$18:$N$4305)</f>
        <v>1181</v>
      </c>
      <c r="B1941" s="185"/>
      <c r="C1941" s="177"/>
      <c r="D1941" s="177"/>
      <c r="E1941" s="177"/>
      <c r="F1941" s="177"/>
      <c r="G1941" s="183"/>
      <c r="H1941" s="183"/>
      <c r="I1941" s="183"/>
      <c r="J1941" s="183"/>
      <c r="K1941" s="183"/>
      <c r="L1941" s="183"/>
      <c r="M1941" s="183"/>
      <c r="N1941" s="182">
        <f>SUM(G1941*$D$8+H1941*$D$5+I1941*$D$9+J1941*$D$6+K1941*$D$11+L1941*$D$10+M1941*$D$7)</f>
        <v>0</v>
      </c>
      <c r="O1941" s="139">
        <v>1</v>
      </c>
      <c r="P1941" s="138">
        <f>SUM(N1941*O1941)</f>
        <v>0</v>
      </c>
      <c r="Q1941" s="31"/>
      <c r="R1941" s="15"/>
      <c r="S1941" s="15"/>
      <c r="T1941" s="15"/>
      <c r="U1941" s="15"/>
    </row>
    <row r="1942" spans="1:21" ht="15" customHeight="1">
      <c r="A1942" s="179">
        <f>RANK(N1942,$N$18:$N$4305)</f>
        <v>1181</v>
      </c>
      <c r="B1942" s="184"/>
      <c r="C1942" s="177"/>
      <c r="D1942" s="177"/>
      <c r="E1942" s="177"/>
      <c r="F1942" s="177"/>
      <c r="G1942" s="183"/>
      <c r="H1942" s="183"/>
      <c r="I1942" s="183"/>
      <c r="J1942" s="183"/>
      <c r="K1942" s="183"/>
      <c r="L1942" s="183"/>
      <c r="M1942" s="183"/>
      <c r="N1942" s="182">
        <f>SUM(G1942*$D$8+H1942*$D$5+I1942*$D$9+J1942*$D$6+K1942*$D$11+L1942*$D$10+M1942*$D$7)</f>
        <v>0</v>
      </c>
      <c r="O1942" s="139">
        <v>1</v>
      </c>
      <c r="P1942" s="138">
        <f>SUM(N1942*O1942)</f>
        <v>0</v>
      </c>
      <c r="Q1942" s="31"/>
      <c r="R1942" s="15"/>
      <c r="S1942" s="15"/>
      <c r="T1942" s="15"/>
      <c r="U1942" s="15"/>
    </row>
    <row r="1943" spans="1:21" ht="15" customHeight="1">
      <c r="A1943" s="179">
        <f>RANK(N1943,$N$18:$N$4305)</f>
        <v>1181</v>
      </c>
      <c r="B1943" s="184"/>
      <c r="C1943" s="177"/>
      <c r="D1943" s="177"/>
      <c r="E1943" s="177"/>
      <c r="F1943" s="177"/>
      <c r="G1943" s="183"/>
      <c r="H1943" s="183"/>
      <c r="I1943" s="183"/>
      <c r="J1943" s="183"/>
      <c r="K1943" s="183"/>
      <c r="L1943" s="183"/>
      <c r="M1943" s="183"/>
      <c r="N1943" s="182">
        <f>SUM(G1943*$D$8+H1943*$D$5+I1943*$D$9+J1943*$D$6+K1943*$D$11+L1943*$D$10+M1943*$D$7)</f>
        <v>0</v>
      </c>
      <c r="O1943" s="139">
        <v>1</v>
      </c>
      <c r="P1943" s="138">
        <f>SUM(N1943*O1943)</f>
        <v>0</v>
      </c>
      <c r="Q1943" s="31"/>
      <c r="R1943" s="15"/>
      <c r="S1943" s="15"/>
      <c r="T1943" s="15"/>
      <c r="U1943" s="15"/>
    </row>
    <row r="1944" spans="1:21" ht="15" customHeight="1">
      <c r="A1944" s="179">
        <f>RANK(N1944,$N$18:$N$4305)</f>
        <v>1181</v>
      </c>
      <c r="B1944" s="184"/>
      <c r="C1944" s="177"/>
      <c r="D1944" s="177"/>
      <c r="E1944" s="177"/>
      <c r="F1944" s="177"/>
      <c r="G1944" s="183"/>
      <c r="H1944" s="183"/>
      <c r="I1944" s="183"/>
      <c r="J1944" s="183"/>
      <c r="K1944" s="183"/>
      <c r="L1944" s="183"/>
      <c r="M1944" s="183"/>
      <c r="N1944" s="182">
        <f>SUM(G1944*$D$8+H1944*$D$5+I1944*$D$9+J1944*$D$6+K1944*$D$11+L1944*$D$10+M1944*$D$7)</f>
        <v>0</v>
      </c>
      <c r="O1944" s="139">
        <v>1</v>
      </c>
      <c r="P1944" s="138">
        <f>SUM(N1944*O1944)</f>
        <v>0</v>
      </c>
      <c r="Q1944" s="15"/>
      <c r="R1944" s="15"/>
      <c r="S1944" s="15"/>
      <c r="T1944" s="15"/>
      <c r="U1944" s="15"/>
    </row>
    <row r="1945" spans="1:21" ht="15" customHeight="1">
      <c r="A1945" s="179">
        <f>RANK(N1945,$N$18:$N$4305)</f>
        <v>1181</v>
      </c>
      <c r="B1945" s="184"/>
      <c r="C1945" s="177"/>
      <c r="D1945" s="177"/>
      <c r="E1945" s="177"/>
      <c r="F1945" s="177"/>
      <c r="G1945" s="183"/>
      <c r="H1945" s="183"/>
      <c r="I1945" s="183"/>
      <c r="J1945" s="183"/>
      <c r="K1945" s="183"/>
      <c r="L1945" s="183"/>
      <c r="M1945" s="183"/>
      <c r="N1945" s="182">
        <f>SUM(G1945*$D$8+H1945*$D$5+I1945*$D$9+J1945*$D$6+K1945*$D$11+L1945*$D$10+M1945*$D$7)</f>
        <v>0</v>
      </c>
      <c r="O1945" s="139">
        <v>1</v>
      </c>
      <c r="P1945" s="138">
        <f>SUM(N1945*O1945)</f>
        <v>0</v>
      </c>
      <c r="Q1945" s="15"/>
      <c r="R1945" s="15"/>
      <c r="S1945" s="15"/>
      <c r="T1945" s="15"/>
      <c r="U1945" s="15"/>
    </row>
    <row r="1946" spans="1:21" ht="15" customHeight="1">
      <c r="A1946" s="179">
        <f>RANK(N1946,$N$18:$N$4305)</f>
        <v>1181</v>
      </c>
      <c r="B1946" s="184"/>
      <c r="C1946" s="177"/>
      <c r="D1946" s="177"/>
      <c r="E1946" s="177"/>
      <c r="F1946" s="177"/>
      <c r="G1946" s="183"/>
      <c r="H1946" s="183"/>
      <c r="I1946" s="183"/>
      <c r="J1946" s="183"/>
      <c r="K1946" s="183"/>
      <c r="L1946" s="183"/>
      <c r="M1946" s="183"/>
      <c r="N1946" s="182">
        <f>SUM(G1946*$D$8+H1946*$D$5+I1946*$D$9+J1946*$D$6+K1946*$D$11+L1946*$D$10+M1946*$D$7)</f>
        <v>0</v>
      </c>
      <c r="O1946" s="139">
        <v>1</v>
      </c>
      <c r="P1946" s="138">
        <f>SUM(N1946*O1946)</f>
        <v>0</v>
      </c>
      <c r="Q1946" s="15"/>
      <c r="R1946" s="15"/>
      <c r="S1946" s="15"/>
      <c r="T1946" s="15"/>
      <c r="U1946" s="15"/>
    </row>
    <row r="1947" spans="1:21" ht="15" customHeight="1">
      <c r="A1947" s="179">
        <f>RANK(N1947,$N$18:$N$4305)</f>
        <v>1181</v>
      </c>
      <c r="B1947" s="184"/>
      <c r="C1947" s="177"/>
      <c r="D1947" s="177"/>
      <c r="E1947" s="177"/>
      <c r="F1947" s="177"/>
      <c r="G1947" s="183"/>
      <c r="H1947" s="183"/>
      <c r="I1947" s="183"/>
      <c r="J1947" s="183"/>
      <c r="K1947" s="183"/>
      <c r="L1947" s="183"/>
      <c r="M1947" s="183"/>
      <c r="N1947" s="182">
        <f>SUM(G1947*$D$8+H1947*$D$5+I1947*$D$9+J1947*$D$6+K1947*$D$11+L1947*$D$10+M1947*$D$7)</f>
        <v>0</v>
      </c>
      <c r="O1947" s="139">
        <v>1</v>
      </c>
      <c r="P1947" s="138">
        <f>SUM(N1947*O1947)</f>
        <v>0</v>
      </c>
      <c r="Q1947" s="15"/>
      <c r="R1947" s="15"/>
      <c r="S1947" s="15"/>
      <c r="T1947" s="15"/>
      <c r="U1947" s="15"/>
    </row>
    <row r="1948" spans="1:21" ht="15" customHeight="1">
      <c r="A1948" s="179">
        <f>RANK(N1948,$N$18:$N$4305)</f>
        <v>1181</v>
      </c>
      <c r="B1948" s="184"/>
      <c r="C1948" s="177"/>
      <c r="D1948" s="177"/>
      <c r="E1948" s="177"/>
      <c r="F1948" s="177"/>
      <c r="G1948" s="183"/>
      <c r="H1948" s="183"/>
      <c r="I1948" s="183"/>
      <c r="J1948" s="183"/>
      <c r="K1948" s="183"/>
      <c r="L1948" s="183"/>
      <c r="M1948" s="183"/>
      <c r="N1948" s="182">
        <f>SUM(G1948*$D$8+H1948*$D$5+I1948*$D$9+J1948*$D$6+K1948*$D$11+L1948*$D$10+M1948*$D$7)</f>
        <v>0</v>
      </c>
      <c r="O1948" s="139">
        <v>1</v>
      </c>
      <c r="P1948" s="138">
        <f>SUM(N1948*O1948)</f>
        <v>0</v>
      </c>
      <c r="Q1948" s="15"/>
      <c r="R1948" s="15"/>
      <c r="S1948" s="15"/>
      <c r="T1948" s="15"/>
      <c r="U1948" s="15"/>
    </row>
    <row r="1949" spans="1:21" ht="15" customHeight="1">
      <c r="A1949" s="179">
        <f>RANK(N1949,$N$18:$N$4305)</f>
        <v>1181</v>
      </c>
      <c r="B1949" s="184"/>
      <c r="C1949" s="177"/>
      <c r="D1949" s="177"/>
      <c r="E1949" s="177"/>
      <c r="F1949" s="177"/>
      <c r="G1949" s="183"/>
      <c r="H1949" s="183"/>
      <c r="I1949" s="183"/>
      <c r="J1949" s="183"/>
      <c r="K1949" s="183"/>
      <c r="L1949" s="183"/>
      <c r="M1949" s="183"/>
      <c r="N1949" s="182">
        <f>SUM(G1949*$D$8+H1949*$D$5+I1949*$D$9+J1949*$D$6+K1949*$D$11+L1949*$D$10+M1949*$D$7)</f>
        <v>0</v>
      </c>
      <c r="O1949" s="139">
        <v>1</v>
      </c>
      <c r="P1949" s="138">
        <f>SUM(N1949*O1949)</f>
        <v>0</v>
      </c>
      <c r="Q1949" s="15"/>
      <c r="R1949" s="15"/>
      <c r="S1949" s="15"/>
      <c r="T1949" s="15"/>
      <c r="U1949" s="15"/>
    </row>
    <row r="1950" spans="1:21" ht="15" customHeight="1">
      <c r="A1950" s="179">
        <f>RANK(N1950,$N$18:$N$4305)</f>
        <v>1181</v>
      </c>
      <c r="B1950" s="185"/>
      <c r="C1950" s="177"/>
      <c r="D1950" s="177"/>
      <c r="E1950" s="177"/>
      <c r="F1950" s="177"/>
      <c r="G1950" s="183"/>
      <c r="H1950" s="183"/>
      <c r="I1950" s="183"/>
      <c r="J1950" s="183"/>
      <c r="K1950" s="183"/>
      <c r="L1950" s="183"/>
      <c r="M1950" s="183"/>
      <c r="N1950" s="182">
        <f>SUM(G1950*$D$8+H1950*$D$5+I1950*$D$9+J1950*$D$6+K1950*$D$11+L1950*$D$10+M1950*$D$7)</f>
        <v>0</v>
      </c>
      <c r="O1950" s="139">
        <v>1</v>
      </c>
      <c r="P1950" s="138">
        <f>SUM(N1950*O1950)</f>
        <v>0</v>
      </c>
      <c r="Q1950" s="15"/>
      <c r="R1950" s="15"/>
      <c r="S1950" s="15"/>
      <c r="T1950" s="15"/>
      <c r="U1950" s="15"/>
    </row>
    <row r="1951" spans="1:21" ht="15" customHeight="1">
      <c r="A1951" s="179">
        <f>RANK(N1951,$N$18:$N$4305)</f>
        <v>1181</v>
      </c>
      <c r="B1951" s="185"/>
      <c r="C1951" s="177"/>
      <c r="D1951" s="177"/>
      <c r="E1951" s="177"/>
      <c r="F1951" s="177"/>
      <c r="G1951" s="183"/>
      <c r="H1951" s="183"/>
      <c r="I1951" s="183"/>
      <c r="J1951" s="183"/>
      <c r="K1951" s="183"/>
      <c r="L1951" s="183"/>
      <c r="M1951" s="183"/>
      <c r="N1951" s="182">
        <f>SUM(G1951*$D$8+H1951*$D$5+I1951*$D$9+J1951*$D$6+K1951*$D$11+L1951*$D$10+M1951*$D$7)</f>
        <v>0</v>
      </c>
      <c r="O1951" s="139">
        <v>1</v>
      </c>
      <c r="P1951" s="138">
        <f>SUM(N1951*O1951)</f>
        <v>0</v>
      </c>
      <c r="Q1951" s="15"/>
      <c r="R1951" s="15"/>
      <c r="S1951" s="15"/>
      <c r="T1951" s="15"/>
      <c r="U1951" s="15"/>
    </row>
    <row r="1952" spans="1:21" ht="15" customHeight="1">
      <c r="A1952" s="179">
        <f>RANK(N1952,$N$18:$N$4305)</f>
        <v>1181</v>
      </c>
      <c r="B1952" s="185"/>
      <c r="C1952" s="177"/>
      <c r="D1952" s="177"/>
      <c r="E1952" s="177"/>
      <c r="F1952" s="177"/>
      <c r="G1952" s="183"/>
      <c r="H1952" s="183"/>
      <c r="I1952" s="183"/>
      <c r="J1952" s="183"/>
      <c r="K1952" s="183"/>
      <c r="L1952" s="183"/>
      <c r="M1952" s="183"/>
      <c r="N1952" s="182">
        <f>SUM(G1952*$D$8+H1952*$D$5+I1952*$D$9+J1952*$D$6+K1952*$D$11+L1952*$D$10+M1952*$D$7)</f>
        <v>0</v>
      </c>
      <c r="O1952" s="139">
        <v>1</v>
      </c>
      <c r="P1952" s="138">
        <f>SUM(N1952*O1952)</f>
        <v>0</v>
      </c>
      <c r="Q1952" s="15"/>
      <c r="R1952" s="15"/>
      <c r="S1952" s="15"/>
      <c r="T1952" s="15"/>
      <c r="U1952" s="15"/>
    </row>
    <row r="1953" spans="1:21" ht="15" customHeight="1">
      <c r="A1953" s="179">
        <f>RANK(N1953,$N$18:$N$4305)</f>
        <v>1181</v>
      </c>
      <c r="B1953" s="184"/>
      <c r="C1953" s="177"/>
      <c r="D1953" s="177"/>
      <c r="E1953" s="177"/>
      <c r="F1953" s="177"/>
      <c r="G1953" s="183"/>
      <c r="H1953" s="183"/>
      <c r="I1953" s="183"/>
      <c r="J1953" s="183"/>
      <c r="K1953" s="183"/>
      <c r="L1953" s="183"/>
      <c r="M1953" s="183"/>
      <c r="N1953" s="182">
        <f>SUM(G1953*$D$8+H1953*$D$5+I1953*$D$9+J1953*$D$6+K1953*$D$11+L1953*$D$10+M1953*$D$7)</f>
        <v>0</v>
      </c>
      <c r="O1953" s="139">
        <v>1</v>
      </c>
      <c r="P1953" s="138">
        <f>SUM(N1953*O1953)</f>
        <v>0</v>
      </c>
      <c r="Q1953" s="15"/>
      <c r="R1953" s="15"/>
      <c r="S1953" s="15"/>
      <c r="T1953" s="15"/>
      <c r="U1953" s="15"/>
    </row>
    <row r="1954" spans="1:21" ht="15" customHeight="1">
      <c r="A1954" s="179">
        <f>RANK(N1954,$N$18:$N$4305)</f>
        <v>1181</v>
      </c>
      <c r="B1954" s="184"/>
      <c r="C1954" s="177"/>
      <c r="D1954" s="177"/>
      <c r="E1954" s="177"/>
      <c r="F1954" s="177"/>
      <c r="G1954" s="183"/>
      <c r="H1954" s="183"/>
      <c r="I1954" s="183"/>
      <c r="J1954" s="183"/>
      <c r="K1954" s="183"/>
      <c r="L1954" s="183"/>
      <c r="M1954" s="183"/>
      <c r="N1954" s="182">
        <f>SUM(G1954*$D$8+H1954*$D$5+I1954*$D$9+J1954*$D$6+K1954*$D$11+L1954*$D$10+M1954*$D$7)</f>
        <v>0</v>
      </c>
      <c r="O1954" s="139">
        <v>1</v>
      </c>
      <c r="P1954" s="138">
        <f>SUM(N1954*O1954)</f>
        <v>0</v>
      </c>
      <c r="Q1954" s="31"/>
      <c r="R1954" s="15"/>
      <c r="S1954" s="15"/>
      <c r="T1954" s="15"/>
      <c r="U1954" s="15"/>
    </row>
    <row r="1955" spans="1:21" ht="15" customHeight="1">
      <c r="A1955" s="179">
        <f>RANK(N1955,$N$18:$N$4305)</f>
        <v>1181</v>
      </c>
      <c r="B1955" s="185"/>
      <c r="C1955" s="177"/>
      <c r="D1955" s="177"/>
      <c r="E1955" s="177"/>
      <c r="F1955" s="177"/>
      <c r="G1955" s="183"/>
      <c r="H1955" s="183"/>
      <c r="I1955" s="183"/>
      <c r="J1955" s="183"/>
      <c r="K1955" s="183"/>
      <c r="L1955" s="183"/>
      <c r="M1955" s="183"/>
      <c r="N1955" s="182">
        <f>SUM(G1955*$D$8+H1955*$D$5+I1955*$D$9+J1955*$D$6+K1955*$D$11+L1955*$D$10+M1955*$D$7)</f>
        <v>0</v>
      </c>
      <c r="O1955" s="139">
        <v>1</v>
      </c>
      <c r="P1955" s="138">
        <f>SUM(N1955*O1955)</f>
        <v>0</v>
      </c>
      <c r="Q1955" s="15"/>
      <c r="R1955" s="15"/>
      <c r="S1955" s="15"/>
      <c r="T1955" s="15"/>
      <c r="U1955" s="15"/>
    </row>
    <row r="1956" spans="1:21" ht="15" customHeight="1">
      <c r="A1956" s="179">
        <f>RANK(N1956,$N$18:$N$4305)</f>
        <v>1181</v>
      </c>
      <c r="B1956" s="185"/>
      <c r="C1956" s="177"/>
      <c r="D1956" s="177"/>
      <c r="E1956" s="177"/>
      <c r="F1956" s="177"/>
      <c r="G1956" s="183"/>
      <c r="H1956" s="183"/>
      <c r="I1956" s="183"/>
      <c r="J1956" s="183"/>
      <c r="K1956" s="183"/>
      <c r="L1956" s="183"/>
      <c r="M1956" s="183"/>
      <c r="N1956" s="182">
        <f>SUM(G1956*$D$8+H1956*$D$5+I1956*$D$9+J1956*$D$6+K1956*$D$11+L1956*$D$10+M1956*$D$7)</f>
        <v>0</v>
      </c>
      <c r="O1956" s="139">
        <v>1</v>
      </c>
      <c r="P1956" s="138">
        <f>SUM(N1956*O1956)</f>
        <v>0</v>
      </c>
      <c r="Q1956" s="15"/>
      <c r="R1956" s="15"/>
      <c r="S1956" s="15"/>
      <c r="T1956" s="15"/>
      <c r="U1956" s="15"/>
    </row>
    <row r="1957" spans="1:21" ht="15" customHeight="1">
      <c r="A1957" s="179">
        <f>RANK(N1957,$N$18:$N$4305)</f>
        <v>1181</v>
      </c>
      <c r="B1957" s="184"/>
      <c r="C1957" s="177"/>
      <c r="D1957" s="177"/>
      <c r="E1957" s="177"/>
      <c r="F1957" s="177"/>
      <c r="G1957" s="183"/>
      <c r="H1957" s="183"/>
      <c r="I1957" s="183"/>
      <c r="J1957" s="183"/>
      <c r="K1957" s="183"/>
      <c r="L1957" s="183"/>
      <c r="M1957" s="183"/>
      <c r="N1957" s="182">
        <f>SUM(G1957*$D$8+H1957*$D$5+I1957*$D$9+J1957*$D$6+K1957*$D$11+L1957*$D$10+M1957*$D$7)</f>
        <v>0</v>
      </c>
      <c r="O1957" s="139">
        <v>1</v>
      </c>
      <c r="P1957" s="138">
        <f>SUM(N1957*O1957)</f>
        <v>0</v>
      </c>
      <c r="Q1957" s="15"/>
      <c r="R1957" s="15"/>
      <c r="S1957" s="15"/>
      <c r="T1957" s="15"/>
      <c r="U1957" s="15"/>
    </row>
    <row r="1958" spans="1:21" ht="15" customHeight="1">
      <c r="A1958" s="179">
        <f>RANK(N1958,$N$18:$N$4305)</f>
        <v>1181</v>
      </c>
      <c r="B1958" s="184"/>
      <c r="C1958" s="177"/>
      <c r="D1958" s="177"/>
      <c r="E1958" s="177"/>
      <c r="F1958" s="177"/>
      <c r="G1958" s="183"/>
      <c r="H1958" s="183"/>
      <c r="I1958" s="183"/>
      <c r="J1958" s="183"/>
      <c r="K1958" s="183"/>
      <c r="L1958" s="183"/>
      <c r="M1958" s="183"/>
      <c r="N1958" s="182">
        <f>SUM(G1958*$D$8+H1958*$D$5+I1958*$D$9+J1958*$D$6+K1958*$D$11+L1958*$D$10+M1958*$D$7)</f>
        <v>0</v>
      </c>
      <c r="O1958" s="139">
        <v>1</v>
      </c>
      <c r="P1958" s="138">
        <f>SUM(N1958*O1958)</f>
        <v>0</v>
      </c>
      <c r="Q1958" s="31"/>
      <c r="R1958" s="15"/>
      <c r="S1958" s="15"/>
      <c r="T1958" s="15"/>
      <c r="U1958" s="15"/>
    </row>
    <row r="1959" spans="1:21" ht="15" customHeight="1">
      <c r="A1959" s="179">
        <f>RANK(N1959,$N$18:$N$4305)</f>
        <v>1181</v>
      </c>
      <c r="B1959" s="184"/>
      <c r="C1959" s="177"/>
      <c r="D1959" s="177"/>
      <c r="E1959" s="177"/>
      <c r="F1959" s="177"/>
      <c r="G1959" s="183"/>
      <c r="H1959" s="183"/>
      <c r="I1959" s="183"/>
      <c r="J1959" s="183"/>
      <c r="K1959" s="183"/>
      <c r="L1959" s="183"/>
      <c r="M1959" s="183"/>
      <c r="N1959" s="182">
        <f>SUM(G1959*$D$8+H1959*$D$5+I1959*$D$9+J1959*$D$6+K1959*$D$11+L1959*$D$10+M1959*$D$7)</f>
        <v>0</v>
      </c>
      <c r="O1959" s="139">
        <v>1</v>
      </c>
      <c r="P1959" s="138">
        <f>SUM(N1959*O1959)</f>
        <v>0</v>
      </c>
      <c r="Q1959" s="31"/>
      <c r="R1959" s="15"/>
      <c r="S1959" s="15"/>
      <c r="T1959" s="15"/>
      <c r="U1959" s="15"/>
    </row>
    <row r="1960" spans="1:21" ht="15" customHeight="1">
      <c r="A1960" s="179">
        <f>RANK(N1960,$N$18:$N$4305)</f>
        <v>1181</v>
      </c>
      <c r="B1960" s="184"/>
      <c r="C1960" s="177"/>
      <c r="D1960" s="177"/>
      <c r="E1960" s="177"/>
      <c r="F1960" s="177"/>
      <c r="G1960" s="183"/>
      <c r="H1960" s="183"/>
      <c r="I1960" s="183"/>
      <c r="J1960" s="183"/>
      <c r="K1960" s="183"/>
      <c r="L1960" s="183"/>
      <c r="M1960" s="183"/>
      <c r="N1960" s="182">
        <f>SUM(G1960*$D$8+H1960*$D$5+I1960*$D$9+J1960*$D$6+K1960*$D$11+L1960*$D$10+M1960*$D$7)</f>
        <v>0</v>
      </c>
      <c r="O1960" s="139">
        <v>1</v>
      </c>
      <c r="P1960" s="138">
        <f>SUM(N1960*O1960)</f>
        <v>0</v>
      </c>
      <c r="Q1960" s="31"/>
      <c r="R1960" s="15"/>
      <c r="S1960" s="15"/>
      <c r="T1960" s="15"/>
      <c r="U1960" s="15"/>
    </row>
    <row r="1961" spans="1:21" ht="15" customHeight="1">
      <c r="A1961" s="179">
        <f>RANK(N1961,$N$18:$N$4305)</f>
        <v>1181</v>
      </c>
      <c r="B1961" s="185"/>
      <c r="C1961" s="177"/>
      <c r="D1961" s="177"/>
      <c r="E1961" s="177"/>
      <c r="F1961" s="177"/>
      <c r="G1961" s="183"/>
      <c r="H1961" s="183"/>
      <c r="I1961" s="183"/>
      <c r="J1961" s="183"/>
      <c r="K1961" s="183"/>
      <c r="L1961" s="183"/>
      <c r="M1961" s="183"/>
      <c r="N1961" s="182">
        <f>SUM(G1961*$D$8+H1961*$D$5+I1961*$D$9+J1961*$D$6+K1961*$D$11+L1961*$D$10+M1961*$D$7)</f>
        <v>0</v>
      </c>
      <c r="O1961" s="139">
        <v>1</v>
      </c>
      <c r="P1961" s="138">
        <f>SUM(N1961*O1961)</f>
        <v>0</v>
      </c>
      <c r="R1961" s="15"/>
      <c r="S1961" s="15"/>
      <c r="T1961" s="15"/>
      <c r="U1961" s="15"/>
    </row>
    <row r="1962" spans="1:21" ht="15" customHeight="1">
      <c r="A1962" s="179">
        <f>RANK(N1962,$N$18:$N$4305)</f>
        <v>1181</v>
      </c>
      <c r="B1962" s="184"/>
      <c r="C1962" s="177"/>
      <c r="D1962" s="177"/>
      <c r="E1962" s="177"/>
      <c r="F1962" s="177"/>
      <c r="G1962" s="183"/>
      <c r="H1962" s="183"/>
      <c r="I1962" s="183"/>
      <c r="J1962" s="183"/>
      <c r="K1962" s="183"/>
      <c r="L1962" s="183"/>
      <c r="M1962" s="183"/>
      <c r="N1962" s="182">
        <f>SUM(G1962*$D$8+H1962*$D$5+I1962*$D$9+J1962*$D$6+K1962*$D$11+L1962*$D$10+M1962*$D$7)</f>
        <v>0</v>
      </c>
      <c r="O1962" s="139">
        <v>1</v>
      </c>
      <c r="P1962" s="138">
        <f>SUM(N1962*O1962)</f>
        <v>0</v>
      </c>
      <c r="R1962" s="15"/>
      <c r="S1962" s="15"/>
      <c r="T1962" s="15"/>
      <c r="U1962" s="15"/>
    </row>
    <row r="1963" spans="1:21" ht="15" customHeight="1">
      <c r="A1963" s="179">
        <f>RANK(N1963,$N$18:$N$4305)</f>
        <v>1181</v>
      </c>
      <c r="B1963" s="184"/>
      <c r="C1963" s="177"/>
      <c r="D1963" s="177"/>
      <c r="E1963" s="177"/>
      <c r="F1963" s="177"/>
      <c r="G1963" s="183"/>
      <c r="H1963" s="183"/>
      <c r="I1963" s="183"/>
      <c r="J1963" s="183"/>
      <c r="K1963" s="183"/>
      <c r="L1963" s="183"/>
      <c r="M1963" s="183"/>
      <c r="N1963" s="182">
        <f>SUM(G1963*$D$8+H1963*$D$5+I1963*$D$9+J1963*$D$6+K1963*$D$11+L1963*$D$10+M1963*$D$7)</f>
        <v>0</v>
      </c>
      <c r="O1963" s="139">
        <v>1</v>
      </c>
      <c r="P1963" s="138">
        <f>SUM(N1963*O1963)</f>
        <v>0</v>
      </c>
      <c r="R1963" s="15"/>
      <c r="S1963" s="15"/>
      <c r="T1963" s="15"/>
      <c r="U1963" s="15"/>
    </row>
    <row r="1964" spans="1:21" ht="15" customHeight="1">
      <c r="A1964" s="179">
        <f>RANK(N1964,$N$18:$N$4305)</f>
        <v>1181</v>
      </c>
      <c r="B1964" s="184"/>
      <c r="C1964" s="177"/>
      <c r="D1964" s="177"/>
      <c r="E1964" s="177"/>
      <c r="F1964" s="177"/>
      <c r="G1964" s="183"/>
      <c r="H1964" s="183"/>
      <c r="I1964" s="183"/>
      <c r="J1964" s="183"/>
      <c r="K1964" s="183"/>
      <c r="L1964" s="183"/>
      <c r="M1964" s="183"/>
      <c r="N1964" s="182">
        <f>SUM(G1964*$D$8+H1964*$D$5+I1964*$D$9+J1964*$D$6+K1964*$D$11+L1964*$D$10+M1964*$D$7)</f>
        <v>0</v>
      </c>
      <c r="O1964" s="139">
        <v>1</v>
      </c>
      <c r="P1964" s="138">
        <f>SUM(N1964*O1964)</f>
        <v>0</v>
      </c>
      <c r="Q1964" s="31"/>
      <c r="R1964" s="15"/>
      <c r="S1964" s="15"/>
      <c r="T1964" s="15"/>
      <c r="U1964" s="15"/>
    </row>
    <row r="1965" spans="1:21" ht="15" customHeight="1">
      <c r="A1965" s="179">
        <f>RANK(N1965,$N$18:$N$4305)</f>
        <v>1181</v>
      </c>
      <c r="B1965" s="185"/>
      <c r="C1965" s="177"/>
      <c r="D1965" s="177"/>
      <c r="E1965" s="177"/>
      <c r="F1965" s="177"/>
      <c r="G1965" s="183"/>
      <c r="H1965" s="183"/>
      <c r="I1965" s="183"/>
      <c r="J1965" s="183"/>
      <c r="K1965" s="183"/>
      <c r="L1965" s="183"/>
      <c r="M1965" s="183"/>
      <c r="N1965" s="182">
        <f>SUM(G1965*$D$8+H1965*$D$5+I1965*$D$9+J1965*$D$6+K1965*$D$11+L1965*$D$10+M1965*$D$7)</f>
        <v>0</v>
      </c>
      <c r="O1965" s="139">
        <v>1</v>
      </c>
      <c r="P1965" s="138">
        <f>SUM(N1965*O1965)</f>
        <v>0</v>
      </c>
      <c r="Q1965" s="15"/>
      <c r="R1965" s="15"/>
      <c r="S1965" s="15"/>
      <c r="T1965" s="15"/>
      <c r="U1965" s="15"/>
    </row>
    <row r="1966" spans="1:21" ht="15" customHeight="1">
      <c r="A1966" s="179">
        <f>RANK(N1966,$N$18:$N$4305)</f>
        <v>1181</v>
      </c>
      <c r="B1966" s="184"/>
      <c r="C1966" s="177"/>
      <c r="D1966" s="177"/>
      <c r="E1966" s="177"/>
      <c r="F1966" s="177"/>
      <c r="G1966" s="183"/>
      <c r="H1966" s="183"/>
      <c r="I1966" s="183"/>
      <c r="J1966" s="183"/>
      <c r="K1966" s="183"/>
      <c r="L1966" s="183"/>
      <c r="M1966" s="183"/>
      <c r="N1966" s="182">
        <f>SUM(G1966*$D$8+H1966*$D$5+I1966*$D$9+J1966*$D$6+K1966*$D$11+L1966*$D$10+M1966*$D$7)</f>
        <v>0</v>
      </c>
      <c r="O1966" s="139">
        <v>1</v>
      </c>
      <c r="P1966" s="138">
        <f>SUM(N1966*O1966)</f>
        <v>0</v>
      </c>
      <c r="Q1966" s="15"/>
      <c r="R1966" s="15"/>
      <c r="S1966" s="15"/>
      <c r="T1966" s="15"/>
      <c r="U1966" s="15"/>
    </row>
    <row r="1967" spans="1:21" ht="15" customHeight="1">
      <c r="A1967" s="179">
        <f>RANK(N1967,$N$18:$N$4305)</f>
        <v>1181</v>
      </c>
      <c r="B1967" s="184"/>
      <c r="C1967" s="177"/>
      <c r="D1967" s="177"/>
      <c r="E1967" s="177"/>
      <c r="F1967" s="177"/>
      <c r="G1967" s="183"/>
      <c r="H1967" s="183"/>
      <c r="I1967" s="183"/>
      <c r="J1967" s="183"/>
      <c r="K1967" s="183"/>
      <c r="L1967" s="183"/>
      <c r="M1967" s="183"/>
      <c r="N1967" s="182">
        <f>SUM(G1967*$D$8+H1967*$D$5+I1967*$D$9+J1967*$D$6+K1967*$D$11+L1967*$D$10+M1967*$D$7)</f>
        <v>0</v>
      </c>
      <c r="O1967" s="139">
        <v>1</v>
      </c>
      <c r="P1967" s="138">
        <f>SUM(N1967*O1967)</f>
        <v>0</v>
      </c>
      <c r="Q1967" s="15"/>
      <c r="R1967" s="15"/>
      <c r="S1967" s="15"/>
      <c r="T1967" s="15"/>
      <c r="U1967" s="15"/>
    </row>
    <row r="1968" spans="1:21" ht="15" customHeight="1">
      <c r="A1968" s="179">
        <f>RANK(N1968,$N$18:$N$4305)</f>
        <v>1181</v>
      </c>
      <c r="B1968" s="184"/>
      <c r="C1968" s="177"/>
      <c r="D1968" s="177"/>
      <c r="E1968" s="177"/>
      <c r="F1968" s="177"/>
      <c r="G1968" s="183"/>
      <c r="H1968" s="183"/>
      <c r="I1968" s="183"/>
      <c r="J1968" s="183"/>
      <c r="K1968" s="183"/>
      <c r="L1968" s="183"/>
      <c r="M1968" s="183"/>
      <c r="N1968" s="182">
        <f>SUM(G1968*$D$8+H1968*$D$5+I1968*$D$9+J1968*$D$6+K1968*$D$11+L1968*$D$10+M1968*$D$7)</f>
        <v>0</v>
      </c>
      <c r="O1968" s="139">
        <v>1</v>
      </c>
      <c r="P1968" s="138">
        <f>SUM(N1968*O1968)</f>
        <v>0</v>
      </c>
      <c r="Q1968" s="15"/>
      <c r="R1968" s="15"/>
      <c r="S1968" s="15"/>
      <c r="T1968" s="15"/>
      <c r="U1968" s="15"/>
    </row>
    <row r="1969" spans="1:21" ht="15" customHeight="1">
      <c r="A1969" s="179">
        <f>RANK(N1969,$N$18:$N$4305)</f>
        <v>1181</v>
      </c>
      <c r="B1969" s="184"/>
      <c r="C1969" s="177"/>
      <c r="D1969" s="177"/>
      <c r="E1969" s="177"/>
      <c r="F1969" s="177"/>
      <c r="G1969" s="183"/>
      <c r="H1969" s="183"/>
      <c r="I1969" s="183"/>
      <c r="J1969" s="183"/>
      <c r="K1969" s="183"/>
      <c r="L1969" s="183"/>
      <c r="M1969" s="183"/>
      <c r="N1969" s="182">
        <f>SUM(G1969*$D$8+H1969*$D$5+I1969*$D$9+J1969*$D$6+K1969*$D$11+L1969*$D$10+M1969*$D$7)</f>
        <v>0</v>
      </c>
      <c r="O1969" s="139">
        <v>1</v>
      </c>
      <c r="P1969" s="138">
        <f>SUM(N1969*O1969)</f>
        <v>0</v>
      </c>
      <c r="Q1969" s="15"/>
      <c r="R1969" s="15"/>
      <c r="S1969" s="15"/>
      <c r="T1969" s="15"/>
      <c r="U1969" s="15"/>
    </row>
    <row r="1970" spans="1:21" ht="15" customHeight="1">
      <c r="A1970" s="179">
        <f>RANK(N1970,$N$18:$N$4305)</f>
        <v>1181</v>
      </c>
      <c r="B1970" s="184"/>
      <c r="C1970" s="177"/>
      <c r="D1970" s="177"/>
      <c r="E1970" s="177"/>
      <c r="F1970" s="177"/>
      <c r="G1970" s="183"/>
      <c r="H1970" s="183"/>
      <c r="I1970" s="183"/>
      <c r="J1970" s="183"/>
      <c r="K1970" s="183"/>
      <c r="L1970" s="183"/>
      <c r="M1970" s="183"/>
      <c r="N1970" s="182">
        <f>SUM(G1970*$D$8+H1970*$D$5+I1970*$D$9+J1970*$D$6+K1970*$D$11+L1970*$D$10+M1970*$D$7)</f>
        <v>0</v>
      </c>
      <c r="O1970" s="139">
        <v>1</v>
      </c>
      <c r="P1970" s="138">
        <f>SUM(N1970*O1970)</f>
        <v>0</v>
      </c>
      <c r="Q1970" s="15"/>
      <c r="R1970" s="15"/>
      <c r="S1970" s="15"/>
      <c r="T1970" s="15"/>
      <c r="U1970" s="15"/>
    </row>
    <row r="1971" spans="1:21" ht="15" customHeight="1">
      <c r="A1971" s="179">
        <f>RANK(N1971,$N$18:$N$4305)</f>
        <v>1181</v>
      </c>
      <c r="B1971" s="184"/>
      <c r="C1971" s="177"/>
      <c r="D1971" s="177"/>
      <c r="E1971" s="177"/>
      <c r="F1971" s="177"/>
      <c r="G1971" s="183"/>
      <c r="H1971" s="183"/>
      <c r="I1971" s="183"/>
      <c r="J1971" s="183"/>
      <c r="K1971" s="183"/>
      <c r="L1971" s="183"/>
      <c r="M1971" s="183"/>
      <c r="N1971" s="182">
        <f>SUM(G1971*$D$8+H1971*$D$5+I1971*$D$9+J1971*$D$6+K1971*$D$11+L1971*$D$10+M1971*$D$7)</f>
        <v>0</v>
      </c>
      <c r="O1971" s="139">
        <v>1</v>
      </c>
      <c r="P1971" s="138">
        <f>SUM(N1971*O1971)</f>
        <v>0</v>
      </c>
      <c r="Q1971" s="15"/>
      <c r="R1971" s="15"/>
      <c r="S1971" s="15"/>
      <c r="T1971" s="15"/>
      <c r="U1971" s="15"/>
    </row>
    <row r="1972" spans="1:21" ht="15" customHeight="1">
      <c r="A1972" s="179">
        <f>RANK(N1972,$N$18:$N$4305)</f>
        <v>1181</v>
      </c>
      <c r="B1972" s="184"/>
      <c r="C1972" s="177"/>
      <c r="D1972" s="177"/>
      <c r="E1972" s="177"/>
      <c r="F1972" s="177"/>
      <c r="G1972" s="183"/>
      <c r="H1972" s="183"/>
      <c r="I1972" s="183"/>
      <c r="J1972" s="183"/>
      <c r="K1972" s="183"/>
      <c r="L1972" s="183"/>
      <c r="M1972" s="183"/>
      <c r="N1972" s="182">
        <f>SUM(G1972*$D$8+H1972*$D$5+I1972*$D$9+J1972*$D$6+K1972*$D$11+L1972*$D$10+M1972*$D$7)</f>
        <v>0</v>
      </c>
      <c r="O1972" s="139">
        <v>1</v>
      </c>
      <c r="P1972" s="138">
        <f>SUM(N1972*O1972)</f>
        <v>0</v>
      </c>
      <c r="Q1972" s="31"/>
      <c r="R1972" s="15"/>
      <c r="S1972" s="15"/>
      <c r="T1972" s="15"/>
      <c r="U1972" s="15"/>
    </row>
    <row r="1973" spans="1:21" ht="15" customHeight="1">
      <c r="A1973" s="179">
        <f>RANK(N1973,$N$18:$N$4305)</f>
        <v>1181</v>
      </c>
      <c r="B1973" s="184"/>
      <c r="C1973" s="177"/>
      <c r="D1973" s="177"/>
      <c r="E1973" s="177"/>
      <c r="F1973" s="177"/>
      <c r="G1973" s="183"/>
      <c r="H1973" s="183"/>
      <c r="I1973" s="183"/>
      <c r="J1973" s="183"/>
      <c r="K1973" s="183"/>
      <c r="L1973" s="183"/>
      <c r="M1973" s="183"/>
      <c r="N1973" s="182">
        <f>SUM(G1973*$D$8+H1973*$D$5+I1973*$D$9+J1973*$D$6+K1973*$D$11+L1973*$D$10+M1973*$D$7)</f>
        <v>0</v>
      </c>
      <c r="O1973" s="139">
        <v>1</v>
      </c>
      <c r="P1973" s="138">
        <f>SUM(N1973*O1973)</f>
        <v>0</v>
      </c>
      <c r="Q1973" s="31"/>
      <c r="R1973" s="15"/>
      <c r="S1973" s="15"/>
      <c r="T1973" s="15"/>
      <c r="U1973" s="15"/>
    </row>
    <row r="1974" spans="1:21" ht="15" customHeight="1">
      <c r="A1974" s="179">
        <f>RANK(N1974,$N$18:$N$4305)</f>
        <v>1181</v>
      </c>
      <c r="B1974" s="184"/>
      <c r="C1974" s="177"/>
      <c r="D1974" s="177"/>
      <c r="E1974" s="177"/>
      <c r="F1974" s="177"/>
      <c r="G1974" s="183"/>
      <c r="H1974" s="183"/>
      <c r="I1974" s="183"/>
      <c r="J1974" s="183"/>
      <c r="K1974" s="183"/>
      <c r="L1974" s="183"/>
      <c r="M1974" s="183"/>
      <c r="N1974" s="182">
        <f>SUM(G1974*$D$8+H1974*$D$5+I1974*$D$9+J1974*$D$6+K1974*$D$11+L1974*$D$10+M1974*$D$7)</f>
        <v>0</v>
      </c>
      <c r="O1974" s="139">
        <v>1</v>
      </c>
      <c r="P1974" s="138">
        <f>SUM(N1974*O1974)</f>
        <v>0</v>
      </c>
      <c r="Q1974" s="31"/>
      <c r="R1974" s="15"/>
      <c r="S1974" s="15"/>
      <c r="T1974" s="15"/>
      <c r="U1974" s="15"/>
    </row>
    <row r="1975" spans="1:21" ht="15" customHeight="1">
      <c r="A1975" s="179">
        <f>RANK(N1975,$N$18:$N$4305)</f>
        <v>1181</v>
      </c>
      <c r="B1975" s="185"/>
      <c r="C1975" s="177"/>
      <c r="D1975" s="177"/>
      <c r="E1975" s="177"/>
      <c r="F1975" s="177"/>
      <c r="G1975" s="183"/>
      <c r="H1975" s="183"/>
      <c r="I1975" s="183"/>
      <c r="J1975" s="183"/>
      <c r="K1975" s="183"/>
      <c r="L1975" s="183"/>
      <c r="M1975" s="183"/>
      <c r="N1975" s="182">
        <f>SUM(G1975*$D$8+H1975*$D$5+I1975*$D$9+J1975*$D$6+K1975*$D$11+L1975*$D$10+M1975*$D$7)</f>
        <v>0</v>
      </c>
      <c r="O1975" s="139">
        <v>1</v>
      </c>
      <c r="P1975" s="138">
        <f>SUM(N1975*O1975)</f>
        <v>0</v>
      </c>
      <c r="Q1975" s="31"/>
      <c r="R1975" s="15"/>
      <c r="S1975" s="15"/>
      <c r="T1975" s="15"/>
      <c r="U1975" s="15"/>
    </row>
    <row r="1976" spans="1:21" ht="15" customHeight="1">
      <c r="A1976" s="179">
        <f>RANK(N1976,$N$18:$N$4305)</f>
        <v>1181</v>
      </c>
      <c r="B1976" s="185"/>
      <c r="C1976" s="177"/>
      <c r="D1976" s="177"/>
      <c r="E1976" s="177"/>
      <c r="F1976" s="177"/>
      <c r="G1976" s="183"/>
      <c r="H1976" s="183"/>
      <c r="I1976" s="183"/>
      <c r="J1976" s="183"/>
      <c r="K1976" s="183"/>
      <c r="L1976" s="183"/>
      <c r="M1976" s="183"/>
      <c r="N1976" s="182">
        <f>SUM(G1976*$D$8+H1976*$D$5+I1976*$D$9+J1976*$D$6+K1976*$D$11+L1976*$D$10+M1976*$D$7)</f>
        <v>0</v>
      </c>
      <c r="O1976" s="139">
        <v>1</v>
      </c>
      <c r="P1976" s="138">
        <f>SUM(N1976*O1976)</f>
        <v>0</v>
      </c>
      <c r="Q1976" s="31"/>
      <c r="R1976" s="15"/>
      <c r="S1976" s="15"/>
      <c r="T1976" s="15"/>
      <c r="U1976" s="15"/>
    </row>
    <row r="1977" spans="1:21" ht="15" customHeight="1">
      <c r="A1977" s="179">
        <f>RANK(N1977,$N$18:$N$4305)</f>
        <v>1181</v>
      </c>
      <c r="B1977" s="177"/>
      <c r="C1977" s="177"/>
      <c r="D1977" s="177"/>
      <c r="E1977" s="177"/>
      <c r="F1977" s="177"/>
      <c r="G1977" s="183"/>
      <c r="H1977" s="183"/>
      <c r="I1977" s="183"/>
      <c r="J1977" s="183"/>
      <c r="K1977" s="183"/>
      <c r="L1977" s="183"/>
      <c r="M1977" s="183"/>
      <c r="N1977" s="182">
        <f>SUM(G1977*$D$8+H1977*$D$5+I1977*$D$9+J1977*$D$6+K1977*$D$11+L1977*$D$10+M1977*$D$7)</f>
        <v>0</v>
      </c>
      <c r="O1977" s="139">
        <v>1</v>
      </c>
      <c r="P1977" s="138">
        <f>SUM(N1977*O1977)</f>
        <v>0</v>
      </c>
      <c r="Q1977" s="15"/>
      <c r="R1977" s="15"/>
      <c r="S1977" s="15"/>
      <c r="T1977" s="15"/>
      <c r="U1977" s="15"/>
    </row>
    <row r="1978" spans="1:21" ht="15" customHeight="1">
      <c r="A1978" s="179">
        <f>RANK(N1978,$N$18:$N$4305)</f>
        <v>1181</v>
      </c>
      <c r="B1978" s="185"/>
      <c r="C1978" s="177"/>
      <c r="D1978" s="177"/>
      <c r="E1978" s="177"/>
      <c r="F1978" s="177"/>
      <c r="G1978" s="183"/>
      <c r="H1978" s="183"/>
      <c r="I1978" s="183"/>
      <c r="J1978" s="183"/>
      <c r="K1978" s="183"/>
      <c r="L1978" s="183"/>
      <c r="M1978" s="183"/>
      <c r="N1978" s="182">
        <f>SUM(G1978*$D$8+H1978*$D$5+I1978*$D$9+J1978*$D$6+K1978*$D$11+L1978*$D$10+M1978*$D$7)</f>
        <v>0</v>
      </c>
      <c r="O1978" s="139">
        <v>1</v>
      </c>
      <c r="P1978" s="138">
        <f>SUM(N1978*O1978)</f>
        <v>0</v>
      </c>
      <c r="Q1978" s="15"/>
      <c r="R1978" s="15"/>
      <c r="S1978" s="15"/>
      <c r="T1978" s="15"/>
      <c r="U1978" s="15"/>
    </row>
    <row r="1979" spans="1:21" ht="15" customHeight="1">
      <c r="A1979" s="179">
        <f>RANK(N1979,$N$18:$N$4305)</f>
        <v>1181</v>
      </c>
      <c r="B1979" s="184"/>
      <c r="C1979" s="177"/>
      <c r="D1979" s="177"/>
      <c r="E1979" s="177"/>
      <c r="F1979" s="177"/>
      <c r="G1979" s="183"/>
      <c r="H1979" s="183"/>
      <c r="I1979" s="183"/>
      <c r="J1979" s="183"/>
      <c r="K1979" s="183"/>
      <c r="L1979" s="183"/>
      <c r="M1979" s="183"/>
      <c r="N1979" s="182">
        <f>SUM(G1979*$D$8+H1979*$D$5+I1979*$D$9+J1979*$D$6+K1979*$D$11+L1979*$D$10+M1979*$D$7)</f>
        <v>0</v>
      </c>
      <c r="O1979" s="139">
        <v>1</v>
      </c>
      <c r="P1979" s="138">
        <f>SUM(N1979*O1979)</f>
        <v>0</v>
      </c>
      <c r="Q1979" s="15"/>
      <c r="R1979" s="15"/>
      <c r="S1979" s="15"/>
      <c r="T1979" s="15"/>
      <c r="U1979" s="15"/>
    </row>
    <row r="1980" spans="1:21" ht="15" customHeight="1">
      <c r="A1980" s="179">
        <f>RANK(N1980,$N$18:$N$4305)</f>
        <v>1181</v>
      </c>
      <c r="B1980" s="184"/>
      <c r="C1980" s="177"/>
      <c r="D1980" s="177"/>
      <c r="E1980" s="177"/>
      <c r="F1980" s="177"/>
      <c r="G1980" s="183"/>
      <c r="H1980" s="183"/>
      <c r="I1980" s="183"/>
      <c r="J1980" s="183"/>
      <c r="K1980" s="183"/>
      <c r="L1980" s="183"/>
      <c r="M1980" s="183"/>
      <c r="N1980" s="182">
        <f>SUM(G1980*$D$8+H1980*$D$5+I1980*$D$9+J1980*$D$6+K1980*$D$11+L1980*$D$10+M1980*$D$7)</f>
        <v>0</v>
      </c>
      <c r="O1980" s="139">
        <v>1</v>
      </c>
      <c r="P1980" s="138">
        <f>SUM(N1980*O1980)</f>
        <v>0</v>
      </c>
      <c r="Q1980" s="15"/>
      <c r="R1980" s="15"/>
      <c r="S1980" s="15"/>
      <c r="T1980" s="15"/>
      <c r="U1980" s="15"/>
    </row>
    <row r="1981" spans="1:21" ht="15" customHeight="1">
      <c r="A1981" s="179">
        <f>RANK(N1981,$N$18:$N$4305)</f>
        <v>1181</v>
      </c>
      <c r="B1981" s="186"/>
      <c r="C1981" s="177"/>
      <c r="D1981" s="177"/>
      <c r="E1981" s="177"/>
      <c r="F1981" s="177"/>
      <c r="G1981" s="183"/>
      <c r="H1981" s="183"/>
      <c r="I1981" s="183"/>
      <c r="J1981" s="183"/>
      <c r="K1981" s="183"/>
      <c r="L1981" s="183"/>
      <c r="M1981" s="183"/>
      <c r="N1981" s="182">
        <f>SUM(G1981*$D$8+H1981*$D$5+I1981*$D$9+J1981*$D$6+K1981*$D$11+L1981*$D$10+M1981*$D$7)</f>
        <v>0</v>
      </c>
      <c r="O1981" s="139">
        <v>1</v>
      </c>
      <c r="P1981" s="138">
        <f>SUM(N1981*O1981)</f>
        <v>0</v>
      </c>
      <c r="Q1981" s="15"/>
      <c r="R1981" s="15"/>
      <c r="S1981" s="15"/>
      <c r="T1981" s="15"/>
      <c r="U1981" s="15"/>
    </row>
    <row r="1982" spans="1:21" ht="15" customHeight="1">
      <c r="A1982" s="179">
        <f>RANK(N1982,$N$18:$N$4305)</f>
        <v>1181</v>
      </c>
      <c r="B1982" s="184"/>
      <c r="C1982" s="177"/>
      <c r="D1982" s="177"/>
      <c r="E1982" s="177"/>
      <c r="F1982" s="177"/>
      <c r="G1982" s="183"/>
      <c r="H1982" s="183"/>
      <c r="I1982" s="183"/>
      <c r="J1982" s="183"/>
      <c r="K1982" s="183"/>
      <c r="L1982" s="183"/>
      <c r="M1982" s="183"/>
      <c r="N1982" s="182">
        <f>SUM(G1982*$D$8+H1982*$D$5+I1982*$D$9+J1982*$D$6+K1982*$D$11+L1982*$D$10+M1982*$D$7)</f>
        <v>0</v>
      </c>
      <c r="O1982" s="139">
        <v>1</v>
      </c>
      <c r="P1982" s="138">
        <f>SUM(N1982*O1982)</f>
        <v>0</v>
      </c>
      <c r="Q1982" s="15"/>
      <c r="R1982" s="15"/>
      <c r="S1982" s="15"/>
      <c r="T1982" s="15"/>
      <c r="U1982" s="15"/>
    </row>
    <row r="1983" spans="1:21" ht="15" customHeight="1">
      <c r="A1983" s="179">
        <f>RANK(N1983,$N$18:$N$4305)</f>
        <v>1181</v>
      </c>
      <c r="B1983" s="184"/>
      <c r="C1983" s="177"/>
      <c r="D1983" s="177"/>
      <c r="E1983" s="177"/>
      <c r="F1983" s="177"/>
      <c r="G1983" s="183"/>
      <c r="H1983" s="183"/>
      <c r="I1983" s="183"/>
      <c r="J1983" s="183"/>
      <c r="K1983" s="183"/>
      <c r="L1983" s="183"/>
      <c r="M1983" s="183"/>
      <c r="N1983" s="182">
        <f>SUM(G1983*$D$8+H1983*$D$5+I1983*$D$9+J1983*$D$6+K1983*$D$11+L1983*$D$10+M1983*$D$7)</f>
        <v>0</v>
      </c>
      <c r="O1983" s="139">
        <v>1</v>
      </c>
      <c r="P1983" s="138">
        <f>SUM(N1983*O1983)</f>
        <v>0</v>
      </c>
      <c r="Q1983" s="15"/>
      <c r="R1983" s="15"/>
      <c r="S1983" s="15"/>
      <c r="T1983" s="15"/>
      <c r="U1983" s="15"/>
    </row>
    <row r="1984" spans="1:21" ht="15" customHeight="1">
      <c r="A1984" s="179">
        <f>RANK(N1984,$N$18:$N$4305)</f>
        <v>1181</v>
      </c>
      <c r="B1984" s="184"/>
      <c r="C1984" s="177"/>
      <c r="D1984" s="177"/>
      <c r="E1984" s="177"/>
      <c r="F1984" s="177"/>
      <c r="G1984" s="183"/>
      <c r="H1984" s="183"/>
      <c r="I1984" s="183"/>
      <c r="J1984" s="183"/>
      <c r="K1984" s="183"/>
      <c r="L1984" s="183"/>
      <c r="M1984" s="183"/>
      <c r="N1984" s="182">
        <f>SUM(G1984*$D$8+H1984*$D$5+I1984*$D$9+J1984*$D$6+K1984*$D$11+L1984*$D$10+M1984*$D$7)</f>
        <v>0</v>
      </c>
      <c r="O1984" s="139">
        <v>1</v>
      </c>
      <c r="P1984" s="138">
        <f>SUM(N1984*O1984)</f>
        <v>0</v>
      </c>
      <c r="Q1984" s="15"/>
      <c r="R1984" s="15"/>
      <c r="S1984" s="15"/>
      <c r="T1984" s="15"/>
      <c r="U1984" s="15"/>
    </row>
    <row r="1985" spans="1:21" ht="15" customHeight="1">
      <c r="A1985" s="179">
        <f>RANK(N1985,$N$18:$N$4305)</f>
        <v>1181</v>
      </c>
      <c r="B1985" s="184"/>
      <c r="C1985" s="177"/>
      <c r="D1985" s="177"/>
      <c r="E1985" s="177"/>
      <c r="F1985" s="177"/>
      <c r="G1985" s="183"/>
      <c r="H1985" s="183"/>
      <c r="I1985" s="183"/>
      <c r="J1985" s="183"/>
      <c r="K1985" s="183"/>
      <c r="L1985" s="183"/>
      <c r="M1985" s="183"/>
      <c r="N1985" s="182">
        <f>SUM(G1985*$D$8+H1985*$D$5+I1985*$D$9+J1985*$D$6+K1985*$D$11+L1985*$D$10+M1985*$D$7)</f>
        <v>0</v>
      </c>
      <c r="O1985" s="139">
        <v>1</v>
      </c>
      <c r="P1985" s="138">
        <f>SUM(N1985*O1985)</f>
        <v>0</v>
      </c>
      <c r="Q1985" s="31"/>
      <c r="R1985" s="15"/>
      <c r="S1985" s="15"/>
      <c r="T1985" s="15"/>
      <c r="U1985" s="15"/>
    </row>
    <row r="1986" spans="1:21" ht="15" customHeight="1">
      <c r="A1986" s="179">
        <f>RANK(N1986,$N$18:$N$4305)</f>
        <v>1181</v>
      </c>
      <c r="B1986" s="184"/>
      <c r="C1986" s="177"/>
      <c r="D1986" s="177"/>
      <c r="E1986" s="177"/>
      <c r="F1986" s="177"/>
      <c r="G1986" s="183"/>
      <c r="H1986" s="183"/>
      <c r="I1986" s="183"/>
      <c r="J1986" s="183"/>
      <c r="K1986" s="183"/>
      <c r="L1986" s="183"/>
      <c r="M1986" s="183"/>
      <c r="N1986" s="182">
        <f>SUM(G1986*$D$8+H1986*$D$5+I1986*$D$9+J1986*$D$6+K1986*$D$11+L1986*$D$10+M1986*$D$7)</f>
        <v>0</v>
      </c>
      <c r="O1986" s="139">
        <v>1</v>
      </c>
      <c r="P1986" s="138">
        <f>SUM(N1986*O1986)</f>
        <v>0</v>
      </c>
      <c r="Q1986" s="15"/>
      <c r="R1986" s="15"/>
      <c r="S1986" s="15"/>
      <c r="T1986" s="15"/>
      <c r="U1986" s="15"/>
    </row>
    <row r="1987" spans="1:21" ht="15" customHeight="1">
      <c r="A1987" s="179">
        <f>RANK(N1987,$N$18:$N$4305)</f>
        <v>1181</v>
      </c>
      <c r="B1987" s="184"/>
      <c r="C1987" s="177"/>
      <c r="D1987" s="177"/>
      <c r="E1987" s="177"/>
      <c r="F1987" s="177"/>
      <c r="G1987" s="183"/>
      <c r="H1987" s="183"/>
      <c r="I1987" s="183"/>
      <c r="J1987" s="183"/>
      <c r="K1987" s="183"/>
      <c r="L1987" s="183"/>
      <c r="M1987" s="183"/>
      <c r="N1987" s="182">
        <f>SUM(G1987*$D$8+H1987*$D$5+I1987*$D$9+J1987*$D$6+K1987*$D$11+L1987*$D$10+M1987*$D$7)</f>
        <v>0</v>
      </c>
      <c r="O1987" s="139">
        <v>1</v>
      </c>
      <c r="P1987" s="138">
        <f>SUM(N1987*O1987)</f>
        <v>0</v>
      </c>
      <c r="Q1987" s="15"/>
      <c r="R1987" s="15"/>
      <c r="S1987" s="15"/>
      <c r="T1987" s="15"/>
      <c r="U1987" s="15"/>
    </row>
    <row r="1988" spans="1:21" ht="15" customHeight="1">
      <c r="A1988" s="179">
        <f>RANK(N1988,$N$18:$N$4305)</f>
        <v>1181</v>
      </c>
      <c r="B1988" s="184"/>
      <c r="C1988" s="177"/>
      <c r="D1988" s="177"/>
      <c r="E1988" s="177"/>
      <c r="F1988" s="177"/>
      <c r="G1988" s="183"/>
      <c r="H1988" s="183"/>
      <c r="I1988" s="183"/>
      <c r="J1988" s="183"/>
      <c r="K1988" s="183"/>
      <c r="L1988" s="183"/>
      <c r="M1988" s="183"/>
      <c r="N1988" s="182">
        <f>SUM(G1988*$D$8+H1988*$D$5+I1988*$D$9+J1988*$D$6+K1988*$D$11+L1988*$D$10+M1988*$D$7)</f>
        <v>0</v>
      </c>
      <c r="O1988" s="139">
        <v>1</v>
      </c>
      <c r="P1988" s="138">
        <f>SUM(N1988*O1988)</f>
        <v>0</v>
      </c>
      <c r="Q1988" s="15"/>
      <c r="R1988" s="15"/>
      <c r="S1988" s="15"/>
      <c r="T1988" s="15"/>
      <c r="U1988" s="15"/>
    </row>
    <row r="1989" spans="1:21" ht="15" customHeight="1">
      <c r="A1989" s="179">
        <f>RANK(N1989,$N$18:$N$4305)</f>
        <v>1181</v>
      </c>
      <c r="B1989" s="184"/>
      <c r="C1989" s="177"/>
      <c r="D1989" s="177"/>
      <c r="E1989" s="177"/>
      <c r="F1989" s="177"/>
      <c r="G1989" s="183"/>
      <c r="H1989" s="183"/>
      <c r="I1989" s="183"/>
      <c r="J1989" s="183"/>
      <c r="K1989" s="183"/>
      <c r="L1989" s="183"/>
      <c r="M1989" s="183"/>
      <c r="N1989" s="182">
        <f>SUM(G1989*$D$8+H1989*$D$5+I1989*$D$9+J1989*$D$6+K1989*$D$11+L1989*$D$10+M1989*$D$7)</f>
        <v>0</v>
      </c>
      <c r="O1989" s="139">
        <v>1</v>
      </c>
      <c r="P1989" s="138">
        <f>SUM(N1989*O1989)</f>
        <v>0</v>
      </c>
      <c r="Q1989" s="15"/>
      <c r="R1989" s="15"/>
      <c r="S1989" s="15"/>
      <c r="T1989" s="15"/>
      <c r="U1989" s="15"/>
    </row>
    <row r="1990" spans="1:21" ht="15" customHeight="1">
      <c r="A1990" s="179">
        <f>RANK(N1990,$N$18:$N$4305)</f>
        <v>1181</v>
      </c>
      <c r="B1990" s="184"/>
      <c r="C1990" s="177"/>
      <c r="D1990" s="177"/>
      <c r="E1990" s="177"/>
      <c r="F1990" s="177"/>
      <c r="G1990" s="183"/>
      <c r="H1990" s="183"/>
      <c r="I1990" s="183"/>
      <c r="J1990" s="183"/>
      <c r="K1990" s="183"/>
      <c r="L1990" s="183"/>
      <c r="M1990" s="183"/>
      <c r="N1990" s="182">
        <f>SUM(G1990*$D$8+H1990*$D$5+I1990*$D$9+J1990*$D$6+K1990*$D$11+L1990*$D$10+M1990*$D$7)</f>
        <v>0</v>
      </c>
      <c r="O1990" s="139">
        <v>1</v>
      </c>
      <c r="P1990" s="138">
        <f>SUM(N1990*O1990)</f>
        <v>0</v>
      </c>
      <c r="Q1990" s="15"/>
      <c r="R1990" s="15"/>
      <c r="S1990" s="15"/>
      <c r="T1990" s="15"/>
      <c r="U1990" s="15"/>
    </row>
    <row r="1991" spans="1:21" ht="15" customHeight="1">
      <c r="A1991" s="179">
        <f>RANK(N1991,$N$18:$N$4305)</f>
        <v>1181</v>
      </c>
      <c r="B1991" s="184"/>
      <c r="C1991" s="177"/>
      <c r="D1991" s="177"/>
      <c r="E1991" s="177"/>
      <c r="F1991" s="177"/>
      <c r="G1991" s="183"/>
      <c r="H1991" s="183"/>
      <c r="I1991" s="183"/>
      <c r="J1991" s="183"/>
      <c r="K1991" s="183"/>
      <c r="L1991" s="183"/>
      <c r="M1991" s="183"/>
      <c r="N1991" s="182">
        <f>SUM(G1991*$D$8+H1991*$D$5+I1991*$D$9+J1991*$D$6+K1991*$D$11+L1991*$D$10+M1991*$D$7)</f>
        <v>0</v>
      </c>
      <c r="O1991" s="139">
        <v>1</v>
      </c>
      <c r="P1991" s="138">
        <f>SUM(N1991*O1991)</f>
        <v>0</v>
      </c>
      <c r="Q1991" s="15"/>
      <c r="R1991" s="15"/>
      <c r="S1991" s="15"/>
      <c r="T1991" s="15"/>
      <c r="U1991" s="15"/>
    </row>
    <row r="1992" spans="1:21" ht="15" customHeight="1">
      <c r="A1992" s="179">
        <f>RANK(N1992,$N$18:$N$4305)</f>
        <v>1181</v>
      </c>
      <c r="B1992" s="184"/>
      <c r="C1992" s="177"/>
      <c r="D1992" s="177"/>
      <c r="E1992" s="177"/>
      <c r="F1992" s="177"/>
      <c r="G1992" s="183"/>
      <c r="H1992" s="183"/>
      <c r="I1992" s="183"/>
      <c r="J1992" s="183"/>
      <c r="K1992" s="183"/>
      <c r="L1992" s="183"/>
      <c r="M1992" s="183"/>
      <c r="N1992" s="182">
        <f>SUM(G1992*$D$8+H1992*$D$5+I1992*$D$9+J1992*$D$6+K1992*$D$11+L1992*$D$10+M1992*$D$7)</f>
        <v>0</v>
      </c>
      <c r="O1992" s="139">
        <v>1</v>
      </c>
      <c r="P1992" s="138">
        <f>SUM(N1992*O1992)</f>
        <v>0</v>
      </c>
      <c r="Q1992" s="31"/>
      <c r="R1992" s="15"/>
      <c r="S1992" s="15"/>
      <c r="T1992" s="15"/>
      <c r="U1992" s="15"/>
    </row>
    <row r="1993" spans="1:21" ht="15" customHeight="1">
      <c r="A1993" s="179">
        <f>RANK(N1993,$N$18:$N$4305)</f>
        <v>1181</v>
      </c>
      <c r="B1993" s="184"/>
      <c r="C1993" s="177"/>
      <c r="D1993" s="177"/>
      <c r="E1993" s="177"/>
      <c r="F1993" s="177"/>
      <c r="G1993" s="183"/>
      <c r="H1993" s="183"/>
      <c r="I1993" s="183"/>
      <c r="J1993" s="183"/>
      <c r="K1993" s="183"/>
      <c r="L1993" s="183"/>
      <c r="M1993" s="183"/>
      <c r="N1993" s="182">
        <f>SUM(G1993*$D$8+H1993*$D$5+I1993*$D$9+J1993*$D$6+K1993*$D$11+L1993*$D$10+M1993*$D$7)</f>
        <v>0</v>
      </c>
      <c r="O1993" s="139">
        <v>1</v>
      </c>
      <c r="P1993" s="138">
        <f>SUM(N1993*O1993)</f>
        <v>0</v>
      </c>
      <c r="Q1993" s="31"/>
      <c r="R1993" s="15"/>
      <c r="S1993" s="15"/>
      <c r="T1993" s="15"/>
      <c r="U1993" s="15"/>
    </row>
    <row r="1994" spans="1:21" ht="15" customHeight="1">
      <c r="A1994" s="179">
        <f>RANK(N1994,$N$18:$N$4305)</f>
        <v>1181</v>
      </c>
      <c r="B1994" s="184"/>
      <c r="C1994" s="177"/>
      <c r="D1994" s="177"/>
      <c r="E1994" s="177"/>
      <c r="F1994" s="177"/>
      <c r="G1994" s="183"/>
      <c r="H1994" s="183"/>
      <c r="I1994" s="183"/>
      <c r="J1994" s="183"/>
      <c r="K1994" s="183"/>
      <c r="L1994" s="183"/>
      <c r="M1994" s="183"/>
      <c r="N1994" s="182">
        <f>SUM(G1994*$D$8+H1994*$D$5+I1994*$D$9+J1994*$D$6+K1994*$D$11+L1994*$D$10+M1994*$D$7)</f>
        <v>0</v>
      </c>
      <c r="O1994" s="139">
        <v>1</v>
      </c>
      <c r="P1994" s="138">
        <f>SUM(N1994*O1994)</f>
        <v>0</v>
      </c>
      <c r="R1994" s="15"/>
      <c r="S1994" s="15"/>
      <c r="T1994" s="15"/>
      <c r="U1994" s="15"/>
    </row>
    <row r="1995" spans="1:21" ht="15" customHeight="1">
      <c r="A1995" s="179">
        <f>RANK(N1995,$N$18:$N$4305)</f>
        <v>1181</v>
      </c>
      <c r="B1995" s="184"/>
      <c r="C1995" s="177"/>
      <c r="D1995" s="177"/>
      <c r="E1995" s="177"/>
      <c r="F1995" s="177"/>
      <c r="G1995" s="183"/>
      <c r="H1995" s="183"/>
      <c r="I1995" s="183"/>
      <c r="J1995" s="183"/>
      <c r="K1995" s="183"/>
      <c r="L1995" s="183"/>
      <c r="M1995" s="183"/>
      <c r="N1995" s="182">
        <f>SUM(G1995*$D$8+H1995*$D$5+I1995*$D$9+J1995*$D$6+K1995*$D$11+L1995*$D$10+M1995*$D$7)</f>
        <v>0</v>
      </c>
      <c r="O1995" s="139">
        <v>1</v>
      </c>
      <c r="P1995" s="138">
        <f>SUM(N1995*O1995)</f>
        <v>0</v>
      </c>
      <c r="R1995" s="15"/>
      <c r="S1995" s="15"/>
      <c r="T1995" s="15"/>
      <c r="U1995" s="15"/>
    </row>
    <row r="1996" spans="1:21" ht="15" customHeight="1">
      <c r="A1996" s="179">
        <f>RANK(N1996,$N$18:$N$4305)</f>
        <v>1181</v>
      </c>
      <c r="B1996" s="185"/>
      <c r="C1996" s="177"/>
      <c r="D1996" s="177"/>
      <c r="E1996" s="177"/>
      <c r="F1996" s="177"/>
      <c r="G1996" s="183"/>
      <c r="H1996" s="183"/>
      <c r="I1996" s="183"/>
      <c r="J1996" s="183"/>
      <c r="K1996" s="183"/>
      <c r="L1996" s="183"/>
      <c r="M1996" s="183"/>
      <c r="N1996" s="182">
        <f>SUM(G1996*$D$8+H1996*$D$5+I1996*$D$9+J1996*$D$6+K1996*$D$11+L1996*$D$10+M1996*$D$7)</f>
        <v>0</v>
      </c>
      <c r="O1996" s="139">
        <v>1</v>
      </c>
      <c r="P1996" s="138">
        <f>SUM(N1996*O1996)</f>
        <v>0</v>
      </c>
      <c r="Q1996" s="31"/>
      <c r="R1996" s="15"/>
      <c r="S1996" s="15"/>
      <c r="T1996" s="15"/>
      <c r="U1996" s="15"/>
    </row>
    <row r="1997" spans="1:21" ht="15" customHeight="1">
      <c r="A1997" s="179">
        <f>RANK(N1997,$N$18:$N$4305)</f>
        <v>1181</v>
      </c>
      <c r="B1997" s="185"/>
      <c r="C1997" s="177"/>
      <c r="D1997" s="177"/>
      <c r="E1997" s="177"/>
      <c r="F1997" s="177"/>
      <c r="G1997" s="183"/>
      <c r="H1997" s="183"/>
      <c r="I1997" s="183"/>
      <c r="J1997" s="183"/>
      <c r="K1997" s="183"/>
      <c r="L1997" s="183"/>
      <c r="M1997" s="183"/>
      <c r="N1997" s="182">
        <f>SUM(G1997*$D$8+H1997*$D$5+I1997*$D$9+J1997*$D$6+K1997*$D$11+L1997*$D$10+M1997*$D$7)</f>
        <v>0</v>
      </c>
      <c r="O1997" s="139">
        <v>1</v>
      </c>
      <c r="P1997" s="138">
        <f>SUM(N1997*O1997)</f>
        <v>0</v>
      </c>
      <c r="Q1997" s="31"/>
      <c r="R1997" s="15"/>
      <c r="S1997" s="15"/>
      <c r="T1997" s="15"/>
      <c r="U1997" s="15"/>
    </row>
    <row r="1998" spans="1:21" ht="15" customHeight="1">
      <c r="A1998" s="179">
        <f>RANK(N1998,$N$18:$N$4305)</f>
        <v>1181</v>
      </c>
      <c r="B1998" s="185"/>
      <c r="C1998" s="177"/>
      <c r="D1998" s="177"/>
      <c r="E1998" s="177"/>
      <c r="F1998" s="177"/>
      <c r="G1998" s="183"/>
      <c r="H1998" s="183"/>
      <c r="I1998" s="183"/>
      <c r="J1998" s="183"/>
      <c r="K1998" s="183"/>
      <c r="L1998" s="183"/>
      <c r="M1998" s="183"/>
      <c r="N1998" s="182">
        <f>SUM(G1998*$D$8+H1998*$D$5+I1998*$D$9+J1998*$D$6+K1998*$D$11+L1998*$D$10+M1998*$D$7)</f>
        <v>0</v>
      </c>
      <c r="O1998" s="139">
        <v>1</v>
      </c>
      <c r="P1998" s="138">
        <f>SUM(N1998*O1998)</f>
        <v>0</v>
      </c>
      <c r="Q1998" s="31"/>
      <c r="R1998" s="15"/>
      <c r="S1998" s="15"/>
      <c r="T1998" s="15"/>
      <c r="U1998" s="15"/>
    </row>
    <row r="1999" spans="1:21" ht="15" customHeight="1">
      <c r="A1999" s="179">
        <f>RANK(N1999,$N$18:$N$4305)</f>
        <v>1181</v>
      </c>
      <c r="B1999" s="184"/>
      <c r="C1999" s="177"/>
      <c r="D1999" s="177"/>
      <c r="E1999" s="177"/>
      <c r="F1999" s="177"/>
      <c r="G1999" s="183"/>
      <c r="H1999" s="183"/>
      <c r="I1999" s="183"/>
      <c r="J1999" s="183"/>
      <c r="K1999" s="183"/>
      <c r="L1999" s="183"/>
      <c r="M1999" s="183"/>
      <c r="N1999" s="182">
        <f>SUM(G1999*$D$8+H1999*$D$5+I1999*$D$9+J1999*$D$6+K1999*$D$11+L1999*$D$10+M1999*$D$7)</f>
        <v>0</v>
      </c>
      <c r="O1999" s="139">
        <v>1</v>
      </c>
      <c r="P1999" s="138">
        <f>SUM(N1999*O1999)</f>
        <v>0</v>
      </c>
      <c r="Q1999" s="31"/>
      <c r="R1999" s="15"/>
      <c r="S1999" s="15"/>
      <c r="T1999" s="15"/>
      <c r="U1999" s="15"/>
    </row>
    <row r="2000" spans="1:21" ht="15" customHeight="1">
      <c r="A2000" s="179">
        <f>RANK(N2000,$N$18:$N$4305)</f>
        <v>1181</v>
      </c>
      <c r="B2000" s="184"/>
      <c r="C2000" s="177"/>
      <c r="D2000" s="177"/>
      <c r="E2000" s="177"/>
      <c r="F2000" s="177"/>
      <c r="G2000" s="183"/>
      <c r="H2000" s="183"/>
      <c r="I2000" s="183"/>
      <c r="J2000" s="183"/>
      <c r="K2000" s="183"/>
      <c r="L2000" s="183"/>
      <c r="M2000" s="183"/>
      <c r="N2000" s="182">
        <f>SUM(G2000*$D$8+H2000*$D$5+I2000*$D$9+J2000*$D$6+K2000*$D$11+L2000*$D$10+M2000*$D$7)</f>
        <v>0</v>
      </c>
      <c r="O2000" s="139">
        <v>1</v>
      </c>
      <c r="P2000" s="138">
        <f>SUM(N2000*O2000)</f>
        <v>0</v>
      </c>
      <c r="Q2000" s="31"/>
      <c r="R2000" s="15"/>
      <c r="S2000" s="15"/>
      <c r="T2000" s="15"/>
      <c r="U2000" s="15"/>
    </row>
    <row r="2001" spans="1:21" ht="15" customHeight="1">
      <c r="A2001" s="179">
        <f>RANK(N2001,$N$18:$N$4305)</f>
        <v>1181</v>
      </c>
      <c r="B2001" s="184"/>
      <c r="C2001" s="177"/>
      <c r="D2001" s="177"/>
      <c r="E2001" s="177"/>
      <c r="F2001" s="177"/>
      <c r="G2001" s="183"/>
      <c r="H2001" s="183"/>
      <c r="I2001" s="183"/>
      <c r="J2001" s="183"/>
      <c r="K2001" s="183"/>
      <c r="L2001" s="183"/>
      <c r="M2001" s="183"/>
      <c r="N2001" s="182">
        <f>SUM(G2001*$D$8+H2001*$D$5+I2001*$D$9+J2001*$D$6+K2001*$D$11+L2001*$D$10+M2001*$D$7)</f>
        <v>0</v>
      </c>
      <c r="O2001" s="139">
        <v>1</v>
      </c>
      <c r="P2001" s="138">
        <f>SUM(N2001*O2001)</f>
        <v>0</v>
      </c>
      <c r="Q2001" s="31"/>
      <c r="R2001" s="15"/>
      <c r="S2001" s="15"/>
      <c r="T2001" s="15"/>
      <c r="U2001" s="15"/>
    </row>
    <row r="2002" spans="1:21" ht="15" customHeight="1">
      <c r="A2002" s="179">
        <f>RANK(N2002,$N$18:$N$4305)</f>
        <v>1181</v>
      </c>
      <c r="B2002" s="184"/>
      <c r="C2002" s="177"/>
      <c r="D2002" s="177"/>
      <c r="E2002" s="177"/>
      <c r="F2002" s="177"/>
      <c r="G2002" s="183"/>
      <c r="H2002" s="183"/>
      <c r="I2002" s="183"/>
      <c r="J2002" s="183"/>
      <c r="K2002" s="183"/>
      <c r="L2002" s="183"/>
      <c r="M2002" s="183"/>
      <c r="N2002" s="182">
        <f>SUM(G2002*$D$8+H2002*$D$5+I2002*$D$9+J2002*$D$6+K2002*$D$11+L2002*$D$10+M2002*$D$7)</f>
        <v>0</v>
      </c>
      <c r="O2002" s="139">
        <v>1</v>
      </c>
      <c r="P2002" s="138">
        <f>SUM(N2002*O2002)</f>
        <v>0</v>
      </c>
      <c r="Q2002" s="31"/>
      <c r="R2002" s="15"/>
      <c r="S2002" s="15"/>
      <c r="T2002" s="15"/>
      <c r="U2002" s="15"/>
    </row>
    <row r="2003" spans="1:21" ht="15" customHeight="1">
      <c r="A2003" s="179">
        <f>RANK(N2003,$N$18:$N$4305)</f>
        <v>1181</v>
      </c>
      <c r="B2003" s="184"/>
      <c r="C2003" s="177"/>
      <c r="D2003" s="177"/>
      <c r="E2003" s="177"/>
      <c r="F2003" s="177"/>
      <c r="G2003" s="183"/>
      <c r="H2003" s="183"/>
      <c r="I2003" s="183"/>
      <c r="J2003" s="183"/>
      <c r="K2003" s="183"/>
      <c r="L2003" s="183"/>
      <c r="M2003" s="183"/>
      <c r="N2003" s="182">
        <f>SUM(G2003*$D$8+H2003*$D$5+I2003*$D$9+J2003*$D$6+K2003*$D$11+L2003*$D$10+M2003*$D$7)</f>
        <v>0</v>
      </c>
      <c r="O2003" s="139">
        <v>1</v>
      </c>
      <c r="P2003" s="138">
        <f>SUM(N2003*O2003)</f>
        <v>0</v>
      </c>
      <c r="Q2003" s="31"/>
      <c r="R2003" s="15"/>
      <c r="S2003" s="15"/>
      <c r="T2003" s="15"/>
      <c r="U2003" s="15"/>
    </row>
    <row r="2004" spans="1:21" ht="15" customHeight="1">
      <c r="A2004" s="179">
        <f>RANK(N2004,$N$18:$N$4305)</f>
        <v>1181</v>
      </c>
      <c r="B2004" s="184"/>
      <c r="C2004" s="177"/>
      <c r="D2004" s="177"/>
      <c r="E2004" s="177"/>
      <c r="F2004" s="177"/>
      <c r="G2004" s="183"/>
      <c r="H2004" s="183"/>
      <c r="I2004" s="183"/>
      <c r="J2004" s="183"/>
      <c r="K2004" s="183"/>
      <c r="L2004" s="183"/>
      <c r="M2004" s="183"/>
      <c r="N2004" s="182">
        <f>SUM(G2004*$D$8+H2004*$D$5+I2004*$D$9+J2004*$D$6+K2004*$D$11+L2004*$D$10+M2004*$D$7)</f>
        <v>0</v>
      </c>
      <c r="O2004" s="139">
        <v>1</v>
      </c>
      <c r="P2004" s="138">
        <f>SUM(N2004*O2004)</f>
        <v>0</v>
      </c>
      <c r="Q2004" s="15"/>
      <c r="R2004" s="15"/>
      <c r="S2004" s="15"/>
      <c r="T2004" s="15"/>
      <c r="U2004" s="15"/>
    </row>
    <row r="2005" spans="1:21" ht="15" customHeight="1">
      <c r="A2005" s="179">
        <f>RANK(N2005,$N$18:$N$4305)</f>
        <v>1181</v>
      </c>
      <c r="B2005" s="185"/>
      <c r="C2005" s="177"/>
      <c r="D2005" s="177"/>
      <c r="E2005" s="177"/>
      <c r="F2005" s="177"/>
      <c r="G2005" s="183"/>
      <c r="H2005" s="183"/>
      <c r="I2005" s="183"/>
      <c r="J2005" s="183"/>
      <c r="K2005" s="183"/>
      <c r="L2005" s="183"/>
      <c r="M2005" s="183"/>
      <c r="N2005" s="182">
        <f>SUM(G2005*$D$8+H2005*$D$5+I2005*$D$9+J2005*$D$6+K2005*$D$11+L2005*$D$10+M2005*$D$7)</f>
        <v>0</v>
      </c>
      <c r="O2005" s="139">
        <v>1</v>
      </c>
      <c r="P2005" s="138">
        <f>SUM(N2005*O2005)</f>
        <v>0</v>
      </c>
      <c r="Q2005" s="15"/>
      <c r="R2005" s="15"/>
      <c r="S2005" s="15"/>
      <c r="T2005" s="15"/>
      <c r="U2005" s="15"/>
    </row>
    <row r="2006" spans="1:21" ht="15" customHeight="1">
      <c r="A2006" s="179">
        <f>RANK(N2006,$N$18:$N$4305)</f>
        <v>1181</v>
      </c>
      <c r="B2006" s="185"/>
      <c r="C2006" s="177"/>
      <c r="D2006" s="177"/>
      <c r="E2006" s="177"/>
      <c r="F2006" s="177"/>
      <c r="G2006" s="183"/>
      <c r="H2006" s="183"/>
      <c r="I2006" s="183"/>
      <c r="J2006" s="183"/>
      <c r="K2006" s="183"/>
      <c r="L2006" s="183"/>
      <c r="M2006" s="183"/>
      <c r="N2006" s="182">
        <f>SUM(G2006*$D$8+H2006*$D$5+I2006*$D$9+J2006*$D$6+K2006*$D$11+L2006*$D$10+M2006*$D$7)</f>
        <v>0</v>
      </c>
      <c r="O2006" s="139">
        <v>1</v>
      </c>
      <c r="P2006" s="138">
        <f>SUM(N2006*O2006)</f>
        <v>0</v>
      </c>
      <c r="Q2006" s="15"/>
      <c r="R2006" s="15"/>
      <c r="S2006" s="15"/>
      <c r="T2006" s="15"/>
      <c r="U2006" s="15"/>
    </row>
    <row r="2007" spans="1:21" ht="15" customHeight="1">
      <c r="A2007" s="179">
        <f>RANK(N2007,$N$18:$N$4305)</f>
        <v>1181</v>
      </c>
      <c r="B2007" s="184"/>
      <c r="C2007" s="177"/>
      <c r="D2007" s="177"/>
      <c r="E2007" s="177"/>
      <c r="F2007" s="177"/>
      <c r="G2007" s="183"/>
      <c r="H2007" s="183"/>
      <c r="I2007" s="183"/>
      <c r="J2007" s="183"/>
      <c r="K2007" s="183"/>
      <c r="L2007" s="183"/>
      <c r="M2007" s="183"/>
      <c r="N2007" s="182">
        <f>SUM(G2007*$D$8+H2007*$D$5+I2007*$D$9+J2007*$D$6+K2007*$D$11+L2007*$D$10+M2007*$D$7)</f>
        <v>0</v>
      </c>
      <c r="O2007" s="139">
        <v>1</v>
      </c>
      <c r="P2007" s="138">
        <f>SUM(N2007*O2007)</f>
        <v>0</v>
      </c>
      <c r="Q2007" s="15"/>
      <c r="R2007" s="15"/>
      <c r="S2007" s="15"/>
      <c r="T2007" s="15"/>
      <c r="U2007" s="15"/>
    </row>
    <row r="2008" spans="1:21" ht="15" customHeight="1">
      <c r="A2008" s="179">
        <f>RANK(N2008,$N$18:$N$4305)</f>
        <v>1181</v>
      </c>
      <c r="B2008" s="184"/>
      <c r="C2008" s="177"/>
      <c r="D2008" s="177"/>
      <c r="E2008" s="177"/>
      <c r="F2008" s="177"/>
      <c r="G2008" s="183"/>
      <c r="H2008" s="183"/>
      <c r="I2008" s="183"/>
      <c r="J2008" s="183"/>
      <c r="K2008" s="183"/>
      <c r="L2008" s="183"/>
      <c r="M2008" s="183"/>
      <c r="N2008" s="182">
        <f>SUM(G2008*$D$8+H2008*$D$5+I2008*$D$9+J2008*$D$6+K2008*$D$11+L2008*$D$10+M2008*$D$7)</f>
        <v>0</v>
      </c>
      <c r="O2008" s="139">
        <v>1</v>
      </c>
      <c r="P2008" s="138">
        <f>SUM(N2008*O2008)</f>
        <v>0</v>
      </c>
      <c r="Q2008" s="15"/>
      <c r="R2008" s="15"/>
      <c r="S2008" s="15"/>
      <c r="T2008" s="15"/>
      <c r="U2008" s="15"/>
    </row>
    <row r="2009" spans="1:21" ht="15" customHeight="1">
      <c r="A2009" s="179">
        <f>RANK(N2009,$N$18:$N$4305)</f>
        <v>1181</v>
      </c>
      <c r="B2009" s="184"/>
      <c r="C2009" s="177"/>
      <c r="D2009" s="177"/>
      <c r="E2009" s="177"/>
      <c r="F2009" s="177"/>
      <c r="G2009" s="183"/>
      <c r="H2009" s="183"/>
      <c r="I2009" s="183"/>
      <c r="J2009" s="183"/>
      <c r="K2009" s="183"/>
      <c r="L2009" s="183"/>
      <c r="M2009" s="183"/>
      <c r="N2009" s="182">
        <f>SUM(G2009*$D$8+H2009*$D$5+I2009*$D$9+J2009*$D$6+K2009*$D$11+L2009*$D$10+M2009*$D$7)</f>
        <v>0</v>
      </c>
      <c r="O2009" s="139">
        <v>1</v>
      </c>
      <c r="P2009" s="138">
        <f>SUM(N2009*O2009)</f>
        <v>0</v>
      </c>
      <c r="Q2009" s="15"/>
      <c r="R2009" s="15"/>
      <c r="S2009" s="15"/>
      <c r="T2009" s="15"/>
      <c r="U2009" s="15"/>
    </row>
    <row r="2010" spans="1:21" ht="15" customHeight="1">
      <c r="A2010" s="179">
        <f>RANK(N2010,$N$18:$N$4305)</f>
        <v>1181</v>
      </c>
      <c r="B2010" s="184"/>
      <c r="C2010" s="177"/>
      <c r="D2010" s="177"/>
      <c r="E2010" s="177"/>
      <c r="F2010" s="177"/>
      <c r="G2010" s="183"/>
      <c r="H2010" s="183"/>
      <c r="I2010" s="183"/>
      <c r="J2010" s="183"/>
      <c r="K2010" s="183"/>
      <c r="L2010" s="183"/>
      <c r="M2010" s="183"/>
      <c r="N2010" s="182">
        <f>SUM(G2010*$D$8+H2010*$D$5+I2010*$D$9+J2010*$D$6+K2010*$D$11+L2010*$D$10+M2010*$D$7)</f>
        <v>0</v>
      </c>
      <c r="O2010" s="139">
        <v>0.94</v>
      </c>
      <c r="P2010" s="138">
        <f>SUM(N2010*O2010)</f>
        <v>0</v>
      </c>
      <c r="Q2010" s="15"/>
      <c r="R2010" s="15"/>
      <c r="S2010" s="15"/>
      <c r="T2010" s="15"/>
      <c r="U2010" s="15"/>
    </row>
    <row r="2011" spans="1:21" ht="15" customHeight="1">
      <c r="A2011" s="179">
        <f>RANK(N2011,$N$18:$N$4305)</f>
        <v>1181</v>
      </c>
      <c r="B2011" s="184"/>
      <c r="C2011" s="177"/>
      <c r="D2011" s="177"/>
      <c r="E2011" s="177"/>
      <c r="F2011" s="177"/>
      <c r="G2011" s="183"/>
      <c r="H2011" s="183"/>
      <c r="I2011" s="183"/>
      <c r="J2011" s="183"/>
      <c r="K2011" s="183"/>
      <c r="L2011" s="183"/>
      <c r="M2011" s="183"/>
      <c r="N2011" s="182">
        <f>SUM(G2011*$D$8+H2011*$D$5+I2011*$D$9+J2011*$D$6+K2011*$D$11+L2011*$D$10+M2011*$D$7)</f>
        <v>0</v>
      </c>
      <c r="O2011" s="139">
        <v>1</v>
      </c>
      <c r="P2011" s="138">
        <f>SUM(N2011*O2011)</f>
        <v>0</v>
      </c>
      <c r="Q2011" s="15"/>
      <c r="R2011" s="15"/>
      <c r="S2011" s="15"/>
      <c r="T2011" s="15"/>
      <c r="U2011" s="15"/>
    </row>
    <row r="2012" spans="1:21" ht="15" customHeight="1">
      <c r="A2012" s="179">
        <f>RANK(N2012,$N$18:$N$4305)</f>
        <v>1181</v>
      </c>
      <c r="B2012" s="184"/>
      <c r="C2012" s="177"/>
      <c r="D2012" s="177"/>
      <c r="E2012" s="177"/>
      <c r="F2012" s="177"/>
      <c r="G2012" s="183"/>
      <c r="H2012" s="183"/>
      <c r="I2012" s="183"/>
      <c r="J2012" s="183"/>
      <c r="K2012" s="183"/>
      <c r="L2012" s="183"/>
      <c r="M2012" s="183"/>
      <c r="N2012" s="182">
        <f>SUM(G2012*$D$8+H2012*$D$5+I2012*$D$9+J2012*$D$6+K2012*$D$11+L2012*$D$10+M2012*$D$7)</f>
        <v>0</v>
      </c>
      <c r="O2012" s="139">
        <v>0.94</v>
      </c>
      <c r="P2012" s="138">
        <f>SUM(N2012*O2012)</f>
        <v>0</v>
      </c>
      <c r="Q2012" s="15"/>
      <c r="R2012" s="15"/>
      <c r="S2012" s="15"/>
      <c r="T2012" s="15"/>
      <c r="U2012" s="15"/>
    </row>
    <row r="2013" spans="1:21" ht="15" customHeight="1">
      <c r="A2013" s="179">
        <f>RANK(N2013,$N$18:$N$4305)</f>
        <v>1181</v>
      </c>
      <c r="B2013" s="184"/>
      <c r="C2013" s="177"/>
      <c r="D2013" s="177"/>
      <c r="E2013" s="177"/>
      <c r="F2013" s="177"/>
      <c r="G2013" s="183"/>
      <c r="H2013" s="183"/>
      <c r="I2013" s="183"/>
      <c r="J2013" s="183"/>
      <c r="K2013" s="183"/>
      <c r="L2013" s="183"/>
      <c r="M2013" s="183"/>
      <c r="N2013" s="182">
        <f>SUM(G2013*$D$8+H2013*$D$5+I2013*$D$9+J2013*$D$6+K2013*$D$11+L2013*$D$10+M2013*$D$7)</f>
        <v>0</v>
      </c>
      <c r="O2013" s="139">
        <v>1</v>
      </c>
      <c r="P2013" s="138">
        <f>SUM(N2013*O2013)</f>
        <v>0</v>
      </c>
      <c r="Q2013" s="15"/>
      <c r="R2013" s="15"/>
      <c r="S2013" s="15"/>
      <c r="T2013" s="15"/>
      <c r="U2013" s="15"/>
    </row>
    <row r="2014" spans="1:21" ht="15" customHeight="1">
      <c r="A2014" s="179">
        <f>RANK(N2014,$N$18:$N$4305)</f>
        <v>1181</v>
      </c>
      <c r="B2014" s="184"/>
      <c r="C2014" s="177"/>
      <c r="D2014" s="177"/>
      <c r="E2014" s="177"/>
      <c r="F2014" s="177"/>
      <c r="G2014" s="183"/>
      <c r="H2014" s="183"/>
      <c r="I2014" s="183"/>
      <c r="J2014" s="183"/>
      <c r="K2014" s="183"/>
      <c r="L2014" s="183"/>
      <c r="M2014" s="183"/>
      <c r="N2014" s="182">
        <f>SUM(G2014*$D$8+H2014*$D$5+I2014*$D$9+J2014*$D$6+K2014*$D$11+L2014*$D$10+M2014*$D$7)</f>
        <v>0</v>
      </c>
      <c r="O2014" s="139">
        <v>1</v>
      </c>
      <c r="P2014" s="138">
        <f>SUM(N2014*O2014)</f>
        <v>0</v>
      </c>
      <c r="Q2014" s="15"/>
      <c r="R2014" s="15"/>
      <c r="S2014" s="15"/>
      <c r="T2014" s="15"/>
      <c r="U2014" s="15"/>
    </row>
    <row r="2015" spans="1:21" ht="15" customHeight="1">
      <c r="A2015" s="179">
        <f>RANK(N2015,$N$18:$N$4305)</f>
        <v>1181</v>
      </c>
      <c r="B2015" s="184"/>
      <c r="C2015" s="177"/>
      <c r="D2015" s="177"/>
      <c r="E2015" s="177"/>
      <c r="F2015" s="177"/>
      <c r="G2015" s="183"/>
      <c r="H2015" s="183"/>
      <c r="I2015" s="183"/>
      <c r="J2015" s="183"/>
      <c r="K2015" s="183"/>
      <c r="L2015" s="183"/>
      <c r="M2015" s="183"/>
      <c r="N2015" s="182">
        <f>SUM(G2015*$D$8+H2015*$D$5+I2015*$D$9+J2015*$D$6+K2015*$D$11+L2015*$D$10+M2015*$D$7)</f>
        <v>0</v>
      </c>
      <c r="O2015" s="139">
        <v>1</v>
      </c>
      <c r="P2015" s="138">
        <f>SUM(N2015*O2015)</f>
        <v>0</v>
      </c>
      <c r="Q2015" s="15"/>
      <c r="R2015" s="15"/>
      <c r="S2015" s="15"/>
      <c r="T2015" s="15"/>
      <c r="U2015" s="15"/>
    </row>
    <row r="2016" spans="1:21" ht="15" customHeight="1">
      <c r="A2016" s="179">
        <f>RANK(N2016,$N$18:$N$4305)</f>
        <v>1181</v>
      </c>
      <c r="B2016" s="184"/>
      <c r="C2016" s="177"/>
      <c r="D2016" s="177"/>
      <c r="E2016" s="177"/>
      <c r="F2016" s="177"/>
      <c r="G2016" s="183"/>
      <c r="H2016" s="183"/>
      <c r="I2016" s="183"/>
      <c r="J2016" s="183"/>
      <c r="K2016" s="183"/>
      <c r="L2016" s="183"/>
      <c r="M2016" s="183"/>
      <c r="N2016" s="182">
        <f>SUM(G2016*$D$8+H2016*$D$5+I2016*$D$9+J2016*$D$6+K2016*$D$11+L2016*$D$10+M2016*$D$7)</f>
        <v>0</v>
      </c>
      <c r="O2016" s="139">
        <v>1</v>
      </c>
      <c r="P2016" s="138">
        <f>SUM(N2016*O2016)</f>
        <v>0</v>
      </c>
      <c r="Q2016" s="31"/>
      <c r="R2016" s="15"/>
      <c r="S2016" s="15"/>
      <c r="T2016" s="15"/>
      <c r="U2016" s="15"/>
    </row>
    <row r="2017" spans="1:21" ht="15" customHeight="1">
      <c r="A2017" s="179">
        <f>RANK(N2017,$N$18:$N$4305)</f>
        <v>1181</v>
      </c>
      <c r="B2017" s="184"/>
      <c r="C2017" s="177"/>
      <c r="D2017" s="177"/>
      <c r="E2017" s="177"/>
      <c r="F2017" s="177"/>
      <c r="G2017" s="183"/>
      <c r="H2017" s="183"/>
      <c r="I2017" s="183"/>
      <c r="J2017" s="183"/>
      <c r="K2017" s="183"/>
      <c r="L2017" s="183"/>
      <c r="M2017" s="183"/>
      <c r="N2017" s="182">
        <f>SUM(G2017*$D$8+H2017*$D$5+I2017*$D$9+J2017*$D$6+K2017*$D$11+L2017*$D$10+M2017*$D$7)</f>
        <v>0</v>
      </c>
      <c r="O2017" s="139">
        <v>1</v>
      </c>
      <c r="P2017" s="138">
        <f>SUM(N2017*O2017)</f>
        <v>0</v>
      </c>
      <c r="Q2017" s="15"/>
      <c r="R2017" s="15"/>
      <c r="S2017" s="15"/>
      <c r="T2017" s="15"/>
      <c r="U2017" s="15"/>
    </row>
    <row r="2018" spans="1:21" ht="15" customHeight="1">
      <c r="A2018" s="179">
        <f>RANK(N2018,$N$18:$N$4305)</f>
        <v>1181</v>
      </c>
      <c r="B2018" s="184"/>
      <c r="C2018" s="177"/>
      <c r="D2018" s="177"/>
      <c r="E2018" s="177"/>
      <c r="F2018" s="177"/>
      <c r="G2018" s="183"/>
      <c r="H2018" s="183"/>
      <c r="I2018" s="183"/>
      <c r="J2018" s="183"/>
      <c r="K2018" s="183"/>
      <c r="L2018" s="183"/>
      <c r="M2018" s="183"/>
      <c r="N2018" s="182">
        <f>SUM(G2018*$D$8+H2018*$D$5+I2018*$D$9+J2018*$D$6+K2018*$D$11+L2018*$D$10+M2018*$D$7)</f>
        <v>0</v>
      </c>
      <c r="O2018" s="139">
        <v>1</v>
      </c>
      <c r="P2018" s="138">
        <f>SUM(N2018*O2018)</f>
        <v>0</v>
      </c>
      <c r="Q2018" s="15"/>
      <c r="R2018" s="15"/>
      <c r="S2018" s="15"/>
      <c r="T2018" s="15"/>
      <c r="U2018" s="15"/>
    </row>
    <row r="2019" spans="1:21" ht="15" customHeight="1">
      <c r="A2019" s="179">
        <f>RANK(N2019,$N$18:$N$4305)</f>
        <v>1181</v>
      </c>
      <c r="B2019" s="185"/>
      <c r="C2019" s="177"/>
      <c r="D2019" s="177"/>
      <c r="E2019" s="177"/>
      <c r="F2019" s="177"/>
      <c r="G2019" s="183"/>
      <c r="H2019" s="183"/>
      <c r="I2019" s="183"/>
      <c r="J2019" s="183"/>
      <c r="K2019" s="183"/>
      <c r="L2019" s="183"/>
      <c r="M2019" s="183"/>
      <c r="N2019" s="182">
        <f>SUM(G2019*$D$8+H2019*$D$5+I2019*$D$9+J2019*$D$6+K2019*$D$11+L2019*$D$10+M2019*$D$7)</f>
        <v>0</v>
      </c>
      <c r="O2019" s="139">
        <v>1</v>
      </c>
      <c r="P2019" s="138">
        <f>SUM(N2019*O2019)</f>
        <v>0</v>
      </c>
      <c r="Q2019" s="15"/>
      <c r="R2019" s="15"/>
      <c r="S2019" s="15"/>
      <c r="T2019" s="15"/>
      <c r="U2019" s="15"/>
    </row>
    <row r="2020" spans="1:21" ht="15" customHeight="1">
      <c r="A2020" s="179">
        <f>RANK(N2020,$N$18:$N$4305)</f>
        <v>1181</v>
      </c>
      <c r="B2020" s="177"/>
      <c r="C2020" s="177"/>
      <c r="D2020" s="177"/>
      <c r="E2020" s="177"/>
      <c r="F2020" s="177"/>
      <c r="G2020" s="183"/>
      <c r="H2020" s="183"/>
      <c r="I2020" s="183"/>
      <c r="J2020" s="183"/>
      <c r="K2020" s="183"/>
      <c r="L2020" s="183"/>
      <c r="M2020" s="183"/>
      <c r="N2020" s="182">
        <f>SUM(G2020*$D$8+H2020*$D$5+I2020*$D$9+J2020*$D$6+K2020*$D$11+L2020*$D$10+M2020*$D$7)</f>
        <v>0</v>
      </c>
      <c r="O2020" s="139">
        <v>1</v>
      </c>
      <c r="P2020" s="138">
        <f>SUM(N2020*O2020)</f>
        <v>0</v>
      </c>
      <c r="Q2020" s="15"/>
      <c r="R2020" s="15"/>
      <c r="S2020" s="15"/>
      <c r="T2020" s="15"/>
      <c r="U2020" s="15"/>
    </row>
    <row r="2021" spans="1:21" ht="15" customHeight="1">
      <c r="A2021" s="179">
        <f>RANK(N2021,$N$18:$N$4305)</f>
        <v>1181</v>
      </c>
      <c r="B2021" s="177"/>
      <c r="C2021" s="177"/>
      <c r="D2021" s="177"/>
      <c r="E2021" s="177"/>
      <c r="F2021" s="177"/>
      <c r="G2021" s="183"/>
      <c r="H2021" s="183"/>
      <c r="I2021" s="183"/>
      <c r="J2021" s="183"/>
      <c r="K2021" s="183"/>
      <c r="L2021" s="183"/>
      <c r="M2021" s="183"/>
      <c r="N2021" s="182">
        <f>SUM(G2021*$D$8+H2021*$D$5+I2021*$D$9+J2021*$D$6+K2021*$D$11+L2021*$D$10+M2021*$D$7)</f>
        <v>0</v>
      </c>
      <c r="O2021" s="139">
        <v>1</v>
      </c>
      <c r="P2021" s="138">
        <f>SUM(N2021*O2021)</f>
        <v>0</v>
      </c>
      <c r="Q2021" s="15"/>
      <c r="R2021" s="15"/>
      <c r="S2021" s="15"/>
      <c r="T2021" s="15"/>
      <c r="U2021" s="15"/>
    </row>
    <row r="2022" spans="1:21" ht="15" customHeight="1">
      <c r="A2022" s="179">
        <f>RANK(N2022,$N$18:$N$4305)</f>
        <v>1181</v>
      </c>
      <c r="B2022" s="185"/>
      <c r="C2022" s="177"/>
      <c r="D2022" s="177"/>
      <c r="E2022" s="177"/>
      <c r="F2022" s="177"/>
      <c r="G2022" s="183"/>
      <c r="H2022" s="183"/>
      <c r="I2022" s="183"/>
      <c r="J2022" s="183"/>
      <c r="K2022" s="183"/>
      <c r="L2022" s="183"/>
      <c r="M2022" s="183"/>
      <c r="N2022" s="182">
        <f>SUM(G2022*$D$8+H2022*$D$5+I2022*$D$9+J2022*$D$6+K2022*$D$11+L2022*$D$10+M2022*$D$7)</f>
        <v>0</v>
      </c>
      <c r="O2022" s="139">
        <v>1</v>
      </c>
      <c r="P2022" s="138">
        <f>SUM(N2022*O2022)</f>
        <v>0</v>
      </c>
      <c r="Q2022" s="15"/>
      <c r="R2022" s="15"/>
      <c r="S2022" s="15"/>
      <c r="T2022" s="15"/>
      <c r="U2022" s="15"/>
    </row>
    <row r="2023" spans="1:21" ht="15" customHeight="1">
      <c r="A2023" s="179">
        <f>RANK(N2023,$N$18:$N$4305)</f>
        <v>1181</v>
      </c>
      <c r="B2023" s="177"/>
      <c r="C2023" s="177"/>
      <c r="D2023" s="177"/>
      <c r="E2023" s="177"/>
      <c r="F2023" s="177"/>
      <c r="G2023" s="183"/>
      <c r="H2023" s="183"/>
      <c r="I2023" s="183"/>
      <c r="J2023" s="183"/>
      <c r="K2023" s="183"/>
      <c r="L2023" s="183"/>
      <c r="M2023" s="183"/>
      <c r="N2023" s="182">
        <f>SUM(G2023*$D$8+H2023*$D$5+I2023*$D$9+J2023*$D$6+K2023*$D$11+L2023*$D$10+M2023*$D$7)</f>
        <v>0</v>
      </c>
      <c r="O2023" s="139">
        <v>1</v>
      </c>
      <c r="P2023" s="138">
        <f>SUM(N2023*O2023)</f>
        <v>0</v>
      </c>
      <c r="Q2023" s="31"/>
      <c r="R2023" s="15"/>
      <c r="S2023" s="15"/>
      <c r="T2023" s="15"/>
      <c r="U2023" s="15"/>
    </row>
    <row r="2024" spans="1:21" ht="15" customHeight="1">
      <c r="A2024" s="179">
        <f>RANK(N2024,$N$18:$N$4305)</f>
        <v>1181</v>
      </c>
      <c r="B2024" s="177"/>
      <c r="C2024" s="177"/>
      <c r="D2024" s="177"/>
      <c r="E2024" s="177"/>
      <c r="F2024" s="177"/>
      <c r="G2024" s="183"/>
      <c r="H2024" s="183"/>
      <c r="I2024" s="183"/>
      <c r="J2024" s="183"/>
      <c r="K2024" s="183"/>
      <c r="L2024" s="183"/>
      <c r="M2024" s="183"/>
      <c r="N2024" s="182">
        <f>SUM(G2024*$D$8+H2024*$D$5+I2024*$D$9+J2024*$D$6+K2024*$D$11+L2024*$D$10+M2024*$D$7)</f>
        <v>0</v>
      </c>
      <c r="O2024" s="139">
        <v>1</v>
      </c>
      <c r="P2024" s="138">
        <f>SUM(N2024*O2024)</f>
        <v>0</v>
      </c>
      <c r="Q2024" s="31"/>
      <c r="R2024" s="15"/>
      <c r="S2024" s="15"/>
      <c r="T2024" s="15"/>
      <c r="U2024" s="15"/>
    </row>
    <row r="2025" spans="1:21" ht="15" customHeight="1">
      <c r="A2025" s="179">
        <f>RANK(N2025,$N$18:$N$4305)</f>
        <v>1181</v>
      </c>
      <c r="B2025" s="177"/>
      <c r="C2025" s="177"/>
      <c r="D2025" s="177"/>
      <c r="E2025" s="177"/>
      <c r="F2025" s="177"/>
      <c r="G2025" s="183"/>
      <c r="H2025" s="183"/>
      <c r="I2025" s="183"/>
      <c r="J2025" s="183"/>
      <c r="K2025" s="183"/>
      <c r="L2025" s="183"/>
      <c r="M2025" s="183"/>
      <c r="N2025" s="182">
        <f>SUM(G2025*$D$8+H2025*$D$5+I2025*$D$9+J2025*$D$6+K2025*$D$11+L2025*$D$10+M2025*$D$7)</f>
        <v>0</v>
      </c>
      <c r="O2025" s="139">
        <v>1</v>
      </c>
      <c r="P2025" s="138">
        <f>SUM(N2025*O2025)</f>
        <v>0</v>
      </c>
      <c r="Q2025" s="31"/>
      <c r="R2025" s="15"/>
      <c r="S2025" s="15"/>
      <c r="T2025" s="15"/>
      <c r="U2025" s="15"/>
    </row>
    <row r="2026" spans="1:21" ht="15" customHeight="1">
      <c r="A2026" s="179">
        <f>RANK(N2026,$N$18:$N$4305)</f>
        <v>1181</v>
      </c>
      <c r="B2026" s="177"/>
      <c r="C2026" s="177"/>
      <c r="D2026" s="177"/>
      <c r="E2026" s="177"/>
      <c r="F2026" s="177"/>
      <c r="G2026" s="183"/>
      <c r="H2026" s="183"/>
      <c r="I2026" s="183"/>
      <c r="J2026" s="183"/>
      <c r="K2026" s="183"/>
      <c r="L2026" s="183"/>
      <c r="M2026" s="183"/>
      <c r="N2026" s="182">
        <f>SUM(G2026*$D$8+H2026*$D$5+I2026*$D$9+J2026*$D$6+K2026*$D$11+L2026*$D$10+M2026*$D$7)</f>
        <v>0</v>
      </c>
      <c r="O2026" s="139">
        <v>1</v>
      </c>
      <c r="P2026" s="138">
        <f>SUM(N2026*O2026)</f>
        <v>0</v>
      </c>
      <c r="R2026" s="15"/>
      <c r="S2026" s="15"/>
      <c r="T2026" s="15"/>
      <c r="U2026" s="15"/>
    </row>
    <row r="2027" spans="1:21" ht="15" customHeight="1">
      <c r="A2027" s="179">
        <f>RANK(N2027,$N$18:$N$4305)</f>
        <v>1181</v>
      </c>
      <c r="B2027" s="185"/>
      <c r="C2027" s="177"/>
      <c r="D2027" s="177"/>
      <c r="E2027" s="177"/>
      <c r="F2027" s="177"/>
      <c r="G2027" s="183"/>
      <c r="H2027" s="183"/>
      <c r="I2027" s="183"/>
      <c r="J2027" s="183"/>
      <c r="K2027" s="183"/>
      <c r="L2027" s="183"/>
      <c r="M2027" s="183"/>
      <c r="N2027" s="182">
        <f>SUM(G2027*$D$8+H2027*$D$5+I2027*$D$9+J2027*$D$6+K2027*$D$11+L2027*$D$10+M2027*$D$7)</f>
        <v>0</v>
      </c>
      <c r="O2027" s="139">
        <v>0.94</v>
      </c>
      <c r="P2027" s="138">
        <f>SUM(N2027*O2027)</f>
        <v>0</v>
      </c>
      <c r="R2027" s="15"/>
      <c r="S2027" s="15"/>
      <c r="T2027" s="15"/>
      <c r="U2027" s="15"/>
    </row>
    <row r="2028" spans="1:21" ht="15" customHeight="1">
      <c r="A2028" s="179">
        <f>RANK(N2028,$N$18:$N$4305)</f>
        <v>1181</v>
      </c>
      <c r="B2028" s="177"/>
      <c r="C2028" s="177"/>
      <c r="D2028" s="177"/>
      <c r="E2028" s="177"/>
      <c r="F2028" s="177"/>
      <c r="G2028" s="183"/>
      <c r="H2028" s="183"/>
      <c r="I2028" s="183"/>
      <c r="J2028" s="183"/>
      <c r="K2028" s="183"/>
      <c r="L2028" s="183"/>
      <c r="M2028" s="183"/>
      <c r="N2028" s="182">
        <f>SUM(G2028*$D$8+H2028*$D$5+I2028*$D$9+J2028*$D$6+K2028*$D$11+L2028*$D$10+M2028*$D$7)</f>
        <v>0</v>
      </c>
      <c r="O2028" s="139">
        <v>0.94</v>
      </c>
      <c r="P2028" s="138">
        <f>SUM(N2028*O2028)</f>
        <v>0</v>
      </c>
      <c r="R2028" s="15"/>
      <c r="S2028" s="15"/>
      <c r="T2028" s="15"/>
      <c r="U2028" s="15"/>
    </row>
    <row r="2029" spans="1:21" ht="15" customHeight="1">
      <c r="A2029" s="179">
        <f>RANK(N2029,$N$18:$N$4305)</f>
        <v>1181</v>
      </c>
      <c r="B2029" s="177"/>
      <c r="C2029" s="177"/>
      <c r="D2029" s="177"/>
      <c r="E2029" s="177"/>
      <c r="F2029" s="177"/>
      <c r="G2029" s="183"/>
      <c r="H2029" s="183"/>
      <c r="I2029" s="183"/>
      <c r="J2029" s="183"/>
      <c r="K2029" s="183"/>
      <c r="L2029" s="183"/>
      <c r="M2029" s="183"/>
      <c r="N2029" s="182">
        <f>SUM(G2029*$D$8+H2029*$D$5+I2029*$D$9+J2029*$D$6+K2029*$D$11+L2029*$D$10+M2029*$D$7)</f>
        <v>0</v>
      </c>
      <c r="O2029" s="139">
        <v>1</v>
      </c>
      <c r="P2029" s="138">
        <f>SUM(N2029*O2029)</f>
        <v>0</v>
      </c>
      <c r="R2029" s="15"/>
      <c r="S2029" s="15"/>
      <c r="T2029" s="15"/>
      <c r="U2029" s="15"/>
    </row>
    <row r="2030" spans="1:21" ht="15" customHeight="1">
      <c r="A2030" s="179">
        <f>RANK(N2030,$N$18:$N$4305)</f>
        <v>1181</v>
      </c>
      <c r="B2030" s="177"/>
      <c r="C2030" s="177"/>
      <c r="D2030" s="177"/>
      <c r="E2030" s="177"/>
      <c r="F2030" s="177"/>
      <c r="G2030" s="183"/>
      <c r="H2030" s="183"/>
      <c r="I2030" s="183"/>
      <c r="J2030" s="183"/>
      <c r="K2030" s="183"/>
      <c r="L2030" s="183"/>
      <c r="M2030" s="183"/>
      <c r="N2030" s="182">
        <f>SUM(G2030*$D$8+H2030*$D$5+I2030*$D$9+J2030*$D$6+K2030*$D$11+L2030*$D$10+M2030*$D$7)</f>
        <v>0</v>
      </c>
      <c r="O2030" s="139">
        <v>1</v>
      </c>
      <c r="P2030" s="138">
        <f>SUM(N2030*O2030)</f>
        <v>0</v>
      </c>
      <c r="Q2030" s="31"/>
      <c r="R2030" s="15"/>
      <c r="S2030" s="15"/>
      <c r="T2030" s="15"/>
      <c r="U2030" s="15"/>
    </row>
    <row r="2031" spans="1:21" ht="15" customHeight="1">
      <c r="A2031" s="179">
        <f>RANK(N2031,$N$18:$N$4305)</f>
        <v>1181</v>
      </c>
      <c r="B2031" s="177"/>
      <c r="C2031" s="177"/>
      <c r="D2031" s="177"/>
      <c r="E2031" s="177"/>
      <c r="F2031" s="177"/>
      <c r="G2031" s="183"/>
      <c r="H2031" s="183"/>
      <c r="I2031" s="183"/>
      <c r="J2031" s="183"/>
      <c r="K2031" s="183"/>
      <c r="L2031" s="183"/>
      <c r="M2031" s="183"/>
      <c r="N2031" s="182">
        <f>SUM(G2031*$D$8+H2031*$D$5+I2031*$D$9+J2031*$D$6+K2031*$D$11+L2031*$D$10+M2031*$D$7)</f>
        <v>0</v>
      </c>
      <c r="O2031" s="139">
        <v>1</v>
      </c>
      <c r="P2031" s="138">
        <f>SUM(N2031*O2031)</f>
        <v>0</v>
      </c>
      <c r="Q2031" s="15"/>
      <c r="R2031" s="15"/>
      <c r="S2031" s="15"/>
      <c r="T2031" s="15"/>
      <c r="U2031" s="15"/>
    </row>
    <row r="2032" spans="1:21" ht="15" customHeight="1">
      <c r="A2032" s="179">
        <f>RANK(N2032,$N$18:$N$4305)</f>
        <v>1181</v>
      </c>
      <c r="B2032" s="177"/>
      <c r="C2032" s="177"/>
      <c r="D2032" s="177"/>
      <c r="E2032" s="177"/>
      <c r="F2032" s="177"/>
      <c r="G2032" s="183"/>
      <c r="H2032" s="183"/>
      <c r="I2032" s="183"/>
      <c r="J2032" s="183"/>
      <c r="K2032" s="183"/>
      <c r="L2032" s="183"/>
      <c r="M2032" s="183"/>
      <c r="N2032" s="182">
        <f>SUM(G2032*$D$8+H2032*$D$5+I2032*$D$9+J2032*$D$6+K2032*$D$11+L2032*$D$10+M2032*$D$7)</f>
        <v>0</v>
      </c>
      <c r="O2032" s="139">
        <v>1</v>
      </c>
      <c r="P2032" s="138">
        <f>SUM(N2032*O2032)</f>
        <v>0</v>
      </c>
      <c r="Q2032" s="15"/>
      <c r="R2032" s="15"/>
      <c r="S2032" s="15"/>
      <c r="T2032" s="15"/>
      <c r="U2032" s="15"/>
    </row>
    <row r="2033" spans="1:21" ht="15" customHeight="1">
      <c r="A2033" s="179">
        <f>RANK(N2033,$N$18:$N$4305)</f>
        <v>1181</v>
      </c>
      <c r="B2033" s="177"/>
      <c r="C2033" s="177"/>
      <c r="D2033" s="177"/>
      <c r="E2033" s="177"/>
      <c r="F2033" s="177"/>
      <c r="G2033" s="183"/>
      <c r="H2033" s="183"/>
      <c r="I2033" s="183"/>
      <c r="J2033" s="183"/>
      <c r="K2033" s="183"/>
      <c r="L2033" s="183"/>
      <c r="M2033" s="183"/>
      <c r="N2033" s="182">
        <f>SUM(G2033*$D$8+H2033*$D$5+I2033*$D$9+J2033*$D$6+K2033*$D$11+L2033*$D$10+M2033*$D$7)</f>
        <v>0</v>
      </c>
      <c r="O2033" s="139">
        <v>1</v>
      </c>
      <c r="P2033" s="138">
        <f>SUM(N2033*O2033)</f>
        <v>0</v>
      </c>
      <c r="Q2033" s="15"/>
      <c r="R2033" s="15"/>
      <c r="S2033" s="15"/>
      <c r="T2033" s="15"/>
      <c r="U2033" s="15"/>
    </row>
    <row r="2034" spans="1:21" ht="15" customHeight="1">
      <c r="A2034" s="179">
        <f>RANK(N2034,$N$18:$N$4305)</f>
        <v>1181</v>
      </c>
      <c r="B2034" s="177"/>
      <c r="C2034" s="177"/>
      <c r="D2034" s="177"/>
      <c r="E2034" s="177"/>
      <c r="F2034" s="177"/>
      <c r="G2034" s="183"/>
      <c r="H2034" s="183"/>
      <c r="I2034" s="183"/>
      <c r="J2034" s="183"/>
      <c r="K2034" s="183"/>
      <c r="L2034" s="183"/>
      <c r="M2034" s="183"/>
      <c r="N2034" s="182">
        <f>SUM(G2034*$D$8+H2034*$D$5+I2034*$D$9+J2034*$D$6+K2034*$D$11+L2034*$D$10+M2034*$D$7)</f>
        <v>0</v>
      </c>
      <c r="O2034" s="139">
        <v>1</v>
      </c>
      <c r="P2034" s="138">
        <f>SUM(N2034*O2034)</f>
        <v>0</v>
      </c>
      <c r="Q2034" s="15"/>
      <c r="R2034" s="15"/>
      <c r="S2034" s="15"/>
      <c r="T2034" s="15"/>
      <c r="U2034" s="15"/>
    </row>
    <row r="2035" spans="1:21" ht="15" customHeight="1">
      <c r="A2035" s="179">
        <f>RANK(N2035,$N$18:$N$4305)</f>
        <v>1181</v>
      </c>
      <c r="B2035" s="185"/>
      <c r="C2035" s="177"/>
      <c r="D2035" s="177"/>
      <c r="E2035" s="177"/>
      <c r="F2035" s="177"/>
      <c r="G2035" s="183"/>
      <c r="H2035" s="183"/>
      <c r="I2035" s="183"/>
      <c r="J2035" s="183"/>
      <c r="K2035" s="183"/>
      <c r="L2035" s="183"/>
      <c r="M2035" s="183"/>
      <c r="N2035" s="182">
        <f>SUM(G2035*$D$8+H2035*$D$5+I2035*$D$9+J2035*$D$6+K2035*$D$11+L2035*$D$10+M2035*$D$7)</f>
        <v>0</v>
      </c>
      <c r="O2035" s="139">
        <v>1</v>
      </c>
      <c r="P2035" s="138">
        <f>SUM(N2035*O2035)</f>
        <v>0</v>
      </c>
      <c r="Q2035" s="15"/>
      <c r="R2035" s="15"/>
      <c r="S2035" s="15"/>
      <c r="T2035" s="15"/>
      <c r="U2035" s="15"/>
    </row>
    <row r="2036" spans="1:21" ht="15" customHeight="1">
      <c r="A2036" s="179">
        <f>RANK(N2036,$N$18:$N$4305)</f>
        <v>1181</v>
      </c>
      <c r="B2036" s="185"/>
      <c r="C2036" s="177"/>
      <c r="D2036" s="177"/>
      <c r="E2036" s="177"/>
      <c r="F2036" s="177"/>
      <c r="G2036" s="183"/>
      <c r="H2036" s="183"/>
      <c r="I2036" s="183"/>
      <c r="J2036" s="183"/>
      <c r="K2036" s="183"/>
      <c r="L2036" s="183"/>
      <c r="M2036" s="183"/>
      <c r="N2036" s="182">
        <f>SUM(G2036*$D$8+H2036*$D$5+I2036*$D$9+J2036*$D$6+K2036*$D$11+L2036*$D$10+M2036*$D$7)</f>
        <v>0</v>
      </c>
      <c r="O2036" s="139">
        <v>1</v>
      </c>
      <c r="P2036" s="138">
        <f>SUM(N2036*O2036)</f>
        <v>0</v>
      </c>
      <c r="Q2036" s="15"/>
      <c r="R2036" s="15"/>
      <c r="S2036" s="15"/>
      <c r="T2036" s="15"/>
      <c r="U2036" s="15"/>
    </row>
    <row r="2037" spans="1:21" ht="15" customHeight="1">
      <c r="A2037" s="179">
        <f>RANK(N2037,$N$18:$N$4305)</f>
        <v>1181</v>
      </c>
      <c r="B2037" s="177"/>
      <c r="C2037" s="177"/>
      <c r="D2037" s="177"/>
      <c r="E2037" s="177"/>
      <c r="F2037" s="177"/>
      <c r="G2037" s="183"/>
      <c r="H2037" s="183"/>
      <c r="I2037" s="183"/>
      <c r="J2037" s="183"/>
      <c r="K2037" s="183"/>
      <c r="L2037" s="183"/>
      <c r="M2037" s="183"/>
      <c r="N2037" s="182">
        <f>SUM(G2037*$D$8+H2037*$D$5+I2037*$D$9+J2037*$D$6+K2037*$D$11+L2037*$D$10+M2037*$D$7)</f>
        <v>0</v>
      </c>
      <c r="O2037" s="139">
        <v>1</v>
      </c>
      <c r="P2037" s="138">
        <f>SUM(N2037*O2037)</f>
        <v>0</v>
      </c>
      <c r="Q2037" s="15"/>
      <c r="R2037" s="15"/>
      <c r="S2037" s="15"/>
      <c r="T2037" s="15"/>
      <c r="U2037" s="15"/>
    </row>
    <row r="2038" spans="1:21" ht="15" customHeight="1">
      <c r="A2038" s="179">
        <f>RANK(N2038,$N$18:$N$4305)</f>
        <v>1181</v>
      </c>
      <c r="B2038" s="177"/>
      <c r="C2038" s="177"/>
      <c r="D2038" s="177"/>
      <c r="E2038" s="177"/>
      <c r="F2038" s="177"/>
      <c r="G2038" s="183"/>
      <c r="H2038" s="183"/>
      <c r="I2038" s="183"/>
      <c r="J2038" s="183"/>
      <c r="K2038" s="183"/>
      <c r="L2038" s="183"/>
      <c r="M2038" s="183"/>
      <c r="N2038" s="182">
        <f>SUM(G2038*$D$8+H2038*$D$5+I2038*$D$9+J2038*$D$6+K2038*$D$11+L2038*$D$10+M2038*$D$7)</f>
        <v>0</v>
      </c>
      <c r="O2038" s="139">
        <v>1</v>
      </c>
      <c r="P2038" s="138">
        <f>SUM(N2038*O2038)</f>
        <v>0</v>
      </c>
      <c r="Q2038" s="31"/>
      <c r="R2038" s="15"/>
      <c r="S2038" s="15"/>
      <c r="T2038" s="15"/>
      <c r="U2038" s="15"/>
    </row>
    <row r="2039" spans="1:21" ht="15" customHeight="1">
      <c r="A2039" s="179">
        <f>RANK(N2039,$N$18:$N$4305)</f>
        <v>1181</v>
      </c>
      <c r="B2039" s="177"/>
      <c r="C2039" s="177"/>
      <c r="D2039" s="177"/>
      <c r="E2039" s="177"/>
      <c r="F2039" s="177"/>
      <c r="G2039" s="183"/>
      <c r="H2039" s="183"/>
      <c r="I2039" s="183"/>
      <c r="J2039" s="183"/>
      <c r="K2039" s="183"/>
      <c r="L2039" s="183"/>
      <c r="M2039" s="183"/>
      <c r="N2039" s="182">
        <f>SUM(G2039*$D$8+H2039*$D$5+I2039*$D$9+J2039*$D$6+K2039*$D$11+L2039*$D$10+M2039*$D$7)</f>
        <v>0</v>
      </c>
      <c r="O2039" s="139">
        <v>1</v>
      </c>
      <c r="P2039" s="138">
        <f>SUM(N2039*O2039)</f>
        <v>0</v>
      </c>
      <c r="Q2039" s="31"/>
      <c r="R2039" s="15"/>
      <c r="S2039" s="15"/>
      <c r="T2039" s="15"/>
      <c r="U2039" s="15"/>
    </row>
    <row r="2040" spans="1:21" ht="15" customHeight="1">
      <c r="A2040" s="179">
        <f>RANK(N2040,$N$18:$N$4305)</f>
        <v>1181</v>
      </c>
      <c r="B2040" s="177"/>
      <c r="C2040" s="177"/>
      <c r="D2040" s="177"/>
      <c r="E2040" s="177"/>
      <c r="F2040" s="177"/>
      <c r="G2040" s="183"/>
      <c r="H2040" s="183"/>
      <c r="I2040" s="183"/>
      <c r="J2040" s="183"/>
      <c r="K2040" s="183"/>
      <c r="L2040" s="183"/>
      <c r="M2040" s="183"/>
      <c r="N2040" s="182">
        <f>SUM(G2040*$D$8+H2040*$D$5+I2040*$D$9+J2040*$D$6+K2040*$D$11+L2040*$D$10+M2040*$D$7)</f>
        <v>0</v>
      </c>
      <c r="O2040" s="139">
        <v>1</v>
      </c>
      <c r="P2040" s="138">
        <f>SUM(N2040*O2040)</f>
        <v>0</v>
      </c>
      <c r="Q2040" s="31"/>
      <c r="R2040" s="15"/>
      <c r="S2040" s="15"/>
      <c r="T2040" s="15"/>
      <c r="U2040" s="15"/>
    </row>
    <row r="2041" spans="1:21" ht="15" customHeight="1">
      <c r="A2041" s="179">
        <f>RANK(N2041,$N$18:$N$4305)</f>
        <v>1181</v>
      </c>
      <c r="B2041" s="177"/>
      <c r="C2041" s="177"/>
      <c r="D2041" s="177"/>
      <c r="E2041" s="177"/>
      <c r="F2041" s="177"/>
      <c r="G2041" s="183"/>
      <c r="H2041" s="183"/>
      <c r="I2041" s="183"/>
      <c r="J2041" s="183"/>
      <c r="K2041" s="183"/>
      <c r="L2041" s="183"/>
      <c r="M2041" s="183"/>
      <c r="N2041" s="182">
        <f>SUM(G2041*$D$8+H2041*$D$5+I2041*$D$9+J2041*$D$6+K2041*$D$11+L2041*$D$10+M2041*$D$7)</f>
        <v>0</v>
      </c>
      <c r="O2041" s="139">
        <v>1</v>
      </c>
      <c r="P2041" s="138">
        <f>SUM(N2041*O2041)</f>
        <v>0</v>
      </c>
      <c r="Q2041" s="31"/>
      <c r="R2041" s="15"/>
      <c r="S2041" s="15"/>
      <c r="T2041" s="15"/>
      <c r="U2041" s="15"/>
    </row>
    <row r="2042" spans="1:21" ht="15" customHeight="1">
      <c r="A2042" s="179">
        <f>RANK(N2042,$N$18:$N$4305)</f>
        <v>1181</v>
      </c>
      <c r="B2042" s="177"/>
      <c r="C2042" s="177"/>
      <c r="D2042" s="177"/>
      <c r="E2042" s="177"/>
      <c r="F2042" s="177"/>
      <c r="G2042" s="183"/>
      <c r="H2042" s="183"/>
      <c r="I2042" s="183"/>
      <c r="J2042" s="183"/>
      <c r="K2042" s="183"/>
      <c r="L2042" s="183"/>
      <c r="M2042" s="183"/>
      <c r="N2042" s="182">
        <f>SUM(G2042*$D$8+H2042*$D$5+I2042*$D$9+J2042*$D$6+K2042*$D$11+L2042*$D$10+M2042*$D$7)</f>
        <v>0</v>
      </c>
      <c r="O2042" s="139">
        <v>1</v>
      </c>
      <c r="P2042" s="138">
        <f>SUM(N2042*O2042)</f>
        <v>0</v>
      </c>
      <c r="Q2042" s="15"/>
      <c r="R2042" s="15"/>
      <c r="S2042" s="15"/>
      <c r="T2042" s="15"/>
      <c r="U2042" s="15"/>
    </row>
    <row r="2043" spans="1:21" ht="15" customHeight="1">
      <c r="A2043" s="179">
        <f>RANK(N2043,$N$18:$N$4305)</f>
        <v>1181</v>
      </c>
      <c r="B2043" s="177"/>
      <c r="C2043" s="177"/>
      <c r="D2043" s="177"/>
      <c r="E2043" s="177"/>
      <c r="F2043" s="177"/>
      <c r="G2043" s="183"/>
      <c r="H2043" s="183"/>
      <c r="I2043" s="183"/>
      <c r="J2043" s="183"/>
      <c r="K2043" s="183"/>
      <c r="L2043" s="183"/>
      <c r="M2043" s="183"/>
      <c r="N2043" s="182">
        <f>SUM(G2043*$D$8+H2043*$D$5+I2043*$D$9+J2043*$D$6+K2043*$D$11+L2043*$D$10+M2043*$D$7)</f>
        <v>0</v>
      </c>
      <c r="O2043" s="139">
        <v>1</v>
      </c>
      <c r="P2043" s="138">
        <f>SUM(N2043*O2043)</f>
        <v>0</v>
      </c>
      <c r="R2043" s="15"/>
      <c r="S2043" s="15"/>
      <c r="T2043" s="15"/>
      <c r="U2043" s="15"/>
    </row>
    <row r="2044" spans="1:21" ht="15" customHeight="1">
      <c r="A2044" s="179">
        <f>RANK(N2044,$N$18:$N$4305)</f>
        <v>1181</v>
      </c>
      <c r="B2044" s="177"/>
      <c r="C2044" s="177"/>
      <c r="D2044" s="177"/>
      <c r="E2044" s="177"/>
      <c r="F2044" s="177"/>
      <c r="G2044" s="183"/>
      <c r="H2044" s="183"/>
      <c r="I2044" s="183"/>
      <c r="J2044" s="183"/>
      <c r="K2044" s="183"/>
      <c r="L2044" s="183"/>
      <c r="M2044" s="183"/>
      <c r="N2044" s="182">
        <f>SUM(G2044*$D$8+H2044*$D$5+I2044*$D$9+J2044*$D$6+K2044*$D$11+L2044*$D$10+M2044*$D$7)</f>
        <v>0</v>
      </c>
      <c r="O2044" s="139">
        <v>1</v>
      </c>
      <c r="P2044" s="138">
        <f>SUM(N2044*O2044)</f>
        <v>0</v>
      </c>
      <c r="R2044" s="15"/>
      <c r="S2044" s="15"/>
      <c r="T2044" s="15"/>
      <c r="U2044" s="15"/>
    </row>
    <row r="2045" spans="1:21" ht="15" customHeight="1">
      <c r="A2045" s="179">
        <f>RANK(N2045,$N$18:$N$4305)</f>
        <v>1181</v>
      </c>
      <c r="B2045" s="177"/>
      <c r="C2045" s="177"/>
      <c r="D2045" s="177"/>
      <c r="E2045" s="177"/>
      <c r="F2045" s="177"/>
      <c r="G2045" s="183"/>
      <c r="H2045" s="183"/>
      <c r="I2045" s="183"/>
      <c r="J2045" s="183"/>
      <c r="K2045" s="183"/>
      <c r="L2045" s="183"/>
      <c r="M2045" s="183"/>
      <c r="N2045" s="182">
        <f>SUM(G2045*$D$8+H2045*$D$5+I2045*$D$9+J2045*$D$6+K2045*$D$11+L2045*$D$10+M2045*$D$7)</f>
        <v>0</v>
      </c>
      <c r="O2045" s="139">
        <v>1</v>
      </c>
      <c r="P2045" s="138">
        <f>SUM(N2045*O2045)</f>
        <v>0</v>
      </c>
      <c r="R2045" s="15"/>
      <c r="S2045" s="15"/>
      <c r="T2045" s="15"/>
      <c r="U2045" s="15"/>
    </row>
    <row r="2046" spans="1:21" ht="15" customHeight="1">
      <c r="A2046" s="179">
        <f>RANK(N2046,$N$18:$N$4305)</f>
        <v>1181</v>
      </c>
      <c r="B2046" s="184"/>
      <c r="C2046" s="177"/>
      <c r="D2046" s="177"/>
      <c r="E2046" s="177"/>
      <c r="F2046" s="177"/>
      <c r="G2046" s="183"/>
      <c r="H2046" s="183"/>
      <c r="I2046" s="183"/>
      <c r="J2046" s="183"/>
      <c r="K2046" s="183"/>
      <c r="L2046" s="183"/>
      <c r="M2046" s="183"/>
      <c r="N2046" s="182">
        <f>SUM(G2046*$D$8+H2046*$D$5+I2046*$D$9+J2046*$D$6+K2046*$D$11+L2046*$D$10+M2046*$D$7)</f>
        <v>0</v>
      </c>
      <c r="O2046" s="139">
        <v>1</v>
      </c>
      <c r="P2046" s="138">
        <f>SUM(N2046*O2046)</f>
        <v>0</v>
      </c>
      <c r="R2046" s="15"/>
      <c r="S2046" s="15"/>
      <c r="T2046" s="15"/>
      <c r="U2046" s="15"/>
    </row>
    <row r="2047" spans="1:21" ht="15" customHeight="1">
      <c r="A2047" s="179">
        <f>RANK(N2047,$N$18:$N$4305)</f>
        <v>1181</v>
      </c>
      <c r="B2047" s="184"/>
      <c r="C2047" s="177"/>
      <c r="D2047" s="177"/>
      <c r="E2047" s="177"/>
      <c r="F2047" s="177"/>
      <c r="G2047" s="183"/>
      <c r="H2047" s="183"/>
      <c r="I2047" s="183"/>
      <c r="J2047" s="183"/>
      <c r="K2047" s="183"/>
      <c r="L2047" s="183"/>
      <c r="M2047" s="183"/>
      <c r="N2047" s="182">
        <f>SUM(G2047*$D$8+H2047*$D$5+I2047*$D$9+J2047*$D$6+K2047*$D$11+L2047*$D$10+M2047*$D$7)</f>
        <v>0</v>
      </c>
      <c r="O2047" s="139">
        <v>1</v>
      </c>
      <c r="P2047" s="138">
        <f>SUM(N2047*O2047)</f>
        <v>0</v>
      </c>
      <c r="R2047" s="15"/>
      <c r="S2047" s="15"/>
      <c r="T2047" s="15"/>
      <c r="U2047" s="15"/>
    </row>
    <row r="2048" spans="1:21" ht="15" customHeight="1">
      <c r="A2048" s="179">
        <f>RANK(N2048,$N$18:$N$4305)</f>
        <v>1181</v>
      </c>
      <c r="B2048" s="184"/>
      <c r="C2048" s="177"/>
      <c r="D2048" s="177"/>
      <c r="E2048" s="177"/>
      <c r="F2048" s="177"/>
      <c r="G2048" s="183"/>
      <c r="H2048" s="183"/>
      <c r="I2048" s="183"/>
      <c r="J2048" s="183"/>
      <c r="K2048" s="183"/>
      <c r="L2048" s="183"/>
      <c r="M2048" s="183"/>
      <c r="N2048" s="182">
        <f>SUM(G2048*$D$8+H2048*$D$5+I2048*$D$9+J2048*$D$6+K2048*$D$11+L2048*$D$10+M2048*$D$7)</f>
        <v>0</v>
      </c>
      <c r="O2048" s="139">
        <v>1</v>
      </c>
      <c r="P2048" s="138">
        <f>SUM(N2048*O2048)</f>
        <v>0</v>
      </c>
      <c r="R2048" s="15"/>
      <c r="S2048" s="15"/>
      <c r="T2048" s="15"/>
      <c r="U2048" s="15"/>
    </row>
    <row r="2049" spans="1:21" ht="15" customHeight="1">
      <c r="A2049" s="179">
        <f>RANK(N2049,$N$18:$N$4305)</f>
        <v>1181</v>
      </c>
      <c r="B2049" s="184"/>
      <c r="C2049" s="177"/>
      <c r="D2049" s="177"/>
      <c r="E2049" s="177"/>
      <c r="F2049" s="177"/>
      <c r="G2049" s="183"/>
      <c r="H2049" s="183"/>
      <c r="I2049" s="183"/>
      <c r="J2049" s="183"/>
      <c r="K2049" s="183"/>
      <c r="L2049" s="183"/>
      <c r="M2049" s="183"/>
      <c r="N2049" s="182">
        <f>SUM(G2049*$D$8+H2049*$D$5+I2049*$D$9+J2049*$D$6+K2049*$D$11+L2049*$D$10+M2049*$D$7)</f>
        <v>0</v>
      </c>
      <c r="O2049" s="139">
        <v>1</v>
      </c>
      <c r="P2049" s="138">
        <f>SUM(N2049*O2049)</f>
        <v>0</v>
      </c>
      <c r="R2049" s="15"/>
      <c r="S2049" s="15"/>
      <c r="T2049" s="15"/>
      <c r="U2049" s="15"/>
    </row>
    <row r="2050" spans="1:21" ht="15" customHeight="1">
      <c r="A2050" s="179">
        <f>RANK(N2050,$N$18:$N$4305)</f>
        <v>1181</v>
      </c>
      <c r="B2050" s="184"/>
      <c r="C2050" s="177"/>
      <c r="D2050" s="177"/>
      <c r="E2050" s="177"/>
      <c r="F2050" s="177"/>
      <c r="G2050" s="183"/>
      <c r="H2050" s="183"/>
      <c r="I2050" s="183"/>
      <c r="J2050" s="183"/>
      <c r="K2050" s="183"/>
      <c r="L2050" s="183"/>
      <c r="M2050" s="183"/>
      <c r="N2050" s="182">
        <f>SUM(G2050*$D$8+H2050*$D$5+I2050*$D$9+J2050*$D$6+K2050*$D$11+L2050*$D$10+M2050*$D$7)</f>
        <v>0</v>
      </c>
      <c r="O2050" s="139">
        <v>1</v>
      </c>
      <c r="P2050" s="138">
        <f>SUM(N2050*O2050)</f>
        <v>0</v>
      </c>
      <c r="R2050" s="15"/>
      <c r="S2050" s="15"/>
      <c r="T2050" s="15"/>
      <c r="U2050" s="15"/>
    </row>
    <row r="2051" spans="1:21" ht="15" customHeight="1">
      <c r="A2051" s="179">
        <f>RANK(N2051,$N$18:$N$4305)</f>
        <v>1181</v>
      </c>
      <c r="B2051" s="184"/>
      <c r="C2051" s="177"/>
      <c r="D2051" s="177"/>
      <c r="E2051" s="177"/>
      <c r="F2051" s="177"/>
      <c r="G2051" s="183"/>
      <c r="H2051" s="183"/>
      <c r="I2051" s="183"/>
      <c r="J2051" s="183"/>
      <c r="K2051" s="183"/>
      <c r="L2051" s="183"/>
      <c r="M2051" s="183"/>
      <c r="N2051" s="182">
        <f>SUM(G2051*$D$8+H2051*$D$5+I2051*$D$9+J2051*$D$6+K2051*$D$11+L2051*$D$10+M2051*$D$7)</f>
        <v>0</v>
      </c>
      <c r="O2051" s="139">
        <v>1</v>
      </c>
      <c r="P2051" s="138">
        <f>SUM(N2051*O2051)</f>
        <v>0</v>
      </c>
      <c r="R2051" s="15"/>
      <c r="S2051" s="15"/>
      <c r="T2051" s="15"/>
      <c r="U2051" s="15"/>
    </row>
    <row r="2052" spans="1:21" ht="15" customHeight="1">
      <c r="A2052" s="179">
        <f>RANK(N2052,$N$18:$N$4305)</f>
        <v>1181</v>
      </c>
      <c r="B2052" s="185"/>
      <c r="C2052" s="177"/>
      <c r="D2052" s="177"/>
      <c r="E2052" s="177"/>
      <c r="F2052" s="177"/>
      <c r="G2052" s="183"/>
      <c r="H2052" s="183"/>
      <c r="I2052" s="183"/>
      <c r="J2052" s="183"/>
      <c r="K2052" s="183"/>
      <c r="L2052" s="183"/>
      <c r="M2052" s="183"/>
      <c r="N2052" s="182">
        <f>SUM(G2052*$D$8+H2052*$D$5+I2052*$D$9+J2052*$D$6+K2052*$D$11+L2052*$D$10+M2052*$D$7)</f>
        <v>0</v>
      </c>
      <c r="O2052" s="139">
        <v>1</v>
      </c>
      <c r="P2052" s="138">
        <f>SUM(N2052*O2052)</f>
        <v>0</v>
      </c>
      <c r="R2052" s="15"/>
      <c r="S2052" s="15"/>
      <c r="T2052" s="15"/>
      <c r="U2052" s="15"/>
    </row>
    <row r="2053" spans="1:21" ht="15" customHeight="1">
      <c r="A2053" s="179">
        <f>RANK(N2053,$N$18:$N$4305)</f>
        <v>1181</v>
      </c>
      <c r="B2053" s="184"/>
      <c r="C2053" s="177"/>
      <c r="D2053" s="177"/>
      <c r="E2053" s="177"/>
      <c r="F2053" s="177"/>
      <c r="G2053" s="183"/>
      <c r="H2053" s="183"/>
      <c r="I2053" s="183"/>
      <c r="J2053" s="183"/>
      <c r="K2053" s="183"/>
      <c r="L2053" s="183"/>
      <c r="M2053" s="183"/>
      <c r="N2053" s="182">
        <f>SUM(G2053*$D$8+H2053*$D$5+I2053*$D$9+J2053*$D$6+K2053*$D$11+L2053*$D$10+M2053*$D$7)</f>
        <v>0</v>
      </c>
      <c r="O2053" s="139">
        <v>1</v>
      </c>
      <c r="P2053" s="138">
        <f>SUM(N2053*O2053)</f>
        <v>0</v>
      </c>
      <c r="Q2053" s="31"/>
      <c r="R2053" s="15"/>
      <c r="S2053" s="15"/>
      <c r="T2053" s="15"/>
      <c r="U2053" s="15"/>
    </row>
    <row r="2054" spans="1:21" ht="15" customHeight="1">
      <c r="A2054" s="179">
        <f>RANK(N2054,$N$18:$N$4305)</f>
        <v>1181</v>
      </c>
      <c r="B2054" s="184"/>
      <c r="C2054" s="177"/>
      <c r="D2054" s="177"/>
      <c r="E2054" s="177"/>
      <c r="F2054" s="177"/>
      <c r="G2054" s="183"/>
      <c r="H2054" s="183"/>
      <c r="I2054" s="183"/>
      <c r="J2054" s="183"/>
      <c r="K2054" s="183"/>
      <c r="L2054" s="183"/>
      <c r="M2054" s="183"/>
      <c r="N2054" s="182">
        <f>SUM(G2054*$D$8+H2054*$D$5+I2054*$D$9+J2054*$D$6+K2054*$D$11+L2054*$D$10+M2054*$D$7)</f>
        <v>0</v>
      </c>
      <c r="O2054" s="139">
        <v>1</v>
      </c>
      <c r="P2054" s="138">
        <f>SUM(N2054*O2054)</f>
        <v>0</v>
      </c>
      <c r="Q2054" s="15"/>
      <c r="R2054" s="15"/>
      <c r="S2054" s="15"/>
      <c r="T2054" s="15"/>
      <c r="U2054" s="15"/>
    </row>
    <row r="2055" spans="1:21" ht="15" customHeight="1">
      <c r="A2055" s="179">
        <f>RANK(N2055,$N$18:$N$4305)</f>
        <v>1181</v>
      </c>
      <c r="B2055" s="184"/>
      <c r="C2055" s="177"/>
      <c r="D2055" s="177"/>
      <c r="E2055" s="177"/>
      <c r="F2055" s="177"/>
      <c r="G2055" s="183"/>
      <c r="H2055" s="183"/>
      <c r="I2055" s="183"/>
      <c r="J2055" s="183"/>
      <c r="K2055" s="183"/>
      <c r="L2055" s="183"/>
      <c r="M2055" s="183"/>
      <c r="N2055" s="182">
        <f>SUM(G2055*$D$8+H2055*$D$5+I2055*$D$9+J2055*$D$6+K2055*$D$11+L2055*$D$10+M2055*$D$7)</f>
        <v>0</v>
      </c>
      <c r="O2055" s="139">
        <v>1</v>
      </c>
      <c r="P2055" s="138">
        <f>SUM(N2055*O2055)</f>
        <v>0</v>
      </c>
      <c r="Q2055" s="15"/>
      <c r="R2055" s="15"/>
      <c r="S2055" s="15"/>
      <c r="T2055" s="15"/>
      <c r="U2055" s="15"/>
    </row>
    <row r="2056" spans="1:21" ht="15" customHeight="1">
      <c r="A2056" s="179">
        <f>RANK(N2056,$N$18:$N$4305)</f>
        <v>1181</v>
      </c>
      <c r="B2056" s="184"/>
      <c r="C2056" s="177"/>
      <c r="D2056" s="177"/>
      <c r="E2056" s="177"/>
      <c r="F2056" s="177"/>
      <c r="G2056" s="183"/>
      <c r="H2056" s="183"/>
      <c r="I2056" s="183"/>
      <c r="J2056" s="183"/>
      <c r="K2056" s="183"/>
      <c r="L2056" s="183"/>
      <c r="M2056" s="183"/>
      <c r="N2056" s="182">
        <f>SUM(G2056*$D$8+H2056*$D$5+I2056*$D$9+J2056*$D$6+K2056*$D$11+L2056*$D$10+M2056*$D$7)</f>
        <v>0</v>
      </c>
      <c r="O2056" s="139">
        <v>0.94</v>
      </c>
      <c r="P2056" s="138">
        <f>SUM(N2056*O2056)</f>
        <v>0</v>
      </c>
      <c r="Q2056" s="15"/>
      <c r="R2056" s="15"/>
      <c r="S2056" s="15"/>
      <c r="T2056" s="15"/>
      <c r="U2056" s="15"/>
    </row>
    <row r="2057" spans="1:21" ht="15" customHeight="1">
      <c r="A2057" s="179">
        <f>RANK(N2057,$N$18:$N$4305)</f>
        <v>1181</v>
      </c>
      <c r="B2057" s="185"/>
      <c r="C2057" s="177"/>
      <c r="D2057" s="177"/>
      <c r="E2057" s="177"/>
      <c r="F2057" s="177"/>
      <c r="G2057" s="183"/>
      <c r="H2057" s="183"/>
      <c r="I2057" s="183"/>
      <c r="J2057" s="183"/>
      <c r="K2057" s="183"/>
      <c r="L2057" s="183"/>
      <c r="M2057" s="183"/>
      <c r="N2057" s="182">
        <f>SUM(G2057*$D$8+H2057*$D$5+I2057*$D$9+J2057*$D$6+K2057*$D$11+L2057*$D$10+M2057*$D$7)</f>
        <v>0</v>
      </c>
      <c r="O2057" s="139">
        <v>1</v>
      </c>
      <c r="P2057" s="138">
        <f>SUM(N2057*O2057)</f>
        <v>0</v>
      </c>
      <c r="Q2057" s="15"/>
      <c r="R2057" s="15"/>
      <c r="S2057" s="15"/>
      <c r="T2057" s="15"/>
      <c r="U2057" s="15"/>
    </row>
    <row r="2058" spans="1:21" ht="15" customHeight="1">
      <c r="A2058" s="179">
        <f>RANK(N2058,$N$18:$N$4305)</f>
        <v>1181</v>
      </c>
      <c r="B2058" s="185"/>
      <c r="C2058" s="177"/>
      <c r="D2058" s="177"/>
      <c r="E2058" s="177"/>
      <c r="F2058" s="177"/>
      <c r="G2058" s="183"/>
      <c r="H2058" s="183"/>
      <c r="I2058" s="183"/>
      <c r="J2058" s="183"/>
      <c r="K2058" s="183"/>
      <c r="L2058" s="183"/>
      <c r="M2058" s="183"/>
      <c r="N2058" s="182">
        <f>SUM(G2058*$D$8+H2058*$D$5+I2058*$D$9+J2058*$D$6+K2058*$D$11+L2058*$D$10+M2058*$D$7)</f>
        <v>0</v>
      </c>
      <c r="O2058" s="139">
        <v>0.94</v>
      </c>
      <c r="P2058" s="138">
        <f>SUM(N2058*O2058)</f>
        <v>0</v>
      </c>
      <c r="Q2058" s="15"/>
      <c r="R2058" s="15"/>
      <c r="S2058" s="15"/>
      <c r="T2058" s="15"/>
      <c r="U2058" s="15"/>
    </row>
    <row r="2059" spans="1:21" ht="15" customHeight="1">
      <c r="A2059" s="179">
        <f>RANK(N2059,$N$18:$N$4305)</f>
        <v>1181</v>
      </c>
      <c r="B2059" s="184"/>
      <c r="C2059" s="177"/>
      <c r="D2059" s="177"/>
      <c r="E2059" s="177"/>
      <c r="F2059" s="177"/>
      <c r="G2059" s="183"/>
      <c r="H2059" s="183"/>
      <c r="I2059" s="183"/>
      <c r="J2059" s="183"/>
      <c r="K2059" s="183"/>
      <c r="L2059" s="183"/>
      <c r="M2059" s="183"/>
      <c r="N2059" s="182">
        <f>SUM(G2059*$D$8+H2059*$D$5+I2059*$D$9+J2059*$D$6+K2059*$D$11+L2059*$D$10+M2059*$D$7)</f>
        <v>0</v>
      </c>
      <c r="O2059" s="139">
        <v>1</v>
      </c>
      <c r="P2059" s="138">
        <f>SUM(N2059*O2059)</f>
        <v>0</v>
      </c>
      <c r="Q2059" s="31"/>
      <c r="R2059" s="15"/>
      <c r="S2059" s="15"/>
      <c r="T2059" s="15"/>
      <c r="U2059" s="15"/>
    </row>
    <row r="2060" spans="1:21" ht="15" customHeight="1">
      <c r="A2060" s="179">
        <f>RANK(N2060,$N$18:$N$4305)</f>
        <v>1181</v>
      </c>
      <c r="B2060" s="184"/>
      <c r="C2060" s="177"/>
      <c r="D2060" s="177"/>
      <c r="E2060" s="177"/>
      <c r="F2060" s="177"/>
      <c r="G2060" s="183"/>
      <c r="H2060" s="183"/>
      <c r="I2060" s="183"/>
      <c r="J2060" s="183"/>
      <c r="K2060" s="183"/>
      <c r="L2060" s="183"/>
      <c r="M2060" s="183"/>
      <c r="N2060" s="182">
        <f>SUM(G2060*$D$8+H2060*$D$5+I2060*$D$9+J2060*$D$6+K2060*$D$11+L2060*$D$10+M2060*$D$7)</f>
        <v>0</v>
      </c>
      <c r="O2060" s="139">
        <v>1</v>
      </c>
      <c r="P2060" s="138">
        <f>SUM(N2060*O2060)</f>
        <v>0</v>
      </c>
      <c r="Q2060" s="31"/>
      <c r="R2060" s="15"/>
      <c r="S2060" s="15"/>
      <c r="T2060" s="15"/>
      <c r="U2060" s="15"/>
    </row>
    <row r="2061" spans="1:21" ht="15" customHeight="1">
      <c r="A2061" s="179">
        <f>RANK(N2061,$N$18:$N$4305)</f>
        <v>1181</v>
      </c>
      <c r="B2061" s="184"/>
      <c r="C2061" s="177"/>
      <c r="D2061" s="177"/>
      <c r="E2061" s="177"/>
      <c r="F2061" s="177"/>
      <c r="G2061" s="183"/>
      <c r="H2061" s="183"/>
      <c r="I2061" s="183"/>
      <c r="J2061" s="183"/>
      <c r="K2061" s="183"/>
      <c r="L2061" s="183"/>
      <c r="M2061" s="183"/>
      <c r="N2061" s="182">
        <f>SUM(G2061*$D$8+H2061*$D$5+I2061*$D$9+J2061*$D$6+K2061*$D$11+L2061*$D$10+M2061*$D$7)</f>
        <v>0</v>
      </c>
      <c r="O2061" s="139">
        <v>1</v>
      </c>
      <c r="P2061" s="138">
        <f>SUM(N2061*O2061)</f>
        <v>0</v>
      </c>
      <c r="Q2061" s="31"/>
      <c r="R2061" s="15"/>
      <c r="S2061" s="15"/>
      <c r="T2061" s="15"/>
      <c r="U2061" s="15"/>
    </row>
    <row r="2062" spans="1:21" ht="15" customHeight="1">
      <c r="A2062" s="179">
        <f>RANK(N2062,$N$18:$N$4305)</f>
        <v>1181</v>
      </c>
      <c r="B2062" s="184"/>
      <c r="C2062" s="177"/>
      <c r="D2062" s="177"/>
      <c r="E2062" s="177"/>
      <c r="F2062" s="177"/>
      <c r="G2062" s="183"/>
      <c r="H2062" s="183"/>
      <c r="I2062" s="183"/>
      <c r="J2062" s="183"/>
      <c r="K2062" s="183"/>
      <c r="L2062" s="183"/>
      <c r="M2062" s="183"/>
      <c r="N2062" s="182">
        <f>SUM(G2062*$D$8+H2062*$D$5+I2062*$D$9+J2062*$D$6+K2062*$D$11+L2062*$D$10+M2062*$D$7)</f>
        <v>0</v>
      </c>
      <c r="O2062" s="139">
        <v>1</v>
      </c>
      <c r="P2062" s="138">
        <f>SUM(N2062*O2062)</f>
        <v>0</v>
      </c>
      <c r="R2062" s="15"/>
      <c r="S2062" s="15"/>
      <c r="T2062" s="15"/>
      <c r="U2062" s="15"/>
    </row>
    <row r="2063" spans="1:21" ht="15" customHeight="1">
      <c r="A2063" s="179">
        <f>RANK(N2063,$N$18:$N$4305)</f>
        <v>1181</v>
      </c>
      <c r="B2063" s="185"/>
      <c r="C2063" s="177"/>
      <c r="D2063" s="177"/>
      <c r="E2063" s="177"/>
      <c r="F2063" s="177"/>
      <c r="G2063" s="183"/>
      <c r="H2063" s="183"/>
      <c r="I2063" s="183"/>
      <c r="J2063" s="183"/>
      <c r="K2063" s="183"/>
      <c r="L2063" s="183"/>
      <c r="M2063" s="183"/>
      <c r="N2063" s="182">
        <f>SUM(G2063*$D$8+H2063*$D$5+I2063*$D$9+J2063*$D$6+K2063*$D$11+L2063*$D$10+M2063*$D$7)</f>
        <v>0</v>
      </c>
      <c r="O2063" s="139">
        <v>1</v>
      </c>
      <c r="P2063" s="138">
        <f>SUM(N2063*O2063)</f>
        <v>0</v>
      </c>
      <c r="R2063" s="15"/>
      <c r="S2063" s="15"/>
      <c r="T2063" s="15"/>
      <c r="U2063" s="15"/>
    </row>
    <row r="2064" spans="1:21" ht="15" customHeight="1">
      <c r="A2064" s="179">
        <f>RANK(N2064,$N$18:$N$4305)</f>
        <v>1181</v>
      </c>
      <c r="B2064" s="185"/>
      <c r="C2064" s="177"/>
      <c r="D2064" s="177"/>
      <c r="E2064" s="177"/>
      <c r="F2064" s="177"/>
      <c r="G2064" s="183"/>
      <c r="H2064" s="183"/>
      <c r="I2064" s="183"/>
      <c r="J2064" s="183"/>
      <c r="K2064" s="183"/>
      <c r="L2064" s="183"/>
      <c r="M2064" s="183"/>
      <c r="N2064" s="182">
        <f>SUM(G2064*$D$8+H2064*$D$5+I2064*$D$9+J2064*$D$6+K2064*$D$11+L2064*$D$10+M2064*$D$7)</f>
        <v>0</v>
      </c>
      <c r="O2064" s="139">
        <v>1</v>
      </c>
      <c r="P2064" s="138">
        <f>SUM(N2064*O2064)</f>
        <v>0</v>
      </c>
      <c r="R2064" s="15"/>
      <c r="S2064" s="15"/>
      <c r="T2064" s="15"/>
      <c r="U2064" s="15"/>
    </row>
    <row r="2065" spans="1:21" ht="15" customHeight="1">
      <c r="A2065" s="179">
        <f>RANK(N2065,$N$18:$N$4305)</f>
        <v>1181</v>
      </c>
      <c r="B2065" s="184"/>
      <c r="C2065" s="177"/>
      <c r="D2065" s="177"/>
      <c r="E2065" s="177"/>
      <c r="F2065" s="177"/>
      <c r="G2065" s="183"/>
      <c r="H2065" s="183"/>
      <c r="I2065" s="183"/>
      <c r="J2065" s="183"/>
      <c r="K2065" s="183"/>
      <c r="L2065" s="183"/>
      <c r="M2065" s="183"/>
      <c r="N2065" s="182">
        <f>SUM(G2065*$D$8+H2065*$D$5+I2065*$D$9+J2065*$D$6+K2065*$D$11+L2065*$D$10+M2065*$D$7)</f>
        <v>0</v>
      </c>
      <c r="O2065" s="139">
        <v>1</v>
      </c>
      <c r="P2065" s="138">
        <f>SUM(N2065*O2065)</f>
        <v>0</v>
      </c>
      <c r="R2065" s="15"/>
      <c r="S2065" s="15"/>
      <c r="T2065" s="15"/>
      <c r="U2065" s="15"/>
    </row>
    <row r="2066" spans="1:21" ht="15" customHeight="1">
      <c r="A2066" s="179">
        <f>RANK(N2066,$N$18:$N$4305)</f>
        <v>1181</v>
      </c>
      <c r="B2066" s="184"/>
      <c r="C2066" s="177"/>
      <c r="D2066" s="177"/>
      <c r="E2066" s="177"/>
      <c r="F2066" s="177"/>
      <c r="G2066" s="183"/>
      <c r="H2066" s="183"/>
      <c r="I2066" s="183"/>
      <c r="J2066" s="183"/>
      <c r="K2066" s="183"/>
      <c r="L2066" s="183"/>
      <c r="M2066" s="183"/>
      <c r="N2066" s="182">
        <f>SUM(G2066*$D$8+H2066*$D$5+I2066*$D$9+J2066*$D$6+K2066*$D$11+L2066*$D$10+M2066*$D$7)</f>
        <v>0</v>
      </c>
      <c r="O2066" s="139">
        <v>1</v>
      </c>
      <c r="P2066" s="138">
        <f>SUM(N2066*O2066)</f>
        <v>0</v>
      </c>
      <c r="R2066" s="15"/>
      <c r="S2066" s="15"/>
      <c r="T2066" s="15"/>
      <c r="U2066" s="15"/>
    </row>
    <row r="2067" spans="1:21" ht="15" customHeight="1">
      <c r="A2067" s="179">
        <f>RANK(N2067,$N$18:$N$4305)</f>
        <v>1181</v>
      </c>
      <c r="B2067" s="184"/>
      <c r="C2067" s="177"/>
      <c r="D2067" s="177"/>
      <c r="E2067" s="177"/>
      <c r="F2067" s="177"/>
      <c r="G2067" s="183"/>
      <c r="H2067" s="183"/>
      <c r="I2067" s="183"/>
      <c r="J2067" s="183"/>
      <c r="K2067" s="183"/>
      <c r="L2067" s="183"/>
      <c r="M2067" s="183"/>
      <c r="N2067" s="182">
        <f>SUM(G2067*$D$8+H2067*$D$5+I2067*$D$9+J2067*$D$6+K2067*$D$11+L2067*$D$10+M2067*$D$7)</f>
        <v>0</v>
      </c>
      <c r="O2067" s="139">
        <v>1</v>
      </c>
      <c r="P2067" s="138">
        <f>SUM(N2067*O2067)</f>
        <v>0</v>
      </c>
      <c r="R2067" s="15"/>
      <c r="S2067" s="15"/>
      <c r="T2067" s="15"/>
      <c r="U2067" s="15"/>
    </row>
    <row r="2068" spans="1:21" ht="15" customHeight="1">
      <c r="A2068" s="179">
        <f>RANK(N2068,$N$18:$N$4305)</f>
        <v>1181</v>
      </c>
      <c r="B2068" s="184"/>
      <c r="C2068" s="177"/>
      <c r="D2068" s="177"/>
      <c r="E2068" s="177"/>
      <c r="F2068" s="177"/>
      <c r="G2068" s="183"/>
      <c r="H2068" s="183"/>
      <c r="I2068" s="183"/>
      <c r="J2068" s="183"/>
      <c r="K2068" s="183"/>
      <c r="L2068" s="183"/>
      <c r="M2068" s="183"/>
      <c r="N2068" s="182">
        <f>SUM(G2068*$D$8+H2068*$D$5+I2068*$D$9+J2068*$D$6+K2068*$D$11+L2068*$D$10+M2068*$D$7)</f>
        <v>0</v>
      </c>
      <c r="O2068" s="139">
        <v>1</v>
      </c>
      <c r="P2068" s="138">
        <f>SUM(N2068*O2068)</f>
        <v>0</v>
      </c>
      <c r="R2068" s="15"/>
      <c r="S2068" s="15"/>
      <c r="T2068" s="15"/>
      <c r="U2068" s="15"/>
    </row>
    <row r="2069" spans="1:21" ht="15" customHeight="1">
      <c r="A2069" s="179">
        <f>RANK(N2069,$N$18:$N$4305)</f>
        <v>1181</v>
      </c>
      <c r="B2069" s="184"/>
      <c r="C2069" s="177"/>
      <c r="D2069" s="177"/>
      <c r="E2069" s="177"/>
      <c r="F2069" s="177"/>
      <c r="G2069" s="183"/>
      <c r="H2069" s="183"/>
      <c r="I2069" s="183"/>
      <c r="J2069" s="183"/>
      <c r="K2069" s="183"/>
      <c r="L2069" s="183"/>
      <c r="M2069" s="183"/>
      <c r="N2069" s="182">
        <f>SUM(G2069*$D$8+H2069*$D$5+I2069*$D$9+J2069*$D$6+K2069*$D$11+L2069*$D$10+M2069*$D$7)</f>
        <v>0</v>
      </c>
      <c r="O2069" s="139">
        <v>1</v>
      </c>
      <c r="P2069" s="138">
        <f>SUM(N2069*O2069)</f>
        <v>0</v>
      </c>
      <c r="R2069" s="15"/>
      <c r="S2069" s="15"/>
      <c r="T2069" s="15"/>
      <c r="U2069" s="15"/>
    </row>
    <row r="2070" spans="1:21" ht="15" customHeight="1">
      <c r="A2070" s="179">
        <f>RANK(N2070,$N$18:$N$4305)</f>
        <v>1181</v>
      </c>
      <c r="B2070" s="184"/>
      <c r="C2070" s="177"/>
      <c r="D2070" s="177"/>
      <c r="E2070" s="177"/>
      <c r="F2070" s="177"/>
      <c r="G2070" s="183"/>
      <c r="H2070" s="183"/>
      <c r="I2070" s="183"/>
      <c r="J2070" s="183"/>
      <c r="K2070" s="183"/>
      <c r="L2070" s="183"/>
      <c r="M2070" s="183"/>
      <c r="N2070" s="182">
        <f>SUM(G2070*$D$8+H2070*$D$5+I2070*$D$9+J2070*$D$6+K2070*$D$11+L2070*$D$10+M2070*$D$7)</f>
        <v>0</v>
      </c>
      <c r="O2070" s="139">
        <v>1</v>
      </c>
      <c r="P2070" s="138">
        <f>SUM(N2070*O2070)</f>
        <v>0</v>
      </c>
      <c r="R2070" s="15"/>
      <c r="S2070" s="15"/>
      <c r="T2070" s="15"/>
      <c r="U2070" s="15"/>
    </row>
    <row r="2071" spans="1:21" ht="15" customHeight="1">
      <c r="A2071" s="179">
        <f>RANK(N2071,$N$18:$N$4305)</f>
        <v>1181</v>
      </c>
      <c r="B2071" s="184"/>
      <c r="C2071" s="177"/>
      <c r="D2071" s="177"/>
      <c r="E2071" s="177"/>
      <c r="F2071" s="177"/>
      <c r="G2071" s="183"/>
      <c r="H2071" s="183"/>
      <c r="I2071" s="183"/>
      <c r="J2071" s="183"/>
      <c r="K2071" s="183"/>
      <c r="L2071" s="183"/>
      <c r="M2071" s="183"/>
      <c r="N2071" s="182">
        <f>SUM(G2071*$D$8+H2071*$D$5+I2071*$D$9+J2071*$D$6+K2071*$D$11+L2071*$D$10+M2071*$D$7)</f>
        <v>0</v>
      </c>
      <c r="O2071" s="139">
        <v>1</v>
      </c>
      <c r="P2071" s="138">
        <f>SUM(N2071*O2071)</f>
        <v>0</v>
      </c>
      <c r="Q2071" s="15"/>
      <c r="R2071" s="15"/>
      <c r="S2071" s="15"/>
      <c r="T2071" s="15"/>
      <c r="U2071" s="15"/>
    </row>
    <row r="2072" spans="1:21" ht="15" customHeight="1">
      <c r="A2072" s="179">
        <f>RANK(N2072,$N$18:$N$4305)</f>
        <v>1181</v>
      </c>
      <c r="B2072" s="184"/>
      <c r="C2072" s="177"/>
      <c r="D2072" s="177"/>
      <c r="E2072" s="177"/>
      <c r="F2072" s="177"/>
      <c r="G2072" s="183"/>
      <c r="H2072" s="183"/>
      <c r="I2072" s="183"/>
      <c r="J2072" s="183"/>
      <c r="K2072" s="183"/>
      <c r="L2072" s="183"/>
      <c r="M2072" s="183"/>
      <c r="N2072" s="182">
        <f>SUM(G2072*$D$8+H2072*$D$5+I2072*$D$9+J2072*$D$6+K2072*$D$11+L2072*$D$10+M2072*$D$7)</f>
        <v>0</v>
      </c>
      <c r="O2072" s="139">
        <v>1</v>
      </c>
      <c r="P2072" s="138">
        <f>SUM(N2072*O2072)</f>
        <v>0</v>
      </c>
      <c r="Q2072" s="31"/>
      <c r="R2072" s="15"/>
      <c r="S2072" s="15"/>
      <c r="T2072" s="15"/>
      <c r="U2072" s="15"/>
    </row>
    <row r="2073" spans="1:21" ht="15" customHeight="1">
      <c r="A2073" s="179">
        <f>RANK(N2073,$N$18:$N$4305)</f>
        <v>1181</v>
      </c>
      <c r="B2073" s="184"/>
      <c r="C2073" s="177"/>
      <c r="D2073" s="177"/>
      <c r="E2073" s="177"/>
      <c r="F2073" s="177"/>
      <c r="G2073" s="183"/>
      <c r="H2073" s="183"/>
      <c r="I2073" s="183"/>
      <c r="J2073" s="183"/>
      <c r="K2073" s="183"/>
      <c r="L2073" s="183"/>
      <c r="M2073" s="183"/>
      <c r="N2073" s="182">
        <f>SUM(G2073*$D$8+H2073*$D$5+I2073*$D$9+J2073*$D$6+K2073*$D$11+L2073*$D$10+M2073*$D$7)</f>
        <v>0</v>
      </c>
      <c r="O2073" s="139">
        <v>1</v>
      </c>
      <c r="P2073" s="138">
        <f>SUM(N2073*O2073)</f>
        <v>0</v>
      </c>
      <c r="Q2073" s="31"/>
      <c r="R2073" s="15"/>
      <c r="S2073" s="15"/>
      <c r="T2073" s="15"/>
      <c r="U2073" s="15"/>
    </row>
    <row r="2074" spans="1:21" ht="15" customHeight="1">
      <c r="A2074" s="179">
        <f>RANK(N2074,$N$18:$N$4305)</f>
        <v>1181</v>
      </c>
      <c r="B2074" s="184"/>
      <c r="C2074" s="177"/>
      <c r="D2074" s="177"/>
      <c r="E2074" s="177"/>
      <c r="F2074" s="177"/>
      <c r="G2074" s="183"/>
      <c r="H2074" s="183"/>
      <c r="I2074" s="183"/>
      <c r="J2074" s="183"/>
      <c r="K2074" s="183"/>
      <c r="L2074" s="183"/>
      <c r="M2074" s="183"/>
      <c r="N2074" s="182">
        <f>SUM(G2074*$D$8+H2074*$D$5+I2074*$D$9+J2074*$D$6+K2074*$D$11+L2074*$D$10+M2074*$D$7)</f>
        <v>0</v>
      </c>
      <c r="O2074" s="139">
        <v>1</v>
      </c>
      <c r="P2074" s="138">
        <f>SUM(N2074*O2074)</f>
        <v>0</v>
      </c>
      <c r="Q2074" s="31"/>
      <c r="R2074" s="15"/>
      <c r="S2074" s="15"/>
      <c r="T2074" s="15"/>
      <c r="U2074" s="15"/>
    </row>
    <row r="2075" spans="1:21" ht="15" customHeight="1">
      <c r="A2075" s="179">
        <f>RANK(N2075,$N$18:$N$4305)</f>
        <v>1181</v>
      </c>
      <c r="B2075" s="184"/>
      <c r="C2075" s="177"/>
      <c r="D2075" s="177"/>
      <c r="E2075" s="177"/>
      <c r="F2075" s="177"/>
      <c r="G2075" s="183"/>
      <c r="H2075" s="183"/>
      <c r="I2075" s="183"/>
      <c r="J2075" s="183"/>
      <c r="K2075" s="183"/>
      <c r="L2075" s="183"/>
      <c r="M2075" s="183"/>
      <c r="N2075" s="182">
        <f>SUM(G2075*$D$8+H2075*$D$5+I2075*$D$9+J2075*$D$6+K2075*$D$11+L2075*$D$10+M2075*$D$7)</f>
        <v>0</v>
      </c>
      <c r="O2075" s="139">
        <v>1</v>
      </c>
      <c r="P2075" s="138">
        <f>SUM(N2075*O2075)</f>
        <v>0</v>
      </c>
      <c r="Q2075" s="31"/>
      <c r="R2075" s="15"/>
      <c r="S2075" s="15"/>
      <c r="T2075" s="15"/>
      <c r="U2075" s="15"/>
    </row>
    <row r="2076" spans="1:21" ht="15" customHeight="1">
      <c r="A2076" s="179">
        <f>RANK(N2076,$N$18:$N$4305)</f>
        <v>1181</v>
      </c>
      <c r="B2076" s="184"/>
      <c r="C2076" s="177"/>
      <c r="D2076" s="177"/>
      <c r="E2076" s="177"/>
      <c r="F2076" s="177"/>
      <c r="G2076" s="183"/>
      <c r="H2076" s="183"/>
      <c r="I2076" s="183"/>
      <c r="J2076" s="183"/>
      <c r="K2076" s="183"/>
      <c r="L2076" s="183"/>
      <c r="M2076" s="183"/>
      <c r="N2076" s="182">
        <f>SUM(G2076*$D$8+H2076*$D$5+I2076*$D$9+J2076*$D$6+K2076*$D$11+L2076*$D$10+M2076*$D$7)</f>
        <v>0</v>
      </c>
      <c r="O2076" s="139">
        <v>1</v>
      </c>
      <c r="P2076" s="138">
        <f>SUM(N2076*O2076)</f>
        <v>0</v>
      </c>
      <c r="Q2076" s="31"/>
      <c r="R2076" s="15"/>
      <c r="S2076" s="15"/>
      <c r="T2076" s="15"/>
      <c r="U2076" s="15"/>
    </row>
    <row r="2077" spans="1:21" ht="15" customHeight="1">
      <c r="A2077" s="179">
        <f>RANK(N2077,$N$18:$N$4305)</f>
        <v>1181</v>
      </c>
      <c r="B2077" s="185"/>
      <c r="C2077" s="177"/>
      <c r="D2077" s="177"/>
      <c r="E2077" s="177"/>
      <c r="F2077" s="177"/>
      <c r="G2077" s="183"/>
      <c r="H2077" s="183"/>
      <c r="I2077" s="183"/>
      <c r="J2077" s="183"/>
      <c r="K2077" s="183"/>
      <c r="L2077" s="183"/>
      <c r="M2077" s="183"/>
      <c r="N2077" s="182">
        <f>SUM(G2077*$D$8+H2077*$D$5+I2077*$D$9+J2077*$D$6+K2077*$D$11+L2077*$D$10+M2077*$D$7)</f>
        <v>0</v>
      </c>
      <c r="O2077" s="139">
        <v>1</v>
      </c>
      <c r="P2077" s="138">
        <f>SUM(N2077*O2077)</f>
        <v>0</v>
      </c>
      <c r="R2077" s="15"/>
      <c r="S2077" s="15"/>
      <c r="T2077" s="15"/>
      <c r="U2077" s="15"/>
    </row>
    <row r="2078" spans="1:21" ht="15" customHeight="1">
      <c r="A2078" s="179">
        <f>RANK(N2078,$N$18:$N$4305)</f>
        <v>1181</v>
      </c>
      <c r="B2078" s="185"/>
      <c r="C2078" s="177"/>
      <c r="D2078" s="177"/>
      <c r="E2078" s="177"/>
      <c r="F2078" s="177"/>
      <c r="G2078" s="183"/>
      <c r="H2078" s="183"/>
      <c r="I2078" s="183"/>
      <c r="J2078" s="183"/>
      <c r="K2078" s="183"/>
      <c r="L2078" s="183"/>
      <c r="M2078" s="183"/>
      <c r="N2078" s="182">
        <f>SUM(G2078*$D$8+H2078*$D$5+I2078*$D$9+J2078*$D$6+K2078*$D$11+L2078*$D$10+M2078*$D$7)</f>
        <v>0</v>
      </c>
      <c r="O2078" s="139">
        <v>1</v>
      </c>
      <c r="P2078" s="138">
        <f>SUM(N2078*O2078)</f>
        <v>0</v>
      </c>
      <c r="R2078" s="15"/>
      <c r="S2078" s="15"/>
      <c r="T2078" s="15"/>
      <c r="U2078" s="15"/>
    </row>
    <row r="2079" spans="1:21" ht="15" customHeight="1">
      <c r="A2079" s="179">
        <f>RANK(N2079,$N$18:$N$4305)</f>
        <v>1181</v>
      </c>
      <c r="B2079" s="185"/>
      <c r="C2079" s="177"/>
      <c r="D2079" s="177"/>
      <c r="E2079" s="177"/>
      <c r="F2079" s="177"/>
      <c r="G2079" s="183"/>
      <c r="H2079" s="183"/>
      <c r="I2079" s="183"/>
      <c r="J2079" s="183"/>
      <c r="K2079" s="183"/>
      <c r="L2079" s="183"/>
      <c r="M2079" s="183"/>
      <c r="N2079" s="182">
        <f>SUM(G2079*$D$8+H2079*$D$5+I2079*$D$9+J2079*$D$6+K2079*$D$11+L2079*$D$10+M2079*$D$7)</f>
        <v>0</v>
      </c>
      <c r="O2079" s="139">
        <v>1</v>
      </c>
      <c r="P2079" s="138">
        <f>SUM(N2079*O2079)</f>
        <v>0</v>
      </c>
      <c r="R2079" s="15"/>
      <c r="S2079" s="15"/>
      <c r="T2079" s="15"/>
      <c r="U2079" s="15"/>
    </row>
    <row r="2080" spans="1:21" ht="15" customHeight="1">
      <c r="A2080" s="179">
        <f>RANK(N2080,$N$18:$N$4305)</f>
        <v>1181</v>
      </c>
      <c r="B2080" s="184"/>
      <c r="C2080" s="177"/>
      <c r="D2080" s="177"/>
      <c r="E2080" s="177"/>
      <c r="F2080" s="177"/>
      <c r="G2080" s="183"/>
      <c r="H2080" s="183"/>
      <c r="I2080" s="183"/>
      <c r="J2080" s="183"/>
      <c r="K2080" s="183"/>
      <c r="L2080" s="183"/>
      <c r="M2080" s="183"/>
      <c r="N2080" s="182">
        <f>SUM(G2080*$D$8+H2080*$D$5+I2080*$D$9+J2080*$D$6+K2080*$D$11+L2080*$D$10+M2080*$D$7)</f>
        <v>0</v>
      </c>
      <c r="O2080" s="139">
        <v>1</v>
      </c>
      <c r="P2080" s="138">
        <f>SUM(N2080*O2080)</f>
        <v>0</v>
      </c>
      <c r="R2080" s="15"/>
      <c r="S2080" s="15"/>
      <c r="T2080" s="15"/>
      <c r="U2080" s="15"/>
    </row>
    <row r="2081" spans="1:21" ht="15" customHeight="1">
      <c r="A2081" s="179">
        <f>RANK(N2081,$N$18:$N$4305)</f>
        <v>1181</v>
      </c>
      <c r="B2081" s="184"/>
      <c r="C2081" s="177"/>
      <c r="D2081" s="177"/>
      <c r="E2081" s="177"/>
      <c r="F2081" s="177"/>
      <c r="G2081" s="183"/>
      <c r="H2081" s="183"/>
      <c r="I2081" s="183"/>
      <c r="J2081" s="183"/>
      <c r="K2081" s="183"/>
      <c r="L2081" s="183"/>
      <c r="M2081" s="183"/>
      <c r="N2081" s="182">
        <f>SUM(G2081*$D$8+H2081*$D$5+I2081*$D$9+J2081*$D$6+K2081*$D$11+L2081*$D$10+M2081*$D$7)</f>
        <v>0</v>
      </c>
      <c r="O2081" s="139">
        <v>1</v>
      </c>
      <c r="P2081" s="138">
        <f>SUM(N2081*O2081)</f>
        <v>0</v>
      </c>
      <c r="R2081" s="15"/>
      <c r="S2081" s="15"/>
      <c r="T2081" s="15"/>
      <c r="U2081" s="15"/>
    </row>
    <row r="2082" spans="1:21" ht="15" customHeight="1">
      <c r="A2082" s="179">
        <f>RANK(N2082,$N$18:$N$4305)</f>
        <v>1181</v>
      </c>
      <c r="B2082" s="184"/>
      <c r="C2082" s="177"/>
      <c r="D2082" s="177"/>
      <c r="E2082" s="177"/>
      <c r="F2082" s="177"/>
      <c r="G2082" s="183"/>
      <c r="H2082" s="183"/>
      <c r="I2082" s="183"/>
      <c r="J2082" s="183"/>
      <c r="K2082" s="183"/>
      <c r="L2082" s="183"/>
      <c r="M2082" s="183"/>
      <c r="N2082" s="182">
        <f>SUM(G2082*$D$8+H2082*$D$5+I2082*$D$9+J2082*$D$6+K2082*$D$11+L2082*$D$10+M2082*$D$7)</f>
        <v>0</v>
      </c>
      <c r="O2082" s="139">
        <v>1</v>
      </c>
      <c r="P2082" s="138">
        <f>SUM(N2082*O2082)</f>
        <v>0</v>
      </c>
      <c r="R2082" s="15"/>
      <c r="S2082" s="15"/>
      <c r="T2082" s="15"/>
      <c r="U2082" s="15"/>
    </row>
    <row r="2083" spans="1:21" ht="15" customHeight="1">
      <c r="A2083" s="179">
        <f>RANK(N2083,$N$18:$N$4305)</f>
        <v>1181</v>
      </c>
      <c r="B2083" s="184"/>
      <c r="C2083" s="177"/>
      <c r="D2083" s="177"/>
      <c r="E2083" s="177"/>
      <c r="F2083" s="177"/>
      <c r="G2083" s="183"/>
      <c r="H2083" s="183"/>
      <c r="I2083" s="183"/>
      <c r="J2083" s="183"/>
      <c r="K2083" s="183"/>
      <c r="L2083" s="183"/>
      <c r="M2083" s="183"/>
      <c r="N2083" s="182">
        <f>SUM(G2083*$D$8+H2083*$D$5+I2083*$D$9+J2083*$D$6+K2083*$D$11+L2083*$D$10+M2083*$D$7)</f>
        <v>0</v>
      </c>
      <c r="O2083" s="139">
        <v>1</v>
      </c>
      <c r="P2083" s="138">
        <f>SUM(N2083*O2083)</f>
        <v>0</v>
      </c>
      <c r="R2083" s="15"/>
      <c r="S2083" s="15"/>
      <c r="T2083" s="15"/>
      <c r="U2083" s="15"/>
    </row>
    <row r="2084" spans="1:21" ht="15" customHeight="1">
      <c r="A2084" s="179">
        <f>RANK(N2084,$N$18:$N$4305)</f>
        <v>1181</v>
      </c>
      <c r="B2084" s="185"/>
      <c r="C2084" s="177"/>
      <c r="D2084" s="177"/>
      <c r="E2084" s="177"/>
      <c r="F2084" s="177"/>
      <c r="G2084" s="183"/>
      <c r="H2084" s="183"/>
      <c r="I2084" s="183"/>
      <c r="J2084" s="183"/>
      <c r="K2084" s="183"/>
      <c r="L2084" s="183"/>
      <c r="M2084" s="183"/>
      <c r="N2084" s="182">
        <f>SUM(G2084*$D$8+H2084*$D$5+I2084*$D$9+J2084*$D$6+K2084*$D$11+L2084*$D$10+M2084*$D$7)</f>
        <v>0</v>
      </c>
      <c r="O2084" s="139">
        <v>1</v>
      </c>
      <c r="P2084" s="138">
        <f>SUM(N2084*O2084)</f>
        <v>0</v>
      </c>
      <c r="R2084" s="15"/>
      <c r="S2084" s="15"/>
      <c r="T2084" s="15"/>
      <c r="U2084" s="15"/>
    </row>
    <row r="2085" spans="1:21" ht="15" customHeight="1">
      <c r="A2085" s="179">
        <f>RANK(N2085,$N$18:$N$4305)</f>
        <v>1181</v>
      </c>
      <c r="B2085" s="184"/>
      <c r="C2085" s="177"/>
      <c r="D2085" s="177"/>
      <c r="E2085" s="177"/>
      <c r="F2085" s="177"/>
      <c r="G2085" s="183"/>
      <c r="H2085" s="183"/>
      <c r="I2085" s="183"/>
      <c r="J2085" s="183"/>
      <c r="K2085" s="183"/>
      <c r="L2085" s="183"/>
      <c r="M2085" s="183"/>
      <c r="N2085" s="182">
        <f>SUM(G2085*$D$8+H2085*$D$5+I2085*$D$9+J2085*$D$6+K2085*$D$11+L2085*$D$10+M2085*$D$7)</f>
        <v>0</v>
      </c>
      <c r="O2085" s="139">
        <v>1</v>
      </c>
      <c r="P2085" s="138">
        <f>SUM(N2085*O2085)</f>
        <v>0</v>
      </c>
      <c r="R2085" s="15"/>
      <c r="S2085" s="15"/>
      <c r="T2085" s="15"/>
      <c r="U2085" s="15"/>
    </row>
    <row r="2086" spans="1:21" ht="15" customHeight="1">
      <c r="A2086" s="179">
        <f>RANK(N2086,$N$18:$N$4305)</f>
        <v>1181</v>
      </c>
      <c r="B2086" s="184"/>
      <c r="C2086" s="177"/>
      <c r="D2086" s="177"/>
      <c r="E2086" s="177"/>
      <c r="F2086" s="177"/>
      <c r="G2086" s="183"/>
      <c r="H2086" s="183"/>
      <c r="I2086" s="183"/>
      <c r="J2086" s="183"/>
      <c r="K2086" s="183"/>
      <c r="L2086" s="183"/>
      <c r="M2086" s="183"/>
      <c r="N2086" s="182">
        <f>SUM(G2086*$D$8+H2086*$D$5+I2086*$D$9+J2086*$D$6+K2086*$D$11+L2086*$D$10+M2086*$D$7)</f>
        <v>0</v>
      </c>
      <c r="O2086" s="139">
        <v>1</v>
      </c>
      <c r="P2086" s="138">
        <f>SUM(N2086*O2086)</f>
        <v>0</v>
      </c>
      <c r="R2086" s="15"/>
      <c r="S2086" s="15"/>
      <c r="T2086" s="15"/>
      <c r="U2086" s="15"/>
    </row>
    <row r="2087" spans="1:21" ht="15" customHeight="1">
      <c r="A2087" s="179">
        <f>RANK(N2087,$N$18:$N$4305)</f>
        <v>1181</v>
      </c>
      <c r="B2087" s="184"/>
      <c r="C2087" s="177"/>
      <c r="D2087" s="177"/>
      <c r="E2087" s="177"/>
      <c r="F2087" s="177"/>
      <c r="G2087" s="183"/>
      <c r="H2087" s="183"/>
      <c r="I2087" s="183"/>
      <c r="J2087" s="183"/>
      <c r="K2087" s="183"/>
      <c r="L2087" s="183"/>
      <c r="M2087" s="183"/>
      <c r="N2087" s="182">
        <f>SUM(G2087*$D$8+H2087*$D$5+I2087*$D$9+J2087*$D$6+K2087*$D$11+L2087*$D$10+M2087*$D$7)</f>
        <v>0</v>
      </c>
      <c r="O2087" s="139">
        <v>1</v>
      </c>
      <c r="P2087" s="138">
        <f>SUM(N2087*O2087)</f>
        <v>0</v>
      </c>
      <c r="R2087" s="15"/>
      <c r="S2087" s="15"/>
      <c r="T2087" s="15"/>
      <c r="U2087" s="15"/>
    </row>
    <row r="2088" spans="1:21" ht="15" customHeight="1">
      <c r="A2088" s="179">
        <f>RANK(N2088,$N$18:$N$4305)</f>
        <v>1181</v>
      </c>
      <c r="B2088" s="184"/>
      <c r="C2088" s="177"/>
      <c r="D2088" s="177"/>
      <c r="E2088" s="177"/>
      <c r="F2088" s="177"/>
      <c r="G2088" s="183"/>
      <c r="H2088" s="183"/>
      <c r="I2088" s="183"/>
      <c r="J2088" s="183"/>
      <c r="K2088" s="183"/>
      <c r="L2088" s="183"/>
      <c r="M2088" s="183"/>
      <c r="N2088" s="182">
        <f>SUM(G2088*$D$8+H2088*$D$5+I2088*$D$9+J2088*$D$6+K2088*$D$11+L2088*$D$10+M2088*$D$7)</f>
        <v>0</v>
      </c>
      <c r="O2088" s="139">
        <v>1</v>
      </c>
      <c r="P2088" s="138">
        <f>SUM(N2088*O2088)</f>
        <v>0</v>
      </c>
      <c r="R2088" s="15"/>
      <c r="S2088" s="15"/>
      <c r="T2088" s="15"/>
      <c r="U2088" s="15"/>
    </row>
    <row r="2089" spans="1:21" ht="15" customHeight="1">
      <c r="A2089" s="179">
        <f>RANK(N2089,$N$18:$N$4305)</f>
        <v>1181</v>
      </c>
      <c r="B2089" s="184"/>
      <c r="C2089" s="177"/>
      <c r="D2089" s="177"/>
      <c r="E2089" s="177"/>
      <c r="F2089" s="177"/>
      <c r="G2089" s="183"/>
      <c r="H2089" s="183"/>
      <c r="I2089" s="183"/>
      <c r="J2089" s="183"/>
      <c r="K2089" s="183"/>
      <c r="L2089" s="183"/>
      <c r="M2089" s="183"/>
      <c r="N2089" s="182">
        <f>SUM(G2089*$D$8+H2089*$D$5+I2089*$D$9+J2089*$D$6+K2089*$D$11+L2089*$D$10+M2089*$D$7)</f>
        <v>0</v>
      </c>
      <c r="O2089" s="139">
        <v>1</v>
      </c>
      <c r="P2089" s="138">
        <f>SUM(N2089*O2089)</f>
        <v>0</v>
      </c>
      <c r="R2089" s="15"/>
      <c r="S2089" s="15"/>
      <c r="T2089" s="15"/>
      <c r="U2089" s="15"/>
    </row>
    <row r="2090" spans="1:21" ht="15" customHeight="1">
      <c r="A2090" s="179">
        <f>RANK(N2090,$N$18:$N$4305)</f>
        <v>1181</v>
      </c>
      <c r="B2090" s="185"/>
      <c r="C2090" s="177"/>
      <c r="D2090" s="177"/>
      <c r="E2090" s="177"/>
      <c r="F2090" s="177"/>
      <c r="G2090" s="183"/>
      <c r="H2090" s="183"/>
      <c r="I2090" s="183"/>
      <c r="J2090" s="183"/>
      <c r="K2090" s="183"/>
      <c r="L2090" s="183"/>
      <c r="M2090" s="183"/>
      <c r="N2090" s="182">
        <f>SUM(G2090*$D$8+H2090*$D$5+I2090*$D$9+J2090*$D$6+K2090*$D$11+L2090*$D$10+M2090*$D$7)</f>
        <v>0</v>
      </c>
      <c r="O2090" s="139">
        <v>0.94</v>
      </c>
      <c r="P2090" s="138">
        <f>SUM(N2090*O2090)</f>
        <v>0</v>
      </c>
      <c r="Q2090" s="31"/>
      <c r="R2090" s="15"/>
      <c r="S2090" s="15"/>
      <c r="T2090" s="15"/>
      <c r="U2090" s="15"/>
    </row>
    <row r="2091" spans="1:21" ht="15" customHeight="1">
      <c r="A2091" s="179">
        <f>RANK(N2091,$N$18:$N$4305)</f>
        <v>1181</v>
      </c>
      <c r="B2091" s="185"/>
      <c r="C2091" s="177"/>
      <c r="D2091" s="177"/>
      <c r="E2091" s="177"/>
      <c r="F2091" s="177"/>
      <c r="G2091" s="183"/>
      <c r="H2091" s="183"/>
      <c r="I2091" s="183"/>
      <c r="J2091" s="183"/>
      <c r="K2091" s="183"/>
      <c r="L2091" s="183"/>
      <c r="M2091" s="183"/>
      <c r="N2091" s="182">
        <f>SUM(G2091*$D$8+H2091*$D$5+I2091*$D$9+J2091*$D$6+K2091*$D$11+L2091*$D$10+M2091*$D$7)</f>
        <v>0</v>
      </c>
      <c r="O2091" s="139">
        <v>1</v>
      </c>
      <c r="P2091" s="138">
        <f>SUM(N2091*O2091)</f>
        <v>0</v>
      </c>
      <c r="Q2091" s="31"/>
      <c r="R2091" s="15"/>
      <c r="S2091" s="15"/>
      <c r="T2091" s="15"/>
      <c r="U2091" s="15"/>
    </row>
    <row r="2092" spans="1:21" ht="15" customHeight="1">
      <c r="A2092" s="179">
        <f>RANK(N2092,$N$18:$N$4305)</f>
        <v>1181</v>
      </c>
      <c r="B2092" s="185"/>
      <c r="C2092" s="177"/>
      <c r="D2092" s="177"/>
      <c r="E2092" s="177"/>
      <c r="F2092" s="177"/>
      <c r="G2092" s="183"/>
      <c r="H2092" s="183"/>
      <c r="I2092" s="183"/>
      <c r="J2092" s="183"/>
      <c r="K2092" s="183"/>
      <c r="L2092" s="183"/>
      <c r="M2092" s="183"/>
      <c r="N2092" s="182">
        <f>SUM(G2092*$D$8+H2092*$D$5+I2092*$D$9+J2092*$D$6+K2092*$D$11+L2092*$D$10+M2092*$D$7)</f>
        <v>0</v>
      </c>
      <c r="O2092" s="139">
        <v>1</v>
      </c>
      <c r="P2092" s="138">
        <f>SUM(N2092*O2092)</f>
        <v>0</v>
      </c>
      <c r="Q2092" s="15"/>
      <c r="R2092" s="15"/>
      <c r="S2092" s="15"/>
      <c r="T2092" s="15"/>
      <c r="U2092" s="15"/>
    </row>
    <row r="2093" spans="1:21" ht="15" customHeight="1">
      <c r="A2093" s="179">
        <f>RANK(N2093,$N$18:$N$4305)</f>
        <v>1181</v>
      </c>
      <c r="B2093" s="184"/>
      <c r="C2093" s="177"/>
      <c r="D2093" s="177"/>
      <c r="E2093" s="177"/>
      <c r="F2093" s="177"/>
      <c r="G2093" s="183"/>
      <c r="H2093" s="183"/>
      <c r="I2093" s="183"/>
      <c r="J2093" s="183"/>
      <c r="K2093" s="183"/>
      <c r="L2093" s="183"/>
      <c r="M2093" s="183"/>
      <c r="N2093" s="182">
        <f>SUM(G2093*$D$8+H2093*$D$5+I2093*$D$9+J2093*$D$6+K2093*$D$11+L2093*$D$10+M2093*$D$7)</f>
        <v>0</v>
      </c>
      <c r="O2093" s="139">
        <v>1</v>
      </c>
      <c r="P2093" s="138">
        <f>SUM(N2093*O2093)</f>
        <v>0</v>
      </c>
      <c r="Q2093" s="15"/>
      <c r="R2093" s="15"/>
      <c r="S2093" s="15"/>
      <c r="T2093" s="15"/>
      <c r="U2093" s="15"/>
    </row>
    <row r="2094" spans="1:21" ht="15" customHeight="1">
      <c r="A2094" s="179">
        <f>RANK(N2094,$N$18:$N$4305)</f>
        <v>1181</v>
      </c>
      <c r="B2094" s="184"/>
      <c r="C2094" s="177"/>
      <c r="D2094" s="177"/>
      <c r="E2094" s="177"/>
      <c r="F2094" s="177"/>
      <c r="G2094" s="183"/>
      <c r="H2094" s="183"/>
      <c r="I2094" s="183"/>
      <c r="J2094" s="183"/>
      <c r="K2094" s="183"/>
      <c r="L2094" s="183"/>
      <c r="M2094" s="183"/>
      <c r="N2094" s="182">
        <f>SUM(G2094*$D$8+H2094*$D$5+I2094*$D$9+J2094*$D$6+K2094*$D$11+L2094*$D$10+M2094*$D$7)</f>
        <v>0</v>
      </c>
      <c r="O2094" s="139">
        <v>1</v>
      </c>
      <c r="P2094" s="138">
        <f>SUM(N2094*O2094)</f>
        <v>0</v>
      </c>
      <c r="Q2094" s="15"/>
      <c r="R2094" s="15"/>
      <c r="S2094" s="15"/>
      <c r="T2094" s="15"/>
      <c r="U2094" s="15"/>
    </row>
    <row r="2095" spans="1:21" ht="15" customHeight="1">
      <c r="A2095" s="179">
        <f>RANK(N2095,$N$18:$N$4305)</f>
        <v>1181</v>
      </c>
      <c r="B2095" s="184"/>
      <c r="C2095" s="177"/>
      <c r="D2095" s="177"/>
      <c r="E2095" s="177"/>
      <c r="F2095" s="177"/>
      <c r="G2095" s="183"/>
      <c r="H2095" s="183"/>
      <c r="I2095" s="183"/>
      <c r="J2095" s="183"/>
      <c r="K2095" s="183"/>
      <c r="L2095" s="183"/>
      <c r="M2095" s="183"/>
      <c r="N2095" s="182">
        <f>SUM(G2095*$D$8+H2095*$D$5+I2095*$D$9+J2095*$D$6+K2095*$D$11+L2095*$D$10+M2095*$D$7)</f>
        <v>0</v>
      </c>
      <c r="O2095" s="139">
        <v>1</v>
      </c>
      <c r="P2095" s="138">
        <f>SUM(N2095*O2095)</f>
        <v>0</v>
      </c>
      <c r="Q2095" s="15"/>
      <c r="R2095" s="15"/>
      <c r="S2095" s="15"/>
      <c r="T2095" s="15"/>
      <c r="U2095" s="15"/>
    </row>
    <row r="2096" spans="1:21" ht="15" customHeight="1">
      <c r="A2096" s="179">
        <f>RANK(N2096,$N$18:$N$4305)</f>
        <v>1181</v>
      </c>
      <c r="B2096" s="184"/>
      <c r="C2096" s="177"/>
      <c r="D2096" s="177"/>
      <c r="E2096" s="177"/>
      <c r="F2096" s="177"/>
      <c r="G2096" s="183"/>
      <c r="H2096" s="183"/>
      <c r="I2096" s="183"/>
      <c r="J2096" s="183"/>
      <c r="K2096" s="183"/>
      <c r="L2096" s="183"/>
      <c r="M2096" s="183"/>
      <c r="N2096" s="182">
        <f>SUM(G2096*$D$8+H2096*$D$5+I2096*$D$9+J2096*$D$6+K2096*$D$11+L2096*$D$10+M2096*$D$7)</f>
        <v>0</v>
      </c>
      <c r="O2096" s="139">
        <v>1</v>
      </c>
      <c r="P2096" s="138">
        <f>SUM(N2096*O2096)</f>
        <v>0</v>
      </c>
      <c r="Q2096" s="15"/>
      <c r="R2096" s="15"/>
      <c r="S2096" s="15"/>
      <c r="T2096" s="15"/>
      <c r="U2096" s="15"/>
    </row>
    <row r="2097" spans="1:21" ht="15" customHeight="1">
      <c r="A2097" s="179">
        <f>RANK(N2097,$N$18:$N$4305)</f>
        <v>1181</v>
      </c>
      <c r="B2097" s="184"/>
      <c r="C2097" s="177"/>
      <c r="D2097" s="177"/>
      <c r="E2097" s="177"/>
      <c r="F2097" s="177"/>
      <c r="G2097" s="183"/>
      <c r="H2097" s="183"/>
      <c r="I2097" s="183"/>
      <c r="J2097" s="183"/>
      <c r="K2097" s="183"/>
      <c r="L2097" s="183"/>
      <c r="M2097" s="183"/>
      <c r="N2097" s="182">
        <f>SUM(G2097*$D$8+H2097*$D$5+I2097*$D$9+J2097*$D$6+K2097*$D$11+L2097*$D$10+M2097*$D$7)</f>
        <v>0</v>
      </c>
      <c r="O2097" s="139">
        <v>1</v>
      </c>
      <c r="P2097" s="138">
        <f>SUM(N2097*O2097)</f>
        <v>0</v>
      </c>
      <c r="Q2097" s="31"/>
      <c r="R2097" s="15"/>
      <c r="S2097" s="15"/>
      <c r="T2097" s="15"/>
      <c r="U2097" s="15"/>
    </row>
    <row r="2098" spans="1:21" ht="15" customHeight="1">
      <c r="A2098" s="179">
        <f>RANK(N2098,$N$18:$N$4305)</f>
        <v>1181</v>
      </c>
      <c r="B2098" s="184"/>
      <c r="C2098" s="177"/>
      <c r="D2098" s="177"/>
      <c r="E2098" s="177"/>
      <c r="F2098" s="177"/>
      <c r="G2098" s="183"/>
      <c r="H2098" s="183"/>
      <c r="I2098" s="183"/>
      <c r="J2098" s="183"/>
      <c r="K2098" s="183"/>
      <c r="L2098" s="183"/>
      <c r="M2098" s="183"/>
      <c r="N2098" s="182">
        <f>SUM(G2098*$D$8+H2098*$D$5+I2098*$D$9+J2098*$D$6+K2098*$D$11+L2098*$D$10+M2098*$D$7)</f>
        <v>0</v>
      </c>
      <c r="O2098" s="139">
        <v>1</v>
      </c>
      <c r="P2098" s="138">
        <f>SUM(N2098*O2098)</f>
        <v>0</v>
      </c>
      <c r="Q2098" s="31"/>
      <c r="R2098" s="15"/>
      <c r="S2098" s="15"/>
      <c r="T2098" s="15"/>
      <c r="U2098" s="15"/>
    </row>
    <row r="2099" spans="1:21" ht="15" customHeight="1">
      <c r="A2099" s="179">
        <f>RANK(N2099,$N$18:$N$4305)</f>
        <v>1181</v>
      </c>
      <c r="B2099" s="184"/>
      <c r="C2099" s="177"/>
      <c r="D2099" s="177"/>
      <c r="E2099" s="177"/>
      <c r="F2099" s="177"/>
      <c r="G2099" s="183"/>
      <c r="H2099" s="183"/>
      <c r="I2099" s="183"/>
      <c r="J2099" s="183"/>
      <c r="K2099" s="183"/>
      <c r="L2099" s="183"/>
      <c r="M2099" s="183"/>
      <c r="N2099" s="182">
        <f>SUM(G2099*$D$8+H2099*$D$5+I2099*$D$9+J2099*$D$6+K2099*$D$11+L2099*$D$10+M2099*$D$7)</f>
        <v>0</v>
      </c>
      <c r="O2099" s="139">
        <v>1</v>
      </c>
      <c r="P2099" s="138">
        <f>SUM(N2099*O2099)</f>
        <v>0</v>
      </c>
      <c r="Q2099" s="31"/>
      <c r="R2099" s="15"/>
      <c r="S2099" s="15"/>
      <c r="T2099" s="15"/>
      <c r="U2099" s="15"/>
    </row>
    <row r="2100" spans="1:21" ht="15" customHeight="1">
      <c r="A2100" s="179">
        <f>RANK(N2100,$N$18:$N$4305)</f>
        <v>1181</v>
      </c>
      <c r="B2100" s="184"/>
      <c r="C2100" s="177"/>
      <c r="D2100" s="177"/>
      <c r="E2100" s="177"/>
      <c r="F2100" s="177"/>
      <c r="G2100" s="183"/>
      <c r="H2100" s="183"/>
      <c r="I2100" s="183"/>
      <c r="J2100" s="183"/>
      <c r="K2100" s="183"/>
      <c r="L2100" s="183"/>
      <c r="M2100" s="183"/>
      <c r="N2100" s="182">
        <f>SUM(G2100*$D$8+H2100*$D$5+I2100*$D$9+J2100*$D$6+K2100*$D$11+L2100*$D$10+M2100*$D$7)</f>
        <v>0</v>
      </c>
      <c r="O2100" s="139">
        <v>1</v>
      </c>
      <c r="P2100" s="138">
        <f>SUM(N2100*O2100)</f>
        <v>0</v>
      </c>
      <c r="R2100" s="15"/>
      <c r="S2100" s="15"/>
      <c r="T2100" s="15"/>
      <c r="U2100" s="15"/>
    </row>
    <row r="2101" spans="1:21" ht="15" customHeight="1">
      <c r="A2101" s="179">
        <f>RANK(N2101,$N$18:$N$4305)</f>
        <v>1181</v>
      </c>
      <c r="B2101" s="184"/>
      <c r="C2101" s="177"/>
      <c r="D2101" s="177"/>
      <c r="E2101" s="177"/>
      <c r="F2101" s="177"/>
      <c r="G2101" s="183"/>
      <c r="H2101" s="183"/>
      <c r="I2101" s="183"/>
      <c r="J2101" s="183"/>
      <c r="K2101" s="183"/>
      <c r="L2101" s="183"/>
      <c r="M2101" s="183"/>
      <c r="N2101" s="182">
        <f>SUM(G2101*$D$8+H2101*$D$5+I2101*$D$9+J2101*$D$6+K2101*$D$11+L2101*$D$10+M2101*$D$7)</f>
        <v>0</v>
      </c>
      <c r="O2101" s="139">
        <v>1</v>
      </c>
      <c r="P2101" s="138">
        <f>SUM(N2101*O2101)</f>
        <v>0</v>
      </c>
      <c r="R2101" s="15"/>
      <c r="S2101" s="15"/>
      <c r="T2101" s="15"/>
      <c r="U2101" s="15"/>
    </row>
    <row r="2102" spans="1:21" ht="15" customHeight="1">
      <c r="A2102" s="179">
        <f>RANK(N2102,$N$18:$N$4305)</f>
        <v>1181</v>
      </c>
      <c r="B2102" s="184"/>
      <c r="C2102" s="177"/>
      <c r="D2102" s="177"/>
      <c r="E2102" s="177"/>
      <c r="F2102" s="177"/>
      <c r="G2102" s="183"/>
      <c r="H2102" s="183"/>
      <c r="I2102" s="183"/>
      <c r="J2102" s="183"/>
      <c r="K2102" s="183"/>
      <c r="L2102" s="183"/>
      <c r="M2102" s="183"/>
      <c r="N2102" s="182">
        <f>SUM(G2102*$D$8+H2102*$D$5+I2102*$D$9+J2102*$D$6+K2102*$D$11+L2102*$D$10+M2102*$D$7)</f>
        <v>0</v>
      </c>
      <c r="O2102" s="139">
        <v>1</v>
      </c>
      <c r="P2102" s="138">
        <f>SUM(N2102*O2102)</f>
        <v>0</v>
      </c>
      <c r="R2102" s="15"/>
      <c r="S2102" s="15"/>
      <c r="T2102" s="15"/>
      <c r="U2102" s="15"/>
    </row>
    <row r="2103" spans="1:21" ht="15" customHeight="1">
      <c r="A2103" s="179">
        <f>RANK(N2103,$N$18:$N$4305)</f>
        <v>1181</v>
      </c>
      <c r="B2103" s="184"/>
      <c r="C2103" s="177"/>
      <c r="D2103" s="177"/>
      <c r="E2103" s="177"/>
      <c r="F2103" s="177"/>
      <c r="G2103" s="183"/>
      <c r="H2103" s="183"/>
      <c r="I2103" s="183"/>
      <c r="J2103" s="183"/>
      <c r="K2103" s="183"/>
      <c r="L2103" s="183"/>
      <c r="M2103" s="183"/>
      <c r="N2103" s="182">
        <f>SUM(G2103*$D$8+H2103*$D$5+I2103*$D$9+J2103*$D$6+K2103*$D$11+L2103*$D$10+M2103*$D$7)</f>
        <v>0</v>
      </c>
      <c r="O2103" s="139">
        <v>1</v>
      </c>
      <c r="P2103" s="138">
        <f>SUM(N2103*O2103)</f>
        <v>0</v>
      </c>
      <c r="R2103" s="15"/>
      <c r="S2103" s="15"/>
      <c r="T2103" s="15"/>
      <c r="U2103" s="15"/>
    </row>
    <row r="2104" spans="1:21" ht="15" customHeight="1">
      <c r="A2104" s="179">
        <f>RANK(N2104,$N$18:$N$4305)</f>
        <v>1181</v>
      </c>
      <c r="B2104" s="185"/>
      <c r="C2104" s="177"/>
      <c r="D2104" s="177"/>
      <c r="E2104" s="177"/>
      <c r="F2104" s="177"/>
      <c r="G2104" s="183"/>
      <c r="H2104" s="183"/>
      <c r="I2104" s="183"/>
      <c r="J2104" s="183"/>
      <c r="K2104" s="183"/>
      <c r="L2104" s="183"/>
      <c r="M2104" s="183"/>
      <c r="N2104" s="182">
        <f>SUM(G2104*$D$8+H2104*$D$5+I2104*$D$9+J2104*$D$6+K2104*$D$11+L2104*$D$10+M2104*$D$7)</f>
        <v>0</v>
      </c>
      <c r="O2104" s="139">
        <v>1</v>
      </c>
      <c r="P2104" s="138">
        <f>SUM(N2104*O2104)</f>
        <v>0</v>
      </c>
      <c r="R2104" s="15"/>
      <c r="S2104" s="15"/>
      <c r="T2104" s="15"/>
      <c r="U2104" s="15"/>
    </row>
    <row r="2105" spans="1:21" ht="15" customHeight="1">
      <c r="A2105" s="179">
        <f>RANK(N2105,$N$18:$N$4305)</f>
        <v>1181</v>
      </c>
      <c r="B2105" s="177"/>
      <c r="C2105" s="177"/>
      <c r="D2105" s="177"/>
      <c r="E2105" s="177"/>
      <c r="F2105" s="177"/>
      <c r="G2105" s="183"/>
      <c r="H2105" s="183"/>
      <c r="I2105" s="183"/>
      <c r="J2105" s="183"/>
      <c r="K2105" s="183"/>
      <c r="L2105" s="183"/>
      <c r="M2105" s="183"/>
      <c r="N2105" s="182">
        <f>SUM(G2105*$D$8+H2105*$D$5+I2105*$D$9+J2105*$D$6+K2105*$D$11+L2105*$D$10+M2105*$D$7)</f>
        <v>0</v>
      </c>
      <c r="O2105" s="139">
        <v>1</v>
      </c>
      <c r="P2105" s="138">
        <f>SUM(N2105*O2105)</f>
        <v>0</v>
      </c>
      <c r="R2105" s="15"/>
      <c r="S2105" s="15"/>
      <c r="T2105" s="15"/>
      <c r="U2105" s="15"/>
    </row>
    <row r="2106" spans="1:21" ht="15" customHeight="1">
      <c r="A2106" s="179">
        <f>RANK(N2106,$N$18:$N$4305)</f>
        <v>1181</v>
      </c>
      <c r="B2106" s="177"/>
      <c r="C2106" s="177"/>
      <c r="D2106" s="177"/>
      <c r="E2106" s="177"/>
      <c r="F2106" s="177"/>
      <c r="G2106" s="183"/>
      <c r="H2106" s="183"/>
      <c r="I2106" s="183"/>
      <c r="J2106" s="183"/>
      <c r="K2106" s="183"/>
      <c r="L2106" s="183"/>
      <c r="M2106" s="183"/>
      <c r="N2106" s="182">
        <f>SUM(G2106*$D$8+H2106*$D$5+I2106*$D$9+J2106*$D$6+K2106*$D$11+L2106*$D$10+M2106*$D$7)</f>
        <v>0</v>
      </c>
      <c r="O2106" s="139">
        <v>1</v>
      </c>
      <c r="P2106" s="138">
        <f>SUM(N2106*O2106)</f>
        <v>0</v>
      </c>
      <c r="R2106" s="15"/>
      <c r="S2106" s="15"/>
      <c r="T2106" s="15"/>
      <c r="U2106" s="15"/>
    </row>
    <row r="2107" spans="1:21" ht="15" customHeight="1">
      <c r="A2107" s="179">
        <f>RANK(N2107,$N$18:$N$4305)</f>
        <v>1181</v>
      </c>
      <c r="B2107" s="177"/>
      <c r="C2107" s="177"/>
      <c r="D2107" s="177"/>
      <c r="E2107" s="177"/>
      <c r="F2107" s="177"/>
      <c r="G2107" s="183"/>
      <c r="H2107" s="183"/>
      <c r="I2107" s="183"/>
      <c r="J2107" s="183"/>
      <c r="K2107" s="183"/>
      <c r="L2107" s="183"/>
      <c r="M2107" s="183"/>
      <c r="N2107" s="182">
        <f>SUM(G2107*$D$8+H2107*$D$5+I2107*$D$9+J2107*$D$6+K2107*$D$11+L2107*$D$10+M2107*$D$7)</f>
        <v>0</v>
      </c>
      <c r="O2107" s="139">
        <v>1</v>
      </c>
      <c r="P2107" s="138">
        <f>SUM(N2107*O2107)</f>
        <v>0</v>
      </c>
      <c r="R2107" s="15"/>
      <c r="S2107" s="15"/>
      <c r="T2107" s="15"/>
      <c r="U2107" s="15"/>
    </row>
    <row r="2108" spans="1:21" ht="15" customHeight="1">
      <c r="A2108" s="179">
        <f>RANK(N2108,$N$18:$N$4305)</f>
        <v>1181</v>
      </c>
      <c r="B2108" s="177"/>
      <c r="C2108" s="177"/>
      <c r="D2108" s="177"/>
      <c r="E2108" s="177"/>
      <c r="F2108" s="177"/>
      <c r="G2108" s="183"/>
      <c r="H2108" s="183"/>
      <c r="I2108" s="183"/>
      <c r="J2108" s="183"/>
      <c r="K2108" s="183"/>
      <c r="L2108" s="183"/>
      <c r="M2108" s="183"/>
      <c r="N2108" s="182">
        <f>SUM(G2108*$D$8+H2108*$D$5+I2108*$D$9+J2108*$D$6+K2108*$D$11+L2108*$D$10+M2108*$D$7)</f>
        <v>0</v>
      </c>
      <c r="O2108" s="139">
        <v>0.94</v>
      </c>
      <c r="P2108" s="138">
        <f>SUM(N2108*O2108)</f>
        <v>0</v>
      </c>
      <c r="R2108" s="15"/>
      <c r="S2108" s="15"/>
      <c r="T2108" s="15"/>
      <c r="U2108" s="15"/>
    </row>
    <row r="2109" spans="1:21" ht="15" customHeight="1">
      <c r="A2109" s="179">
        <f>RANK(N2109,$N$18:$N$4305)</f>
        <v>1181</v>
      </c>
      <c r="B2109" s="177"/>
      <c r="C2109" s="177"/>
      <c r="D2109" s="177"/>
      <c r="E2109" s="177"/>
      <c r="F2109" s="177"/>
      <c r="G2109" s="183"/>
      <c r="H2109" s="183"/>
      <c r="I2109" s="183"/>
      <c r="J2109" s="183"/>
      <c r="K2109" s="183"/>
      <c r="L2109" s="183"/>
      <c r="M2109" s="183"/>
      <c r="N2109" s="182">
        <f>SUM(G2109*$D$8+H2109*$D$5+I2109*$D$9+J2109*$D$6+K2109*$D$11+L2109*$D$10+M2109*$D$7)</f>
        <v>0</v>
      </c>
      <c r="O2109" s="139">
        <v>1</v>
      </c>
      <c r="P2109" s="138">
        <f>SUM(N2109*O2109)</f>
        <v>0</v>
      </c>
      <c r="Q2109" s="31"/>
      <c r="R2109" s="15"/>
      <c r="S2109" s="15"/>
      <c r="T2109" s="15"/>
      <c r="U2109" s="15"/>
    </row>
    <row r="2110" spans="1:21" ht="15" customHeight="1">
      <c r="A2110" s="179">
        <f>RANK(N2110,$N$18:$N$4305)</f>
        <v>1181</v>
      </c>
      <c r="B2110" s="177"/>
      <c r="C2110" s="177"/>
      <c r="D2110" s="177"/>
      <c r="E2110" s="177"/>
      <c r="F2110" s="177"/>
      <c r="G2110" s="183"/>
      <c r="H2110" s="183"/>
      <c r="I2110" s="183"/>
      <c r="J2110" s="183"/>
      <c r="K2110" s="183"/>
      <c r="L2110" s="183"/>
      <c r="M2110" s="183"/>
      <c r="N2110" s="182">
        <f>SUM(G2110*$D$8+H2110*$D$5+I2110*$D$9+J2110*$D$6+K2110*$D$11+L2110*$D$10+M2110*$D$7)</f>
        <v>0</v>
      </c>
      <c r="O2110" s="139">
        <v>1</v>
      </c>
      <c r="P2110" s="138">
        <f>SUM(N2110*O2110)</f>
        <v>0</v>
      </c>
      <c r="Q2110" s="31"/>
      <c r="R2110" s="15"/>
      <c r="S2110" s="15"/>
      <c r="T2110" s="15"/>
      <c r="U2110" s="15"/>
    </row>
    <row r="2111" spans="1:21" ht="15" customHeight="1">
      <c r="A2111" s="179">
        <f>RANK(N2111,$N$18:$N$4305)</f>
        <v>1181</v>
      </c>
      <c r="B2111" s="177"/>
      <c r="C2111" s="177"/>
      <c r="D2111" s="177"/>
      <c r="E2111" s="177"/>
      <c r="F2111" s="177"/>
      <c r="G2111" s="183"/>
      <c r="H2111" s="183"/>
      <c r="I2111" s="183"/>
      <c r="J2111" s="183"/>
      <c r="K2111" s="183"/>
      <c r="L2111" s="183"/>
      <c r="M2111" s="183"/>
      <c r="N2111" s="182">
        <f>SUM(G2111*$D$8+H2111*$D$5+I2111*$D$9+J2111*$D$6+K2111*$D$11+L2111*$D$10+M2111*$D$7)</f>
        <v>0</v>
      </c>
      <c r="O2111" s="139">
        <v>1</v>
      </c>
      <c r="P2111" s="138">
        <f>SUM(N2111*O2111)</f>
        <v>0</v>
      </c>
      <c r="R2111" s="15"/>
      <c r="S2111" s="15"/>
      <c r="T2111" s="15"/>
      <c r="U2111" s="15"/>
    </row>
    <row r="2112" spans="1:21" ht="15" customHeight="1">
      <c r="A2112" s="179">
        <f>RANK(N2112,$N$18:$N$4305)</f>
        <v>1181</v>
      </c>
      <c r="B2112" s="177"/>
      <c r="C2112" s="177"/>
      <c r="D2112" s="177"/>
      <c r="E2112" s="177"/>
      <c r="F2112" s="177"/>
      <c r="G2112" s="183"/>
      <c r="H2112" s="183"/>
      <c r="I2112" s="183"/>
      <c r="J2112" s="183"/>
      <c r="K2112" s="183"/>
      <c r="L2112" s="183"/>
      <c r="M2112" s="183"/>
      <c r="N2112" s="182">
        <f>SUM(G2112*$D$8+H2112*$D$5+I2112*$D$9+J2112*$D$6+K2112*$D$11+L2112*$D$10+M2112*$D$7)</f>
        <v>0</v>
      </c>
      <c r="O2112" s="139">
        <v>1</v>
      </c>
      <c r="P2112" s="138">
        <f>SUM(N2112*O2112)</f>
        <v>0</v>
      </c>
      <c r="R2112" s="15"/>
      <c r="S2112" s="15"/>
      <c r="T2112" s="15"/>
      <c r="U2112" s="15"/>
    </row>
    <row r="2113" spans="1:21" ht="15" customHeight="1">
      <c r="A2113" s="179">
        <f>RANK(N2113,$N$18:$N$4305)</f>
        <v>1181</v>
      </c>
      <c r="B2113" s="177"/>
      <c r="C2113" s="177"/>
      <c r="D2113" s="177"/>
      <c r="E2113" s="177"/>
      <c r="F2113" s="177"/>
      <c r="G2113" s="183"/>
      <c r="H2113" s="183"/>
      <c r="I2113" s="183"/>
      <c r="J2113" s="183"/>
      <c r="K2113" s="183"/>
      <c r="L2113" s="183"/>
      <c r="M2113" s="183"/>
      <c r="N2113" s="182">
        <f>SUM(G2113*$D$8+H2113*$D$5+I2113*$D$9+J2113*$D$6+K2113*$D$11+L2113*$D$10+M2113*$D$7)</f>
        <v>0</v>
      </c>
      <c r="O2113" s="139">
        <v>1</v>
      </c>
      <c r="P2113" s="138">
        <f>SUM(N2113*O2113)</f>
        <v>0</v>
      </c>
      <c r="R2113" s="15"/>
      <c r="S2113" s="15"/>
      <c r="T2113" s="15"/>
      <c r="U2113" s="15"/>
    </row>
    <row r="2114" spans="1:21" ht="15" customHeight="1">
      <c r="A2114" s="179">
        <f>RANK(N2114,$N$18:$N$4305)</f>
        <v>1181</v>
      </c>
      <c r="B2114" s="177"/>
      <c r="C2114" s="177"/>
      <c r="D2114" s="177"/>
      <c r="E2114" s="177"/>
      <c r="F2114" s="177"/>
      <c r="G2114" s="183"/>
      <c r="H2114" s="183"/>
      <c r="I2114" s="183"/>
      <c r="J2114" s="183"/>
      <c r="K2114" s="183"/>
      <c r="L2114" s="183"/>
      <c r="M2114" s="183"/>
      <c r="N2114" s="182">
        <f>SUM(G2114*$D$8+H2114*$D$5+I2114*$D$9+J2114*$D$6+K2114*$D$11+L2114*$D$10+M2114*$D$7)</f>
        <v>0</v>
      </c>
      <c r="O2114" s="139">
        <v>1</v>
      </c>
      <c r="P2114" s="138">
        <f>SUM(N2114*O2114)</f>
        <v>0</v>
      </c>
      <c r="R2114" s="15"/>
      <c r="S2114" s="15"/>
      <c r="T2114" s="15"/>
      <c r="U2114" s="15"/>
    </row>
    <row r="2115" spans="1:21" ht="15" customHeight="1">
      <c r="A2115" s="179">
        <f>RANK(N2115,$N$18:$N$4305)</f>
        <v>1181</v>
      </c>
      <c r="B2115" s="185"/>
      <c r="C2115" s="177"/>
      <c r="D2115" s="177"/>
      <c r="E2115" s="177"/>
      <c r="F2115" s="177"/>
      <c r="G2115" s="183"/>
      <c r="H2115" s="183"/>
      <c r="I2115" s="183"/>
      <c r="J2115" s="183"/>
      <c r="K2115" s="183"/>
      <c r="L2115" s="183"/>
      <c r="M2115" s="183"/>
      <c r="N2115" s="182">
        <f>SUM(G2115*$D$8+H2115*$D$5+I2115*$D$9+J2115*$D$6+K2115*$D$11+L2115*$D$10+M2115*$D$7)</f>
        <v>0</v>
      </c>
      <c r="O2115" s="139">
        <v>1</v>
      </c>
      <c r="P2115" s="138">
        <f>SUM(N2115*O2115)</f>
        <v>0</v>
      </c>
      <c r="R2115" s="15"/>
      <c r="S2115" s="15"/>
      <c r="T2115" s="15"/>
      <c r="U2115" s="15"/>
    </row>
    <row r="2116" spans="1:21" ht="15" customHeight="1">
      <c r="A2116" s="179">
        <f>RANK(N2116,$N$18:$N$4305)</f>
        <v>1181</v>
      </c>
      <c r="B2116" s="177"/>
      <c r="C2116" s="177"/>
      <c r="D2116" s="177"/>
      <c r="E2116" s="177"/>
      <c r="F2116" s="177"/>
      <c r="G2116" s="183"/>
      <c r="H2116" s="183"/>
      <c r="I2116" s="183"/>
      <c r="J2116" s="183"/>
      <c r="K2116" s="183"/>
      <c r="L2116" s="183"/>
      <c r="M2116" s="183"/>
      <c r="N2116" s="182">
        <f>SUM(G2116*$D$8+H2116*$D$5+I2116*$D$9+J2116*$D$6+K2116*$D$11+L2116*$D$10+M2116*$D$7)</f>
        <v>0</v>
      </c>
      <c r="O2116" s="139">
        <v>1</v>
      </c>
      <c r="P2116" s="138">
        <f>SUM(N2116*O2116)</f>
        <v>0</v>
      </c>
      <c r="R2116" s="15"/>
      <c r="S2116" s="15"/>
      <c r="T2116" s="15"/>
      <c r="U2116" s="15"/>
    </row>
    <row r="2117" spans="1:21" ht="15" customHeight="1">
      <c r="A2117" s="179">
        <f>RANK(N2117,$N$18:$N$4305)</f>
        <v>1181</v>
      </c>
      <c r="B2117" s="177"/>
      <c r="C2117" s="177"/>
      <c r="D2117" s="177"/>
      <c r="E2117" s="177"/>
      <c r="F2117" s="177"/>
      <c r="G2117" s="183"/>
      <c r="H2117" s="183"/>
      <c r="I2117" s="183"/>
      <c r="J2117" s="183"/>
      <c r="K2117" s="183"/>
      <c r="L2117" s="183"/>
      <c r="M2117" s="183"/>
      <c r="N2117" s="182">
        <f>SUM(G2117*$D$8+H2117*$D$5+I2117*$D$9+J2117*$D$6+K2117*$D$11+L2117*$D$10+M2117*$D$7)</f>
        <v>0</v>
      </c>
      <c r="O2117" s="139">
        <v>1</v>
      </c>
      <c r="P2117" s="138">
        <f>SUM(N2117*O2117)</f>
        <v>0</v>
      </c>
      <c r="R2117" s="15"/>
      <c r="S2117" s="15"/>
      <c r="T2117" s="15"/>
      <c r="U2117" s="15"/>
    </row>
    <row r="2118" spans="1:21" ht="15" customHeight="1">
      <c r="A2118" s="179">
        <f>RANK(N2118,$N$18:$N$4305)</f>
        <v>1181</v>
      </c>
      <c r="B2118" s="177"/>
      <c r="C2118" s="177"/>
      <c r="D2118" s="177"/>
      <c r="E2118" s="177"/>
      <c r="F2118" s="177"/>
      <c r="G2118" s="183"/>
      <c r="H2118" s="183"/>
      <c r="I2118" s="183"/>
      <c r="J2118" s="183"/>
      <c r="K2118" s="183"/>
      <c r="L2118" s="183"/>
      <c r="M2118" s="183"/>
      <c r="N2118" s="182">
        <f>SUM(G2118*$D$8+H2118*$D$5+I2118*$D$9+J2118*$D$6+K2118*$D$11+L2118*$D$10+M2118*$D$7)</f>
        <v>0</v>
      </c>
      <c r="O2118" s="139">
        <v>1</v>
      </c>
      <c r="P2118" s="138">
        <f>SUM(N2118*O2118)</f>
        <v>0</v>
      </c>
      <c r="R2118" s="15"/>
      <c r="S2118" s="15"/>
      <c r="T2118" s="15"/>
      <c r="U2118" s="15"/>
    </row>
    <row r="2119" spans="1:21" ht="15" customHeight="1">
      <c r="A2119" s="179">
        <f>RANK(N2119,$N$18:$N$4305)</f>
        <v>1181</v>
      </c>
      <c r="B2119" s="177"/>
      <c r="C2119" s="177"/>
      <c r="D2119" s="177"/>
      <c r="E2119" s="177"/>
      <c r="F2119" s="177"/>
      <c r="G2119" s="183"/>
      <c r="H2119" s="183"/>
      <c r="I2119" s="183"/>
      <c r="J2119" s="183"/>
      <c r="K2119" s="183"/>
      <c r="L2119" s="183"/>
      <c r="M2119" s="183"/>
      <c r="N2119" s="182">
        <f>SUM(G2119*$D$8+H2119*$D$5+I2119*$D$9+J2119*$D$6+K2119*$D$11+L2119*$D$10+M2119*$D$7)</f>
        <v>0</v>
      </c>
      <c r="O2119" s="139">
        <v>1</v>
      </c>
      <c r="P2119" s="138">
        <f>SUM(N2119*O2119)</f>
        <v>0</v>
      </c>
      <c r="Q2119" s="31"/>
      <c r="R2119" s="15"/>
      <c r="S2119" s="15"/>
      <c r="T2119" s="15"/>
      <c r="U2119" s="15"/>
    </row>
    <row r="2120" spans="1:21" ht="15" customHeight="1">
      <c r="A2120" s="179">
        <f>RANK(N2120,$N$18:$N$4305)</f>
        <v>1181</v>
      </c>
      <c r="B2120" s="177"/>
      <c r="C2120" s="177"/>
      <c r="D2120" s="177"/>
      <c r="E2120" s="177"/>
      <c r="F2120" s="177"/>
      <c r="G2120" s="183"/>
      <c r="H2120" s="183"/>
      <c r="I2120" s="183"/>
      <c r="J2120" s="183"/>
      <c r="K2120" s="183"/>
      <c r="L2120" s="183"/>
      <c r="M2120" s="183"/>
      <c r="N2120" s="182">
        <f>SUM(G2120*$D$8+H2120*$D$5+I2120*$D$9+J2120*$D$6+K2120*$D$11+L2120*$D$10+M2120*$D$7)</f>
        <v>0</v>
      </c>
      <c r="O2120" s="139">
        <v>1</v>
      </c>
      <c r="P2120" s="138">
        <f>SUM(N2120*O2120)</f>
        <v>0</v>
      </c>
      <c r="Q2120" s="15"/>
      <c r="R2120" s="15"/>
      <c r="S2120" s="15"/>
      <c r="T2120" s="15"/>
      <c r="U2120" s="15"/>
    </row>
    <row r="2121" spans="1:21" ht="15" customHeight="1">
      <c r="A2121" s="179">
        <f>RANK(N2121,$N$18:$N$4305)</f>
        <v>1181</v>
      </c>
      <c r="B2121" s="177"/>
      <c r="C2121" s="177"/>
      <c r="D2121" s="177"/>
      <c r="E2121" s="177"/>
      <c r="F2121" s="177"/>
      <c r="G2121" s="183"/>
      <c r="H2121" s="183"/>
      <c r="I2121" s="183"/>
      <c r="J2121" s="183"/>
      <c r="K2121" s="183"/>
      <c r="L2121" s="183"/>
      <c r="M2121" s="183"/>
      <c r="N2121" s="182">
        <f>SUM(G2121*$D$8+H2121*$D$5+I2121*$D$9+J2121*$D$6+K2121*$D$11+L2121*$D$10+M2121*$D$7)</f>
        <v>0</v>
      </c>
      <c r="O2121" s="139">
        <v>1</v>
      </c>
      <c r="P2121" s="138">
        <f>SUM(N2121*O2121)</f>
        <v>0</v>
      </c>
      <c r="Q2121" s="15"/>
      <c r="R2121" s="15"/>
      <c r="S2121" s="15"/>
      <c r="T2121" s="15"/>
      <c r="U2121" s="15"/>
    </row>
    <row r="2122" spans="1:21" ht="15" customHeight="1">
      <c r="A2122" s="179">
        <f>RANK(N2122,$N$18:$N$4305)</f>
        <v>1181</v>
      </c>
      <c r="B2122" s="177"/>
      <c r="C2122" s="177"/>
      <c r="D2122" s="177"/>
      <c r="E2122" s="177"/>
      <c r="F2122" s="177"/>
      <c r="G2122" s="183"/>
      <c r="H2122" s="183"/>
      <c r="I2122" s="183"/>
      <c r="J2122" s="183"/>
      <c r="K2122" s="183"/>
      <c r="L2122" s="183"/>
      <c r="M2122" s="183"/>
      <c r="N2122" s="182">
        <f>SUM(G2122*$D$8+H2122*$D$5+I2122*$D$9+J2122*$D$6+K2122*$D$11+L2122*$D$10+M2122*$D$7)</f>
        <v>0</v>
      </c>
      <c r="O2122" s="139">
        <v>1</v>
      </c>
      <c r="P2122" s="138">
        <f>SUM(N2122*O2122)</f>
        <v>0</v>
      </c>
      <c r="Q2122" s="15"/>
      <c r="R2122" s="15"/>
      <c r="S2122" s="15"/>
      <c r="T2122" s="15"/>
      <c r="U2122" s="15"/>
    </row>
    <row r="2123" spans="1:21" ht="15" customHeight="1">
      <c r="A2123" s="179">
        <f>RANK(N2123,$N$18:$N$4305)</f>
        <v>1181</v>
      </c>
      <c r="B2123" s="177"/>
      <c r="C2123" s="177"/>
      <c r="D2123" s="177"/>
      <c r="E2123" s="177"/>
      <c r="F2123" s="177"/>
      <c r="G2123" s="183"/>
      <c r="H2123" s="183"/>
      <c r="I2123" s="183"/>
      <c r="J2123" s="183"/>
      <c r="K2123" s="183"/>
      <c r="L2123" s="183"/>
      <c r="M2123" s="183"/>
      <c r="N2123" s="182">
        <f>SUM(G2123*$D$8+H2123*$D$5+I2123*$D$9+J2123*$D$6+K2123*$D$11+L2123*$D$10+M2123*$D$7)</f>
        <v>0</v>
      </c>
      <c r="O2123" s="139">
        <v>1</v>
      </c>
      <c r="P2123" s="138">
        <f>SUM(N2123*O2123)</f>
        <v>0</v>
      </c>
      <c r="Q2123" s="15"/>
      <c r="R2123" s="15"/>
      <c r="S2123" s="15"/>
      <c r="T2123" s="15"/>
      <c r="U2123" s="15"/>
    </row>
    <row r="2124" spans="1:21" ht="15" customHeight="1">
      <c r="A2124" s="179">
        <f>RANK(N2124,$N$18:$N$4305)</f>
        <v>1181</v>
      </c>
      <c r="B2124" s="177"/>
      <c r="C2124" s="177"/>
      <c r="D2124" s="177"/>
      <c r="E2124" s="177"/>
      <c r="F2124" s="177"/>
      <c r="G2124" s="183"/>
      <c r="H2124" s="183"/>
      <c r="I2124" s="183"/>
      <c r="J2124" s="183"/>
      <c r="K2124" s="183"/>
      <c r="L2124" s="183"/>
      <c r="M2124" s="183"/>
      <c r="N2124" s="182">
        <f>SUM(G2124*$D$8+H2124*$D$5+I2124*$D$9+J2124*$D$6+K2124*$D$11+L2124*$D$10+M2124*$D$7)</f>
        <v>0</v>
      </c>
      <c r="O2124" s="139">
        <v>1</v>
      </c>
      <c r="P2124" s="138">
        <f>SUM(N2124*O2124)</f>
        <v>0</v>
      </c>
      <c r="Q2124" s="31"/>
      <c r="R2124" s="15"/>
      <c r="S2124" s="15"/>
      <c r="T2124" s="15"/>
      <c r="U2124" s="15"/>
    </row>
    <row r="2125" spans="1:21" ht="15" customHeight="1">
      <c r="A2125" s="179">
        <f>RANK(N2125,$N$18:$N$4305)</f>
        <v>1181</v>
      </c>
      <c r="B2125" s="177"/>
      <c r="C2125" s="177"/>
      <c r="D2125" s="177"/>
      <c r="E2125" s="177"/>
      <c r="F2125" s="177"/>
      <c r="G2125" s="183"/>
      <c r="H2125" s="183"/>
      <c r="I2125" s="183"/>
      <c r="J2125" s="183"/>
      <c r="K2125" s="183"/>
      <c r="L2125" s="183"/>
      <c r="M2125" s="183"/>
      <c r="N2125" s="182">
        <f>SUM(G2125*$D$8+H2125*$D$5+I2125*$D$9+J2125*$D$6+K2125*$D$11+L2125*$D$10+M2125*$D$7)</f>
        <v>0</v>
      </c>
      <c r="O2125" s="139">
        <v>1</v>
      </c>
      <c r="P2125" s="138">
        <f>SUM(N2125*O2125)</f>
        <v>0</v>
      </c>
      <c r="Q2125" s="31"/>
      <c r="R2125" s="15"/>
      <c r="S2125" s="15"/>
      <c r="T2125" s="15"/>
      <c r="U2125" s="15"/>
    </row>
    <row r="2126" spans="1:21" ht="15" customHeight="1">
      <c r="A2126" s="179">
        <f>RANK(N2126,$N$18:$N$4305)</f>
        <v>1181</v>
      </c>
      <c r="B2126" s="177"/>
      <c r="C2126" s="177"/>
      <c r="D2126" s="177"/>
      <c r="E2126" s="177"/>
      <c r="F2126" s="177"/>
      <c r="G2126" s="183"/>
      <c r="H2126" s="183"/>
      <c r="I2126" s="183"/>
      <c r="J2126" s="183"/>
      <c r="K2126" s="183"/>
      <c r="L2126" s="183"/>
      <c r="M2126" s="183"/>
      <c r="N2126" s="182">
        <f>SUM(G2126*$D$8+H2126*$D$5+I2126*$D$9+J2126*$D$6+K2126*$D$11+L2126*$D$10+M2126*$D$7)</f>
        <v>0</v>
      </c>
      <c r="O2126" s="139">
        <v>1</v>
      </c>
      <c r="P2126" s="138">
        <f>SUM(N2126*O2126)</f>
        <v>0</v>
      </c>
      <c r="Q2126" s="31"/>
      <c r="R2126" s="15"/>
      <c r="S2126" s="15"/>
      <c r="T2126" s="15"/>
      <c r="U2126" s="15"/>
    </row>
    <row r="2127" spans="1:21" ht="15" customHeight="1">
      <c r="A2127" s="179">
        <f>RANK(N2127,$N$18:$N$4305)</f>
        <v>1181</v>
      </c>
      <c r="B2127" s="185"/>
      <c r="C2127" s="177"/>
      <c r="D2127" s="177"/>
      <c r="E2127" s="177"/>
      <c r="F2127" s="177"/>
      <c r="G2127" s="183"/>
      <c r="H2127" s="183"/>
      <c r="I2127" s="183"/>
      <c r="J2127" s="183"/>
      <c r="K2127" s="183"/>
      <c r="L2127" s="183"/>
      <c r="M2127" s="183"/>
      <c r="N2127" s="182">
        <f>SUM(G2127*$D$8+H2127*$D$5+I2127*$D$9+J2127*$D$6+K2127*$D$11+L2127*$D$10+M2127*$D$7)</f>
        <v>0</v>
      </c>
      <c r="O2127" s="139">
        <v>1</v>
      </c>
      <c r="P2127" s="138">
        <f>SUM(N2127*O2127)</f>
        <v>0</v>
      </c>
      <c r="R2127" s="15"/>
      <c r="S2127" s="15"/>
      <c r="T2127" s="15"/>
      <c r="U2127" s="15"/>
    </row>
    <row r="2128" spans="1:21" ht="15" customHeight="1">
      <c r="A2128" s="179">
        <f>RANK(N2128,$N$18:$N$4305)</f>
        <v>1181</v>
      </c>
      <c r="B2128" s="184"/>
      <c r="C2128" s="177"/>
      <c r="D2128" s="177"/>
      <c r="E2128" s="177"/>
      <c r="F2128" s="177"/>
      <c r="G2128" s="183"/>
      <c r="H2128" s="183"/>
      <c r="I2128" s="183"/>
      <c r="J2128" s="183"/>
      <c r="K2128" s="183"/>
      <c r="L2128" s="183"/>
      <c r="M2128" s="183"/>
      <c r="N2128" s="182">
        <f>SUM(G2128*$D$8+H2128*$D$5+I2128*$D$9+J2128*$D$6+K2128*$D$11+L2128*$D$10+M2128*$D$7)</f>
        <v>0</v>
      </c>
      <c r="O2128" s="139">
        <v>1</v>
      </c>
      <c r="P2128" s="138">
        <f>SUM(N2128*O2128)</f>
        <v>0</v>
      </c>
      <c r="R2128" s="15"/>
      <c r="S2128" s="15"/>
      <c r="T2128" s="15"/>
      <c r="U2128" s="15"/>
    </row>
    <row r="2129" spans="1:21" ht="15" customHeight="1">
      <c r="A2129" s="179">
        <f>RANK(N2129,$N$18:$N$4305)</f>
        <v>1181</v>
      </c>
      <c r="B2129" s="184"/>
      <c r="C2129" s="177"/>
      <c r="D2129" s="177"/>
      <c r="E2129" s="177"/>
      <c r="F2129" s="177"/>
      <c r="G2129" s="183"/>
      <c r="H2129" s="183"/>
      <c r="I2129" s="183"/>
      <c r="J2129" s="183"/>
      <c r="K2129" s="183"/>
      <c r="L2129" s="183"/>
      <c r="M2129" s="183"/>
      <c r="N2129" s="182">
        <f>SUM(G2129*$D$8+H2129*$D$5+I2129*$D$9+J2129*$D$6+K2129*$D$11+L2129*$D$10+M2129*$D$7)</f>
        <v>0</v>
      </c>
      <c r="O2129" s="139">
        <v>1</v>
      </c>
      <c r="P2129" s="138">
        <f>SUM(N2129*O2129)</f>
        <v>0</v>
      </c>
      <c r="R2129" s="15"/>
      <c r="S2129" s="15"/>
      <c r="T2129" s="15"/>
      <c r="U2129" s="15"/>
    </row>
    <row r="2130" spans="1:21" ht="15" customHeight="1">
      <c r="A2130" s="179">
        <f>RANK(N2130,$N$18:$N$4305)</f>
        <v>1181</v>
      </c>
      <c r="B2130" s="184"/>
      <c r="C2130" s="177"/>
      <c r="D2130" s="177"/>
      <c r="E2130" s="177"/>
      <c r="F2130" s="177"/>
      <c r="G2130" s="183"/>
      <c r="H2130" s="183"/>
      <c r="I2130" s="183"/>
      <c r="J2130" s="183"/>
      <c r="K2130" s="183"/>
      <c r="L2130" s="183"/>
      <c r="M2130" s="183"/>
      <c r="N2130" s="182">
        <f>SUM(G2130*$D$8+H2130*$D$5+I2130*$D$9+J2130*$D$6+K2130*$D$11+L2130*$D$10+M2130*$D$7)</f>
        <v>0</v>
      </c>
      <c r="O2130" s="139">
        <v>1</v>
      </c>
      <c r="P2130" s="138">
        <f>SUM(N2130*O2130)</f>
        <v>0</v>
      </c>
      <c r="R2130" s="15"/>
      <c r="S2130" s="15"/>
      <c r="T2130" s="15"/>
      <c r="U2130" s="15"/>
    </row>
    <row r="2131" spans="1:21" ht="15" customHeight="1">
      <c r="A2131" s="179">
        <f>RANK(N2131,$N$18:$N$4305)</f>
        <v>1181</v>
      </c>
      <c r="B2131" s="184"/>
      <c r="C2131" s="177"/>
      <c r="D2131" s="177"/>
      <c r="E2131" s="177"/>
      <c r="F2131" s="177"/>
      <c r="G2131" s="183"/>
      <c r="H2131" s="183"/>
      <c r="I2131" s="183"/>
      <c r="J2131" s="183"/>
      <c r="K2131" s="183"/>
      <c r="L2131" s="183"/>
      <c r="M2131" s="183"/>
      <c r="N2131" s="182">
        <f>SUM(G2131*$D$8+H2131*$D$5+I2131*$D$9+J2131*$D$6+K2131*$D$11+L2131*$D$10+M2131*$D$7)</f>
        <v>0</v>
      </c>
      <c r="O2131" s="139">
        <v>1</v>
      </c>
      <c r="P2131" s="138">
        <f>SUM(N2131*O2131)</f>
        <v>0</v>
      </c>
      <c r="R2131" s="15"/>
      <c r="S2131" s="15"/>
      <c r="T2131" s="15"/>
      <c r="U2131" s="15"/>
    </row>
    <row r="2132" spans="1:21" ht="15" customHeight="1">
      <c r="A2132" s="179">
        <f>RANK(N2132,$N$18:$N$4305)</f>
        <v>1181</v>
      </c>
      <c r="B2132" s="185"/>
      <c r="C2132" s="177"/>
      <c r="D2132" s="177"/>
      <c r="E2132" s="177"/>
      <c r="F2132" s="177"/>
      <c r="G2132" s="183"/>
      <c r="H2132" s="183"/>
      <c r="I2132" s="183"/>
      <c r="J2132" s="183"/>
      <c r="K2132" s="183"/>
      <c r="L2132" s="183"/>
      <c r="M2132" s="183"/>
      <c r="N2132" s="182">
        <f>SUM(G2132*$D$8+H2132*$D$5+I2132*$D$9+J2132*$D$6+K2132*$D$11+L2132*$D$10+M2132*$D$7)</f>
        <v>0</v>
      </c>
      <c r="O2132" s="139">
        <v>1</v>
      </c>
      <c r="P2132" s="138">
        <f>SUM(N2132*O2132)</f>
        <v>0</v>
      </c>
      <c r="Q2132" s="31"/>
      <c r="R2132" s="15"/>
      <c r="S2132" s="15"/>
      <c r="T2132" s="15"/>
      <c r="U2132" s="15"/>
    </row>
    <row r="2133" spans="1:21" ht="15" customHeight="1">
      <c r="A2133" s="179">
        <f>RANK(N2133,$N$18:$N$4305)</f>
        <v>1181</v>
      </c>
      <c r="B2133" s="184"/>
      <c r="C2133" s="177"/>
      <c r="D2133" s="177"/>
      <c r="E2133" s="177"/>
      <c r="F2133" s="177"/>
      <c r="G2133" s="183"/>
      <c r="H2133" s="183"/>
      <c r="I2133" s="183"/>
      <c r="J2133" s="183"/>
      <c r="K2133" s="183"/>
      <c r="L2133" s="183"/>
      <c r="M2133" s="183"/>
      <c r="N2133" s="182">
        <f>SUM(G2133*$D$8+H2133*$D$5+I2133*$D$9+J2133*$D$6+K2133*$D$11+L2133*$D$10+M2133*$D$7)</f>
        <v>0</v>
      </c>
      <c r="O2133" s="139">
        <v>1</v>
      </c>
      <c r="P2133" s="138">
        <f>SUM(N2133*O2133)</f>
        <v>0</v>
      </c>
      <c r="Q2133" s="15"/>
      <c r="R2133" s="15"/>
      <c r="S2133" s="15"/>
      <c r="T2133" s="15"/>
      <c r="U2133" s="15"/>
    </row>
    <row r="2134" spans="1:21" ht="15" customHeight="1">
      <c r="A2134" s="179">
        <f>RANK(N2134,$N$18:$N$4305)</f>
        <v>1181</v>
      </c>
      <c r="B2134" s="184"/>
      <c r="C2134" s="177"/>
      <c r="D2134" s="177"/>
      <c r="E2134" s="177"/>
      <c r="F2134" s="177"/>
      <c r="G2134" s="183"/>
      <c r="H2134" s="183"/>
      <c r="I2134" s="183"/>
      <c r="J2134" s="183"/>
      <c r="K2134" s="183"/>
      <c r="L2134" s="183"/>
      <c r="M2134" s="183"/>
      <c r="N2134" s="182">
        <f>SUM(G2134*$D$8+H2134*$D$5+I2134*$D$9+J2134*$D$6+K2134*$D$11+L2134*$D$10+M2134*$D$7)</f>
        <v>0</v>
      </c>
      <c r="O2134" s="139">
        <v>1</v>
      </c>
      <c r="P2134" s="138">
        <f>SUM(N2134*O2134)</f>
        <v>0</v>
      </c>
      <c r="Q2134" s="15"/>
      <c r="R2134" s="15"/>
      <c r="S2134" s="15"/>
      <c r="T2134" s="15"/>
      <c r="U2134" s="15"/>
    </row>
    <row r="2135" spans="1:21" ht="15" customHeight="1">
      <c r="A2135" s="179">
        <f>RANK(N2135,$N$18:$N$4305)</f>
        <v>1181</v>
      </c>
      <c r="B2135" s="185"/>
      <c r="C2135" s="177"/>
      <c r="D2135" s="177"/>
      <c r="E2135" s="177"/>
      <c r="F2135" s="177"/>
      <c r="G2135" s="183"/>
      <c r="H2135" s="183"/>
      <c r="I2135" s="183"/>
      <c r="J2135" s="183"/>
      <c r="K2135" s="183"/>
      <c r="L2135" s="183"/>
      <c r="M2135" s="183"/>
      <c r="N2135" s="182">
        <f>SUM(G2135*$D$8+H2135*$D$5+I2135*$D$9+J2135*$D$6+K2135*$D$11+L2135*$D$10+M2135*$D$7)</f>
        <v>0</v>
      </c>
      <c r="O2135" s="139">
        <v>1</v>
      </c>
      <c r="P2135" s="138">
        <f>SUM(N2135*O2135)</f>
        <v>0</v>
      </c>
      <c r="Q2135" s="15"/>
      <c r="R2135" s="15"/>
      <c r="S2135" s="15"/>
      <c r="T2135" s="15"/>
      <c r="U2135" s="15"/>
    </row>
    <row r="2136" spans="1:21" ht="15" customHeight="1">
      <c r="A2136" s="179">
        <f>RANK(N2136,$N$18:$N$4305)</f>
        <v>1181</v>
      </c>
      <c r="B2136" s="185"/>
      <c r="C2136" s="177"/>
      <c r="D2136" s="177"/>
      <c r="E2136" s="177"/>
      <c r="F2136" s="177"/>
      <c r="G2136" s="183"/>
      <c r="H2136" s="183"/>
      <c r="I2136" s="183"/>
      <c r="J2136" s="183"/>
      <c r="K2136" s="183"/>
      <c r="L2136" s="183"/>
      <c r="M2136" s="183"/>
      <c r="N2136" s="182">
        <f>SUM(G2136*$D$8+H2136*$D$5+I2136*$D$9+J2136*$D$6+K2136*$D$11+L2136*$D$10+M2136*$D$7)</f>
        <v>0</v>
      </c>
      <c r="O2136" s="139">
        <v>1</v>
      </c>
      <c r="P2136" s="138">
        <f>SUM(N2136*O2136)</f>
        <v>0</v>
      </c>
      <c r="R2136" s="15"/>
      <c r="S2136" s="15"/>
      <c r="T2136" s="15"/>
      <c r="U2136" s="15"/>
    </row>
    <row r="2137" spans="1:21" ht="15" customHeight="1">
      <c r="A2137" s="179">
        <f>RANK(N2137,$N$18:$N$4305)</f>
        <v>1181</v>
      </c>
      <c r="B2137" s="184"/>
      <c r="C2137" s="177"/>
      <c r="D2137" s="177"/>
      <c r="E2137" s="177"/>
      <c r="F2137" s="177"/>
      <c r="G2137" s="183"/>
      <c r="H2137" s="183"/>
      <c r="I2137" s="183"/>
      <c r="J2137" s="183"/>
      <c r="K2137" s="183"/>
      <c r="L2137" s="183"/>
      <c r="M2137" s="183"/>
      <c r="N2137" s="182">
        <f>SUM(G2137*$D$8+H2137*$D$5+I2137*$D$9+J2137*$D$6+K2137*$D$11+L2137*$D$10+M2137*$D$7)</f>
        <v>0</v>
      </c>
      <c r="O2137" s="139">
        <v>1</v>
      </c>
      <c r="P2137" s="138">
        <f>SUM(N2137*O2137)</f>
        <v>0</v>
      </c>
      <c r="R2137" s="15"/>
      <c r="S2137" s="15"/>
      <c r="T2137" s="15"/>
      <c r="U2137" s="15"/>
    </row>
    <row r="2138" spans="1:21" ht="15" customHeight="1">
      <c r="A2138" s="179">
        <f>RANK(N2138,$N$18:$N$4305)</f>
        <v>1181</v>
      </c>
      <c r="B2138" s="184"/>
      <c r="C2138" s="177"/>
      <c r="D2138" s="177"/>
      <c r="E2138" s="177"/>
      <c r="F2138" s="177"/>
      <c r="G2138" s="183"/>
      <c r="H2138" s="183"/>
      <c r="I2138" s="183"/>
      <c r="J2138" s="183"/>
      <c r="K2138" s="183"/>
      <c r="L2138" s="183"/>
      <c r="M2138" s="183"/>
      <c r="N2138" s="182">
        <f>SUM(G2138*$D$8+H2138*$D$5+I2138*$D$9+J2138*$D$6+K2138*$D$11+L2138*$D$10+M2138*$D$7)</f>
        <v>0</v>
      </c>
      <c r="O2138" s="139">
        <v>0.94</v>
      </c>
      <c r="P2138" s="138">
        <f>SUM(N2138*O2138)</f>
        <v>0</v>
      </c>
      <c r="R2138" s="15"/>
      <c r="S2138" s="15"/>
      <c r="T2138" s="15"/>
      <c r="U2138" s="15"/>
    </row>
    <row r="2139" spans="1:21" ht="15" customHeight="1">
      <c r="A2139" s="179">
        <f>RANK(N2139,$N$18:$N$4305)</f>
        <v>1181</v>
      </c>
      <c r="B2139" s="184"/>
      <c r="C2139" s="177"/>
      <c r="D2139" s="177"/>
      <c r="E2139" s="177"/>
      <c r="F2139" s="177"/>
      <c r="G2139" s="183"/>
      <c r="H2139" s="183"/>
      <c r="I2139" s="183"/>
      <c r="J2139" s="183"/>
      <c r="K2139" s="183"/>
      <c r="L2139" s="183"/>
      <c r="M2139" s="183"/>
      <c r="N2139" s="182">
        <f>SUM(G2139*$D$8+H2139*$D$5+I2139*$D$9+J2139*$D$6+K2139*$D$11+L2139*$D$10+M2139*$D$7)</f>
        <v>0</v>
      </c>
      <c r="O2139" s="139">
        <v>1</v>
      </c>
      <c r="P2139" s="138">
        <f>SUM(N2139*O2139)</f>
        <v>0</v>
      </c>
      <c r="Q2139" s="31"/>
      <c r="R2139" s="15"/>
      <c r="S2139" s="15"/>
      <c r="T2139" s="15"/>
      <c r="U2139" s="15"/>
    </row>
    <row r="2140" spans="1:21" ht="15" customHeight="1">
      <c r="A2140" s="179">
        <f>RANK(N2140,$N$18:$N$4305)</f>
        <v>1181</v>
      </c>
      <c r="B2140" s="184"/>
      <c r="C2140" s="177"/>
      <c r="D2140" s="177"/>
      <c r="E2140" s="177"/>
      <c r="F2140" s="177"/>
      <c r="G2140" s="183"/>
      <c r="H2140" s="183"/>
      <c r="I2140" s="183"/>
      <c r="J2140" s="183"/>
      <c r="K2140" s="183"/>
      <c r="L2140" s="183"/>
      <c r="M2140" s="183"/>
      <c r="N2140" s="182">
        <f>SUM(G2140*$D$8+H2140*$D$5+I2140*$D$9+J2140*$D$6+K2140*$D$11+L2140*$D$10+M2140*$D$7)</f>
        <v>0</v>
      </c>
      <c r="O2140" s="139">
        <v>1</v>
      </c>
      <c r="P2140" s="138">
        <f>SUM(N2140*O2140)</f>
        <v>0</v>
      </c>
      <c r="Q2140" s="31"/>
      <c r="R2140" s="15"/>
      <c r="S2140" s="15"/>
      <c r="T2140" s="15"/>
      <c r="U2140" s="15"/>
    </row>
    <row r="2141" spans="1:21" ht="15" customHeight="1">
      <c r="A2141" s="179">
        <f>RANK(N2141,$N$18:$N$4305)</f>
        <v>1181</v>
      </c>
      <c r="B2141" s="184"/>
      <c r="C2141" s="177"/>
      <c r="D2141" s="177"/>
      <c r="E2141" s="177"/>
      <c r="F2141" s="177"/>
      <c r="G2141" s="183"/>
      <c r="H2141" s="183"/>
      <c r="I2141" s="183"/>
      <c r="J2141" s="183"/>
      <c r="K2141" s="183"/>
      <c r="L2141" s="183"/>
      <c r="M2141" s="183"/>
      <c r="N2141" s="182">
        <f>SUM(G2141*$D$8+H2141*$D$5+I2141*$D$9+J2141*$D$6+K2141*$D$11+L2141*$D$10+M2141*$D$7)</f>
        <v>0</v>
      </c>
      <c r="O2141" s="139">
        <v>1</v>
      </c>
      <c r="P2141" s="138">
        <f>SUM(N2141*O2141)</f>
        <v>0</v>
      </c>
      <c r="Q2141" s="31"/>
      <c r="R2141" s="15"/>
      <c r="S2141" s="15"/>
      <c r="T2141" s="15"/>
      <c r="U2141" s="15"/>
    </row>
    <row r="2142" spans="1:21" ht="15" customHeight="1">
      <c r="A2142" s="179">
        <f>RANK(N2142,$N$18:$N$4305)</f>
        <v>1181</v>
      </c>
      <c r="B2142" s="184"/>
      <c r="C2142" s="177"/>
      <c r="D2142" s="177"/>
      <c r="E2142" s="177"/>
      <c r="F2142" s="177"/>
      <c r="G2142" s="183"/>
      <c r="H2142" s="183"/>
      <c r="I2142" s="183"/>
      <c r="J2142" s="183"/>
      <c r="K2142" s="183"/>
      <c r="L2142" s="183"/>
      <c r="M2142" s="183"/>
      <c r="N2142" s="182">
        <f>SUM(G2142*$D$8+H2142*$D$5+I2142*$D$9+J2142*$D$6+K2142*$D$11+L2142*$D$10+M2142*$D$7)</f>
        <v>0</v>
      </c>
      <c r="O2142" s="139">
        <v>1</v>
      </c>
      <c r="P2142" s="138">
        <f>SUM(N2142*O2142)</f>
        <v>0</v>
      </c>
      <c r="Q2142" s="31"/>
      <c r="R2142" s="15"/>
      <c r="S2142" s="15"/>
      <c r="T2142" s="15"/>
      <c r="U2142" s="15"/>
    </row>
    <row r="2143" spans="1:21" ht="15" customHeight="1">
      <c r="A2143" s="179">
        <f>RANK(N2143,$N$18:$N$4305)</f>
        <v>1181</v>
      </c>
      <c r="B2143" s="184"/>
      <c r="C2143" s="177"/>
      <c r="D2143" s="177"/>
      <c r="E2143" s="177"/>
      <c r="F2143" s="177"/>
      <c r="G2143" s="183"/>
      <c r="H2143" s="183"/>
      <c r="I2143" s="183"/>
      <c r="J2143" s="183"/>
      <c r="K2143" s="183"/>
      <c r="L2143" s="183"/>
      <c r="M2143" s="183"/>
      <c r="N2143" s="182">
        <f>SUM(G2143*$D$8+H2143*$D$5+I2143*$D$9+J2143*$D$6+K2143*$D$11+L2143*$D$10+M2143*$D$7)</f>
        <v>0</v>
      </c>
      <c r="O2143" s="139">
        <v>1</v>
      </c>
      <c r="P2143" s="138">
        <f>SUM(N2143*O2143)</f>
        <v>0</v>
      </c>
      <c r="R2143" s="15"/>
      <c r="S2143" s="15"/>
      <c r="T2143" s="15"/>
      <c r="U2143" s="15"/>
    </row>
    <row r="2144" spans="1:21" ht="15" customHeight="1">
      <c r="A2144" s="179">
        <f>RANK(N2144,$N$18:$N$4305)</f>
        <v>1181</v>
      </c>
      <c r="B2144" s="184"/>
      <c r="C2144" s="177"/>
      <c r="D2144" s="177"/>
      <c r="E2144" s="177"/>
      <c r="F2144" s="177"/>
      <c r="G2144" s="183"/>
      <c r="H2144" s="183"/>
      <c r="I2144" s="183"/>
      <c r="J2144" s="183"/>
      <c r="K2144" s="183"/>
      <c r="L2144" s="183"/>
      <c r="M2144" s="183"/>
      <c r="N2144" s="182">
        <f>SUM(G2144*$D$8+H2144*$D$5+I2144*$D$9+J2144*$D$6+K2144*$D$11+L2144*$D$10+M2144*$D$7)</f>
        <v>0</v>
      </c>
      <c r="O2144" s="139">
        <v>1</v>
      </c>
      <c r="P2144" s="138">
        <f>SUM(N2144*O2144)</f>
        <v>0</v>
      </c>
      <c r="R2144" s="15"/>
      <c r="S2144" s="15"/>
      <c r="T2144" s="15"/>
      <c r="U2144" s="15"/>
    </row>
    <row r="2145" spans="1:21" ht="15" customHeight="1">
      <c r="A2145" s="179">
        <f>RANK(N2145,$N$18:$N$4305)</f>
        <v>1181</v>
      </c>
      <c r="B2145" s="184"/>
      <c r="C2145" s="177"/>
      <c r="D2145" s="177"/>
      <c r="E2145" s="177"/>
      <c r="F2145" s="177"/>
      <c r="G2145" s="183"/>
      <c r="H2145" s="183"/>
      <c r="I2145" s="183"/>
      <c r="J2145" s="183"/>
      <c r="K2145" s="183"/>
      <c r="L2145" s="183"/>
      <c r="M2145" s="183"/>
      <c r="N2145" s="182">
        <f>SUM(G2145*$D$8+H2145*$D$5+I2145*$D$9+J2145*$D$6+K2145*$D$11+L2145*$D$10+M2145*$D$7)</f>
        <v>0</v>
      </c>
      <c r="O2145" s="139">
        <v>1</v>
      </c>
      <c r="P2145" s="138">
        <f>SUM(N2145*O2145)</f>
        <v>0</v>
      </c>
      <c r="R2145" s="15"/>
      <c r="S2145" s="15"/>
      <c r="T2145" s="15"/>
      <c r="U2145" s="15"/>
    </row>
    <row r="2146" spans="1:21" ht="15" customHeight="1">
      <c r="A2146" s="179">
        <f>RANK(N2146,$N$18:$N$4305)</f>
        <v>1181</v>
      </c>
      <c r="B2146" s="177"/>
      <c r="C2146" s="177"/>
      <c r="D2146" s="177"/>
      <c r="E2146" s="177"/>
      <c r="F2146" s="177"/>
      <c r="G2146" s="183"/>
      <c r="H2146" s="183"/>
      <c r="I2146" s="183"/>
      <c r="J2146" s="183"/>
      <c r="K2146" s="183"/>
      <c r="L2146" s="183"/>
      <c r="M2146" s="183"/>
      <c r="N2146" s="182">
        <f>SUM(G2146*$D$8+H2146*$D$5+I2146*$D$9+J2146*$D$6+K2146*$D$11+L2146*$D$10+M2146*$D$7)</f>
        <v>0</v>
      </c>
      <c r="O2146" s="139">
        <v>1</v>
      </c>
      <c r="P2146" s="138">
        <f>SUM(N2146*O2146)</f>
        <v>0</v>
      </c>
      <c r="R2146" s="15"/>
      <c r="S2146" s="15"/>
      <c r="T2146" s="15"/>
      <c r="U2146" s="15"/>
    </row>
    <row r="2147" spans="1:21" ht="15" customHeight="1">
      <c r="A2147" s="179">
        <f>RANK(N2147,$N$18:$N$4305)</f>
        <v>1181</v>
      </c>
      <c r="B2147" s="184"/>
      <c r="C2147" s="177"/>
      <c r="D2147" s="177"/>
      <c r="E2147" s="177"/>
      <c r="F2147" s="177"/>
      <c r="G2147" s="183"/>
      <c r="H2147" s="183"/>
      <c r="I2147" s="183"/>
      <c r="J2147" s="183"/>
      <c r="K2147" s="183"/>
      <c r="L2147" s="183"/>
      <c r="M2147" s="183"/>
      <c r="N2147" s="182">
        <f>SUM(G2147*$D$8+H2147*$D$5+I2147*$D$9+J2147*$D$6+K2147*$D$11+L2147*$D$10+M2147*$D$7)</f>
        <v>0</v>
      </c>
      <c r="O2147" s="139">
        <v>1</v>
      </c>
      <c r="P2147" s="138">
        <f>SUM(N2147*O2147)</f>
        <v>0</v>
      </c>
      <c r="R2147" s="15"/>
      <c r="S2147" s="15"/>
      <c r="T2147" s="15"/>
      <c r="U2147" s="15"/>
    </row>
    <row r="2148" spans="1:21" ht="15" customHeight="1">
      <c r="A2148" s="179">
        <f>RANK(N2148,$N$18:$N$4305)</f>
        <v>1181</v>
      </c>
      <c r="B2148" s="184"/>
      <c r="C2148" s="177"/>
      <c r="D2148" s="177"/>
      <c r="E2148" s="177"/>
      <c r="F2148" s="177"/>
      <c r="G2148" s="183"/>
      <c r="H2148" s="183"/>
      <c r="I2148" s="183"/>
      <c r="J2148" s="183"/>
      <c r="K2148" s="183"/>
      <c r="L2148" s="183"/>
      <c r="M2148" s="183"/>
      <c r="N2148" s="182">
        <f>SUM(G2148*$D$8+H2148*$D$5+I2148*$D$9+J2148*$D$6+K2148*$D$11+L2148*$D$10+M2148*$D$7)</f>
        <v>0</v>
      </c>
      <c r="O2148" s="139">
        <v>1</v>
      </c>
      <c r="P2148" s="138">
        <f>SUM(N2148*O2148)</f>
        <v>0</v>
      </c>
      <c r="R2148" s="15"/>
      <c r="S2148" s="15"/>
      <c r="T2148" s="15"/>
      <c r="U2148" s="15"/>
    </row>
    <row r="2149" spans="1:21" ht="15" customHeight="1">
      <c r="A2149" s="179">
        <f>RANK(N2149,$N$18:$N$4305)</f>
        <v>1181</v>
      </c>
      <c r="B2149" s="184"/>
      <c r="C2149" s="177"/>
      <c r="D2149" s="177"/>
      <c r="E2149" s="177"/>
      <c r="F2149" s="177"/>
      <c r="G2149" s="183"/>
      <c r="H2149" s="183"/>
      <c r="I2149" s="183"/>
      <c r="J2149" s="183"/>
      <c r="K2149" s="183"/>
      <c r="L2149" s="183"/>
      <c r="M2149" s="183"/>
      <c r="N2149" s="182">
        <f>SUM(G2149*$D$8+H2149*$D$5+I2149*$D$9+J2149*$D$6+K2149*$D$11+L2149*$D$10+M2149*$D$7)</f>
        <v>0</v>
      </c>
      <c r="O2149" s="139">
        <v>1</v>
      </c>
      <c r="P2149" s="138">
        <f>SUM(N2149*O2149)</f>
        <v>0</v>
      </c>
      <c r="R2149" s="15"/>
      <c r="S2149" s="15"/>
      <c r="T2149" s="15"/>
      <c r="U2149" s="15"/>
    </row>
    <row r="2150" spans="1:21" ht="15" customHeight="1">
      <c r="A2150" s="179">
        <f>RANK(N2150,$N$18:$N$4305)</f>
        <v>1181</v>
      </c>
      <c r="B2150" s="184"/>
      <c r="C2150" s="177"/>
      <c r="D2150" s="177"/>
      <c r="E2150" s="177"/>
      <c r="F2150" s="177"/>
      <c r="G2150" s="183"/>
      <c r="H2150" s="183"/>
      <c r="I2150" s="183"/>
      <c r="J2150" s="183"/>
      <c r="K2150" s="183"/>
      <c r="L2150" s="183"/>
      <c r="M2150" s="183"/>
      <c r="N2150" s="182">
        <f>SUM(G2150*$D$8+H2150*$D$5+I2150*$D$9+J2150*$D$6+K2150*$D$11+L2150*$D$10+M2150*$D$7)</f>
        <v>0</v>
      </c>
      <c r="O2150" s="139">
        <v>1</v>
      </c>
      <c r="P2150" s="138">
        <f>SUM(N2150*O2150)</f>
        <v>0</v>
      </c>
      <c r="R2150" s="15"/>
      <c r="S2150" s="15"/>
      <c r="T2150" s="15"/>
      <c r="U2150" s="15"/>
    </row>
    <row r="2151" spans="1:21" ht="15" customHeight="1">
      <c r="A2151" s="179">
        <f>RANK(N2151,$N$18:$N$4305)</f>
        <v>1181</v>
      </c>
      <c r="B2151" s="184"/>
      <c r="C2151" s="177"/>
      <c r="D2151" s="177"/>
      <c r="E2151" s="177"/>
      <c r="F2151" s="177"/>
      <c r="G2151" s="183"/>
      <c r="H2151" s="183"/>
      <c r="I2151" s="183"/>
      <c r="J2151" s="183"/>
      <c r="K2151" s="183"/>
      <c r="L2151" s="183"/>
      <c r="M2151" s="183"/>
      <c r="N2151" s="182">
        <f>SUM(G2151*$D$8+H2151*$D$5+I2151*$D$9+J2151*$D$6+K2151*$D$11+L2151*$D$10+M2151*$D$7)</f>
        <v>0</v>
      </c>
      <c r="O2151" s="139">
        <v>1</v>
      </c>
      <c r="P2151" s="138">
        <f>SUM(N2151*O2151)</f>
        <v>0</v>
      </c>
      <c r="R2151" s="15"/>
      <c r="S2151" s="15"/>
      <c r="T2151" s="15"/>
      <c r="U2151" s="15"/>
    </row>
    <row r="2152" spans="1:21" ht="15" customHeight="1">
      <c r="A2152" s="179">
        <f>RANK(N2152,$N$18:$N$4305)</f>
        <v>1181</v>
      </c>
      <c r="B2152" s="184"/>
      <c r="C2152" s="177"/>
      <c r="D2152" s="177"/>
      <c r="E2152" s="177"/>
      <c r="F2152" s="177"/>
      <c r="G2152" s="183"/>
      <c r="H2152" s="183"/>
      <c r="I2152" s="183"/>
      <c r="J2152" s="183"/>
      <c r="K2152" s="183"/>
      <c r="L2152" s="183"/>
      <c r="M2152" s="183"/>
      <c r="N2152" s="182">
        <f>SUM(G2152*$D$8+H2152*$D$5+I2152*$D$9+J2152*$D$6+K2152*$D$11+L2152*$D$10+M2152*$D$7)</f>
        <v>0</v>
      </c>
      <c r="O2152" s="139">
        <v>1</v>
      </c>
      <c r="P2152" s="138">
        <f>SUM(N2152*O2152)</f>
        <v>0</v>
      </c>
      <c r="R2152" s="15"/>
      <c r="S2152" s="15"/>
      <c r="T2152" s="15"/>
      <c r="U2152" s="15"/>
    </row>
    <row r="2153" spans="1:21" ht="15" customHeight="1">
      <c r="A2153" s="179">
        <f>RANK(N2153,$N$18:$N$4305)</f>
        <v>1181</v>
      </c>
      <c r="B2153" s="184"/>
      <c r="C2153" s="177"/>
      <c r="D2153" s="177"/>
      <c r="E2153" s="177"/>
      <c r="F2153" s="177"/>
      <c r="G2153" s="183"/>
      <c r="H2153" s="183"/>
      <c r="I2153" s="183"/>
      <c r="J2153" s="183"/>
      <c r="K2153" s="183"/>
      <c r="L2153" s="183"/>
      <c r="M2153" s="183"/>
      <c r="N2153" s="182">
        <f>SUM(G2153*$D$8+H2153*$D$5+I2153*$D$9+J2153*$D$6+K2153*$D$11+L2153*$D$10+M2153*$D$7)</f>
        <v>0</v>
      </c>
      <c r="O2153" s="139">
        <v>1</v>
      </c>
      <c r="P2153" s="138">
        <f>SUM(N2153*O2153)</f>
        <v>0</v>
      </c>
      <c r="R2153" s="15"/>
      <c r="S2153" s="15"/>
      <c r="T2153" s="15"/>
      <c r="U2153" s="15"/>
    </row>
    <row r="2154" spans="1:21" ht="15" customHeight="1">
      <c r="A2154" s="179">
        <f>RANK(N2154,$N$18:$N$4305)</f>
        <v>1181</v>
      </c>
      <c r="B2154" s="177"/>
      <c r="C2154" s="177"/>
      <c r="D2154" s="177"/>
      <c r="E2154" s="177"/>
      <c r="F2154" s="177"/>
      <c r="G2154" s="183"/>
      <c r="H2154" s="183"/>
      <c r="I2154" s="183"/>
      <c r="J2154" s="183"/>
      <c r="K2154" s="183"/>
      <c r="L2154" s="183"/>
      <c r="M2154" s="183"/>
      <c r="N2154" s="182">
        <f>SUM(G2154*$D$8+H2154*$D$5+I2154*$D$9+J2154*$D$6+K2154*$D$11+L2154*$D$10+M2154*$D$7)</f>
        <v>0</v>
      </c>
      <c r="O2154" s="139">
        <v>1</v>
      </c>
      <c r="P2154" s="138">
        <f>SUM(N2154*O2154)</f>
        <v>0</v>
      </c>
      <c r="R2154" s="15"/>
      <c r="S2154" s="15"/>
      <c r="T2154" s="15"/>
      <c r="U2154" s="15"/>
    </row>
    <row r="2155" spans="1:21" ht="15" customHeight="1">
      <c r="A2155" s="179">
        <f>RANK(N2155,$N$18:$N$4305)</f>
        <v>1181</v>
      </c>
      <c r="B2155" s="184"/>
      <c r="C2155" s="177"/>
      <c r="D2155" s="177"/>
      <c r="E2155" s="177"/>
      <c r="F2155" s="177"/>
      <c r="G2155" s="183"/>
      <c r="H2155" s="183"/>
      <c r="I2155" s="183"/>
      <c r="J2155" s="183"/>
      <c r="K2155" s="183"/>
      <c r="L2155" s="183"/>
      <c r="M2155" s="183"/>
      <c r="N2155" s="182">
        <f>SUM(G2155*$D$8+H2155*$D$5+I2155*$D$9+J2155*$D$6+K2155*$D$11+L2155*$D$10+M2155*$D$7)</f>
        <v>0</v>
      </c>
      <c r="O2155" s="139">
        <v>1</v>
      </c>
      <c r="P2155" s="138">
        <f>SUM(N2155*O2155)</f>
        <v>0</v>
      </c>
      <c r="R2155" s="15"/>
      <c r="S2155" s="15"/>
      <c r="T2155" s="15"/>
      <c r="U2155" s="15"/>
    </row>
    <row r="2156" spans="1:21" ht="15" customHeight="1">
      <c r="A2156" s="179">
        <f>RANK(N2156,$N$18:$N$4305)</f>
        <v>1181</v>
      </c>
      <c r="B2156" s="184"/>
      <c r="C2156" s="177"/>
      <c r="D2156" s="177"/>
      <c r="E2156" s="177"/>
      <c r="F2156" s="177"/>
      <c r="G2156" s="183"/>
      <c r="H2156" s="183"/>
      <c r="I2156" s="183"/>
      <c r="J2156" s="183"/>
      <c r="K2156" s="183"/>
      <c r="L2156" s="183"/>
      <c r="M2156" s="183"/>
      <c r="N2156" s="182">
        <f>SUM(G2156*$D$8+H2156*$D$5+I2156*$D$9+J2156*$D$6+K2156*$D$11+L2156*$D$10+M2156*$D$7)</f>
        <v>0</v>
      </c>
      <c r="O2156" s="139">
        <v>1</v>
      </c>
      <c r="P2156" s="138">
        <f>SUM(N2156*O2156)</f>
        <v>0</v>
      </c>
      <c r="R2156" s="15"/>
      <c r="S2156" s="15"/>
      <c r="T2156" s="15"/>
      <c r="U2156" s="15"/>
    </row>
    <row r="2157" spans="1:21" ht="15" customHeight="1">
      <c r="A2157" s="179">
        <f>RANK(N2157,$N$18:$N$4305)</f>
        <v>1181</v>
      </c>
      <c r="B2157" s="184"/>
      <c r="C2157" s="177"/>
      <c r="D2157" s="177"/>
      <c r="E2157" s="177"/>
      <c r="F2157" s="177"/>
      <c r="G2157" s="183"/>
      <c r="H2157" s="183"/>
      <c r="I2157" s="183"/>
      <c r="J2157" s="183"/>
      <c r="K2157" s="183"/>
      <c r="L2157" s="183"/>
      <c r="M2157" s="183"/>
      <c r="N2157" s="182">
        <f>SUM(G2157*$D$8+H2157*$D$5+I2157*$D$9+J2157*$D$6+K2157*$D$11+L2157*$D$10+M2157*$D$7)</f>
        <v>0</v>
      </c>
      <c r="O2157" s="139">
        <v>1</v>
      </c>
      <c r="P2157" s="138">
        <f>SUM(N2157*O2157)</f>
        <v>0</v>
      </c>
      <c r="R2157" s="15"/>
      <c r="S2157" s="15"/>
      <c r="T2157" s="15"/>
      <c r="U2157" s="15"/>
    </row>
    <row r="2158" spans="1:21" ht="15" customHeight="1">
      <c r="A2158" s="179">
        <f>RANK(N2158,$N$18:$N$4305)</f>
        <v>1181</v>
      </c>
      <c r="B2158" s="184"/>
      <c r="C2158" s="177"/>
      <c r="D2158" s="177"/>
      <c r="E2158" s="177"/>
      <c r="F2158" s="177"/>
      <c r="G2158" s="183"/>
      <c r="H2158" s="183"/>
      <c r="I2158" s="183"/>
      <c r="J2158" s="183"/>
      <c r="K2158" s="183"/>
      <c r="L2158" s="183"/>
      <c r="M2158" s="183"/>
      <c r="N2158" s="182">
        <f>SUM(G2158*$D$8+H2158*$D$5+I2158*$D$9+J2158*$D$6+K2158*$D$11+L2158*$D$10+M2158*$D$7)</f>
        <v>0</v>
      </c>
      <c r="O2158" s="139">
        <v>1</v>
      </c>
      <c r="P2158" s="138">
        <f>SUM(N2158*O2158)</f>
        <v>0</v>
      </c>
      <c r="R2158" s="15"/>
      <c r="S2158" s="15"/>
      <c r="T2158" s="15"/>
      <c r="U2158" s="15"/>
    </row>
    <row r="2159" spans="1:21" ht="15" customHeight="1">
      <c r="A2159" s="179">
        <f>RANK(N2159,$N$18:$N$4305)</f>
        <v>1181</v>
      </c>
      <c r="B2159" s="184"/>
      <c r="C2159" s="177"/>
      <c r="D2159" s="177"/>
      <c r="E2159" s="177"/>
      <c r="F2159" s="177"/>
      <c r="G2159" s="183"/>
      <c r="H2159" s="183"/>
      <c r="I2159" s="183"/>
      <c r="J2159" s="183"/>
      <c r="K2159" s="183"/>
      <c r="L2159" s="183"/>
      <c r="M2159" s="183"/>
      <c r="N2159" s="182">
        <f>SUM(G2159*$D$8+H2159*$D$5+I2159*$D$9+J2159*$D$6+K2159*$D$11+L2159*$D$10+M2159*$D$7)</f>
        <v>0</v>
      </c>
      <c r="O2159" s="139">
        <v>1</v>
      </c>
      <c r="P2159" s="138">
        <f>SUM(N2159*O2159)</f>
        <v>0</v>
      </c>
      <c r="R2159" s="15"/>
      <c r="S2159" s="15"/>
      <c r="T2159" s="15"/>
      <c r="U2159" s="15"/>
    </row>
    <row r="2160" spans="1:21" ht="15" customHeight="1">
      <c r="A2160" s="179">
        <f>RANK(N2160,$N$18:$N$4305)</f>
        <v>1181</v>
      </c>
      <c r="B2160" s="184"/>
      <c r="C2160" s="177"/>
      <c r="D2160" s="177"/>
      <c r="E2160" s="177"/>
      <c r="F2160" s="177"/>
      <c r="G2160" s="183"/>
      <c r="H2160" s="183"/>
      <c r="I2160" s="183"/>
      <c r="J2160" s="183"/>
      <c r="K2160" s="183"/>
      <c r="L2160" s="183"/>
      <c r="M2160" s="183"/>
      <c r="N2160" s="182">
        <f>SUM(G2160*$D$8+H2160*$D$5+I2160*$D$9+J2160*$D$6+K2160*$D$11+L2160*$D$10+M2160*$D$7)</f>
        <v>0</v>
      </c>
      <c r="O2160" s="139">
        <v>1</v>
      </c>
      <c r="P2160" s="138">
        <f>SUM(N2160*O2160)</f>
        <v>0</v>
      </c>
      <c r="R2160" s="15"/>
      <c r="S2160" s="15"/>
      <c r="T2160" s="15"/>
      <c r="U2160" s="15"/>
    </row>
    <row r="2161" spans="1:21" ht="15" customHeight="1">
      <c r="A2161" s="179">
        <f>RANK(N2161,$N$18:$N$4305)</f>
        <v>1181</v>
      </c>
      <c r="B2161" s="184"/>
      <c r="C2161" s="177"/>
      <c r="D2161" s="177"/>
      <c r="E2161" s="177"/>
      <c r="F2161" s="177"/>
      <c r="G2161" s="183"/>
      <c r="H2161" s="183"/>
      <c r="I2161" s="183"/>
      <c r="J2161" s="183"/>
      <c r="K2161" s="183"/>
      <c r="L2161" s="183"/>
      <c r="M2161" s="183"/>
      <c r="N2161" s="182">
        <f>SUM(G2161*$D$8+H2161*$D$5+I2161*$D$9+J2161*$D$6+K2161*$D$11+L2161*$D$10+M2161*$D$7)</f>
        <v>0</v>
      </c>
      <c r="O2161" s="139">
        <v>1</v>
      </c>
      <c r="P2161" s="138">
        <f>SUM(N2161*O2161)</f>
        <v>0</v>
      </c>
      <c r="R2161" s="15"/>
      <c r="S2161" s="15"/>
      <c r="T2161" s="15"/>
      <c r="U2161" s="15"/>
    </row>
    <row r="2162" spans="1:21" ht="15" customHeight="1">
      <c r="A2162" s="179">
        <f>RANK(N2162,$N$18:$N$4305)</f>
        <v>1181</v>
      </c>
      <c r="B2162" s="184"/>
      <c r="C2162" s="177"/>
      <c r="D2162" s="177"/>
      <c r="E2162" s="177"/>
      <c r="F2162" s="177"/>
      <c r="G2162" s="183"/>
      <c r="H2162" s="183"/>
      <c r="I2162" s="183"/>
      <c r="J2162" s="183"/>
      <c r="K2162" s="183"/>
      <c r="L2162" s="183"/>
      <c r="M2162" s="183"/>
      <c r="N2162" s="182">
        <f>SUM(G2162*$D$8+H2162*$D$5+I2162*$D$9+J2162*$D$6+K2162*$D$11+L2162*$D$10+M2162*$D$7)</f>
        <v>0</v>
      </c>
      <c r="O2162" s="139">
        <v>1</v>
      </c>
      <c r="P2162" s="138">
        <f>SUM(N2162*O2162)</f>
        <v>0</v>
      </c>
      <c r="Q2162" s="31"/>
      <c r="R2162" s="15"/>
      <c r="S2162" s="15"/>
      <c r="T2162" s="15"/>
      <c r="U2162" s="15"/>
    </row>
    <row r="2163" spans="1:21" ht="15" customHeight="1">
      <c r="A2163" s="179">
        <f>RANK(N2163,$N$18:$N$4305)</f>
        <v>1181</v>
      </c>
      <c r="B2163" s="184"/>
      <c r="C2163" s="177"/>
      <c r="D2163" s="177"/>
      <c r="E2163" s="177"/>
      <c r="F2163" s="177"/>
      <c r="G2163" s="183"/>
      <c r="H2163" s="183"/>
      <c r="I2163" s="183"/>
      <c r="J2163" s="183"/>
      <c r="K2163" s="183"/>
      <c r="L2163" s="183"/>
      <c r="M2163" s="183"/>
      <c r="N2163" s="182">
        <f>SUM(G2163*$D$8+H2163*$D$5+I2163*$D$9+J2163*$D$6+K2163*$D$11+L2163*$D$10+M2163*$D$7)</f>
        <v>0</v>
      </c>
      <c r="O2163" s="139">
        <v>1</v>
      </c>
      <c r="P2163" s="138">
        <f>SUM(N2163*O2163)</f>
        <v>0</v>
      </c>
      <c r="Q2163" s="15"/>
      <c r="R2163" s="15"/>
      <c r="S2163" s="15"/>
      <c r="T2163" s="15"/>
      <c r="U2163" s="15"/>
    </row>
    <row r="2164" spans="1:21" ht="15" customHeight="1">
      <c r="A2164" s="179">
        <f>RANK(N2164,$N$18:$N$4305)</f>
        <v>1181</v>
      </c>
      <c r="B2164" s="184"/>
      <c r="C2164" s="177"/>
      <c r="D2164" s="177"/>
      <c r="E2164" s="177"/>
      <c r="F2164" s="177"/>
      <c r="G2164" s="183"/>
      <c r="H2164" s="183"/>
      <c r="I2164" s="183"/>
      <c r="J2164" s="183"/>
      <c r="K2164" s="183"/>
      <c r="L2164" s="183"/>
      <c r="M2164" s="183"/>
      <c r="N2164" s="182">
        <f>SUM(G2164*$D$8+H2164*$D$5+I2164*$D$9+J2164*$D$6+K2164*$D$11+L2164*$D$10+M2164*$D$7)</f>
        <v>0</v>
      </c>
      <c r="O2164" s="139">
        <v>0.94</v>
      </c>
      <c r="P2164" s="138">
        <f>SUM(N2164*O2164)</f>
        <v>0</v>
      </c>
      <c r="Q2164" s="15"/>
      <c r="R2164" s="15"/>
      <c r="S2164" s="15"/>
      <c r="T2164" s="15"/>
      <c r="U2164" s="15"/>
    </row>
    <row r="2165" spans="1:21" ht="15" customHeight="1">
      <c r="A2165" s="179">
        <f>RANK(N2165,$N$18:$N$4305)</f>
        <v>1181</v>
      </c>
      <c r="B2165" s="184"/>
      <c r="C2165" s="177"/>
      <c r="D2165" s="177"/>
      <c r="E2165" s="177"/>
      <c r="F2165" s="177"/>
      <c r="G2165" s="183"/>
      <c r="H2165" s="183"/>
      <c r="I2165" s="183"/>
      <c r="J2165" s="183"/>
      <c r="K2165" s="183"/>
      <c r="L2165" s="183"/>
      <c r="M2165" s="183"/>
      <c r="N2165" s="182">
        <f>SUM(G2165*$D$8+H2165*$D$5+I2165*$D$9+J2165*$D$6+K2165*$D$11+L2165*$D$10+M2165*$D$7)</f>
        <v>0</v>
      </c>
      <c r="O2165" s="139">
        <v>1</v>
      </c>
      <c r="P2165" s="138">
        <f>SUM(N2165*O2165)</f>
        <v>0</v>
      </c>
      <c r="Q2165" s="15"/>
      <c r="R2165" s="15"/>
      <c r="S2165" s="15"/>
      <c r="T2165" s="15"/>
      <c r="U2165" s="15"/>
    </row>
    <row r="2166" spans="1:21" ht="15" customHeight="1">
      <c r="A2166" s="179">
        <f>RANK(N2166,$N$18:$N$4305)</f>
        <v>1181</v>
      </c>
      <c r="B2166" s="185"/>
      <c r="C2166" s="177"/>
      <c r="D2166" s="177"/>
      <c r="E2166" s="177"/>
      <c r="F2166" s="177"/>
      <c r="G2166" s="183"/>
      <c r="H2166" s="183"/>
      <c r="I2166" s="183"/>
      <c r="J2166" s="183"/>
      <c r="K2166" s="183"/>
      <c r="L2166" s="183"/>
      <c r="M2166" s="183"/>
      <c r="N2166" s="182">
        <f>SUM(G2166*$D$8+H2166*$D$5+I2166*$D$9+J2166*$D$6+K2166*$D$11+L2166*$D$10+M2166*$D$7)</f>
        <v>0</v>
      </c>
      <c r="O2166" s="139">
        <v>1</v>
      </c>
      <c r="P2166" s="138">
        <f>SUM(N2166*O2166)</f>
        <v>0</v>
      </c>
      <c r="Q2166" s="15"/>
      <c r="R2166" s="15"/>
      <c r="S2166" s="15"/>
      <c r="T2166" s="15"/>
      <c r="U2166" s="15"/>
    </row>
    <row r="2167" spans="1:21" ht="15" customHeight="1">
      <c r="A2167" s="179">
        <f>RANK(N2167,$N$18:$N$4305)</f>
        <v>1181</v>
      </c>
      <c r="B2167" s="185"/>
      <c r="C2167" s="177"/>
      <c r="D2167" s="177"/>
      <c r="E2167" s="177"/>
      <c r="F2167" s="177"/>
      <c r="G2167" s="183"/>
      <c r="H2167" s="183"/>
      <c r="I2167" s="183"/>
      <c r="J2167" s="183"/>
      <c r="K2167" s="183"/>
      <c r="L2167" s="183"/>
      <c r="M2167" s="183"/>
      <c r="N2167" s="182">
        <f>SUM(G2167*$D$8+H2167*$D$5+I2167*$D$9+J2167*$D$6+K2167*$D$11+L2167*$D$10+M2167*$D$7)</f>
        <v>0</v>
      </c>
      <c r="O2167" s="139">
        <v>1</v>
      </c>
      <c r="P2167" s="138">
        <f>SUM(N2167*O2167)</f>
        <v>0</v>
      </c>
      <c r="Q2167" s="15"/>
      <c r="R2167" s="15"/>
      <c r="S2167" s="15"/>
      <c r="T2167" s="15"/>
      <c r="U2167" s="15"/>
    </row>
    <row r="2168" spans="1:21" ht="15" customHeight="1">
      <c r="A2168" s="179">
        <f>RANK(N2168,$N$18:$N$4305)</f>
        <v>1181</v>
      </c>
      <c r="B2168" s="184"/>
      <c r="C2168" s="177"/>
      <c r="D2168" s="177"/>
      <c r="E2168" s="177"/>
      <c r="F2168" s="177"/>
      <c r="G2168" s="183"/>
      <c r="H2168" s="183"/>
      <c r="I2168" s="183"/>
      <c r="J2168" s="183"/>
      <c r="K2168" s="183"/>
      <c r="L2168" s="183"/>
      <c r="M2168" s="183"/>
      <c r="N2168" s="182">
        <f>SUM(G2168*$D$8+H2168*$D$5+I2168*$D$9+J2168*$D$6+K2168*$D$11+L2168*$D$10+M2168*$D$7)</f>
        <v>0</v>
      </c>
      <c r="O2168" s="139">
        <v>1</v>
      </c>
      <c r="P2168" s="138">
        <f>SUM(N2168*O2168)</f>
        <v>0</v>
      </c>
      <c r="Q2168" s="15"/>
      <c r="R2168" s="15"/>
      <c r="S2168" s="15"/>
      <c r="T2168" s="15"/>
      <c r="U2168" s="15"/>
    </row>
    <row r="2169" spans="1:21" ht="15" customHeight="1">
      <c r="A2169" s="179">
        <f>RANK(N2169,$N$18:$N$4305)</f>
        <v>1181</v>
      </c>
      <c r="B2169" s="184"/>
      <c r="C2169" s="177"/>
      <c r="D2169" s="177"/>
      <c r="E2169" s="177"/>
      <c r="F2169" s="177"/>
      <c r="G2169" s="183"/>
      <c r="H2169" s="183"/>
      <c r="I2169" s="183"/>
      <c r="J2169" s="183"/>
      <c r="K2169" s="183"/>
      <c r="L2169" s="183"/>
      <c r="M2169" s="183"/>
      <c r="N2169" s="182">
        <f>SUM(G2169*$D$8+H2169*$D$5+I2169*$D$9+J2169*$D$6+K2169*$D$11+L2169*$D$10+M2169*$D$7)</f>
        <v>0</v>
      </c>
      <c r="O2169" s="139">
        <v>0.94</v>
      </c>
      <c r="P2169" s="138">
        <f>SUM(N2169*O2169)</f>
        <v>0</v>
      </c>
      <c r="Q2169" s="31"/>
      <c r="R2169" s="15"/>
      <c r="S2169" s="15"/>
      <c r="T2169" s="15"/>
      <c r="U2169" s="15"/>
    </row>
    <row r="2170" spans="1:21" ht="15" customHeight="1">
      <c r="A2170" s="179">
        <f>RANK(N2170,$N$18:$N$4305)</f>
        <v>1181</v>
      </c>
      <c r="B2170" s="184"/>
      <c r="C2170" s="177"/>
      <c r="D2170" s="177"/>
      <c r="E2170" s="177"/>
      <c r="F2170" s="177"/>
      <c r="G2170" s="183"/>
      <c r="H2170" s="183"/>
      <c r="I2170" s="183"/>
      <c r="J2170" s="183"/>
      <c r="K2170" s="183"/>
      <c r="L2170" s="183"/>
      <c r="M2170" s="183"/>
      <c r="N2170" s="182">
        <f>SUM(G2170*$D$8+H2170*$D$5+I2170*$D$9+J2170*$D$6+K2170*$D$11+L2170*$D$10+M2170*$D$7)</f>
        <v>0</v>
      </c>
      <c r="O2170" s="139">
        <v>0.94</v>
      </c>
      <c r="P2170" s="138">
        <f>SUM(N2170*O2170)</f>
        <v>0</v>
      </c>
      <c r="Q2170" s="31"/>
      <c r="R2170" s="15"/>
      <c r="S2170" s="15"/>
      <c r="T2170" s="15"/>
      <c r="U2170" s="15"/>
    </row>
    <row r="2171" spans="1:21" ht="15" customHeight="1">
      <c r="A2171" s="179">
        <f>RANK(N2171,$N$18:$N$4305)</f>
        <v>1181</v>
      </c>
      <c r="B2171" s="185"/>
      <c r="C2171" s="177"/>
      <c r="D2171" s="177"/>
      <c r="E2171" s="177"/>
      <c r="F2171" s="177"/>
      <c r="G2171" s="183"/>
      <c r="H2171" s="183"/>
      <c r="I2171" s="183"/>
      <c r="J2171" s="183"/>
      <c r="K2171" s="183"/>
      <c r="L2171" s="183"/>
      <c r="M2171" s="183"/>
      <c r="N2171" s="182">
        <f>SUM(G2171*$D$8+H2171*$D$5+I2171*$D$9+J2171*$D$6+K2171*$D$11+L2171*$D$10+M2171*$D$7)</f>
        <v>0</v>
      </c>
      <c r="O2171" s="139">
        <v>1</v>
      </c>
      <c r="P2171" s="138">
        <f>SUM(N2171*O2171)</f>
        <v>0</v>
      </c>
      <c r="Q2171" s="31"/>
      <c r="R2171" s="15"/>
      <c r="S2171" s="15"/>
      <c r="T2171" s="15"/>
      <c r="U2171" s="15"/>
    </row>
    <row r="2172" spans="1:21" ht="15" customHeight="1">
      <c r="A2172" s="179">
        <f>RANK(N2172,$N$18:$N$4305)</f>
        <v>1181</v>
      </c>
      <c r="B2172" s="184"/>
      <c r="C2172" s="177"/>
      <c r="D2172" s="177"/>
      <c r="E2172" s="177"/>
      <c r="F2172" s="177"/>
      <c r="G2172" s="183"/>
      <c r="H2172" s="183"/>
      <c r="I2172" s="183"/>
      <c r="J2172" s="183"/>
      <c r="K2172" s="183"/>
      <c r="L2172" s="183"/>
      <c r="M2172" s="183"/>
      <c r="N2172" s="182">
        <f>SUM(G2172*$D$8+H2172*$D$5+I2172*$D$9+J2172*$D$6+K2172*$D$11+L2172*$D$10+M2172*$D$7)</f>
        <v>0</v>
      </c>
      <c r="O2172" s="139">
        <v>1</v>
      </c>
      <c r="P2172" s="138">
        <f>SUM(N2172*O2172)</f>
        <v>0</v>
      </c>
      <c r="R2172" s="15"/>
      <c r="S2172" s="15"/>
      <c r="T2172" s="15"/>
      <c r="U2172" s="15"/>
    </row>
    <row r="2173" spans="1:21" ht="15" customHeight="1">
      <c r="A2173" s="179">
        <f>RANK(N2173,$N$18:$N$4305)</f>
        <v>1181</v>
      </c>
      <c r="B2173" s="184"/>
      <c r="C2173" s="177"/>
      <c r="D2173" s="177"/>
      <c r="E2173" s="177"/>
      <c r="F2173" s="177"/>
      <c r="G2173" s="183"/>
      <c r="H2173" s="183"/>
      <c r="I2173" s="183"/>
      <c r="J2173" s="183"/>
      <c r="K2173" s="183"/>
      <c r="L2173" s="183"/>
      <c r="M2173" s="183"/>
      <c r="N2173" s="182">
        <f>SUM(G2173*$D$8+H2173*$D$5+I2173*$D$9+J2173*$D$6+K2173*$D$11+L2173*$D$10+M2173*$D$7)</f>
        <v>0</v>
      </c>
      <c r="O2173" s="139">
        <v>1</v>
      </c>
      <c r="P2173" s="138">
        <f>SUM(N2173*O2173)</f>
        <v>0</v>
      </c>
      <c r="Q2173" s="31"/>
      <c r="R2173" s="15"/>
      <c r="S2173" s="15"/>
      <c r="T2173" s="15"/>
      <c r="U2173" s="15"/>
    </row>
    <row r="2174" spans="1:21" ht="15" customHeight="1">
      <c r="A2174" s="179">
        <f>RANK(N2174,$N$18:$N$4305)</f>
        <v>1181</v>
      </c>
      <c r="B2174" s="184"/>
      <c r="C2174" s="177"/>
      <c r="D2174" s="177"/>
      <c r="E2174" s="177"/>
      <c r="F2174" s="177"/>
      <c r="G2174" s="183"/>
      <c r="H2174" s="183"/>
      <c r="I2174" s="183"/>
      <c r="J2174" s="183"/>
      <c r="K2174" s="183"/>
      <c r="L2174" s="183"/>
      <c r="M2174" s="183"/>
      <c r="N2174" s="182">
        <f>SUM(G2174*$D$8+H2174*$D$5+I2174*$D$9+J2174*$D$6+K2174*$D$11+L2174*$D$10+M2174*$D$7)</f>
        <v>0</v>
      </c>
      <c r="O2174" s="139">
        <v>1</v>
      </c>
      <c r="P2174" s="138">
        <f>SUM(N2174*O2174)</f>
        <v>0</v>
      </c>
      <c r="Q2174" s="31"/>
      <c r="R2174" s="15"/>
      <c r="S2174" s="15"/>
      <c r="T2174" s="15"/>
      <c r="U2174" s="15"/>
    </row>
    <row r="2175" spans="1:21" ht="15" customHeight="1">
      <c r="A2175" s="179">
        <f>RANK(N2175,$N$18:$N$4305)</f>
        <v>1181</v>
      </c>
      <c r="B2175" s="184"/>
      <c r="C2175" s="177"/>
      <c r="D2175" s="177"/>
      <c r="E2175" s="177"/>
      <c r="F2175" s="177"/>
      <c r="G2175" s="183"/>
      <c r="H2175" s="183"/>
      <c r="I2175" s="183"/>
      <c r="J2175" s="183"/>
      <c r="K2175" s="183"/>
      <c r="L2175" s="183"/>
      <c r="M2175" s="183"/>
      <c r="N2175" s="182">
        <f>SUM(G2175*$D$8+H2175*$D$5+I2175*$D$9+J2175*$D$6+K2175*$D$11+L2175*$D$10+M2175*$D$7)</f>
        <v>0</v>
      </c>
      <c r="O2175" s="139">
        <v>1</v>
      </c>
      <c r="P2175" s="138">
        <f>SUM(N2175*O2175)</f>
        <v>0</v>
      </c>
      <c r="R2175" s="15"/>
      <c r="S2175" s="15"/>
      <c r="T2175" s="15"/>
      <c r="U2175" s="15"/>
    </row>
    <row r="2176" spans="1:21" ht="15" customHeight="1">
      <c r="A2176" s="179">
        <f>RANK(N2176,$N$18:$N$4305)</f>
        <v>1181</v>
      </c>
      <c r="B2176" s="184"/>
      <c r="C2176" s="177"/>
      <c r="D2176" s="177"/>
      <c r="E2176" s="177"/>
      <c r="F2176" s="177"/>
      <c r="G2176" s="183"/>
      <c r="H2176" s="183"/>
      <c r="I2176" s="183"/>
      <c r="J2176" s="183"/>
      <c r="K2176" s="183"/>
      <c r="L2176" s="183"/>
      <c r="M2176" s="183"/>
      <c r="N2176" s="182">
        <f>SUM(G2176*$D$8+H2176*$D$5+I2176*$D$9+J2176*$D$6+K2176*$D$11+L2176*$D$10+M2176*$D$7)</f>
        <v>0</v>
      </c>
      <c r="O2176" s="139">
        <v>1</v>
      </c>
      <c r="P2176" s="138">
        <f>SUM(N2176*O2176)</f>
        <v>0</v>
      </c>
      <c r="R2176" s="15"/>
      <c r="S2176" s="15"/>
      <c r="T2176" s="15"/>
      <c r="U2176" s="15"/>
    </row>
    <row r="2177" spans="1:21" ht="15" customHeight="1">
      <c r="A2177" s="179">
        <f>RANK(N2177,$N$18:$N$4305)</f>
        <v>1181</v>
      </c>
      <c r="B2177" s="184"/>
      <c r="C2177" s="177"/>
      <c r="D2177" s="177"/>
      <c r="E2177" s="177"/>
      <c r="F2177" s="177"/>
      <c r="G2177" s="183"/>
      <c r="H2177" s="183"/>
      <c r="I2177" s="183"/>
      <c r="J2177" s="183"/>
      <c r="K2177" s="183"/>
      <c r="L2177" s="183"/>
      <c r="M2177" s="183"/>
      <c r="N2177" s="182">
        <f>SUM(G2177*$D$8+H2177*$D$5+I2177*$D$9+J2177*$D$6+K2177*$D$11+L2177*$D$10+M2177*$D$7)</f>
        <v>0</v>
      </c>
      <c r="O2177" s="139">
        <v>1</v>
      </c>
      <c r="P2177" s="138">
        <f>SUM(N2177*O2177)</f>
        <v>0</v>
      </c>
      <c r="R2177" s="15"/>
      <c r="S2177" s="15"/>
      <c r="T2177" s="15"/>
      <c r="U2177" s="15"/>
    </row>
    <row r="2178" spans="1:21" ht="15" customHeight="1">
      <c r="A2178" s="179">
        <f>RANK(N2178,$N$18:$N$4305)</f>
        <v>1181</v>
      </c>
      <c r="B2178" s="184"/>
      <c r="C2178" s="177"/>
      <c r="D2178" s="177"/>
      <c r="E2178" s="177"/>
      <c r="F2178" s="177"/>
      <c r="G2178" s="183"/>
      <c r="H2178" s="183"/>
      <c r="I2178" s="183"/>
      <c r="J2178" s="183"/>
      <c r="K2178" s="183"/>
      <c r="L2178" s="183"/>
      <c r="M2178" s="183"/>
      <c r="N2178" s="182">
        <f>SUM(G2178*$D$8+H2178*$D$5+I2178*$D$9+J2178*$D$6+K2178*$D$11+L2178*$D$10+M2178*$D$7)</f>
        <v>0</v>
      </c>
      <c r="O2178" s="139">
        <v>1</v>
      </c>
      <c r="P2178" s="138">
        <f>SUM(N2178*O2178)</f>
        <v>0</v>
      </c>
      <c r="R2178" s="15"/>
      <c r="S2178" s="15"/>
      <c r="T2178" s="15"/>
      <c r="U2178" s="15"/>
    </row>
    <row r="2179" spans="1:21" ht="15" customHeight="1">
      <c r="A2179" s="179">
        <f>RANK(N2179,$N$18:$N$4305)</f>
        <v>1181</v>
      </c>
      <c r="B2179" s="185"/>
      <c r="C2179" s="177"/>
      <c r="D2179" s="177"/>
      <c r="E2179" s="177"/>
      <c r="F2179" s="177"/>
      <c r="G2179" s="183"/>
      <c r="H2179" s="183"/>
      <c r="I2179" s="183"/>
      <c r="J2179" s="183"/>
      <c r="K2179" s="183"/>
      <c r="L2179" s="183"/>
      <c r="M2179" s="183"/>
      <c r="N2179" s="182">
        <f>SUM(G2179*$D$8+H2179*$D$5+I2179*$D$9+J2179*$D$6+K2179*$D$11+L2179*$D$10+M2179*$D$7)</f>
        <v>0</v>
      </c>
      <c r="O2179" s="139">
        <v>1</v>
      </c>
      <c r="P2179" s="138">
        <f>SUM(N2179*O2179)</f>
        <v>0</v>
      </c>
      <c r="Q2179" s="31"/>
      <c r="R2179" s="15"/>
      <c r="S2179" s="15"/>
      <c r="T2179" s="15"/>
      <c r="U2179" s="15"/>
    </row>
    <row r="2180" spans="1:21" ht="15" customHeight="1">
      <c r="A2180" s="179">
        <f>RANK(N2180,$N$18:$N$4305)</f>
        <v>1181</v>
      </c>
      <c r="B2180" s="185"/>
      <c r="C2180" s="177"/>
      <c r="D2180" s="177"/>
      <c r="E2180" s="177"/>
      <c r="F2180" s="177"/>
      <c r="G2180" s="183"/>
      <c r="H2180" s="183"/>
      <c r="I2180" s="183"/>
      <c r="J2180" s="183"/>
      <c r="K2180" s="183"/>
      <c r="L2180" s="183"/>
      <c r="M2180" s="183"/>
      <c r="N2180" s="182">
        <f>SUM(G2180*$D$8+H2180*$D$5+I2180*$D$9+J2180*$D$6+K2180*$D$11+L2180*$D$10+M2180*$D$7)</f>
        <v>0</v>
      </c>
      <c r="O2180" s="139">
        <v>1</v>
      </c>
      <c r="P2180" s="138">
        <f>SUM(N2180*O2180)</f>
        <v>0</v>
      </c>
      <c r="Q2180" s="31"/>
      <c r="R2180" s="15"/>
      <c r="S2180" s="15"/>
      <c r="T2180" s="15"/>
      <c r="U2180" s="15"/>
    </row>
    <row r="2181" spans="1:21" ht="15" customHeight="1">
      <c r="A2181" s="179">
        <f>RANK(N2181,$N$18:$N$4305)</f>
        <v>1181</v>
      </c>
      <c r="B2181" s="184"/>
      <c r="C2181" s="177"/>
      <c r="D2181" s="177"/>
      <c r="E2181" s="177"/>
      <c r="F2181" s="177"/>
      <c r="G2181" s="183"/>
      <c r="H2181" s="183"/>
      <c r="I2181" s="183"/>
      <c r="J2181" s="183"/>
      <c r="K2181" s="183"/>
      <c r="L2181" s="183"/>
      <c r="M2181" s="183"/>
      <c r="N2181" s="182">
        <f>SUM(G2181*$D$8+H2181*$D$5+I2181*$D$9+J2181*$D$6+K2181*$D$11+L2181*$D$10+M2181*$D$7)</f>
        <v>0</v>
      </c>
      <c r="O2181" s="139">
        <v>1</v>
      </c>
      <c r="P2181" s="138">
        <f>SUM(N2181*O2181)</f>
        <v>0</v>
      </c>
      <c r="Q2181" s="31"/>
      <c r="R2181" s="15"/>
      <c r="S2181" s="15"/>
      <c r="T2181" s="15"/>
      <c r="U2181" s="15"/>
    </row>
    <row r="2182" spans="1:21" ht="15" customHeight="1">
      <c r="A2182" s="179">
        <f>RANK(N2182,$N$18:$N$4305)</f>
        <v>1181</v>
      </c>
      <c r="B2182" s="184"/>
      <c r="C2182" s="177"/>
      <c r="D2182" s="177"/>
      <c r="E2182" s="177"/>
      <c r="F2182" s="177"/>
      <c r="G2182" s="183"/>
      <c r="H2182" s="183"/>
      <c r="I2182" s="183"/>
      <c r="J2182" s="183"/>
      <c r="K2182" s="183"/>
      <c r="L2182" s="183"/>
      <c r="M2182" s="183"/>
      <c r="N2182" s="182">
        <f>SUM(G2182*$D$8+H2182*$D$5+I2182*$D$9+J2182*$D$6+K2182*$D$11+L2182*$D$10+M2182*$D$7)</f>
        <v>0</v>
      </c>
      <c r="O2182" s="139">
        <v>1</v>
      </c>
      <c r="P2182" s="138">
        <f>SUM(N2182*O2182)</f>
        <v>0</v>
      </c>
      <c r="Q2182" s="31"/>
      <c r="R2182" s="15"/>
      <c r="S2182" s="15"/>
      <c r="T2182" s="15"/>
      <c r="U2182" s="15"/>
    </row>
    <row r="2183" spans="1:21" ht="15" customHeight="1">
      <c r="A2183" s="179">
        <f>RANK(N2183,$N$18:$N$4305)</f>
        <v>1181</v>
      </c>
      <c r="B2183" s="184"/>
      <c r="C2183" s="177"/>
      <c r="D2183" s="177"/>
      <c r="E2183" s="177"/>
      <c r="F2183" s="177"/>
      <c r="G2183" s="183"/>
      <c r="H2183" s="183"/>
      <c r="I2183" s="183"/>
      <c r="J2183" s="183"/>
      <c r="K2183" s="183"/>
      <c r="L2183" s="183"/>
      <c r="M2183" s="183"/>
      <c r="N2183" s="182">
        <f>SUM(G2183*$D$8+H2183*$D$5+I2183*$D$9+J2183*$D$6+K2183*$D$11+L2183*$D$10+M2183*$D$7)</f>
        <v>0</v>
      </c>
      <c r="O2183" s="139">
        <v>1</v>
      </c>
      <c r="P2183" s="138">
        <f>SUM(N2183*O2183)</f>
        <v>0</v>
      </c>
      <c r="R2183" s="15"/>
      <c r="S2183" s="15"/>
      <c r="T2183" s="15"/>
      <c r="U2183" s="15"/>
    </row>
    <row r="2184" spans="1:21" ht="15" customHeight="1">
      <c r="A2184" s="179">
        <f>RANK(N2184,$N$18:$N$4305)</f>
        <v>1181</v>
      </c>
      <c r="B2184" s="184"/>
      <c r="C2184" s="177"/>
      <c r="D2184" s="177"/>
      <c r="E2184" s="177"/>
      <c r="F2184" s="177"/>
      <c r="G2184" s="183"/>
      <c r="H2184" s="183"/>
      <c r="I2184" s="183"/>
      <c r="J2184" s="183"/>
      <c r="K2184" s="183"/>
      <c r="L2184" s="183"/>
      <c r="M2184" s="183"/>
      <c r="N2184" s="182">
        <f>SUM(G2184*$D$8+H2184*$D$5+I2184*$D$9+J2184*$D$6+K2184*$D$11+L2184*$D$10+M2184*$D$7)</f>
        <v>0</v>
      </c>
      <c r="O2184" s="139">
        <v>0.94</v>
      </c>
      <c r="P2184" s="138">
        <f>SUM(N2184*O2184)</f>
        <v>0</v>
      </c>
      <c r="R2184" s="15"/>
      <c r="S2184" s="15"/>
      <c r="T2184" s="15"/>
      <c r="U2184" s="15"/>
    </row>
    <row r="2185" spans="1:21" ht="15" customHeight="1">
      <c r="A2185" s="179">
        <f>RANK(N2185,$N$18:$N$4305)</f>
        <v>1181</v>
      </c>
      <c r="B2185" s="184"/>
      <c r="C2185" s="177"/>
      <c r="D2185" s="177"/>
      <c r="E2185" s="177"/>
      <c r="F2185" s="177"/>
      <c r="G2185" s="183"/>
      <c r="H2185" s="183"/>
      <c r="I2185" s="183"/>
      <c r="J2185" s="183"/>
      <c r="K2185" s="183"/>
      <c r="L2185" s="183"/>
      <c r="M2185" s="183"/>
      <c r="N2185" s="182">
        <f>SUM(G2185*$D$8+H2185*$D$5+I2185*$D$9+J2185*$D$6+K2185*$D$11+L2185*$D$10+M2185*$D$7)</f>
        <v>0</v>
      </c>
      <c r="O2185" s="139">
        <v>0.94</v>
      </c>
      <c r="P2185" s="138">
        <f>SUM(N2185*O2185)</f>
        <v>0</v>
      </c>
      <c r="R2185" s="15"/>
      <c r="S2185" s="15"/>
      <c r="T2185" s="15"/>
      <c r="U2185" s="15"/>
    </row>
    <row r="2186" spans="1:21" ht="15" customHeight="1">
      <c r="A2186" s="179">
        <f>RANK(N2186,$N$18:$N$4305)</f>
        <v>1181</v>
      </c>
      <c r="B2186" s="184"/>
      <c r="C2186" s="177"/>
      <c r="D2186" s="177"/>
      <c r="E2186" s="177"/>
      <c r="F2186" s="177"/>
      <c r="G2186" s="183"/>
      <c r="H2186" s="183"/>
      <c r="I2186" s="183"/>
      <c r="J2186" s="183"/>
      <c r="K2186" s="183"/>
      <c r="L2186" s="183"/>
      <c r="M2186" s="183"/>
      <c r="N2186" s="182">
        <f>SUM(G2186*$D$8+H2186*$D$5+I2186*$D$9+J2186*$D$6+K2186*$D$11+L2186*$D$10+M2186*$D$7)</f>
        <v>0</v>
      </c>
      <c r="O2186" s="139">
        <v>0.94</v>
      </c>
      <c r="P2186" s="138">
        <f>SUM(N2186*O2186)</f>
        <v>0</v>
      </c>
      <c r="R2186" s="15"/>
      <c r="S2186" s="15"/>
      <c r="T2186" s="15"/>
      <c r="U2186" s="15"/>
    </row>
    <row r="2187" spans="1:21" ht="15" customHeight="1">
      <c r="A2187" s="179">
        <f>RANK(N2187,$N$18:$N$4305)</f>
        <v>1181</v>
      </c>
      <c r="B2187" s="184"/>
      <c r="C2187" s="177"/>
      <c r="D2187" s="177"/>
      <c r="E2187" s="177"/>
      <c r="F2187" s="177"/>
      <c r="G2187" s="183"/>
      <c r="H2187" s="183"/>
      <c r="I2187" s="183"/>
      <c r="J2187" s="183"/>
      <c r="K2187" s="183"/>
      <c r="L2187" s="183"/>
      <c r="M2187" s="183"/>
      <c r="N2187" s="182">
        <f>SUM(G2187*$D$8+H2187*$D$5+I2187*$D$9+J2187*$D$6+K2187*$D$11+L2187*$D$10+M2187*$D$7)</f>
        <v>0</v>
      </c>
      <c r="O2187" s="139">
        <v>0.94</v>
      </c>
      <c r="P2187" s="138">
        <f>SUM(N2187*O2187)</f>
        <v>0</v>
      </c>
      <c r="R2187" s="15"/>
      <c r="S2187" s="15"/>
      <c r="T2187" s="15"/>
      <c r="U2187" s="15"/>
    </row>
    <row r="2188" spans="1:21" ht="15" customHeight="1">
      <c r="A2188" s="179">
        <f>RANK(N2188,$N$18:$N$4305)</f>
        <v>1181</v>
      </c>
      <c r="B2188" s="184"/>
      <c r="C2188" s="177"/>
      <c r="D2188" s="177"/>
      <c r="E2188" s="177"/>
      <c r="F2188" s="177"/>
      <c r="G2188" s="183"/>
      <c r="H2188" s="183"/>
      <c r="I2188" s="183"/>
      <c r="J2188" s="183"/>
      <c r="K2188" s="183"/>
      <c r="L2188" s="183"/>
      <c r="M2188" s="183"/>
      <c r="N2188" s="182">
        <f>SUM(G2188*$D$8+H2188*$D$5+I2188*$D$9+J2188*$D$6+K2188*$D$11+L2188*$D$10+M2188*$D$7)</f>
        <v>0</v>
      </c>
      <c r="O2188" s="139">
        <v>0.94</v>
      </c>
      <c r="P2188" s="138">
        <f>SUM(N2188*O2188)</f>
        <v>0</v>
      </c>
      <c r="R2188" s="15"/>
      <c r="S2188" s="15"/>
      <c r="T2188" s="15"/>
      <c r="U2188" s="15"/>
    </row>
    <row r="2189" spans="1:21" ht="15" customHeight="1">
      <c r="A2189" s="179">
        <f>RANK(N2189,$N$18:$N$4305)</f>
        <v>1181</v>
      </c>
      <c r="B2189" s="177"/>
      <c r="C2189" s="177"/>
      <c r="D2189" s="177"/>
      <c r="E2189" s="177"/>
      <c r="F2189" s="177"/>
      <c r="G2189" s="183"/>
      <c r="H2189" s="183"/>
      <c r="I2189" s="183"/>
      <c r="J2189" s="183"/>
      <c r="K2189" s="183"/>
      <c r="L2189" s="183"/>
      <c r="M2189" s="183"/>
      <c r="N2189" s="182">
        <f>SUM(G2189*$D$8+H2189*$D$5+I2189*$D$9+J2189*$D$6+K2189*$D$11+L2189*$D$10+M2189*$D$7)</f>
        <v>0</v>
      </c>
      <c r="O2189" s="139">
        <v>1</v>
      </c>
      <c r="P2189" s="138">
        <f>SUM(N2189*O2189)</f>
        <v>0</v>
      </c>
      <c r="R2189" s="15"/>
      <c r="S2189" s="15"/>
      <c r="T2189" s="15"/>
      <c r="U2189" s="15"/>
    </row>
    <row r="2190" spans="1:21" ht="15" customHeight="1">
      <c r="A2190" s="179">
        <f>RANK(N2190,$N$18:$N$4305)</f>
        <v>1181</v>
      </c>
      <c r="B2190" s="184"/>
      <c r="C2190" s="177"/>
      <c r="D2190" s="177"/>
      <c r="E2190" s="177"/>
      <c r="F2190" s="177"/>
      <c r="G2190" s="183"/>
      <c r="H2190" s="183"/>
      <c r="I2190" s="183"/>
      <c r="J2190" s="183"/>
      <c r="K2190" s="183"/>
      <c r="L2190" s="183"/>
      <c r="M2190" s="183"/>
      <c r="N2190" s="182">
        <f>SUM(G2190*$D$8+H2190*$D$5+I2190*$D$9+J2190*$D$6+K2190*$D$11+L2190*$D$10+M2190*$D$7)</f>
        <v>0</v>
      </c>
      <c r="O2190" s="139">
        <v>1</v>
      </c>
      <c r="P2190" s="138">
        <f>SUM(N2190*O2190)</f>
        <v>0</v>
      </c>
      <c r="R2190" s="15"/>
      <c r="S2190" s="15"/>
      <c r="T2190" s="15"/>
      <c r="U2190" s="15"/>
    </row>
    <row r="2191" spans="1:21" ht="15" customHeight="1">
      <c r="A2191" s="179">
        <f>RANK(N2191,$N$18:$N$4305)</f>
        <v>1181</v>
      </c>
      <c r="B2191" s="184"/>
      <c r="C2191" s="177"/>
      <c r="D2191" s="177"/>
      <c r="E2191" s="177"/>
      <c r="F2191" s="177"/>
      <c r="G2191" s="183"/>
      <c r="H2191" s="183"/>
      <c r="I2191" s="183"/>
      <c r="J2191" s="183"/>
      <c r="K2191" s="183"/>
      <c r="L2191" s="183"/>
      <c r="M2191" s="183"/>
      <c r="N2191" s="182">
        <f>SUM(G2191*$D$8+H2191*$D$5+I2191*$D$9+J2191*$D$6+K2191*$D$11+L2191*$D$10+M2191*$D$7)</f>
        <v>0</v>
      </c>
      <c r="O2191" s="139">
        <v>1</v>
      </c>
      <c r="P2191" s="138">
        <f>SUM(N2191*O2191)</f>
        <v>0</v>
      </c>
      <c r="R2191" s="15"/>
      <c r="S2191" s="15"/>
      <c r="T2191" s="15"/>
      <c r="U2191" s="15"/>
    </row>
    <row r="2192" spans="1:21" ht="15" customHeight="1">
      <c r="A2192" s="179">
        <f>RANK(N2192,$N$18:$N$4305)</f>
        <v>1181</v>
      </c>
      <c r="B2192" s="184"/>
      <c r="C2192" s="177"/>
      <c r="D2192" s="177"/>
      <c r="E2192" s="177"/>
      <c r="F2192" s="177"/>
      <c r="G2192" s="183"/>
      <c r="H2192" s="183"/>
      <c r="I2192" s="183"/>
      <c r="J2192" s="183"/>
      <c r="K2192" s="183"/>
      <c r="L2192" s="183"/>
      <c r="M2192" s="183"/>
      <c r="N2192" s="182">
        <f>SUM(G2192*$D$8+H2192*$D$5+I2192*$D$9+J2192*$D$6+K2192*$D$11+L2192*$D$10+M2192*$D$7)</f>
        <v>0</v>
      </c>
      <c r="O2192" s="139">
        <v>1</v>
      </c>
      <c r="P2192" s="138">
        <f>SUM(N2192*O2192)</f>
        <v>0</v>
      </c>
      <c r="R2192" s="15"/>
      <c r="S2192" s="15"/>
      <c r="T2192" s="15"/>
      <c r="U2192" s="15"/>
    </row>
    <row r="2193" spans="1:21" ht="15" customHeight="1">
      <c r="A2193" s="179">
        <f>RANK(N2193,$N$18:$N$4305)</f>
        <v>1181</v>
      </c>
      <c r="B2193" s="184"/>
      <c r="C2193" s="177"/>
      <c r="D2193" s="177"/>
      <c r="E2193" s="177"/>
      <c r="F2193" s="177"/>
      <c r="G2193" s="183"/>
      <c r="H2193" s="183"/>
      <c r="I2193" s="183"/>
      <c r="J2193" s="183"/>
      <c r="K2193" s="183"/>
      <c r="L2193" s="183"/>
      <c r="M2193" s="183"/>
      <c r="N2193" s="182">
        <f>SUM(G2193*$D$8+H2193*$D$5+I2193*$D$9+J2193*$D$6+K2193*$D$11+L2193*$D$10+M2193*$D$7)</f>
        <v>0</v>
      </c>
      <c r="O2193" s="139">
        <v>1</v>
      </c>
      <c r="P2193" s="138">
        <f>SUM(N2193*O2193)</f>
        <v>0</v>
      </c>
      <c r="R2193" s="15"/>
      <c r="S2193" s="15"/>
      <c r="T2193" s="15"/>
      <c r="U2193" s="15"/>
    </row>
    <row r="2194" spans="1:21" ht="15" customHeight="1">
      <c r="A2194" s="179">
        <f>RANK(N2194,$N$18:$N$4305)</f>
        <v>1181</v>
      </c>
      <c r="B2194" s="185"/>
      <c r="C2194" s="177"/>
      <c r="D2194" s="177"/>
      <c r="E2194" s="177"/>
      <c r="F2194" s="177"/>
      <c r="G2194" s="183"/>
      <c r="H2194" s="183"/>
      <c r="I2194" s="183"/>
      <c r="J2194" s="183"/>
      <c r="K2194" s="183"/>
      <c r="L2194" s="183"/>
      <c r="M2194" s="183"/>
      <c r="N2194" s="182">
        <f>SUM(G2194*$D$8+H2194*$D$5+I2194*$D$9+J2194*$D$6+K2194*$D$11+L2194*$D$10+M2194*$D$7)</f>
        <v>0</v>
      </c>
      <c r="O2194" s="139">
        <v>1</v>
      </c>
      <c r="P2194" s="138">
        <f>SUM(N2194*O2194)</f>
        <v>0</v>
      </c>
      <c r="Q2194" s="31"/>
      <c r="R2194" s="15"/>
      <c r="S2194" s="15"/>
      <c r="T2194" s="15"/>
      <c r="U2194" s="15"/>
    </row>
    <row r="2195" spans="1:21" ht="15" customHeight="1">
      <c r="A2195" s="179">
        <f>RANK(N2195,$N$18:$N$4305)</f>
        <v>1181</v>
      </c>
      <c r="B2195" s="184"/>
      <c r="C2195" s="177"/>
      <c r="D2195" s="177"/>
      <c r="E2195" s="177"/>
      <c r="F2195" s="177"/>
      <c r="G2195" s="183"/>
      <c r="H2195" s="183"/>
      <c r="I2195" s="183"/>
      <c r="J2195" s="183"/>
      <c r="K2195" s="183"/>
      <c r="L2195" s="183"/>
      <c r="M2195" s="183"/>
      <c r="N2195" s="182">
        <f>SUM(G2195*$D$8+H2195*$D$5+I2195*$D$9+J2195*$D$6+K2195*$D$11+L2195*$D$10+M2195*$D$7)</f>
        <v>0</v>
      </c>
      <c r="O2195" s="139">
        <v>1</v>
      </c>
      <c r="P2195" s="138">
        <f>SUM(N2195*O2195)</f>
        <v>0</v>
      </c>
      <c r="Q2195" s="15"/>
      <c r="R2195" s="15"/>
      <c r="S2195" s="15"/>
      <c r="T2195" s="15"/>
      <c r="U2195" s="15"/>
    </row>
    <row r="2196" spans="1:21" ht="15" customHeight="1">
      <c r="A2196" s="179">
        <f>RANK(N2196,$N$18:$N$4305)</f>
        <v>1181</v>
      </c>
      <c r="B2196" s="184"/>
      <c r="C2196" s="177"/>
      <c r="D2196" s="177"/>
      <c r="E2196" s="177"/>
      <c r="F2196" s="177"/>
      <c r="G2196" s="183"/>
      <c r="H2196" s="183"/>
      <c r="I2196" s="183"/>
      <c r="J2196" s="183"/>
      <c r="K2196" s="183"/>
      <c r="L2196" s="183"/>
      <c r="M2196" s="183"/>
      <c r="N2196" s="182">
        <f>SUM(G2196*$D$8+H2196*$D$5+I2196*$D$9+J2196*$D$6+K2196*$D$11+L2196*$D$10+M2196*$D$7)</f>
        <v>0</v>
      </c>
      <c r="O2196" s="139">
        <v>1</v>
      </c>
      <c r="P2196" s="138">
        <f>SUM(N2196*O2196)</f>
        <v>0</v>
      </c>
      <c r="Q2196" s="15"/>
      <c r="R2196" s="15"/>
      <c r="S2196" s="15"/>
      <c r="T2196" s="15"/>
      <c r="U2196" s="15"/>
    </row>
    <row r="2197" spans="1:21" ht="15" customHeight="1">
      <c r="A2197" s="179">
        <f>RANK(N2197,$N$18:$N$4305)</f>
        <v>1181</v>
      </c>
      <c r="B2197" s="184"/>
      <c r="C2197" s="177"/>
      <c r="D2197" s="177"/>
      <c r="E2197" s="177"/>
      <c r="F2197" s="177"/>
      <c r="G2197" s="183"/>
      <c r="H2197" s="183"/>
      <c r="I2197" s="183"/>
      <c r="J2197" s="183"/>
      <c r="K2197" s="183"/>
      <c r="L2197" s="183"/>
      <c r="M2197" s="183"/>
      <c r="N2197" s="182">
        <f>SUM(G2197*$D$8+H2197*$D$5+I2197*$D$9+J2197*$D$6+K2197*$D$11+L2197*$D$10+M2197*$D$7)</f>
        <v>0</v>
      </c>
      <c r="O2197" s="139">
        <v>1</v>
      </c>
      <c r="P2197" s="138">
        <f>SUM(N2197*O2197)</f>
        <v>0</v>
      </c>
      <c r="Q2197" s="15"/>
      <c r="R2197" s="15"/>
      <c r="S2197" s="15"/>
      <c r="T2197" s="15"/>
      <c r="U2197" s="15"/>
    </row>
    <row r="2198" spans="1:21" ht="15" customHeight="1">
      <c r="A2198" s="179">
        <f>RANK(N2198,$N$18:$N$4305)</f>
        <v>1181</v>
      </c>
      <c r="B2198" s="184"/>
      <c r="C2198" s="177"/>
      <c r="D2198" s="177"/>
      <c r="E2198" s="177"/>
      <c r="F2198" s="177"/>
      <c r="G2198" s="183"/>
      <c r="H2198" s="183"/>
      <c r="I2198" s="183"/>
      <c r="J2198" s="183"/>
      <c r="K2198" s="183"/>
      <c r="L2198" s="183"/>
      <c r="M2198" s="183"/>
      <c r="N2198" s="182">
        <f>SUM(G2198*$D$8+H2198*$D$5+I2198*$D$9+J2198*$D$6+K2198*$D$11+L2198*$D$10+M2198*$D$7)</f>
        <v>0</v>
      </c>
      <c r="O2198" s="139">
        <v>1</v>
      </c>
      <c r="P2198" s="138">
        <f>SUM(N2198*O2198)</f>
        <v>0</v>
      </c>
      <c r="Q2198" s="15"/>
      <c r="R2198" s="15"/>
      <c r="S2198" s="15"/>
      <c r="T2198" s="15"/>
      <c r="U2198" s="15"/>
    </row>
    <row r="2199" spans="1:21" ht="15" customHeight="1">
      <c r="A2199" s="179">
        <f>RANK(N2199,$N$18:$N$4305)</f>
        <v>1181</v>
      </c>
      <c r="B2199" s="185"/>
      <c r="C2199" s="177"/>
      <c r="D2199" s="177"/>
      <c r="E2199" s="177"/>
      <c r="F2199" s="177"/>
      <c r="G2199" s="183"/>
      <c r="H2199" s="183"/>
      <c r="I2199" s="183"/>
      <c r="J2199" s="183"/>
      <c r="K2199" s="183"/>
      <c r="L2199" s="183"/>
      <c r="M2199" s="183"/>
      <c r="N2199" s="182">
        <f>SUM(G2199*$D$8+H2199*$D$5+I2199*$D$9+J2199*$D$6+K2199*$D$11+L2199*$D$10+M2199*$D$7)</f>
        <v>0</v>
      </c>
      <c r="O2199" s="139">
        <v>1</v>
      </c>
      <c r="P2199" s="138">
        <f>SUM(N2199*O2199)</f>
        <v>0</v>
      </c>
      <c r="Q2199" s="15"/>
      <c r="R2199" s="15"/>
      <c r="S2199" s="15"/>
      <c r="T2199" s="15"/>
      <c r="U2199" s="15"/>
    </row>
    <row r="2200" spans="1:21" ht="15" customHeight="1">
      <c r="A2200" s="179">
        <f>RANK(N2200,$N$18:$N$4305)</f>
        <v>1181</v>
      </c>
      <c r="B2200" s="184"/>
      <c r="C2200" s="177"/>
      <c r="D2200" s="177"/>
      <c r="E2200" s="177"/>
      <c r="F2200" s="177"/>
      <c r="G2200" s="183"/>
      <c r="H2200" s="183"/>
      <c r="I2200" s="183"/>
      <c r="J2200" s="183"/>
      <c r="K2200" s="183"/>
      <c r="L2200" s="183"/>
      <c r="M2200" s="183"/>
      <c r="N2200" s="182">
        <f>SUM(G2200*$D$8+H2200*$D$5+I2200*$D$9+J2200*$D$6+K2200*$D$11+L2200*$D$10+M2200*$D$7)</f>
        <v>0</v>
      </c>
      <c r="O2200" s="139">
        <v>1</v>
      </c>
      <c r="P2200" s="138">
        <f>SUM(N2200*O2200)</f>
        <v>0</v>
      </c>
      <c r="Q2200" s="31"/>
      <c r="R2200" s="15"/>
      <c r="S2200" s="15"/>
      <c r="T2200" s="15"/>
      <c r="U2200" s="15"/>
    </row>
    <row r="2201" spans="1:21" ht="15" customHeight="1">
      <c r="A2201" s="179">
        <f>RANK(N2201,$N$18:$N$4305)</f>
        <v>1181</v>
      </c>
      <c r="B2201" s="184"/>
      <c r="C2201" s="177"/>
      <c r="D2201" s="177"/>
      <c r="E2201" s="177"/>
      <c r="F2201" s="177"/>
      <c r="G2201" s="183"/>
      <c r="H2201" s="183"/>
      <c r="I2201" s="183"/>
      <c r="J2201" s="183"/>
      <c r="K2201" s="183"/>
      <c r="L2201" s="183"/>
      <c r="M2201" s="183"/>
      <c r="N2201" s="182">
        <f>SUM(G2201*$D$8+H2201*$D$5+I2201*$D$9+J2201*$D$6+K2201*$D$11+L2201*$D$10+M2201*$D$7)</f>
        <v>0</v>
      </c>
      <c r="O2201" s="139">
        <v>1</v>
      </c>
      <c r="P2201" s="138">
        <f>SUM(N2201*O2201)</f>
        <v>0</v>
      </c>
      <c r="Q2201" s="31"/>
      <c r="R2201" s="15"/>
      <c r="S2201" s="15"/>
      <c r="T2201" s="15"/>
      <c r="U2201" s="15"/>
    </row>
    <row r="2202" spans="1:21" ht="15" customHeight="1">
      <c r="A2202" s="179">
        <f>RANK(N2202,$N$18:$N$4305)</f>
        <v>1181</v>
      </c>
      <c r="B2202" s="184"/>
      <c r="C2202" s="177"/>
      <c r="D2202" s="177"/>
      <c r="E2202" s="177"/>
      <c r="F2202" s="177"/>
      <c r="G2202" s="183"/>
      <c r="H2202" s="183"/>
      <c r="I2202" s="183"/>
      <c r="J2202" s="183"/>
      <c r="K2202" s="183"/>
      <c r="L2202" s="183"/>
      <c r="M2202" s="183"/>
      <c r="N2202" s="182">
        <f>SUM(G2202*$D$8+H2202*$D$5+I2202*$D$9+J2202*$D$6+K2202*$D$11+L2202*$D$10+M2202*$D$7)</f>
        <v>0</v>
      </c>
      <c r="O2202" s="139">
        <v>1</v>
      </c>
      <c r="P2202" s="138">
        <f>SUM(N2202*O2202)</f>
        <v>0</v>
      </c>
      <c r="Q2202" s="31"/>
      <c r="R2202" s="15"/>
      <c r="S2202" s="15"/>
      <c r="T2202" s="15"/>
      <c r="U2202" s="15"/>
    </row>
    <row r="2203" spans="1:21" ht="15" customHeight="1">
      <c r="A2203" s="179">
        <f>RANK(N2203,$N$18:$N$4305)</f>
        <v>1181</v>
      </c>
      <c r="B2203" s="184"/>
      <c r="C2203" s="177"/>
      <c r="D2203" s="177"/>
      <c r="E2203" s="177"/>
      <c r="F2203" s="177"/>
      <c r="G2203" s="183"/>
      <c r="H2203" s="183"/>
      <c r="I2203" s="183"/>
      <c r="J2203" s="183"/>
      <c r="K2203" s="183"/>
      <c r="L2203" s="183"/>
      <c r="M2203" s="183"/>
      <c r="N2203" s="182">
        <f>SUM(G2203*$D$8+H2203*$D$5+I2203*$D$9+J2203*$D$6+K2203*$D$11+L2203*$D$10+M2203*$D$7)</f>
        <v>0</v>
      </c>
      <c r="O2203" s="139">
        <v>1</v>
      </c>
      <c r="P2203" s="138">
        <f>SUM(N2203*O2203)</f>
        <v>0</v>
      </c>
      <c r="R2203" s="15"/>
      <c r="S2203" s="15"/>
      <c r="T2203" s="15"/>
      <c r="U2203" s="15"/>
    </row>
    <row r="2204" spans="1:21" ht="15" customHeight="1">
      <c r="A2204" s="179">
        <f>RANK(N2204,$N$18:$N$4305)</f>
        <v>1181</v>
      </c>
      <c r="B2204" s="184"/>
      <c r="C2204" s="177"/>
      <c r="D2204" s="177"/>
      <c r="E2204" s="177"/>
      <c r="F2204" s="177"/>
      <c r="G2204" s="183"/>
      <c r="H2204" s="183"/>
      <c r="I2204" s="183"/>
      <c r="J2204" s="183"/>
      <c r="K2204" s="183"/>
      <c r="L2204" s="183"/>
      <c r="M2204" s="183"/>
      <c r="N2204" s="182">
        <f>SUM(G2204*$D$8+H2204*$D$5+I2204*$D$9+J2204*$D$6+K2204*$D$11+L2204*$D$10+M2204*$D$7)</f>
        <v>0</v>
      </c>
      <c r="O2204" s="139">
        <v>1</v>
      </c>
      <c r="P2204" s="138">
        <f>SUM(N2204*O2204)</f>
        <v>0</v>
      </c>
      <c r="R2204" s="15"/>
      <c r="S2204" s="15"/>
      <c r="T2204" s="15"/>
      <c r="U2204" s="15"/>
    </row>
    <row r="2205" spans="1:21" ht="15" customHeight="1">
      <c r="A2205" s="179">
        <f>RANK(N2205,$N$18:$N$4305)</f>
        <v>1181</v>
      </c>
      <c r="B2205" s="184"/>
      <c r="C2205" s="177"/>
      <c r="D2205" s="177"/>
      <c r="E2205" s="177"/>
      <c r="F2205" s="177"/>
      <c r="G2205" s="183"/>
      <c r="H2205" s="183"/>
      <c r="I2205" s="183"/>
      <c r="J2205" s="183"/>
      <c r="K2205" s="183"/>
      <c r="L2205" s="183"/>
      <c r="M2205" s="183"/>
      <c r="N2205" s="182">
        <f>SUM(G2205*$D$8+H2205*$D$5+I2205*$D$9+J2205*$D$6+K2205*$D$11+L2205*$D$10+M2205*$D$7)</f>
        <v>0</v>
      </c>
      <c r="O2205" s="139">
        <v>1</v>
      </c>
      <c r="P2205" s="138">
        <f>SUM(N2205*O2205)</f>
        <v>0</v>
      </c>
      <c r="R2205" s="15"/>
      <c r="S2205" s="15"/>
      <c r="T2205" s="15"/>
      <c r="U2205" s="15"/>
    </row>
    <row r="2206" spans="1:21" ht="15" customHeight="1">
      <c r="A2206" s="179">
        <f>RANK(N2206,$N$18:$N$4305)</f>
        <v>1181</v>
      </c>
      <c r="B2206" s="190"/>
      <c r="C2206" s="177"/>
      <c r="D2206" s="177"/>
      <c r="E2206" s="177"/>
      <c r="F2206" s="177"/>
      <c r="G2206" s="183"/>
      <c r="H2206" s="183"/>
      <c r="I2206" s="183"/>
      <c r="J2206" s="183"/>
      <c r="K2206" s="183"/>
      <c r="L2206" s="183"/>
      <c r="M2206" s="183"/>
      <c r="N2206" s="182">
        <f>SUM(G2206*$D$8+H2206*$D$5+I2206*$D$9+J2206*$D$6+K2206*$D$11+L2206*$D$10+M2206*$D$7)</f>
        <v>0</v>
      </c>
      <c r="O2206" s="139">
        <v>1</v>
      </c>
      <c r="P2206" s="138">
        <f>SUM(N2206*O2206)</f>
        <v>0</v>
      </c>
      <c r="R2206" s="15"/>
      <c r="S2206" s="15"/>
      <c r="T2206" s="15"/>
      <c r="U2206" s="15"/>
    </row>
    <row r="2207" spans="1:21" ht="15" customHeight="1">
      <c r="A2207" s="179">
        <f>RANK(N2207,$N$18:$N$4305)</f>
        <v>1181</v>
      </c>
      <c r="B2207" s="185"/>
      <c r="C2207" s="177"/>
      <c r="D2207" s="177"/>
      <c r="E2207" s="177"/>
      <c r="F2207" s="177"/>
      <c r="G2207" s="183"/>
      <c r="H2207" s="183"/>
      <c r="I2207" s="183"/>
      <c r="J2207" s="183"/>
      <c r="K2207" s="183"/>
      <c r="L2207" s="183"/>
      <c r="M2207" s="183"/>
      <c r="N2207" s="182">
        <f>SUM(G2207*$D$8+H2207*$D$5+I2207*$D$9+J2207*$D$6+K2207*$D$11+L2207*$D$10+M2207*$D$7)</f>
        <v>0</v>
      </c>
      <c r="O2207" s="139">
        <v>0.94</v>
      </c>
      <c r="P2207" s="138">
        <f>SUM(N2207*O2207)</f>
        <v>0</v>
      </c>
      <c r="R2207" s="15"/>
      <c r="S2207" s="15"/>
      <c r="T2207" s="15"/>
      <c r="U2207" s="15"/>
    </row>
    <row r="2208" spans="1:21" ht="15" customHeight="1">
      <c r="A2208" s="179">
        <f>RANK(N2208,$N$18:$N$4305)</f>
        <v>1181</v>
      </c>
      <c r="B2208" s="185"/>
      <c r="C2208" s="177"/>
      <c r="D2208" s="177"/>
      <c r="E2208" s="177"/>
      <c r="F2208" s="177"/>
      <c r="G2208" s="183"/>
      <c r="H2208" s="183"/>
      <c r="I2208" s="183"/>
      <c r="J2208" s="183"/>
      <c r="K2208" s="183"/>
      <c r="L2208" s="183"/>
      <c r="M2208" s="183"/>
      <c r="N2208" s="182">
        <f>SUM(G2208*$D$8+H2208*$D$5+I2208*$D$9+J2208*$D$6+K2208*$D$11+L2208*$D$10+M2208*$D$7)</f>
        <v>0</v>
      </c>
      <c r="O2208" s="139">
        <v>1</v>
      </c>
      <c r="P2208" s="138">
        <f>SUM(N2208*O2208)</f>
        <v>0</v>
      </c>
      <c r="R2208" s="15"/>
      <c r="S2208" s="15"/>
      <c r="T2208" s="15"/>
      <c r="U2208" s="15"/>
    </row>
    <row r="2209" spans="1:21" ht="15" customHeight="1">
      <c r="A2209" s="179">
        <f>RANK(N2209,$N$18:$N$4305)</f>
        <v>1181</v>
      </c>
      <c r="B2209" s="184"/>
      <c r="C2209" s="177"/>
      <c r="D2209" s="177"/>
      <c r="E2209" s="177"/>
      <c r="F2209" s="177"/>
      <c r="G2209" s="183"/>
      <c r="H2209" s="183"/>
      <c r="I2209" s="183"/>
      <c r="J2209" s="183"/>
      <c r="K2209" s="183"/>
      <c r="L2209" s="183"/>
      <c r="M2209" s="183"/>
      <c r="N2209" s="182">
        <f>SUM(G2209*$D$8+H2209*$D$5+I2209*$D$9+J2209*$D$6+K2209*$D$11+L2209*$D$10+M2209*$D$7)</f>
        <v>0</v>
      </c>
      <c r="O2209" s="139">
        <v>1</v>
      </c>
      <c r="P2209" s="138">
        <f>SUM(N2209*O2209)</f>
        <v>0</v>
      </c>
      <c r="R2209" s="15"/>
      <c r="S2209" s="15"/>
      <c r="T2209" s="15"/>
      <c r="U2209" s="15"/>
    </row>
    <row r="2210" spans="1:21" ht="15" customHeight="1">
      <c r="A2210" s="179">
        <f>RANK(N2210,$N$18:$N$4305)</f>
        <v>1181</v>
      </c>
      <c r="B2210" s="184"/>
      <c r="C2210" s="177"/>
      <c r="D2210" s="177"/>
      <c r="E2210" s="177"/>
      <c r="F2210" s="177"/>
      <c r="G2210" s="183"/>
      <c r="H2210" s="183"/>
      <c r="I2210" s="183"/>
      <c r="J2210" s="183"/>
      <c r="K2210" s="183"/>
      <c r="L2210" s="183"/>
      <c r="M2210" s="183"/>
      <c r="N2210" s="182">
        <f>SUM(G2210*$D$8+H2210*$D$5+I2210*$D$9+J2210*$D$6+K2210*$D$11+L2210*$D$10+M2210*$D$7)</f>
        <v>0</v>
      </c>
      <c r="O2210" s="139">
        <v>1</v>
      </c>
      <c r="P2210" s="138">
        <f>SUM(N2210*O2210)</f>
        <v>0</v>
      </c>
      <c r="R2210" s="15"/>
      <c r="S2210" s="15"/>
      <c r="T2210" s="15"/>
      <c r="U2210" s="15"/>
    </row>
    <row r="2211" spans="1:21" ht="15" customHeight="1">
      <c r="A2211" s="179">
        <f>RANK(N2211,$N$18:$N$4305)</f>
        <v>1181</v>
      </c>
      <c r="B2211" s="184"/>
      <c r="C2211" s="177"/>
      <c r="D2211" s="177"/>
      <c r="E2211" s="177"/>
      <c r="F2211" s="177"/>
      <c r="G2211" s="183"/>
      <c r="H2211" s="183"/>
      <c r="I2211" s="183"/>
      <c r="J2211" s="183"/>
      <c r="K2211" s="183"/>
      <c r="L2211" s="183"/>
      <c r="M2211" s="183"/>
      <c r="N2211" s="182">
        <f>SUM(G2211*$D$8+H2211*$D$5+I2211*$D$9+J2211*$D$6+K2211*$D$11+L2211*$D$10+M2211*$D$7)</f>
        <v>0</v>
      </c>
      <c r="O2211" s="139">
        <v>1</v>
      </c>
      <c r="P2211" s="138">
        <f>SUM(N2211*O2211)</f>
        <v>0</v>
      </c>
      <c r="R2211" s="15"/>
      <c r="S2211" s="15"/>
      <c r="T2211" s="15"/>
      <c r="U2211" s="15"/>
    </row>
    <row r="2212" spans="1:21" ht="15" customHeight="1">
      <c r="A2212" s="179">
        <f>RANK(N2212,$N$18:$N$4305)</f>
        <v>1181</v>
      </c>
      <c r="B2212" s="184"/>
      <c r="C2212" s="177"/>
      <c r="D2212" s="177"/>
      <c r="E2212" s="177"/>
      <c r="F2212" s="177"/>
      <c r="G2212" s="183"/>
      <c r="H2212" s="183"/>
      <c r="I2212" s="183"/>
      <c r="J2212" s="183"/>
      <c r="K2212" s="183"/>
      <c r="L2212" s="183"/>
      <c r="M2212" s="183"/>
      <c r="N2212" s="182">
        <f>SUM(G2212*$D$8+H2212*$D$5+I2212*$D$9+J2212*$D$6+K2212*$D$11+L2212*$D$10+M2212*$D$7)</f>
        <v>0</v>
      </c>
      <c r="O2212" s="139">
        <v>1</v>
      </c>
      <c r="P2212" s="138">
        <f>SUM(N2212*O2212)</f>
        <v>0</v>
      </c>
      <c r="R2212" s="15"/>
      <c r="S2212" s="15"/>
      <c r="T2212" s="15"/>
      <c r="U2212" s="15"/>
    </row>
    <row r="2213" spans="1:21" ht="15" customHeight="1">
      <c r="A2213" s="179">
        <f>RANK(N2213,$N$18:$N$4305)</f>
        <v>1181</v>
      </c>
      <c r="B2213" s="184"/>
      <c r="C2213" s="177"/>
      <c r="D2213" s="177"/>
      <c r="E2213" s="177"/>
      <c r="F2213" s="177"/>
      <c r="G2213" s="183"/>
      <c r="H2213" s="183"/>
      <c r="I2213" s="183"/>
      <c r="J2213" s="183"/>
      <c r="K2213" s="183"/>
      <c r="L2213" s="183"/>
      <c r="M2213" s="183"/>
      <c r="N2213" s="182">
        <f>SUM(G2213*$D$8+H2213*$D$5+I2213*$D$9+J2213*$D$6+K2213*$D$11+L2213*$D$10+M2213*$D$7)</f>
        <v>0</v>
      </c>
      <c r="O2213" s="139">
        <v>1</v>
      </c>
      <c r="P2213" s="138">
        <f>SUM(N2213*O2213)</f>
        <v>0</v>
      </c>
      <c r="R2213" s="15"/>
      <c r="S2213" s="15"/>
      <c r="T2213" s="15"/>
      <c r="U2213" s="15"/>
    </row>
    <row r="2214" spans="1:21" ht="15" customHeight="1">
      <c r="A2214" s="179">
        <f>RANK(N2214,$N$18:$N$4305)</f>
        <v>1181</v>
      </c>
      <c r="B2214" s="184"/>
      <c r="C2214" s="177"/>
      <c r="D2214" s="177"/>
      <c r="E2214" s="177"/>
      <c r="F2214" s="177"/>
      <c r="G2214" s="183"/>
      <c r="H2214" s="183"/>
      <c r="I2214" s="183"/>
      <c r="J2214" s="183"/>
      <c r="K2214" s="183"/>
      <c r="L2214" s="183"/>
      <c r="M2214" s="183"/>
      <c r="N2214" s="182">
        <f>SUM(G2214*$D$8+H2214*$D$5+I2214*$D$9+J2214*$D$6+K2214*$D$11+L2214*$D$10+M2214*$D$7)</f>
        <v>0</v>
      </c>
      <c r="O2214" s="139">
        <v>1</v>
      </c>
      <c r="P2214" s="138">
        <f>SUM(N2214*O2214)</f>
        <v>0</v>
      </c>
      <c r="R2214" s="15"/>
      <c r="S2214" s="15"/>
      <c r="T2214" s="15"/>
      <c r="U2214" s="15"/>
    </row>
    <row r="2215" spans="1:21" ht="15" customHeight="1">
      <c r="A2215" s="179">
        <f>RANK(N2215,$N$18:$N$4305)</f>
        <v>1181</v>
      </c>
      <c r="B2215" s="184"/>
      <c r="C2215" s="177"/>
      <c r="D2215" s="177"/>
      <c r="E2215" s="177"/>
      <c r="F2215" s="177"/>
      <c r="G2215" s="183"/>
      <c r="H2215" s="183"/>
      <c r="I2215" s="183"/>
      <c r="J2215" s="183"/>
      <c r="K2215" s="183"/>
      <c r="L2215" s="183"/>
      <c r="M2215" s="183"/>
      <c r="N2215" s="182">
        <f>SUM(G2215*$D$8+H2215*$D$5+I2215*$D$9+J2215*$D$6+K2215*$D$11+L2215*$D$10+M2215*$D$7)</f>
        <v>0</v>
      </c>
      <c r="O2215" s="139">
        <v>1</v>
      </c>
      <c r="P2215" s="138">
        <f>SUM(N2215*O2215)</f>
        <v>0</v>
      </c>
      <c r="R2215" s="15"/>
      <c r="S2215" s="15"/>
      <c r="T2215" s="15"/>
      <c r="U2215" s="15"/>
    </row>
    <row r="2216" spans="1:21" ht="15" customHeight="1">
      <c r="A2216" s="179">
        <f>RANK(N2216,$N$18:$N$4305)</f>
        <v>1181</v>
      </c>
      <c r="B2216" s="184"/>
      <c r="C2216" s="177"/>
      <c r="D2216" s="177"/>
      <c r="E2216" s="177"/>
      <c r="F2216" s="177"/>
      <c r="G2216" s="183"/>
      <c r="H2216" s="183"/>
      <c r="I2216" s="183"/>
      <c r="J2216" s="183"/>
      <c r="K2216" s="183"/>
      <c r="L2216" s="183"/>
      <c r="M2216" s="183"/>
      <c r="N2216" s="182">
        <f>SUM(G2216*$D$8+H2216*$D$5+I2216*$D$9+J2216*$D$6+K2216*$D$11+L2216*$D$10+M2216*$D$7)</f>
        <v>0</v>
      </c>
      <c r="O2216" s="139">
        <v>1</v>
      </c>
      <c r="P2216" s="138">
        <f>SUM(N2216*O2216)</f>
        <v>0</v>
      </c>
      <c r="R2216" s="15"/>
      <c r="S2216" s="15"/>
      <c r="T2216" s="15"/>
      <c r="U2216" s="15"/>
    </row>
    <row r="2217" spans="1:21" ht="15" customHeight="1">
      <c r="A2217" s="179">
        <f>RANK(N2217,$N$18:$N$4305)</f>
        <v>1181</v>
      </c>
      <c r="B2217" s="185"/>
      <c r="C2217" s="177"/>
      <c r="D2217" s="177"/>
      <c r="E2217" s="177"/>
      <c r="F2217" s="177"/>
      <c r="G2217" s="183"/>
      <c r="H2217" s="183"/>
      <c r="I2217" s="183"/>
      <c r="J2217" s="183"/>
      <c r="K2217" s="183"/>
      <c r="L2217" s="183"/>
      <c r="M2217" s="183"/>
      <c r="N2217" s="182">
        <f>SUM(G2217*$D$8+H2217*$D$5+I2217*$D$9+J2217*$D$6+K2217*$D$11+L2217*$D$10+M2217*$D$7)</f>
        <v>0</v>
      </c>
      <c r="O2217" s="139">
        <v>1</v>
      </c>
      <c r="P2217" s="138">
        <f>SUM(N2217*O2217)</f>
        <v>0</v>
      </c>
      <c r="Q2217" s="31"/>
      <c r="R2217" s="15"/>
      <c r="S2217" s="15"/>
      <c r="T2217" s="15"/>
      <c r="U2217" s="15"/>
    </row>
    <row r="2218" spans="1:21" ht="15" customHeight="1">
      <c r="A2218" s="179">
        <f>RANK(N2218,$N$18:$N$4305)</f>
        <v>1181</v>
      </c>
      <c r="B2218" s="177"/>
      <c r="C2218" s="177"/>
      <c r="D2218" s="177"/>
      <c r="E2218" s="177"/>
      <c r="F2218" s="177"/>
      <c r="G2218" s="183"/>
      <c r="H2218" s="183"/>
      <c r="I2218" s="183"/>
      <c r="J2218" s="183"/>
      <c r="K2218" s="183"/>
      <c r="L2218" s="183"/>
      <c r="M2218" s="183"/>
      <c r="N2218" s="182">
        <f>SUM(G2218*$D$8+H2218*$D$5+I2218*$D$9+J2218*$D$6+K2218*$D$11+L2218*$D$10+M2218*$D$7)</f>
        <v>0</v>
      </c>
      <c r="O2218" s="139">
        <v>1</v>
      </c>
      <c r="P2218" s="138">
        <f>SUM(N2218*O2218)</f>
        <v>0</v>
      </c>
      <c r="Q2218" s="31"/>
      <c r="R2218" s="15"/>
      <c r="S2218" s="15"/>
      <c r="T2218" s="15"/>
      <c r="U2218" s="15"/>
    </row>
    <row r="2219" spans="1:21" ht="15" customHeight="1">
      <c r="A2219" s="179">
        <f>RANK(N2219,$N$18:$N$4305)</f>
        <v>1181</v>
      </c>
      <c r="B2219" s="177"/>
      <c r="C2219" s="177"/>
      <c r="D2219" s="177"/>
      <c r="E2219" s="177"/>
      <c r="F2219" s="177"/>
      <c r="G2219" s="183"/>
      <c r="H2219" s="183"/>
      <c r="I2219" s="183"/>
      <c r="J2219" s="183"/>
      <c r="K2219" s="183"/>
      <c r="L2219" s="183"/>
      <c r="M2219" s="183"/>
      <c r="N2219" s="182">
        <f>SUM(G2219*$D$8+H2219*$D$5+I2219*$D$9+J2219*$D$6+K2219*$D$11+L2219*$D$10+M2219*$D$7)</f>
        <v>0</v>
      </c>
      <c r="O2219" s="139">
        <v>1</v>
      </c>
      <c r="P2219" s="138">
        <f>SUM(N2219*O2219)</f>
        <v>0</v>
      </c>
      <c r="R2219" s="15"/>
      <c r="S2219" s="15"/>
      <c r="T2219" s="15"/>
      <c r="U2219" s="15"/>
    </row>
    <row r="2220" spans="1:21" ht="15" customHeight="1">
      <c r="A2220" s="179">
        <f>RANK(N2220,$N$18:$N$4305)</f>
        <v>1181</v>
      </c>
      <c r="B2220" s="177"/>
      <c r="C2220" s="177"/>
      <c r="D2220" s="177"/>
      <c r="E2220" s="177"/>
      <c r="F2220" s="177"/>
      <c r="G2220" s="183"/>
      <c r="H2220" s="183"/>
      <c r="I2220" s="183"/>
      <c r="J2220" s="183"/>
      <c r="K2220" s="183"/>
      <c r="L2220" s="183"/>
      <c r="M2220" s="183"/>
      <c r="N2220" s="182">
        <f>SUM(G2220*$D$8+H2220*$D$5+I2220*$D$9+J2220*$D$6+K2220*$D$11+L2220*$D$10+M2220*$D$7)</f>
        <v>0</v>
      </c>
      <c r="O2220" s="139">
        <v>1</v>
      </c>
      <c r="P2220" s="138">
        <f>SUM(N2220*O2220)</f>
        <v>0</v>
      </c>
      <c r="R2220" s="15"/>
      <c r="S2220" s="15"/>
      <c r="T2220" s="15"/>
      <c r="U2220" s="15"/>
    </row>
    <row r="2221" spans="1:21" ht="15" customHeight="1">
      <c r="A2221" s="179">
        <f>RANK(N2221,$N$18:$N$4305)</f>
        <v>1181</v>
      </c>
      <c r="B2221" s="185"/>
      <c r="C2221" s="177"/>
      <c r="D2221" s="177"/>
      <c r="E2221" s="177"/>
      <c r="F2221" s="177"/>
      <c r="G2221" s="183"/>
      <c r="H2221" s="183"/>
      <c r="I2221" s="183"/>
      <c r="J2221" s="183"/>
      <c r="K2221" s="183"/>
      <c r="L2221" s="183"/>
      <c r="M2221" s="183"/>
      <c r="N2221" s="182">
        <f>SUM(G2221*$D$8+H2221*$D$5+I2221*$D$9+J2221*$D$6+K2221*$D$11+L2221*$D$10+M2221*$D$7)</f>
        <v>0</v>
      </c>
      <c r="O2221" s="139">
        <v>1</v>
      </c>
      <c r="P2221" s="138">
        <f>SUM(N2221*O2221)</f>
        <v>0</v>
      </c>
      <c r="R2221" s="15"/>
      <c r="S2221" s="15"/>
      <c r="T2221" s="15"/>
      <c r="U2221" s="15"/>
    </row>
    <row r="2222" spans="1:21" ht="15" customHeight="1">
      <c r="A2222" s="179">
        <f>RANK(N2222,$N$18:$N$4305)</f>
        <v>1181</v>
      </c>
      <c r="B2222" s="177"/>
      <c r="C2222" s="177"/>
      <c r="D2222" s="177"/>
      <c r="E2222" s="177"/>
      <c r="F2222" s="177"/>
      <c r="G2222" s="183"/>
      <c r="H2222" s="183"/>
      <c r="I2222" s="183"/>
      <c r="J2222" s="183"/>
      <c r="K2222" s="183"/>
      <c r="L2222" s="183"/>
      <c r="M2222" s="183"/>
      <c r="N2222" s="182">
        <f>SUM(G2222*$D$8+H2222*$D$5+I2222*$D$9+J2222*$D$6+K2222*$D$11+L2222*$D$10+M2222*$D$7)</f>
        <v>0</v>
      </c>
      <c r="O2222" s="139">
        <v>1</v>
      </c>
      <c r="P2222" s="138">
        <f>SUM(N2222*O2222)</f>
        <v>0</v>
      </c>
      <c r="R2222" s="15"/>
      <c r="S2222" s="15"/>
      <c r="T2222" s="15"/>
      <c r="U2222" s="15"/>
    </row>
    <row r="2223" spans="1:21" ht="15" customHeight="1">
      <c r="A2223" s="179">
        <f>RANK(N2223,$N$18:$N$4305)</f>
        <v>1181</v>
      </c>
      <c r="B2223" s="177"/>
      <c r="C2223" s="177"/>
      <c r="D2223" s="177"/>
      <c r="E2223" s="177"/>
      <c r="F2223" s="177"/>
      <c r="G2223" s="183"/>
      <c r="H2223" s="183"/>
      <c r="I2223" s="183"/>
      <c r="J2223" s="183"/>
      <c r="K2223" s="183"/>
      <c r="L2223" s="183"/>
      <c r="M2223" s="183"/>
      <c r="N2223" s="182">
        <f>SUM(G2223*$D$8+H2223*$D$5+I2223*$D$9+J2223*$D$6+K2223*$D$11+L2223*$D$10+M2223*$D$7)</f>
        <v>0</v>
      </c>
      <c r="O2223" s="139">
        <v>1</v>
      </c>
      <c r="P2223" s="138">
        <f>SUM(N2223*O2223)</f>
        <v>0</v>
      </c>
      <c r="R2223" s="15"/>
      <c r="S2223" s="15"/>
      <c r="T2223" s="15"/>
      <c r="U2223" s="15"/>
    </row>
    <row r="2224" spans="1:21" ht="15" customHeight="1">
      <c r="A2224" s="179">
        <f>RANK(N2224,$N$18:$N$4305)</f>
        <v>1181</v>
      </c>
      <c r="B2224" s="177"/>
      <c r="C2224" s="177"/>
      <c r="D2224" s="177"/>
      <c r="E2224" s="177"/>
      <c r="F2224" s="177"/>
      <c r="G2224" s="183"/>
      <c r="H2224" s="183"/>
      <c r="I2224" s="183"/>
      <c r="J2224" s="183"/>
      <c r="K2224" s="183"/>
      <c r="L2224" s="183"/>
      <c r="M2224" s="183"/>
      <c r="N2224" s="182">
        <f>SUM(G2224*$D$8+H2224*$D$5+I2224*$D$9+J2224*$D$6+K2224*$D$11+L2224*$D$10+M2224*$D$7)</f>
        <v>0</v>
      </c>
      <c r="O2224" s="139">
        <v>1</v>
      </c>
      <c r="P2224" s="138">
        <f>SUM(N2224*O2224)</f>
        <v>0</v>
      </c>
      <c r="R2224" s="15"/>
      <c r="S2224" s="15"/>
      <c r="T2224" s="15"/>
      <c r="U2224" s="15"/>
    </row>
    <row r="2225" spans="1:21" ht="15" customHeight="1">
      <c r="A2225" s="179">
        <f>RANK(N2225,$N$18:$N$4305)</f>
        <v>1181</v>
      </c>
      <c r="B2225" s="177"/>
      <c r="C2225" s="177"/>
      <c r="D2225" s="177"/>
      <c r="E2225" s="177"/>
      <c r="F2225" s="177"/>
      <c r="G2225" s="183"/>
      <c r="H2225" s="183"/>
      <c r="I2225" s="183"/>
      <c r="J2225" s="183"/>
      <c r="K2225" s="183"/>
      <c r="L2225" s="183"/>
      <c r="M2225" s="183"/>
      <c r="N2225" s="182">
        <f>SUM(G2225*$D$8+H2225*$D$5+I2225*$D$9+J2225*$D$6+K2225*$D$11+L2225*$D$10+M2225*$D$7)</f>
        <v>0</v>
      </c>
      <c r="O2225" s="139">
        <v>0.94</v>
      </c>
      <c r="P2225" s="138">
        <f>SUM(N2225*O2225)</f>
        <v>0</v>
      </c>
      <c r="R2225" s="15"/>
      <c r="S2225" s="15"/>
      <c r="T2225" s="15"/>
      <c r="U2225" s="15"/>
    </row>
    <row r="2226" spans="1:21" ht="15" customHeight="1">
      <c r="A2226" s="179">
        <f>RANK(N2226,$N$18:$N$4305)</f>
        <v>1181</v>
      </c>
      <c r="B2226" s="177"/>
      <c r="C2226" s="177"/>
      <c r="D2226" s="177"/>
      <c r="E2226" s="177"/>
      <c r="F2226" s="177"/>
      <c r="G2226" s="183"/>
      <c r="H2226" s="183"/>
      <c r="I2226" s="183"/>
      <c r="J2226" s="183"/>
      <c r="K2226" s="183"/>
      <c r="L2226" s="183"/>
      <c r="M2226" s="183"/>
      <c r="N2226" s="182">
        <f>SUM(G2226*$D$8+H2226*$D$5+I2226*$D$9+J2226*$D$6+K2226*$D$11+L2226*$D$10+M2226*$D$7)</f>
        <v>0</v>
      </c>
      <c r="O2226" s="139">
        <v>0.94</v>
      </c>
      <c r="P2226" s="138">
        <f>SUM(N2226*O2226)</f>
        <v>0</v>
      </c>
      <c r="Q2226" s="31"/>
      <c r="R2226" s="15"/>
      <c r="S2226" s="15"/>
      <c r="T2226" s="15"/>
      <c r="U2226" s="15"/>
    </row>
    <row r="2227" spans="1:21" ht="15" customHeight="1">
      <c r="A2227" s="179">
        <f>RANK(N2227,$N$18:$N$4305)</f>
        <v>1181</v>
      </c>
      <c r="B2227" s="177"/>
      <c r="C2227" s="177"/>
      <c r="D2227" s="177"/>
      <c r="E2227" s="177"/>
      <c r="F2227" s="177"/>
      <c r="G2227" s="183"/>
      <c r="H2227" s="183"/>
      <c r="I2227" s="183"/>
      <c r="J2227" s="183"/>
      <c r="K2227" s="183"/>
      <c r="L2227" s="183"/>
      <c r="M2227" s="183"/>
      <c r="N2227" s="182">
        <f>SUM(G2227*$D$8+H2227*$D$5+I2227*$D$9+J2227*$D$6+K2227*$D$11+L2227*$D$10+M2227*$D$7)</f>
        <v>0</v>
      </c>
      <c r="O2227" s="139">
        <v>0.94</v>
      </c>
      <c r="P2227" s="138">
        <f>SUM(N2227*O2227)</f>
        <v>0</v>
      </c>
      <c r="Q2227" s="31"/>
      <c r="R2227" s="15"/>
      <c r="S2227" s="15"/>
      <c r="T2227" s="15"/>
      <c r="U2227" s="15"/>
    </row>
    <row r="2228" spans="1:21" ht="15" customHeight="1">
      <c r="A2228" s="179">
        <f>RANK(N2228,$N$18:$N$4305)</f>
        <v>1181</v>
      </c>
      <c r="B2228" s="177"/>
      <c r="C2228" s="177"/>
      <c r="D2228" s="177"/>
      <c r="E2228" s="177"/>
      <c r="F2228" s="177"/>
      <c r="G2228" s="183"/>
      <c r="H2228" s="183"/>
      <c r="I2228" s="183"/>
      <c r="J2228" s="183"/>
      <c r="K2228" s="183"/>
      <c r="L2228" s="183"/>
      <c r="M2228" s="183"/>
      <c r="N2228" s="182">
        <f>SUM(G2228*$D$8+H2228*$D$5+I2228*$D$9+J2228*$D$6+K2228*$D$11+L2228*$D$10+M2228*$D$7)</f>
        <v>0</v>
      </c>
      <c r="O2228" s="139">
        <v>0.94</v>
      </c>
      <c r="P2228" s="138">
        <f>SUM(N2228*O2228)</f>
        <v>0</v>
      </c>
      <c r="Q2228" s="31"/>
      <c r="R2228" s="15"/>
      <c r="S2228" s="15"/>
      <c r="T2228" s="15"/>
      <c r="U2228" s="15"/>
    </row>
    <row r="2229" spans="1:21" ht="15" customHeight="1">
      <c r="A2229" s="179">
        <f>RANK(N2229,$N$18:$N$4305)</f>
        <v>1181</v>
      </c>
      <c r="B2229" s="185"/>
      <c r="C2229" s="177"/>
      <c r="D2229" s="177"/>
      <c r="E2229" s="177"/>
      <c r="F2229" s="177"/>
      <c r="G2229" s="183"/>
      <c r="H2229" s="183"/>
      <c r="I2229" s="183"/>
      <c r="J2229" s="183"/>
      <c r="K2229" s="183"/>
      <c r="L2229" s="183"/>
      <c r="M2229" s="183"/>
      <c r="N2229" s="182">
        <f>SUM(G2229*$D$8+H2229*$D$5+I2229*$D$9+J2229*$D$6+K2229*$D$11+L2229*$D$10+M2229*$D$7)</f>
        <v>0</v>
      </c>
      <c r="O2229" s="139">
        <v>1</v>
      </c>
      <c r="P2229" s="138">
        <f>SUM(N2229*O2229)</f>
        <v>0</v>
      </c>
      <c r="Q2229" s="31"/>
      <c r="R2229" s="15"/>
      <c r="S2229" s="15"/>
      <c r="T2229" s="15"/>
      <c r="U2229" s="15"/>
    </row>
    <row r="2230" spans="1:21" ht="15" customHeight="1">
      <c r="A2230" s="179">
        <f>RANK(N2230,$N$18:$N$4305)</f>
        <v>1181</v>
      </c>
      <c r="B2230" s="177"/>
      <c r="C2230" s="177"/>
      <c r="D2230" s="177"/>
      <c r="E2230" s="177"/>
      <c r="F2230" s="177"/>
      <c r="G2230" s="183"/>
      <c r="H2230" s="183"/>
      <c r="I2230" s="183"/>
      <c r="J2230" s="183"/>
      <c r="K2230" s="183"/>
      <c r="L2230" s="183"/>
      <c r="M2230" s="183"/>
      <c r="N2230" s="182">
        <f>SUM(G2230*$D$8+H2230*$D$5+I2230*$D$9+J2230*$D$6+K2230*$D$11+L2230*$D$10+M2230*$D$7)</f>
        <v>0</v>
      </c>
      <c r="O2230" s="139">
        <v>1</v>
      </c>
      <c r="P2230" s="138">
        <f>SUM(N2230*O2230)</f>
        <v>0</v>
      </c>
      <c r="R2230" s="15"/>
      <c r="S2230" s="15"/>
      <c r="T2230" s="15"/>
      <c r="U2230" s="15"/>
    </row>
    <row r="2231" spans="1:21" ht="15" customHeight="1">
      <c r="A2231" s="179">
        <f>RANK(N2231,$N$18:$N$4305)</f>
        <v>1181</v>
      </c>
      <c r="B2231" s="177"/>
      <c r="C2231" s="177"/>
      <c r="D2231" s="177"/>
      <c r="E2231" s="177"/>
      <c r="F2231" s="177"/>
      <c r="G2231" s="183"/>
      <c r="H2231" s="183"/>
      <c r="I2231" s="183"/>
      <c r="J2231" s="183"/>
      <c r="K2231" s="183"/>
      <c r="L2231" s="183"/>
      <c r="M2231" s="183"/>
      <c r="N2231" s="182">
        <f>SUM(G2231*$D$8+H2231*$D$5+I2231*$D$9+J2231*$D$6+K2231*$D$11+L2231*$D$10+M2231*$D$7)</f>
        <v>0</v>
      </c>
      <c r="O2231" s="139">
        <v>1</v>
      </c>
      <c r="P2231" s="138">
        <f>SUM(N2231*O2231)</f>
        <v>0</v>
      </c>
      <c r="R2231" s="15"/>
      <c r="S2231" s="15"/>
      <c r="T2231" s="15"/>
      <c r="U2231" s="15"/>
    </row>
    <row r="2232" spans="1:21" ht="15" customHeight="1">
      <c r="A2232" s="179">
        <f>RANK(N2232,$N$18:$N$4305)</f>
        <v>1181</v>
      </c>
      <c r="B2232" s="177"/>
      <c r="C2232" s="177"/>
      <c r="D2232" s="177"/>
      <c r="E2232" s="177"/>
      <c r="F2232" s="177"/>
      <c r="G2232" s="183"/>
      <c r="H2232" s="183"/>
      <c r="I2232" s="183"/>
      <c r="J2232" s="183"/>
      <c r="K2232" s="183"/>
      <c r="L2232" s="183"/>
      <c r="M2232" s="183"/>
      <c r="N2232" s="182">
        <f>SUM(G2232*$D$8+H2232*$D$5+I2232*$D$9+J2232*$D$6+K2232*$D$11+L2232*$D$10+M2232*$D$7)</f>
        <v>0</v>
      </c>
      <c r="O2232" s="139">
        <v>1</v>
      </c>
      <c r="P2232" s="138">
        <f>SUM(N2232*O2232)</f>
        <v>0</v>
      </c>
      <c r="R2232" s="15"/>
      <c r="S2232" s="15"/>
      <c r="T2232" s="15"/>
      <c r="U2232" s="15"/>
    </row>
    <row r="2233" spans="1:21" ht="15" customHeight="1">
      <c r="A2233" s="179">
        <f>RANK(N2233,$N$18:$N$4305)</f>
        <v>1181</v>
      </c>
      <c r="B2233" s="177"/>
      <c r="C2233" s="177"/>
      <c r="D2233" s="177"/>
      <c r="E2233" s="177"/>
      <c r="F2233" s="177"/>
      <c r="G2233" s="183"/>
      <c r="H2233" s="183"/>
      <c r="I2233" s="183"/>
      <c r="J2233" s="183"/>
      <c r="K2233" s="183"/>
      <c r="L2233" s="183"/>
      <c r="M2233" s="183"/>
      <c r="N2233" s="182">
        <f>SUM(G2233*$D$8+H2233*$D$5+I2233*$D$9+J2233*$D$6+K2233*$D$11+L2233*$D$10+M2233*$D$7)</f>
        <v>0</v>
      </c>
      <c r="O2233" s="139">
        <v>1</v>
      </c>
      <c r="P2233" s="138">
        <f>SUM(N2233*O2233)</f>
        <v>0</v>
      </c>
      <c r="R2233" s="15"/>
      <c r="S2233" s="15"/>
      <c r="T2233" s="15"/>
      <c r="U2233" s="15"/>
    </row>
    <row r="2234" spans="1:21" ht="15" customHeight="1">
      <c r="A2234" s="179">
        <f>RANK(N2234,$N$18:$N$4305)</f>
        <v>1181</v>
      </c>
      <c r="B2234" s="177"/>
      <c r="C2234" s="177"/>
      <c r="D2234" s="177"/>
      <c r="E2234" s="177"/>
      <c r="F2234" s="177"/>
      <c r="G2234" s="183"/>
      <c r="H2234" s="183"/>
      <c r="I2234" s="183"/>
      <c r="J2234" s="183"/>
      <c r="K2234" s="183"/>
      <c r="L2234" s="183"/>
      <c r="M2234" s="183"/>
      <c r="N2234" s="182">
        <f>SUM(G2234*$D$8+H2234*$D$5+I2234*$D$9+J2234*$D$6+K2234*$D$11+L2234*$D$10+M2234*$D$7)</f>
        <v>0</v>
      </c>
      <c r="O2234" s="139">
        <v>1</v>
      </c>
      <c r="P2234" s="138">
        <f>SUM(N2234*O2234)</f>
        <v>0</v>
      </c>
      <c r="R2234" s="15"/>
      <c r="S2234" s="15"/>
      <c r="T2234" s="15"/>
      <c r="U2234" s="15"/>
    </row>
    <row r="2235" spans="1:21" ht="15" customHeight="1">
      <c r="A2235" s="179">
        <f>RANK(N2235,$N$18:$N$4305)</f>
        <v>1181</v>
      </c>
      <c r="B2235" s="177"/>
      <c r="C2235" s="177"/>
      <c r="D2235" s="177"/>
      <c r="E2235" s="177"/>
      <c r="F2235" s="177"/>
      <c r="G2235" s="183"/>
      <c r="H2235" s="183"/>
      <c r="I2235" s="183"/>
      <c r="J2235" s="183"/>
      <c r="K2235" s="183"/>
      <c r="L2235" s="183"/>
      <c r="M2235" s="183"/>
      <c r="N2235" s="182">
        <f>SUM(G2235*$D$8+H2235*$D$5+I2235*$D$9+J2235*$D$6+K2235*$D$11+L2235*$D$10+M2235*$D$7)</f>
        <v>0</v>
      </c>
      <c r="O2235" s="139">
        <v>1</v>
      </c>
      <c r="P2235" s="138">
        <f>SUM(N2235*O2235)</f>
        <v>0</v>
      </c>
      <c r="R2235" s="15"/>
      <c r="S2235" s="15"/>
      <c r="T2235" s="15"/>
      <c r="U2235" s="15"/>
    </row>
    <row r="2236" spans="1:21" ht="15" customHeight="1">
      <c r="A2236" s="179">
        <f>RANK(N2236,$N$18:$N$4305)</f>
        <v>1181</v>
      </c>
      <c r="B2236" s="177"/>
      <c r="C2236" s="177"/>
      <c r="D2236" s="177"/>
      <c r="E2236" s="177"/>
      <c r="F2236" s="177"/>
      <c r="G2236" s="183"/>
      <c r="H2236" s="183"/>
      <c r="I2236" s="183"/>
      <c r="J2236" s="183"/>
      <c r="K2236" s="183"/>
      <c r="L2236" s="183"/>
      <c r="M2236" s="183"/>
      <c r="N2236" s="182">
        <f>SUM(G2236*$D$8+H2236*$D$5+I2236*$D$9+J2236*$D$6+K2236*$D$11+L2236*$D$10+M2236*$D$7)</f>
        <v>0</v>
      </c>
      <c r="O2236" s="139">
        <v>1</v>
      </c>
      <c r="P2236" s="138">
        <f>SUM(N2236*O2236)</f>
        <v>0</v>
      </c>
      <c r="R2236" s="15"/>
      <c r="S2236" s="15"/>
      <c r="T2236" s="15"/>
      <c r="U2236" s="15"/>
    </row>
    <row r="2237" spans="1:21" ht="15" customHeight="1">
      <c r="A2237" s="179">
        <f>RANK(N2237,$N$18:$N$4305)</f>
        <v>1181</v>
      </c>
      <c r="B2237" s="177"/>
      <c r="C2237" s="177"/>
      <c r="D2237" s="177"/>
      <c r="E2237" s="177"/>
      <c r="F2237" s="177"/>
      <c r="G2237" s="183"/>
      <c r="H2237" s="183"/>
      <c r="I2237" s="183"/>
      <c r="J2237" s="183"/>
      <c r="K2237" s="183"/>
      <c r="L2237" s="183"/>
      <c r="M2237" s="183"/>
      <c r="N2237" s="182">
        <f>SUM(G2237*$D$8+H2237*$D$5+I2237*$D$9+J2237*$D$6+K2237*$D$11+L2237*$D$10+M2237*$D$7)</f>
        <v>0</v>
      </c>
      <c r="O2237" s="139">
        <v>1</v>
      </c>
      <c r="P2237" s="138">
        <f>SUM(N2237*O2237)</f>
        <v>0</v>
      </c>
      <c r="R2237" s="15"/>
      <c r="S2237" s="15"/>
      <c r="T2237" s="15"/>
      <c r="U2237" s="15"/>
    </row>
    <row r="2238" spans="1:21" ht="15" customHeight="1">
      <c r="A2238" s="179">
        <f>RANK(N2238,$N$18:$N$4305)</f>
        <v>1181</v>
      </c>
      <c r="B2238" s="177"/>
      <c r="C2238" s="177"/>
      <c r="D2238" s="177"/>
      <c r="E2238" s="177"/>
      <c r="F2238" s="177"/>
      <c r="G2238" s="183"/>
      <c r="H2238" s="183"/>
      <c r="I2238" s="183"/>
      <c r="J2238" s="183"/>
      <c r="K2238" s="183"/>
      <c r="L2238" s="183"/>
      <c r="M2238" s="183"/>
      <c r="N2238" s="182">
        <f>SUM(G2238*$D$8+H2238*$D$5+I2238*$D$9+J2238*$D$6+K2238*$D$11+L2238*$D$10+M2238*$D$7)</f>
        <v>0</v>
      </c>
      <c r="O2238" s="139">
        <v>1</v>
      </c>
      <c r="P2238" s="138">
        <f>SUM(N2238*O2238)</f>
        <v>0</v>
      </c>
      <c r="R2238" s="15"/>
      <c r="S2238" s="15"/>
      <c r="T2238" s="15"/>
      <c r="U2238" s="15"/>
    </row>
    <row r="2239" spans="1:21" ht="15" customHeight="1">
      <c r="A2239" s="179">
        <f>RANK(N2239,$N$18:$N$4305)</f>
        <v>1181</v>
      </c>
      <c r="B2239" s="177"/>
      <c r="C2239" s="177"/>
      <c r="D2239" s="177"/>
      <c r="E2239" s="177"/>
      <c r="F2239" s="177"/>
      <c r="G2239" s="183"/>
      <c r="H2239" s="183"/>
      <c r="I2239" s="183"/>
      <c r="J2239" s="183"/>
      <c r="K2239" s="183"/>
      <c r="L2239" s="183"/>
      <c r="M2239" s="183"/>
      <c r="N2239" s="182">
        <f>SUM(G2239*$D$8+H2239*$D$5+I2239*$D$9+J2239*$D$6+K2239*$D$11+L2239*$D$10+M2239*$D$7)</f>
        <v>0</v>
      </c>
      <c r="O2239" s="139">
        <v>1</v>
      </c>
      <c r="P2239" s="138">
        <f>SUM(N2239*O2239)</f>
        <v>0</v>
      </c>
      <c r="R2239" s="15"/>
      <c r="S2239" s="15"/>
      <c r="T2239" s="15"/>
      <c r="U2239" s="15"/>
    </row>
    <row r="2240" spans="1:21" ht="15" customHeight="1">
      <c r="A2240" s="179">
        <f>RANK(N2240,$N$18:$N$4305)</f>
        <v>1181</v>
      </c>
      <c r="B2240" s="177"/>
      <c r="C2240" s="177"/>
      <c r="D2240" s="177"/>
      <c r="E2240" s="177"/>
      <c r="F2240" s="177"/>
      <c r="G2240" s="183"/>
      <c r="H2240" s="183"/>
      <c r="I2240" s="183"/>
      <c r="J2240" s="183"/>
      <c r="K2240" s="183"/>
      <c r="L2240" s="183"/>
      <c r="M2240" s="183"/>
      <c r="N2240" s="182">
        <f>SUM(G2240*$D$8+H2240*$D$5+I2240*$D$9+J2240*$D$6+K2240*$D$11+L2240*$D$10+M2240*$D$7)</f>
        <v>0</v>
      </c>
      <c r="O2240" s="139">
        <v>1</v>
      </c>
      <c r="P2240" s="138">
        <f>SUM(N2240*O2240)</f>
        <v>0</v>
      </c>
      <c r="R2240" s="15"/>
      <c r="S2240" s="15"/>
      <c r="T2240" s="15"/>
      <c r="U2240" s="15"/>
    </row>
    <row r="2241" spans="1:21" ht="15" customHeight="1">
      <c r="A2241" s="179">
        <f>RANK(N2241,$N$18:$N$4305)</f>
        <v>1181</v>
      </c>
      <c r="B2241" s="177"/>
      <c r="C2241" s="177"/>
      <c r="D2241" s="177"/>
      <c r="E2241" s="177"/>
      <c r="F2241" s="177"/>
      <c r="G2241" s="183"/>
      <c r="H2241" s="183"/>
      <c r="I2241" s="183"/>
      <c r="J2241" s="183"/>
      <c r="K2241" s="183"/>
      <c r="L2241" s="183"/>
      <c r="M2241" s="183"/>
      <c r="N2241" s="182">
        <f>SUM(G2241*$D$8+H2241*$D$5+I2241*$D$9+J2241*$D$6+K2241*$D$11+L2241*$D$10+M2241*$D$7)</f>
        <v>0</v>
      </c>
      <c r="O2241" s="139">
        <v>0.94</v>
      </c>
      <c r="P2241" s="138">
        <f>SUM(N2241*O2241)</f>
        <v>0</v>
      </c>
      <c r="R2241" s="15"/>
      <c r="S2241" s="15"/>
      <c r="T2241" s="15"/>
      <c r="U2241" s="15"/>
    </row>
    <row r="2242" spans="1:21" ht="15" customHeight="1">
      <c r="A2242" s="179">
        <f>RANK(N2242,$N$18:$N$4305)</f>
        <v>1181</v>
      </c>
      <c r="B2242" s="185"/>
      <c r="C2242" s="177"/>
      <c r="D2242" s="177"/>
      <c r="E2242" s="177"/>
      <c r="F2242" s="177"/>
      <c r="G2242" s="183"/>
      <c r="H2242" s="183"/>
      <c r="I2242" s="183"/>
      <c r="J2242" s="183"/>
      <c r="K2242" s="183"/>
      <c r="L2242" s="183"/>
      <c r="M2242" s="183"/>
      <c r="N2242" s="182">
        <f>SUM(G2242*$D$8+H2242*$D$5+I2242*$D$9+J2242*$D$6+K2242*$D$11+L2242*$D$10+M2242*$D$7)</f>
        <v>0</v>
      </c>
      <c r="O2242" s="139">
        <v>0.94</v>
      </c>
      <c r="P2242" s="138">
        <f>SUM(N2242*O2242)</f>
        <v>0</v>
      </c>
      <c r="R2242" s="15"/>
      <c r="S2242" s="15"/>
      <c r="T2242" s="15"/>
      <c r="U2242" s="15"/>
    </row>
    <row r="2243" spans="1:21" ht="15" customHeight="1">
      <c r="A2243" s="179">
        <f>RANK(N2243,$N$18:$N$4305)</f>
        <v>1181</v>
      </c>
      <c r="B2243" s="184"/>
      <c r="C2243" s="177"/>
      <c r="D2243" s="177"/>
      <c r="E2243" s="177"/>
      <c r="F2243" s="177"/>
      <c r="G2243" s="183"/>
      <c r="H2243" s="183"/>
      <c r="I2243" s="183"/>
      <c r="J2243" s="183"/>
      <c r="K2243" s="183"/>
      <c r="L2243" s="183"/>
      <c r="M2243" s="183"/>
      <c r="N2243" s="182">
        <f>SUM(G2243*$D$8+H2243*$D$5+I2243*$D$9+J2243*$D$6+K2243*$D$11+L2243*$D$10+M2243*$D$7)</f>
        <v>0</v>
      </c>
      <c r="O2243" s="139">
        <v>0.94</v>
      </c>
      <c r="P2243" s="138">
        <f>SUM(N2243*O2243)</f>
        <v>0</v>
      </c>
      <c r="R2243" s="15"/>
      <c r="S2243" s="15"/>
      <c r="T2243" s="15"/>
      <c r="U2243" s="15"/>
    </row>
    <row r="2244" spans="1:21" ht="15" customHeight="1">
      <c r="A2244" s="179">
        <f>RANK(N2244,$N$18:$N$4305)</f>
        <v>1181</v>
      </c>
      <c r="B2244" s="184"/>
      <c r="C2244" s="177"/>
      <c r="D2244" s="177"/>
      <c r="E2244" s="177"/>
      <c r="F2244" s="177"/>
      <c r="G2244" s="183"/>
      <c r="H2244" s="183"/>
      <c r="I2244" s="183"/>
      <c r="J2244" s="183"/>
      <c r="K2244" s="183"/>
      <c r="L2244" s="183"/>
      <c r="M2244" s="183"/>
      <c r="N2244" s="182">
        <f>SUM(G2244*$D$8+H2244*$D$5+I2244*$D$9+J2244*$D$6+K2244*$D$11+L2244*$D$10+M2244*$D$7)</f>
        <v>0</v>
      </c>
      <c r="O2244" s="139">
        <v>1</v>
      </c>
      <c r="P2244" s="138">
        <f>SUM(N2244*O2244)</f>
        <v>0</v>
      </c>
      <c r="R2244" s="15"/>
      <c r="S2244" s="15"/>
      <c r="T2244" s="15"/>
      <c r="U2244" s="15"/>
    </row>
    <row r="2245" spans="1:21" ht="15" customHeight="1">
      <c r="A2245" s="179">
        <f>RANK(N2245,$N$18:$N$4305)</f>
        <v>1181</v>
      </c>
      <c r="B2245" s="184"/>
      <c r="C2245" s="177"/>
      <c r="D2245" s="177"/>
      <c r="E2245" s="177"/>
      <c r="F2245" s="177"/>
      <c r="G2245" s="183"/>
      <c r="H2245" s="183"/>
      <c r="I2245" s="183"/>
      <c r="J2245" s="183"/>
      <c r="K2245" s="183"/>
      <c r="L2245" s="183"/>
      <c r="M2245" s="183"/>
      <c r="N2245" s="182">
        <f>SUM(G2245*$D$8+H2245*$D$5+I2245*$D$9+J2245*$D$6+K2245*$D$11+L2245*$D$10+M2245*$D$7)</f>
        <v>0</v>
      </c>
      <c r="O2245" s="139">
        <v>1</v>
      </c>
      <c r="P2245" s="138">
        <f>SUM(N2245*O2245)</f>
        <v>0</v>
      </c>
      <c r="R2245" s="15"/>
      <c r="S2245" s="15"/>
      <c r="T2245" s="15"/>
      <c r="U2245" s="15"/>
    </row>
    <row r="2246" spans="1:21" ht="15" customHeight="1">
      <c r="A2246" s="179">
        <f>RANK(N2246,$N$18:$N$4305)</f>
        <v>1181</v>
      </c>
      <c r="B2246" s="184"/>
      <c r="C2246" s="177"/>
      <c r="D2246" s="177"/>
      <c r="E2246" s="177"/>
      <c r="F2246" s="177"/>
      <c r="G2246" s="183"/>
      <c r="H2246" s="183"/>
      <c r="I2246" s="183"/>
      <c r="J2246" s="183"/>
      <c r="K2246" s="183"/>
      <c r="L2246" s="183"/>
      <c r="M2246" s="183"/>
      <c r="N2246" s="182">
        <f>SUM(G2246*$D$8+H2246*$D$5+I2246*$D$9+J2246*$D$6+K2246*$D$11+L2246*$D$10+M2246*$D$7)</f>
        <v>0</v>
      </c>
      <c r="O2246" s="139">
        <v>1</v>
      </c>
      <c r="P2246" s="138">
        <f>SUM(N2246*O2246)</f>
        <v>0</v>
      </c>
      <c r="R2246" s="15"/>
      <c r="S2246" s="15"/>
      <c r="T2246" s="15"/>
      <c r="U2246" s="15"/>
    </row>
    <row r="2247" spans="1:21" ht="15" customHeight="1">
      <c r="A2247" s="179">
        <f>RANK(N2247,$N$18:$N$4305)</f>
        <v>1181</v>
      </c>
      <c r="B2247" s="184"/>
      <c r="C2247" s="177"/>
      <c r="D2247" s="177"/>
      <c r="E2247" s="177"/>
      <c r="F2247" s="177"/>
      <c r="G2247" s="183"/>
      <c r="H2247" s="183"/>
      <c r="I2247" s="183"/>
      <c r="J2247" s="183"/>
      <c r="K2247" s="183"/>
      <c r="L2247" s="183"/>
      <c r="M2247" s="183"/>
      <c r="N2247" s="182">
        <f>SUM(G2247*$D$8+H2247*$D$5+I2247*$D$9+J2247*$D$6+K2247*$D$11+L2247*$D$10+M2247*$D$7)</f>
        <v>0</v>
      </c>
      <c r="O2247" s="139">
        <v>1</v>
      </c>
      <c r="P2247" s="138">
        <f>SUM(N2247*O2247)</f>
        <v>0</v>
      </c>
      <c r="R2247" s="15"/>
      <c r="S2247" s="15"/>
      <c r="T2247" s="15"/>
      <c r="U2247" s="15"/>
    </row>
    <row r="2248" spans="1:21" ht="15" customHeight="1">
      <c r="A2248" s="179">
        <f>RANK(N2248,$N$18:$N$4305)</f>
        <v>1181</v>
      </c>
      <c r="B2248" s="184"/>
      <c r="C2248" s="177"/>
      <c r="D2248" s="177"/>
      <c r="E2248" s="177"/>
      <c r="F2248" s="177"/>
      <c r="G2248" s="183"/>
      <c r="H2248" s="183"/>
      <c r="I2248" s="183"/>
      <c r="J2248" s="183"/>
      <c r="K2248" s="183"/>
      <c r="L2248" s="183"/>
      <c r="M2248" s="183"/>
      <c r="N2248" s="182">
        <f>SUM(G2248*$D$8+H2248*$D$5+I2248*$D$9+J2248*$D$6+K2248*$D$11+L2248*$D$10+M2248*$D$7)</f>
        <v>0</v>
      </c>
      <c r="O2248" s="139">
        <v>1</v>
      </c>
      <c r="P2248" s="138">
        <f>SUM(N2248*O2248)</f>
        <v>0</v>
      </c>
      <c r="R2248" s="15"/>
      <c r="S2248" s="15"/>
      <c r="T2248" s="15"/>
      <c r="U2248" s="15"/>
    </row>
    <row r="2249" spans="1:21" ht="15" customHeight="1">
      <c r="A2249" s="179">
        <f>RANK(N2249,$N$18:$N$4305)</f>
        <v>1181</v>
      </c>
      <c r="B2249" s="184"/>
      <c r="C2249" s="177"/>
      <c r="D2249" s="177"/>
      <c r="E2249" s="177"/>
      <c r="F2249" s="177"/>
      <c r="G2249" s="183"/>
      <c r="H2249" s="183"/>
      <c r="I2249" s="183"/>
      <c r="J2249" s="183"/>
      <c r="K2249" s="183"/>
      <c r="L2249" s="183"/>
      <c r="M2249" s="183"/>
      <c r="N2249" s="182">
        <f>SUM(G2249*$D$8+H2249*$D$5+I2249*$D$9+J2249*$D$6+K2249*$D$11+L2249*$D$10+M2249*$D$7)</f>
        <v>0</v>
      </c>
      <c r="O2249" s="139">
        <v>1</v>
      </c>
      <c r="P2249" s="138">
        <f>SUM(N2249*O2249)</f>
        <v>0</v>
      </c>
      <c r="Q2249" s="31"/>
      <c r="R2249" s="15"/>
      <c r="S2249" s="15"/>
      <c r="T2249" s="15"/>
      <c r="U2249" s="15"/>
    </row>
    <row r="2250" spans="1:21" ht="15" customHeight="1">
      <c r="A2250" s="179">
        <f>RANK(N2250,$N$18:$N$4305)</f>
        <v>1181</v>
      </c>
      <c r="B2250" s="184"/>
      <c r="C2250" s="177"/>
      <c r="D2250" s="177"/>
      <c r="E2250" s="177"/>
      <c r="F2250" s="177"/>
      <c r="G2250" s="183"/>
      <c r="H2250" s="183"/>
      <c r="I2250" s="183"/>
      <c r="J2250" s="183"/>
      <c r="K2250" s="183"/>
      <c r="L2250" s="183"/>
      <c r="M2250" s="183"/>
      <c r="N2250" s="182">
        <f>SUM(G2250*$D$8+H2250*$D$5+I2250*$D$9+J2250*$D$6+K2250*$D$11+L2250*$D$10+M2250*$D$7)</f>
        <v>0</v>
      </c>
      <c r="O2250" s="139">
        <v>1</v>
      </c>
      <c r="P2250" s="138">
        <f>SUM(N2250*O2250)</f>
        <v>0</v>
      </c>
      <c r="Q2250" s="15"/>
      <c r="R2250" s="15"/>
      <c r="S2250" s="15"/>
      <c r="T2250" s="15"/>
      <c r="U2250" s="15"/>
    </row>
    <row r="2251" spans="1:21" ht="15" customHeight="1">
      <c r="A2251" s="179">
        <f>RANK(N2251,$N$18:$N$4305)</f>
        <v>1181</v>
      </c>
      <c r="B2251" s="184"/>
      <c r="C2251" s="177"/>
      <c r="D2251" s="177"/>
      <c r="E2251" s="177"/>
      <c r="F2251" s="177"/>
      <c r="G2251" s="183"/>
      <c r="H2251" s="183"/>
      <c r="I2251" s="183"/>
      <c r="J2251" s="183"/>
      <c r="K2251" s="183"/>
      <c r="L2251" s="183"/>
      <c r="M2251" s="183"/>
      <c r="N2251" s="182">
        <f>SUM(G2251*$D$8+H2251*$D$5+I2251*$D$9+J2251*$D$6+K2251*$D$11+L2251*$D$10+M2251*$D$7)</f>
        <v>0</v>
      </c>
      <c r="O2251" s="139">
        <v>1</v>
      </c>
      <c r="P2251" s="138">
        <f>SUM(N2251*O2251)</f>
        <v>0</v>
      </c>
      <c r="Q2251" s="15"/>
      <c r="R2251" s="15"/>
      <c r="S2251" s="15"/>
      <c r="T2251" s="15"/>
      <c r="U2251" s="15"/>
    </row>
    <row r="2252" spans="1:21" ht="15" customHeight="1">
      <c r="A2252" s="179">
        <f>RANK(N2252,$N$18:$N$4305)</f>
        <v>1181</v>
      </c>
      <c r="B2252" s="184"/>
      <c r="C2252" s="177"/>
      <c r="D2252" s="177"/>
      <c r="E2252" s="177"/>
      <c r="F2252" s="177"/>
      <c r="G2252" s="183"/>
      <c r="H2252" s="183"/>
      <c r="I2252" s="183"/>
      <c r="J2252" s="183"/>
      <c r="K2252" s="183"/>
      <c r="L2252" s="183"/>
      <c r="M2252" s="183"/>
      <c r="N2252" s="182">
        <f>SUM(G2252*$D$8+H2252*$D$5+I2252*$D$9+J2252*$D$6+K2252*$D$11+L2252*$D$10+M2252*$D$7)</f>
        <v>0</v>
      </c>
      <c r="O2252" s="139">
        <v>1</v>
      </c>
      <c r="P2252" s="138">
        <f>SUM(N2252*O2252)</f>
        <v>0</v>
      </c>
      <c r="Q2252" s="15"/>
      <c r="R2252" s="15"/>
      <c r="S2252" s="15"/>
      <c r="T2252" s="15"/>
      <c r="U2252" s="15"/>
    </row>
    <row r="2253" spans="1:21" ht="15" customHeight="1">
      <c r="A2253" s="179">
        <f>RANK(N2253,$N$18:$N$4305)</f>
        <v>1181</v>
      </c>
      <c r="B2253" s="184"/>
      <c r="C2253" s="177"/>
      <c r="D2253" s="177"/>
      <c r="E2253" s="177"/>
      <c r="F2253" s="177"/>
      <c r="G2253" s="183"/>
      <c r="H2253" s="183"/>
      <c r="I2253" s="183"/>
      <c r="J2253" s="183"/>
      <c r="K2253" s="183"/>
      <c r="L2253" s="183"/>
      <c r="M2253" s="183"/>
      <c r="N2253" s="182">
        <f>SUM(G2253*$D$8+H2253*$D$5+I2253*$D$9+J2253*$D$6+K2253*$D$11+L2253*$D$10+M2253*$D$7)</f>
        <v>0</v>
      </c>
      <c r="O2253" s="139">
        <v>1</v>
      </c>
      <c r="P2253" s="138">
        <f>SUM(N2253*O2253)</f>
        <v>0</v>
      </c>
      <c r="R2253" s="15"/>
      <c r="S2253" s="15"/>
      <c r="T2253" s="15"/>
      <c r="U2253" s="15"/>
    </row>
    <row r="2254" spans="1:21" ht="15" customHeight="1">
      <c r="A2254" s="179">
        <f>RANK(N2254,$N$18:$N$4305)</f>
        <v>1181</v>
      </c>
      <c r="B2254" s="184"/>
      <c r="C2254" s="177"/>
      <c r="D2254" s="177"/>
      <c r="E2254" s="177"/>
      <c r="F2254" s="177"/>
      <c r="G2254" s="183"/>
      <c r="H2254" s="183"/>
      <c r="I2254" s="183"/>
      <c r="J2254" s="183"/>
      <c r="K2254" s="183"/>
      <c r="L2254" s="183"/>
      <c r="M2254" s="183"/>
      <c r="N2254" s="182">
        <f>SUM(G2254*$D$8+H2254*$D$5+I2254*$D$9+J2254*$D$6+K2254*$D$11+L2254*$D$10+M2254*$D$7)</f>
        <v>0</v>
      </c>
      <c r="O2254" s="139">
        <v>1</v>
      </c>
      <c r="P2254" s="138">
        <f>SUM(N2254*O2254)</f>
        <v>0</v>
      </c>
      <c r="Q2254" s="31"/>
      <c r="R2254" s="15"/>
      <c r="S2254" s="15"/>
      <c r="T2254" s="15"/>
      <c r="U2254" s="15"/>
    </row>
    <row r="2255" spans="1:21" ht="15" customHeight="1">
      <c r="A2255" s="179">
        <f>RANK(N2255,$N$18:$N$4305)</f>
        <v>1181</v>
      </c>
      <c r="B2255" s="184"/>
      <c r="C2255" s="177"/>
      <c r="D2255" s="177"/>
      <c r="E2255" s="177"/>
      <c r="F2255" s="177"/>
      <c r="G2255" s="183"/>
      <c r="H2255" s="183"/>
      <c r="I2255" s="183"/>
      <c r="J2255" s="183"/>
      <c r="K2255" s="183"/>
      <c r="L2255" s="183"/>
      <c r="M2255" s="183"/>
      <c r="N2255" s="182">
        <f>SUM(G2255*$D$8+H2255*$D$5+I2255*$D$9+J2255*$D$6+K2255*$D$11+L2255*$D$10+M2255*$D$7)</f>
        <v>0</v>
      </c>
      <c r="O2255" s="139">
        <v>1</v>
      </c>
      <c r="P2255" s="138">
        <f>SUM(N2255*O2255)</f>
        <v>0</v>
      </c>
      <c r="Q2255" s="31"/>
      <c r="R2255" s="15"/>
      <c r="S2255" s="15"/>
      <c r="T2255" s="15"/>
      <c r="U2255" s="15"/>
    </row>
    <row r="2256" spans="1:21" ht="15" customHeight="1">
      <c r="A2256" s="179">
        <f>RANK(N2256,$N$18:$N$4305)</f>
        <v>1181</v>
      </c>
      <c r="B2256" s="184"/>
      <c r="C2256" s="177"/>
      <c r="D2256" s="177"/>
      <c r="E2256" s="177"/>
      <c r="F2256" s="177"/>
      <c r="G2256" s="183"/>
      <c r="H2256" s="183"/>
      <c r="I2256" s="183"/>
      <c r="J2256" s="183"/>
      <c r="K2256" s="183"/>
      <c r="L2256" s="183"/>
      <c r="M2256" s="183"/>
      <c r="N2256" s="182">
        <f>SUM(G2256*$D$8+H2256*$D$5+I2256*$D$9+J2256*$D$6+K2256*$D$11+L2256*$D$10+M2256*$D$7)</f>
        <v>0</v>
      </c>
      <c r="O2256" s="139">
        <v>1</v>
      </c>
      <c r="P2256" s="138">
        <f>SUM(N2256*O2256)</f>
        <v>0</v>
      </c>
      <c r="Q2256" s="31"/>
      <c r="R2256" s="15"/>
      <c r="S2256" s="15"/>
      <c r="T2256" s="15"/>
      <c r="U2256" s="15"/>
    </row>
    <row r="2257" spans="1:21" ht="15" customHeight="1">
      <c r="A2257" s="179">
        <f>RANK(N2257,$N$18:$N$4305)</f>
        <v>1181</v>
      </c>
      <c r="B2257" s="184"/>
      <c r="C2257" s="177"/>
      <c r="D2257" s="177"/>
      <c r="E2257" s="177"/>
      <c r="F2257" s="177"/>
      <c r="G2257" s="183"/>
      <c r="H2257" s="183"/>
      <c r="I2257" s="183"/>
      <c r="J2257" s="183"/>
      <c r="K2257" s="183"/>
      <c r="L2257" s="183"/>
      <c r="M2257" s="183"/>
      <c r="N2257" s="182">
        <f>SUM(G2257*$D$8+H2257*$D$5+I2257*$D$9+J2257*$D$6+K2257*$D$11+L2257*$D$10+M2257*$D$7)</f>
        <v>0</v>
      </c>
      <c r="O2257" s="139">
        <v>1</v>
      </c>
      <c r="P2257" s="138">
        <f>SUM(N2257*O2257)</f>
        <v>0</v>
      </c>
      <c r="R2257" s="15"/>
      <c r="S2257" s="15"/>
      <c r="T2257" s="15"/>
      <c r="U2257" s="15"/>
    </row>
    <row r="2258" spans="1:21" ht="15" customHeight="1">
      <c r="A2258" s="179">
        <f>RANK(N2258,$N$18:$N$4305)</f>
        <v>1181</v>
      </c>
      <c r="B2258" s="185"/>
      <c r="C2258" s="177"/>
      <c r="D2258" s="177"/>
      <c r="E2258" s="177"/>
      <c r="F2258" s="177"/>
      <c r="G2258" s="183"/>
      <c r="H2258" s="183"/>
      <c r="I2258" s="183"/>
      <c r="J2258" s="183"/>
      <c r="K2258" s="183"/>
      <c r="L2258" s="183"/>
      <c r="M2258" s="183"/>
      <c r="N2258" s="182">
        <f>SUM(G2258*$D$8+H2258*$D$5+I2258*$D$9+J2258*$D$6+K2258*$D$11+L2258*$D$10+M2258*$D$7)</f>
        <v>0</v>
      </c>
      <c r="O2258" s="139">
        <v>1</v>
      </c>
      <c r="P2258" s="138">
        <f>SUM(N2258*O2258)</f>
        <v>0</v>
      </c>
      <c r="R2258" s="15"/>
      <c r="S2258" s="15"/>
      <c r="T2258" s="15"/>
      <c r="U2258" s="15"/>
    </row>
    <row r="2259" spans="1:21" ht="15" customHeight="1">
      <c r="A2259" s="179">
        <f>RANK(N2259,$N$18:$N$4305)</f>
        <v>1181</v>
      </c>
      <c r="B2259" s="184"/>
      <c r="C2259" s="177"/>
      <c r="D2259" s="177"/>
      <c r="E2259" s="177"/>
      <c r="F2259" s="177"/>
      <c r="G2259" s="183"/>
      <c r="H2259" s="183"/>
      <c r="I2259" s="183"/>
      <c r="J2259" s="183"/>
      <c r="K2259" s="183"/>
      <c r="L2259" s="183"/>
      <c r="M2259" s="183"/>
      <c r="N2259" s="182">
        <f>SUM(G2259*$D$8+H2259*$D$5+I2259*$D$9+J2259*$D$6+K2259*$D$11+L2259*$D$10+M2259*$D$7)</f>
        <v>0</v>
      </c>
      <c r="O2259" s="139">
        <v>1</v>
      </c>
      <c r="P2259" s="138">
        <f>SUM(N2259*O2259)</f>
        <v>0</v>
      </c>
      <c r="R2259" s="15"/>
      <c r="S2259" s="15"/>
      <c r="T2259" s="15"/>
      <c r="U2259" s="15"/>
    </row>
    <row r="2260" spans="1:21" ht="15" customHeight="1">
      <c r="A2260" s="179">
        <f>RANK(N2260,$N$18:$N$4305)</f>
        <v>1181</v>
      </c>
      <c r="B2260" s="184"/>
      <c r="C2260" s="177"/>
      <c r="D2260" s="177"/>
      <c r="E2260" s="177"/>
      <c r="F2260" s="177"/>
      <c r="G2260" s="183"/>
      <c r="H2260" s="183"/>
      <c r="I2260" s="183"/>
      <c r="J2260" s="183"/>
      <c r="K2260" s="183"/>
      <c r="L2260" s="183"/>
      <c r="M2260" s="183"/>
      <c r="N2260" s="182">
        <f>SUM(G2260*$D$8+H2260*$D$5+I2260*$D$9+J2260*$D$6+K2260*$D$11+L2260*$D$10+M2260*$D$7)</f>
        <v>0</v>
      </c>
      <c r="O2260" s="139">
        <v>0.94</v>
      </c>
      <c r="P2260" s="138">
        <f>SUM(N2260*O2260)</f>
        <v>0</v>
      </c>
      <c r="R2260" s="15"/>
      <c r="S2260" s="15"/>
      <c r="T2260" s="15"/>
      <c r="U2260" s="15"/>
    </row>
    <row r="2261" spans="1:21" ht="15" customHeight="1">
      <c r="A2261" s="179">
        <f>RANK(N2261,$N$18:$N$4305)</f>
        <v>1181</v>
      </c>
      <c r="B2261" s="184"/>
      <c r="C2261" s="177"/>
      <c r="D2261" s="177"/>
      <c r="E2261" s="177"/>
      <c r="F2261" s="177"/>
      <c r="G2261" s="183"/>
      <c r="H2261" s="183"/>
      <c r="I2261" s="183"/>
      <c r="J2261" s="183"/>
      <c r="K2261" s="183"/>
      <c r="L2261" s="183"/>
      <c r="M2261" s="183"/>
      <c r="N2261" s="182">
        <f>SUM(G2261*$D$8+H2261*$D$5+I2261*$D$9+J2261*$D$6+K2261*$D$11+L2261*$D$10+M2261*$D$7)</f>
        <v>0</v>
      </c>
      <c r="O2261" s="139">
        <v>0.94</v>
      </c>
      <c r="P2261" s="138">
        <f>SUM(N2261*O2261)</f>
        <v>0</v>
      </c>
      <c r="R2261" s="15"/>
      <c r="S2261" s="15"/>
      <c r="T2261" s="15"/>
      <c r="U2261" s="15"/>
    </row>
    <row r="2262" spans="1:21" ht="15" customHeight="1">
      <c r="A2262" s="179">
        <f>RANK(N2262,$N$18:$N$4305)</f>
        <v>1181</v>
      </c>
      <c r="B2262" s="184"/>
      <c r="C2262" s="177"/>
      <c r="D2262" s="177"/>
      <c r="E2262" s="177"/>
      <c r="F2262" s="177"/>
      <c r="G2262" s="183"/>
      <c r="H2262" s="183"/>
      <c r="I2262" s="183"/>
      <c r="J2262" s="183"/>
      <c r="K2262" s="183"/>
      <c r="L2262" s="183"/>
      <c r="M2262" s="183"/>
      <c r="N2262" s="182">
        <f>SUM(G2262*$D$8+H2262*$D$5+I2262*$D$9+J2262*$D$6+K2262*$D$11+L2262*$D$10+M2262*$D$7)</f>
        <v>0</v>
      </c>
      <c r="O2262" s="139">
        <v>0.94</v>
      </c>
      <c r="P2262" s="138">
        <f>SUM(N2262*O2262)</f>
        <v>0</v>
      </c>
      <c r="Q2262" s="31"/>
      <c r="R2262" s="15"/>
      <c r="S2262" s="15"/>
      <c r="T2262" s="15"/>
      <c r="U2262" s="15"/>
    </row>
    <row r="2263" spans="1:21" ht="15" customHeight="1">
      <c r="A2263" s="179">
        <f>RANK(N2263,$N$18:$N$4305)</f>
        <v>1181</v>
      </c>
      <c r="B2263" s="184"/>
      <c r="C2263" s="177"/>
      <c r="D2263" s="177"/>
      <c r="E2263" s="177"/>
      <c r="F2263" s="177"/>
      <c r="G2263" s="183"/>
      <c r="H2263" s="183"/>
      <c r="I2263" s="183"/>
      <c r="J2263" s="183"/>
      <c r="K2263" s="183"/>
      <c r="L2263" s="183"/>
      <c r="M2263" s="183"/>
      <c r="N2263" s="182">
        <f>SUM(G2263*$D$8+H2263*$D$5+I2263*$D$9+J2263*$D$6+K2263*$D$11+L2263*$D$10+M2263*$D$7)</f>
        <v>0</v>
      </c>
      <c r="O2263" s="139">
        <v>0.94</v>
      </c>
      <c r="P2263" s="138">
        <f>SUM(N2263*O2263)</f>
        <v>0</v>
      </c>
      <c r="R2263" s="15"/>
      <c r="S2263" s="15"/>
      <c r="T2263" s="15"/>
      <c r="U2263" s="15"/>
    </row>
    <row r="2264" spans="1:21" ht="15" customHeight="1">
      <c r="A2264" s="179">
        <f>RANK(N2264,$N$18:$N$4305)</f>
        <v>1181</v>
      </c>
      <c r="B2264" s="184"/>
      <c r="C2264" s="177"/>
      <c r="D2264" s="177"/>
      <c r="E2264" s="177"/>
      <c r="F2264" s="177"/>
      <c r="G2264" s="183"/>
      <c r="H2264" s="183"/>
      <c r="I2264" s="183"/>
      <c r="J2264" s="183"/>
      <c r="K2264" s="183"/>
      <c r="L2264" s="183"/>
      <c r="M2264" s="183"/>
      <c r="N2264" s="182">
        <f>SUM(G2264*$D$8+H2264*$D$5+I2264*$D$9+J2264*$D$6+K2264*$D$11+L2264*$D$10+M2264*$D$7)</f>
        <v>0</v>
      </c>
      <c r="O2264" s="139">
        <v>0.94</v>
      </c>
      <c r="P2264" s="138">
        <f>SUM(N2264*O2264)</f>
        <v>0</v>
      </c>
      <c r="Q2264" s="31"/>
      <c r="R2264" s="15"/>
      <c r="S2264" s="15"/>
      <c r="T2264" s="15"/>
      <c r="U2264" s="15"/>
    </row>
    <row r="2265" spans="1:21" ht="15" customHeight="1">
      <c r="A2265" s="179">
        <f>RANK(N2265,$N$18:$N$4305)</f>
        <v>1181</v>
      </c>
      <c r="B2265" s="184"/>
      <c r="C2265" s="177"/>
      <c r="D2265" s="177"/>
      <c r="E2265" s="177"/>
      <c r="F2265" s="177"/>
      <c r="G2265" s="183"/>
      <c r="H2265" s="183"/>
      <c r="I2265" s="183"/>
      <c r="J2265" s="183"/>
      <c r="K2265" s="183"/>
      <c r="L2265" s="183"/>
      <c r="M2265" s="183"/>
      <c r="N2265" s="182">
        <f>SUM(G2265*$D$8+H2265*$D$5+I2265*$D$9+J2265*$D$6+K2265*$D$11+L2265*$D$10+M2265*$D$7)</f>
        <v>0</v>
      </c>
      <c r="O2265" s="139">
        <v>1</v>
      </c>
      <c r="P2265" s="138">
        <f>SUM(N2265*O2265)</f>
        <v>0</v>
      </c>
      <c r="Q2265" s="31"/>
      <c r="R2265" s="15"/>
      <c r="S2265" s="15"/>
      <c r="T2265" s="15"/>
      <c r="U2265" s="15"/>
    </row>
    <row r="2266" spans="1:21" ht="15" customHeight="1">
      <c r="A2266" s="179">
        <f>RANK(N2266,$N$18:$N$4305)</f>
        <v>1181</v>
      </c>
      <c r="B2266" s="184"/>
      <c r="C2266" s="177"/>
      <c r="D2266" s="177"/>
      <c r="E2266" s="177"/>
      <c r="F2266" s="177"/>
      <c r="G2266" s="183"/>
      <c r="H2266" s="183"/>
      <c r="I2266" s="183"/>
      <c r="J2266" s="183"/>
      <c r="K2266" s="183"/>
      <c r="L2266" s="183"/>
      <c r="M2266" s="183"/>
      <c r="N2266" s="182">
        <f>SUM(G2266*$D$8+H2266*$D$5+I2266*$D$9+J2266*$D$6+K2266*$D$11+L2266*$D$10+M2266*$D$7)</f>
        <v>0</v>
      </c>
      <c r="O2266" s="139">
        <v>1</v>
      </c>
      <c r="P2266" s="138">
        <f>SUM(N2266*O2266)</f>
        <v>0</v>
      </c>
      <c r="Q2266" s="31"/>
      <c r="R2266" s="15"/>
      <c r="S2266" s="15"/>
      <c r="T2266" s="15"/>
      <c r="U2266" s="15"/>
    </row>
    <row r="2267" spans="1:21" ht="15" customHeight="1">
      <c r="A2267" s="179">
        <f>RANK(N2267,$N$18:$N$4305)</f>
        <v>1181</v>
      </c>
      <c r="B2267" s="184"/>
      <c r="C2267" s="177"/>
      <c r="D2267" s="177"/>
      <c r="E2267" s="177"/>
      <c r="F2267" s="177"/>
      <c r="G2267" s="183"/>
      <c r="H2267" s="183"/>
      <c r="I2267" s="183"/>
      <c r="J2267" s="183"/>
      <c r="K2267" s="183"/>
      <c r="L2267" s="183"/>
      <c r="M2267" s="183"/>
      <c r="N2267" s="182">
        <f>SUM(G2267*$D$8+H2267*$D$5+I2267*$D$9+J2267*$D$6+K2267*$D$11+L2267*$D$10+M2267*$D$7)</f>
        <v>0</v>
      </c>
      <c r="O2267" s="139">
        <v>1</v>
      </c>
      <c r="P2267" s="138">
        <f>SUM(N2267*O2267)</f>
        <v>0</v>
      </c>
      <c r="Q2267" s="31"/>
      <c r="R2267" s="15"/>
      <c r="S2267" s="15"/>
      <c r="T2267" s="15"/>
      <c r="U2267" s="15"/>
    </row>
    <row r="2268" spans="1:21" ht="15" customHeight="1">
      <c r="A2268" s="179">
        <f>RANK(N2268,$N$18:$N$4305)</f>
        <v>1181</v>
      </c>
      <c r="B2268" s="184"/>
      <c r="C2268" s="177"/>
      <c r="D2268" s="177"/>
      <c r="E2268" s="177"/>
      <c r="F2268" s="177"/>
      <c r="G2268" s="183"/>
      <c r="H2268" s="183"/>
      <c r="I2268" s="183"/>
      <c r="J2268" s="183"/>
      <c r="K2268" s="183"/>
      <c r="L2268" s="183"/>
      <c r="M2268" s="183"/>
      <c r="N2268" s="182">
        <f>SUM(G2268*$D$8+H2268*$D$5+I2268*$D$9+J2268*$D$6+K2268*$D$11+L2268*$D$10+M2268*$D$7)</f>
        <v>0</v>
      </c>
      <c r="O2268" s="139">
        <v>1</v>
      </c>
      <c r="P2268" s="138">
        <f>SUM(N2268*O2268)</f>
        <v>0</v>
      </c>
      <c r="Q2268" s="31"/>
      <c r="R2268" s="15"/>
      <c r="S2268" s="15"/>
      <c r="T2268" s="15"/>
      <c r="U2268" s="15"/>
    </row>
    <row r="2269" spans="1:21" ht="15" customHeight="1">
      <c r="A2269" s="179">
        <f>RANK(N2269,$N$18:$N$4305)</f>
        <v>1181</v>
      </c>
      <c r="B2269" s="184"/>
      <c r="C2269" s="177"/>
      <c r="D2269" s="177"/>
      <c r="E2269" s="177"/>
      <c r="F2269" s="177"/>
      <c r="G2269" s="183"/>
      <c r="H2269" s="183"/>
      <c r="I2269" s="183"/>
      <c r="J2269" s="183"/>
      <c r="K2269" s="183"/>
      <c r="L2269" s="183"/>
      <c r="M2269" s="183"/>
      <c r="N2269" s="182">
        <f>SUM(G2269*$D$8+H2269*$D$5+I2269*$D$9+J2269*$D$6+K2269*$D$11+L2269*$D$10+M2269*$D$7)</f>
        <v>0</v>
      </c>
      <c r="O2269" s="139">
        <v>1</v>
      </c>
      <c r="P2269" s="138">
        <f>SUM(N2269*O2269)</f>
        <v>0</v>
      </c>
      <c r="R2269" s="15"/>
      <c r="S2269" s="15"/>
      <c r="T2269" s="15"/>
      <c r="U2269" s="15"/>
    </row>
    <row r="2270" spans="1:21" ht="15" customHeight="1">
      <c r="A2270" s="179">
        <f>RANK(N2270,$N$18:$N$4305)</f>
        <v>1181</v>
      </c>
      <c r="B2270" s="184"/>
      <c r="C2270" s="177"/>
      <c r="D2270" s="177"/>
      <c r="E2270" s="177"/>
      <c r="F2270" s="177"/>
      <c r="G2270" s="183"/>
      <c r="H2270" s="183"/>
      <c r="I2270" s="183"/>
      <c r="J2270" s="183"/>
      <c r="K2270" s="183"/>
      <c r="L2270" s="183"/>
      <c r="M2270" s="183"/>
      <c r="N2270" s="182">
        <f>SUM(G2270*$D$8+H2270*$D$5+I2270*$D$9+J2270*$D$6+K2270*$D$11+L2270*$D$10+M2270*$D$7)</f>
        <v>0</v>
      </c>
      <c r="O2270" s="139">
        <v>1</v>
      </c>
      <c r="P2270" s="138">
        <f>SUM(N2270*O2270)</f>
        <v>0</v>
      </c>
      <c r="R2270" s="15"/>
      <c r="S2270" s="15"/>
      <c r="T2270" s="15"/>
      <c r="U2270" s="15"/>
    </row>
    <row r="2271" spans="1:21" ht="15" customHeight="1">
      <c r="A2271" s="179">
        <f>RANK(N2271,$N$18:$N$4305)</f>
        <v>1181</v>
      </c>
      <c r="B2271" s="185"/>
      <c r="C2271" s="177"/>
      <c r="D2271" s="177"/>
      <c r="E2271" s="177"/>
      <c r="F2271" s="177"/>
      <c r="G2271" s="183"/>
      <c r="H2271" s="183"/>
      <c r="I2271" s="183"/>
      <c r="J2271" s="183"/>
      <c r="K2271" s="183"/>
      <c r="L2271" s="183"/>
      <c r="M2271" s="183"/>
      <c r="N2271" s="182">
        <f>SUM(G2271*$D$8+H2271*$D$5+I2271*$D$9+J2271*$D$6+K2271*$D$11+L2271*$D$10+M2271*$D$7)</f>
        <v>0</v>
      </c>
      <c r="O2271" s="139">
        <v>1</v>
      </c>
      <c r="P2271" s="138">
        <f>SUM(N2271*O2271)</f>
        <v>0</v>
      </c>
      <c r="R2271" s="15"/>
      <c r="S2271" s="15"/>
      <c r="T2271" s="15"/>
      <c r="U2271" s="15"/>
    </row>
    <row r="2272" spans="1:21" ht="15" customHeight="1">
      <c r="A2272" s="179">
        <f>RANK(N2272,$N$18:$N$4305)</f>
        <v>1181</v>
      </c>
      <c r="B2272" s="185"/>
      <c r="C2272" s="177"/>
      <c r="D2272" s="177"/>
      <c r="E2272" s="177"/>
      <c r="F2272" s="177"/>
      <c r="G2272" s="183"/>
      <c r="H2272" s="183"/>
      <c r="I2272" s="183"/>
      <c r="J2272" s="183"/>
      <c r="K2272" s="183"/>
      <c r="L2272" s="183"/>
      <c r="M2272" s="183"/>
      <c r="N2272" s="182">
        <f>SUM(G2272*$D$8+H2272*$D$5+I2272*$D$9+J2272*$D$6+K2272*$D$11+L2272*$D$10+M2272*$D$7)</f>
        <v>0</v>
      </c>
      <c r="O2272" s="139">
        <v>1</v>
      </c>
      <c r="P2272" s="138">
        <f>SUM(N2272*O2272)</f>
        <v>0</v>
      </c>
      <c r="R2272" s="15"/>
      <c r="S2272" s="15"/>
      <c r="T2272" s="15"/>
      <c r="U2272" s="15"/>
    </row>
    <row r="2273" spans="1:21" ht="15" customHeight="1">
      <c r="A2273" s="179">
        <f>RANK(N2273,$N$18:$N$4305)</f>
        <v>1181</v>
      </c>
      <c r="B2273" s="177"/>
      <c r="C2273" s="177"/>
      <c r="D2273" s="177"/>
      <c r="E2273" s="177"/>
      <c r="F2273" s="177"/>
      <c r="G2273" s="183"/>
      <c r="H2273" s="183"/>
      <c r="I2273" s="183"/>
      <c r="J2273" s="183"/>
      <c r="K2273" s="183"/>
      <c r="L2273" s="183"/>
      <c r="M2273" s="183"/>
      <c r="N2273" s="182">
        <f>SUM(G2273*$D$8+H2273*$D$5+I2273*$D$9+J2273*$D$6+K2273*$D$11+L2273*$D$10+M2273*$D$7)</f>
        <v>0</v>
      </c>
      <c r="O2273" s="139">
        <v>1</v>
      </c>
      <c r="P2273" s="138">
        <f>SUM(N2273*O2273)</f>
        <v>0</v>
      </c>
      <c r="R2273" s="15"/>
      <c r="S2273" s="15"/>
      <c r="T2273" s="15"/>
      <c r="U2273" s="15"/>
    </row>
    <row r="2274" spans="1:21" ht="15" customHeight="1">
      <c r="A2274" s="179">
        <f>RANK(N2274,$N$18:$N$4305)</f>
        <v>1181</v>
      </c>
      <c r="B2274" s="177"/>
      <c r="C2274" s="177"/>
      <c r="D2274" s="177"/>
      <c r="E2274" s="177"/>
      <c r="F2274" s="177"/>
      <c r="G2274" s="183"/>
      <c r="H2274" s="183"/>
      <c r="I2274" s="183"/>
      <c r="J2274" s="183"/>
      <c r="K2274" s="183"/>
      <c r="L2274" s="183"/>
      <c r="M2274" s="183"/>
      <c r="N2274" s="182">
        <f>SUM(G2274*$D$8+H2274*$D$5+I2274*$D$9+J2274*$D$6+K2274*$D$11+L2274*$D$10+M2274*$D$7)</f>
        <v>0</v>
      </c>
      <c r="O2274" s="139">
        <v>1</v>
      </c>
      <c r="P2274" s="138">
        <f>SUM(N2274*O2274)</f>
        <v>0</v>
      </c>
      <c r="R2274" s="15"/>
      <c r="S2274" s="15"/>
      <c r="T2274" s="15"/>
      <c r="U2274" s="15"/>
    </row>
    <row r="2275" spans="1:21" ht="15" customHeight="1">
      <c r="A2275" s="179">
        <f>RANK(N2275,$N$18:$N$4305)</f>
        <v>1181</v>
      </c>
      <c r="B2275" s="177"/>
      <c r="C2275" s="177"/>
      <c r="D2275" s="177"/>
      <c r="E2275" s="177"/>
      <c r="F2275" s="177"/>
      <c r="G2275" s="183"/>
      <c r="H2275" s="183"/>
      <c r="I2275" s="183"/>
      <c r="J2275" s="183"/>
      <c r="K2275" s="183"/>
      <c r="L2275" s="183"/>
      <c r="M2275" s="183"/>
      <c r="N2275" s="182">
        <f>SUM(G2275*$D$8+H2275*$D$5+I2275*$D$9+J2275*$D$6+K2275*$D$11+L2275*$D$10+M2275*$D$7)</f>
        <v>0</v>
      </c>
      <c r="O2275" s="139">
        <v>1</v>
      </c>
      <c r="P2275" s="138">
        <f>SUM(N2275*O2275)</f>
        <v>0</v>
      </c>
      <c r="R2275" s="15"/>
      <c r="S2275" s="15"/>
      <c r="T2275" s="15"/>
      <c r="U2275" s="15"/>
    </row>
    <row r="2276" spans="1:21" ht="15" customHeight="1">
      <c r="A2276" s="179">
        <f>RANK(N2276,$N$18:$N$4305)</f>
        <v>1181</v>
      </c>
      <c r="B2276" s="177"/>
      <c r="C2276" s="177"/>
      <c r="D2276" s="177"/>
      <c r="E2276" s="177"/>
      <c r="F2276" s="177"/>
      <c r="G2276" s="183"/>
      <c r="H2276" s="183"/>
      <c r="I2276" s="183"/>
      <c r="J2276" s="183"/>
      <c r="K2276" s="183"/>
      <c r="L2276" s="183"/>
      <c r="M2276" s="183"/>
      <c r="N2276" s="182">
        <f>SUM(G2276*$D$8+H2276*$D$5+I2276*$D$9+J2276*$D$6+K2276*$D$11+L2276*$D$10+M2276*$D$7)</f>
        <v>0</v>
      </c>
      <c r="O2276" s="139">
        <v>1</v>
      </c>
      <c r="P2276" s="138">
        <f>SUM(N2276*O2276)</f>
        <v>0</v>
      </c>
      <c r="R2276" s="15"/>
      <c r="S2276" s="15"/>
      <c r="T2276" s="15"/>
      <c r="U2276" s="15"/>
    </row>
    <row r="2277" spans="1:21" ht="15" customHeight="1">
      <c r="A2277" s="179">
        <f>RANK(N2277,$N$18:$N$4305)</f>
        <v>1181</v>
      </c>
      <c r="B2277" s="177"/>
      <c r="C2277" s="177"/>
      <c r="D2277" s="177"/>
      <c r="E2277" s="177"/>
      <c r="F2277" s="177"/>
      <c r="G2277" s="183"/>
      <c r="H2277" s="183"/>
      <c r="I2277" s="183"/>
      <c r="J2277" s="183"/>
      <c r="K2277" s="183"/>
      <c r="L2277" s="183"/>
      <c r="M2277" s="183"/>
      <c r="N2277" s="182">
        <f>SUM(G2277*$D$8+H2277*$D$5+I2277*$D$9+J2277*$D$6+K2277*$D$11+L2277*$D$10+M2277*$D$7)</f>
        <v>0</v>
      </c>
      <c r="O2277" s="139">
        <v>1</v>
      </c>
      <c r="P2277" s="138">
        <f>SUM(N2277*O2277)</f>
        <v>0</v>
      </c>
      <c r="Q2277" s="31"/>
      <c r="R2277" s="15"/>
      <c r="S2277" s="15"/>
      <c r="T2277" s="15"/>
      <c r="U2277" s="15"/>
    </row>
    <row r="2278" spans="1:21" ht="15" customHeight="1">
      <c r="A2278" s="179">
        <f>RANK(N2278,$N$18:$N$4305)</f>
        <v>1181</v>
      </c>
      <c r="B2278" s="185"/>
      <c r="C2278" s="177"/>
      <c r="D2278" s="177"/>
      <c r="E2278" s="177"/>
      <c r="F2278" s="177"/>
      <c r="G2278" s="183"/>
      <c r="H2278" s="183"/>
      <c r="I2278" s="183"/>
      <c r="J2278" s="183"/>
      <c r="K2278" s="183"/>
      <c r="L2278" s="183"/>
      <c r="M2278" s="183"/>
      <c r="N2278" s="182">
        <f>SUM(G2278*$D$8+H2278*$D$5+I2278*$D$9+J2278*$D$6+K2278*$D$11+L2278*$D$10+M2278*$D$7)</f>
        <v>0</v>
      </c>
      <c r="O2278" s="139">
        <v>1</v>
      </c>
      <c r="P2278" s="138">
        <f>SUM(N2278*O2278)</f>
        <v>0</v>
      </c>
      <c r="R2278" s="15"/>
      <c r="S2278" s="15"/>
      <c r="T2278" s="15"/>
      <c r="U2278" s="15"/>
    </row>
    <row r="2279" spans="1:21" ht="15" customHeight="1">
      <c r="A2279" s="179">
        <f>RANK(N2279,$N$18:$N$4305)</f>
        <v>1181</v>
      </c>
      <c r="B2279" s="177"/>
      <c r="C2279" s="177"/>
      <c r="D2279" s="177"/>
      <c r="E2279" s="177"/>
      <c r="F2279" s="177"/>
      <c r="G2279" s="183"/>
      <c r="H2279" s="183"/>
      <c r="I2279" s="183"/>
      <c r="J2279" s="183"/>
      <c r="K2279" s="183"/>
      <c r="L2279" s="183"/>
      <c r="M2279" s="183"/>
      <c r="N2279" s="182">
        <f>SUM(G2279*$D$8+H2279*$D$5+I2279*$D$9+J2279*$D$6+K2279*$D$11+L2279*$D$10+M2279*$D$7)</f>
        <v>0</v>
      </c>
      <c r="O2279" s="139">
        <v>1</v>
      </c>
      <c r="P2279" s="138">
        <f>SUM(N2279*O2279)</f>
        <v>0</v>
      </c>
      <c r="R2279" s="15"/>
      <c r="S2279" s="15"/>
      <c r="T2279" s="15"/>
      <c r="U2279" s="15"/>
    </row>
    <row r="2280" spans="1:21" ht="15" customHeight="1">
      <c r="A2280" s="179">
        <f>RANK(N2280,$N$18:$N$4305)</f>
        <v>1181</v>
      </c>
      <c r="B2280" s="185"/>
      <c r="C2280" s="177"/>
      <c r="D2280" s="177"/>
      <c r="E2280" s="177"/>
      <c r="F2280" s="177"/>
      <c r="G2280" s="183"/>
      <c r="H2280" s="183"/>
      <c r="I2280" s="183"/>
      <c r="J2280" s="183"/>
      <c r="K2280" s="183"/>
      <c r="L2280" s="183"/>
      <c r="M2280" s="183"/>
      <c r="N2280" s="182">
        <f>SUM(G2280*$D$8+H2280*$D$5+I2280*$D$9+J2280*$D$6+K2280*$D$11+L2280*$D$10+M2280*$D$7)</f>
        <v>0</v>
      </c>
      <c r="O2280" s="139">
        <v>0.94</v>
      </c>
      <c r="P2280" s="138">
        <f>SUM(N2280*O2280)</f>
        <v>0</v>
      </c>
      <c r="Q2280" s="31"/>
      <c r="R2280" s="15"/>
      <c r="S2280" s="15"/>
      <c r="T2280" s="15"/>
      <c r="U2280" s="15"/>
    </row>
    <row r="2281" spans="1:21" ht="15" customHeight="1">
      <c r="A2281" s="179">
        <f>RANK(N2281,$N$18:$N$4305)</f>
        <v>1181</v>
      </c>
      <c r="B2281" s="177"/>
      <c r="C2281" s="177"/>
      <c r="D2281" s="177"/>
      <c r="E2281" s="177"/>
      <c r="F2281" s="177"/>
      <c r="G2281" s="183"/>
      <c r="H2281" s="183"/>
      <c r="I2281" s="183"/>
      <c r="J2281" s="183"/>
      <c r="K2281" s="183"/>
      <c r="L2281" s="183"/>
      <c r="M2281" s="183"/>
      <c r="N2281" s="182">
        <f>SUM(G2281*$D$8+H2281*$D$5+I2281*$D$9+J2281*$D$6+K2281*$D$11+L2281*$D$10+M2281*$D$7)</f>
        <v>0</v>
      </c>
      <c r="O2281" s="139">
        <v>0.94</v>
      </c>
      <c r="P2281" s="138">
        <f>SUM(N2281*O2281)</f>
        <v>0</v>
      </c>
      <c r="Q2281" s="31"/>
      <c r="R2281" s="15"/>
      <c r="S2281" s="15"/>
      <c r="T2281" s="15"/>
      <c r="U2281" s="15"/>
    </row>
    <row r="2282" spans="1:21" ht="15" customHeight="1">
      <c r="A2282" s="179">
        <f>RANK(N2282,$N$18:$N$4305)</f>
        <v>1181</v>
      </c>
      <c r="B2282" s="177"/>
      <c r="C2282" s="177"/>
      <c r="D2282" s="177"/>
      <c r="E2282" s="177"/>
      <c r="F2282" s="177"/>
      <c r="G2282" s="183"/>
      <c r="H2282" s="183"/>
      <c r="I2282" s="183"/>
      <c r="J2282" s="183"/>
      <c r="K2282" s="183"/>
      <c r="L2282" s="183"/>
      <c r="M2282" s="183"/>
      <c r="N2282" s="182">
        <f>SUM(G2282*$D$8+H2282*$D$5+I2282*$D$9+J2282*$D$6+K2282*$D$11+L2282*$D$10+M2282*$D$7)</f>
        <v>0</v>
      </c>
      <c r="O2282" s="139">
        <v>0.94</v>
      </c>
      <c r="P2282" s="138">
        <f>SUM(N2282*O2282)</f>
        <v>0</v>
      </c>
      <c r="Q2282" s="31"/>
      <c r="R2282" s="15"/>
      <c r="S2282" s="15"/>
      <c r="T2282" s="15"/>
      <c r="U2282" s="15"/>
    </row>
    <row r="2283" spans="1:21" ht="15" customHeight="1">
      <c r="A2283" s="179">
        <f>RANK(N2283,$N$18:$N$4305)</f>
        <v>1181</v>
      </c>
      <c r="B2283" s="185"/>
      <c r="C2283" s="177"/>
      <c r="D2283" s="177"/>
      <c r="E2283" s="177"/>
      <c r="F2283" s="177"/>
      <c r="G2283" s="183"/>
      <c r="H2283" s="183"/>
      <c r="I2283" s="183"/>
      <c r="J2283" s="183"/>
      <c r="K2283" s="183"/>
      <c r="L2283" s="183"/>
      <c r="M2283" s="183"/>
      <c r="N2283" s="182">
        <f>SUM(G2283*$D$8+H2283*$D$5+I2283*$D$9+J2283*$D$6+K2283*$D$11+L2283*$D$10+M2283*$D$7)</f>
        <v>0</v>
      </c>
      <c r="O2283" s="139">
        <v>1</v>
      </c>
      <c r="P2283" s="138">
        <f>SUM(N2283*O2283)</f>
        <v>0</v>
      </c>
      <c r="R2283" s="15"/>
      <c r="S2283" s="15"/>
      <c r="T2283" s="15"/>
      <c r="U2283" s="15"/>
    </row>
    <row r="2284" spans="1:21" ht="15" customHeight="1">
      <c r="A2284" s="179">
        <f>RANK(N2284,$N$18:$N$4305)</f>
        <v>1181</v>
      </c>
      <c r="B2284" s="177"/>
      <c r="C2284" s="177"/>
      <c r="D2284" s="177"/>
      <c r="E2284" s="177"/>
      <c r="F2284" s="177"/>
      <c r="G2284" s="183"/>
      <c r="H2284" s="183"/>
      <c r="I2284" s="183"/>
      <c r="J2284" s="183"/>
      <c r="K2284" s="183"/>
      <c r="L2284" s="183"/>
      <c r="M2284" s="183"/>
      <c r="N2284" s="182">
        <f>SUM(G2284*$D$8+H2284*$D$5+I2284*$D$9+J2284*$D$6+K2284*$D$11+L2284*$D$10+M2284*$D$7)</f>
        <v>0</v>
      </c>
      <c r="O2284" s="139">
        <v>1</v>
      </c>
      <c r="P2284" s="138">
        <f>SUM(N2284*O2284)</f>
        <v>0</v>
      </c>
      <c r="R2284" s="15"/>
      <c r="S2284" s="15"/>
      <c r="T2284" s="15"/>
      <c r="U2284" s="15"/>
    </row>
    <row r="2285" spans="1:21" ht="15" customHeight="1">
      <c r="A2285" s="179">
        <f>RANK(N2285,$N$18:$N$4305)</f>
        <v>1181</v>
      </c>
      <c r="B2285" s="177"/>
      <c r="C2285" s="177"/>
      <c r="D2285" s="177"/>
      <c r="E2285" s="177"/>
      <c r="F2285" s="177"/>
      <c r="G2285" s="183"/>
      <c r="H2285" s="183"/>
      <c r="I2285" s="183"/>
      <c r="J2285" s="183"/>
      <c r="K2285" s="183"/>
      <c r="L2285" s="183"/>
      <c r="M2285" s="183"/>
      <c r="N2285" s="182">
        <f>SUM(G2285*$D$8+H2285*$D$5+I2285*$D$9+J2285*$D$6+K2285*$D$11+L2285*$D$10+M2285*$D$7)</f>
        <v>0</v>
      </c>
      <c r="O2285" s="139">
        <v>1</v>
      </c>
      <c r="P2285" s="138">
        <f>SUM(N2285*O2285)</f>
        <v>0</v>
      </c>
      <c r="R2285" s="15"/>
      <c r="S2285" s="15"/>
      <c r="T2285" s="15"/>
      <c r="U2285" s="15"/>
    </row>
    <row r="2286" spans="1:21" ht="15" customHeight="1">
      <c r="A2286" s="179">
        <f>RANK(N2286,$N$18:$N$4305)</f>
        <v>1181</v>
      </c>
      <c r="B2286" s="177"/>
      <c r="C2286" s="177"/>
      <c r="D2286" s="177"/>
      <c r="E2286" s="177"/>
      <c r="F2286" s="177"/>
      <c r="G2286" s="183"/>
      <c r="H2286" s="183"/>
      <c r="I2286" s="183"/>
      <c r="J2286" s="183"/>
      <c r="K2286" s="183"/>
      <c r="L2286" s="183"/>
      <c r="M2286" s="183"/>
      <c r="N2286" s="182">
        <f>SUM(G2286*$D$8+H2286*$D$5+I2286*$D$9+J2286*$D$6+K2286*$D$11+L2286*$D$10+M2286*$D$7)</f>
        <v>0</v>
      </c>
      <c r="O2286" s="139">
        <v>1</v>
      </c>
      <c r="P2286" s="138">
        <f>SUM(N2286*O2286)</f>
        <v>0</v>
      </c>
      <c r="R2286" s="15"/>
      <c r="S2286" s="15"/>
      <c r="T2286" s="15"/>
      <c r="U2286" s="15"/>
    </row>
    <row r="2287" spans="1:21" ht="15" customHeight="1">
      <c r="A2287" s="179">
        <f>RANK(N2287,$N$18:$N$4305)</f>
        <v>1181</v>
      </c>
      <c r="B2287" s="177"/>
      <c r="C2287" s="177"/>
      <c r="D2287" s="177"/>
      <c r="E2287" s="177"/>
      <c r="F2287" s="177"/>
      <c r="G2287" s="183"/>
      <c r="H2287" s="183"/>
      <c r="I2287" s="183"/>
      <c r="J2287" s="183"/>
      <c r="K2287" s="183"/>
      <c r="L2287" s="183"/>
      <c r="M2287" s="183"/>
      <c r="N2287" s="182">
        <f>SUM(G2287*$D$8+H2287*$D$5+I2287*$D$9+J2287*$D$6+K2287*$D$11+L2287*$D$10+M2287*$D$7)</f>
        <v>0</v>
      </c>
      <c r="O2287" s="139">
        <v>1</v>
      </c>
      <c r="P2287" s="138">
        <f>SUM(N2287*O2287)</f>
        <v>0</v>
      </c>
      <c r="R2287" s="15"/>
      <c r="S2287" s="15"/>
      <c r="T2287" s="15"/>
      <c r="U2287" s="15"/>
    </row>
    <row r="2288" spans="1:21" ht="15" customHeight="1">
      <c r="A2288" s="179">
        <f>RANK(N2288,$N$18:$N$4305)</f>
        <v>1181</v>
      </c>
      <c r="B2288" s="177"/>
      <c r="C2288" s="177"/>
      <c r="D2288" s="177"/>
      <c r="E2288" s="177"/>
      <c r="F2288" s="177"/>
      <c r="G2288" s="183"/>
      <c r="H2288" s="183"/>
      <c r="I2288" s="183"/>
      <c r="J2288" s="183"/>
      <c r="K2288" s="183"/>
      <c r="L2288" s="183"/>
      <c r="M2288" s="183"/>
      <c r="N2288" s="182">
        <f>SUM(G2288*$D$8+H2288*$D$5+I2288*$D$9+J2288*$D$6+K2288*$D$11+L2288*$D$10+M2288*$D$7)</f>
        <v>0</v>
      </c>
      <c r="O2288" s="139">
        <v>1</v>
      </c>
      <c r="P2288" s="138">
        <f>SUM(N2288*O2288)</f>
        <v>0</v>
      </c>
      <c r="Q2288" s="31"/>
      <c r="R2288" s="15"/>
      <c r="S2288" s="15"/>
      <c r="T2288" s="15"/>
      <c r="U2288" s="15"/>
    </row>
    <row r="2289" spans="1:21" ht="15" customHeight="1">
      <c r="A2289" s="179">
        <f>RANK(N2289,$N$18:$N$4305)</f>
        <v>1181</v>
      </c>
      <c r="B2289" s="177"/>
      <c r="C2289" s="177"/>
      <c r="D2289" s="177"/>
      <c r="E2289" s="177"/>
      <c r="F2289" s="177"/>
      <c r="G2289" s="183"/>
      <c r="H2289" s="183"/>
      <c r="I2289" s="183"/>
      <c r="J2289" s="183"/>
      <c r="K2289" s="183"/>
      <c r="L2289" s="183"/>
      <c r="M2289" s="183"/>
      <c r="N2289" s="182">
        <f>SUM(G2289*$D$8+H2289*$D$5+I2289*$D$9+J2289*$D$6+K2289*$D$11+L2289*$D$10+M2289*$D$7)</f>
        <v>0</v>
      </c>
      <c r="O2289" s="139">
        <v>1</v>
      </c>
      <c r="P2289" s="138">
        <f>SUM(N2289*O2289)</f>
        <v>0</v>
      </c>
      <c r="R2289" s="15"/>
      <c r="S2289" s="15"/>
      <c r="T2289" s="15"/>
      <c r="U2289" s="15"/>
    </row>
    <row r="2290" spans="1:21" ht="15" customHeight="1">
      <c r="A2290" s="179">
        <f>RANK(N2290,$N$18:$N$4305)</f>
        <v>1181</v>
      </c>
      <c r="B2290" s="177"/>
      <c r="C2290" s="177"/>
      <c r="D2290" s="177"/>
      <c r="E2290" s="177"/>
      <c r="F2290" s="177"/>
      <c r="G2290" s="183"/>
      <c r="H2290" s="183"/>
      <c r="I2290" s="183"/>
      <c r="J2290" s="183"/>
      <c r="K2290" s="183"/>
      <c r="L2290" s="183"/>
      <c r="M2290" s="183"/>
      <c r="N2290" s="182">
        <f>SUM(G2290*$D$8+H2290*$D$5+I2290*$D$9+J2290*$D$6+K2290*$D$11+L2290*$D$10+M2290*$D$7)</f>
        <v>0</v>
      </c>
      <c r="O2290" s="139">
        <v>1</v>
      </c>
      <c r="P2290" s="138">
        <f>SUM(N2290*O2290)</f>
        <v>0</v>
      </c>
      <c r="R2290" s="15"/>
      <c r="S2290" s="15"/>
      <c r="T2290" s="15"/>
      <c r="U2290" s="15"/>
    </row>
    <row r="2291" spans="1:21" ht="15" customHeight="1">
      <c r="A2291" s="179">
        <f>RANK(N2291,$N$18:$N$4305)</f>
        <v>1181</v>
      </c>
      <c r="B2291" s="177"/>
      <c r="C2291" s="177"/>
      <c r="D2291" s="177"/>
      <c r="E2291" s="177"/>
      <c r="F2291" s="177"/>
      <c r="G2291" s="183"/>
      <c r="H2291" s="183"/>
      <c r="I2291" s="183"/>
      <c r="J2291" s="183"/>
      <c r="K2291" s="183"/>
      <c r="L2291" s="183"/>
      <c r="M2291" s="183"/>
      <c r="N2291" s="182">
        <f>SUM(G2291*$D$8+H2291*$D$5+I2291*$D$9+J2291*$D$6+K2291*$D$11+L2291*$D$10+M2291*$D$7)</f>
        <v>0</v>
      </c>
      <c r="O2291" s="139">
        <v>1</v>
      </c>
      <c r="P2291" s="138">
        <f>SUM(N2291*O2291)</f>
        <v>0</v>
      </c>
      <c r="R2291" s="15"/>
      <c r="S2291" s="15"/>
      <c r="T2291" s="15"/>
      <c r="U2291" s="15"/>
    </row>
    <row r="2292" spans="1:21" ht="15" customHeight="1">
      <c r="A2292" s="179">
        <f>RANK(N2292,$N$18:$N$4305)</f>
        <v>1181</v>
      </c>
      <c r="B2292" s="177"/>
      <c r="C2292" s="177"/>
      <c r="D2292" s="177"/>
      <c r="E2292" s="177"/>
      <c r="F2292" s="177"/>
      <c r="G2292" s="183"/>
      <c r="H2292" s="183"/>
      <c r="I2292" s="183"/>
      <c r="J2292" s="183"/>
      <c r="K2292" s="183"/>
      <c r="L2292" s="183"/>
      <c r="M2292" s="183"/>
      <c r="N2292" s="182">
        <f>SUM(G2292*$D$8+H2292*$D$5+I2292*$D$9+J2292*$D$6+K2292*$D$11+L2292*$D$10+M2292*$D$7)</f>
        <v>0</v>
      </c>
      <c r="O2292" s="139">
        <v>1</v>
      </c>
      <c r="P2292" s="138">
        <f>SUM(N2292*O2292)</f>
        <v>0</v>
      </c>
      <c r="R2292" s="15"/>
      <c r="S2292" s="15"/>
      <c r="T2292" s="15"/>
      <c r="U2292" s="15"/>
    </row>
    <row r="2293" spans="1:21" ht="15" customHeight="1">
      <c r="A2293" s="179">
        <f>RANK(N2293,$N$18:$N$4305)</f>
        <v>1181</v>
      </c>
      <c r="B2293" s="185"/>
      <c r="C2293" s="177"/>
      <c r="D2293" s="177"/>
      <c r="E2293" s="177"/>
      <c r="F2293" s="177"/>
      <c r="G2293" s="183"/>
      <c r="H2293" s="183"/>
      <c r="I2293" s="183"/>
      <c r="J2293" s="183"/>
      <c r="K2293" s="183"/>
      <c r="L2293" s="183"/>
      <c r="M2293" s="183"/>
      <c r="N2293" s="182">
        <f>SUM(G2293*$D$8+H2293*$D$5+I2293*$D$9+J2293*$D$6+K2293*$D$11+L2293*$D$10+M2293*$D$7)</f>
        <v>0</v>
      </c>
      <c r="O2293" s="139">
        <v>1</v>
      </c>
      <c r="P2293" s="138">
        <f>SUM(N2293*O2293)</f>
        <v>0</v>
      </c>
      <c r="R2293" s="15"/>
      <c r="S2293" s="15"/>
      <c r="T2293" s="15"/>
      <c r="U2293" s="15"/>
    </row>
    <row r="2294" spans="1:21" ht="15" customHeight="1">
      <c r="A2294" s="179">
        <f>RANK(N2294,$N$18:$N$4305)</f>
        <v>1181</v>
      </c>
      <c r="B2294" s="185"/>
      <c r="C2294" s="177"/>
      <c r="D2294" s="177"/>
      <c r="E2294" s="177"/>
      <c r="F2294" s="177"/>
      <c r="G2294" s="183"/>
      <c r="H2294" s="183"/>
      <c r="I2294" s="183"/>
      <c r="J2294" s="183"/>
      <c r="K2294" s="183"/>
      <c r="L2294" s="183"/>
      <c r="M2294" s="183"/>
      <c r="N2294" s="182">
        <f>SUM(G2294*$D$8+H2294*$D$5+I2294*$D$9+J2294*$D$6+K2294*$D$11+L2294*$D$10+M2294*$D$7)</f>
        <v>0</v>
      </c>
      <c r="O2294" s="139">
        <v>1</v>
      </c>
      <c r="P2294" s="138">
        <f>SUM(N2294*O2294)</f>
        <v>0</v>
      </c>
      <c r="R2294" s="15"/>
      <c r="S2294" s="15"/>
      <c r="T2294" s="15"/>
      <c r="U2294" s="15"/>
    </row>
    <row r="2295" spans="1:21" ht="15" customHeight="1">
      <c r="A2295" s="179">
        <f>RANK(N2295,$N$18:$N$4305)</f>
        <v>1181</v>
      </c>
      <c r="B2295" s="184"/>
      <c r="C2295" s="177"/>
      <c r="D2295" s="177"/>
      <c r="E2295" s="177"/>
      <c r="F2295" s="177"/>
      <c r="G2295" s="183"/>
      <c r="H2295" s="183"/>
      <c r="I2295" s="183"/>
      <c r="J2295" s="183"/>
      <c r="K2295" s="183"/>
      <c r="L2295" s="183"/>
      <c r="M2295" s="183"/>
      <c r="N2295" s="182">
        <f>SUM(G2295*$D$8+H2295*$D$5+I2295*$D$9+J2295*$D$6+K2295*$D$11+L2295*$D$10+M2295*$D$7)</f>
        <v>0</v>
      </c>
      <c r="O2295" s="139">
        <v>1</v>
      </c>
      <c r="P2295" s="138">
        <f>SUM(N2295*O2295)</f>
        <v>0</v>
      </c>
      <c r="R2295" s="15"/>
      <c r="S2295" s="15"/>
      <c r="T2295" s="15"/>
      <c r="U2295" s="15"/>
    </row>
    <row r="2296" spans="1:21" ht="15" customHeight="1">
      <c r="A2296" s="179">
        <f>RANK(N2296,$N$18:$N$4305)</f>
        <v>1181</v>
      </c>
      <c r="B2296" s="184"/>
      <c r="C2296" s="177"/>
      <c r="D2296" s="177"/>
      <c r="E2296" s="177"/>
      <c r="F2296" s="177"/>
      <c r="G2296" s="183"/>
      <c r="H2296" s="183"/>
      <c r="I2296" s="183"/>
      <c r="J2296" s="183"/>
      <c r="K2296" s="183"/>
      <c r="L2296" s="183"/>
      <c r="M2296" s="183"/>
      <c r="N2296" s="182">
        <f>SUM(G2296*$D$8+H2296*$D$5+I2296*$D$9+J2296*$D$6+K2296*$D$11+L2296*$D$10+M2296*$D$7)</f>
        <v>0</v>
      </c>
      <c r="O2296" s="139">
        <v>1</v>
      </c>
      <c r="P2296" s="138">
        <f>SUM(N2296*O2296)</f>
        <v>0</v>
      </c>
      <c r="Q2296" s="31"/>
      <c r="R2296" s="15"/>
      <c r="S2296" s="15"/>
      <c r="T2296" s="15"/>
      <c r="U2296" s="15"/>
    </row>
    <row r="2297" spans="1:21" ht="15" customHeight="1">
      <c r="A2297" s="179">
        <f>RANK(N2297,$N$18:$N$4305)</f>
        <v>1181</v>
      </c>
      <c r="B2297" s="184"/>
      <c r="C2297" s="177"/>
      <c r="D2297" s="177"/>
      <c r="E2297" s="177"/>
      <c r="F2297" s="177"/>
      <c r="G2297" s="183"/>
      <c r="H2297" s="183"/>
      <c r="I2297" s="183"/>
      <c r="J2297" s="183"/>
      <c r="K2297" s="183"/>
      <c r="L2297" s="183"/>
      <c r="M2297" s="183"/>
      <c r="N2297" s="182">
        <f>SUM(G2297*$D$8+H2297*$D$5+I2297*$D$9+J2297*$D$6+K2297*$D$11+L2297*$D$10+M2297*$D$7)</f>
        <v>0</v>
      </c>
      <c r="O2297" s="139">
        <v>1</v>
      </c>
      <c r="P2297" s="138">
        <f>SUM(N2297*O2297)</f>
        <v>0</v>
      </c>
      <c r="Q2297" s="31"/>
      <c r="R2297" s="15"/>
      <c r="S2297" s="15"/>
      <c r="T2297" s="15"/>
      <c r="U2297" s="15"/>
    </row>
    <row r="2298" spans="1:21" ht="15" customHeight="1">
      <c r="A2298" s="179">
        <f>RANK(N2298,$N$18:$N$4305)</f>
        <v>1181</v>
      </c>
      <c r="B2298" s="185"/>
      <c r="C2298" s="177"/>
      <c r="D2298" s="177"/>
      <c r="E2298" s="177"/>
      <c r="F2298" s="177"/>
      <c r="G2298" s="183"/>
      <c r="H2298" s="183"/>
      <c r="I2298" s="183"/>
      <c r="J2298" s="183"/>
      <c r="K2298" s="183"/>
      <c r="L2298" s="183"/>
      <c r="M2298" s="183"/>
      <c r="N2298" s="182">
        <f>SUM(G2298*$D$8+H2298*$D$5+I2298*$D$9+J2298*$D$6+K2298*$D$11+L2298*$D$10+M2298*$D$7)</f>
        <v>0</v>
      </c>
      <c r="O2298" s="139">
        <v>1</v>
      </c>
      <c r="P2298" s="138">
        <f>SUM(N2298*O2298)</f>
        <v>0</v>
      </c>
      <c r="Q2298" s="31"/>
      <c r="R2298" s="15"/>
      <c r="S2298" s="15"/>
      <c r="T2298" s="15"/>
      <c r="U2298" s="15"/>
    </row>
    <row r="2299" spans="1:21" ht="15" customHeight="1">
      <c r="A2299" s="179">
        <f>RANK(N2299,$N$18:$N$4305)</f>
        <v>1181</v>
      </c>
      <c r="B2299" s="185"/>
      <c r="C2299" s="177"/>
      <c r="D2299" s="177"/>
      <c r="E2299" s="177"/>
      <c r="F2299" s="177"/>
      <c r="G2299" s="183"/>
      <c r="H2299" s="183"/>
      <c r="I2299" s="183"/>
      <c r="J2299" s="183"/>
      <c r="K2299" s="183"/>
      <c r="L2299" s="183"/>
      <c r="M2299" s="183"/>
      <c r="N2299" s="182">
        <f>SUM(G2299*$D$8+H2299*$D$5+I2299*$D$9+J2299*$D$6+K2299*$D$11+L2299*$D$10+M2299*$D$7)</f>
        <v>0</v>
      </c>
      <c r="O2299" s="139">
        <v>1</v>
      </c>
      <c r="P2299" s="138">
        <f>SUM(N2299*O2299)</f>
        <v>0</v>
      </c>
      <c r="Q2299" s="31"/>
      <c r="R2299" s="15"/>
      <c r="S2299" s="15"/>
      <c r="T2299" s="15"/>
      <c r="U2299" s="15"/>
    </row>
    <row r="2300" spans="1:21" ht="15" customHeight="1">
      <c r="A2300" s="179">
        <f>RANK(N2300,$N$18:$N$4305)</f>
        <v>1181</v>
      </c>
      <c r="B2300" s="184"/>
      <c r="C2300" s="177"/>
      <c r="D2300" s="177"/>
      <c r="E2300" s="177"/>
      <c r="F2300" s="177"/>
      <c r="G2300" s="183"/>
      <c r="H2300" s="183"/>
      <c r="I2300" s="183"/>
      <c r="J2300" s="183"/>
      <c r="K2300" s="183"/>
      <c r="L2300" s="183"/>
      <c r="M2300" s="183"/>
      <c r="N2300" s="182">
        <f>SUM(G2300*$D$8+H2300*$D$5+I2300*$D$9+J2300*$D$6+K2300*$D$11+L2300*$D$10+M2300*$D$7)</f>
        <v>0</v>
      </c>
      <c r="O2300" s="139">
        <v>1</v>
      </c>
      <c r="P2300" s="138">
        <f>SUM(N2300*O2300)</f>
        <v>0</v>
      </c>
      <c r="R2300" s="15"/>
      <c r="S2300" s="15"/>
      <c r="T2300" s="15"/>
      <c r="U2300" s="15"/>
    </row>
    <row r="2301" spans="1:21" ht="15" customHeight="1">
      <c r="A2301" s="179">
        <f>RANK(N2301,$N$18:$N$4305)</f>
        <v>1181</v>
      </c>
      <c r="B2301" s="184"/>
      <c r="C2301" s="177"/>
      <c r="D2301" s="177"/>
      <c r="E2301" s="177"/>
      <c r="F2301" s="177"/>
      <c r="G2301" s="183"/>
      <c r="H2301" s="183"/>
      <c r="I2301" s="183"/>
      <c r="J2301" s="183"/>
      <c r="K2301" s="183"/>
      <c r="L2301" s="183"/>
      <c r="M2301" s="183"/>
      <c r="N2301" s="182">
        <f>SUM(G2301*$D$8+H2301*$D$5+I2301*$D$9+J2301*$D$6+K2301*$D$11+L2301*$D$10+M2301*$D$7)</f>
        <v>0</v>
      </c>
      <c r="O2301" s="139">
        <v>1</v>
      </c>
      <c r="P2301" s="138">
        <f>SUM(N2301*O2301)</f>
        <v>0</v>
      </c>
      <c r="R2301" s="15"/>
      <c r="S2301" s="15"/>
      <c r="T2301" s="15"/>
      <c r="U2301" s="15"/>
    </row>
    <row r="2302" spans="1:21" ht="15" customHeight="1">
      <c r="A2302" s="179">
        <f>RANK(N2302,$N$18:$N$4305)</f>
        <v>1181</v>
      </c>
      <c r="B2302" s="184"/>
      <c r="C2302" s="177"/>
      <c r="D2302" s="177"/>
      <c r="E2302" s="177"/>
      <c r="F2302" s="177"/>
      <c r="G2302" s="183"/>
      <c r="H2302" s="183"/>
      <c r="I2302" s="183"/>
      <c r="J2302" s="183"/>
      <c r="K2302" s="183"/>
      <c r="L2302" s="183"/>
      <c r="M2302" s="183"/>
      <c r="N2302" s="182">
        <f>SUM(G2302*$D$8+H2302*$D$5+I2302*$D$9+J2302*$D$6+K2302*$D$11+L2302*$D$10+M2302*$D$7)</f>
        <v>0</v>
      </c>
      <c r="O2302" s="139">
        <v>1</v>
      </c>
      <c r="P2302" s="138">
        <f>SUM(N2302*O2302)</f>
        <v>0</v>
      </c>
      <c r="R2302" s="15"/>
      <c r="S2302" s="15"/>
      <c r="T2302" s="15"/>
      <c r="U2302" s="15"/>
    </row>
    <row r="2303" spans="1:21" ht="15" customHeight="1">
      <c r="A2303" s="179">
        <f>RANK(N2303,$N$18:$N$4305)</f>
        <v>1181</v>
      </c>
      <c r="B2303" s="185"/>
      <c r="C2303" s="177"/>
      <c r="D2303" s="177"/>
      <c r="E2303" s="177"/>
      <c r="F2303" s="177"/>
      <c r="G2303" s="183"/>
      <c r="H2303" s="183"/>
      <c r="I2303" s="183"/>
      <c r="J2303" s="183"/>
      <c r="K2303" s="183"/>
      <c r="L2303" s="183"/>
      <c r="M2303" s="183"/>
      <c r="N2303" s="182">
        <f>SUM(G2303*$D$8+H2303*$D$5+I2303*$D$9+J2303*$D$6+K2303*$D$11+L2303*$D$10+M2303*$D$7)</f>
        <v>0</v>
      </c>
      <c r="O2303" s="139">
        <v>1</v>
      </c>
      <c r="P2303" s="138">
        <f>SUM(N2303*O2303)</f>
        <v>0</v>
      </c>
      <c r="R2303" s="15"/>
      <c r="S2303" s="15"/>
      <c r="T2303" s="15"/>
      <c r="U2303" s="15"/>
    </row>
    <row r="2304" spans="1:21" ht="15" customHeight="1">
      <c r="A2304" s="179">
        <f>RANK(N2304,$N$18:$N$4305)</f>
        <v>1181</v>
      </c>
      <c r="B2304" s="184"/>
      <c r="C2304" s="177"/>
      <c r="D2304" s="177"/>
      <c r="E2304" s="177"/>
      <c r="F2304" s="177"/>
      <c r="G2304" s="183"/>
      <c r="H2304" s="183"/>
      <c r="I2304" s="183"/>
      <c r="J2304" s="183"/>
      <c r="K2304" s="183"/>
      <c r="L2304" s="183"/>
      <c r="M2304" s="183"/>
      <c r="N2304" s="182">
        <f>SUM(G2304*$D$8+H2304*$D$5+I2304*$D$9+J2304*$D$6+K2304*$D$11+L2304*$D$10+M2304*$D$7)</f>
        <v>0</v>
      </c>
      <c r="O2304" s="139">
        <v>1</v>
      </c>
      <c r="P2304" s="138">
        <f>SUM(N2304*O2304)</f>
        <v>0</v>
      </c>
      <c r="R2304" s="15"/>
      <c r="S2304" s="15"/>
      <c r="T2304" s="15"/>
      <c r="U2304" s="15"/>
    </row>
    <row r="2305" spans="1:21" ht="15" customHeight="1">
      <c r="A2305" s="179">
        <f>RANK(N2305,$N$18:$N$4305)</f>
        <v>1181</v>
      </c>
      <c r="B2305" s="184"/>
      <c r="C2305" s="177"/>
      <c r="D2305" s="177"/>
      <c r="E2305" s="177"/>
      <c r="F2305" s="177"/>
      <c r="G2305" s="183"/>
      <c r="H2305" s="183"/>
      <c r="I2305" s="183"/>
      <c r="J2305" s="183"/>
      <c r="K2305" s="183"/>
      <c r="L2305" s="183"/>
      <c r="M2305" s="183"/>
      <c r="N2305" s="182">
        <f>SUM(G2305*$D$8+H2305*$D$5+I2305*$D$9+J2305*$D$6+K2305*$D$11+L2305*$D$10+M2305*$D$7)</f>
        <v>0</v>
      </c>
      <c r="O2305" s="139">
        <v>0.94</v>
      </c>
      <c r="P2305" s="138">
        <f>SUM(N2305*O2305)</f>
        <v>0</v>
      </c>
      <c r="R2305" s="15"/>
      <c r="S2305" s="15"/>
      <c r="T2305" s="15"/>
      <c r="U2305" s="15"/>
    </row>
    <row r="2306" spans="1:21" ht="15" customHeight="1">
      <c r="A2306" s="179">
        <f>RANK(N2306,$N$18:$N$4305)</f>
        <v>1181</v>
      </c>
      <c r="B2306" s="185"/>
      <c r="C2306" s="177"/>
      <c r="D2306" s="177"/>
      <c r="E2306" s="177"/>
      <c r="F2306" s="177"/>
      <c r="G2306" s="183"/>
      <c r="H2306" s="183"/>
      <c r="I2306" s="183"/>
      <c r="J2306" s="183"/>
      <c r="K2306" s="183"/>
      <c r="L2306" s="183"/>
      <c r="M2306" s="183"/>
      <c r="N2306" s="182">
        <f>SUM(G2306*$D$8+H2306*$D$5+I2306*$D$9+J2306*$D$6+K2306*$D$11+L2306*$D$10+M2306*$D$7)</f>
        <v>0</v>
      </c>
      <c r="O2306" s="139">
        <v>1</v>
      </c>
      <c r="P2306" s="138">
        <f>SUM(N2306*O2306)</f>
        <v>0</v>
      </c>
      <c r="Q2306" s="31"/>
      <c r="R2306" s="15"/>
      <c r="S2306" s="15"/>
      <c r="T2306" s="15"/>
      <c r="U2306" s="15"/>
    </row>
    <row r="2307" spans="1:21" ht="15" customHeight="1">
      <c r="A2307" s="179">
        <f>RANK(N2307,$N$18:$N$4305)</f>
        <v>1181</v>
      </c>
      <c r="B2307" s="185"/>
      <c r="C2307" s="177"/>
      <c r="D2307" s="177"/>
      <c r="E2307" s="177"/>
      <c r="F2307" s="177"/>
      <c r="G2307" s="183"/>
      <c r="H2307" s="183"/>
      <c r="I2307" s="183"/>
      <c r="J2307" s="183"/>
      <c r="K2307" s="183"/>
      <c r="L2307" s="183"/>
      <c r="M2307" s="183"/>
      <c r="N2307" s="182">
        <f>SUM(G2307*$D$8+H2307*$D$5+I2307*$D$9+J2307*$D$6+K2307*$D$11+L2307*$D$10+M2307*$D$7)</f>
        <v>0</v>
      </c>
      <c r="O2307" s="139">
        <v>1</v>
      </c>
      <c r="P2307" s="138">
        <f>SUM(N2307*O2307)</f>
        <v>0</v>
      </c>
      <c r="R2307" s="15"/>
      <c r="S2307" s="15"/>
      <c r="T2307" s="15"/>
      <c r="U2307" s="15"/>
    </row>
    <row r="2308" spans="1:21" ht="15" customHeight="1">
      <c r="A2308" s="179">
        <f>RANK(N2308,$N$18:$N$4305)</f>
        <v>1181</v>
      </c>
      <c r="B2308" s="184"/>
      <c r="C2308" s="177"/>
      <c r="D2308" s="177"/>
      <c r="E2308" s="177"/>
      <c r="F2308" s="177"/>
      <c r="G2308" s="183"/>
      <c r="H2308" s="183"/>
      <c r="I2308" s="183"/>
      <c r="J2308" s="183"/>
      <c r="K2308" s="183"/>
      <c r="L2308" s="183"/>
      <c r="M2308" s="183"/>
      <c r="N2308" s="182">
        <f>SUM(G2308*$D$8+H2308*$D$5+I2308*$D$9+J2308*$D$6+K2308*$D$11+L2308*$D$10+M2308*$D$7)</f>
        <v>0</v>
      </c>
      <c r="O2308" s="139">
        <v>1</v>
      </c>
      <c r="P2308" s="138">
        <f>SUM(N2308*O2308)</f>
        <v>0</v>
      </c>
      <c r="R2308" s="15"/>
      <c r="S2308" s="15"/>
      <c r="T2308" s="15"/>
      <c r="U2308" s="15"/>
    </row>
    <row r="2309" spans="1:21" ht="15" customHeight="1">
      <c r="A2309" s="179">
        <f>RANK(N2309,$N$18:$N$4305)</f>
        <v>1181</v>
      </c>
      <c r="B2309" s="184"/>
      <c r="C2309" s="177"/>
      <c r="D2309" s="177"/>
      <c r="E2309" s="177"/>
      <c r="F2309" s="177"/>
      <c r="G2309" s="183"/>
      <c r="H2309" s="183"/>
      <c r="I2309" s="183"/>
      <c r="J2309" s="183"/>
      <c r="K2309" s="183"/>
      <c r="L2309" s="183"/>
      <c r="M2309" s="183"/>
      <c r="N2309" s="182">
        <f>SUM(G2309*$D$8+H2309*$D$5+I2309*$D$9+J2309*$D$6+K2309*$D$11+L2309*$D$10+M2309*$D$7)</f>
        <v>0</v>
      </c>
      <c r="O2309" s="139">
        <v>1</v>
      </c>
      <c r="P2309" s="138">
        <f>SUM(N2309*O2309)</f>
        <v>0</v>
      </c>
      <c r="R2309" s="15"/>
      <c r="S2309" s="15"/>
      <c r="T2309" s="15"/>
      <c r="U2309" s="15"/>
    </row>
    <row r="2310" spans="1:21" ht="15" customHeight="1">
      <c r="A2310" s="179">
        <f>RANK(N2310,$N$18:$N$4305)</f>
        <v>1181</v>
      </c>
      <c r="B2310" s="184"/>
      <c r="C2310" s="177"/>
      <c r="D2310" s="177"/>
      <c r="E2310" s="177"/>
      <c r="F2310" s="177"/>
      <c r="G2310" s="183"/>
      <c r="H2310" s="183"/>
      <c r="I2310" s="183"/>
      <c r="J2310" s="183"/>
      <c r="K2310" s="183"/>
      <c r="L2310" s="183"/>
      <c r="M2310" s="183"/>
      <c r="N2310" s="182">
        <f>SUM(G2310*$D$8+H2310*$D$5+I2310*$D$9+J2310*$D$6+K2310*$D$11+L2310*$D$10+M2310*$D$7)</f>
        <v>0</v>
      </c>
      <c r="O2310" s="139">
        <v>1</v>
      </c>
      <c r="P2310" s="138">
        <f>SUM(N2310*O2310)</f>
        <v>0</v>
      </c>
      <c r="R2310" s="15"/>
      <c r="S2310" s="15"/>
      <c r="T2310" s="15"/>
      <c r="U2310" s="15"/>
    </row>
    <row r="2311" spans="1:21" ht="15" customHeight="1">
      <c r="A2311" s="179">
        <f>RANK(N2311,$N$18:$N$4305)</f>
        <v>1181</v>
      </c>
      <c r="B2311" s="184"/>
      <c r="C2311" s="177"/>
      <c r="D2311" s="177"/>
      <c r="E2311" s="177"/>
      <c r="F2311" s="177"/>
      <c r="G2311" s="183"/>
      <c r="H2311" s="183"/>
      <c r="I2311" s="183"/>
      <c r="J2311" s="183"/>
      <c r="K2311" s="183"/>
      <c r="L2311" s="183"/>
      <c r="M2311" s="183"/>
      <c r="N2311" s="182">
        <f>SUM(G2311*$D$8+H2311*$D$5+I2311*$D$9+J2311*$D$6+K2311*$D$11+L2311*$D$10+M2311*$D$7)</f>
        <v>0</v>
      </c>
      <c r="O2311" s="139">
        <v>1</v>
      </c>
      <c r="P2311" s="138">
        <f>SUM(N2311*O2311)</f>
        <v>0</v>
      </c>
      <c r="R2311" s="15"/>
      <c r="S2311" s="15"/>
      <c r="T2311" s="15"/>
      <c r="U2311" s="15"/>
    </row>
    <row r="2312" spans="1:21" ht="15" customHeight="1">
      <c r="A2312" s="179">
        <f>RANK(N2312,$N$18:$N$4305)</f>
        <v>1181</v>
      </c>
      <c r="B2312" s="184"/>
      <c r="C2312" s="177"/>
      <c r="D2312" s="177"/>
      <c r="E2312" s="177"/>
      <c r="F2312" s="177"/>
      <c r="G2312" s="183"/>
      <c r="H2312" s="183"/>
      <c r="I2312" s="183"/>
      <c r="J2312" s="183"/>
      <c r="K2312" s="183"/>
      <c r="L2312" s="183"/>
      <c r="M2312" s="183"/>
      <c r="N2312" s="182">
        <f>SUM(G2312*$D$8+H2312*$D$5+I2312*$D$9+J2312*$D$6+K2312*$D$11+L2312*$D$10+M2312*$D$7)</f>
        <v>0</v>
      </c>
      <c r="O2312" s="139">
        <v>1</v>
      </c>
      <c r="P2312" s="138">
        <f>SUM(N2312*O2312)</f>
        <v>0</v>
      </c>
      <c r="R2312" s="15"/>
      <c r="S2312" s="15"/>
      <c r="T2312" s="15"/>
      <c r="U2312" s="15"/>
    </row>
    <row r="2313" spans="1:21" ht="15" customHeight="1">
      <c r="A2313" s="179">
        <f>RANK(N2313,$N$18:$N$4305)</f>
        <v>1181</v>
      </c>
      <c r="B2313" s="184"/>
      <c r="C2313" s="177"/>
      <c r="D2313" s="177"/>
      <c r="E2313" s="177"/>
      <c r="F2313" s="177"/>
      <c r="G2313" s="183"/>
      <c r="H2313" s="183"/>
      <c r="I2313" s="183"/>
      <c r="J2313" s="183"/>
      <c r="K2313" s="183"/>
      <c r="L2313" s="183"/>
      <c r="M2313" s="183"/>
      <c r="N2313" s="182">
        <f>SUM(G2313*$D$8+H2313*$D$5+I2313*$D$9+J2313*$D$6+K2313*$D$11+L2313*$D$10+M2313*$D$7)</f>
        <v>0</v>
      </c>
      <c r="O2313" s="139">
        <v>1</v>
      </c>
      <c r="P2313" s="138">
        <f>SUM(N2313*O2313)</f>
        <v>0</v>
      </c>
      <c r="Q2313" s="31"/>
      <c r="R2313" s="15"/>
      <c r="S2313" s="15"/>
      <c r="T2313" s="15"/>
      <c r="U2313" s="15"/>
    </row>
    <row r="2314" spans="1:21" ht="15" customHeight="1">
      <c r="A2314" s="179">
        <f>RANK(N2314,$N$18:$N$4305)</f>
        <v>1181</v>
      </c>
      <c r="B2314" s="184"/>
      <c r="C2314" s="177"/>
      <c r="D2314" s="177"/>
      <c r="E2314" s="177"/>
      <c r="F2314" s="177"/>
      <c r="G2314" s="183"/>
      <c r="H2314" s="183"/>
      <c r="I2314" s="183"/>
      <c r="J2314" s="183"/>
      <c r="K2314" s="183"/>
      <c r="L2314" s="183"/>
      <c r="M2314" s="183"/>
      <c r="N2314" s="182">
        <f>SUM(G2314*$D$8+H2314*$D$5+I2314*$D$9+J2314*$D$6+K2314*$D$11+L2314*$D$10+M2314*$D$7)</f>
        <v>0</v>
      </c>
      <c r="O2314" s="139">
        <v>1</v>
      </c>
      <c r="P2314" s="138">
        <f>SUM(N2314*O2314)</f>
        <v>0</v>
      </c>
      <c r="Q2314" s="31"/>
      <c r="R2314" s="15"/>
      <c r="S2314" s="15"/>
      <c r="T2314" s="15"/>
      <c r="U2314" s="15"/>
    </row>
    <row r="2315" spans="1:21" ht="15" customHeight="1">
      <c r="A2315" s="179">
        <f>RANK(N2315,$N$18:$N$4305)</f>
        <v>1181</v>
      </c>
      <c r="B2315" s="184"/>
      <c r="C2315" s="177"/>
      <c r="D2315" s="177"/>
      <c r="E2315" s="177"/>
      <c r="F2315" s="177"/>
      <c r="G2315" s="183"/>
      <c r="H2315" s="183"/>
      <c r="I2315" s="183"/>
      <c r="J2315" s="183"/>
      <c r="K2315" s="183"/>
      <c r="L2315" s="183"/>
      <c r="M2315" s="183"/>
      <c r="N2315" s="182">
        <f>SUM(G2315*$D$8+H2315*$D$5+I2315*$D$9+J2315*$D$6+K2315*$D$11+L2315*$D$10+M2315*$D$7)</f>
        <v>0</v>
      </c>
      <c r="O2315" s="139">
        <v>1</v>
      </c>
      <c r="P2315" s="138">
        <f>SUM(N2315*O2315)</f>
        <v>0</v>
      </c>
      <c r="R2315" s="15"/>
      <c r="S2315" s="15"/>
      <c r="T2315" s="15"/>
      <c r="U2315" s="15"/>
    </row>
    <row r="2316" spans="1:21" ht="15" customHeight="1">
      <c r="A2316" s="179">
        <f>RANK(N2316,$N$18:$N$4305)</f>
        <v>1181</v>
      </c>
      <c r="B2316" s="184"/>
      <c r="C2316" s="177"/>
      <c r="D2316" s="177"/>
      <c r="E2316" s="177"/>
      <c r="F2316" s="177"/>
      <c r="G2316" s="183"/>
      <c r="H2316" s="183"/>
      <c r="I2316" s="183"/>
      <c r="J2316" s="183"/>
      <c r="K2316" s="183"/>
      <c r="L2316" s="183"/>
      <c r="M2316" s="183"/>
      <c r="N2316" s="182">
        <f>SUM(G2316*$D$8+H2316*$D$5+I2316*$D$9+J2316*$D$6+K2316*$D$11+L2316*$D$10+M2316*$D$7)</f>
        <v>0</v>
      </c>
      <c r="O2316" s="139">
        <v>1</v>
      </c>
      <c r="P2316" s="138">
        <f>SUM(N2316*O2316)</f>
        <v>0</v>
      </c>
      <c r="R2316" s="15"/>
      <c r="S2316" s="15"/>
      <c r="T2316" s="15"/>
      <c r="U2316" s="15"/>
    </row>
    <row r="2317" spans="1:21" ht="15" customHeight="1">
      <c r="A2317" s="179">
        <f>RANK(N2317,$N$18:$N$4305)</f>
        <v>1181</v>
      </c>
      <c r="B2317" s="185"/>
      <c r="C2317" s="177"/>
      <c r="D2317" s="177"/>
      <c r="E2317" s="177"/>
      <c r="F2317" s="177"/>
      <c r="G2317" s="183"/>
      <c r="H2317" s="183"/>
      <c r="I2317" s="183"/>
      <c r="J2317" s="183"/>
      <c r="K2317" s="183"/>
      <c r="L2317" s="183"/>
      <c r="M2317" s="183"/>
      <c r="N2317" s="182">
        <f>SUM(G2317*$D$8+H2317*$D$5+I2317*$D$9+J2317*$D$6+K2317*$D$11+L2317*$D$10+M2317*$D$7)</f>
        <v>0</v>
      </c>
      <c r="O2317" s="139">
        <v>1</v>
      </c>
      <c r="P2317" s="138">
        <f>SUM(N2317*O2317)</f>
        <v>0</v>
      </c>
      <c r="R2317" s="15"/>
      <c r="S2317" s="15"/>
      <c r="T2317" s="15"/>
      <c r="U2317" s="15"/>
    </row>
    <row r="2318" spans="1:21" ht="15" customHeight="1">
      <c r="A2318" s="179">
        <f>RANK(N2318,$N$18:$N$4305)</f>
        <v>1181</v>
      </c>
      <c r="B2318" s="184"/>
      <c r="C2318" s="177"/>
      <c r="D2318" s="177"/>
      <c r="E2318" s="177"/>
      <c r="F2318" s="177"/>
      <c r="G2318" s="183"/>
      <c r="H2318" s="183"/>
      <c r="I2318" s="183"/>
      <c r="J2318" s="183"/>
      <c r="K2318" s="183"/>
      <c r="L2318" s="183"/>
      <c r="M2318" s="183"/>
      <c r="N2318" s="182">
        <f>SUM(G2318*$D$8+H2318*$D$5+I2318*$D$9+J2318*$D$6+K2318*$D$11+L2318*$D$10+M2318*$D$7)</f>
        <v>0</v>
      </c>
      <c r="O2318" s="139">
        <v>1</v>
      </c>
      <c r="P2318" s="138">
        <f>SUM(N2318*O2318)</f>
        <v>0</v>
      </c>
      <c r="Q2318" s="31"/>
      <c r="R2318" s="15"/>
      <c r="S2318" s="15"/>
      <c r="T2318" s="15"/>
      <c r="U2318" s="15"/>
    </row>
    <row r="2319" spans="1:21" ht="15" customHeight="1">
      <c r="A2319" s="179">
        <f>RANK(N2319,$N$18:$N$4305)</f>
        <v>1181</v>
      </c>
      <c r="B2319" s="184"/>
      <c r="C2319" s="177"/>
      <c r="D2319" s="177"/>
      <c r="E2319" s="177"/>
      <c r="F2319" s="177"/>
      <c r="G2319" s="183"/>
      <c r="H2319" s="183"/>
      <c r="I2319" s="183"/>
      <c r="J2319" s="183"/>
      <c r="K2319" s="183"/>
      <c r="L2319" s="183"/>
      <c r="M2319" s="183"/>
      <c r="N2319" s="182">
        <f>SUM(G2319*$D$8+H2319*$D$5+I2319*$D$9+J2319*$D$6+K2319*$D$11+L2319*$D$10+M2319*$D$7)</f>
        <v>0</v>
      </c>
      <c r="O2319" s="139">
        <v>1</v>
      </c>
      <c r="P2319" s="138">
        <f>SUM(N2319*O2319)</f>
        <v>0</v>
      </c>
      <c r="R2319" s="15"/>
      <c r="S2319" s="15"/>
      <c r="T2319" s="15"/>
      <c r="U2319" s="15"/>
    </row>
    <row r="2320" spans="1:21" ht="15" customHeight="1">
      <c r="A2320" s="179">
        <f>RANK(N2320,$N$18:$N$4305)</f>
        <v>1181</v>
      </c>
      <c r="B2320" s="185"/>
      <c r="C2320" s="177"/>
      <c r="D2320" s="177"/>
      <c r="E2320" s="177"/>
      <c r="F2320" s="177"/>
      <c r="G2320" s="183"/>
      <c r="H2320" s="183"/>
      <c r="I2320" s="183"/>
      <c r="J2320" s="183"/>
      <c r="K2320" s="183"/>
      <c r="L2320" s="183"/>
      <c r="M2320" s="183"/>
      <c r="N2320" s="182">
        <f>SUM(G2320*$D$8+H2320*$D$5+I2320*$D$9+J2320*$D$6+K2320*$D$11+L2320*$D$10+M2320*$D$7)</f>
        <v>0</v>
      </c>
      <c r="O2320" s="139">
        <v>1</v>
      </c>
      <c r="P2320" s="138">
        <f>SUM(N2320*O2320)</f>
        <v>0</v>
      </c>
      <c r="R2320" s="15"/>
      <c r="S2320" s="15"/>
      <c r="T2320" s="15"/>
      <c r="U2320" s="15"/>
    </row>
    <row r="2321" spans="1:21" ht="15" customHeight="1">
      <c r="A2321" s="179">
        <f>RANK(N2321,$N$18:$N$4305)</f>
        <v>1181</v>
      </c>
      <c r="B2321" s="185"/>
      <c r="C2321" s="177"/>
      <c r="D2321" s="177"/>
      <c r="E2321" s="177"/>
      <c r="F2321" s="177"/>
      <c r="G2321" s="183"/>
      <c r="H2321" s="183"/>
      <c r="I2321" s="183"/>
      <c r="J2321" s="183"/>
      <c r="K2321" s="183"/>
      <c r="L2321" s="183"/>
      <c r="M2321" s="183"/>
      <c r="N2321" s="182">
        <f>SUM(G2321*$D$8+H2321*$D$5+I2321*$D$9+J2321*$D$6+K2321*$D$11+L2321*$D$10+M2321*$D$7)</f>
        <v>0</v>
      </c>
      <c r="O2321" s="139">
        <v>1</v>
      </c>
      <c r="P2321" s="138">
        <f>SUM(N2321*O2321)</f>
        <v>0</v>
      </c>
      <c r="R2321" s="15"/>
      <c r="S2321" s="15"/>
      <c r="T2321" s="15"/>
      <c r="U2321" s="15"/>
    </row>
    <row r="2322" spans="1:21" ht="15" customHeight="1">
      <c r="A2322" s="179">
        <f>RANK(N2322,$N$18:$N$4305)</f>
        <v>1181</v>
      </c>
      <c r="B2322" s="185"/>
      <c r="C2322" s="177"/>
      <c r="D2322" s="177"/>
      <c r="E2322" s="177"/>
      <c r="F2322" s="177"/>
      <c r="G2322" s="183"/>
      <c r="H2322" s="183"/>
      <c r="I2322" s="183"/>
      <c r="J2322" s="183"/>
      <c r="K2322" s="183"/>
      <c r="L2322" s="183"/>
      <c r="M2322" s="183"/>
      <c r="N2322" s="182">
        <f>SUM(G2322*$D$8+H2322*$D$5+I2322*$D$9+J2322*$D$6+K2322*$D$11+L2322*$D$10+M2322*$D$7)</f>
        <v>0</v>
      </c>
      <c r="O2322" s="139">
        <v>1</v>
      </c>
      <c r="P2322" s="138">
        <f>SUM(N2322*O2322)</f>
        <v>0</v>
      </c>
      <c r="R2322" s="15"/>
      <c r="S2322" s="15"/>
      <c r="T2322" s="15"/>
      <c r="U2322" s="15"/>
    </row>
    <row r="2323" spans="1:21" ht="15" customHeight="1">
      <c r="A2323" s="179">
        <f>RANK(N2323,$N$18:$N$4305)</f>
        <v>1181</v>
      </c>
      <c r="B2323" s="185"/>
      <c r="C2323" s="177"/>
      <c r="D2323" s="177"/>
      <c r="E2323" s="177"/>
      <c r="F2323" s="177"/>
      <c r="G2323" s="183"/>
      <c r="H2323" s="183"/>
      <c r="I2323" s="183"/>
      <c r="J2323" s="183"/>
      <c r="K2323" s="183"/>
      <c r="L2323" s="183"/>
      <c r="M2323" s="183"/>
      <c r="N2323" s="182">
        <f>SUM(G2323*$D$8+H2323*$D$5+I2323*$D$9+J2323*$D$6+K2323*$D$11+L2323*$D$10+M2323*$D$7)</f>
        <v>0</v>
      </c>
      <c r="O2323" s="139">
        <v>0.94</v>
      </c>
      <c r="P2323" s="138">
        <f>SUM(N2323*O2323)</f>
        <v>0</v>
      </c>
      <c r="Q2323" s="31"/>
      <c r="R2323" s="15"/>
      <c r="S2323" s="15"/>
      <c r="T2323" s="15"/>
      <c r="U2323" s="15"/>
    </row>
    <row r="2324" spans="1:21" ht="15" customHeight="1">
      <c r="A2324" s="179">
        <f>RANK(N2324,$N$18:$N$4305)</f>
        <v>1181</v>
      </c>
      <c r="B2324" s="184"/>
      <c r="C2324" s="177"/>
      <c r="D2324" s="177"/>
      <c r="E2324" s="177"/>
      <c r="F2324" s="177"/>
      <c r="G2324" s="183"/>
      <c r="H2324" s="183"/>
      <c r="I2324" s="183"/>
      <c r="J2324" s="183"/>
      <c r="K2324" s="183"/>
      <c r="L2324" s="183"/>
      <c r="M2324" s="183"/>
      <c r="N2324" s="182">
        <f>SUM(G2324*$D$8+H2324*$D$5+I2324*$D$9+J2324*$D$6+K2324*$D$11+L2324*$D$10+M2324*$D$7)</f>
        <v>0</v>
      </c>
      <c r="O2324" s="139">
        <v>0.94</v>
      </c>
      <c r="P2324" s="138">
        <f>SUM(N2324*O2324)</f>
        <v>0</v>
      </c>
      <c r="Q2324" s="31"/>
      <c r="R2324" s="15"/>
      <c r="S2324" s="15"/>
      <c r="T2324" s="15"/>
      <c r="U2324" s="15"/>
    </row>
    <row r="2325" spans="1:21" ht="15" customHeight="1">
      <c r="A2325" s="179">
        <f>RANK(N2325,$N$18:$N$4305)</f>
        <v>1181</v>
      </c>
      <c r="B2325" s="184"/>
      <c r="C2325" s="177"/>
      <c r="D2325" s="177"/>
      <c r="E2325" s="177"/>
      <c r="F2325" s="177"/>
      <c r="G2325" s="183"/>
      <c r="H2325" s="183"/>
      <c r="I2325" s="183"/>
      <c r="J2325" s="183"/>
      <c r="K2325" s="183"/>
      <c r="L2325" s="183"/>
      <c r="M2325" s="183"/>
      <c r="N2325" s="182">
        <f>SUM(G2325*$D$8+H2325*$D$5+I2325*$D$9+J2325*$D$6+K2325*$D$11+L2325*$D$10+M2325*$D$7)</f>
        <v>0</v>
      </c>
      <c r="O2325" s="139">
        <v>0.94</v>
      </c>
      <c r="P2325" s="138">
        <f>SUM(N2325*O2325)</f>
        <v>0</v>
      </c>
      <c r="Q2325" s="31"/>
      <c r="R2325" s="15"/>
      <c r="S2325" s="15"/>
      <c r="T2325" s="15"/>
      <c r="U2325" s="15"/>
    </row>
    <row r="2326" spans="1:21" ht="15" customHeight="1">
      <c r="A2326" s="179">
        <f>RANK(N2326,$N$18:$N$4305)</f>
        <v>1181</v>
      </c>
      <c r="B2326" s="184"/>
      <c r="C2326" s="177"/>
      <c r="D2326" s="177"/>
      <c r="E2326" s="177"/>
      <c r="F2326" s="177"/>
      <c r="G2326" s="183"/>
      <c r="H2326" s="183"/>
      <c r="I2326" s="183"/>
      <c r="J2326" s="183"/>
      <c r="K2326" s="183"/>
      <c r="L2326" s="183"/>
      <c r="M2326" s="183"/>
      <c r="N2326" s="182">
        <f>SUM(G2326*$D$8+H2326*$D$5+I2326*$D$9+J2326*$D$6+K2326*$D$11+L2326*$D$10+M2326*$D$7)</f>
        <v>0</v>
      </c>
      <c r="O2326" s="139">
        <v>0.94</v>
      </c>
      <c r="P2326" s="138">
        <f>SUM(N2326*O2326)</f>
        <v>0</v>
      </c>
      <c r="Q2326" s="31"/>
      <c r="R2326" s="15"/>
      <c r="S2326" s="15"/>
      <c r="T2326" s="15"/>
      <c r="U2326" s="15"/>
    </row>
    <row r="2327" spans="1:21" ht="15" customHeight="1">
      <c r="A2327" s="179">
        <f>RANK(N2327,$N$18:$N$4305)</f>
        <v>1181</v>
      </c>
      <c r="B2327" s="185"/>
      <c r="C2327" s="177"/>
      <c r="D2327" s="177"/>
      <c r="E2327" s="177"/>
      <c r="F2327" s="177"/>
      <c r="G2327" s="183"/>
      <c r="H2327" s="183"/>
      <c r="I2327" s="183"/>
      <c r="J2327" s="183"/>
      <c r="K2327" s="183"/>
      <c r="L2327" s="183"/>
      <c r="M2327" s="183"/>
      <c r="N2327" s="182">
        <f>SUM(G2327*$D$8+H2327*$D$5+I2327*$D$9+J2327*$D$6+K2327*$D$11+L2327*$D$10+M2327*$D$7)</f>
        <v>0</v>
      </c>
      <c r="O2327" s="139">
        <v>1</v>
      </c>
      <c r="P2327" s="138">
        <f>SUM(N2327*O2327)</f>
        <v>0</v>
      </c>
      <c r="R2327" s="15"/>
      <c r="S2327" s="15"/>
      <c r="T2327" s="15"/>
      <c r="U2327" s="15"/>
    </row>
    <row r="2328" spans="1:21" ht="15" customHeight="1">
      <c r="A2328" s="179">
        <f>RANK(N2328,$N$18:$N$4305)</f>
        <v>1181</v>
      </c>
      <c r="B2328" s="185"/>
      <c r="C2328" s="177"/>
      <c r="D2328" s="177"/>
      <c r="E2328" s="177"/>
      <c r="F2328" s="177"/>
      <c r="G2328" s="183"/>
      <c r="H2328" s="183"/>
      <c r="I2328" s="183"/>
      <c r="J2328" s="183"/>
      <c r="K2328" s="183"/>
      <c r="L2328" s="183"/>
      <c r="M2328" s="183"/>
      <c r="N2328" s="182">
        <f>SUM(G2328*$D$8+H2328*$D$5+I2328*$D$9+J2328*$D$6+K2328*$D$11+L2328*$D$10+M2328*$D$7)</f>
        <v>0</v>
      </c>
      <c r="O2328" s="139">
        <v>1</v>
      </c>
      <c r="P2328" s="138">
        <f>SUM(N2328*O2328)</f>
        <v>0</v>
      </c>
      <c r="R2328" s="15"/>
      <c r="S2328" s="15"/>
      <c r="T2328" s="15"/>
      <c r="U2328" s="15"/>
    </row>
    <row r="2329" spans="1:21" ht="15" customHeight="1">
      <c r="A2329" s="179">
        <f>RANK(N2329,$N$18:$N$4305)</f>
        <v>1181</v>
      </c>
      <c r="B2329" s="184"/>
      <c r="C2329" s="177"/>
      <c r="D2329" s="177"/>
      <c r="E2329" s="177"/>
      <c r="F2329" s="177"/>
      <c r="G2329" s="183"/>
      <c r="H2329" s="183"/>
      <c r="I2329" s="183"/>
      <c r="J2329" s="183"/>
      <c r="K2329" s="183"/>
      <c r="L2329" s="183"/>
      <c r="M2329" s="183"/>
      <c r="N2329" s="182">
        <f>SUM(G2329*$D$8+H2329*$D$5+I2329*$D$9+J2329*$D$6+K2329*$D$11+L2329*$D$10+M2329*$D$7)</f>
        <v>0</v>
      </c>
      <c r="O2329" s="139">
        <v>1</v>
      </c>
      <c r="P2329" s="138">
        <f>SUM(N2329*O2329)</f>
        <v>0</v>
      </c>
      <c r="R2329" s="15"/>
      <c r="S2329" s="15"/>
      <c r="T2329" s="15"/>
      <c r="U2329" s="15"/>
    </row>
    <row r="2330" spans="1:21" ht="15" customHeight="1">
      <c r="A2330" s="179">
        <f>RANK(N2330,$N$18:$N$4305)</f>
        <v>1181</v>
      </c>
      <c r="B2330" s="184"/>
      <c r="C2330" s="177"/>
      <c r="D2330" s="177"/>
      <c r="E2330" s="177"/>
      <c r="F2330" s="177"/>
      <c r="G2330" s="183"/>
      <c r="H2330" s="183"/>
      <c r="I2330" s="183"/>
      <c r="J2330" s="183"/>
      <c r="K2330" s="183"/>
      <c r="L2330" s="183"/>
      <c r="M2330" s="183"/>
      <c r="N2330" s="182">
        <f>SUM(G2330*$D$8+H2330*$D$5+I2330*$D$9+J2330*$D$6+K2330*$D$11+L2330*$D$10+M2330*$D$7)</f>
        <v>0</v>
      </c>
      <c r="O2330" s="139">
        <v>1</v>
      </c>
      <c r="P2330" s="138">
        <f>SUM(N2330*O2330)</f>
        <v>0</v>
      </c>
      <c r="R2330" s="15"/>
      <c r="S2330" s="15"/>
      <c r="T2330" s="15"/>
      <c r="U2330" s="15"/>
    </row>
    <row r="2331" spans="1:21" ht="15" customHeight="1">
      <c r="A2331" s="179">
        <f>RANK(N2331,$N$18:$N$4305)</f>
        <v>1181</v>
      </c>
      <c r="B2331" s="184"/>
      <c r="C2331" s="177"/>
      <c r="D2331" s="177"/>
      <c r="E2331" s="177"/>
      <c r="F2331" s="177"/>
      <c r="G2331" s="183"/>
      <c r="H2331" s="183"/>
      <c r="I2331" s="183"/>
      <c r="J2331" s="183"/>
      <c r="K2331" s="183"/>
      <c r="L2331" s="183"/>
      <c r="M2331" s="183"/>
      <c r="N2331" s="182">
        <f>SUM(G2331*$D$8+H2331*$D$5+I2331*$D$9+J2331*$D$6+K2331*$D$11+L2331*$D$10+M2331*$D$7)</f>
        <v>0</v>
      </c>
      <c r="O2331" s="139">
        <v>1</v>
      </c>
      <c r="P2331" s="138">
        <f>SUM(N2331*O2331)</f>
        <v>0</v>
      </c>
      <c r="R2331" s="15"/>
      <c r="S2331" s="15"/>
      <c r="T2331" s="15"/>
      <c r="U2331" s="15"/>
    </row>
    <row r="2332" spans="1:21" ht="15" customHeight="1">
      <c r="A2332" s="179">
        <f>RANK(N2332,$N$18:$N$4305)</f>
        <v>1181</v>
      </c>
      <c r="B2332" s="184"/>
      <c r="C2332" s="177"/>
      <c r="D2332" s="177"/>
      <c r="E2332" s="177"/>
      <c r="F2332" s="177"/>
      <c r="G2332" s="183"/>
      <c r="H2332" s="183"/>
      <c r="I2332" s="183"/>
      <c r="J2332" s="183"/>
      <c r="K2332" s="183"/>
      <c r="L2332" s="183"/>
      <c r="M2332" s="183"/>
      <c r="N2332" s="182">
        <f>SUM(G2332*$D$8+H2332*$D$5+I2332*$D$9+J2332*$D$6+K2332*$D$11+L2332*$D$10+M2332*$D$7)</f>
        <v>0</v>
      </c>
      <c r="O2332" s="139">
        <v>1</v>
      </c>
      <c r="P2332" s="138">
        <f>SUM(N2332*O2332)</f>
        <v>0</v>
      </c>
      <c r="R2332" s="15"/>
      <c r="S2332" s="15"/>
      <c r="T2332" s="15"/>
      <c r="U2332" s="15"/>
    </row>
    <row r="2333" spans="1:21" ht="15" customHeight="1">
      <c r="A2333" s="179">
        <f>RANK(N2333,$N$18:$N$4305)</f>
        <v>1181</v>
      </c>
      <c r="B2333" s="184"/>
      <c r="C2333" s="177"/>
      <c r="D2333" s="177"/>
      <c r="E2333" s="177"/>
      <c r="F2333" s="177"/>
      <c r="G2333" s="183"/>
      <c r="H2333" s="183"/>
      <c r="I2333" s="183"/>
      <c r="J2333" s="183"/>
      <c r="K2333" s="183"/>
      <c r="L2333" s="183"/>
      <c r="M2333" s="183"/>
      <c r="N2333" s="182">
        <f>SUM(G2333*$D$8+H2333*$D$5+I2333*$D$9+J2333*$D$6+K2333*$D$11+L2333*$D$10+M2333*$D$7)</f>
        <v>0</v>
      </c>
      <c r="O2333" s="139">
        <v>1</v>
      </c>
      <c r="P2333" s="138">
        <f>SUM(N2333*O2333)</f>
        <v>0</v>
      </c>
      <c r="R2333" s="15"/>
      <c r="S2333" s="15"/>
      <c r="T2333" s="15"/>
      <c r="U2333" s="15"/>
    </row>
    <row r="2334" spans="1:21" ht="15" customHeight="1">
      <c r="A2334" s="179">
        <f>RANK(N2334,$N$18:$N$4305)</f>
        <v>1181</v>
      </c>
      <c r="B2334" s="184"/>
      <c r="C2334" s="177"/>
      <c r="D2334" s="177"/>
      <c r="E2334" s="177"/>
      <c r="F2334" s="177"/>
      <c r="G2334" s="183"/>
      <c r="H2334" s="183"/>
      <c r="I2334" s="183"/>
      <c r="J2334" s="183"/>
      <c r="K2334" s="183"/>
      <c r="L2334" s="183"/>
      <c r="M2334" s="183"/>
      <c r="N2334" s="182">
        <f>SUM(G2334*$D$8+H2334*$D$5+I2334*$D$9+J2334*$D$6+K2334*$D$11+L2334*$D$10+M2334*$D$7)</f>
        <v>0</v>
      </c>
      <c r="O2334" s="139">
        <v>1</v>
      </c>
      <c r="P2334" s="138">
        <f>SUM(N2334*O2334)</f>
        <v>0</v>
      </c>
      <c r="Q2334" s="31"/>
      <c r="R2334" s="15"/>
      <c r="S2334" s="15"/>
      <c r="T2334" s="15"/>
      <c r="U2334" s="15"/>
    </row>
    <row r="2335" spans="1:21" ht="15" customHeight="1">
      <c r="A2335" s="179">
        <f>RANK(N2335,$N$18:$N$4305)</f>
        <v>1181</v>
      </c>
      <c r="B2335" s="184"/>
      <c r="C2335" s="177"/>
      <c r="D2335" s="177"/>
      <c r="E2335" s="177"/>
      <c r="F2335" s="177"/>
      <c r="G2335" s="183"/>
      <c r="H2335" s="183"/>
      <c r="I2335" s="183"/>
      <c r="J2335" s="183"/>
      <c r="K2335" s="183"/>
      <c r="L2335" s="183"/>
      <c r="M2335" s="183"/>
      <c r="N2335" s="182">
        <f>SUM(G2335*$D$8+H2335*$D$5+I2335*$D$9+J2335*$D$6+K2335*$D$11+L2335*$D$10+M2335*$D$7)</f>
        <v>0</v>
      </c>
      <c r="O2335" s="139">
        <v>1</v>
      </c>
      <c r="P2335" s="138">
        <f>SUM(N2335*O2335)</f>
        <v>0</v>
      </c>
      <c r="R2335" s="15"/>
      <c r="S2335" s="15"/>
      <c r="T2335" s="15"/>
      <c r="U2335" s="15"/>
    </row>
    <row r="2336" spans="1:21" ht="15" customHeight="1">
      <c r="A2336" s="179">
        <f>RANK(N2336,$N$18:$N$4305)</f>
        <v>1181</v>
      </c>
      <c r="B2336" s="185"/>
      <c r="C2336" s="177"/>
      <c r="D2336" s="177"/>
      <c r="E2336" s="177"/>
      <c r="F2336" s="177"/>
      <c r="G2336" s="183"/>
      <c r="H2336" s="183"/>
      <c r="I2336" s="183"/>
      <c r="J2336" s="183"/>
      <c r="K2336" s="183"/>
      <c r="L2336" s="183"/>
      <c r="M2336" s="183"/>
      <c r="N2336" s="182">
        <f>SUM(G2336*$D$8+H2336*$D$5+I2336*$D$9+J2336*$D$6+K2336*$D$11+L2336*$D$10+M2336*$D$7)</f>
        <v>0</v>
      </c>
      <c r="O2336" s="139">
        <v>1</v>
      </c>
      <c r="P2336" s="138">
        <f>SUM(N2336*O2336)</f>
        <v>0</v>
      </c>
      <c r="R2336" s="15"/>
      <c r="S2336" s="15"/>
      <c r="T2336" s="15"/>
      <c r="U2336" s="15"/>
    </row>
    <row r="2337" spans="1:21" ht="15" customHeight="1">
      <c r="A2337" s="179">
        <f>RANK(N2337,$N$18:$N$4305)</f>
        <v>1181</v>
      </c>
      <c r="B2337" s="184"/>
      <c r="C2337" s="177"/>
      <c r="D2337" s="177"/>
      <c r="E2337" s="177"/>
      <c r="F2337" s="177"/>
      <c r="G2337" s="183"/>
      <c r="H2337" s="183"/>
      <c r="I2337" s="183"/>
      <c r="J2337" s="183"/>
      <c r="K2337" s="183"/>
      <c r="L2337" s="183"/>
      <c r="M2337" s="183"/>
      <c r="N2337" s="182">
        <f>SUM(G2337*$D$8+H2337*$D$5+I2337*$D$9+J2337*$D$6+K2337*$D$11+L2337*$D$10+M2337*$D$7)</f>
        <v>0</v>
      </c>
      <c r="O2337" s="139">
        <v>1</v>
      </c>
      <c r="P2337" s="138">
        <f>SUM(N2337*O2337)</f>
        <v>0</v>
      </c>
      <c r="Q2337" s="31"/>
      <c r="R2337" s="15"/>
      <c r="S2337" s="15"/>
      <c r="T2337" s="15"/>
      <c r="U2337" s="15"/>
    </row>
    <row r="2338" spans="1:21" ht="15" customHeight="1">
      <c r="A2338" s="179">
        <f>RANK(N2338,$N$18:$N$4305)</f>
        <v>1181</v>
      </c>
      <c r="B2338" s="184"/>
      <c r="C2338" s="177"/>
      <c r="D2338" s="177"/>
      <c r="E2338" s="177"/>
      <c r="F2338" s="177"/>
      <c r="G2338" s="183"/>
      <c r="H2338" s="183"/>
      <c r="I2338" s="183"/>
      <c r="J2338" s="183"/>
      <c r="K2338" s="183"/>
      <c r="L2338" s="183"/>
      <c r="M2338" s="183"/>
      <c r="N2338" s="182">
        <f>SUM(G2338*$D$8+H2338*$D$5+I2338*$D$9+J2338*$D$6+K2338*$D$11+L2338*$D$10+M2338*$D$7)</f>
        <v>0</v>
      </c>
      <c r="O2338" s="139">
        <v>1</v>
      </c>
      <c r="P2338" s="138">
        <f>SUM(N2338*O2338)</f>
        <v>0</v>
      </c>
      <c r="Q2338" s="31"/>
      <c r="R2338" s="15"/>
      <c r="S2338" s="15"/>
      <c r="T2338" s="15"/>
      <c r="U2338" s="15"/>
    </row>
    <row r="2339" spans="1:21" ht="15" customHeight="1">
      <c r="A2339" s="179">
        <f>RANK(N2339,$N$18:$N$4305)</f>
        <v>1181</v>
      </c>
      <c r="B2339" s="184"/>
      <c r="C2339" s="177"/>
      <c r="D2339" s="177"/>
      <c r="E2339" s="177"/>
      <c r="F2339" s="177"/>
      <c r="G2339" s="183"/>
      <c r="H2339" s="183"/>
      <c r="I2339" s="183"/>
      <c r="J2339" s="183"/>
      <c r="K2339" s="183"/>
      <c r="L2339" s="183"/>
      <c r="M2339" s="183"/>
      <c r="N2339" s="182">
        <f>SUM(G2339*$D$8+H2339*$D$5+I2339*$D$9+J2339*$D$6+K2339*$D$11+L2339*$D$10+M2339*$D$7)</f>
        <v>0</v>
      </c>
      <c r="O2339" s="139">
        <v>1</v>
      </c>
      <c r="P2339" s="138">
        <f>SUM(N2339*O2339)</f>
        <v>0</v>
      </c>
      <c r="R2339" s="15"/>
      <c r="S2339" s="15"/>
      <c r="T2339" s="15"/>
      <c r="U2339" s="15"/>
    </row>
    <row r="2340" spans="1:21" ht="15" customHeight="1">
      <c r="A2340" s="179">
        <f>RANK(N2340,$N$18:$N$4305)</f>
        <v>1181</v>
      </c>
      <c r="B2340" s="184"/>
      <c r="C2340" s="177"/>
      <c r="D2340" s="177"/>
      <c r="E2340" s="177"/>
      <c r="F2340" s="177"/>
      <c r="G2340" s="183"/>
      <c r="H2340" s="183"/>
      <c r="I2340" s="183"/>
      <c r="J2340" s="183"/>
      <c r="K2340" s="183"/>
      <c r="L2340" s="183"/>
      <c r="M2340" s="183"/>
      <c r="N2340" s="182">
        <f>SUM(G2340*$D$8+H2340*$D$5+I2340*$D$9+J2340*$D$6+K2340*$D$11+L2340*$D$10+M2340*$D$7)</f>
        <v>0</v>
      </c>
      <c r="O2340" s="139">
        <v>1</v>
      </c>
      <c r="P2340" s="138">
        <f>SUM(N2340*O2340)</f>
        <v>0</v>
      </c>
      <c r="R2340" s="15"/>
      <c r="S2340" s="15"/>
      <c r="T2340" s="15"/>
      <c r="U2340" s="15"/>
    </row>
    <row r="2341" spans="1:21" ht="15" customHeight="1">
      <c r="A2341" s="179">
        <f>RANK(N2341,$N$18:$N$4305)</f>
        <v>1181</v>
      </c>
      <c r="B2341" s="184"/>
      <c r="C2341" s="177"/>
      <c r="D2341" s="177"/>
      <c r="E2341" s="177"/>
      <c r="F2341" s="177"/>
      <c r="G2341" s="183"/>
      <c r="H2341" s="183"/>
      <c r="I2341" s="183"/>
      <c r="J2341" s="183"/>
      <c r="K2341" s="183"/>
      <c r="L2341" s="183"/>
      <c r="M2341" s="183"/>
      <c r="N2341" s="182">
        <f>SUM(G2341*$D$8+H2341*$D$5+I2341*$D$9+J2341*$D$6+K2341*$D$11+L2341*$D$10+M2341*$D$7)</f>
        <v>0</v>
      </c>
      <c r="O2341" s="139">
        <v>1</v>
      </c>
      <c r="P2341" s="138">
        <f>SUM(N2341*O2341)</f>
        <v>0</v>
      </c>
      <c r="R2341" s="15"/>
      <c r="S2341" s="15"/>
      <c r="T2341" s="15"/>
      <c r="U2341" s="15"/>
    </row>
    <row r="2342" spans="1:21" ht="15" customHeight="1">
      <c r="A2342" s="179">
        <f>RANK(N2342,$N$18:$N$4305)</f>
        <v>1181</v>
      </c>
      <c r="B2342" s="184"/>
      <c r="C2342" s="177"/>
      <c r="D2342" s="177"/>
      <c r="E2342" s="177"/>
      <c r="F2342" s="177"/>
      <c r="G2342" s="183"/>
      <c r="H2342" s="183"/>
      <c r="I2342" s="183"/>
      <c r="J2342" s="183"/>
      <c r="K2342" s="183"/>
      <c r="L2342" s="183"/>
      <c r="M2342" s="183"/>
      <c r="N2342" s="182">
        <f>SUM(G2342*$D$8+H2342*$D$5+I2342*$D$9+J2342*$D$6+K2342*$D$11+L2342*$D$10+M2342*$D$7)</f>
        <v>0</v>
      </c>
      <c r="O2342" s="139">
        <v>1</v>
      </c>
      <c r="P2342" s="138">
        <f>SUM(N2342*O2342)</f>
        <v>0</v>
      </c>
      <c r="R2342" s="15"/>
      <c r="S2342" s="15"/>
      <c r="T2342" s="15"/>
      <c r="U2342" s="15"/>
    </row>
    <row r="2343" spans="1:21" ht="15" customHeight="1">
      <c r="A2343" s="179">
        <f>RANK(N2343,$N$18:$N$4305)</f>
        <v>1181</v>
      </c>
      <c r="B2343" s="185"/>
      <c r="C2343" s="177"/>
      <c r="D2343" s="177"/>
      <c r="E2343" s="177"/>
      <c r="F2343" s="177"/>
      <c r="G2343" s="183"/>
      <c r="H2343" s="183"/>
      <c r="I2343" s="183"/>
      <c r="J2343" s="183"/>
      <c r="K2343" s="183"/>
      <c r="L2343" s="183"/>
      <c r="M2343" s="183"/>
      <c r="N2343" s="182">
        <f>SUM(G2343*$D$8+H2343*$D$5+I2343*$D$9+J2343*$D$6+K2343*$D$11+L2343*$D$10+M2343*$D$7)</f>
        <v>0</v>
      </c>
      <c r="O2343" s="139">
        <v>1</v>
      </c>
      <c r="P2343" s="138">
        <f>SUM(N2343*O2343)</f>
        <v>0</v>
      </c>
      <c r="R2343" s="15"/>
      <c r="S2343" s="15"/>
      <c r="T2343" s="15"/>
      <c r="U2343" s="15"/>
    </row>
    <row r="2344" spans="1:21" ht="15" customHeight="1">
      <c r="A2344" s="179">
        <f>RANK(N2344,$N$18:$N$4305)</f>
        <v>1181</v>
      </c>
      <c r="B2344" s="184"/>
      <c r="C2344" s="177"/>
      <c r="D2344" s="177"/>
      <c r="E2344" s="177"/>
      <c r="F2344" s="177"/>
      <c r="G2344" s="183"/>
      <c r="H2344" s="183"/>
      <c r="I2344" s="183"/>
      <c r="J2344" s="183"/>
      <c r="K2344" s="183"/>
      <c r="L2344" s="183"/>
      <c r="M2344" s="183"/>
      <c r="N2344" s="182">
        <f>SUM(G2344*$D$8+H2344*$D$5+I2344*$D$9+J2344*$D$6+K2344*$D$11+L2344*$D$10+M2344*$D$7)</f>
        <v>0</v>
      </c>
      <c r="O2344" s="139">
        <v>1</v>
      </c>
      <c r="P2344" s="138">
        <f>SUM(N2344*O2344)</f>
        <v>0</v>
      </c>
      <c r="R2344" s="15"/>
      <c r="S2344" s="15"/>
      <c r="T2344" s="15"/>
      <c r="U2344" s="15"/>
    </row>
    <row r="2345" spans="1:21" ht="15" customHeight="1">
      <c r="A2345" s="179">
        <f>RANK(N2345,$N$18:$N$4305)</f>
        <v>1181</v>
      </c>
      <c r="B2345" s="184"/>
      <c r="C2345" s="177"/>
      <c r="D2345" s="177"/>
      <c r="E2345" s="177"/>
      <c r="F2345" s="177"/>
      <c r="G2345" s="183"/>
      <c r="H2345" s="183"/>
      <c r="I2345" s="183"/>
      <c r="J2345" s="183"/>
      <c r="K2345" s="183"/>
      <c r="L2345" s="183"/>
      <c r="M2345" s="183"/>
      <c r="N2345" s="182">
        <f>SUM(G2345*$D$8+H2345*$D$5+I2345*$D$9+J2345*$D$6+K2345*$D$11+L2345*$D$10+M2345*$D$7)</f>
        <v>0</v>
      </c>
      <c r="O2345" s="139">
        <v>1</v>
      </c>
      <c r="P2345" s="138">
        <f>SUM(N2345*O2345)</f>
        <v>0</v>
      </c>
      <c r="R2345" s="15"/>
      <c r="S2345" s="15"/>
      <c r="T2345" s="15"/>
      <c r="U2345" s="15"/>
    </row>
    <row r="2346" spans="1:21" ht="15" customHeight="1">
      <c r="A2346" s="179">
        <f>RANK(N2346,$N$18:$N$4305)</f>
        <v>1181</v>
      </c>
      <c r="B2346" s="184"/>
      <c r="C2346" s="177"/>
      <c r="D2346" s="177"/>
      <c r="E2346" s="177"/>
      <c r="F2346" s="177"/>
      <c r="G2346" s="183"/>
      <c r="H2346" s="183"/>
      <c r="I2346" s="183"/>
      <c r="J2346" s="183"/>
      <c r="K2346" s="183"/>
      <c r="L2346" s="183"/>
      <c r="M2346" s="183"/>
      <c r="N2346" s="182">
        <f>SUM(G2346*$D$8+H2346*$D$5+I2346*$D$9+J2346*$D$6+K2346*$D$11+L2346*$D$10+M2346*$D$7)</f>
        <v>0</v>
      </c>
      <c r="O2346" s="139">
        <v>1</v>
      </c>
      <c r="P2346" s="138">
        <f>SUM(N2346*O2346)</f>
        <v>0</v>
      </c>
      <c r="R2346" s="15"/>
      <c r="S2346" s="15"/>
      <c r="T2346" s="15"/>
      <c r="U2346" s="15"/>
    </row>
    <row r="2347" spans="1:21" ht="15" customHeight="1">
      <c r="A2347" s="179">
        <f>RANK(N2347,$N$18:$N$4305)</f>
        <v>1181</v>
      </c>
      <c r="B2347" s="184"/>
      <c r="C2347" s="177"/>
      <c r="D2347" s="177"/>
      <c r="E2347" s="177"/>
      <c r="F2347" s="177"/>
      <c r="G2347" s="183"/>
      <c r="H2347" s="183"/>
      <c r="I2347" s="183"/>
      <c r="J2347" s="183"/>
      <c r="K2347" s="183"/>
      <c r="L2347" s="183"/>
      <c r="M2347" s="183"/>
      <c r="N2347" s="182">
        <f>SUM(G2347*$D$8+H2347*$D$5+I2347*$D$9+J2347*$D$6+K2347*$D$11+L2347*$D$10+M2347*$D$7)</f>
        <v>0</v>
      </c>
      <c r="O2347" s="139">
        <v>1</v>
      </c>
      <c r="P2347" s="138">
        <f>SUM(N2347*O2347)</f>
        <v>0</v>
      </c>
      <c r="R2347" s="15"/>
      <c r="S2347" s="15"/>
      <c r="T2347" s="15"/>
      <c r="U2347" s="15"/>
    </row>
    <row r="2348" spans="1:21" ht="15" customHeight="1">
      <c r="A2348" s="179">
        <f>RANK(N2348,$N$18:$N$4305)</f>
        <v>1181</v>
      </c>
      <c r="B2348" s="184"/>
      <c r="C2348" s="177"/>
      <c r="D2348" s="177"/>
      <c r="E2348" s="177"/>
      <c r="F2348" s="177"/>
      <c r="G2348" s="183"/>
      <c r="H2348" s="183"/>
      <c r="I2348" s="183"/>
      <c r="J2348" s="183"/>
      <c r="K2348" s="183"/>
      <c r="L2348" s="183"/>
      <c r="M2348" s="183"/>
      <c r="N2348" s="182">
        <f>SUM(G2348*$D$8+H2348*$D$5+I2348*$D$9+J2348*$D$6+K2348*$D$11+L2348*$D$10+M2348*$D$7)</f>
        <v>0</v>
      </c>
      <c r="O2348" s="139">
        <v>1</v>
      </c>
      <c r="P2348" s="138">
        <f>SUM(N2348*O2348)</f>
        <v>0</v>
      </c>
      <c r="Q2348" s="31"/>
      <c r="R2348" s="15"/>
      <c r="S2348" s="15"/>
      <c r="T2348" s="15"/>
      <c r="U2348" s="15"/>
    </row>
    <row r="2349" spans="1:21" ht="15" customHeight="1">
      <c r="A2349" s="179">
        <f>RANK(N2349,$N$18:$N$4305)</f>
        <v>1181</v>
      </c>
      <c r="B2349" s="184"/>
      <c r="C2349" s="177"/>
      <c r="D2349" s="177"/>
      <c r="E2349" s="177"/>
      <c r="F2349" s="177"/>
      <c r="G2349" s="183"/>
      <c r="H2349" s="183"/>
      <c r="I2349" s="183"/>
      <c r="J2349" s="183"/>
      <c r="K2349" s="183"/>
      <c r="L2349" s="183"/>
      <c r="M2349" s="183"/>
      <c r="N2349" s="182">
        <f>SUM(G2349*$D$8+H2349*$D$5+I2349*$D$9+J2349*$D$6+K2349*$D$11+L2349*$D$10+M2349*$D$7)</f>
        <v>0</v>
      </c>
      <c r="O2349" s="139">
        <v>1</v>
      </c>
      <c r="P2349" s="138">
        <f>SUM(N2349*O2349)</f>
        <v>0</v>
      </c>
      <c r="Q2349" s="31"/>
      <c r="R2349" s="15"/>
      <c r="S2349" s="15"/>
      <c r="T2349" s="15"/>
      <c r="U2349" s="15"/>
    </row>
    <row r="2350" spans="1:21" ht="15" customHeight="1">
      <c r="A2350" s="179">
        <f>RANK(N2350,$N$18:$N$4305)</f>
        <v>1181</v>
      </c>
      <c r="B2350" s="185"/>
      <c r="C2350" s="177"/>
      <c r="D2350" s="177"/>
      <c r="E2350" s="177"/>
      <c r="F2350" s="177"/>
      <c r="G2350" s="183"/>
      <c r="H2350" s="183"/>
      <c r="I2350" s="183"/>
      <c r="J2350" s="183"/>
      <c r="K2350" s="183"/>
      <c r="L2350" s="183"/>
      <c r="M2350" s="183"/>
      <c r="N2350" s="182">
        <f>SUM(G2350*$D$8+H2350*$D$5+I2350*$D$9+J2350*$D$6+K2350*$D$11+L2350*$D$10+M2350*$D$7)</f>
        <v>0</v>
      </c>
      <c r="O2350" s="139">
        <v>1</v>
      </c>
      <c r="P2350" s="138">
        <f>SUM(N2350*O2350)</f>
        <v>0</v>
      </c>
      <c r="Q2350" s="31"/>
      <c r="R2350" s="15"/>
      <c r="S2350" s="15"/>
      <c r="T2350" s="15"/>
      <c r="U2350" s="15"/>
    </row>
    <row r="2351" spans="1:21" ht="15" customHeight="1">
      <c r="A2351" s="179">
        <f>RANK(N2351,$N$18:$N$4305)</f>
        <v>1181</v>
      </c>
      <c r="B2351" s="184"/>
      <c r="C2351" s="177"/>
      <c r="D2351" s="177"/>
      <c r="E2351" s="177"/>
      <c r="F2351" s="177"/>
      <c r="G2351" s="183"/>
      <c r="H2351" s="183"/>
      <c r="I2351" s="183"/>
      <c r="J2351" s="183"/>
      <c r="K2351" s="183"/>
      <c r="L2351" s="183"/>
      <c r="M2351" s="183"/>
      <c r="N2351" s="182">
        <f>SUM(G2351*$D$8+H2351*$D$5+I2351*$D$9+J2351*$D$6+K2351*$D$11+L2351*$D$10+M2351*$D$7)</f>
        <v>0</v>
      </c>
      <c r="O2351" s="139">
        <v>1</v>
      </c>
      <c r="P2351" s="138">
        <f>SUM(N2351*O2351)</f>
        <v>0</v>
      </c>
      <c r="Q2351" s="31"/>
      <c r="R2351" s="15"/>
      <c r="S2351" s="15"/>
      <c r="T2351" s="15"/>
      <c r="U2351" s="15"/>
    </row>
    <row r="2352" spans="1:21" ht="15" customHeight="1">
      <c r="A2352" s="179">
        <f>RANK(N2352,$N$18:$N$4305)</f>
        <v>1181</v>
      </c>
      <c r="B2352" s="184"/>
      <c r="C2352" s="177"/>
      <c r="D2352" s="177"/>
      <c r="E2352" s="177"/>
      <c r="F2352" s="177"/>
      <c r="G2352" s="183"/>
      <c r="H2352" s="183"/>
      <c r="I2352" s="183"/>
      <c r="J2352" s="183"/>
      <c r="K2352" s="183"/>
      <c r="L2352" s="183"/>
      <c r="M2352" s="183"/>
      <c r="N2352" s="182">
        <f>SUM(G2352*$D$8+H2352*$D$5+I2352*$D$9+J2352*$D$6+K2352*$D$11+L2352*$D$10+M2352*$D$7)</f>
        <v>0</v>
      </c>
      <c r="O2352" s="139">
        <v>1</v>
      </c>
      <c r="P2352" s="138">
        <f>SUM(N2352*O2352)</f>
        <v>0</v>
      </c>
      <c r="Q2352" s="31"/>
      <c r="R2352" s="15"/>
      <c r="S2352" s="15"/>
      <c r="T2352" s="15"/>
      <c r="U2352" s="15"/>
    </row>
    <row r="2353" spans="1:21" ht="15" customHeight="1">
      <c r="A2353" s="179">
        <f>RANK(N2353,$N$18:$N$4305)</f>
        <v>1181</v>
      </c>
      <c r="B2353" s="184"/>
      <c r="C2353" s="177"/>
      <c r="D2353" s="177"/>
      <c r="E2353" s="177"/>
      <c r="F2353" s="177"/>
      <c r="G2353" s="183"/>
      <c r="H2353" s="183"/>
      <c r="I2353" s="183"/>
      <c r="J2353" s="183"/>
      <c r="K2353" s="183"/>
      <c r="L2353" s="183"/>
      <c r="M2353" s="183"/>
      <c r="N2353" s="182">
        <f>SUM(G2353*$D$8+H2353*$D$5+I2353*$D$9+J2353*$D$6+K2353*$D$11+L2353*$D$10+M2353*$D$7)</f>
        <v>0</v>
      </c>
      <c r="O2353" s="139">
        <v>1</v>
      </c>
      <c r="P2353" s="138">
        <f>SUM(N2353*O2353)</f>
        <v>0</v>
      </c>
      <c r="R2353" s="15"/>
      <c r="S2353" s="15"/>
      <c r="T2353" s="15"/>
      <c r="U2353" s="15"/>
    </row>
    <row r="2354" spans="1:21" ht="15" customHeight="1">
      <c r="A2354" s="179">
        <f>RANK(N2354,$N$18:$N$4305)</f>
        <v>1181</v>
      </c>
      <c r="B2354" s="184"/>
      <c r="C2354" s="177"/>
      <c r="D2354" s="177"/>
      <c r="E2354" s="177"/>
      <c r="F2354" s="177"/>
      <c r="G2354" s="183"/>
      <c r="H2354" s="183"/>
      <c r="I2354" s="183"/>
      <c r="J2354" s="183"/>
      <c r="K2354" s="183"/>
      <c r="L2354" s="183"/>
      <c r="M2354" s="183"/>
      <c r="N2354" s="182">
        <f>SUM(G2354*$D$8+H2354*$D$5+I2354*$D$9+J2354*$D$6+K2354*$D$11+L2354*$D$10+M2354*$D$7)</f>
        <v>0</v>
      </c>
      <c r="O2354" s="139">
        <v>1</v>
      </c>
      <c r="P2354" s="138">
        <f>SUM(N2354*O2354)</f>
        <v>0</v>
      </c>
      <c r="R2354" s="15"/>
      <c r="S2354" s="15"/>
      <c r="T2354" s="15"/>
      <c r="U2354" s="15"/>
    </row>
    <row r="2355" spans="1:21" ht="15" customHeight="1">
      <c r="A2355" s="179">
        <f>RANK(N2355,$N$18:$N$4305)</f>
        <v>1181</v>
      </c>
      <c r="B2355" s="184"/>
      <c r="C2355" s="177"/>
      <c r="D2355" s="177"/>
      <c r="E2355" s="177"/>
      <c r="F2355" s="177"/>
      <c r="G2355" s="183"/>
      <c r="H2355" s="183"/>
      <c r="I2355" s="183"/>
      <c r="J2355" s="183"/>
      <c r="K2355" s="183"/>
      <c r="L2355" s="183"/>
      <c r="M2355" s="183"/>
      <c r="N2355" s="182">
        <f>SUM(G2355*$D$8+H2355*$D$5+I2355*$D$9+J2355*$D$6+K2355*$D$11+L2355*$D$10+M2355*$D$7)</f>
        <v>0</v>
      </c>
      <c r="O2355" s="139">
        <v>1</v>
      </c>
      <c r="P2355" s="138">
        <f>SUM(N2355*O2355)</f>
        <v>0</v>
      </c>
      <c r="R2355" s="15"/>
      <c r="S2355" s="15"/>
      <c r="T2355" s="15"/>
      <c r="U2355" s="15"/>
    </row>
    <row r="2356" spans="1:21" ht="15" customHeight="1">
      <c r="A2356" s="179">
        <f>RANK(N2356,$N$18:$N$4305)</f>
        <v>1181</v>
      </c>
      <c r="B2356" s="184"/>
      <c r="C2356" s="177"/>
      <c r="D2356" s="177"/>
      <c r="E2356" s="177"/>
      <c r="F2356" s="177"/>
      <c r="G2356" s="183"/>
      <c r="H2356" s="183"/>
      <c r="I2356" s="183"/>
      <c r="J2356" s="183"/>
      <c r="K2356" s="183"/>
      <c r="L2356" s="183"/>
      <c r="M2356" s="183"/>
      <c r="N2356" s="182">
        <f>SUM(G2356*$D$8+H2356*$D$5+I2356*$D$9+J2356*$D$6+K2356*$D$11+L2356*$D$10+M2356*$D$7)</f>
        <v>0</v>
      </c>
      <c r="O2356" s="139">
        <v>0.94</v>
      </c>
      <c r="P2356" s="138">
        <f>SUM(N2356*O2356)</f>
        <v>0</v>
      </c>
      <c r="R2356" s="15"/>
      <c r="S2356" s="15"/>
      <c r="T2356" s="15"/>
      <c r="U2356" s="15"/>
    </row>
    <row r="2357" spans="1:21" ht="15" customHeight="1">
      <c r="A2357" s="179">
        <f>RANK(N2357,$N$18:$N$4305)</f>
        <v>1181</v>
      </c>
      <c r="B2357" s="184"/>
      <c r="C2357" s="177"/>
      <c r="D2357" s="177"/>
      <c r="E2357" s="177"/>
      <c r="F2357" s="177"/>
      <c r="G2357" s="183"/>
      <c r="H2357" s="183"/>
      <c r="I2357" s="183"/>
      <c r="J2357" s="183"/>
      <c r="K2357" s="183"/>
      <c r="L2357" s="183"/>
      <c r="M2357" s="183"/>
      <c r="N2357" s="182">
        <f>SUM(G2357*$D$8+H2357*$D$5+I2357*$D$9+J2357*$D$6+K2357*$D$11+L2357*$D$10+M2357*$D$7)</f>
        <v>0</v>
      </c>
      <c r="O2357" s="139">
        <v>0.94</v>
      </c>
      <c r="P2357" s="138">
        <f>SUM(N2357*O2357)</f>
        <v>0</v>
      </c>
      <c r="R2357" s="15"/>
      <c r="S2357" s="15"/>
      <c r="T2357" s="15"/>
      <c r="U2357" s="15"/>
    </row>
    <row r="2358" spans="1:21" ht="15" customHeight="1">
      <c r="A2358" s="179">
        <f>RANK(N2358,$N$18:$N$4305)</f>
        <v>1181</v>
      </c>
      <c r="B2358" s="184"/>
      <c r="C2358" s="177"/>
      <c r="D2358" s="177"/>
      <c r="E2358" s="177"/>
      <c r="F2358" s="177"/>
      <c r="G2358" s="183"/>
      <c r="H2358" s="183"/>
      <c r="I2358" s="183"/>
      <c r="J2358" s="183"/>
      <c r="K2358" s="183"/>
      <c r="L2358" s="183"/>
      <c r="M2358" s="183"/>
      <c r="N2358" s="182">
        <f>SUM(G2358*$D$8+H2358*$D$5+I2358*$D$9+J2358*$D$6+K2358*$D$11+L2358*$D$10+M2358*$D$7)</f>
        <v>0</v>
      </c>
      <c r="O2358" s="139">
        <v>0.94</v>
      </c>
      <c r="P2358" s="138">
        <f>SUM(N2358*O2358)</f>
        <v>0</v>
      </c>
      <c r="R2358" s="15"/>
      <c r="S2358" s="15"/>
      <c r="T2358" s="15"/>
      <c r="U2358" s="15"/>
    </row>
    <row r="2359" spans="1:21" ht="15" customHeight="1">
      <c r="A2359" s="179">
        <f>RANK(N2359,$N$18:$N$4305)</f>
        <v>1181</v>
      </c>
      <c r="B2359" s="184"/>
      <c r="C2359" s="177"/>
      <c r="D2359" s="177"/>
      <c r="E2359" s="177"/>
      <c r="F2359" s="177"/>
      <c r="G2359" s="183"/>
      <c r="H2359" s="183"/>
      <c r="I2359" s="183"/>
      <c r="J2359" s="183"/>
      <c r="K2359" s="183"/>
      <c r="L2359" s="183"/>
      <c r="M2359" s="183"/>
      <c r="N2359" s="182">
        <f>SUM(G2359*$D$8+H2359*$D$5+I2359*$D$9+J2359*$D$6+K2359*$D$11+L2359*$D$10+M2359*$D$7)</f>
        <v>0</v>
      </c>
      <c r="O2359" s="139">
        <v>0.94</v>
      </c>
      <c r="P2359" s="138">
        <f>SUM(N2359*O2359)</f>
        <v>0</v>
      </c>
      <c r="R2359" s="15"/>
      <c r="S2359" s="15"/>
      <c r="T2359" s="15"/>
      <c r="U2359" s="15"/>
    </row>
    <row r="2360" spans="1:21" ht="15" customHeight="1">
      <c r="A2360" s="179">
        <f>RANK(N2360,$N$18:$N$4305)</f>
        <v>1181</v>
      </c>
      <c r="B2360" s="184"/>
      <c r="C2360" s="177"/>
      <c r="D2360" s="177"/>
      <c r="E2360" s="177"/>
      <c r="F2360" s="177"/>
      <c r="G2360" s="183"/>
      <c r="H2360" s="183"/>
      <c r="I2360" s="183"/>
      <c r="J2360" s="183"/>
      <c r="K2360" s="183"/>
      <c r="L2360" s="183"/>
      <c r="M2360" s="183"/>
      <c r="N2360" s="182">
        <f>SUM(G2360*$D$8+H2360*$D$5+I2360*$D$9+J2360*$D$6+K2360*$D$11+L2360*$D$10+M2360*$D$7)</f>
        <v>0</v>
      </c>
      <c r="O2360" s="139">
        <v>1</v>
      </c>
      <c r="P2360" s="138">
        <f>SUM(N2360*O2360)</f>
        <v>0</v>
      </c>
      <c r="R2360" s="15"/>
      <c r="S2360" s="15"/>
      <c r="T2360" s="15"/>
      <c r="U2360" s="15"/>
    </row>
    <row r="2361" spans="1:21" ht="15" customHeight="1">
      <c r="A2361" s="179">
        <f>RANK(N2361,$N$18:$N$4305)</f>
        <v>1181</v>
      </c>
      <c r="B2361" s="184"/>
      <c r="C2361" s="177"/>
      <c r="D2361" s="177"/>
      <c r="E2361" s="177"/>
      <c r="F2361" s="177"/>
      <c r="G2361" s="183"/>
      <c r="H2361" s="183"/>
      <c r="I2361" s="183"/>
      <c r="J2361" s="183"/>
      <c r="K2361" s="183"/>
      <c r="L2361" s="183"/>
      <c r="M2361" s="183"/>
      <c r="N2361" s="182">
        <f>SUM(G2361*$D$8+H2361*$D$5+I2361*$D$9+J2361*$D$6+K2361*$D$11+L2361*$D$10+M2361*$D$7)</f>
        <v>0</v>
      </c>
      <c r="O2361" s="139">
        <v>1</v>
      </c>
      <c r="P2361" s="138">
        <f>SUM(N2361*O2361)</f>
        <v>0</v>
      </c>
      <c r="R2361" s="15"/>
      <c r="S2361" s="15"/>
      <c r="T2361" s="15"/>
      <c r="U2361" s="15"/>
    </row>
    <row r="2362" spans="1:21" ht="15" customHeight="1">
      <c r="A2362" s="179">
        <f>RANK(N2362,$N$18:$N$4305)</f>
        <v>1181</v>
      </c>
      <c r="B2362" s="184"/>
      <c r="C2362" s="177"/>
      <c r="D2362" s="177"/>
      <c r="E2362" s="177"/>
      <c r="F2362" s="177"/>
      <c r="G2362" s="183"/>
      <c r="H2362" s="183"/>
      <c r="I2362" s="183"/>
      <c r="J2362" s="183"/>
      <c r="K2362" s="183"/>
      <c r="L2362" s="183"/>
      <c r="M2362" s="183"/>
      <c r="N2362" s="182">
        <f>SUM(G2362*$D$8+H2362*$D$5+I2362*$D$9+J2362*$D$6+K2362*$D$11+L2362*$D$10+M2362*$D$7)</f>
        <v>0</v>
      </c>
      <c r="O2362" s="139">
        <v>1</v>
      </c>
      <c r="P2362" s="138">
        <f>SUM(N2362*O2362)</f>
        <v>0</v>
      </c>
      <c r="R2362" s="15"/>
      <c r="S2362" s="15"/>
      <c r="T2362" s="15"/>
      <c r="U2362" s="15"/>
    </row>
    <row r="2363" spans="1:21" ht="15" customHeight="1">
      <c r="A2363" s="179">
        <f>RANK(N2363,$N$18:$N$4305)</f>
        <v>1181</v>
      </c>
      <c r="B2363" s="184"/>
      <c r="C2363" s="177"/>
      <c r="D2363" s="177"/>
      <c r="E2363" s="177"/>
      <c r="F2363" s="177"/>
      <c r="G2363" s="183"/>
      <c r="H2363" s="183"/>
      <c r="I2363" s="183"/>
      <c r="J2363" s="183"/>
      <c r="K2363" s="183"/>
      <c r="L2363" s="183"/>
      <c r="M2363" s="183"/>
      <c r="N2363" s="182">
        <f>SUM(G2363*$D$8+H2363*$D$5+I2363*$D$9+J2363*$D$6+K2363*$D$11+L2363*$D$10+M2363*$D$7)</f>
        <v>0</v>
      </c>
      <c r="O2363" s="139">
        <v>1</v>
      </c>
      <c r="P2363" s="138">
        <f>SUM(N2363*O2363)</f>
        <v>0</v>
      </c>
      <c r="R2363" s="15"/>
      <c r="S2363" s="15"/>
      <c r="T2363" s="15"/>
      <c r="U2363" s="15"/>
    </row>
    <row r="2364" spans="1:21" ht="15" customHeight="1">
      <c r="A2364" s="179">
        <f>RANK(N2364,$N$18:$N$4305)</f>
        <v>1181</v>
      </c>
      <c r="B2364" s="185"/>
      <c r="C2364" s="177"/>
      <c r="D2364" s="177"/>
      <c r="E2364" s="177"/>
      <c r="F2364" s="177"/>
      <c r="G2364" s="183"/>
      <c r="H2364" s="183"/>
      <c r="I2364" s="183"/>
      <c r="J2364" s="183"/>
      <c r="K2364" s="183"/>
      <c r="L2364" s="183"/>
      <c r="M2364" s="183"/>
      <c r="N2364" s="182">
        <f>SUM(G2364*$D$8+H2364*$D$5+I2364*$D$9+J2364*$D$6+K2364*$D$11+L2364*$D$10+M2364*$D$7)</f>
        <v>0</v>
      </c>
      <c r="O2364" s="139">
        <v>1</v>
      </c>
      <c r="P2364" s="138">
        <f>SUM(N2364*O2364)</f>
        <v>0</v>
      </c>
      <c r="Q2364" s="31"/>
      <c r="R2364" s="15"/>
      <c r="S2364" s="15"/>
      <c r="T2364" s="15"/>
      <c r="U2364" s="15"/>
    </row>
    <row r="2365" spans="1:21" ht="15" customHeight="1">
      <c r="A2365" s="179">
        <f>RANK(N2365,$N$18:$N$4305)</f>
        <v>1181</v>
      </c>
      <c r="B2365" s="185"/>
      <c r="C2365" s="177"/>
      <c r="D2365" s="177"/>
      <c r="E2365" s="177"/>
      <c r="F2365" s="177"/>
      <c r="G2365" s="183"/>
      <c r="H2365" s="183"/>
      <c r="I2365" s="183"/>
      <c r="J2365" s="183"/>
      <c r="K2365" s="183"/>
      <c r="L2365" s="183"/>
      <c r="M2365" s="183"/>
      <c r="N2365" s="182">
        <f>SUM(G2365*$D$8+H2365*$D$5+I2365*$D$9+J2365*$D$6+K2365*$D$11+L2365*$D$10+M2365*$D$7)</f>
        <v>0</v>
      </c>
      <c r="O2365" s="139">
        <v>1</v>
      </c>
      <c r="P2365" s="138">
        <f>SUM(N2365*O2365)</f>
        <v>0</v>
      </c>
      <c r="R2365" s="15"/>
      <c r="S2365" s="15"/>
      <c r="T2365" s="15"/>
      <c r="U2365" s="15"/>
    </row>
    <row r="2366" spans="1:21" ht="15" customHeight="1">
      <c r="A2366" s="179">
        <f>RANK(N2366,$N$18:$N$4305)</f>
        <v>1181</v>
      </c>
      <c r="B2366" s="185"/>
      <c r="C2366" s="177"/>
      <c r="D2366" s="177"/>
      <c r="E2366" s="177"/>
      <c r="F2366" s="177"/>
      <c r="G2366" s="183"/>
      <c r="H2366" s="183"/>
      <c r="I2366" s="183"/>
      <c r="J2366" s="183"/>
      <c r="K2366" s="183"/>
      <c r="L2366" s="183"/>
      <c r="M2366" s="183"/>
      <c r="N2366" s="182">
        <f>SUM(G2366*$D$8+H2366*$D$5+I2366*$D$9+J2366*$D$6+K2366*$D$11+L2366*$D$10+M2366*$D$7)</f>
        <v>0</v>
      </c>
      <c r="O2366" s="139">
        <v>1</v>
      </c>
      <c r="P2366" s="138">
        <f>SUM(N2366*O2366)</f>
        <v>0</v>
      </c>
      <c r="R2366" s="15"/>
      <c r="S2366" s="15"/>
      <c r="T2366" s="15"/>
      <c r="U2366" s="15"/>
    </row>
    <row r="2367" spans="1:21" ht="15" customHeight="1">
      <c r="A2367" s="179">
        <f>RANK(N2367,$N$18:$N$4305)</f>
        <v>1181</v>
      </c>
      <c r="B2367" s="185"/>
      <c r="C2367" s="177"/>
      <c r="D2367" s="177"/>
      <c r="E2367" s="177"/>
      <c r="F2367" s="177"/>
      <c r="G2367" s="183"/>
      <c r="H2367" s="183"/>
      <c r="I2367" s="183"/>
      <c r="J2367" s="183"/>
      <c r="K2367" s="183"/>
      <c r="L2367" s="183"/>
      <c r="M2367" s="183"/>
      <c r="N2367" s="182">
        <f>SUM(G2367*$D$8+H2367*$D$5+I2367*$D$9+J2367*$D$6+K2367*$D$11+L2367*$D$10+M2367*$D$7)</f>
        <v>0</v>
      </c>
      <c r="O2367" s="139">
        <v>1</v>
      </c>
      <c r="P2367" s="138">
        <f>SUM(N2367*O2367)</f>
        <v>0</v>
      </c>
      <c r="R2367" s="15"/>
      <c r="S2367" s="15"/>
      <c r="T2367" s="15"/>
      <c r="U2367" s="15"/>
    </row>
    <row r="2368" spans="1:21" ht="15" customHeight="1">
      <c r="A2368" s="179">
        <f>RANK(N2368,$N$18:$N$4305)</f>
        <v>1181</v>
      </c>
      <c r="B2368" s="185"/>
      <c r="C2368" s="177"/>
      <c r="D2368" s="177"/>
      <c r="E2368" s="177"/>
      <c r="F2368" s="177"/>
      <c r="G2368" s="183"/>
      <c r="H2368" s="183"/>
      <c r="I2368" s="183"/>
      <c r="J2368" s="183"/>
      <c r="K2368" s="183"/>
      <c r="L2368" s="183"/>
      <c r="M2368" s="183"/>
      <c r="N2368" s="182">
        <f>SUM(G2368*$D$8+H2368*$D$5+I2368*$D$9+J2368*$D$6+K2368*$D$11+L2368*$D$10+M2368*$D$7)</f>
        <v>0</v>
      </c>
      <c r="O2368" s="139">
        <v>1</v>
      </c>
      <c r="P2368" s="138">
        <f>SUM(N2368*O2368)</f>
        <v>0</v>
      </c>
      <c r="R2368" s="15"/>
      <c r="S2368" s="15"/>
      <c r="T2368" s="15"/>
      <c r="U2368" s="15"/>
    </row>
    <row r="2369" spans="1:21" ht="15" customHeight="1">
      <c r="A2369" s="179">
        <f>RANK(N2369,$N$18:$N$4305)</f>
        <v>1181</v>
      </c>
      <c r="B2369" s="184"/>
      <c r="C2369" s="177"/>
      <c r="D2369" s="177"/>
      <c r="E2369" s="177"/>
      <c r="F2369" s="177"/>
      <c r="G2369" s="183"/>
      <c r="H2369" s="183"/>
      <c r="I2369" s="183"/>
      <c r="J2369" s="183"/>
      <c r="K2369" s="183"/>
      <c r="L2369" s="183"/>
      <c r="M2369" s="183"/>
      <c r="N2369" s="182">
        <f>SUM(G2369*$D$8+H2369*$D$5+I2369*$D$9+J2369*$D$6+K2369*$D$11+L2369*$D$10+M2369*$D$7)</f>
        <v>0</v>
      </c>
      <c r="O2369" s="139">
        <v>1</v>
      </c>
      <c r="P2369" s="138">
        <f>SUM(N2369*O2369)</f>
        <v>0</v>
      </c>
      <c r="R2369" s="15"/>
      <c r="S2369" s="15"/>
      <c r="T2369" s="15"/>
      <c r="U2369" s="15"/>
    </row>
    <row r="2370" spans="1:21" ht="15" customHeight="1">
      <c r="A2370" s="179">
        <f>RANK(N2370,$N$18:$N$4305)</f>
        <v>1181</v>
      </c>
      <c r="B2370" s="184"/>
      <c r="C2370" s="177"/>
      <c r="D2370" s="177"/>
      <c r="E2370" s="177"/>
      <c r="F2370" s="177"/>
      <c r="G2370" s="183"/>
      <c r="H2370" s="183"/>
      <c r="I2370" s="183"/>
      <c r="J2370" s="183"/>
      <c r="K2370" s="183"/>
      <c r="L2370" s="183"/>
      <c r="M2370" s="183"/>
      <c r="N2370" s="182">
        <f>SUM(G2370*$D$8+H2370*$D$5+I2370*$D$9+J2370*$D$6+K2370*$D$11+L2370*$D$10+M2370*$D$7)</f>
        <v>0</v>
      </c>
      <c r="O2370" s="139">
        <v>1</v>
      </c>
      <c r="P2370" s="138">
        <f>SUM(N2370*O2370)</f>
        <v>0</v>
      </c>
      <c r="R2370" s="15"/>
      <c r="S2370" s="15"/>
      <c r="T2370" s="15"/>
      <c r="U2370" s="15"/>
    </row>
    <row r="2371" spans="1:21" ht="15" customHeight="1">
      <c r="A2371" s="179">
        <f>RANK(N2371,$N$18:$N$4305)</f>
        <v>1181</v>
      </c>
      <c r="B2371" s="185"/>
      <c r="C2371" s="177"/>
      <c r="D2371" s="177"/>
      <c r="E2371" s="177"/>
      <c r="F2371" s="177"/>
      <c r="G2371" s="183"/>
      <c r="H2371" s="183"/>
      <c r="I2371" s="183"/>
      <c r="J2371" s="183"/>
      <c r="K2371" s="183"/>
      <c r="L2371" s="183"/>
      <c r="M2371" s="183"/>
      <c r="N2371" s="182">
        <f>SUM(G2371*$D$8+H2371*$D$5+I2371*$D$9+J2371*$D$6+K2371*$D$11+L2371*$D$10+M2371*$D$7)</f>
        <v>0</v>
      </c>
      <c r="O2371" s="139">
        <v>0.94</v>
      </c>
      <c r="P2371" s="138">
        <f>SUM(N2371*O2371)</f>
        <v>0</v>
      </c>
      <c r="R2371" s="15"/>
      <c r="S2371" s="15"/>
      <c r="T2371" s="15"/>
      <c r="U2371" s="15"/>
    </row>
    <row r="2372" spans="1:21" ht="15" customHeight="1">
      <c r="A2372" s="179">
        <f>RANK(N2372,$N$18:$N$4305)</f>
        <v>1181</v>
      </c>
      <c r="B2372" s="185"/>
      <c r="C2372" s="177"/>
      <c r="D2372" s="177"/>
      <c r="E2372" s="177"/>
      <c r="F2372" s="177"/>
      <c r="G2372" s="183"/>
      <c r="H2372" s="183"/>
      <c r="I2372" s="183"/>
      <c r="J2372" s="183"/>
      <c r="K2372" s="183"/>
      <c r="L2372" s="183"/>
      <c r="M2372" s="183"/>
      <c r="N2372" s="182">
        <f>SUM(G2372*$D$8+H2372*$D$5+I2372*$D$9+J2372*$D$6+K2372*$D$11+L2372*$D$10+M2372*$D$7)</f>
        <v>0</v>
      </c>
      <c r="O2372" s="139">
        <v>1</v>
      </c>
      <c r="P2372" s="138">
        <f>SUM(N2372*O2372)</f>
        <v>0</v>
      </c>
      <c r="Q2372" s="31"/>
      <c r="R2372" s="15"/>
      <c r="S2372" s="15"/>
      <c r="T2372" s="15"/>
      <c r="U2372" s="15"/>
    </row>
    <row r="2373" spans="1:21" ht="15" customHeight="1">
      <c r="A2373" s="179">
        <f>RANK(N2373,$N$18:$N$4305)</f>
        <v>1181</v>
      </c>
      <c r="B2373" s="184"/>
      <c r="C2373" s="177"/>
      <c r="D2373" s="177"/>
      <c r="E2373" s="177"/>
      <c r="F2373" s="177"/>
      <c r="G2373" s="183"/>
      <c r="H2373" s="183"/>
      <c r="I2373" s="183"/>
      <c r="J2373" s="183"/>
      <c r="K2373" s="183"/>
      <c r="L2373" s="183"/>
      <c r="M2373" s="183"/>
      <c r="N2373" s="182">
        <f>SUM(G2373*$D$8+H2373*$D$5+I2373*$D$9+J2373*$D$6+K2373*$D$11+L2373*$D$10+M2373*$D$7)</f>
        <v>0</v>
      </c>
      <c r="O2373" s="139">
        <v>1</v>
      </c>
      <c r="P2373" s="138">
        <f>SUM(N2373*O2373)</f>
        <v>0</v>
      </c>
      <c r="Q2373" s="31"/>
      <c r="R2373" s="15"/>
      <c r="S2373" s="15"/>
      <c r="T2373" s="15"/>
      <c r="U2373" s="15"/>
    </row>
    <row r="2374" spans="1:21" ht="15" customHeight="1">
      <c r="A2374" s="179">
        <f>RANK(N2374,$N$18:$N$4305)</f>
        <v>1181</v>
      </c>
      <c r="B2374" s="184"/>
      <c r="C2374" s="177"/>
      <c r="D2374" s="177"/>
      <c r="E2374" s="177"/>
      <c r="F2374" s="177"/>
      <c r="G2374" s="183"/>
      <c r="H2374" s="183"/>
      <c r="I2374" s="183"/>
      <c r="J2374" s="183"/>
      <c r="K2374" s="183"/>
      <c r="L2374" s="183"/>
      <c r="M2374" s="183"/>
      <c r="N2374" s="182">
        <f>SUM(G2374*$D$8+H2374*$D$5+I2374*$D$9+J2374*$D$6+K2374*$D$11+L2374*$D$10+M2374*$D$7)</f>
        <v>0</v>
      </c>
      <c r="O2374" s="139">
        <v>1</v>
      </c>
      <c r="P2374" s="138">
        <f>SUM(N2374*O2374)</f>
        <v>0</v>
      </c>
      <c r="Q2374" s="31"/>
      <c r="R2374" s="15"/>
      <c r="S2374" s="15"/>
      <c r="T2374" s="15"/>
      <c r="U2374" s="15"/>
    </row>
    <row r="2375" spans="1:21" ht="15" customHeight="1">
      <c r="A2375" s="179">
        <f>RANK(N2375,$N$18:$N$4305)</f>
        <v>1181</v>
      </c>
      <c r="B2375" s="184"/>
      <c r="C2375" s="177"/>
      <c r="D2375" s="177"/>
      <c r="E2375" s="177"/>
      <c r="F2375" s="177"/>
      <c r="G2375" s="183"/>
      <c r="H2375" s="183"/>
      <c r="I2375" s="183"/>
      <c r="J2375" s="183"/>
      <c r="K2375" s="183"/>
      <c r="L2375" s="183"/>
      <c r="M2375" s="183"/>
      <c r="N2375" s="182">
        <f>SUM(G2375*$D$8+H2375*$D$5+I2375*$D$9+J2375*$D$6+K2375*$D$11+L2375*$D$10+M2375*$D$7)</f>
        <v>0</v>
      </c>
      <c r="O2375" s="139">
        <v>1</v>
      </c>
      <c r="P2375" s="138">
        <f>SUM(N2375*O2375)</f>
        <v>0</v>
      </c>
      <c r="R2375" s="15"/>
      <c r="S2375" s="15"/>
      <c r="T2375" s="15"/>
      <c r="U2375" s="15"/>
    </row>
    <row r="2376" spans="1:21" ht="15" customHeight="1">
      <c r="A2376" s="179">
        <f>RANK(N2376,$N$18:$N$4305)</f>
        <v>1181</v>
      </c>
      <c r="B2376" s="190"/>
      <c r="C2376" s="177"/>
      <c r="D2376" s="177"/>
      <c r="E2376" s="177"/>
      <c r="F2376" s="177"/>
      <c r="G2376" s="183"/>
      <c r="H2376" s="183"/>
      <c r="I2376" s="183"/>
      <c r="J2376" s="183"/>
      <c r="K2376" s="183"/>
      <c r="L2376" s="183"/>
      <c r="M2376" s="183"/>
      <c r="N2376" s="182">
        <f>SUM(G2376*$D$8+H2376*$D$5+I2376*$D$9+J2376*$D$6+K2376*$D$11+L2376*$D$10+M2376*$D$7)</f>
        <v>0</v>
      </c>
      <c r="O2376" s="139">
        <v>1</v>
      </c>
      <c r="P2376" s="138">
        <f>SUM(N2376*O2376)</f>
        <v>0</v>
      </c>
      <c r="R2376" s="15"/>
      <c r="S2376" s="15"/>
      <c r="T2376" s="15"/>
      <c r="U2376" s="15"/>
    </row>
    <row r="2377" spans="1:21" ht="15" customHeight="1">
      <c r="A2377" s="179">
        <f>RANK(N2377,$N$18:$N$4305)</f>
        <v>1181</v>
      </c>
      <c r="B2377" s="184"/>
      <c r="C2377" s="177"/>
      <c r="D2377" s="177"/>
      <c r="E2377" s="177"/>
      <c r="F2377" s="177"/>
      <c r="G2377" s="183"/>
      <c r="H2377" s="183"/>
      <c r="I2377" s="183"/>
      <c r="J2377" s="183"/>
      <c r="K2377" s="183"/>
      <c r="L2377" s="183"/>
      <c r="M2377" s="183"/>
      <c r="N2377" s="182">
        <f>SUM(G2377*$D$8+H2377*$D$5+I2377*$D$9+J2377*$D$6+K2377*$D$11+L2377*$D$10+M2377*$D$7)</f>
        <v>0</v>
      </c>
      <c r="O2377" s="139">
        <v>1</v>
      </c>
      <c r="P2377" s="138">
        <f>SUM(N2377*O2377)</f>
        <v>0</v>
      </c>
      <c r="R2377" s="15"/>
      <c r="S2377" s="15"/>
      <c r="T2377" s="15"/>
      <c r="U2377" s="15"/>
    </row>
    <row r="2378" spans="1:21" ht="15" customHeight="1">
      <c r="A2378" s="179">
        <f>RANK(N2378,$N$18:$N$4305)</f>
        <v>1181</v>
      </c>
      <c r="B2378" s="185"/>
      <c r="C2378" s="177"/>
      <c r="D2378" s="177"/>
      <c r="E2378" s="177"/>
      <c r="F2378" s="177"/>
      <c r="G2378" s="183"/>
      <c r="H2378" s="183"/>
      <c r="I2378" s="183"/>
      <c r="J2378" s="183"/>
      <c r="K2378" s="183"/>
      <c r="L2378" s="183"/>
      <c r="M2378" s="183"/>
      <c r="N2378" s="182">
        <f>SUM(G2378*$D$8+H2378*$D$5+I2378*$D$9+J2378*$D$6+K2378*$D$11+L2378*$D$10+M2378*$D$7)</f>
        <v>0</v>
      </c>
      <c r="O2378" s="139">
        <v>1</v>
      </c>
      <c r="P2378" s="138">
        <f>SUM(N2378*O2378)</f>
        <v>0</v>
      </c>
      <c r="Q2378" s="31"/>
      <c r="R2378" s="15"/>
      <c r="S2378" s="15"/>
      <c r="T2378" s="15"/>
      <c r="U2378" s="15"/>
    </row>
    <row r="2379" spans="1:21" ht="15" customHeight="1">
      <c r="A2379" s="179">
        <f>RANK(N2379,$N$18:$N$4305)</f>
        <v>1181</v>
      </c>
      <c r="B2379" s="185"/>
      <c r="C2379" s="177"/>
      <c r="D2379" s="177"/>
      <c r="E2379" s="177"/>
      <c r="F2379" s="177"/>
      <c r="G2379" s="183"/>
      <c r="H2379" s="183"/>
      <c r="I2379" s="183"/>
      <c r="J2379" s="183"/>
      <c r="K2379" s="183"/>
      <c r="L2379" s="183"/>
      <c r="M2379" s="183"/>
      <c r="N2379" s="182">
        <f>SUM(G2379*$D$8+H2379*$D$5+I2379*$D$9+J2379*$D$6+K2379*$D$11+L2379*$D$10+M2379*$D$7)</f>
        <v>0</v>
      </c>
      <c r="O2379" s="139">
        <v>1</v>
      </c>
      <c r="P2379" s="138">
        <f>SUM(N2379*O2379)</f>
        <v>0</v>
      </c>
      <c r="R2379" s="15"/>
      <c r="S2379" s="15"/>
      <c r="T2379" s="15"/>
      <c r="U2379" s="15"/>
    </row>
    <row r="2380" spans="1:21" ht="15" customHeight="1">
      <c r="A2380" s="179">
        <f>RANK(N2380,$N$18:$N$4305)</f>
        <v>1181</v>
      </c>
      <c r="B2380" s="185"/>
      <c r="C2380" s="177"/>
      <c r="D2380" s="177"/>
      <c r="E2380" s="177"/>
      <c r="F2380" s="177"/>
      <c r="G2380" s="183"/>
      <c r="H2380" s="183"/>
      <c r="I2380" s="183"/>
      <c r="J2380" s="183"/>
      <c r="K2380" s="183"/>
      <c r="L2380" s="183"/>
      <c r="M2380" s="183"/>
      <c r="N2380" s="182">
        <f>SUM(G2380*$D$8+H2380*$D$5+I2380*$D$9+J2380*$D$6+K2380*$D$11+L2380*$D$10+M2380*$D$7)</f>
        <v>0</v>
      </c>
      <c r="O2380" s="139">
        <v>1</v>
      </c>
      <c r="P2380" s="138">
        <f>SUM(N2380*O2380)</f>
        <v>0</v>
      </c>
      <c r="R2380" s="15"/>
      <c r="S2380" s="15"/>
      <c r="T2380" s="15"/>
      <c r="U2380" s="15"/>
    </row>
    <row r="2381" spans="1:21" ht="15" customHeight="1">
      <c r="A2381" s="179">
        <f>RANK(N2381,$N$18:$N$4305)</f>
        <v>1181</v>
      </c>
      <c r="B2381" s="185"/>
      <c r="C2381" s="177"/>
      <c r="D2381" s="177"/>
      <c r="E2381" s="177"/>
      <c r="F2381" s="177"/>
      <c r="G2381" s="183"/>
      <c r="H2381" s="183"/>
      <c r="I2381" s="183"/>
      <c r="J2381" s="183"/>
      <c r="K2381" s="183"/>
      <c r="L2381" s="183"/>
      <c r="M2381" s="183"/>
      <c r="N2381" s="182">
        <f>SUM(G2381*$D$8+H2381*$D$5+I2381*$D$9+J2381*$D$6+K2381*$D$11+L2381*$D$10+M2381*$D$7)</f>
        <v>0</v>
      </c>
      <c r="O2381" s="139">
        <v>1</v>
      </c>
      <c r="P2381" s="138">
        <f>SUM(N2381*O2381)</f>
        <v>0</v>
      </c>
      <c r="R2381" s="15"/>
      <c r="S2381" s="15"/>
      <c r="T2381" s="15"/>
      <c r="U2381" s="15"/>
    </row>
    <row r="2382" spans="1:21" ht="15" customHeight="1">
      <c r="A2382" s="179">
        <f>RANK(N2382,$N$18:$N$4305)</f>
        <v>1181</v>
      </c>
      <c r="B2382" s="185"/>
      <c r="C2382" s="177"/>
      <c r="D2382" s="177"/>
      <c r="E2382" s="177"/>
      <c r="F2382" s="177"/>
      <c r="G2382" s="183"/>
      <c r="H2382" s="183"/>
      <c r="I2382" s="183"/>
      <c r="J2382" s="183"/>
      <c r="K2382" s="183"/>
      <c r="L2382" s="183"/>
      <c r="M2382" s="183"/>
      <c r="N2382" s="182">
        <f>SUM(G2382*$D$8+H2382*$D$5+I2382*$D$9+J2382*$D$6+K2382*$D$11+L2382*$D$10+M2382*$D$7)</f>
        <v>0</v>
      </c>
      <c r="O2382" s="139">
        <v>1</v>
      </c>
      <c r="P2382" s="138">
        <f>SUM(N2382*O2382)</f>
        <v>0</v>
      </c>
      <c r="R2382" s="15"/>
      <c r="S2382" s="15"/>
      <c r="T2382" s="15"/>
      <c r="U2382" s="15"/>
    </row>
    <row r="2383" spans="1:21" ht="15" customHeight="1">
      <c r="A2383" s="179">
        <f>RANK(N2383,$N$18:$N$4305)</f>
        <v>1181</v>
      </c>
      <c r="B2383" s="185"/>
      <c r="C2383" s="177"/>
      <c r="D2383" s="177"/>
      <c r="E2383" s="177"/>
      <c r="F2383" s="177"/>
      <c r="G2383" s="183"/>
      <c r="H2383" s="183"/>
      <c r="I2383" s="183"/>
      <c r="J2383" s="183"/>
      <c r="K2383" s="183"/>
      <c r="L2383" s="183"/>
      <c r="M2383" s="183"/>
      <c r="N2383" s="182">
        <f>SUM(G2383*$D$8+H2383*$D$5+I2383*$D$9+J2383*$D$6+K2383*$D$11+L2383*$D$10+M2383*$D$7)</f>
        <v>0</v>
      </c>
      <c r="O2383" s="139">
        <v>1</v>
      </c>
      <c r="P2383" s="138">
        <f>SUM(N2383*O2383)</f>
        <v>0</v>
      </c>
      <c r="R2383" s="15"/>
      <c r="S2383" s="15"/>
      <c r="T2383" s="15"/>
      <c r="U2383" s="15"/>
    </row>
    <row r="2384" spans="1:21" ht="15" customHeight="1">
      <c r="A2384" s="179">
        <f>RANK(N2384,$N$18:$N$4305)</f>
        <v>1181</v>
      </c>
      <c r="B2384" s="185"/>
      <c r="C2384" s="177"/>
      <c r="D2384" s="177"/>
      <c r="E2384" s="177"/>
      <c r="F2384" s="177"/>
      <c r="G2384" s="183"/>
      <c r="H2384" s="183"/>
      <c r="I2384" s="183"/>
      <c r="J2384" s="183"/>
      <c r="K2384" s="183"/>
      <c r="L2384" s="183"/>
      <c r="M2384" s="183"/>
      <c r="N2384" s="182">
        <f>SUM(G2384*$D$8+H2384*$D$5+I2384*$D$9+J2384*$D$6+K2384*$D$11+L2384*$D$10+M2384*$D$7)</f>
        <v>0</v>
      </c>
      <c r="O2384" s="139">
        <v>1</v>
      </c>
      <c r="P2384" s="138">
        <f>SUM(N2384*O2384)</f>
        <v>0</v>
      </c>
      <c r="R2384" s="15"/>
      <c r="S2384" s="15"/>
      <c r="T2384" s="15"/>
      <c r="U2384" s="15"/>
    </row>
    <row r="2385" spans="1:21" ht="15" customHeight="1">
      <c r="A2385" s="179">
        <f>RANK(N2385,$N$18:$N$4305)</f>
        <v>1181</v>
      </c>
      <c r="B2385" s="185"/>
      <c r="C2385" s="177"/>
      <c r="D2385" s="177"/>
      <c r="E2385" s="177"/>
      <c r="F2385" s="177"/>
      <c r="G2385" s="183"/>
      <c r="H2385" s="183"/>
      <c r="I2385" s="183"/>
      <c r="J2385" s="183"/>
      <c r="K2385" s="183"/>
      <c r="L2385" s="183"/>
      <c r="M2385" s="183"/>
      <c r="N2385" s="182">
        <f>SUM(G2385*$D$8+H2385*$D$5+I2385*$D$9+J2385*$D$6+K2385*$D$11+L2385*$D$10+M2385*$D$7)</f>
        <v>0</v>
      </c>
      <c r="O2385" s="139">
        <v>0.94</v>
      </c>
      <c r="P2385" s="138">
        <f>SUM(N2385*O2385)</f>
        <v>0</v>
      </c>
      <c r="Q2385" s="31"/>
      <c r="R2385" s="15"/>
      <c r="S2385" s="15"/>
      <c r="T2385" s="15"/>
      <c r="U2385" s="15"/>
    </row>
    <row r="2386" spans="1:21" ht="15" customHeight="1">
      <c r="A2386" s="179">
        <f>RANK(N2386,$N$18:$N$4305)</f>
        <v>1181</v>
      </c>
      <c r="B2386" s="185"/>
      <c r="C2386" s="177"/>
      <c r="D2386" s="177"/>
      <c r="E2386" s="177"/>
      <c r="F2386" s="177"/>
      <c r="G2386" s="183"/>
      <c r="H2386" s="183"/>
      <c r="I2386" s="183"/>
      <c r="J2386" s="183"/>
      <c r="K2386" s="183"/>
      <c r="L2386" s="183"/>
      <c r="M2386" s="183"/>
      <c r="N2386" s="182">
        <f>SUM(G2386*$D$8+H2386*$D$5+I2386*$D$9+J2386*$D$6+K2386*$D$11+L2386*$D$10+M2386*$D$7)</f>
        <v>0</v>
      </c>
      <c r="O2386" s="139">
        <v>0.94</v>
      </c>
      <c r="P2386" s="138">
        <f>SUM(N2386*O2386)</f>
        <v>0</v>
      </c>
      <c r="Q2386" s="31"/>
      <c r="R2386" s="15"/>
      <c r="S2386" s="15"/>
      <c r="T2386" s="15"/>
      <c r="U2386" s="15"/>
    </row>
    <row r="2387" spans="1:21" ht="15" customHeight="1">
      <c r="A2387" s="179">
        <f>RANK(N2387,$N$18:$N$4305)</f>
        <v>1181</v>
      </c>
      <c r="B2387" s="185"/>
      <c r="C2387" s="177"/>
      <c r="D2387" s="177"/>
      <c r="E2387" s="177"/>
      <c r="F2387" s="177"/>
      <c r="G2387" s="183"/>
      <c r="H2387" s="183"/>
      <c r="I2387" s="183"/>
      <c r="J2387" s="183"/>
      <c r="K2387" s="183"/>
      <c r="L2387" s="183"/>
      <c r="M2387" s="183"/>
      <c r="N2387" s="182">
        <f>SUM(G2387*$D$8+H2387*$D$5+I2387*$D$9+J2387*$D$6+K2387*$D$11+L2387*$D$10+M2387*$D$7)</f>
        <v>0</v>
      </c>
      <c r="O2387" s="139">
        <v>0.94</v>
      </c>
      <c r="P2387" s="138">
        <f>SUM(N2387*O2387)</f>
        <v>0</v>
      </c>
      <c r="Q2387" s="31"/>
      <c r="R2387" s="15"/>
      <c r="S2387" s="15"/>
      <c r="T2387" s="15"/>
      <c r="U2387" s="15"/>
    </row>
    <row r="2388" spans="1:21" ht="15" customHeight="1">
      <c r="A2388" s="179">
        <f>RANK(N2388,$N$18:$N$4305)</f>
        <v>1181</v>
      </c>
      <c r="B2388" s="185"/>
      <c r="C2388" s="177"/>
      <c r="D2388" s="177"/>
      <c r="E2388" s="177"/>
      <c r="F2388" s="177"/>
      <c r="G2388" s="183"/>
      <c r="H2388" s="183"/>
      <c r="I2388" s="183"/>
      <c r="J2388" s="183"/>
      <c r="K2388" s="183"/>
      <c r="L2388" s="183"/>
      <c r="M2388" s="183"/>
      <c r="N2388" s="182">
        <f>SUM(G2388*$D$8+H2388*$D$5+I2388*$D$9+J2388*$D$6+K2388*$D$11+L2388*$D$10+M2388*$D$7)</f>
        <v>0</v>
      </c>
      <c r="O2388" s="139">
        <v>0.94</v>
      </c>
      <c r="P2388" s="138">
        <f>SUM(N2388*O2388)</f>
        <v>0</v>
      </c>
      <c r="Q2388" s="31"/>
      <c r="R2388" s="15"/>
      <c r="S2388" s="15"/>
      <c r="T2388" s="15"/>
      <c r="U2388" s="15"/>
    </row>
    <row r="2389" spans="1:21" ht="15" customHeight="1">
      <c r="A2389" s="179">
        <f>RANK(N2389,$N$18:$N$4305)</f>
        <v>1181</v>
      </c>
      <c r="B2389" s="185"/>
      <c r="C2389" s="177"/>
      <c r="D2389" s="177"/>
      <c r="E2389" s="177"/>
      <c r="F2389" s="177"/>
      <c r="G2389" s="183"/>
      <c r="H2389" s="183"/>
      <c r="I2389" s="183"/>
      <c r="J2389" s="183"/>
      <c r="K2389" s="183"/>
      <c r="L2389" s="183"/>
      <c r="M2389" s="183"/>
      <c r="N2389" s="182">
        <f>SUM(G2389*$D$8+H2389*$D$5+I2389*$D$9+J2389*$D$6+K2389*$D$11+L2389*$D$10+M2389*$D$7)</f>
        <v>0</v>
      </c>
      <c r="O2389" s="139">
        <v>1</v>
      </c>
      <c r="P2389" s="138">
        <f>SUM(N2389*O2389)</f>
        <v>0</v>
      </c>
      <c r="Q2389" s="31"/>
      <c r="R2389" s="15"/>
      <c r="S2389" s="15"/>
      <c r="T2389" s="15"/>
      <c r="U2389" s="15"/>
    </row>
    <row r="2390" spans="1:21" ht="15" customHeight="1">
      <c r="A2390" s="179">
        <f>RANK(N2390,$N$18:$N$4305)</f>
        <v>1181</v>
      </c>
      <c r="B2390" s="185"/>
      <c r="C2390" s="177"/>
      <c r="D2390" s="177"/>
      <c r="E2390" s="177"/>
      <c r="F2390" s="177"/>
      <c r="G2390" s="183"/>
      <c r="H2390" s="183"/>
      <c r="I2390" s="183"/>
      <c r="J2390" s="183"/>
      <c r="K2390" s="183"/>
      <c r="L2390" s="183"/>
      <c r="M2390" s="183"/>
      <c r="N2390" s="182">
        <f>SUM(G2390*$D$8+H2390*$D$5+I2390*$D$9+J2390*$D$6+K2390*$D$11+L2390*$D$10+M2390*$D$7)</f>
        <v>0</v>
      </c>
      <c r="O2390" s="139">
        <v>1</v>
      </c>
      <c r="P2390" s="138">
        <f>SUM(N2390*O2390)</f>
        <v>0</v>
      </c>
      <c r="Q2390" s="31"/>
      <c r="R2390" s="15"/>
      <c r="S2390" s="15"/>
      <c r="T2390" s="15"/>
      <c r="U2390" s="15"/>
    </row>
    <row r="2391" spans="1:21" ht="15" customHeight="1">
      <c r="A2391" s="179">
        <f>RANK(N2391,$N$18:$N$4305)</f>
        <v>1181</v>
      </c>
      <c r="B2391" s="185"/>
      <c r="C2391" s="177"/>
      <c r="D2391" s="177"/>
      <c r="E2391" s="177"/>
      <c r="F2391" s="177"/>
      <c r="G2391" s="183"/>
      <c r="H2391" s="183"/>
      <c r="I2391" s="183"/>
      <c r="J2391" s="183"/>
      <c r="K2391" s="183"/>
      <c r="L2391" s="183"/>
      <c r="M2391" s="183"/>
      <c r="N2391" s="182">
        <f>SUM(G2391*$D$8+H2391*$D$5+I2391*$D$9+J2391*$D$6+K2391*$D$11+L2391*$D$10+M2391*$D$7)</f>
        <v>0</v>
      </c>
      <c r="O2391" s="139">
        <v>1</v>
      </c>
      <c r="P2391" s="138">
        <f>SUM(N2391*O2391)</f>
        <v>0</v>
      </c>
      <c r="R2391" s="15"/>
      <c r="S2391" s="15"/>
      <c r="T2391" s="15"/>
      <c r="U2391" s="15"/>
    </row>
    <row r="2392" spans="1:21" ht="15" customHeight="1">
      <c r="A2392" s="179">
        <f>RANK(N2392,$N$18:$N$4305)</f>
        <v>1181</v>
      </c>
      <c r="B2392" s="185"/>
      <c r="C2392" s="177"/>
      <c r="D2392" s="177"/>
      <c r="E2392" s="177"/>
      <c r="F2392" s="177"/>
      <c r="G2392" s="183"/>
      <c r="H2392" s="183"/>
      <c r="I2392" s="183"/>
      <c r="J2392" s="183"/>
      <c r="K2392" s="183"/>
      <c r="L2392" s="183"/>
      <c r="M2392" s="183"/>
      <c r="N2392" s="182">
        <f>SUM(G2392*$D$8+H2392*$D$5+I2392*$D$9+J2392*$D$6+K2392*$D$11+L2392*$D$10+M2392*$D$7)</f>
        <v>0</v>
      </c>
      <c r="O2392" s="139">
        <v>1</v>
      </c>
      <c r="P2392" s="138">
        <f>SUM(N2392*O2392)</f>
        <v>0</v>
      </c>
      <c r="R2392" s="15"/>
      <c r="S2392" s="15"/>
      <c r="T2392" s="15"/>
      <c r="U2392" s="15"/>
    </row>
    <row r="2393" spans="1:21" ht="15" customHeight="1">
      <c r="A2393" s="179">
        <f>RANK(N2393,$N$18:$N$4305)</f>
        <v>1181</v>
      </c>
      <c r="B2393" s="185"/>
      <c r="C2393" s="177"/>
      <c r="D2393" s="177"/>
      <c r="E2393" s="177"/>
      <c r="F2393" s="177"/>
      <c r="G2393" s="183"/>
      <c r="H2393" s="183"/>
      <c r="I2393" s="183"/>
      <c r="J2393" s="183"/>
      <c r="K2393" s="183"/>
      <c r="L2393" s="183"/>
      <c r="M2393" s="183"/>
      <c r="N2393" s="182">
        <f>SUM(G2393*$D$8+H2393*$D$5+I2393*$D$9+J2393*$D$6+K2393*$D$11+L2393*$D$10+M2393*$D$7)</f>
        <v>0</v>
      </c>
      <c r="O2393" s="139">
        <v>1</v>
      </c>
      <c r="P2393" s="138">
        <f>SUM(N2393*O2393)</f>
        <v>0</v>
      </c>
      <c r="R2393" s="15"/>
      <c r="S2393" s="15"/>
      <c r="T2393" s="15"/>
      <c r="U2393" s="15"/>
    </row>
    <row r="2394" spans="1:21" ht="15" customHeight="1">
      <c r="A2394" s="179">
        <f>RANK(N2394,$N$18:$N$4305)</f>
        <v>1181</v>
      </c>
      <c r="B2394" s="185"/>
      <c r="C2394" s="177"/>
      <c r="D2394" s="177"/>
      <c r="E2394" s="177"/>
      <c r="F2394" s="177"/>
      <c r="G2394" s="183"/>
      <c r="H2394" s="183"/>
      <c r="I2394" s="183"/>
      <c r="J2394" s="183"/>
      <c r="K2394" s="183"/>
      <c r="L2394" s="183"/>
      <c r="M2394" s="183"/>
      <c r="N2394" s="182">
        <f>SUM(G2394*$D$8+H2394*$D$5+I2394*$D$9+J2394*$D$6+K2394*$D$11+L2394*$D$10+M2394*$D$7)</f>
        <v>0</v>
      </c>
      <c r="O2394" s="139">
        <v>1</v>
      </c>
      <c r="P2394" s="138">
        <f>SUM(N2394*O2394)</f>
        <v>0</v>
      </c>
      <c r="R2394" s="15"/>
      <c r="S2394" s="15"/>
      <c r="T2394" s="15"/>
      <c r="U2394" s="15"/>
    </row>
    <row r="2395" spans="1:21" ht="15" customHeight="1">
      <c r="A2395" s="179">
        <f>RANK(N2395,$N$18:$N$4305)</f>
        <v>1181</v>
      </c>
      <c r="B2395" s="185"/>
      <c r="C2395" s="177"/>
      <c r="D2395" s="177"/>
      <c r="E2395" s="177"/>
      <c r="F2395" s="177"/>
      <c r="G2395" s="183"/>
      <c r="H2395" s="183"/>
      <c r="I2395" s="183"/>
      <c r="J2395" s="183"/>
      <c r="K2395" s="183"/>
      <c r="L2395" s="183"/>
      <c r="M2395" s="183"/>
      <c r="N2395" s="182">
        <f>SUM(G2395*$D$8+H2395*$D$5+I2395*$D$9+J2395*$D$6+K2395*$D$11+L2395*$D$10+M2395*$D$7)</f>
        <v>0</v>
      </c>
      <c r="O2395" s="139">
        <v>1</v>
      </c>
      <c r="P2395" s="138">
        <f>SUM(N2395*O2395)</f>
        <v>0</v>
      </c>
      <c r="R2395" s="15"/>
      <c r="S2395" s="15"/>
      <c r="T2395" s="15"/>
      <c r="U2395" s="15"/>
    </row>
    <row r="2396" spans="1:21" ht="15" customHeight="1">
      <c r="A2396" s="179">
        <f>RANK(N2396,$N$18:$N$4305)</f>
        <v>1181</v>
      </c>
      <c r="B2396" s="185"/>
      <c r="C2396" s="177"/>
      <c r="D2396" s="177"/>
      <c r="E2396" s="177"/>
      <c r="F2396" s="177"/>
      <c r="G2396" s="183"/>
      <c r="H2396" s="183"/>
      <c r="I2396" s="183"/>
      <c r="J2396" s="183"/>
      <c r="K2396" s="183"/>
      <c r="L2396" s="183"/>
      <c r="M2396" s="183"/>
      <c r="N2396" s="182">
        <f>SUM(G2396*$D$8+H2396*$D$5+I2396*$D$9+J2396*$D$6+K2396*$D$11+L2396*$D$10+M2396*$D$7)</f>
        <v>0</v>
      </c>
      <c r="O2396" s="139">
        <v>1</v>
      </c>
      <c r="P2396" s="138">
        <f>SUM(N2396*O2396)</f>
        <v>0</v>
      </c>
      <c r="R2396" s="15"/>
      <c r="S2396" s="15"/>
      <c r="T2396" s="15"/>
      <c r="U2396" s="15"/>
    </row>
    <row r="2397" spans="1:21" ht="15" customHeight="1">
      <c r="A2397" s="179">
        <f>RANK(N2397,$N$18:$N$4305)</f>
        <v>1181</v>
      </c>
      <c r="B2397" s="185"/>
      <c r="C2397" s="177"/>
      <c r="D2397" s="177"/>
      <c r="E2397" s="177"/>
      <c r="F2397" s="177"/>
      <c r="G2397" s="183"/>
      <c r="H2397" s="183"/>
      <c r="I2397" s="183"/>
      <c r="J2397" s="183"/>
      <c r="K2397" s="183"/>
      <c r="L2397" s="183"/>
      <c r="M2397" s="183"/>
      <c r="N2397" s="182">
        <f>SUM(G2397*$D$8+H2397*$D$5+I2397*$D$9+J2397*$D$6+K2397*$D$11+L2397*$D$10+M2397*$D$7)</f>
        <v>0</v>
      </c>
      <c r="O2397" s="139">
        <v>1</v>
      </c>
      <c r="P2397" s="138">
        <f>SUM(N2397*O2397)</f>
        <v>0</v>
      </c>
      <c r="Q2397" s="31"/>
      <c r="R2397" s="15"/>
      <c r="S2397" s="15"/>
      <c r="T2397" s="15"/>
      <c r="U2397" s="15"/>
    </row>
    <row r="2398" spans="1:21" ht="15" customHeight="1">
      <c r="A2398" s="179">
        <f>RANK(N2398,$N$18:$N$4305)</f>
        <v>1181</v>
      </c>
      <c r="B2398" s="185"/>
      <c r="C2398" s="177"/>
      <c r="D2398" s="177"/>
      <c r="E2398" s="177"/>
      <c r="F2398" s="177"/>
      <c r="G2398" s="183"/>
      <c r="H2398" s="183"/>
      <c r="I2398" s="183"/>
      <c r="J2398" s="183"/>
      <c r="K2398" s="183"/>
      <c r="L2398" s="183"/>
      <c r="M2398" s="183"/>
      <c r="N2398" s="182">
        <f>SUM(G2398*$D$8+H2398*$D$5+I2398*$D$9+J2398*$D$6+K2398*$D$11+L2398*$D$10+M2398*$D$7)</f>
        <v>0</v>
      </c>
      <c r="O2398" s="139">
        <v>1</v>
      </c>
      <c r="P2398" s="138">
        <f>SUM(N2398*O2398)</f>
        <v>0</v>
      </c>
      <c r="Q2398" s="31"/>
      <c r="R2398" s="15"/>
      <c r="S2398" s="15"/>
      <c r="T2398" s="15"/>
      <c r="U2398" s="15"/>
    </row>
    <row r="2399" spans="1:21" ht="15" customHeight="1">
      <c r="A2399" s="179">
        <f>RANK(N2399,$N$18:$N$4305)</f>
        <v>1181</v>
      </c>
      <c r="B2399" s="185"/>
      <c r="C2399" s="177"/>
      <c r="D2399" s="177"/>
      <c r="E2399" s="177"/>
      <c r="F2399" s="177"/>
      <c r="G2399" s="183"/>
      <c r="H2399" s="183"/>
      <c r="I2399" s="183"/>
      <c r="J2399" s="183"/>
      <c r="K2399" s="183"/>
      <c r="L2399" s="183"/>
      <c r="M2399" s="183"/>
      <c r="N2399" s="182">
        <f>SUM(G2399*$D$8+H2399*$D$5+I2399*$D$9+J2399*$D$6+K2399*$D$11+L2399*$D$10+M2399*$D$7)</f>
        <v>0</v>
      </c>
      <c r="O2399" s="139">
        <v>1</v>
      </c>
      <c r="P2399" s="138">
        <f>SUM(N2399*O2399)</f>
        <v>0</v>
      </c>
      <c r="R2399" s="15"/>
      <c r="S2399" s="15"/>
      <c r="T2399" s="15"/>
      <c r="U2399" s="15"/>
    </row>
    <row r="2400" spans="1:21" ht="15" customHeight="1">
      <c r="A2400" s="179">
        <f>RANK(N2400,$N$18:$N$4305)</f>
        <v>1181</v>
      </c>
      <c r="B2400" s="185"/>
      <c r="C2400" s="177"/>
      <c r="D2400" s="177"/>
      <c r="E2400" s="177"/>
      <c r="F2400" s="177"/>
      <c r="G2400" s="183"/>
      <c r="H2400" s="183"/>
      <c r="I2400" s="183"/>
      <c r="J2400" s="183"/>
      <c r="K2400" s="183"/>
      <c r="L2400" s="183"/>
      <c r="M2400" s="183"/>
      <c r="N2400" s="182">
        <f>SUM(G2400*$D$8+H2400*$D$5+I2400*$D$9+J2400*$D$6+K2400*$D$11+L2400*$D$10+M2400*$D$7)</f>
        <v>0</v>
      </c>
      <c r="O2400" s="139">
        <v>0.94</v>
      </c>
      <c r="P2400" s="138">
        <f>SUM(N2400*O2400)</f>
        <v>0</v>
      </c>
      <c r="R2400" s="15"/>
      <c r="S2400" s="15"/>
      <c r="T2400" s="15"/>
      <c r="U2400" s="15"/>
    </row>
    <row r="2401" spans="1:21" ht="15" customHeight="1">
      <c r="A2401" s="179">
        <f>RANK(N2401,$N$18:$N$4305)</f>
        <v>1181</v>
      </c>
      <c r="B2401" s="185"/>
      <c r="C2401" s="177"/>
      <c r="D2401" s="177"/>
      <c r="E2401" s="177"/>
      <c r="F2401" s="177"/>
      <c r="G2401" s="183"/>
      <c r="H2401" s="183"/>
      <c r="I2401" s="183"/>
      <c r="J2401" s="183"/>
      <c r="K2401" s="183"/>
      <c r="L2401" s="183"/>
      <c r="M2401" s="183"/>
      <c r="N2401" s="182">
        <f>SUM(G2401*$D$8+H2401*$D$5+I2401*$D$9+J2401*$D$6+K2401*$D$11+L2401*$D$10+M2401*$D$7)</f>
        <v>0</v>
      </c>
      <c r="O2401" s="139">
        <v>0.94</v>
      </c>
      <c r="P2401" s="138">
        <f>SUM(N2401*O2401)</f>
        <v>0</v>
      </c>
      <c r="R2401" s="15"/>
      <c r="S2401" s="15"/>
      <c r="T2401" s="15"/>
      <c r="U2401" s="15"/>
    </row>
    <row r="2402" spans="1:21" ht="15" customHeight="1">
      <c r="A2402" s="179">
        <f>RANK(N2402,$N$18:$N$4305)</f>
        <v>1181</v>
      </c>
      <c r="B2402" s="185"/>
      <c r="C2402" s="177"/>
      <c r="D2402" s="177"/>
      <c r="E2402" s="177"/>
      <c r="F2402" s="177"/>
      <c r="G2402" s="183"/>
      <c r="H2402" s="183"/>
      <c r="I2402" s="183"/>
      <c r="J2402" s="183"/>
      <c r="K2402" s="183"/>
      <c r="L2402" s="183"/>
      <c r="M2402" s="183"/>
      <c r="N2402" s="182">
        <f>SUM(G2402*$D$8+H2402*$D$5+I2402*$D$9+J2402*$D$6+K2402*$D$11+L2402*$D$10+M2402*$D$7)</f>
        <v>0</v>
      </c>
      <c r="O2402" s="139">
        <v>1</v>
      </c>
      <c r="P2402" s="138">
        <f>SUM(N2402*O2402)</f>
        <v>0</v>
      </c>
      <c r="R2402" s="15"/>
      <c r="S2402" s="15"/>
      <c r="T2402" s="15"/>
      <c r="U2402" s="15"/>
    </row>
    <row r="2403" spans="1:21" ht="15" customHeight="1">
      <c r="A2403" s="179">
        <f>RANK(N2403,$N$18:$N$4305)</f>
        <v>1181</v>
      </c>
      <c r="B2403" s="193"/>
      <c r="C2403" s="177"/>
      <c r="D2403" s="177"/>
      <c r="E2403" s="177"/>
      <c r="F2403" s="177"/>
      <c r="G2403" s="183"/>
      <c r="H2403" s="183"/>
      <c r="I2403" s="183"/>
      <c r="J2403" s="183"/>
      <c r="K2403" s="183"/>
      <c r="L2403" s="183"/>
      <c r="M2403" s="183"/>
      <c r="N2403" s="182">
        <f>SUM(G2403*$D$8+H2403*$D$5+I2403*$D$9+J2403*$D$6+K2403*$D$11+L2403*$D$10+M2403*$D$7)</f>
        <v>0</v>
      </c>
      <c r="O2403" s="139">
        <v>1</v>
      </c>
      <c r="P2403" s="138">
        <f>SUM(N2403*O2403)</f>
        <v>0</v>
      </c>
      <c r="Q2403" s="31"/>
      <c r="R2403" s="15"/>
      <c r="S2403" s="15"/>
      <c r="T2403" s="15"/>
      <c r="U2403" s="15"/>
    </row>
    <row r="2404" spans="1:21" ht="15" customHeight="1">
      <c r="A2404" s="179">
        <f>RANK(N2404,$N$18:$N$4305)</f>
        <v>1181</v>
      </c>
      <c r="B2404" s="193"/>
      <c r="C2404" s="177"/>
      <c r="D2404" s="177"/>
      <c r="E2404" s="177"/>
      <c r="F2404" s="177"/>
      <c r="G2404" s="183"/>
      <c r="H2404" s="183"/>
      <c r="I2404" s="183"/>
      <c r="J2404" s="183"/>
      <c r="K2404" s="183"/>
      <c r="L2404" s="183"/>
      <c r="M2404" s="183"/>
      <c r="N2404" s="182">
        <f>SUM(G2404*$D$8+H2404*$D$5+I2404*$D$9+J2404*$D$6+K2404*$D$11+L2404*$D$10+M2404*$D$7)</f>
        <v>0</v>
      </c>
      <c r="O2404" s="139">
        <v>1</v>
      </c>
      <c r="P2404" s="138">
        <f>SUM(N2404*O2404)</f>
        <v>0</v>
      </c>
      <c r="Q2404" s="31"/>
      <c r="R2404" s="15"/>
      <c r="S2404" s="15"/>
      <c r="T2404" s="15"/>
      <c r="U2404" s="15"/>
    </row>
    <row r="2405" spans="1:21" ht="15" customHeight="1">
      <c r="A2405" s="179">
        <f>RANK(N2405,$N$18:$N$4305)</f>
        <v>1181</v>
      </c>
      <c r="B2405" s="185"/>
      <c r="C2405" s="177"/>
      <c r="D2405" s="177"/>
      <c r="E2405" s="177"/>
      <c r="F2405" s="177"/>
      <c r="G2405" s="183"/>
      <c r="H2405" s="183"/>
      <c r="I2405" s="183"/>
      <c r="J2405" s="183"/>
      <c r="K2405" s="183"/>
      <c r="L2405" s="183"/>
      <c r="M2405" s="183"/>
      <c r="N2405" s="182">
        <f>SUM(G2405*$D$8+H2405*$D$5+I2405*$D$9+J2405*$D$6+K2405*$D$11+L2405*$D$10+M2405*$D$7)</f>
        <v>0</v>
      </c>
      <c r="O2405" s="139">
        <v>1</v>
      </c>
      <c r="P2405" s="138">
        <f>SUM(N2405*O2405)</f>
        <v>0</v>
      </c>
      <c r="R2405" s="15"/>
      <c r="S2405" s="15"/>
      <c r="T2405" s="15"/>
      <c r="U2405" s="15"/>
    </row>
    <row r="2406" spans="1:21" ht="15" customHeight="1">
      <c r="A2406" s="179">
        <f>RANK(N2406,$N$18:$N$4305)</f>
        <v>1181</v>
      </c>
      <c r="B2406" s="185"/>
      <c r="C2406" s="177"/>
      <c r="D2406" s="177"/>
      <c r="E2406" s="177"/>
      <c r="F2406" s="177"/>
      <c r="G2406" s="183"/>
      <c r="H2406" s="183"/>
      <c r="I2406" s="183"/>
      <c r="J2406" s="183"/>
      <c r="K2406" s="183"/>
      <c r="L2406" s="183"/>
      <c r="M2406" s="183"/>
      <c r="N2406" s="182">
        <f>SUM(G2406*$D$8+H2406*$D$5+I2406*$D$9+J2406*$D$6+K2406*$D$11+L2406*$D$10+M2406*$D$7)</f>
        <v>0</v>
      </c>
      <c r="O2406" s="139">
        <v>1</v>
      </c>
      <c r="P2406" s="138">
        <f>SUM(N2406*O2406)</f>
        <v>0</v>
      </c>
      <c r="R2406" s="15"/>
      <c r="S2406" s="15"/>
      <c r="T2406" s="15"/>
      <c r="U2406" s="15"/>
    </row>
    <row r="2407" spans="1:21" ht="15" customHeight="1">
      <c r="A2407" s="179">
        <f>RANK(N2407,$N$18:$N$4305)</f>
        <v>1181</v>
      </c>
      <c r="B2407" s="193"/>
      <c r="C2407" s="177"/>
      <c r="D2407" s="177"/>
      <c r="E2407" s="177"/>
      <c r="F2407" s="177"/>
      <c r="G2407" s="183"/>
      <c r="H2407" s="183"/>
      <c r="I2407" s="183"/>
      <c r="J2407" s="183"/>
      <c r="K2407" s="183"/>
      <c r="L2407" s="183"/>
      <c r="M2407" s="183"/>
      <c r="N2407" s="182">
        <f>SUM(G2407*$D$8+H2407*$D$5+I2407*$D$9+J2407*$D$6+K2407*$D$11+L2407*$D$10+M2407*$D$7)</f>
        <v>0</v>
      </c>
      <c r="O2407" s="139">
        <v>1</v>
      </c>
      <c r="P2407" s="138">
        <f>SUM(N2407*O2407)</f>
        <v>0</v>
      </c>
      <c r="R2407" s="15"/>
      <c r="S2407" s="15"/>
      <c r="T2407" s="15"/>
      <c r="U2407" s="15"/>
    </row>
    <row r="2408" spans="1:21" ht="15" customHeight="1">
      <c r="A2408" s="179">
        <f>RANK(N2408,$N$18:$N$4305)</f>
        <v>1181</v>
      </c>
      <c r="B2408" s="193"/>
      <c r="C2408" s="177"/>
      <c r="D2408" s="177"/>
      <c r="E2408" s="177"/>
      <c r="F2408" s="177"/>
      <c r="G2408" s="183"/>
      <c r="H2408" s="183"/>
      <c r="I2408" s="183"/>
      <c r="J2408" s="183"/>
      <c r="K2408" s="183"/>
      <c r="L2408" s="183"/>
      <c r="M2408" s="183"/>
      <c r="N2408" s="182">
        <f>SUM(G2408*$D$8+H2408*$D$5+I2408*$D$9+J2408*$D$6+K2408*$D$11+L2408*$D$10+M2408*$D$7)</f>
        <v>0</v>
      </c>
      <c r="O2408" s="139">
        <v>1</v>
      </c>
      <c r="P2408" s="138">
        <f>SUM(N2408*O2408)</f>
        <v>0</v>
      </c>
      <c r="R2408" s="15"/>
      <c r="S2408" s="15"/>
      <c r="T2408" s="15"/>
      <c r="U2408" s="15"/>
    </row>
    <row r="2409" spans="1:21" ht="15" customHeight="1">
      <c r="A2409" s="179">
        <f>RANK(N2409,$N$18:$N$4305)</f>
        <v>1181</v>
      </c>
      <c r="B2409" s="193"/>
      <c r="C2409" s="177"/>
      <c r="D2409" s="177"/>
      <c r="E2409" s="177"/>
      <c r="F2409" s="177"/>
      <c r="G2409" s="183"/>
      <c r="H2409" s="183"/>
      <c r="I2409" s="183"/>
      <c r="J2409" s="183"/>
      <c r="K2409" s="183"/>
      <c r="L2409" s="183"/>
      <c r="M2409" s="183"/>
      <c r="N2409" s="182">
        <f>SUM(G2409*$D$8+H2409*$D$5+I2409*$D$9+J2409*$D$6+K2409*$D$11+L2409*$D$10+M2409*$D$7)</f>
        <v>0</v>
      </c>
      <c r="O2409" s="139">
        <v>1</v>
      </c>
      <c r="P2409" s="138">
        <f>SUM(N2409*O2409)</f>
        <v>0</v>
      </c>
      <c r="R2409" s="15"/>
      <c r="S2409" s="15"/>
      <c r="T2409" s="15"/>
      <c r="U2409" s="15"/>
    </row>
    <row r="2410" spans="1:21" ht="15" customHeight="1">
      <c r="A2410" s="179">
        <f>RANK(N2410,$N$18:$N$4305)</f>
        <v>1181</v>
      </c>
      <c r="B2410" s="193"/>
      <c r="C2410" s="177"/>
      <c r="D2410" s="177"/>
      <c r="E2410" s="177"/>
      <c r="F2410" s="177"/>
      <c r="G2410" s="183"/>
      <c r="H2410" s="183"/>
      <c r="I2410" s="183"/>
      <c r="J2410" s="183"/>
      <c r="K2410" s="183"/>
      <c r="L2410" s="183"/>
      <c r="M2410" s="183"/>
      <c r="N2410" s="182">
        <f>SUM(G2410*$D$8+H2410*$D$5+I2410*$D$9+J2410*$D$6+K2410*$D$11+L2410*$D$10+M2410*$D$7)</f>
        <v>0</v>
      </c>
      <c r="O2410" s="139">
        <v>1</v>
      </c>
      <c r="P2410" s="138">
        <f>SUM(N2410*O2410)</f>
        <v>0</v>
      </c>
      <c r="Q2410" s="31"/>
      <c r="R2410" s="15"/>
      <c r="S2410" s="15"/>
      <c r="T2410" s="15"/>
      <c r="U2410" s="15"/>
    </row>
    <row r="2411" spans="1:21" ht="15" customHeight="1">
      <c r="A2411" s="179">
        <f>RANK(N2411,$N$18:$N$4305)</f>
        <v>1181</v>
      </c>
      <c r="B2411" s="185"/>
      <c r="C2411" s="177"/>
      <c r="D2411" s="177"/>
      <c r="E2411" s="177"/>
      <c r="F2411" s="177"/>
      <c r="G2411" s="183"/>
      <c r="H2411" s="183"/>
      <c r="I2411" s="183"/>
      <c r="J2411" s="183"/>
      <c r="K2411" s="183"/>
      <c r="L2411" s="183"/>
      <c r="M2411" s="183"/>
      <c r="N2411" s="182">
        <f>SUM(G2411*$D$8+H2411*$D$5+I2411*$D$9+J2411*$D$6+K2411*$D$11+L2411*$D$10+M2411*$D$7)</f>
        <v>0</v>
      </c>
      <c r="O2411" s="139">
        <v>0.94</v>
      </c>
      <c r="P2411" s="138">
        <f>SUM(N2411*O2411)</f>
        <v>0</v>
      </c>
      <c r="R2411" s="15"/>
      <c r="S2411" s="15"/>
      <c r="T2411" s="15"/>
      <c r="U2411" s="15"/>
    </row>
    <row r="2412" spans="1:21" ht="15" customHeight="1">
      <c r="A2412" s="179">
        <f>RANK(N2412,$N$18:$N$4305)</f>
        <v>1181</v>
      </c>
      <c r="B2412" s="193"/>
      <c r="C2412" s="177"/>
      <c r="D2412" s="177"/>
      <c r="E2412" s="177"/>
      <c r="F2412" s="177"/>
      <c r="G2412" s="183"/>
      <c r="H2412" s="183"/>
      <c r="I2412" s="183"/>
      <c r="J2412" s="183"/>
      <c r="K2412" s="183"/>
      <c r="L2412" s="183"/>
      <c r="M2412" s="183"/>
      <c r="N2412" s="182">
        <f>SUM(G2412*$D$8+H2412*$D$5+I2412*$D$9+J2412*$D$6+K2412*$D$11+L2412*$D$10+M2412*$D$7)</f>
        <v>0</v>
      </c>
      <c r="O2412" s="139">
        <v>0.94</v>
      </c>
      <c r="P2412" s="138">
        <f>SUM(N2412*O2412)</f>
        <v>0</v>
      </c>
      <c r="R2412" s="15"/>
      <c r="S2412" s="15"/>
      <c r="T2412" s="15"/>
      <c r="U2412" s="15"/>
    </row>
    <row r="2413" spans="1:21" ht="15" customHeight="1">
      <c r="A2413" s="179">
        <f>RANK(N2413,$N$18:$N$4305)</f>
        <v>1181</v>
      </c>
      <c r="B2413" s="193"/>
      <c r="C2413" s="177"/>
      <c r="D2413" s="177"/>
      <c r="E2413" s="177"/>
      <c r="F2413" s="177"/>
      <c r="G2413" s="183"/>
      <c r="H2413" s="183"/>
      <c r="I2413" s="183"/>
      <c r="J2413" s="183"/>
      <c r="K2413" s="183"/>
      <c r="L2413" s="183"/>
      <c r="M2413" s="183"/>
      <c r="N2413" s="182">
        <f>SUM(G2413*$D$8+H2413*$D$5+I2413*$D$9+J2413*$D$6+K2413*$D$11+L2413*$D$10+M2413*$D$7)</f>
        <v>0</v>
      </c>
      <c r="O2413" s="139">
        <v>0.94</v>
      </c>
      <c r="P2413" s="138">
        <f>SUM(N2413*O2413)</f>
        <v>0</v>
      </c>
      <c r="R2413" s="15"/>
      <c r="S2413" s="15"/>
      <c r="T2413" s="15"/>
      <c r="U2413" s="15"/>
    </row>
    <row r="2414" spans="1:21" ht="15" customHeight="1">
      <c r="A2414" s="179">
        <f>RANK(N2414,$N$18:$N$4305)</f>
        <v>1181</v>
      </c>
      <c r="B2414" s="193"/>
      <c r="C2414" s="177"/>
      <c r="D2414" s="177"/>
      <c r="E2414" s="177"/>
      <c r="F2414" s="177"/>
      <c r="G2414" s="183"/>
      <c r="H2414" s="183"/>
      <c r="I2414" s="183"/>
      <c r="J2414" s="183"/>
      <c r="K2414" s="183"/>
      <c r="L2414" s="183"/>
      <c r="M2414" s="183"/>
      <c r="N2414" s="182">
        <f>SUM(G2414*$D$8+H2414*$D$5+I2414*$D$9+J2414*$D$6+K2414*$D$11+L2414*$D$10+M2414*$D$7)</f>
        <v>0</v>
      </c>
      <c r="O2414" s="139">
        <v>1</v>
      </c>
      <c r="P2414" s="138">
        <f>SUM(N2414*O2414)</f>
        <v>0</v>
      </c>
      <c r="R2414" s="15"/>
      <c r="S2414" s="15"/>
      <c r="T2414" s="15"/>
      <c r="U2414" s="15"/>
    </row>
    <row r="2415" spans="1:21" ht="15" customHeight="1">
      <c r="A2415" s="179">
        <f>RANK(N2415,$N$18:$N$4305)</f>
        <v>1181</v>
      </c>
      <c r="B2415" s="193"/>
      <c r="C2415" s="177"/>
      <c r="D2415" s="177"/>
      <c r="E2415" s="177"/>
      <c r="F2415" s="177"/>
      <c r="G2415" s="183"/>
      <c r="H2415" s="183"/>
      <c r="I2415" s="183"/>
      <c r="J2415" s="183"/>
      <c r="K2415" s="183"/>
      <c r="L2415" s="183"/>
      <c r="M2415" s="183"/>
      <c r="N2415" s="182">
        <f>SUM(G2415*$D$8+H2415*$D$5+I2415*$D$9+J2415*$D$6+K2415*$D$11+L2415*$D$10+M2415*$D$7)</f>
        <v>0</v>
      </c>
      <c r="O2415" s="139">
        <v>1</v>
      </c>
      <c r="P2415" s="138">
        <f>SUM(N2415*O2415)</f>
        <v>0</v>
      </c>
      <c r="R2415" s="15"/>
      <c r="S2415" s="15"/>
      <c r="T2415" s="15"/>
      <c r="U2415" s="15"/>
    </row>
    <row r="2416" spans="1:21" ht="15" customHeight="1">
      <c r="A2416" s="179">
        <f>RANK(N2416,$N$18:$N$4305)</f>
        <v>1181</v>
      </c>
      <c r="B2416" s="193"/>
      <c r="C2416" s="177"/>
      <c r="D2416" s="177"/>
      <c r="E2416" s="177"/>
      <c r="F2416" s="177"/>
      <c r="G2416" s="183"/>
      <c r="H2416" s="183"/>
      <c r="I2416" s="183"/>
      <c r="J2416" s="183"/>
      <c r="K2416" s="183"/>
      <c r="L2416" s="183"/>
      <c r="M2416" s="183"/>
      <c r="N2416" s="182">
        <f>SUM(G2416*$D$8+H2416*$D$5+I2416*$D$9+J2416*$D$6+K2416*$D$11+L2416*$D$10+M2416*$D$7)</f>
        <v>0</v>
      </c>
      <c r="O2416" s="139">
        <v>1</v>
      </c>
      <c r="P2416" s="138">
        <f>SUM(N2416*O2416)</f>
        <v>0</v>
      </c>
      <c r="Q2416" s="31"/>
      <c r="R2416" s="15"/>
      <c r="S2416" s="15"/>
      <c r="T2416" s="15"/>
      <c r="U2416" s="15"/>
    </row>
    <row r="2417" spans="1:21" ht="15" customHeight="1">
      <c r="A2417" s="179">
        <f>RANK(N2417,$N$18:$N$4305)</f>
        <v>1181</v>
      </c>
      <c r="B2417" s="193"/>
      <c r="C2417" s="177"/>
      <c r="D2417" s="177"/>
      <c r="E2417" s="177"/>
      <c r="F2417" s="177"/>
      <c r="G2417" s="183"/>
      <c r="H2417" s="183"/>
      <c r="I2417" s="183"/>
      <c r="J2417" s="183"/>
      <c r="K2417" s="183"/>
      <c r="L2417" s="183"/>
      <c r="M2417" s="183"/>
      <c r="N2417" s="182">
        <f>SUM(G2417*$D$8+H2417*$D$5+I2417*$D$9+J2417*$D$6+K2417*$D$11+L2417*$D$10+M2417*$D$7)</f>
        <v>0</v>
      </c>
      <c r="O2417" s="139">
        <v>1</v>
      </c>
      <c r="P2417" s="138">
        <f>SUM(N2417*O2417)</f>
        <v>0</v>
      </c>
      <c r="Q2417" s="31"/>
      <c r="R2417" s="15"/>
      <c r="S2417" s="15"/>
      <c r="T2417" s="15"/>
      <c r="U2417" s="15"/>
    </row>
    <row r="2418" spans="1:21" ht="15" customHeight="1">
      <c r="A2418" s="179">
        <f>RANK(N2418,$N$18:$N$4305)</f>
        <v>1181</v>
      </c>
      <c r="B2418" s="193"/>
      <c r="C2418" s="177"/>
      <c r="D2418" s="177"/>
      <c r="E2418" s="177"/>
      <c r="F2418" s="177"/>
      <c r="G2418" s="183"/>
      <c r="H2418" s="183"/>
      <c r="I2418" s="183"/>
      <c r="J2418" s="183"/>
      <c r="K2418" s="183"/>
      <c r="L2418" s="183"/>
      <c r="M2418" s="183"/>
      <c r="N2418" s="182">
        <f>SUM(G2418*$D$8+H2418*$D$5+I2418*$D$9+J2418*$D$6+K2418*$D$11+L2418*$D$10+M2418*$D$7)</f>
        <v>0</v>
      </c>
      <c r="O2418" s="139">
        <v>1</v>
      </c>
      <c r="P2418" s="138">
        <f>SUM(N2418*O2418)</f>
        <v>0</v>
      </c>
      <c r="Q2418" s="31"/>
      <c r="R2418" s="15"/>
      <c r="S2418" s="15"/>
      <c r="T2418" s="15"/>
      <c r="U2418" s="15"/>
    </row>
    <row r="2419" spans="1:21" ht="15" customHeight="1">
      <c r="A2419" s="179">
        <f>RANK(N2419,$N$18:$N$4305)</f>
        <v>1181</v>
      </c>
      <c r="B2419" s="185"/>
      <c r="C2419" s="177"/>
      <c r="D2419" s="177"/>
      <c r="E2419" s="177"/>
      <c r="F2419" s="177"/>
      <c r="G2419" s="183"/>
      <c r="H2419" s="183"/>
      <c r="I2419" s="183"/>
      <c r="J2419" s="183"/>
      <c r="K2419" s="183"/>
      <c r="L2419" s="183"/>
      <c r="M2419" s="183"/>
      <c r="N2419" s="182">
        <f>SUM(G2419*$D$8+H2419*$D$5+I2419*$D$9+J2419*$D$6+K2419*$D$11+L2419*$D$10+M2419*$D$7)</f>
        <v>0</v>
      </c>
      <c r="O2419" s="139">
        <v>1</v>
      </c>
      <c r="P2419" s="138">
        <f>SUM(N2419*O2419)</f>
        <v>0</v>
      </c>
      <c r="R2419" s="15"/>
      <c r="S2419" s="15"/>
      <c r="T2419" s="15"/>
      <c r="U2419" s="15"/>
    </row>
    <row r="2420" spans="1:21" ht="15" customHeight="1">
      <c r="A2420" s="179">
        <f>RANK(N2420,$N$18:$N$4305)</f>
        <v>1181</v>
      </c>
      <c r="B2420" s="185"/>
      <c r="C2420" s="177"/>
      <c r="D2420" s="177"/>
      <c r="E2420" s="177"/>
      <c r="F2420" s="177"/>
      <c r="G2420" s="183"/>
      <c r="H2420" s="183"/>
      <c r="I2420" s="183"/>
      <c r="J2420" s="183"/>
      <c r="K2420" s="183"/>
      <c r="L2420" s="183"/>
      <c r="M2420" s="183"/>
      <c r="N2420" s="182">
        <f>SUM(G2420*$D$8+H2420*$D$5+I2420*$D$9+J2420*$D$6+K2420*$D$11+L2420*$D$10+M2420*$D$7)</f>
        <v>0</v>
      </c>
      <c r="O2420" s="139">
        <v>1</v>
      </c>
      <c r="P2420" s="138">
        <f>SUM(N2420*O2420)</f>
        <v>0</v>
      </c>
      <c r="R2420" s="15"/>
      <c r="S2420" s="15"/>
      <c r="T2420" s="15"/>
      <c r="U2420" s="15"/>
    </row>
    <row r="2421" spans="1:21" ht="15" customHeight="1">
      <c r="A2421" s="179">
        <f>RANK(N2421,$N$18:$N$4305)</f>
        <v>1181</v>
      </c>
      <c r="B2421" s="184"/>
      <c r="C2421" s="177"/>
      <c r="D2421" s="177"/>
      <c r="E2421" s="177"/>
      <c r="F2421" s="177"/>
      <c r="G2421" s="183"/>
      <c r="H2421" s="183"/>
      <c r="I2421" s="183"/>
      <c r="J2421" s="183"/>
      <c r="K2421" s="183"/>
      <c r="L2421" s="183"/>
      <c r="M2421" s="183"/>
      <c r="N2421" s="182">
        <f>SUM(G2421*$D$8+H2421*$D$5+I2421*$D$9+J2421*$D$6+K2421*$D$11+L2421*$D$10+M2421*$D$7)</f>
        <v>0</v>
      </c>
      <c r="O2421" s="139">
        <v>1</v>
      </c>
      <c r="P2421" s="138">
        <f>SUM(N2421*O2421)</f>
        <v>0</v>
      </c>
      <c r="R2421" s="15"/>
      <c r="S2421" s="15"/>
      <c r="T2421" s="15"/>
      <c r="U2421" s="15"/>
    </row>
    <row r="2422" spans="1:21" ht="15" customHeight="1">
      <c r="A2422" s="179">
        <f>RANK(N2422,$N$18:$N$4305)</f>
        <v>1181</v>
      </c>
      <c r="B2422" s="184"/>
      <c r="C2422" s="177"/>
      <c r="D2422" s="177"/>
      <c r="E2422" s="177"/>
      <c r="F2422" s="177"/>
      <c r="G2422" s="183"/>
      <c r="H2422" s="183"/>
      <c r="I2422" s="183"/>
      <c r="J2422" s="183"/>
      <c r="K2422" s="183"/>
      <c r="L2422" s="183"/>
      <c r="M2422" s="183"/>
      <c r="N2422" s="182">
        <f>SUM(G2422*$D$8+H2422*$D$5+I2422*$D$9+J2422*$D$6+K2422*$D$11+L2422*$D$10+M2422*$D$7)</f>
        <v>0</v>
      </c>
      <c r="O2422" s="139">
        <v>1</v>
      </c>
      <c r="P2422" s="138">
        <f>SUM(N2422*O2422)</f>
        <v>0</v>
      </c>
      <c r="R2422" s="15"/>
      <c r="S2422" s="15"/>
      <c r="T2422" s="15"/>
      <c r="U2422" s="15"/>
    </row>
    <row r="2423" spans="1:21" ht="15" customHeight="1">
      <c r="A2423" s="179">
        <f>RANK(N2423,$N$18:$N$4305)</f>
        <v>1181</v>
      </c>
      <c r="B2423" s="185"/>
      <c r="C2423" s="177"/>
      <c r="D2423" s="177"/>
      <c r="E2423" s="177"/>
      <c r="F2423" s="177"/>
      <c r="G2423" s="183"/>
      <c r="H2423" s="183"/>
      <c r="I2423" s="183"/>
      <c r="J2423" s="183"/>
      <c r="K2423" s="183"/>
      <c r="L2423" s="183"/>
      <c r="M2423" s="183"/>
      <c r="N2423" s="182">
        <f>SUM(G2423*$D$8+H2423*$D$5+I2423*$D$9+J2423*$D$6+K2423*$D$11+L2423*$D$10+M2423*$D$7)</f>
        <v>0</v>
      </c>
      <c r="O2423" s="139">
        <v>1</v>
      </c>
      <c r="P2423" s="138">
        <f>SUM(N2423*O2423)</f>
        <v>0</v>
      </c>
      <c r="R2423" s="15"/>
      <c r="S2423" s="15"/>
      <c r="T2423" s="15"/>
      <c r="U2423" s="15"/>
    </row>
    <row r="2424" spans="1:21" ht="15" customHeight="1">
      <c r="A2424" s="179">
        <f>RANK(N2424,$N$18:$N$4305)</f>
        <v>1181</v>
      </c>
      <c r="B2424" s="184"/>
      <c r="C2424" s="177"/>
      <c r="D2424" s="177"/>
      <c r="E2424" s="177"/>
      <c r="F2424" s="177"/>
      <c r="G2424" s="183"/>
      <c r="H2424" s="183"/>
      <c r="I2424" s="183"/>
      <c r="J2424" s="183"/>
      <c r="K2424" s="183"/>
      <c r="L2424" s="183"/>
      <c r="M2424" s="183"/>
      <c r="N2424" s="182">
        <f>SUM(G2424*$D$8+H2424*$D$5+I2424*$D$9+J2424*$D$6+K2424*$D$11+L2424*$D$10+M2424*$D$7)</f>
        <v>0</v>
      </c>
      <c r="O2424" s="139">
        <v>1</v>
      </c>
      <c r="P2424" s="138">
        <f>SUM(N2424*O2424)</f>
        <v>0</v>
      </c>
      <c r="R2424" s="15"/>
      <c r="S2424" s="15"/>
      <c r="T2424" s="15"/>
      <c r="U2424" s="15"/>
    </row>
    <row r="2425" spans="1:21" ht="15" customHeight="1">
      <c r="A2425" s="179">
        <f>RANK(N2425,$N$18:$N$4305)</f>
        <v>1181</v>
      </c>
      <c r="B2425" s="184"/>
      <c r="C2425" s="177"/>
      <c r="D2425" s="177"/>
      <c r="E2425" s="177"/>
      <c r="F2425" s="177"/>
      <c r="G2425" s="183"/>
      <c r="H2425" s="183"/>
      <c r="I2425" s="183"/>
      <c r="J2425" s="183"/>
      <c r="K2425" s="183"/>
      <c r="L2425" s="183"/>
      <c r="M2425" s="183"/>
      <c r="N2425" s="182">
        <f>SUM(G2425*$D$8+H2425*$D$5+I2425*$D$9+J2425*$D$6+K2425*$D$11+L2425*$D$10+M2425*$D$7)</f>
        <v>0</v>
      </c>
      <c r="O2425" s="139">
        <v>1</v>
      </c>
      <c r="P2425" s="138">
        <f>SUM(N2425*O2425)</f>
        <v>0</v>
      </c>
      <c r="R2425" s="15"/>
      <c r="S2425" s="15"/>
      <c r="T2425" s="15"/>
      <c r="U2425" s="15"/>
    </row>
    <row r="2426" spans="1:21" ht="15" customHeight="1">
      <c r="A2426" s="179">
        <f>RANK(N2426,$N$18:$N$4305)</f>
        <v>1181</v>
      </c>
      <c r="B2426" s="184"/>
      <c r="C2426" s="177"/>
      <c r="D2426" s="177"/>
      <c r="E2426" s="177"/>
      <c r="F2426" s="177"/>
      <c r="G2426" s="183"/>
      <c r="H2426" s="183"/>
      <c r="I2426" s="183"/>
      <c r="J2426" s="183"/>
      <c r="K2426" s="183"/>
      <c r="L2426" s="183"/>
      <c r="M2426" s="183"/>
      <c r="N2426" s="182">
        <f>SUM(G2426*$D$8+H2426*$D$5+I2426*$D$9+J2426*$D$6+K2426*$D$11+L2426*$D$10+M2426*$D$7)</f>
        <v>0</v>
      </c>
      <c r="O2426" s="139">
        <v>1</v>
      </c>
      <c r="P2426" s="138">
        <f>SUM(N2426*O2426)</f>
        <v>0</v>
      </c>
      <c r="R2426" s="15"/>
      <c r="S2426" s="15"/>
      <c r="T2426" s="15"/>
      <c r="U2426" s="15"/>
    </row>
    <row r="2427" spans="1:21" ht="15" customHeight="1">
      <c r="A2427" s="179">
        <f>RANK(N2427,$N$18:$N$4305)</f>
        <v>1181</v>
      </c>
      <c r="B2427" s="184"/>
      <c r="C2427" s="177"/>
      <c r="D2427" s="177"/>
      <c r="E2427" s="177"/>
      <c r="F2427" s="177"/>
      <c r="G2427" s="183"/>
      <c r="H2427" s="183"/>
      <c r="I2427" s="183"/>
      <c r="J2427" s="183"/>
      <c r="K2427" s="183"/>
      <c r="L2427" s="183"/>
      <c r="M2427" s="183"/>
      <c r="N2427" s="182">
        <f>SUM(G2427*$D$8+H2427*$D$5+I2427*$D$9+J2427*$D$6+K2427*$D$11+L2427*$D$10+M2427*$D$7)</f>
        <v>0</v>
      </c>
      <c r="O2427" s="139">
        <v>1</v>
      </c>
      <c r="P2427" s="138">
        <f>SUM(N2427*O2427)</f>
        <v>0</v>
      </c>
      <c r="R2427" s="15"/>
      <c r="S2427" s="15"/>
      <c r="T2427" s="15"/>
      <c r="U2427" s="15"/>
    </row>
    <row r="2428" spans="1:21" ht="15" customHeight="1">
      <c r="A2428" s="179">
        <f>RANK(N2428,$N$18:$N$4305)</f>
        <v>1181</v>
      </c>
      <c r="B2428" s="184"/>
      <c r="C2428" s="177"/>
      <c r="D2428" s="177"/>
      <c r="E2428" s="177"/>
      <c r="F2428" s="177"/>
      <c r="G2428" s="183"/>
      <c r="H2428" s="183"/>
      <c r="I2428" s="183"/>
      <c r="J2428" s="183"/>
      <c r="K2428" s="183"/>
      <c r="L2428" s="183"/>
      <c r="M2428" s="183"/>
      <c r="N2428" s="182">
        <f>SUM(G2428*$D$8+H2428*$D$5+I2428*$D$9+J2428*$D$6+K2428*$D$11+L2428*$D$10+M2428*$D$7)</f>
        <v>0</v>
      </c>
      <c r="O2428" s="139">
        <v>1</v>
      </c>
      <c r="P2428" s="138">
        <f>SUM(N2428*O2428)</f>
        <v>0</v>
      </c>
      <c r="Q2428" s="31"/>
      <c r="R2428" s="15"/>
      <c r="S2428" s="15"/>
      <c r="T2428" s="15"/>
      <c r="U2428" s="15"/>
    </row>
    <row r="2429" spans="1:21" ht="15" customHeight="1">
      <c r="A2429" s="179">
        <f>RANK(N2429,$N$18:$N$4305)</f>
        <v>1181</v>
      </c>
      <c r="B2429" s="184"/>
      <c r="C2429" s="177"/>
      <c r="D2429" s="177"/>
      <c r="E2429" s="177"/>
      <c r="F2429" s="177"/>
      <c r="G2429" s="183"/>
      <c r="H2429" s="183"/>
      <c r="I2429" s="183"/>
      <c r="J2429" s="183"/>
      <c r="K2429" s="183"/>
      <c r="L2429" s="183"/>
      <c r="M2429" s="183"/>
      <c r="N2429" s="182">
        <f>SUM(G2429*$D$8+H2429*$D$5+I2429*$D$9+J2429*$D$6+K2429*$D$11+L2429*$D$10+M2429*$D$7)</f>
        <v>0</v>
      </c>
      <c r="O2429" s="139">
        <v>0.94</v>
      </c>
      <c r="P2429" s="138">
        <f>SUM(N2429*O2429)</f>
        <v>0</v>
      </c>
      <c r="R2429" s="15"/>
      <c r="S2429" s="15"/>
      <c r="T2429" s="15"/>
      <c r="U2429" s="15"/>
    </row>
    <row r="2430" spans="1:21" ht="15" customHeight="1">
      <c r="A2430" s="179">
        <f>RANK(N2430,$N$18:$N$4305)</f>
        <v>1181</v>
      </c>
      <c r="B2430" s="184"/>
      <c r="C2430" s="177"/>
      <c r="D2430" s="177"/>
      <c r="E2430" s="177"/>
      <c r="F2430" s="177"/>
      <c r="G2430" s="183"/>
      <c r="H2430" s="183"/>
      <c r="I2430" s="183"/>
      <c r="J2430" s="183"/>
      <c r="K2430" s="183"/>
      <c r="L2430" s="183"/>
      <c r="M2430" s="183"/>
      <c r="N2430" s="182">
        <f>SUM(G2430*$D$8+H2430*$D$5+I2430*$D$9+J2430*$D$6+K2430*$D$11+L2430*$D$10+M2430*$D$7)</f>
        <v>0</v>
      </c>
      <c r="O2430" s="139">
        <v>0.94</v>
      </c>
      <c r="P2430" s="138">
        <f>SUM(N2430*O2430)</f>
        <v>0</v>
      </c>
      <c r="R2430" s="15"/>
      <c r="S2430" s="15"/>
      <c r="T2430" s="15"/>
      <c r="U2430" s="15"/>
    </row>
    <row r="2431" spans="1:21" ht="15" customHeight="1">
      <c r="A2431" s="179">
        <f>RANK(N2431,$N$18:$N$4305)</f>
        <v>1181</v>
      </c>
      <c r="B2431" s="185"/>
      <c r="C2431" s="177"/>
      <c r="D2431" s="177"/>
      <c r="E2431" s="177"/>
      <c r="F2431" s="177"/>
      <c r="G2431" s="183"/>
      <c r="H2431" s="183"/>
      <c r="I2431" s="183"/>
      <c r="J2431" s="183"/>
      <c r="K2431" s="183"/>
      <c r="L2431" s="183"/>
      <c r="M2431" s="183"/>
      <c r="N2431" s="182">
        <f>SUM(G2431*$D$8+H2431*$D$5+I2431*$D$9+J2431*$D$6+K2431*$D$11+L2431*$D$10+M2431*$D$7)</f>
        <v>0</v>
      </c>
      <c r="O2431" s="139">
        <v>1</v>
      </c>
      <c r="P2431" s="138">
        <f>SUM(N2431*O2431)</f>
        <v>0</v>
      </c>
      <c r="R2431" s="15"/>
      <c r="S2431" s="15"/>
      <c r="T2431" s="15"/>
      <c r="U2431" s="15"/>
    </row>
    <row r="2432" spans="1:21" ht="15" customHeight="1">
      <c r="A2432" s="179">
        <f>RANK(N2432,$N$18:$N$4305)</f>
        <v>1181</v>
      </c>
      <c r="B2432" s="184"/>
      <c r="C2432" s="177"/>
      <c r="D2432" s="177"/>
      <c r="E2432" s="177"/>
      <c r="F2432" s="177"/>
      <c r="G2432" s="183"/>
      <c r="H2432" s="183"/>
      <c r="I2432" s="183"/>
      <c r="J2432" s="183"/>
      <c r="K2432" s="183"/>
      <c r="L2432" s="183"/>
      <c r="M2432" s="183"/>
      <c r="N2432" s="182">
        <f>SUM(G2432*$D$8+H2432*$D$5+I2432*$D$9+J2432*$D$6+K2432*$D$11+L2432*$D$10+M2432*$D$7)</f>
        <v>0</v>
      </c>
      <c r="O2432" s="139">
        <v>1</v>
      </c>
      <c r="P2432" s="138">
        <f>SUM(N2432*O2432)</f>
        <v>0</v>
      </c>
      <c r="R2432" s="15"/>
      <c r="S2432" s="15"/>
      <c r="T2432" s="15"/>
      <c r="U2432" s="15"/>
    </row>
    <row r="2433" spans="1:21" ht="15" customHeight="1">
      <c r="A2433" s="179">
        <f>RANK(N2433,$N$18:$N$4305)</f>
        <v>1181</v>
      </c>
      <c r="B2433" s="184"/>
      <c r="C2433" s="177"/>
      <c r="D2433" s="177"/>
      <c r="E2433" s="177"/>
      <c r="F2433" s="177"/>
      <c r="G2433" s="183"/>
      <c r="H2433" s="183"/>
      <c r="I2433" s="183"/>
      <c r="J2433" s="183"/>
      <c r="K2433" s="183"/>
      <c r="L2433" s="183"/>
      <c r="M2433" s="183"/>
      <c r="N2433" s="182">
        <f>SUM(G2433*$D$8+H2433*$D$5+I2433*$D$9+J2433*$D$6+K2433*$D$11+L2433*$D$10+M2433*$D$7)</f>
        <v>0</v>
      </c>
      <c r="O2433" s="139">
        <v>1</v>
      </c>
      <c r="P2433" s="138">
        <f>SUM(N2433*O2433)</f>
        <v>0</v>
      </c>
      <c r="Q2433" s="31"/>
      <c r="R2433" s="15"/>
      <c r="S2433" s="15"/>
      <c r="T2433" s="15"/>
      <c r="U2433" s="15"/>
    </row>
    <row r="2434" spans="1:21" ht="15" customHeight="1">
      <c r="A2434" s="179">
        <f>RANK(N2434,$N$18:$N$4305)</f>
        <v>1181</v>
      </c>
      <c r="B2434" s="184"/>
      <c r="C2434" s="177"/>
      <c r="D2434" s="177"/>
      <c r="E2434" s="177"/>
      <c r="F2434" s="177"/>
      <c r="G2434" s="183"/>
      <c r="H2434" s="183"/>
      <c r="I2434" s="183"/>
      <c r="J2434" s="183"/>
      <c r="K2434" s="183"/>
      <c r="L2434" s="183"/>
      <c r="M2434" s="183"/>
      <c r="N2434" s="182">
        <f>SUM(G2434*$D$8+H2434*$D$5+I2434*$D$9+J2434*$D$6+K2434*$D$11+L2434*$D$10+M2434*$D$7)</f>
        <v>0</v>
      </c>
      <c r="O2434" s="139">
        <v>1</v>
      </c>
      <c r="P2434" s="138">
        <f>SUM(N2434*O2434)</f>
        <v>0</v>
      </c>
      <c r="Q2434" s="31"/>
      <c r="R2434" s="15"/>
      <c r="S2434" s="15"/>
      <c r="T2434" s="15"/>
      <c r="U2434" s="15"/>
    </row>
    <row r="2435" spans="1:21" ht="15" customHeight="1">
      <c r="A2435" s="179">
        <f>RANK(N2435,$N$18:$N$4305)</f>
        <v>1181</v>
      </c>
      <c r="B2435" s="184"/>
      <c r="C2435" s="177"/>
      <c r="D2435" s="177"/>
      <c r="E2435" s="177"/>
      <c r="F2435" s="177"/>
      <c r="G2435" s="183"/>
      <c r="H2435" s="183"/>
      <c r="I2435" s="183"/>
      <c r="J2435" s="183"/>
      <c r="K2435" s="183"/>
      <c r="L2435" s="183"/>
      <c r="M2435" s="183"/>
      <c r="N2435" s="182">
        <f>SUM(G2435*$D$8+H2435*$D$5+I2435*$D$9+J2435*$D$6+K2435*$D$11+L2435*$D$10+M2435*$D$7)</f>
        <v>0</v>
      </c>
      <c r="O2435" s="139">
        <v>1</v>
      </c>
      <c r="P2435" s="138">
        <f>SUM(N2435*O2435)</f>
        <v>0</v>
      </c>
      <c r="Q2435" s="31"/>
      <c r="R2435" s="15"/>
      <c r="S2435" s="15"/>
      <c r="T2435" s="15"/>
      <c r="U2435" s="15"/>
    </row>
    <row r="2436" spans="1:21" ht="15" customHeight="1">
      <c r="A2436" s="179">
        <f>RANK(N2436,$N$18:$N$4305)</f>
        <v>1181</v>
      </c>
      <c r="B2436" s="184"/>
      <c r="C2436" s="177"/>
      <c r="D2436" s="177"/>
      <c r="E2436" s="177"/>
      <c r="F2436" s="177"/>
      <c r="G2436" s="183"/>
      <c r="H2436" s="183"/>
      <c r="I2436" s="183"/>
      <c r="J2436" s="183"/>
      <c r="K2436" s="183"/>
      <c r="L2436" s="183"/>
      <c r="M2436" s="183"/>
      <c r="N2436" s="182">
        <f>SUM(G2436*$D$8+H2436*$D$5+I2436*$D$9+J2436*$D$6+K2436*$D$11+L2436*$D$10+M2436*$D$7)</f>
        <v>0</v>
      </c>
      <c r="O2436" s="139">
        <v>1</v>
      </c>
      <c r="P2436" s="138">
        <f>SUM(N2436*O2436)</f>
        <v>0</v>
      </c>
      <c r="R2436" s="15"/>
      <c r="S2436" s="15"/>
      <c r="T2436" s="15"/>
      <c r="U2436" s="15"/>
    </row>
    <row r="2437" spans="1:21" ht="15" customHeight="1">
      <c r="A2437" s="179">
        <f>RANK(N2437,$N$18:$N$4305)</f>
        <v>1181</v>
      </c>
      <c r="B2437" s="184"/>
      <c r="C2437" s="177"/>
      <c r="D2437" s="177"/>
      <c r="E2437" s="177"/>
      <c r="F2437" s="177"/>
      <c r="G2437" s="183"/>
      <c r="H2437" s="183"/>
      <c r="I2437" s="183"/>
      <c r="J2437" s="183"/>
      <c r="K2437" s="183"/>
      <c r="L2437" s="183"/>
      <c r="M2437" s="183"/>
      <c r="N2437" s="182">
        <f>SUM(G2437*$D$8+H2437*$D$5+I2437*$D$9+J2437*$D$6+K2437*$D$11+L2437*$D$10+M2437*$D$7)</f>
        <v>0</v>
      </c>
      <c r="O2437" s="139">
        <v>1</v>
      </c>
      <c r="P2437" s="138">
        <f>SUM(N2437*O2437)</f>
        <v>0</v>
      </c>
      <c r="R2437" s="15"/>
      <c r="S2437" s="15"/>
      <c r="T2437" s="15"/>
      <c r="U2437" s="15"/>
    </row>
    <row r="2438" spans="1:21" ht="15" customHeight="1">
      <c r="A2438" s="179">
        <f>RANK(N2438,$N$18:$N$4305)</f>
        <v>1181</v>
      </c>
      <c r="B2438" s="184"/>
      <c r="C2438" s="177"/>
      <c r="D2438" s="177"/>
      <c r="E2438" s="177"/>
      <c r="F2438" s="177"/>
      <c r="G2438" s="183"/>
      <c r="H2438" s="183"/>
      <c r="I2438" s="183"/>
      <c r="J2438" s="183"/>
      <c r="K2438" s="183"/>
      <c r="L2438" s="183"/>
      <c r="M2438" s="183"/>
      <c r="N2438" s="182">
        <f>SUM(G2438*$D$8+H2438*$D$5+I2438*$D$9+J2438*$D$6+K2438*$D$11+L2438*$D$10+M2438*$D$7)</f>
        <v>0</v>
      </c>
      <c r="O2438" s="139">
        <v>1</v>
      </c>
      <c r="P2438" s="138">
        <f>SUM(N2438*O2438)</f>
        <v>0</v>
      </c>
      <c r="R2438" s="15"/>
      <c r="S2438" s="15"/>
      <c r="T2438" s="15"/>
      <c r="U2438" s="15"/>
    </row>
    <row r="2439" spans="1:21" ht="15" customHeight="1">
      <c r="A2439" s="179">
        <f>RANK(N2439,$N$18:$N$4305)</f>
        <v>1181</v>
      </c>
      <c r="B2439" s="184"/>
      <c r="C2439" s="177"/>
      <c r="D2439" s="177"/>
      <c r="E2439" s="177"/>
      <c r="F2439" s="177"/>
      <c r="G2439" s="183"/>
      <c r="H2439" s="183"/>
      <c r="I2439" s="183"/>
      <c r="J2439" s="183"/>
      <c r="K2439" s="183"/>
      <c r="L2439" s="183"/>
      <c r="M2439" s="183"/>
      <c r="N2439" s="182">
        <f>SUM(G2439*$D$8+H2439*$D$5+I2439*$D$9+J2439*$D$6+K2439*$D$11+L2439*$D$10+M2439*$D$7)</f>
        <v>0</v>
      </c>
      <c r="O2439" s="139">
        <v>1</v>
      </c>
      <c r="P2439" s="138">
        <f>SUM(N2439*O2439)</f>
        <v>0</v>
      </c>
      <c r="R2439" s="15"/>
      <c r="S2439" s="15"/>
      <c r="T2439" s="15"/>
      <c r="U2439" s="15"/>
    </row>
    <row r="2440" spans="1:21" ht="15" customHeight="1">
      <c r="A2440" s="179">
        <f>RANK(N2440,$N$18:$N$4305)</f>
        <v>1181</v>
      </c>
      <c r="B2440" s="184"/>
      <c r="C2440" s="177"/>
      <c r="D2440" s="177"/>
      <c r="E2440" s="177"/>
      <c r="F2440" s="177"/>
      <c r="G2440" s="183"/>
      <c r="H2440" s="183"/>
      <c r="I2440" s="183"/>
      <c r="J2440" s="183"/>
      <c r="K2440" s="183"/>
      <c r="L2440" s="183"/>
      <c r="M2440" s="183"/>
      <c r="N2440" s="182">
        <f>SUM(G2440*$D$8+H2440*$D$5+I2440*$D$9+J2440*$D$6+K2440*$D$11+L2440*$D$10+M2440*$D$7)</f>
        <v>0</v>
      </c>
      <c r="O2440" s="139">
        <v>1</v>
      </c>
      <c r="P2440" s="138">
        <f>SUM(N2440*O2440)</f>
        <v>0</v>
      </c>
      <c r="Q2440" s="31"/>
      <c r="R2440" s="15"/>
      <c r="S2440" s="15"/>
      <c r="T2440" s="15"/>
      <c r="U2440" s="15"/>
    </row>
    <row r="2441" spans="1:21" ht="15" customHeight="1">
      <c r="A2441" s="179">
        <f>RANK(N2441,$N$18:$N$4305)</f>
        <v>1181</v>
      </c>
      <c r="B2441" s="185"/>
      <c r="C2441" s="177"/>
      <c r="D2441" s="177"/>
      <c r="E2441" s="177"/>
      <c r="F2441" s="177"/>
      <c r="G2441" s="183"/>
      <c r="H2441" s="183"/>
      <c r="I2441" s="183"/>
      <c r="J2441" s="183"/>
      <c r="K2441" s="183"/>
      <c r="L2441" s="183"/>
      <c r="M2441" s="183"/>
      <c r="N2441" s="182">
        <f>SUM(G2441*$D$8+H2441*$D$5+I2441*$D$9+J2441*$D$6+K2441*$D$11+L2441*$D$10+M2441*$D$7)</f>
        <v>0</v>
      </c>
      <c r="O2441" s="139">
        <v>1</v>
      </c>
      <c r="P2441" s="138">
        <f>SUM(N2441*O2441)</f>
        <v>0</v>
      </c>
      <c r="R2441" s="15"/>
      <c r="S2441" s="15"/>
      <c r="T2441" s="15"/>
      <c r="U2441" s="15"/>
    </row>
    <row r="2442" spans="1:21" ht="15" customHeight="1">
      <c r="A2442" s="179">
        <f>RANK(N2442,$N$18:$N$4305)</f>
        <v>1181</v>
      </c>
      <c r="B2442" s="184"/>
      <c r="C2442" s="177"/>
      <c r="D2442" s="177"/>
      <c r="E2442" s="177"/>
      <c r="F2442" s="177"/>
      <c r="G2442" s="183"/>
      <c r="H2442" s="183"/>
      <c r="I2442" s="183"/>
      <c r="J2442" s="183"/>
      <c r="K2442" s="183"/>
      <c r="L2442" s="183"/>
      <c r="M2442" s="183"/>
      <c r="N2442" s="182">
        <f>SUM(G2442*$D$8+H2442*$D$5+I2442*$D$9+J2442*$D$6+K2442*$D$11+L2442*$D$10+M2442*$D$7)</f>
        <v>0</v>
      </c>
      <c r="O2442" s="139">
        <v>1</v>
      </c>
      <c r="P2442" s="138">
        <f>SUM(N2442*O2442)</f>
        <v>0</v>
      </c>
      <c r="R2442" s="15"/>
      <c r="S2442" s="15"/>
      <c r="T2442" s="15"/>
      <c r="U2442" s="15"/>
    </row>
    <row r="2443" spans="1:21" ht="15" customHeight="1">
      <c r="A2443" s="179">
        <f>RANK(N2443,$N$18:$N$4305)</f>
        <v>1181</v>
      </c>
      <c r="B2443" s="185"/>
      <c r="C2443" s="177"/>
      <c r="D2443" s="177"/>
      <c r="E2443" s="177"/>
      <c r="F2443" s="177"/>
      <c r="G2443" s="183"/>
      <c r="H2443" s="183"/>
      <c r="I2443" s="183"/>
      <c r="J2443" s="183"/>
      <c r="K2443" s="183"/>
      <c r="L2443" s="183"/>
      <c r="M2443" s="183"/>
      <c r="N2443" s="182">
        <f>SUM(G2443*$D$8+H2443*$D$5+I2443*$D$9+J2443*$D$6+K2443*$D$11+L2443*$D$10+M2443*$D$7)</f>
        <v>0</v>
      </c>
      <c r="O2443" s="139">
        <v>1</v>
      </c>
      <c r="P2443" s="138">
        <f>SUM(N2443*O2443)</f>
        <v>0</v>
      </c>
      <c r="R2443" s="15"/>
      <c r="S2443" s="15"/>
      <c r="T2443" s="15"/>
      <c r="U2443" s="15"/>
    </row>
    <row r="2444" spans="1:21" ht="15" customHeight="1">
      <c r="A2444" s="179">
        <f>RANK(N2444,$N$18:$N$4305)</f>
        <v>1181</v>
      </c>
      <c r="B2444" s="184"/>
      <c r="C2444" s="177"/>
      <c r="D2444" s="177"/>
      <c r="E2444" s="177"/>
      <c r="F2444" s="177"/>
      <c r="G2444" s="183"/>
      <c r="H2444" s="183"/>
      <c r="I2444" s="183"/>
      <c r="J2444" s="183"/>
      <c r="K2444" s="183"/>
      <c r="L2444" s="183"/>
      <c r="M2444" s="183"/>
      <c r="N2444" s="182">
        <f>SUM(G2444*$D$8+H2444*$D$5+I2444*$D$9+J2444*$D$6+K2444*$D$11+L2444*$D$10+M2444*$D$7)</f>
        <v>0</v>
      </c>
      <c r="O2444" s="139">
        <v>1</v>
      </c>
      <c r="P2444" s="138">
        <f>SUM(N2444*O2444)</f>
        <v>0</v>
      </c>
      <c r="R2444" s="15"/>
      <c r="S2444" s="15"/>
      <c r="T2444" s="15"/>
      <c r="U2444" s="15"/>
    </row>
    <row r="2445" spans="1:21" ht="15" customHeight="1">
      <c r="A2445" s="179">
        <f>RANK(N2445,$N$18:$N$4305)</f>
        <v>1181</v>
      </c>
      <c r="B2445" s="185"/>
      <c r="C2445" s="177"/>
      <c r="D2445" s="177"/>
      <c r="E2445" s="177"/>
      <c r="F2445" s="177"/>
      <c r="G2445" s="183"/>
      <c r="H2445" s="183"/>
      <c r="I2445" s="183"/>
      <c r="J2445" s="183"/>
      <c r="K2445" s="183"/>
      <c r="L2445" s="183"/>
      <c r="M2445" s="183"/>
      <c r="N2445" s="182">
        <f>SUM(G2445*$D$8+H2445*$D$5+I2445*$D$9+J2445*$D$6+K2445*$D$11+L2445*$D$10+M2445*$D$7)</f>
        <v>0</v>
      </c>
      <c r="O2445" s="139">
        <v>1</v>
      </c>
      <c r="P2445" s="138">
        <f>SUM(N2445*O2445)</f>
        <v>0</v>
      </c>
      <c r="Q2445" s="31"/>
      <c r="R2445" s="15"/>
      <c r="S2445" s="15"/>
      <c r="T2445" s="15"/>
      <c r="U2445" s="15"/>
    </row>
    <row r="2446" spans="1:21" ht="15" customHeight="1">
      <c r="A2446" s="179">
        <f>RANK(N2446,$N$18:$N$4305)</f>
        <v>1181</v>
      </c>
      <c r="B2446" s="185"/>
      <c r="C2446" s="177"/>
      <c r="D2446" s="177"/>
      <c r="E2446" s="177"/>
      <c r="F2446" s="177"/>
      <c r="G2446" s="183"/>
      <c r="H2446" s="183"/>
      <c r="I2446" s="183"/>
      <c r="J2446" s="183"/>
      <c r="K2446" s="183"/>
      <c r="L2446" s="183"/>
      <c r="M2446" s="183"/>
      <c r="N2446" s="182">
        <f>SUM(G2446*$D$8+H2446*$D$5+I2446*$D$9+J2446*$D$6+K2446*$D$11+L2446*$D$10+M2446*$D$7)</f>
        <v>0</v>
      </c>
      <c r="O2446" s="139">
        <v>1</v>
      </c>
      <c r="P2446" s="138">
        <f>SUM(N2446*O2446)</f>
        <v>0</v>
      </c>
      <c r="Q2446" s="31"/>
      <c r="R2446" s="15"/>
      <c r="S2446" s="15"/>
      <c r="T2446" s="15"/>
      <c r="U2446" s="15"/>
    </row>
    <row r="2447" spans="1:21" ht="15" customHeight="1">
      <c r="A2447" s="179">
        <f>RANK(N2447,$N$18:$N$4305)</f>
        <v>1181</v>
      </c>
      <c r="B2447" s="185"/>
      <c r="C2447" s="177"/>
      <c r="D2447" s="177"/>
      <c r="E2447" s="177"/>
      <c r="F2447" s="177"/>
      <c r="G2447" s="183"/>
      <c r="H2447" s="183"/>
      <c r="I2447" s="183"/>
      <c r="J2447" s="183"/>
      <c r="K2447" s="183"/>
      <c r="L2447" s="183"/>
      <c r="M2447" s="183"/>
      <c r="N2447" s="182">
        <f>SUM(G2447*$D$8+H2447*$D$5+I2447*$D$9+J2447*$D$6+K2447*$D$11+L2447*$D$10+M2447*$D$7)</f>
        <v>0</v>
      </c>
      <c r="O2447" s="139">
        <v>0.94</v>
      </c>
      <c r="P2447" s="138">
        <f>SUM(N2447*O2447)</f>
        <v>0</v>
      </c>
      <c r="Q2447" s="31"/>
      <c r="R2447" s="15"/>
      <c r="S2447" s="15"/>
      <c r="T2447" s="15"/>
      <c r="U2447" s="15"/>
    </row>
    <row r="2448" spans="1:21" ht="15" customHeight="1">
      <c r="A2448" s="179">
        <f>RANK(N2448,$N$18:$N$4305)</f>
        <v>1181</v>
      </c>
      <c r="B2448" s="184"/>
      <c r="C2448" s="177"/>
      <c r="D2448" s="177"/>
      <c r="E2448" s="177"/>
      <c r="F2448" s="177"/>
      <c r="G2448" s="183"/>
      <c r="H2448" s="183"/>
      <c r="I2448" s="183"/>
      <c r="J2448" s="183"/>
      <c r="K2448" s="183"/>
      <c r="L2448" s="183"/>
      <c r="M2448" s="183"/>
      <c r="N2448" s="182">
        <f>SUM(G2448*$D$8+H2448*$D$5+I2448*$D$9+J2448*$D$6+K2448*$D$11+L2448*$D$10+M2448*$D$7)</f>
        <v>0</v>
      </c>
      <c r="O2448" s="139">
        <v>0.94</v>
      </c>
      <c r="P2448" s="138">
        <f>SUM(N2448*O2448)</f>
        <v>0</v>
      </c>
      <c r="Q2448" s="31"/>
      <c r="R2448" s="15"/>
      <c r="S2448" s="15"/>
      <c r="T2448" s="15"/>
      <c r="U2448" s="15"/>
    </row>
    <row r="2449" spans="1:21" ht="15" customHeight="1">
      <c r="A2449" s="179">
        <f>RANK(N2449,$N$18:$N$4305)</f>
        <v>1181</v>
      </c>
      <c r="B2449" s="184"/>
      <c r="C2449" s="177"/>
      <c r="D2449" s="177"/>
      <c r="E2449" s="177"/>
      <c r="F2449" s="177"/>
      <c r="G2449" s="183"/>
      <c r="H2449" s="183"/>
      <c r="I2449" s="183"/>
      <c r="J2449" s="183"/>
      <c r="K2449" s="183"/>
      <c r="L2449" s="183"/>
      <c r="M2449" s="183"/>
      <c r="N2449" s="182">
        <f>SUM(G2449*$D$8+H2449*$D$5+I2449*$D$9+J2449*$D$6+K2449*$D$11+L2449*$D$10+M2449*$D$7)</f>
        <v>0</v>
      </c>
      <c r="O2449" s="139">
        <v>0.94</v>
      </c>
      <c r="P2449" s="138">
        <f>SUM(N2449*O2449)</f>
        <v>0</v>
      </c>
      <c r="Q2449" s="31"/>
      <c r="R2449" s="15"/>
      <c r="S2449" s="15"/>
      <c r="T2449" s="15"/>
      <c r="U2449" s="15"/>
    </row>
    <row r="2450" spans="1:21" ht="15" customHeight="1">
      <c r="A2450" s="179">
        <f>RANK(N2450,$N$18:$N$4305)</f>
        <v>1181</v>
      </c>
      <c r="B2450" s="185"/>
      <c r="C2450" s="177"/>
      <c r="D2450" s="177"/>
      <c r="E2450" s="177"/>
      <c r="F2450" s="177"/>
      <c r="G2450" s="183"/>
      <c r="H2450" s="183"/>
      <c r="I2450" s="183"/>
      <c r="J2450" s="183"/>
      <c r="K2450" s="183"/>
      <c r="L2450" s="183"/>
      <c r="M2450" s="183"/>
      <c r="N2450" s="182">
        <f>SUM(G2450*$D$8+H2450*$D$5+I2450*$D$9+J2450*$D$6+K2450*$D$11+L2450*$D$10+M2450*$D$7)</f>
        <v>0</v>
      </c>
      <c r="O2450" s="139">
        <v>1</v>
      </c>
      <c r="P2450" s="138">
        <f>SUM(N2450*O2450)</f>
        <v>0</v>
      </c>
      <c r="R2450" s="15"/>
      <c r="S2450" s="15"/>
      <c r="T2450" s="15"/>
      <c r="U2450" s="15"/>
    </row>
    <row r="2451" spans="1:21" ht="15" customHeight="1">
      <c r="A2451" s="179">
        <f>RANK(N2451,$N$18:$N$4305)</f>
        <v>1181</v>
      </c>
      <c r="B2451" s="184"/>
      <c r="C2451" s="177"/>
      <c r="D2451" s="177"/>
      <c r="E2451" s="177"/>
      <c r="F2451" s="177"/>
      <c r="G2451" s="183"/>
      <c r="H2451" s="183"/>
      <c r="I2451" s="183"/>
      <c r="J2451" s="183"/>
      <c r="K2451" s="183"/>
      <c r="L2451" s="183"/>
      <c r="M2451" s="183"/>
      <c r="N2451" s="182">
        <f>SUM(G2451*$D$8+H2451*$D$5+I2451*$D$9+J2451*$D$6+K2451*$D$11+L2451*$D$10+M2451*$D$7)</f>
        <v>0</v>
      </c>
      <c r="O2451" s="139">
        <v>1</v>
      </c>
      <c r="P2451" s="138">
        <f>SUM(N2451*O2451)</f>
        <v>0</v>
      </c>
      <c r="R2451" s="15"/>
      <c r="S2451" s="15"/>
      <c r="T2451" s="15"/>
      <c r="U2451" s="15"/>
    </row>
    <row r="2452" spans="1:21" ht="15" customHeight="1">
      <c r="A2452" s="179">
        <f>RANK(N2452,$N$18:$N$4305)</f>
        <v>1181</v>
      </c>
      <c r="B2452" s="184"/>
      <c r="C2452" s="177"/>
      <c r="D2452" s="177"/>
      <c r="E2452" s="177"/>
      <c r="F2452" s="177"/>
      <c r="G2452" s="183"/>
      <c r="H2452" s="183"/>
      <c r="I2452" s="183"/>
      <c r="J2452" s="183"/>
      <c r="K2452" s="183"/>
      <c r="L2452" s="183"/>
      <c r="M2452" s="183"/>
      <c r="N2452" s="182">
        <f>SUM(G2452*$D$8+H2452*$D$5+I2452*$D$9+J2452*$D$6+K2452*$D$11+L2452*$D$10+M2452*$D$7)</f>
        <v>0</v>
      </c>
      <c r="O2452" s="139">
        <v>1</v>
      </c>
      <c r="P2452" s="138">
        <f>SUM(N2452*O2452)</f>
        <v>0</v>
      </c>
      <c r="R2452" s="15"/>
      <c r="S2452" s="15"/>
      <c r="T2452" s="15"/>
      <c r="U2452" s="15"/>
    </row>
    <row r="2453" spans="1:21" ht="15" customHeight="1">
      <c r="A2453" s="179">
        <f>RANK(N2453,$N$18:$N$4305)</f>
        <v>1181</v>
      </c>
      <c r="B2453" s="184"/>
      <c r="C2453" s="177"/>
      <c r="D2453" s="177"/>
      <c r="E2453" s="177"/>
      <c r="F2453" s="177"/>
      <c r="G2453" s="183"/>
      <c r="H2453" s="183"/>
      <c r="I2453" s="183"/>
      <c r="J2453" s="183"/>
      <c r="K2453" s="183"/>
      <c r="L2453" s="183"/>
      <c r="M2453" s="183"/>
      <c r="N2453" s="182">
        <f>SUM(G2453*$D$8+H2453*$D$5+I2453*$D$9+J2453*$D$6+K2453*$D$11+L2453*$D$10+M2453*$D$7)</f>
        <v>0</v>
      </c>
      <c r="O2453" s="139">
        <v>1</v>
      </c>
      <c r="P2453" s="138">
        <f>SUM(N2453*O2453)</f>
        <v>0</v>
      </c>
      <c r="R2453" s="15"/>
      <c r="S2453" s="15"/>
      <c r="T2453" s="15"/>
      <c r="U2453" s="15"/>
    </row>
    <row r="2454" spans="1:21" ht="15" customHeight="1">
      <c r="A2454" s="179">
        <f>RANK(N2454,$N$18:$N$4305)</f>
        <v>1181</v>
      </c>
      <c r="B2454" s="184"/>
      <c r="C2454" s="177"/>
      <c r="D2454" s="177"/>
      <c r="E2454" s="177"/>
      <c r="F2454" s="177"/>
      <c r="G2454" s="183"/>
      <c r="H2454" s="183"/>
      <c r="I2454" s="183"/>
      <c r="J2454" s="183"/>
      <c r="K2454" s="183"/>
      <c r="L2454" s="183"/>
      <c r="M2454" s="183"/>
      <c r="N2454" s="182">
        <f>SUM(G2454*$D$8+H2454*$D$5+I2454*$D$9+J2454*$D$6+K2454*$D$11+L2454*$D$10+M2454*$D$7)</f>
        <v>0</v>
      </c>
      <c r="O2454" s="139">
        <v>1</v>
      </c>
      <c r="P2454" s="138">
        <f>SUM(N2454*O2454)</f>
        <v>0</v>
      </c>
      <c r="R2454" s="15"/>
      <c r="S2454" s="15"/>
      <c r="T2454" s="15"/>
      <c r="U2454" s="15"/>
    </row>
    <row r="2455" spans="1:21" ht="15" customHeight="1">
      <c r="A2455" s="179">
        <f>RANK(N2455,$N$18:$N$4305)</f>
        <v>1181</v>
      </c>
      <c r="B2455" s="184"/>
      <c r="C2455" s="177"/>
      <c r="D2455" s="177"/>
      <c r="E2455" s="177"/>
      <c r="F2455" s="177"/>
      <c r="G2455" s="183"/>
      <c r="H2455" s="183"/>
      <c r="I2455" s="183"/>
      <c r="J2455" s="183"/>
      <c r="K2455" s="183"/>
      <c r="L2455" s="183"/>
      <c r="M2455" s="183"/>
      <c r="N2455" s="182">
        <f>SUM(G2455*$D$8+H2455*$D$5+I2455*$D$9+J2455*$D$6+K2455*$D$11+L2455*$D$10+M2455*$D$7)</f>
        <v>0</v>
      </c>
      <c r="O2455" s="139">
        <v>1</v>
      </c>
      <c r="P2455" s="138">
        <f>SUM(N2455*O2455)</f>
        <v>0</v>
      </c>
      <c r="R2455" s="15"/>
      <c r="S2455" s="15"/>
      <c r="T2455" s="15"/>
      <c r="U2455" s="15"/>
    </row>
    <row r="2456" spans="1:21" ht="15" customHeight="1">
      <c r="A2456" s="179">
        <f>RANK(N2456,$N$18:$N$4305)</f>
        <v>1181</v>
      </c>
      <c r="B2456" s="184"/>
      <c r="C2456" s="177"/>
      <c r="D2456" s="177"/>
      <c r="E2456" s="177"/>
      <c r="F2456" s="177"/>
      <c r="G2456" s="183"/>
      <c r="H2456" s="183"/>
      <c r="I2456" s="183"/>
      <c r="J2456" s="183"/>
      <c r="K2456" s="183"/>
      <c r="L2456" s="183"/>
      <c r="M2456" s="183"/>
      <c r="N2456" s="182">
        <f>SUM(G2456*$D$8+H2456*$D$5+I2456*$D$9+J2456*$D$6+K2456*$D$11+L2456*$D$10+M2456*$D$7)</f>
        <v>0</v>
      </c>
      <c r="O2456" s="139">
        <v>1</v>
      </c>
      <c r="P2456" s="138">
        <f>SUM(N2456*O2456)</f>
        <v>0</v>
      </c>
      <c r="R2456" s="15"/>
      <c r="S2456" s="15"/>
      <c r="T2456" s="15"/>
      <c r="U2456" s="15"/>
    </row>
    <row r="2457" spans="1:21" ht="15" customHeight="1">
      <c r="A2457" s="179">
        <f>RANK(N2457,$N$18:$N$4305)</f>
        <v>1181</v>
      </c>
      <c r="B2457" s="184"/>
      <c r="C2457" s="177"/>
      <c r="D2457" s="177"/>
      <c r="E2457" s="177"/>
      <c r="F2457" s="177"/>
      <c r="G2457" s="183"/>
      <c r="H2457" s="183"/>
      <c r="I2457" s="183"/>
      <c r="J2457" s="183"/>
      <c r="K2457" s="183"/>
      <c r="L2457" s="183"/>
      <c r="M2457" s="183"/>
      <c r="N2457" s="182">
        <f>SUM(G2457*$D$8+H2457*$D$5+I2457*$D$9+J2457*$D$6+K2457*$D$11+L2457*$D$10+M2457*$D$7)</f>
        <v>0</v>
      </c>
      <c r="O2457" s="139">
        <v>1</v>
      </c>
      <c r="P2457" s="138">
        <f>SUM(N2457*O2457)</f>
        <v>0</v>
      </c>
      <c r="R2457" s="15"/>
      <c r="S2457" s="15"/>
      <c r="T2457" s="15"/>
      <c r="U2457" s="15"/>
    </row>
    <row r="2458" spans="1:21" ht="15" customHeight="1">
      <c r="A2458" s="179">
        <f>RANK(N2458,$N$18:$N$4305)</f>
        <v>1181</v>
      </c>
      <c r="B2458" s="185"/>
      <c r="C2458" s="177"/>
      <c r="D2458" s="177"/>
      <c r="E2458" s="177"/>
      <c r="F2458" s="177"/>
      <c r="G2458" s="183"/>
      <c r="H2458" s="183"/>
      <c r="I2458" s="183"/>
      <c r="J2458" s="183"/>
      <c r="K2458" s="183"/>
      <c r="L2458" s="183"/>
      <c r="M2458" s="183"/>
      <c r="N2458" s="182">
        <f>SUM(G2458*$D$8+H2458*$D$5+I2458*$D$9+J2458*$D$6+K2458*$D$11+L2458*$D$10+M2458*$D$7)</f>
        <v>0</v>
      </c>
      <c r="O2458" s="139">
        <v>1</v>
      </c>
      <c r="P2458" s="138">
        <f>SUM(N2458*O2458)</f>
        <v>0</v>
      </c>
      <c r="Q2458" s="31"/>
      <c r="R2458" s="15"/>
      <c r="S2458" s="15"/>
      <c r="T2458" s="15"/>
      <c r="U2458" s="15"/>
    </row>
    <row r="2459" spans="1:21" ht="15" customHeight="1">
      <c r="A2459" s="179">
        <f>RANK(N2459,$N$18:$N$4305)</f>
        <v>1181</v>
      </c>
      <c r="B2459" s="184"/>
      <c r="C2459" s="177"/>
      <c r="D2459" s="177"/>
      <c r="E2459" s="177"/>
      <c r="F2459" s="177"/>
      <c r="G2459" s="183"/>
      <c r="H2459" s="183"/>
      <c r="I2459" s="183"/>
      <c r="J2459" s="183"/>
      <c r="K2459" s="183"/>
      <c r="L2459" s="183"/>
      <c r="M2459" s="183"/>
      <c r="N2459" s="182">
        <f>SUM(G2459*$D$8+H2459*$D$5+I2459*$D$9+J2459*$D$6+K2459*$D$11+L2459*$D$10+M2459*$D$7)</f>
        <v>0</v>
      </c>
      <c r="O2459" s="139">
        <v>1</v>
      </c>
      <c r="P2459" s="138">
        <f>SUM(N2459*O2459)</f>
        <v>0</v>
      </c>
      <c r="Q2459" s="31"/>
      <c r="R2459" s="15"/>
      <c r="S2459" s="15"/>
      <c r="T2459" s="15"/>
      <c r="U2459" s="15"/>
    </row>
    <row r="2460" spans="1:21" ht="15" customHeight="1">
      <c r="A2460" s="179">
        <f>RANK(N2460,$N$18:$N$4305)</f>
        <v>1181</v>
      </c>
      <c r="B2460" s="184"/>
      <c r="C2460" s="177"/>
      <c r="D2460" s="177"/>
      <c r="E2460" s="177"/>
      <c r="F2460" s="177"/>
      <c r="G2460" s="183"/>
      <c r="H2460" s="183"/>
      <c r="I2460" s="183"/>
      <c r="J2460" s="183"/>
      <c r="K2460" s="183"/>
      <c r="L2460" s="183"/>
      <c r="M2460" s="183"/>
      <c r="N2460" s="182">
        <f>SUM(G2460*$D$8+H2460*$D$5+I2460*$D$9+J2460*$D$6+K2460*$D$11+L2460*$D$10+M2460*$D$7)</f>
        <v>0</v>
      </c>
      <c r="O2460" s="139">
        <v>1</v>
      </c>
      <c r="P2460" s="138">
        <f>SUM(N2460*O2460)</f>
        <v>0</v>
      </c>
      <c r="R2460" s="15"/>
      <c r="S2460" s="15"/>
      <c r="T2460" s="15"/>
      <c r="U2460" s="15"/>
    </row>
    <row r="2461" spans="1:21" ht="15" customHeight="1">
      <c r="A2461" s="179">
        <f>RANK(N2461,$N$18:$N$4305)</f>
        <v>1181</v>
      </c>
      <c r="B2461" s="185"/>
      <c r="C2461" s="177"/>
      <c r="D2461" s="177"/>
      <c r="E2461" s="177"/>
      <c r="F2461" s="177"/>
      <c r="G2461" s="183"/>
      <c r="H2461" s="183"/>
      <c r="I2461" s="183"/>
      <c r="J2461" s="183"/>
      <c r="K2461" s="183"/>
      <c r="L2461" s="183"/>
      <c r="M2461" s="183"/>
      <c r="N2461" s="182">
        <f>SUM(G2461*$D$8+H2461*$D$5+I2461*$D$9+J2461*$D$6+K2461*$D$11+L2461*$D$10+M2461*$D$7)</f>
        <v>0</v>
      </c>
      <c r="O2461" s="139">
        <v>1</v>
      </c>
      <c r="P2461" s="138">
        <f>SUM(N2461*O2461)</f>
        <v>0</v>
      </c>
      <c r="R2461" s="15"/>
      <c r="S2461" s="15"/>
      <c r="T2461" s="15"/>
      <c r="U2461" s="15"/>
    </row>
    <row r="2462" spans="1:21" ht="15" customHeight="1">
      <c r="A2462" s="179">
        <f>RANK(N2462,$N$18:$N$4305)</f>
        <v>1181</v>
      </c>
      <c r="B2462" s="184"/>
      <c r="C2462" s="177"/>
      <c r="D2462" s="177"/>
      <c r="E2462" s="177"/>
      <c r="F2462" s="177"/>
      <c r="G2462" s="183"/>
      <c r="H2462" s="183"/>
      <c r="I2462" s="183"/>
      <c r="J2462" s="183"/>
      <c r="K2462" s="183"/>
      <c r="L2462" s="183"/>
      <c r="M2462" s="183"/>
      <c r="N2462" s="182">
        <f>SUM(G2462*$D$8+H2462*$D$5+I2462*$D$9+J2462*$D$6+K2462*$D$11+L2462*$D$10+M2462*$D$7)</f>
        <v>0</v>
      </c>
      <c r="O2462" s="139">
        <v>0.94</v>
      </c>
      <c r="P2462" s="138">
        <f>SUM(N2462*O2462)</f>
        <v>0</v>
      </c>
      <c r="Q2462" s="31"/>
      <c r="R2462" s="15"/>
      <c r="S2462" s="15"/>
      <c r="T2462" s="15"/>
      <c r="U2462" s="15"/>
    </row>
    <row r="2463" spans="1:21" ht="15" customHeight="1">
      <c r="A2463" s="179">
        <f>RANK(N2463,$N$18:$N$4305)</f>
        <v>1181</v>
      </c>
      <c r="B2463" s="184"/>
      <c r="C2463" s="177"/>
      <c r="D2463" s="177"/>
      <c r="E2463" s="177"/>
      <c r="F2463" s="177"/>
      <c r="G2463" s="183"/>
      <c r="H2463" s="183"/>
      <c r="I2463" s="183"/>
      <c r="J2463" s="183"/>
      <c r="K2463" s="183"/>
      <c r="L2463" s="183"/>
      <c r="M2463" s="183"/>
      <c r="N2463" s="182">
        <f>SUM(G2463*$D$8+H2463*$D$5+I2463*$D$9+J2463*$D$6+K2463*$D$11+L2463*$D$10+M2463*$D$7)</f>
        <v>0</v>
      </c>
      <c r="O2463" s="139">
        <v>0.94</v>
      </c>
      <c r="P2463" s="138">
        <f>SUM(N2463*O2463)</f>
        <v>0</v>
      </c>
      <c r="Q2463" s="31"/>
      <c r="R2463" s="15"/>
      <c r="S2463" s="15"/>
      <c r="T2463" s="15"/>
      <c r="U2463" s="15"/>
    </row>
    <row r="2464" spans="1:21" ht="15" customHeight="1">
      <c r="A2464" s="179">
        <f>RANK(N2464,$N$18:$N$4305)</f>
        <v>1181</v>
      </c>
      <c r="B2464" s="184"/>
      <c r="C2464" s="177"/>
      <c r="D2464" s="177"/>
      <c r="E2464" s="177"/>
      <c r="F2464" s="177"/>
      <c r="G2464" s="183"/>
      <c r="H2464" s="183"/>
      <c r="I2464" s="183"/>
      <c r="J2464" s="183"/>
      <c r="K2464" s="183"/>
      <c r="L2464" s="183"/>
      <c r="M2464" s="183"/>
      <c r="N2464" s="182">
        <f>SUM(G2464*$D$8+H2464*$D$5+I2464*$D$9+J2464*$D$6+K2464*$D$11+L2464*$D$10+M2464*$D$7)</f>
        <v>0</v>
      </c>
      <c r="O2464" s="139">
        <v>0.94</v>
      </c>
      <c r="P2464" s="138">
        <f>SUM(N2464*O2464)</f>
        <v>0</v>
      </c>
      <c r="R2464" s="15"/>
      <c r="S2464" s="15"/>
      <c r="T2464" s="15"/>
      <c r="U2464" s="15"/>
    </row>
    <row r="2465" spans="1:21" ht="15" customHeight="1">
      <c r="A2465" s="179">
        <f>RANK(N2465,$N$18:$N$4305)</f>
        <v>1181</v>
      </c>
      <c r="B2465" s="184"/>
      <c r="C2465" s="177"/>
      <c r="D2465" s="177"/>
      <c r="E2465" s="177"/>
      <c r="F2465" s="177"/>
      <c r="G2465" s="183"/>
      <c r="H2465" s="183"/>
      <c r="I2465" s="183"/>
      <c r="J2465" s="183"/>
      <c r="K2465" s="183"/>
      <c r="L2465" s="183"/>
      <c r="M2465" s="183"/>
      <c r="N2465" s="182">
        <f>SUM(G2465*$D$8+H2465*$D$5+I2465*$D$9+J2465*$D$6+K2465*$D$11+L2465*$D$10+M2465*$D$7)</f>
        <v>0</v>
      </c>
      <c r="O2465" s="139">
        <v>0.94</v>
      </c>
      <c r="P2465" s="138">
        <f>SUM(N2465*O2465)</f>
        <v>0</v>
      </c>
      <c r="R2465" s="15"/>
      <c r="S2465" s="15"/>
      <c r="T2465" s="15"/>
      <c r="U2465" s="15"/>
    </row>
    <row r="2466" spans="1:21" ht="15" customHeight="1">
      <c r="A2466" s="179">
        <f>RANK(N2466,$N$18:$N$4305)</f>
        <v>1181</v>
      </c>
      <c r="B2466" s="184"/>
      <c r="C2466" s="177"/>
      <c r="D2466" s="177"/>
      <c r="E2466" s="177"/>
      <c r="F2466" s="177"/>
      <c r="G2466" s="183"/>
      <c r="H2466" s="183"/>
      <c r="I2466" s="183"/>
      <c r="J2466" s="183"/>
      <c r="K2466" s="183"/>
      <c r="L2466" s="183"/>
      <c r="M2466" s="183"/>
      <c r="N2466" s="182">
        <f>SUM(G2466*$D$8+H2466*$D$5+I2466*$D$9+J2466*$D$6+K2466*$D$11+L2466*$D$10+M2466*$D$7)</f>
        <v>0</v>
      </c>
      <c r="O2466" s="139">
        <v>1</v>
      </c>
      <c r="P2466" s="138">
        <f>SUM(N2466*O2466)</f>
        <v>0</v>
      </c>
      <c r="R2466" s="15"/>
      <c r="S2466" s="15"/>
      <c r="T2466" s="15"/>
      <c r="U2466" s="15"/>
    </row>
    <row r="2467" spans="1:21" ht="15" customHeight="1">
      <c r="A2467" s="179">
        <f>RANK(N2467,$N$18:$N$4305)</f>
        <v>1181</v>
      </c>
      <c r="B2467" s="184"/>
      <c r="C2467" s="177"/>
      <c r="D2467" s="177"/>
      <c r="E2467" s="177"/>
      <c r="F2467" s="177"/>
      <c r="G2467" s="183"/>
      <c r="H2467" s="183"/>
      <c r="I2467" s="183"/>
      <c r="J2467" s="183"/>
      <c r="K2467" s="183"/>
      <c r="L2467" s="183"/>
      <c r="M2467" s="183"/>
      <c r="N2467" s="182">
        <f>SUM(G2467*$D$8+H2467*$D$5+I2467*$D$9+J2467*$D$6+K2467*$D$11+L2467*$D$10+M2467*$D$7)</f>
        <v>0</v>
      </c>
      <c r="O2467" s="139">
        <v>1</v>
      </c>
      <c r="P2467" s="138">
        <f>SUM(N2467*O2467)</f>
        <v>0</v>
      </c>
      <c r="R2467" s="15"/>
      <c r="S2467" s="15"/>
      <c r="T2467" s="15"/>
      <c r="U2467" s="15"/>
    </row>
    <row r="2468" spans="1:21" ht="15" customHeight="1">
      <c r="A2468" s="179">
        <f>RANK(N2468,$N$18:$N$4305)</f>
        <v>1181</v>
      </c>
      <c r="B2468" s="184"/>
      <c r="C2468" s="177"/>
      <c r="D2468" s="177"/>
      <c r="E2468" s="177"/>
      <c r="F2468" s="177"/>
      <c r="G2468" s="183"/>
      <c r="H2468" s="183"/>
      <c r="I2468" s="183"/>
      <c r="J2468" s="183"/>
      <c r="K2468" s="183"/>
      <c r="L2468" s="183"/>
      <c r="M2468" s="183"/>
      <c r="N2468" s="182">
        <f>SUM(G2468*$D$8+H2468*$D$5+I2468*$D$9+J2468*$D$6+K2468*$D$11+L2468*$D$10+M2468*$D$7)</f>
        <v>0</v>
      </c>
      <c r="O2468" s="139">
        <v>1</v>
      </c>
      <c r="P2468" s="138">
        <f>SUM(N2468*O2468)</f>
        <v>0</v>
      </c>
      <c r="Q2468" s="31"/>
      <c r="R2468" s="15"/>
      <c r="S2468" s="15"/>
      <c r="T2468" s="15"/>
      <c r="U2468" s="15"/>
    </row>
    <row r="2469" spans="1:21" ht="15" customHeight="1">
      <c r="A2469" s="179">
        <f>RANK(N2469,$N$18:$N$4305)</f>
        <v>1181</v>
      </c>
      <c r="B2469" s="184"/>
      <c r="C2469" s="177"/>
      <c r="D2469" s="177"/>
      <c r="E2469" s="177"/>
      <c r="F2469" s="177"/>
      <c r="G2469" s="183"/>
      <c r="H2469" s="183"/>
      <c r="I2469" s="183"/>
      <c r="J2469" s="183"/>
      <c r="K2469" s="183"/>
      <c r="L2469" s="183"/>
      <c r="M2469" s="183"/>
      <c r="N2469" s="182">
        <f>SUM(G2469*$D$8+H2469*$D$5+I2469*$D$9+J2469*$D$6+K2469*$D$11+L2469*$D$10+M2469*$D$7)</f>
        <v>0</v>
      </c>
      <c r="O2469" s="139">
        <v>1</v>
      </c>
      <c r="P2469" s="138">
        <f>SUM(N2469*O2469)</f>
        <v>0</v>
      </c>
      <c r="Q2469" s="31"/>
      <c r="R2469" s="15"/>
      <c r="S2469" s="15"/>
      <c r="T2469" s="15"/>
      <c r="U2469" s="15"/>
    </row>
    <row r="2470" spans="1:21" ht="15" customHeight="1">
      <c r="A2470" s="179">
        <f>RANK(N2470,$N$18:$N$4305)</f>
        <v>1181</v>
      </c>
      <c r="B2470" s="184"/>
      <c r="C2470" s="177"/>
      <c r="D2470" s="177"/>
      <c r="E2470" s="177"/>
      <c r="F2470" s="177"/>
      <c r="G2470" s="183"/>
      <c r="H2470" s="183"/>
      <c r="I2470" s="183"/>
      <c r="J2470" s="183"/>
      <c r="K2470" s="183"/>
      <c r="L2470" s="183"/>
      <c r="M2470" s="183"/>
      <c r="N2470" s="182">
        <f>SUM(G2470*$D$8+H2470*$D$5+I2470*$D$9+J2470*$D$6+K2470*$D$11+L2470*$D$10+M2470*$D$7)</f>
        <v>0</v>
      </c>
      <c r="O2470" s="139">
        <v>1</v>
      </c>
      <c r="P2470" s="138">
        <f>SUM(N2470*O2470)</f>
        <v>0</v>
      </c>
      <c r="R2470" s="15"/>
      <c r="S2470" s="15"/>
      <c r="T2470" s="15"/>
      <c r="U2470" s="15"/>
    </row>
    <row r="2471" spans="1:21" ht="15" customHeight="1">
      <c r="A2471" s="179">
        <f>RANK(N2471,$N$18:$N$4305)</f>
        <v>1181</v>
      </c>
      <c r="B2471" s="184"/>
      <c r="C2471" s="177"/>
      <c r="D2471" s="177"/>
      <c r="E2471" s="177"/>
      <c r="F2471" s="177"/>
      <c r="G2471" s="183"/>
      <c r="H2471" s="183"/>
      <c r="I2471" s="183"/>
      <c r="J2471" s="183"/>
      <c r="K2471" s="183"/>
      <c r="L2471" s="183"/>
      <c r="M2471" s="183"/>
      <c r="N2471" s="182">
        <f>SUM(G2471*$D$8+H2471*$D$5+I2471*$D$9+J2471*$D$6+K2471*$D$11+L2471*$D$10+M2471*$D$7)</f>
        <v>0</v>
      </c>
      <c r="O2471" s="139">
        <v>1</v>
      </c>
      <c r="P2471" s="138">
        <f>SUM(N2471*O2471)</f>
        <v>0</v>
      </c>
      <c r="R2471" s="15"/>
      <c r="S2471" s="15"/>
      <c r="T2471" s="15"/>
      <c r="U2471" s="15"/>
    </row>
    <row r="2472" spans="1:21" ht="15" customHeight="1">
      <c r="A2472" s="179">
        <f>RANK(N2472,$N$18:$N$4305)</f>
        <v>1181</v>
      </c>
      <c r="B2472" s="184"/>
      <c r="C2472" s="177"/>
      <c r="D2472" s="177"/>
      <c r="E2472" s="177"/>
      <c r="F2472" s="177"/>
      <c r="G2472" s="183"/>
      <c r="H2472" s="183"/>
      <c r="I2472" s="183"/>
      <c r="J2472" s="183"/>
      <c r="K2472" s="183"/>
      <c r="L2472" s="183"/>
      <c r="M2472" s="183"/>
      <c r="N2472" s="182">
        <f>SUM(G2472*$D$8+H2472*$D$5+I2472*$D$9+J2472*$D$6+K2472*$D$11+L2472*$D$10+M2472*$D$7)</f>
        <v>0</v>
      </c>
      <c r="O2472" s="139">
        <v>1</v>
      </c>
      <c r="P2472" s="138">
        <f>SUM(N2472*O2472)</f>
        <v>0</v>
      </c>
      <c r="R2472" s="15"/>
      <c r="S2472" s="15"/>
      <c r="T2472" s="15"/>
      <c r="U2472" s="15"/>
    </row>
    <row r="2473" spans="1:21" ht="15" customHeight="1">
      <c r="A2473" s="179">
        <f>RANK(N2473,$N$18:$N$4305)</f>
        <v>1181</v>
      </c>
      <c r="B2473" s="184"/>
      <c r="C2473" s="177"/>
      <c r="D2473" s="177"/>
      <c r="E2473" s="177"/>
      <c r="F2473" s="177"/>
      <c r="G2473" s="183"/>
      <c r="H2473" s="183"/>
      <c r="I2473" s="183"/>
      <c r="J2473" s="183"/>
      <c r="K2473" s="183"/>
      <c r="L2473" s="183"/>
      <c r="M2473" s="183"/>
      <c r="N2473" s="182">
        <f>SUM(G2473*$D$8+H2473*$D$5+I2473*$D$9+J2473*$D$6+K2473*$D$11+L2473*$D$10+M2473*$D$7)</f>
        <v>0</v>
      </c>
      <c r="O2473" s="139">
        <v>1</v>
      </c>
      <c r="P2473" s="138">
        <f>SUM(N2473*O2473)</f>
        <v>0</v>
      </c>
      <c r="Q2473" s="31"/>
      <c r="R2473" s="15"/>
      <c r="S2473" s="15"/>
      <c r="T2473" s="15"/>
      <c r="U2473" s="15"/>
    </row>
    <row r="2474" spans="1:21" ht="15" customHeight="1">
      <c r="A2474" s="179">
        <f>RANK(N2474,$N$18:$N$4305)</f>
        <v>1181</v>
      </c>
      <c r="B2474" s="184"/>
      <c r="C2474" s="177"/>
      <c r="D2474" s="177"/>
      <c r="E2474" s="177"/>
      <c r="F2474" s="177"/>
      <c r="G2474" s="183"/>
      <c r="H2474" s="183"/>
      <c r="I2474" s="183"/>
      <c r="J2474" s="183"/>
      <c r="K2474" s="183"/>
      <c r="L2474" s="183"/>
      <c r="M2474" s="183"/>
      <c r="N2474" s="182">
        <f>SUM(G2474*$D$8+H2474*$D$5+I2474*$D$9+J2474*$D$6+K2474*$D$11+L2474*$D$10+M2474*$D$7)</f>
        <v>0</v>
      </c>
      <c r="O2474" s="139">
        <v>1</v>
      </c>
      <c r="P2474" s="138">
        <f>SUM(N2474*O2474)</f>
        <v>0</v>
      </c>
      <c r="Q2474" s="31"/>
      <c r="R2474" s="15"/>
      <c r="S2474" s="15"/>
      <c r="T2474" s="15"/>
      <c r="U2474" s="15"/>
    </row>
    <row r="2475" spans="1:21" ht="15" customHeight="1">
      <c r="A2475" s="179">
        <f>RANK(N2475,$N$18:$N$4305)</f>
        <v>1181</v>
      </c>
      <c r="B2475" s="184"/>
      <c r="C2475" s="177"/>
      <c r="D2475" s="177"/>
      <c r="E2475" s="177"/>
      <c r="F2475" s="177"/>
      <c r="G2475" s="183"/>
      <c r="H2475" s="183"/>
      <c r="I2475" s="183"/>
      <c r="J2475" s="183"/>
      <c r="K2475" s="183"/>
      <c r="L2475" s="183"/>
      <c r="M2475" s="183"/>
      <c r="N2475" s="182">
        <f>SUM(G2475*$D$8+H2475*$D$5+I2475*$D$9+J2475*$D$6+K2475*$D$11+L2475*$D$10+M2475*$D$7)</f>
        <v>0</v>
      </c>
      <c r="O2475" s="139">
        <v>1</v>
      </c>
      <c r="P2475" s="138">
        <f>SUM(N2475*O2475)</f>
        <v>0</v>
      </c>
      <c r="Q2475" s="31"/>
      <c r="R2475" s="15"/>
      <c r="S2475" s="15"/>
      <c r="T2475" s="15"/>
      <c r="U2475" s="15"/>
    </row>
    <row r="2476" spans="1:21" ht="15" customHeight="1">
      <c r="A2476" s="179">
        <f>RANK(N2476,$N$18:$N$4305)</f>
        <v>1181</v>
      </c>
      <c r="B2476" s="184"/>
      <c r="C2476" s="177"/>
      <c r="D2476" s="177"/>
      <c r="E2476" s="177"/>
      <c r="F2476" s="177"/>
      <c r="G2476" s="183"/>
      <c r="H2476" s="183"/>
      <c r="I2476" s="183"/>
      <c r="J2476" s="183"/>
      <c r="K2476" s="183"/>
      <c r="L2476" s="183"/>
      <c r="M2476" s="183"/>
      <c r="N2476" s="182">
        <f>SUM(G2476*$D$8+H2476*$D$5+I2476*$D$9+J2476*$D$6+K2476*$D$11+L2476*$D$10+M2476*$D$7)</f>
        <v>0</v>
      </c>
      <c r="O2476" s="139">
        <v>1</v>
      </c>
      <c r="P2476" s="138">
        <f>SUM(N2476*O2476)</f>
        <v>0</v>
      </c>
      <c r="Q2476" s="31"/>
      <c r="R2476" s="15"/>
      <c r="S2476" s="15"/>
      <c r="T2476" s="15"/>
      <c r="U2476" s="15"/>
    </row>
    <row r="2477" spans="1:21" ht="15" customHeight="1">
      <c r="A2477" s="179">
        <f>RANK(N2477,$N$18:$N$4305)</f>
        <v>1181</v>
      </c>
      <c r="B2477" s="184"/>
      <c r="C2477" s="177"/>
      <c r="D2477" s="177"/>
      <c r="E2477" s="177"/>
      <c r="F2477" s="177"/>
      <c r="G2477" s="183"/>
      <c r="H2477" s="183"/>
      <c r="I2477" s="183"/>
      <c r="J2477" s="183"/>
      <c r="K2477" s="183"/>
      <c r="L2477" s="183"/>
      <c r="M2477" s="183"/>
      <c r="N2477" s="182">
        <f>SUM(G2477*$D$8+H2477*$D$5+I2477*$D$9+J2477*$D$6+K2477*$D$11+L2477*$D$10+M2477*$D$7)</f>
        <v>0</v>
      </c>
      <c r="O2477" s="139">
        <v>1</v>
      </c>
      <c r="P2477" s="138">
        <f>SUM(N2477*O2477)</f>
        <v>0</v>
      </c>
      <c r="R2477" s="15"/>
      <c r="S2477" s="15"/>
      <c r="T2477" s="15"/>
      <c r="U2477" s="15"/>
    </row>
    <row r="2478" spans="1:21" ht="15" customHeight="1">
      <c r="A2478" s="179">
        <f>RANK(N2478,$N$18:$N$4305)</f>
        <v>1181</v>
      </c>
      <c r="B2478" s="184"/>
      <c r="C2478" s="177"/>
      <c r="D2478" s="177"/>
      <c r="E2478" s="177"/>
      <c r="F2478" s="177"/>
      <c r="G2478" s="183"/>
      <c r="H2478" s="183"/>
      <c r="I2478" s="183"/>
      <c r="J2478" s="183"/>
      <c r="K2478" s="183"/>
      <c r="L2478" s="183"/>
      <c r="M2478" s="183"/>
      <c r="N2478" s="182">
        <f>SUM(G2478*$D$8+H2478*$D$5+I2478*$D$9+J2478*$D$6+K2478*$D$11+L2478*$D$10+M2478*$D$7)</f>
        <v>0</v>
      </c>
      <c r="O2478" s="139">
        <v>1</v>
      </c>
      <c r="P2478" s="138">
        <f>SUM(N2478*O2478)</f>
        <v>0</v>
      </c>
      <c r="R2478" s="15"/>
      <c r="S2478" s="15"/>
      <c r="T2478" s="15"/>
      <c r="U2478" s="15"/>
    </row>
    <row r="2479" spans="1:21" ht="15" customHeight="1">
      <c r="A2479" s="179">
        <f>RANK(N2479,$N$18:$N$4305)</f>
        <v>1181</v>
      </c>
      <c r="B2479" s="184"/>
      <c r="C2479" s="177"/>
      <c r="D2479" s="177"/>
      <c r="E2479" s="177"/>
      <c r="F2479" s="177"/>
      <c r="G2479" s="183"/>
      <c r="H2479" s="183"/>
      <c r="I2479" s="183"/>
      <c r="J2479" s="183"/>
      <c r="K2479" s="183"/>
      <c r="L2479" s="183"/>
      <c r="M2479" s="183"/>
      <c r="N2479" s="182">
        <f>SUM(G2479*$D$8+H2479*$D$5+I2479*$D$9+J2479*$D$6+K2479*$D$11+L2479*$D$10+M2479*$D$7)</f>
        <v>0</v>
      </c>
      <c r="O2479" s="139">
        <v>1</v>
      </c>
      <c r="P2479" s="138">
        <f>SUM(N2479*O2479)</f>
        <v>0</v>
      </c>
      <c r="R2479" s="15"/>
      <c r="S2479" s="15"/>
      <c r="T2479" s="15"/>
      <c r="U2479" s="15"/>
    </row>
    <row r="2480" spans="1:21" ht="15" customHeight="1">
      <c r="A2480" s="179">
        <f>RANK(N2480,$N$18:$N$4305)</f>
        <v>1181</v>
      </c>
      <c r="B2480" s="184"/>
      <c r="C2480" s="177"/>
      <c r="D2480" s="177"/>
      <c r="E2480" s="177"/>
      <c r="F2480" s="177"/>
      <c r="G2480" s="183"/>
      <c r="H2480" s="183"/>
      <c r="I2480" s="183"/>
      <c r="J2480" s="183"/>
      <c r="K2480" s="183"/>
      <c r="L2480" s="183"/>
      <c r="M2480" s="183"/>
      <c r="N2480" s="182">
        <f>SUM(G2480*$D$8+H2480*$D$5+I2480*$D$9+J2480*$D$6+K2480*$D$11+L2480*$D$10+M2480*$D$7)</f>
        <v>0</v>
      </c>
      <c r="O2480" s="139">
        <v>1</v>
      </c>
      <c r="P2480" s="138">
        <f>SUM(N2480*O2480)</f>
        <v>0</v>
      </c>
      <c r="R2480" s="15"/>
      <c r="S2480" s="15"/>
      <c r="T2480" s="15"/>
      <c r="U2480" s="15"/>
    </row>
    <row r="2481" spans="1:21" ht="15" customHeight="1">
      <c r="A2481" s="179">
        <f>RANK(N2481,$N$18:$N$4305)</f>
        <v>1181</v>
      </c>
      <c r="B2481" s="184"/>
      <c r="C2481" s="177"/>
      <c r="D2481" s="177"/>
      <c r="E2481" s="177"/>
      <c r="F2481" s="177"/>
      <c r="G2481" s="183"/>
      <c r="H2481" s="183"/>
      <c r="I2481" s="183"/>
      <c r="J2481" s="183"/>
      <c r="K2481" s="183"/>
      <c r="L2481" s="183"/>
      <c r="M2481" s="183"/>
      <c r="N2481" s="182">
        <f>SUM(G2481*$D$8+H2481*$D$5+I2481*$D$9+J2481*$D$6+K2481*$D$11+L2481*$D$10+M2481*$D$7)</f>
        <v>0</v>
      </c>
      <c r="O2481" s="139">
        <v>1</v>
      </c>
      <c r="P2481" s="138">
        <f>SUM(N2481*O2481)</f>
        <v>0</v>
      </c>
      <c r="R2481" s="15"/>
      <c r="S2481" s="15"/>
      <c r="T2481" s="15"/>
      <c r="U2481" s="15"/>
    </row>
    <row r="2482" spans="1:21" ht="15" customHeight="1">
      <c r="A2482" s="179">
        <f>RANK(N2482,$N$18:$N$4305)</f>
        <v>1181</v>
      </c>
      <c r="B2482" s="185"/>
      <c r="C2482" s="177"/>
      <c r="D2482" s="177"/>
      <c r="E2482" s="177"/>
      <c r="F2482" s="177"/>
      <c r="G2482" s="183"/>
      <c r="H2482" s="183"/>
      <c r="I2482" s="183"/>
      <c r="J2482" s="183"/>
      <c r="K2482" s="183"/>
      <c r="L2482" s="183"/>
      <c r="M2482" s="183"/>
      <c r="N2482" s="182">
        <f>SUM(G2482*$D$8+H2482*$D$5+I2482*$D$9+J2482*$D$6+K2482*$D$11+L2482*$D$10+M2482*$D$7)</f>
        <v>0</v>
      </c>
      <c r="O2482" s="139">
        <v>1</v>
      </c>
      <c r="P2482" s="138">
        <f>SUM(N2482*O2482)</f>
        <v>0</v>
      </c>
      <c r="R2482" s="15"/>
      <c r="S2482" s="15"/>
      <c r="T2482" s="15"/>
      <c r="U2482" s="15"/>
    </row>
    <row r="2483" spans="1:21" ht="15" customHeight="1">
      <c r="A2483" s="179">
        <f>RANK(N2483,$N$18:$N$4305)</f>
        <v>1181</v>
      </c>
      <c r="B2483" s="185"/>
      <c r="C2483" s="177"/>
      <c r="D2483" s="177"/>
      <c r="E2483" s="177"/>
      <c r="F2483" s="177"/>
      <c r="G2483" s="183"/>
      <c r="H2483" s="183"/>
      <c r="I2483" s="183"/>
      <c r="J2483" s="183"/>
      <c r="K2483" s="183"/>
      <c r="L2483" s="183"/>
      <c r="M2483" s="183"/>
      <c r="N2483" s="182">
        <f>SUM(G2483*$D$8+H2483*$D$5+I2483*$D$9+J2483*$D$6+K2483*$D$11+L2483*$D$10+M2483*$D$7)</f>
        <v>0</v>
      </c>
      <c r="O2483" s="139">
        <v>1</v>
      </c>
      <c r="P2483" s="138">
        <f>SUM(N2483*O2483)</f>
        <v>0</v>
      </c>
      <c r="R2483" s="15"/>
      <c r="S2483" s="15"/>
      <c r="T2483" s="15"/>
      <c r="U2483" s="15"/>
    </row>
    <row r="2484" spans="1:21" ht="15" customHeight="1">
      <c r="A2484" s="179">
        <f>RANK(N2484,$N$18:$N$4305)</f>
        <v>1181</v>
      </c>
      <c r="B2484" s="191"/>
      <c r="C2484" s="177"/>
      <c r="D2484" s="177"/>
      <c r="E2484" s="177"/>
      <c r="F2484" s="177"/>
      <c r="G2484" s="183"/>
      <c r="H2484" s="183"/>
      <c r="I2484" s="183"/>
      <c r="J2484" s="183"/>
      <c r="K2484" s="183"/>
      <c r="L2484" s="183"/>
      <c r="M2484" s="183"/>
      <c r="N2484" s="182">
        <f>SUM(G2484*$D$8+H2484*$D$5+I2484*$D$9+J2484*$D$6+K2484*$D$11+L2484*$D$10+M2484*$D$7)</f>
        <v>0</v>
      </c>
      <c r="O2484" s="139">
        <v>0.94</v>
      </c>
      <c r="P2484" s="138">
        <f>SUM(N2484*O2484)</f>
        <v>0</v>
      </c>
      <c r="R2484" s="15"/>
      <c r="S2484" s="15"/>
      <c r="T2484" s="15"/>
      <c r="U2484" s="15"/>
    </row>
    <row r="2485" spans="1:21" ht="15" customHeight="1">
      <c r="A2485" s="179">
        <f>RANK(N2485,$N$18:$N$4305)</f>
        <v>1181</v>
      </c>
      <c r="B2485" s="191"/>
      <c r="C2485" s="177"/>
      <c r="D2485" s="177"/>
      <c r="E2485" s="177"/>
      <c r="F2485" s="177"/>
      <c r="G2485" s="183"/>
      <c r="H2485" s="183"/>
      <c r="I2485" s="183"/>
      <c r="J2485" s="183"/>
      <c r="K2485" s="183"/>
      <c r="L2485" s="183"/>
      <c r="M2485" s="183"/>
      <c r="N2485" s="182">
        <f>SUM(G2485*$D$8+H2485*$D$5+I2485*$D$9+J2485*$D$6+K2485*$D$11+L2485*$D$10+M2485*$D$7)</f>
        <v>0</v>
      </c>
      <c r="O2485" s="139">
        <v>1</v>
      </c>
      <c r="P2485" s="138">
        <f>SUM(N2485*O2485)</f>
        <v>0</v>
      </c>
      <c r="R2485" s="15"/>
      <c r="S2485" s="15"/>
      <c r="T2485" s="15"/>
      <c r="U2485" s="15"/>
    </row>
    <row r="2486" spans="1:21" ht="15" customHeight="1">
      <c r="A2486" s="179">
        <f>RANK(N2486,$N$18:$N$4305)</f>
        <v>1181</v>
      </c>
      <c r="B2486" s="191"/>
      <c r="C2486" s="177"/>
      <c r="D2486" s="177"/>
      <c r="E2486" s="177"/>
      <c r="F2486" s="177"/>
      <c r="G2486" s="183"/>
      <c r="H2486" s="183"/>
      <c r="I2486" s="183"/>
      <c r="J2486" s="183"/>
      <c r="K2486" s="183"/>
      <c r="L2486" s="183"/>
      <c r="M2486" s="183"/>
      <c r="N2486" s="182">
        <f>SUM(G2486*$D$8+H2486*$D$5+I2486*$D$9+J2486*$D$6+K2486*$D$11+L2486*$D$10+M2486*$D$7)</f>
        <v>0</v>
      </c>
      <c r="O2486" s="139">
        <v>1</v>
      </c>
      <c r="P2486" s="138">
        <f>SUM(N2486*O2486)</f>
        <v>0</v>
      </c>
      <c r="R2486" s="15"/>
      <c r="S2486" s="15"/>
      <c r="T2486" s="15"/>
      <c r="U2486" s="15"/>
    </row>
    <row r="2487" spans="1:21" ht="15" customHeight="1">
      <c r="A2487" s="179">
        <f>RANK(N2487,$N$18:$N$4305)</f>
        <v>1181</v>
      </c>
      <c r="B2487" s="191"/>
      <c r="C2487" s="177"/>
      <c r="D2487" s="177"/>
      <c r="E2487" s="177"/>
      <c r="F2487" s="177"/>
      <c r="G2487" s="183"/>
      <c r="H2487" s="183"/>
      <c r="I2487" s="183"/>
      <c r="J2487" s="183"/>
      <c r="K2487" s="183"/>
      <c r="L2487" s="183"/>
      <c r="M2487" s="183"/>
      <c r="N2487" s="182">
        <f>SUM(G2487*$D$8+H2487*$D$5+I2487*$D$9+J2487*$D$6+K2487*$D$11+L2487*$D$10+M2487*$D$7)</f>
        <v>0</v>
      </c>
      <c r="O2487" s="139">
        <v>1</v>
      </c>
      <c r="P2487" s="138">
        <f>SUM(N2487*O2487)</f>
        <v>0</v>
      </c>
      <c r="Q2487" s="31"/>
      <c r="R2487" s="15"/>
      <c r="S2487" s="15"/>
      <c r="T2487" s="15"/>
      <c r="U2487" s="15"/>
    </row>
    <row r="2488" spans="1:21" ht="15" customHeight="1">
      <c r="A2488" s="179">
        <f>RANK(N2488,$N$18:$N$4305)</f>
        <v>1181</v>
      </c>
      <c r="B2488" s="191"/>
      <c r="C2488" s="177"/>
      <c r="D2488" s="177"/>
      <c r="E2488" s="177"/>
      <c r="F2488" s="177"/>
      <c r="G2488" s="183"/>
      <c r="H2488" s="183"/>
      <c r="I2488" s="183"/>
      <c r="J2488" s="183"/>
      <c r="K2488" s="183"/>
      <c r="L2488" s="183"/>
      <c r="M2488" s="183"/>
      <c r="N2488" s="182">
        <f>SUM(G2488*$D$8+H2488*$D$5+I2488*$D$9+J2488*$D$6+K2488*$D$11+L2488*$D$10+M2488*$D$7)</f>
        <v>0</v>
      </c>
      <c r="O2488" s="139">
        <v>1</v>
      </c>
      <c r="P2488" s="138">
        <f>SUM(N2488*O2488)</f>
        <v>0</v>
      </c>
      <c r="R2488" s="15"/>
      <c r="S2488" s="15"/>
      <c r="T2488" s="15"/>
      <c r="U2488" s="15"/>
    </row>
    <row r="2489" spans="1:21" ht="15" customHeight="1">
      <c r="A2489" s="179">
        <f>RANK(N2489,$N$18:$N$4305)</f>
        <v>1181</v>
      </c>
      <c r="B2489" s="191"/>
      <c r="C2489" s="177"/>
      <c r="D2489" s="177"/>
      <c r="E2489" s="177"/>
      <c r="F2489" s="177"/>
      <c r="G2489" s="183"/>
      <c r="H2489" s="183"/>
      <c r="I2489" s="183"/>
      <c r="J2489" s="183"/>
      <c r="K2489" s="183"/>
      <c r="L2489" s="183"/>
      <c r="M2489" s="183"/>
      <c r="N2489" s="182">
        <f>SUM(G2489*$D$8+H2489*$D$5+I2489*$D$9+J2489*$D$6+K2489*$D$11+L2489*$D$10+M2489*$D$7)</f>
        <v>0</v>
      </c>
      <c r="O2489" s="139">
        <v>1</v>
      </c>
      <c r="P2489" s="138">
        <f>SUM(N2489*O2489)</f>
        <v>0</v>
      </c>
      <c r="R2489" s="15"/>
      <c r="S2489" s="15"/>
      <c r="T2489" s="15"/>
      <c r="U2489" s="15"/>
    </row>
    <row r="2490" spans="1:21" ht="15" customHeight="1">
      <c r="A2490" s="179">
        <f>RANK(N2490,$N$18:$N$4305)</f>
        <v>1181</v>
      </c>
      <c r="B2490" s="191"/>
      <c r="C2490" s="177"/>
      <c r="D2490" s="177"/>
      <c r="E2490" s="177"/>
      <c r="F2490" s="177"/>
      <c r="G2490" s="183"/>
      <c r="H2490" s="183"/>
      <c r="I2490" s="183"/>
      <c r="J2490" s="183"/>
      <c r="K2490" s="183"/>
      <c r="L2490" s="183"/>
      <c r="M2490" s="183"/>
      <c r="N2490" s="182">
        <f>SUM(G2490*$D$8+H2490*$D$5+I2490*$D$9+J2490*$D$6+K2490*$D$11+L2490*$D$10+M2490*$D$7)</f>
        <v>0</v>
      </c>
      <c r="O2490" s="139">
        <v>1</v>
      </c>
      <c r="P2490" s="138">
        <f>SUM(N2490*O2490)</f>
        <v>0</v>
      </c>
      <c r="R2490" s="15"/>
      <c r="S2490" s="15"/>
      <c r="T2490" s="15"/>
      <c r="U2490" s="15"/>
    </row>
    <row r="2491" spans="1:21" ht="15" customHeight="1">
      <c r="A2491" s="179">
        <f>RANK(N2491,$N$18:$N$4305)</f>
        <v>1181</v>
      </c>
      <c r="B2491" s="191"/>
      <c r="C2491" s="177"/>
      <c r="D2491" s="177"/>
      <c r="E2491" s="177"/>
      <c r="F2491" s="177"/>
      <c r="G2491" s="183"/>
      <c r="H2491" s="183"/>
      <c r="I2491" s="183"/>
      <c r="J2491" s="183"/>
      <c r="K2491" s="183"/>
      <c r="L2491" s="183"/>
      <c r="M2491" s="183"/>
      <c r="N2491" s="182">
        <f>SUM(G2491*$D$8+H2491*$D$5+I2491*$D$9+J2491*$D$6+K2491*$D$11+L2491*$D$10+M2491*$D$7)</f>
        <v>0</v>
      </c>
      <c r="O2491" s="139">
        <v>1</v>
      </c>
      <c r="P2491" s="138">
        <f>SUM(N2491*O2491)</f>
        <v>0</v>
      </c>
      <c r="R2491" s="15"/>
      <c r="S2491" s="15"/>
      <c r="T2491" s="15"/>
      <c r="U2491" s="15"/>
    </row>
    <row r="2492" spans="1:21" ht="15" customHeight="1">
      <c r="A2492" s="179">
        <f>RANK(N2492,$N$18:$N$4305)</f>
        <v>1181</v>
      </c>
      <c r="B2492" s="191"/>
      <c r="C2492" s="177"/>
      <c r="D2492" s="177"/>
      <c r="E2492" s="177"/>
      <c r="F2492" s="177"/>
      <c r="G2492" s="183"/>
      <c r="H2492" s="183"/>
      <c r="I2492" s="183"/>
      <c r="J2492" s="183"/>
      <c r="K2492" s="183"/>
      <c r="L2492" s="183"/>
      <c r="M2492" s="183"/>
      <c r="N2492" s="182">
        <f>SUM(G2492*$D$8+H2492*$D$5+I2492*$D$9+J2492*$D$6+K2492*$D$11+L2492*$D$10+M2492*$D$7)</f>
        <v>0</v>
      </c>
      <c r="O2492" s="139">
        <v>1</v>
      </c>
      <c r="P2492" s="138">
        <f>SUM(N2492*O2492)</f>
        <v>0</v>
      </c>
      <c r="R2492" s="15"/>
      <c r="S2492" s="15"/>
      <c r="T2492" s="15"/>
      <c r="U2492" s="15"/>
    </row>
    <row r="2493" spans="1:21" ht="15" customHeight="1">
      <c r="A2493" s="179">
        <f>RANK(N2493,$N$18:$N$4305)</f>
        <v>1181</v>
      </c>
      <c r="B2493" s="191"/>
      <c r="C2493" s="177"/>
      <c r="D2493" s="177"/>
      <c r="E2493" s="177"/>
      <c r="F2493" s="177"/>
      <c r="G2493" s="183"/>
      <c r="H2493" s="183"/>
      <c r="I2493" s="183"/>
      <c r="J2493" s="183"/>
      <c r="K2493" s="183"/>
      <c r="L2493" s="183"/>
      <c r="M2493" s="183"/>
      <c r="N2493" s="182">
        <f>SUM(G2493*$D$8+H2493*$D$5+I2493*$D$9+J2493*$D$6+K2493*$D$11+L2493*$D$10+M2493*$D$7)</f>
        <v>0</v>
      </c>
      <c r="O2493" s="139">
        <v>1</v>
      </c>
      <c r="P2493" s="138">
        <f>SUM(N2493*O2493)</f>
        <v>0</v>
      </c>
      <c r="Q2493" s="31"/>
      <c r="R2493" s="15"/>
      <c r="S2493" s="15"/>
      <c r="T2493" s="15"/>
      <c r="U2493" s="15"/>
    </row>
    <row r="2494" spans="1:21" ht="15" customHeight="1">
      <c r="A2494" s="179">
        <f>RANK(N2494,$N$18:$N$4305)</f>
        <v>1181</v>
      </c>
      <c r="B2494" s="191"/>
      <c r="C2494" s="177"/>
      <c r="D2494" s="177"/>
      <c r="E2494" s="177"/>
      <c r="F2494" s="177"/>
      <c r="G2494" s="183"/>
      <c r="H2494" s="183"/>
      <c r="I2494" s="183"/>
      <c r="J2494" s="183"/>
      <c r="K2494" s="183"/>
      <c r="L2494" s="183"/>
      <c r="M2494" s="183"/>
      <c r="N2494" s="182">
        <f>SUM(G2494*$D$8+H2494*$D$5+I2494*$D$9+J2494*$D$6+K2494*$D$11+L2494*$D$10+M2494*$D$7)</f>
        <v>0</v>
      </c>
      <c r="O2494" s="139">
        <v>0.94</v>
      </c>
      <c r="P2494" s="138">
        <f>SUM(N2494*O2494)</f>
        <v>0</v>
      </c>
      <c r="Q2494" s="31"/>
      <c r="R2494" s="15"/>
      <c r="S2494" s="15"/>
      <c r="T2494" s="15"/>
      <c r="U2494" s="15"/>
    </row>
    <row r="2495" spans="1:21" ht="15" customHeight="1">
      <c r="A2495" s="179">
        <f>RANK(N2495,$N$18:$N$4305)</f>
        <v>1181</v>
      </c>
      <c r="B2495" s="191"/>
      <c r="C2495" s="177"/>
      <c r="D2495" s="177"/>
      <c r="E2495" s="177"/>
      <c r="F2495" s="177"/>
      <c r="G2495" s="183"/>
      <c r="H2495" s="183"/>
      <c r="I2495" s="183"/>
      <c r="J2495" s="183"/>
      <c r="K2495" s="183"/>
      <c r="L2495" s="183"/>
      <c r="M2495" s="183"/>
      <c r="N2495" s="182">
        <f>SUM(G2495*$D$8+H2495*$D$5+I2495*$D$9+J2495*$D$6+K2495*$D$11+L2495*$D$10+M2495*$D$7)</f>
        <v>0</v>
      </c>
      <c r="O2495" s="139">
        <v>1</v>
      </c>
      <c r="P2495" s="138">
        <f>SUM(N2495*O2495)</f>
        <v>0</v>
      </c>
      <c r="Q2495" s="31"/>
      <c r="R2495" s="15"/>
      <c r="S2495" s="15"/>
      <c r="T2495" s="15"/>
      <c r="U2495" s="15"/>
    </row>
    <row r="2496" spans="1:21" ht="15" customHeight="1">
      <c r="A2496" s="179">
        <f>RANK(N2496,$N$18:$N$4305)</f>
        <v>1181</v>
      </c>
      <c r="B2496" s="191"/>
      <c r="C2496" s="177"/>
      <c r="D2496" s="177"/>
      <c r="E2496" s="177"/>
      <c r="F2496" s="177"/>
      <c r="G2496" s="183"/>
      <c r="H2496" s="183"/>
      <c r="I2496" s="183"/>
      <c r="J2496" s="183"/>
      <c r="K2496" s="183"/>
      <c r="L2496" s="183"/>
      <c r="M2496" s="183"/>
      <c r="N2496" s="182">
        <f>SUM(G2496*$D$8+H2496*$D$5+I2496*$D$9+J2496*$D$6+K2496*$D$11+L2496*$D$10+M2496*$D$7)</f>
        <v>0</v>
      </c>
      <c r="O2496" s="139">
        <v>1</v>
      </c>
      <c r="P2496" s="138">
        <f>SUM(N2496*O2496)</f>
        <v>0</v>
      </c>
      <c r="R2496" s="15"/>
      <c r="S2496" s="15"/>
      <c r="T2496" s="15"/>
      <c r="U2496" s="15"/>
    </row>
    <row r="2497" spans="1:21" ht="15" customHeight="1">
      <c r="A2497" s="179">
        <f>RANK(N2497,$N$18:$N$4305)</f>
        <v>1181</v>
      </c>
      <c r="B2497" s="191"/>
      <c r="C2497" s="177"/>
      <c r="D2497" s="177"/>
      <c r="E2497" s="177"/>
      <c r="F2497" s="177"/>
      <c r="G2497" s="183"/>
      <c r="H2497" s="183"/>
      <c r="I2497" s="183"/>
      <c r="J2497" s="183"/>
      <c r="K2497" s="183"/>
      <c r="L2497" s="183"/>
      <c r="M2497" s="183"/>
      <c r="N2497" s="182">
        <f>SUM(G2497*$D$8+H2497*$D$5+I2497*$D$9+J2497*$D$6+K2497*$D$11+L2497*$D$10+M2497*$D$7)</f>
        <v>0</v>
      </c>
      <c r="O2497" s="139">
        <v>1</v>
      </c>
      <c r="P2497" s="138">
        <f>SUM(N2497*O2497)</f>
        <v>0</v>
      </c>
      <c r="R2497" s="15"/>
      <c r="S2497" s="15"/>
      <c r="T2497" s="15"/>
      <c r="U2497" s="15"/>
    </row>
    <row r="2498" spans="1:21" ht="15" customHeight="1">
      <c r="A2498" s="179">
        <f>RANK(N2498,$N$18:$N$4305)</f>
        <v>1181</v>
      </c>
      <c r="B2498" s="191"/>
      <c r="C2498" s="177"/>
      <c r="D2498" s="177"/>
      <c r="E2498" s="177"/>
      <c r="F2498" s="177"/>
      <c r="G2498" s="183"/>
      <c r="H2498" s="183"/>
      <c r="I2498" s="183"/>
      <c r="J2498" s="183"/>
      <c r="K2498" s="183"/>
      <c r="L2498" s="183"/>
      <c r="M2498" s="183"/>
      <c r="N2498" s="182">
        <f>SUM(G2498*$D$8+H2498*$D$5+I2498*$D$9+J2498*$D$6+K2498*$D$11+L2498*$D$10+M2498*$D$7)</f>
        <v>0</v>
      </c>
      <c r="O2498" s="139">
        <v>1</v>
      </c>
      <c r="P2498" s="138">
        <f>SUM(N2498*O2498)</f>
        <v>0</v>
      </c>
      <c r="R2498" s="15"/>
      <c r="S2498" s="15"/>
      <c r="T2498" s="15"/>
      <c r="U2498" s="15"/>
    </row>
    <row r="2499" spans="1:21" ht="15" customHeight="1">
      <c r="A2499" s="179">
        <f>RANK(N2499,$N$18:$N$4305)</f>
        <v>1181</v>
      </c>
      <c r="B2499" s="191"/>
      <c r="C2499" s="177"/>
      <c r="D2499" s="177"/>
      <c r="E2499" s="177"/>
      <c r="F2499" s="177"/>
      <c r="G2499" s="183"/>
      <c r="H2499" s="183"/>
      <c r="I2499" s="183"/>
      <c r="J2499" s="183"/>
      <c r="K2499" s="183"/>
      <c r="L2499" s="183"/>
      <c r="M2499" s="183"/>
      <c r="N2499" s="182">
        <f>SUM(G2499*$D$8+H2499*$D$5+I2499*$D$9+J2499*$D$6+K2499*$D$11+L2499*$D$10+M2499*$D$7)</f>
        <v>0</v>
      </c>
      <c r="O2499" s="139">
        <v>1</v>
      </c>
      <c r="P2499" s="138">
        <f>SUM(N2499*O2499)</f>
        <v>0</v>
      </c>
      <c r="R2499" s="15"/>
      <c r="S2499" s="15"/>
      <c r="T2499" s="15"/>
      <c r="U2499" s="15"/>
    </row>
    <row r="2500" spans="1:21" ht="15" customHeight="1">
      <c r="A2500" s="179">
        <f>RANK(N2500,$N$18:$N$4305)</f>
        <v>1181</v>
      </c>
      <c r="B2500" s="185"/>
      <c r="C2500" s="177"/>
      <c r="D2500" s="177"/>
      <c r="E2500" s="177"/>
      <c r="F2500" s="177"/>
      <c r="G2500" s="183"/>
      <c r="H2500" s="183"/>
      <c r="I2500" s="183"/>
      <c r="J2500" s="183"/>
      <c r="K2500" s="183"/>
      <c r="L2500" s="183"/>
      <c r="M2500" s="183"/>
      <c r="N2500" s="182">
        <f>SUM(G2500*$D$8+H2500*$D$5+I2500*$D$9+J2500*$D$6+K2500*$D$11+L2500*$D$10+M2500*$D$7)</f>
        <v>0</v>
      </c>
      <c r="O2500" s="139">
        <v>1</v>
      </c>
      <c r="P2500" s="138">
        <f>SUM(N2500*O2500)</f>
        <v>0</v>
      </c>
      <c r="Q2500" s="31"/>
      <c r="R2500" s="15"/>
      <c r="S2500" s="15"/>
      <c r="T2500" s="15"/>
      <c r="U2500" s="15"/>
    </row>
    <row r="2501" spans="1:21" ht="15" customHeight="1">
      <c r="A2501" s="179">
        <f>RANK(N2501,$N$18:$N$4305)</f>
        <v>1181</v>
      </c>
      <c r="B2501" s="177"/>
      <c r="C2501" s="177"/>
      <c r="D2501" s="177"/>
      <c r="E2501" s="177"/>
      <c r="F2501" s="177"/>
      <c r="G2501" s="183"/>
      <c r="H2501" s="183"/>
      <c r="I2501" s="183"/>
      <c r="J2501" s="183"/>
      <c r="K2501" s="183"/>
      <c r="L2501" s="183"/>
      <c r="M2501" s="183"/>
      <c r="N2501" s="182">
        <f>SUM(G2501*$D$8+H2501*$D$5+I2501*$D$9+J2501*$D$6+K2501*$D$11+L2501*$D$10+M2501*$D$7)</f>
        <v>0</v>
      </c>
      <c r="O2501" s="139">
        <v>1</v>
      </c>
      <c r="P2501" s="138">
        <f>SUM(N2501*O2501)</f>
        <v>0</v>
      </c>
      <c r="Q2501" s="31"/>
      <c r="R2501" s="15"/>
      <c r="S2501" s="15"/>
      <c r="T2501" s="15"/>
      <c r="U2501" s="15"/>
    </row>
    <row r="2502" spans="1:21" ht="15" customHeight="1">
      <c r="A2502" s="179">
        <f>RANK(N2502,$N$18:$N$4305)</f>
        <v>1181</v>
      </c>
      <c r="B2502" s="185"/>
      <c r="C2502" s="177"/>
      <c r="D2502" s="177"/>
      <c r="E2502" s="177"/>
      <c r="F2502" s="177"/>
      <c r="G2502" s="183"/>
      <c r="H2502" s="183"/>
      <c r="I2502" s="183"/>
      <c r="J2502" s="183"/>
      <c r="K2502" s="183"/>
      <c r="L2502" s="183"/>
      <c r="M2502" s="183"/>
      <c r="N2502" s="182">
        <f>SUM(G2502*$D$8+H2502*$D$5+I2502*$D$9+J2502*$D$6+K2502*$D$11+L2502*$D$10+M2502*$D$7)</f>
        <v>0</v>
      </c>
      <c r="O2502" s="139">
        <v>1</v>
      </c>
      <c r="P2502" s="138">
        <f>SUM(N2502*O2502)</f>
        <v>0</v>
      </c>
      <c r="R2502" s="15"/>
      <c r="S2502" s="15"/>
      <c r="T2502" s="15"/>
      <c r="U2502" s="15"/>
    </row>
    <row r="2503" spans="1:21" ht="15" customHeight="1">
      <c r="A2503" s="179">
        <f>RANK(N2503,$N$18:$N$4305)</f>
        <v>1181</v>
      </c>
      <c r="B2503" s="184"/>
      <c r="C2503" s="177"/>
      <c r="D2503" s="177"/>
      <c r="E2503" s="177"/>
      <c r="F2503" s="177"/>
      <c r="G2503" s="183"/>
      <c r="H2503" s="183"/>
      <c r="I2503" s="183"/>
      <c r="J2503" s="183"/>
      <c r="K2503" s="183"/>
      <c r="L2503" s="183"/>
      <c r="M2503" s="183"/>
      <c r="N2503" s="182">
        <f>SUM(G2503*$D$8+H2503*$D$5+I2503*$D$9+J2503*$D$6+K2503*$D$11+L2503*$D$10+M2503*$D$7)</f>
        <v>0</v>
      </c>
      <c r="O2503" s="139">
        <v>1</v>
      </c>
      <c r="P2503" s="138">
        <f>SUM(N2503*O2503)</f>
        <v>0</v>
      </c>
      <c r="R2503" s="15"/>
      <c r="S2503" s="15"/>
      <c r="T2503" s="15"/>
      <c r="U2503" s="15"/>
    </row>
    <row r="2504" spans="1:21" ht="15" customHeight="1">
      <c r="A2504" s="179">
        <f>RANK(N2504,$N$18:$N$4305)</f>
        <v>1181</v>
      </c>
      <c r="B2504" s="184"/>
      <c r="C2504" s="177"/>
      <c r="D2504" s="177"/>
      <c r="E2504" s="177"/>
      <c r="F2504" s="177"/>
      <c r="G2504" s="183"/>
      <c r="H2504" s="183"/>
      <c r="I2504" s="183"/>
      <c r="J2504" s="183"/>
      <c r="K2504" s="183"/>
      <c r="L2504" s="183"/>
      <c r="M2504" s="183"/>
      <c r="N2504" s="182">
        <f>SUM(G2504*$D$8+H2504*$D$5+I2504*$D$9+J2504*$D$6+K2504*$D$11+L2504*$D$10+M2504*$D$7)</f>
        <v>0</v>
      </c>
      <c r="O2504" s="139">
        <v>1</v>
      </c>
      <c r="P2504" s="138">
        <f>SUM(N2504*O2504)</f>
        <v>0</v>
      </c>
      <c r="Q2504" s="31"/>
      <c r="R2504" s="15"/>
      <c r="S2504" s="15"/>
      <c r="T2504" s="15"/>
      <c r="U2504" s="15"/>
    </row>
    <row r="2505" spans="1:21" ht="15" customHeight="1">
      <c r="A2505" s="179">
        <f>RANK(N2505,$N$18:$N$4305)</f>
        <v>1181</v>
      </c>
      <c r="B2505" s="184"/>
      <c r="C2505" s="177"/>
      <c r="D2505" s="177"/>
      <c r="E2505" s="177"/>
      <c r="F2505" s="177"/>
      <c r="G2505" s="183"/>
      <c r="H2505" s="183"/>
      <c r="I2505" s="183"/>
      <c r="J2505" s="183"/>
      <c r="K2505" s="183"/>
      <c r="L2505" s="183"/>
      <c r="M2505" s="183"/>
      <c r="N2505" s="182">
        <f>SUM(G2505*$D$8+H2505*$D$5+I2505*$D$9+J2505*$D$6+K2505*$D$11+L2505*$D$10+M2505*$D$7)</f>
        <v>0</v>
      </c>
      <c r="O2505" s="139">
        <v>0.94</v>
      </c>
      <c r="P2505" s="138">
        <f>SUM(N2505*O2505)</f>
        <v>0</v>
      </c>
      <c r="Q2505" s="31"/>
      <c r="R2505" s="15"/>
      <c r="S2505" s="15"/>
      <c r="T2505" s="15"/>
      <c r="U2505" s="15"/>
    </row>
    <row r="2506" spans="1:21" ht="15" customHeight="1">
      <c r="A2506" s="179">
        <f>RANK(N2506,$N$18:$N$4305)</f>
        <v>1181</v>
      </c>
      <c r="B2506" s="178"/>
      <c r="C2506" s="177"/>
      <c r="D2506" s="177"/>
      <c r="E2506" s="177"/>
      <c r="F2506" s="177"/>
      <c r="G2506" s="183"/>
      <c r="H2506" s="183"/>
      <c r="I2506" s="183"/>
      <c r="J2506" s="183"/>
      <c r="K2506" s="183"/>
      <c r="L2506" s="183"/>
      <c r="M2506" s="183"/>
      <c r="N2506" s="182">
        <f>SUM(G2506*$D$8+H2506*$D$5+I2506*$D$9+J2506*$D$6+K2506*$D$11+L2506*$D$10+M2506*$D$7)</f>
        <v>0</v>
      </c>
      <c r="O2506" s="139">
        <v>1</v>
      </c>
      <c r="P2506" s="138">
        <f>SUM(N2506*O2506)</f>
        <v>0</v>
      </c>
      <c r="Q2506" s="31"/>
      <c r="R2506" s="15"/>
      <c r="S2506" s="15"/>
      <c r="T2506" s="15"/>
      <c r="U2506" s="15"/>
    </row>
    <row r="2507" spans="1:21" ht="15" customHeight="1">
      <c r="A2507" s="179">
        <f>RANK(N2507,$N$18:$N$4305)</f>
        <v>1181</v>
      </c>
      <c r="B2507" s="177"/>
      <c r="C2507" s="177"/>
      <c r="D2507" s="177"/>
      <c r="E2507" s="177"/>
      <c r="F2507" s="177"/>
      <c r="G2507" s="183"/>
      <c r="H2507" s="183"/>
      <c r="I2507" s="183"/>
      <c r="J2507" s="183"/>
      <c r="K2507" s="183"/>
      <c r="L2507" s="183"/>
      <c r="M2507" s="183"/>
      <c r="N2507" s="182">
        <f>SUM(G2507*$D$8+H2507*$D$5+I2507*$D$9+J2507*$D$6+K2507*$D$11+L2507*$D$10+M2507*$D$7)</f>
        <v>0</v>
      </c>
      <c r="O2507" s="139">
        <v>1</v>
      </c>
      <c r="P2507" s="138">
        <f>SUM(N2507*O2507)</f>
        <v>0</v>
      </c>
      <c r="Q2507" s="31"/>
      <c r="R2507" s="15"/>
      <c r="S2507" s="15"/>
      <c r="T2507" s="15"/>
      <c r="U2507" s="15"/>
    </row>
    <row r="2508" spans="1:21" ht="15" customHeight="1">
      <c r="A2508" s="179">
        <f>RANK(N2508,$N$18:$N$4305)</f>
        <v>1181</v>
      </c>
      <c r="B2508" s="184"/>
      <c r="C2508" s="177"/>
      <c r="D2508" s="177"/>
      <c r="E2508" s="177"/>
      <c r="F2508" s="177"/>
      <c r="G2508" s="183"/>
      <c r="H2508" s="183"/>
      <c r="I2508" s="183"/>
      <c r="J2508" s="183"/>
      <c r="K2508" s="183"/>
      <c r="L2508" s="183"/>
      <c r="M2508" s="183"/>
      <c r="N2508" s="182">
        <f>SUM(G2508*$D$8+H2508*$D$5+I2508*$D$9+J2508*$D$6+K2508*$D$11+L2508*$D$10+M2508*$D$7)</f>
        <v>0</v>
      </c>
      <c r="O2508" s="139">
        <v>1</v>
      </c>
      <c r="P2508" s="138">
        <f>SUM(N2508*O2508)</f>
        <v>0</v>
      </c>
      <c r="Q2508" s="31"/>
      <c r="R2508" s="15"/>
      <c r="S2508" s="15"/>
      <c r="T2508" s="15"/>
      <c r="U2508" s="15"/>
    </row>
    <row r="2509" spans="1:21" ht="15" customHeight="1">
      <c r="A2509" s="179">
        <f>RANK(N2509,$N$18:$N$4305)</f>
        <v>1181</v>
      </c>
      <c r="B2509" s="184"/>
      <c r="C2509" s="177"/>
      <c r="D2509" s="177"/>
      <c r="E2509" s="177"/>
      <c r="F2509" s="177"/>
      <c r="G2509" s="183"/>
      <c r="H2509" s="183"/>
      <c r="I2509" s="183"/>
      <c r="J2509" s="183"/>
      <c r="K2509" s="183"/>
      <c r="L2509" s="183"/>
      <c r="M2509" s="183"/>
      <c r="N2509" s="182">
        <f>SUM(G2509*$D$8+H2509*$D$5+I2509*$D$9+J2509*$D$6+K2509*$D$11+L2509*$D$10+M2509*$D$7)</f>
        <v>0</v>
      </c>
      <c r="O2509" s="139">
        <v>1</v>
      </c>
      <c r="P2509" s="138">
        <f>SUM(N2509*O2509)</f>
        <v>0</v>
      </c>
      <c r="R2509" s="15"/>
      <c r="S2509" s="15"/>
      <c r="T2509" s="15"/>
      <c r="U2509" s="15"/>
    </row>
    <row r="2510" spans="1:21" ht="15" customHeight="1">
      <c r="A2510" s="179">
        <f>RANK(N2510,$N$18:$N$4305)</f>
        <v>1181</v>
      </c>
      <c r="B2510" s="184"/>
      <c r="C2510" s="177"/>
      <c r="D2510" s="177"/>
      <c r="E2510" s="177"/>
      <c r="F2510" s="177"/>
      <c r="G2510" s="183"/>
      <c r="H2510" s="183"/>
      <c r="I2510" s="183"/>
      <c r="J2510" s="183"/>
      <c r="K2510" s="183"/>
      <c r="L2510" s="183"/>
      <c r="M2510" s="183"/>
      <c r="N2510" s="182">
        <f>SUM(G2510*$D$8+H2510*$D$5+I2510*$D$9+J2510*$D$6+K2510*$D$11+L2510*$D$10+M2510*$D$7)</f>
        <v>0</v>
      </c>
      <c r="O2510" s="139">
        <v>1</v>
      </c>
      <c r="P2510" s="138">
        <f>SUM(N2510*O2510)</f>
        <v>0</v>
      </c>
      <c r="R2510" s="15"/>
      <c r="S2510" s="15"/>
      <c r="T2510" s="15"/>
      <c r="U2510" s="15"/>
    </row>
    <row r="2511" spans="1:21" ht="15" customHeight="1">
      <c r="A2511" s="179">
        <f>RANK(N2511,$N$18:$N$4305)</f>
        <v>1181</v>
      </c>
      <c r="B2511" s="184"/>
      <c r="C2511" s="177"/>
      <c r="D2511" s="177"/>
      <c r="E2511" s="177"/>
      <c r="F2511" s="177"/>
      <c r="G2511" s="183"/>
      <c r="H2511" s="183"/>
      <c r="I2511" s="183"/>
      <c r="J2511" s="183"/>
      <c r="K2511" s="183"/>
      <c r="L2511" s="183"/>
      <c r="M2511" s="183"/>
      <c r="N2511" s="182">
        <f>SUM(G2511*$D$8+H2511*$D$5+I2511*$D$9+J2511*$D$6+K2511*$D$11+L2511*$D$10+M2511*$D$7)</f>
        <v>0</v>
      </c>
      <c r="O2511" s="139">
        <v>1</v>
      </c>
      <c r="P2511" s="138">
        <f>SUM(N2511*O2511)</f>
        <v>0</v>
      </c>
      <c r="R2511" s="15"/>
      <c r="S2511" s="15"/>
      <c r="T2511" s="15"/>
      <c r="U2511" s="15"/>
    </row>
    <row r="2512" spans="1:21" ht="15" customHeight="1">
      <c r="A2512" s="179">
        <f>RANK(N2512,$N$18:$N$4305)</f>
        <v>1181</v>
      </c>
      <c r="B2512" s="190"/>
      <c r="C2512" s="177"/>
      <c r="D2512" s="177"/>
      <c r="E2512" s="177"/>
      <c r="F2512" s="177"/>
      <c r="G2512" s="183"/>
      <c r="H2512" s="183"/>
      <c r="I2512" s="183"/>
      <c r="J2512" s="183"/>
      <c r="K2512" s="183"/>
      <c r="L2512" s="183"/>
      <c r="M2512" s="183"/>
      <c r="N2512" s="182">
        <f>SUM(G2512*$D$8+H2512*$D$5+I2512*$D$9+J2512*$D$6+K2512*$D$11+L2512*$D$10+M2512*$D$7)</f>
        <v>0</v>
      </c>
      <c r="O2512" s="139">
        <v>1</v>
      </c>
      <c r="P2512" s="138">
        <f>SUM(N2512*O2512)</f>
        <v>0</v>
      </c>
      <c r="R2512" s="15"/>
      <c r="S2512" s="15"/>
      <c r="T2512" s="15"/>
      <c r="U2512" s="15"/>
    </row>
    <row r="2513" spans="1:21" ht="15" customHeight="1">
      <c r="A2513" s="179">
        <f>RANK(N2513,$N$18:$N$4305)</f>
        <v>1181</v>
      </c>
      <c r="B2513" s="184"/>
      <c r="C2513" s="177"/>
      <c r="D2513" s="177"/>
      <c r="E2513" s="177"/>
      <c r="F2513" s="177"/>
      <c r="G2513" s="183"/>
      <c r="H2513" s="183"/>
      <c r="I2513" s="183"/>
      <c r="J2513" s="183"/>
      <c r="K2513" s="183"/>
      <c r="L2513" s="183"/>
      <c r="M2513" s="183"/>
      <c r="N2513" s="182">
        <f>SUM(G2513*$D$8+H2513*$D$5+I2513*$D$9+J2513*$D$6+K2513*$D$11+L2513*$D$10+M2513*$D$7)</f>
        <v>0</v>
      </c>
      <c r="O2513" s="139">
        <v>1</v>
      </c>
      <c r="P2513" s="138">
        <f>SUM(N2513*O2513)</f>
        <v>0</v>
      </c>
      <c r="R2513" s="15"/>
      <c r="S2513" s="15"/>
      <c r="T2513" s="15"/>
      <c r="U2513" s="15"/>
    </row>
    <row r="2514" spans="1:21" ht="15" customHeight="1">
      <c r="A2514" s="179">
        <f>RANK(N2514,$N$18:$N$4305)</f>
        <v>1181</v>
      </c>
      <c r="B2514" s="184"/>
      <c r="C2514" s="177"/>
      <c r="D2514" s="177"/>
      <c r="E2514" s="177"/>
      <c r="F2514" s="177"/>
      <c r="G2514" s="183"/>
      <c r="H2514" s="183"/>
      <c r="I2514" s="183"/>
      <c r="J2514" s="183"/>
      <c r="K2514" s="183"/>
      <c r="L2514" s="183"/>
      <c r="M2514" s="183"/>
      <c r="N2514" s="182">
        <f>SUM(G2514*$D$8+H2514*$D$5+I2514*$D$9+J2514*$D$6+K2514*$D$11+L2514*$D$10+M2514*$D$7)</f>
        <v>0</v>
      </c>
      <c r="O2514" s="139">
        <v>1</v>
      </c>
      <c r="P2514" s="138">
        <f>SUM(N2514*O2514)</f>
        <v>0</v>
      </c>
      <c r="R2514" s="15"/>
      <c r="S2514" s="15"/>
      <c r="T2514" s="15"/>
      <c r="U2514" s="15"/>
    </row>
    <row r="2515" spans="1:21" ht="15" customHeight="1">
      <c r="A2515" s="179">
        <f>RANK(N2515,$N$18:$N$4305)</f>
        <v>1181</v>
      </c>
      <c r="B2515" s="177"/>
      <c r="C2515" s="177"/>
      <c r="D2515" s="177"/>
      <c r="E2515" s="177"/>
      <c r="F2515" s="177"/>
      <c r="G2515" s="183"/>
      <c r="H2515" s="183"/>
      <c r="I2515" s="183"/>
      <c r="J2515" s="183"/>
      <c r="K2515" s="183"/>
      <c r="L2515" s="183"/>
      <c r="M2515" s="183"/>
      <c r="N2515" s="182">
        <f>SUM(G2515*$D$8+H2515*$D$5+I2515*$D$9+J2515*$D$6+K2515*$D$11+L2515*$D$10+M2515*$D$7)</f>
        <v>0</v>
      </c>
      <c r="O2515" s="139">
        <v>1</v>
      </c>
      <c r="P2515" s="138">
        <f>SUM(N2515*O2515)</f>
        <v>0</v>
      </c>
      <c r="R2515" s="15"/>
      <c r="S2515" s="15"/>
      <c r="T2515" s="15"/>
      <c r="U2515" s="15"/>
    </row>
    <row r="2516" spans="1:21" ht="15" customHeight="1">
      <c r="A2516" s="179">
        <f>RANK(N2516,$N$18:$N$4305)</f>
        <v>1181</v>
      </c>
      <c r="B2516" s="178"/>
      <c r="C2516" s="177"/>
      <c r="D2516" s="177"/>
      <c r="E2516" s="177"/>
      <c r="F2516" s="177"/>
      <c r="G2516" s="183"/>
      <c r="H2516" s="183"/>
      <c r="I2516" s="183"/>
      <c r="J2516" s="183"/>
      <c r="K2516" s="183"/>
      <c r="L2516" s="183"/>
      <c r="M2516" s="183"/>
      <c r="N2516" s="182">
        <f>SUM(G2516*$D$8+H2516*$D$5+I2516*$D$9+J2516*$D$6+K2516*$D$11+L2516*$D$10+M2516*$D$7)</f>
        <v>0</v>
      </c>
      <c r="O2516" s="139">
        <v>1</v>
      </c>
      <c r="P2516" s="138">
        <f>SUM(N2516*O2516)</f>
        <v>0</v>
      </c>
      <c r="R2516" s="15"/>
      <c r="S2516" s="15"/>
      <c r="T2516" s="15"/>
      <c r="U2516" s="15"/>
    </row>
    <row r="2517" spans="1:21" ht="15" customHeight="1">
      <c r="A2517" s="179">
        <f>RANK(N2517,$N$18:$N$4305)</f>
        <v>1181</v>
      </c>
      <c r="B2517" s="177"/>
      <c r="C2517" s="177"/>
      <c r="D2517" s="177"/>
      <c r="E2517" s="177"/>
      <c r="F2517" s="177"/>
      <c r="G2517" s="183"/>
      <c r="H2517" s="183"/>
      <c r="I2517" s="183"/>
      <c r="J2517" s="183"/>
      <c r="K2517" s="183"/>
      <c r="L2517" s="183"/>
      <c r="M2517" s="183"/>
      <c r="N2517" s="182">
        <f>SUM(G2517*$D$8+H2517*$D$5+I2517*$D$9+J2517*$D$6+K2517*$D$11+L2517*$D$10+M2517*$D$7)</f>
        <v>0</v>
      </c>
      <c r="O2517" s="139">
        <v>1</v>
      </c>
      <c r="P2517" s="138">
        <f>SUM(N2517*O2517)</f>
        <v>0</v>
      </c>
      <c r="R2517" s="15"/>
      <c r="S2517" s="15"/>
      <c r="T2517" s="15"/>
      <c r="U2517" s="15"/>
    </row>
    <row r="2518" spans="1:21" ht="15" customHeight="1">
      <c r="A2518" s="179">
        <f>RANK(N2518,$N$18:$N$4305)</f>
        <v>1181</v>
      </c>
      <c r="B2518" s="177"/>
      <c r="C2518" s="177"/>
      <c r="D2518" s="177"/>
      <c r="E2518" s="177"/>
      <c r="F2518" s="177"/>
      <c r="G2518" s="183"/>
      <c r="H2518" s="183"/>
      <c r="I2518" s="183"/>
      <c r="J2518" s="183"/>
      <c r="K2518" s="183"/>
      <c r="L2518" s="183"/>
      <c r="M2518" s="183"/>
      <c r="N2518" s="182">
        <f>SUM(G2518*$D$8+H2518*$D$5+I2518*$D$9+J2518*$D$6+K2518*$D$11+L2518*$D$10+M2518*$D$7)</f>
        <v>0</v>
      </c>
      <c r="O2518" s="139">
        <v>1</v>
      </c>
      <c r="P2518" s="138">
        <f>SUM(N2518*O2518)</f>
        <v>0</v>
      </c>
      <c r="R2518" s="15"/>
      <c r="S2518" s="15"/>
      <c r="T2518" s="15"/>
      <c r="U2518" s="15"/>
    </row>
    <row r="2519" spans="1:21" ht="15" customHeight="1">
      <c r="A2519" s="179">
        <f>RANK(N2519,$N$18:$N$4305)</f>
        <v>1181</v>
      </c>
      <c r="B2519" s="177"/>
      <c r="C2519" s="177"/>
      <c r="D2519" s="177"/>
      <c r="E2519" s="177"/>
      <c r="F2519" s="177"/>
      <c r="G2519" s="183"/>
      <c r="H2519" s="183"/>
      <c r="I2519" s="183"/>
      <c r="J2519" s="183"/>
      <c r="K2519" s="183"/>
      <c r="L2519" s="183"/>
      <c r="M2519" s="183"/>
      <c r="N2519" s="182">
        <f>SUM(G2519*$D$8+H2519*$D$5+I2519*$D$9+J2519*$D$6+K2519*$D$11+L2519*$D$10+M2519*$D$7)</f>
        <v>0</v>
      </c>
      <c r="O2519" s="139">
        <v>1</v>
      </c>
      <c r="P2519" s="138">
        <f>SUM(N2519*O2519)</f>
        <v>0</v>
      </c>
      <c r="R2519" s="15"/>
      <c r="S2519" s="15"/>
      <c r="T2519" s="15"/>
      <c r="U2519" s="15"/>
    </row>
    <row r="2520" spans="1:21" ht="15" customHeight="1">
      <c r="A2520" s="179">
        <f>RANK(N2520,$N$18:$N$4305)</f>
        <v>1181</v>
      </c>
      <c r="B2520" s="185"/>
      <c r="C2520" s="177"/>
      <c r="D2520" s="177"/>
      <c r="E2520" s="177"/>
      <c r="F2520" s="177"/>
      <c r="G2520" s="183"/>
      <c r="H2520" s="183"/>
      <c r="I2520" s="183"/>
      <c r="J2520" s="183"/>
      <c r="K2520" s="183"/>
      <c r="L2520" s="183"/>
      <c r="M2520" s="183"/>
      <c r="N2520" s="182">
        <f>SUM(G2520*$D$8+H2520*$D$5+I2520*$D$9+J2520*$D$6+K2520*$D$11+L2520*$D$10+M2520*$D$7)</f>
        <v>0</v>
      </c>
      <c r="O2520" s="139">
        <v>1</v>
      </c>
      <c r="P2520" s="138">
        <f>SUM(N2520*O2520)</f>
        <v>0</v>
      </c>
      <c r="R2520" s="15"/>
      <c r="S2520" s="15"/>
      <c r="T2520" s="15"/>
      <c r="U2520" s="15"/>
    </row>
    <row r="2521" spans="1:21" ht="15" customHeight="1">
      <c r="A2521" s="179">
        <f>RANK(N2521,$N$18:$N$4305)</f>
        <v>1181</v>
      </c>
      <c r="B2521" s="177"/>
      <c r="C2521" s="177"/>
      <c r="D2521" s="177"/>
      <c r="E2521" s="177"/>
      <c r="F2521" s="177"/>
      <c r="G2521" s="183"/>
      <c r="H2521" s="183"/>
      <c r="I2521" s="183"/>
      <c r="J2521" s="183"/>
      <c r="K2521" s="183"/>
      <c r="L2521" s="183"/>
      <c r="M2521" s="183"/>
      <c r="N2521" s="182">
        <f>SUM(G2521*$D$8+H2521*$D$5+I2521*$D$9+J2521*$D$6+K2521*$D$11+L2521*$D$10+M2521*$D$7)</f>
        <v>0</v>
      </c>
      <c r="O2521" s="139">
        <v>1</v>
      </c>
      <c r="P2521" s="138">
        <f>SUM(N2521*O2521)</f>
        <v>0</v>
      </c>
      <c r="R2521" s="15"/>
      <c r="S2521" s="15"/>
      <c r="T2521" s="15"/>
      <c r="U2521" s="15"/>
    </row>
    <row r="2522" spans="1:21" ht="15" customHeight="1">
      <c r="A2522" s="179">
        <f>RANK(N2522,$N$18:$N$4305)</f>
        <v>1181</v>
      </c>
      <c r="B2522" s="185"/>
      <c r="C2522" s="177"/>
      <c r="D2522" s="177"/>
      <c r="E2522" s="177"/>
      <c r="F2522" s="177"/>
      <c r="G2522" s="183"/>
      <c r="H2522" s="183"/>
      <c r="I2522" s="183"/>
      <c r="J2522" s="183"/>
      <c r="K2522" s="183"/>
      <c r="L2522" s="183"/>
      <c r="M2522" s="183"/>
      <c r="N2522" s="182">
        <f>SUM(G2522*$D$8+H2522*$D$5+I2522*$D$9+J2522*$D$6+K2522*$D$11+L2522*$D$10+M2522*$D$7)</f>
        <v>0</v>
      </c>
      <c r="O2522" s="139">
        <v>1</v>
      </c>
      <c r="P2522" s="138">
        <f>SUM(N2522*O2522)</f>
        <v>0</v>
      </c>
      <c r="Q2522" s="31"/>
      <c r="R2522" s="15"/>
      <c r="S2522" s="15"/>
      <c r="T2522" s="15"/>
      <c r="U2522" s="15"/>
    </row>
    <row r="2523" spans="1:21" ht="15" customHeight="1">
      <c r="A2523" s="179">
        <f>RANK(N2523,$N$18:$N$4305)</f>
        <v>1181</v>
      </c>
      <c r="B2523" s="177"/>
      <c r="C2523" s="177"/>
      <c r="D2523" s="177"/>
      <c r="E2523" s="177"/>
      <c r="F2523" s="177"/>
      <c r="G2523" s="183"/>
      <c r="H2523" s="183"/>
      <c r="I2523" s="183"/>
      <c r="J2523" s="183"/>
      <c r="K2523" s="183"/>
      <c r="L2523" s="183"/>
      <c r="M2523" s="183"/>
      <c r="N2523" s="182">
        <f>SUM(G2523*$D$8+H2523*$D$5+I2523*$D$9+J2523*$D$6+K2523*$D$11+L2523*$D$10+M2523*$D$7)</f>
        <v>0</v>
      </c>
      <c r="O2523" s="139">
        <v>1</v>
      </c>
      <c r="P2523" s="138">
        <f>SUM(N2523*O2523)</f>
        <v>0</v>
      </c>
      <c r="R2523" s="15"/>
      <c r="S2523" s="15"/>
      <c r="T2523" s="15"/>
      <c r="U2523" s="15"/>
    </row>
    <row r="2524" spans="1:21" ht="15" customHeight="1">
      <c r="A2524" s="179">
        <f>RANK(N2524,$N$18:$N$4305)</f>
        <v>1181</v>
      </c>
      <c r="B2524" s="177"/>
      <c r="C2524" s="177"/>
      <c r="D2524" s="177"/>
      <c r="E2524" s="177"/>
      <c r="F2524" s="177"/>
      <c r="G2524" s="183"/>
      <c r="H2524" s="183"/>
      <c r="I2524" s="183"/>
      <c r="J2524" s="183"/>
      <c r="K2524" s="183"/>
      <c r="L2524" s="183"/>
      <c r="M2524" s="183"/>
      <c r="N2524" s="182">
        <f>SUM(G2524*$D$8+H2524*$D$5+I2524*$D$9+J2524*$D$6+K2524*$D$11+L2524*$D$10+M2524*$D$7)</f>
        <v>0</v>
      </c>
      <c r="O2524" s="139">
        <v>1</v>
      </c>
      <c r="P2524" s="138">
        <f>SUM(N2524*O2524)</f>
        <v>0</v>
      </c>
      <c r="R2524" s="15"/>
      <c r="S2524" s="15"/>
      <c r="T2524" s="15"/>
      <c r="U2524" s="15"/>
    </row>
    <row r="2525" spans="1:21" ht="15" customHeight="1">
      <c r="A2525" s="179">
        <f>RANK(N2525,$N$18:$N$4305)</f>
        <v>1181</v>
      </c>
      <c r="B2525" s="177"/>
      <c r="C2525" s="177"/>
      <c r="D2525" s="177"/>
      <c r="E2525" s="177"/>
      <c r="F2525" s="177"/>
      <c r="G2525" s="183"/>
      <c r="H2525" s="183"/>
      <c r="I2525" s="183"/>
      <c r="J2525" s="183"/>
      <c r="K2525" s="183"/>
      <c r="L2525" s="183"/>
      <c r="M2525" s="183"/>
      <c r="N2525" s="182">
        <f>SUM(G2525*$D$8+H2525*$D$5+I2525*$D$9+J2525*$D$6+K2525*$D$11+L2525*$D$10+M2525*$D$7)</f>
        <v>0</v>
      </c>
      <c r="O2525" s="139">
        <v>1</v>
      </c>
      <c r="P2525" s="138">
        <f>SUM(N2525*O2525)</f>
        <v>0</v>
      </c>
      <c r="R2525" s="15"/>
      <c r="S2525" s="15"/>
      <c r="T2525" s="15"/>
      <c r="U2525" s="15"/>
    </row>
    <row r="2526" spans="1:21" ht="15" customHeight="1">
      <c r="A2526" s="179">
        <f>RANK(N2526,$N$18:$N$4305)</f>
        <v>1181</v>
      </c>
      <c r="B2526" s="177"/>
      <c r="C2526" s="177"/>
      <c r="D2526" s="177"/>
      <c r="E2526" s="177"/>
      <c r="F2526" s="177"/>
      <c r="G2526" s="183"/>
      <c r="H2526" s="183"/>
      <c r="I2526" s="183"/>
      <c r="J2526" s="183"/>
      <c r="K2526" s="183"/>
      <c r="L2526" s="183"/>
      <c r="M2526" s="183"/>
      <c r="N2526" s="182">
        <f>SUM(G2526*$D$8+H2526*$D$5+I2526*$D$9+J2526*$D$6+K2526*$D$11+L2526*$D$10+M2526*$D$7)</f>
        <v>0</v>
      </c>
      <c r="O2526" s="139">
        <v>1</v>
      </c>
      <c r="P2526" s="138">
        <f>SUM(N2526*O2526)</f>
        <v>0</v>
      </c>
      <c r="R2526" s="15"/>
      <c r="S2526" s="15"/>
      <c r="T2526" s="15"/>
      <c r="U2526" s="15"/>
    </row>
    <row r="2527" spans="1:21" ht="15" customHeight="1">
      <c r="A2527" s="179">
        <f>RANK(N2527,$N$18:$N$4305)</f>
        <v>1181</v>
      </c>
      <c r="B2527" s="177"/>
      <c r="C2527" s="177"/>
      <c r="D2527" s="177"/>
      <c r="E2527" s="177"/>
      <c r="F2527" s="177"/>
      <c r="G2527" s="183"/>
      <c r="H2527" s="183"/>
      <c r="I2527" s="183"/>
      <c r="J2527" s="183"/>
      <c r="K2527" s="183"/>
      <c r="L2527" s="183"/>
      <c r="M2527" s="183"/>
      <c r="N2527" s="182">
        <f>SUM(G2527*$D$8+H2527*$D$5+I2527*$D$9+J2527*$D$6+K2527*$D$11+L2527*$D$10+M2527*$D$7)</f>
        <v>0</v>
      </c>
      <c r="O2527" s="139">
        <v>1</v>
      </c>
      <c r="P2527" s="138">
        <f>SUM(N2527*O2527)</f>
        <v>0</v>
      </c>
      <c r="Q2527" s="31"/>
      <c r="R2527" s="15"/>
      <c r="S2527" s="15"/>
      <c r="T2527" s="15"/>
      <c r="U2527" s="15"/>
    </row>
    <row r="2528" spans="1:21" ht="15" customHeight="1">
      <c r="A2528" s="179">
        <f>RANK(N2528,$N$18:$N$4305)</f>
        <v>1181</v>
      </c>
      <c r="B2528" s="177"/>
      <c r="C2528" s="177"/>
      <c r="D2528" s="177"/>
      <c r="E2528" s="177"/>
      <c r="F2528" s="177"/>
      <c r="G2528" s="183"/>
      <c r="H2528" s="183"/>
      <c r="I2528" s="183"/>
      <c r="J2528" s="183"/>
      <c r="K2528" s="183"/>
      <c r="L2528" s="183"/>
      <c r="M2528" s="183"/>
      <c r="N2528" s="182">
        <f>SUM(G2528*$D$8+H2528*$D$5+I2528*$D$9+J2528*$D$6+K2528*$D$11+L2528*$D$10+M2528*$D$7)</f>
        <v>0</v>
      </c>
      <c r="O2528" s="139">
        <v>1</v>
      </c>
      <c r="P2528" s="138">
        <f>SUM(N2528*O2528)</f>
        <v>0</v>
      </c>
      <c r="Q2528" s="31"/>
      <c r="R2528" s="15"/>
      <c r="S2528" s="15"/>
      <c r="T2528" s="15"/>
      <c r="U2528" s="15"/>
    </row>
    <row r="2529" spans="1:21" ht="15" customHeight="1">
      <c r="A2529" s="179">
        <f>RANK(N2529,$N$18:$N$4305)</f>
        <v>1181</v>
      </c>
      <c r="B2529" s="177"/>
      <c r="C2529" s="177"/>
      <c r="D2529" s="177"/>
      <c r="E2529" s="177"/>
      <c r="F2529" s="177"/>
      <c r="G2529" s="183"/>
      <c r="H2529" s="183"/>
      <c r="I2529" s="183"/>
      <c r="J2529" s="183"/>
      <c r="K2529" s="183"/>
      <c r="L2529" s="183"/>
      <c r="M2529" s="183"/>
      <c r="N2529" s="182">
        <f>SUM(G2529*$D$8+H2529*$D$5+I2529*$D$9+J2529*$D$6+K2529*$D$11+L2529*$D$10+M2529*$D$7)</f>
        <v>0</v>
      </c>
      <c r="O2529" s="139">
        <v>1</v>
      </c>
      <c r="P2529" s="138">
        <f>SUM(N2529*O2529)</f>
        <v>0</v>
      </c>
      <c r="Q2529" s="31"/>
      <c r="R2529" s="15"/>
      <c r="S2529" s="15"/>
      <c r="T2529" s="15"/>
      <c r="U2529" s="15"/>
    </row>
    <row r="2530" spans="1:21" ht="15" customHeight="1">
      <c r="A2530" s="179">
        <f>RANK(N2530,$N$18:$N$4305)</f>
        <v>1181</v>
      </c>
      <c r="B2530" s="177"/>
      <c r="C2530" s="177"/>
      <c r="D2530" s="177"/>
      <c r="E2530" s="177"/>
      <c r="F2530" s="177"/>
      <c r="G2530" s="183"/>
      <c r="H2530" s="183"/>
      <c r="I2530" s="183"/>
      <c r="J2530" s="183"/>
      <c r="K2530" s="183"/>
      <c r="L2530" s="183"/>
      <c r="M2530" s="183"/>
      <c r="N2530" s="182">
        <f>SUM(G2530*$D$8+H2530*$D$5+I2530*$D$9+J2530*$D$6+K2530*$D$11+L2530*$D$10+M2530*$D$7)</f>
        <v>0</v>
      </c>
      <c r="O2530" s="139">
        <v>1</v>
      </c>
      <c r="P2530" s="138">
        <f>SUM(N2530*O2530)</f>
        <v>0</v>
      </c>
      <c r="Q2530" s="31"/>
      <c r="R2530" s="15"/>
      <c r="S2530" s="15"/>
      <c r="T2530" s="15"/>
      <c r="U2530" s="15"/>
    </row>
    <row r="2531" spans="1:21" ht="15" customHeight="1">
      <c r="A2531" s="179">
        <f>RANK(N2531,$N$18:$N$4305)</f>
        <v>1181</v>
      </c>
      <c r="B2531" s="177"/>
      <c r="C2531" s="177"/>
      <c r="D2531" s="177"/>
      <c r="E2531" s="177"/>
      <c r="F2531" s="177"/>
      <c r="G2531" s="183"/>
      <c r="H2531" s="183"/>
      <c r="I2531" s="183"/>
      <c r="J2531" s="183"/>
      <c r="K2531" s="183"/>
      <c r="L2531" s="183"/>
      <c r="M2531" s="183"/>
      <c r="N2531" s="182">
        <f>SUM(G2531*$D$8+H2531*$D$5+I2531*$D$9+J2531*$D$6+K2531*$D$11+L2531*$D$10+M2531*$D$7)</f>
        <v>0</v>
      </c>
      <c r="O2531" s="139">
        <v>1</v>
      </c>
      <c r="P2531" s="138">
        <f>SUM(N2531*O2531)</f>
        <v>0</v>
      </c>
      <c r="R2531" s="15"/>
      <c r="S2531" s="15"/>
      <c r="T2531" s="15"/>
      <c r="U2531" s="15"/>
    </row>
    <row r="2532" spans="1:21" ht="15" customHeight="1">
      <c r="A2532" s="179">
        <f>RANK(N2532,$N$18:$N$4305)</f>
        <v>1181</v>
      </c>
      <c r="B2532" s="185"/>
      <c r="C2532" s="177"/>
      <c r="D2532" s="177"/>
      <c r="E2532" s="177"/>
      <c r="F2532" s="177"/>
      <c r="G2532" s="183"/>
      <c r="H2532" s="183"/>
      <c r="I2532" s="183"/>
      <c r="J2532" s="183"/>
      <c r="K2532" s="183"/>
      <c r="L2532" s="183"/>
      <c r="M2532" s="183"/>
      <c r="N2532" s="182">
        <f>SUM(G2532*$D$8+H2532*$D$5+I2532*$D$9+J2532*$D$6+K2532*$D$11+L2532*$D$10+M2532*$D$7)</f>
        <v>0</v>
      </c>
      <c r="O2532" s="139">
        <v>1</v>
      </c>
      <c r="P2532" s="138">
        <f>SUM(N2532*O2532)</f>
        <v>0</v>
      </c>
      <c r="Q2532" s="31"/>
      <c r="R2532" s="15"/>
      <c r="S2532" s="15"/>
      <c r="T2532" s="15"/>
      <c r="U2532" s="15"/>
    </row>
    <row r="2533" spans="1:21" ht="15" customHeight="1">
      <c r="A2533" s="179">
        <f>RANK(N2533,$N$18:$N$4305)</f>
        <v>1181</v>
      </c>
      <c r="B2533" s="184"/>
      <c r="C2533" s="177"/>
      <c r="D2533" s="177"/>
      <c r="E2533" s="177"/>
      <c r="F2533" s="177"/>
      <c r="G2533" s="183"/>
      <c r="H2533" s="183"/>
      <c r="I2533" s="183"/>
      <c r="J2533" s="183"/>
      <c r="K2533" s="183"/>
      <c r="L2533" s="183"/>
      <c r="M2533" s="183"/>
      <c r="N2533" s="182">
        <f>SUM(G2533*$D$8+H2533*$D$5+I2533*$D$9+J2533*$D$6+K2533*$D$11+L2533*$D$10+M2533*$D$7)</f>
        <v>0</v>
      </c>
      <c r="O2533" s="139">
        <v>1</v>
      </c>
      <c r="P2533" s="138">
        <f>SUM(N2533*O2533)</f>
        <v>0</v>
      </c>
      <c r="Q2533" s="31"/>
      <c r="R2533" s="15"/>
      <c r="S2533" s="15"/>
      <c r="T2533" s="15"/>
      <c r="U2533" s="15"/>
    </row>
    <row r="2534" spans="1:21" ht="15" customHeight="1">
      <c r="A2534" s="179">
        <f>RANK(N2534,$N$18:$N$4305)</f>
        <v>1181</v>
      </c>
      <c r="B2534" s="184"/>
      <c r="C2534" s="177"/>
      <c r="D2534" s="177"/>
      <c r="E2534" s="177"/>
      <c r="F2534" s="177"/>
      <c r="G2534" s="183"/>
      <c r="H2534" s="183"/>
      <c r="I2534" s="183"/>
      <c r="J2534" s="183"/>
      <c r="K2534" s="183"/>
      <c r="L2534" s="183"/>
      <c r="M2534" s="183"/>
      <c r="N2534" s="182">
        <f>SUM(G2534*$D$8+H2534*$D$5+I2534*$D$9+J2534*$D$6+K2534*$D$11+L2534*$D$10+M2534*$D$7)</f>
        <v>0</v>
      </c>
      <c r="O2534" s="139">
        <v>1</v>
      </c>
      <c r="P2534" s="138">
        <f>SUM(N2534*O2534)</f>
        <v>0</v>
      </c>
      <c r="Q2534" s="31"/>
      <c r="R2534" s="15"/>
      <c r="S2534" s="15"/>
      <c r="T2534" s="15"/>
      <c r="U2534" s="15"/>
    </row>
    <row r="2535" spans="1:21" ht="15" customHeight="1">
      <c r="A2535" s="179">
        <f>RANK(N2535,$N$18:$N$4305)</f>
        <v>1181</v>
      </c>
      <c r="B2535" s="184"/>
      <c r="C2535" s="177"/>
      <c r="D2535" s="177"/>
      <c r="E2535" s="177"/>
      <c r="F2535" s="177"/>
      <c r="G2535" s="183"/>
      <c r="H2535" s="183"/>
      <c r="I2535" s="183"/>
      <c r="J2535" s="183"/>
      <c r="K2535" s="183"/>
      <c r="L2535" s="183"/>
      <c r="M2535" s="183"/>
      <c r="N2535" s="182">
        <f>SUM(G2535*$D$8+H2535*$D$5+I2535*$D$9+J2535*$D$6+K2535*$D$11+L2535*$D$10+M2535*$D$7)</f>
        <v>0</v>
      </c>
      <c r="O2535" s="139">
        <v>1</v>
      </c>
      <c r="P2535" s="138">
        <f>SUM(N2535*O2535)</f>
        <v>0</v>
      </c>
      <c r="Q2535" s="31"/>
      <c r="R2535" s="15"/>
      <c r="S2535" s="15"/>
      <c r="T2535" s="15"/>
      <c r="U2535" s="15"/>
    </row>
    <row r="2536" spans="1:21" ht="15" customHeight="1">
      <c r="A2536" s="179">
        <f>RANK(N2536,$N$18:$N$4305)</f>
        <v>1181</v>
      </c>
      <c r="B2536" s="184"/>
      <c r="C2536" s="177"/>
      <c r="D2536" s="177"/>
      <c r="E2536" s="177"/>
      <c r="F2536" s="177"/>
      <c r="G2536" s="183"/>
      <c r="H2536" s="183"/>
      <c r="I2536" s="183"/>
      <c r="J2536" s="183"/>
      <c r="K2536" s="183"/>
      <c r="L2536" s="183"/>
      <c r="M2536" s="183"/>
      <c r="N2536" s="182">
        <f>SUM(G2536*$D$8+H2536*$D$5+I2536*$D$9+J2536*$D$6+K2536*$D$11+L2536*$D$10+M2536*$D$7)</f>
        <v>0</v>
      </c>
      <c r="O2536" s="139">
        <v>0.94</v>
      </c>
      <c r="P2536" s="138">
        <f>SUM(N2536*O2536)</f>
        <v>0</v>
      </c>
      <c r="Q2536" s="31"/>
      <c r="R2536" s="15"/>
      <c r="S2536" s="15"/>
      <c r="T2536" s="15"/>
      <c r="U2536" s="15"/>
    </row>
    <row r="2537" spans="1:21" ht="15" customHeight="1">
      <c r="A2537" s="179">
        <f>RANK(N2537,$N$18:$N$4305)</f>
        <v>1181</v>
      </c>
      <c r="B2537" s="184"/>
      <c r="C2537" s="177"/>
      <c r="D2537" s="177"/>
      <c r="E2537" s="177"/>
      <c r="F2537" s="177"/>
      <c r="G2537" s="183"/>
      <c r="H2537" s="183"/>
      <c r="I2537" s="183"/>
      <c r="J2537" s="183"/>
      <c r="K2537" s="183"/>
      <c r="L2537" s="183"/>
      <c r="M2537" s="183"/>
      <c r="N2537" s="182">
        <f>SUM(G2537*$D$8+H2537*$D$5+I2537*$D$9+J2537*$D$6+K2537*$D$11+L2537*$D$10+M2537*$D$7)</f>
        <v>0</v>
      </c>
      <c r="O2537" s="139">
        <v>0.94</v>
      </c>
      <c r="P2537" s="138">
        <f>SUM(N2537*O2537)</f>
        <v>0</v>
      </c>
      <c r="Q2537" s="31"/>
      <c r="R2537" s="15"/>
      <c r="S2537" s="15"/>
      <c r="T2537" s="15"/>
      <c r="U2537" s="15"/>
    </row>
    <row r="2538" spans="1:21" ht="15" customHeight="1">
      <c r="A2538" s="179">
        <f>RANK(N2538,$N$18:$N$4305)</f>
        <v>1181</v>
      </c>
      <c r="B2538" s="184"/>
      <c r="C2538" s="177"/>
      <c r="D2538" s="177"/>
      <c r="E2538" s="177"/>
      <c r="F2538" s="177"/>
      <c r="G2538" s="183"/>
      <c r="H2538" s="183"/>
      <c r="I2538" s="183"/>
      <c r="J2538" s="183"/>
      <c r="K2538" s="183"/>
      <c r="L2538" s="183"/>
      <c r="M2538" s="183"/>
      <c r="N2538" s="182">
        <f>SUM(G2538*$D$8+H2538*$D$5+I2538*$D$9+J2538*$D$6+K2538*$D$11+L2538*$D$10+M2538*$D$7)</f>
        <v>0</v>
      </c>
      <c r="O2538" s="139">
        <v>0.94</v>
      </c>
      <c r="P2538" s="138">
        <f>SUM(N2538*O2538)</f>
        <v>0</v>
      </c>
      <c r="R2538" s="15"/>
      <c r="S2538" s="15"/>
      <c r="T2538" s="15"/>
      <c r="U2538" s="15"/>
    </row>
    <row r="2539" spans="1:21" ht="15" customHeight="1">
      <c r="A2539" s="179">
        <f>RANK(N2539,$N$18:$N$4305)</f>
        <v>1181</v>
      </c>
      <c r="B2539" s="184"/>
      <c r="C2539" s="177"/>
      <c r="D2539" s="177"/>
      <c r="E2539" s="177"/>
      <c r="F2539" s="177"/>
      <c r="G2539" s="183"/>
      <c r="H2539" s="183"/>
      <c r="I2539" s="183"/>
      <c r="J2539" s="183"/>
      <c r="K2539" s="183"/>
      <c r="L2539" s="183"/>
      <c r="M2539" s="183"/>
      <c r="N2539" s="182">
        <f>SUM(G2539*$D$8+H2539*$D$5+I2539*$D$9+J2539*$D$6+K2539*$D$11+L2539*$D$10+M2539*$D$7)</f>
        <v>0</v>
      </c>
      <c r="O2539" s="139">
        <v>0.94</v>
      </c>
      <c r="P2539" s="138">
        <f>SUM(N2539*O2539)</f>
        <v>0</v>
      </c>
      <c r="R2539" s="15"/>
      <c r="S2539" s="15"/>
      <c r="T2539" s="15"/>
      <c r="U2539" s="15"/>
    </row>
    <row r="2540" spans="1:21" ht="15" customHeight="1">
      <c r="A2540" s="179">
        <f>RANK(N2540,$N$18:$N$4305)</f>
        <v>1181</v>
      </c>
      <c r="B2540" s="185"/>
      <c r="C2540" s="177"/>
      <c r="D2540" s="177"/>
      <c r="E2540" s="177"/>
      <c r="F2540" s="177"/>
      <c r="G2540" s="183"/>
      <c r="H2540" s="183"/>
      <c r="I2540" s="183"/>
      <c r="J2540" s="183"/>
      <c r="K2540" s="183"/>
      <c r="L2540" s="183"/>
      <c r="M2540" s="183"/>
      <c r="N2540" s="182">
        <f>SUM(G2540*$D$8+H2540*$D$5+I2540*$D$9+J2540*$D$6+K2540*$D$11+L2540*$D$10+M2540*$D$7)</f>
        <v>0</v>
      </c>
      <c r="O2540" s="139">
        <v>1</v>
      </c>
      <c r="P2540" s="138">
        <f>SUM(N2540*O2540)</f>
        <v>0</v>
      </c>
      <c r="R2540" s="15"/>
      <c r="S2540" s="15"/>
      <c r="T2540" s="15"/>
      <c r="U2540" s="15"/>
    </row>
    <row r="2541" spans="1:21" ht="15" customHeight="1">
      <c r="A2541" s="179">
        <f>RANK(N2541,$N$18:$N$4305)</f>
        <v>1181</v>
      </c>
      <c r="B2541" s="190"/>
      <c r="C2541" s="177"/>
      <c r="D2541" s="177"/>
      <c r="E2541" s="177"/>
      <c r="F2541" s="177"/>
      <c r="G2541" s="183"/>
      <c r="H2541" s="183"/>
      <c r="I2541" s="183"/>
      <c r="J2541" s="183"/>
      <c r="K2541" s="183"/>
      <c r="L2541" s="183"/>
      <c r="M2541" s="183"/>
      <c r="N2541" s="182">
        <f>SUM(G2541*$D$8+H2541*$D$5+I2541*$D$9+J2541*$D$6+K2541*$D$11+L2541*$D$10+M2541*$D$7)</f>
        <v>0</v>
      </c>
      <c r="O2541" s="139">
        <v>1</v>
      </c>
      <c r="P2541" s="138">
        <f>SUM(N2541*O2541)</f>
        <v>0</v>
      </c>
      <c r="R2541" s="15"/>
      <c r="S2541" s="15"/>
      <c r="T2541" s="15"/>
      <c r="U2541" s="15"/>
    </row>
    <row r="2542" spans="1:21" ht="15" customHeight="1">
      <c r="A2542" s="179">
        <f>RANK(N2542,$N$18:$N$4305)</f>
        <v>1181</v>
      </c>
      <c r="B2542" s="184"/>
      <c r="C2542" s="177"/>
      <c r="D2542" s="177"/>
      <c r="E2542" s="177"/>
      <c r="F2542" s="177"/>
      <c r="G2542" s="183"/>
      <c r="H2542" s="183"/>
      <c r="I2542" s="183"/>
      <c r="J2542" s="183"/>
      <c r="K2542" s="183"/>
      <c r="L2542" s="183"/>
      <c r="M2542" s="183"/>
      <c r="N2542" s="182">
        <f>SUM(G2542*$D$8+H2542*$D$5+I2542*$D$9+J2542*$D$6+K2542*$D$11+L2542*$D$10+M2542*$D$7)</f>
        <v>0</v>
      </c>
      <c r="O2542" s="139">
        <v>1</v>
      </c>
      <c r="P2542" s="138">
        <f>SUM(N2542*O2542)</f>
        <v>0</v>
      </c>
      <c r="R2542" s="15"/>
      <c r="S2542" s="15"/>
      <c r="T2542" s="15"/>
      <c r="U2542" s="15"/>
    </row>
    <row r="2543" spans="1:21" ht="15" customHeight="1">
      <c r="A2543" s="179">
        <f>RANK(N2543,$N$18:$N$4305)</f>
        <v>1181</v>
      </c>
      <c r="B2543" s="185"/>
      <c r="C2543" s="177"/>
      <c r="D2543" s="177"/>
      <c r="E2543" s="177"/>
      <c r="F2543" s="177"/>
      <c r="G2543" s="183"/>
      <c r="H2543" s="183"/>
      <c r="I2543" s="183"/>
      <c r="J2543" s="183"/>
      <c r="K2543" s="183"/>
      <c r="L2543" s="183"/>
      <c r="M2543" s="183"/>
      <c r="N2543" s="182">
        <f>SUM(G2543*$D$8+H2543*$D$5+I2543*$D$9+J2543*$D$6+K2543*$D$11+L2543*$D$10+M2543*$D$7)</f>
        <v>0</v>
      </c>
      <c r="O2543" s="139">
        <v>1</v>
      </c>
      <c r="P2543" s="138">
        <f>SUM(N2543*O2543)</f>
        <v>0</v>
      </c>
      <c r="R2543" s="15"/>
      <c r="S2543" s="15"/>
      <c r="T2543" s="15"/>
      <c r="U2543" s="15"/>
    </row>
    <row r="2544" spans="1:21" ht="15" customHeight="1">
      <c r="A2544" s="179">
        <f>RANK(N2544,$N$18:$N$4305)</f>
        <v>1181</v>
      </c>
      <c r="B2544" s="185"/>
      <c r="C2544" s="177"/>
      <c r="D2544" s="177"/>
      <c r="E2544" s="177"/>
      <c r="F2544" s="177"/>
      <c r="G2544" s="183"/>
      <c r="H2544" s="183"/>
      <c r="I2544" s="183"/>
      <c r="J2544" s="183"/>
      <c r="K2544" s="183"/>
      <c r="L2544" s="183"/>
      <c r="M2544" s="183"/>
      <c r="N2544" s="182">
        <f>SUM(G2544*$D$8+H2544*$D$5+I2544*$D$9+J2544*$D$6+K2544*$D$11+L2544*$D$10+M2544*$D$7)</f>
        <v>0</v>
      </c>
      <c r="O2544" s="139">
        <v>1</v>
      </c>
      <c r="P2544" s="138">
        <f>SUM(N2544*O2544)</f>
        <v>0</v>
      </c>
      <c r="R2544" s="15"/>
      <c r="S2544" s="15"/>
      <c r="T2544" s="15"/>
      <c r="U2544" s="15"/>
    </row>
    <row r="2545" spans="1:21" ht="15" customHeight="1">
      <c r="A2545" s="179">
        <f>RANK(N2545,$N$18:$N$4305)</f>
        <v>1181</v>
      </c>
      <c r="B2545" s="184"/>
      <c r="C2545" s="177"/>
      <c r="D2545" s="177"/>
      <c r="E2545" s="177"/>
      <c r="F2545" s="177"/>
      <c r="G2545" s="183"/>
      <c r="H2545" s="183"/>
      <c r="I2545" s="183"/>
      <c r="J2545" s="183"/>
      <c r="K2545" s="183"/>
      <c r="L2545" s="183"/>
      <c r="M2545" s="183"/>
      <c r="N2545" s="182">
        <f>SUM(G2545*$D$8+H2545*$D$5+I2545*$D$9+J2545*$D$6+K2545*$D$11+L2545*$D$10+M2545*$D$7)</f>
        <v>0</v>
      </c>
      <c r="O2545" s="139">
        <v>1</v>
      </c>
      <c r="P2545" s="138">
        <f>SUM(N2545*O2545)</f>
        <v>0</v>
      </c>
      <c r="R2545" s="15"/>
      <c r="S2545" s="15"/>
      <c r="T2545" s="15"/>
      <c r="U2545" s="15"/>
    </row>
    <row r="2546" spans="1:21" ht="15" customHeight="1">
      <c r="A2546" s="179">
        <f>RANK(N2546,$N$18:$N$4305)</f>
        <v>1181</v>
      </c>
      <c r="B2546" s="184"/>
      <c r="C2546" s="177"/>
      <c r="D2546" s="177"/>
      <c r="E2546" s="177"/>
      <c r="F2546" s="177"/>
      <c r="G2546" s="183"/>
      <c r="H2546" s="183"/>
      <c r="I2546" s="183"/>
      <c r="J2546" s="183"/>
      <c r="K2546" s="183"/>
      <c r="L2546" s="183"/>
      <c r="M2546" s="183"/>
      <c r="N2546" s="182">
        <f>SUM(G2546*$D$8+H2546*$D$5+I2546*$D$9+J2546*$D$6+K2546*$D$11+L2546*$D$10+M2546*$D$7)</f>
        <v>0</v>
      </c>
      <c r="O2546" s="139">
        <v>1</v>
      </c>
      <c r="P2546" s="138">
        <f>SUM(N2546*O2546)</f>
        <v>0</v>
      </c>
      <c r="R2546" s="15"/>
      <c r="S2546" s="15"/>
      <c r="T2546" s="15"/>
      <c r="U2546" s="15"/>
    </row>
    <row r="2547" spans="1:21" ht="15" customHeight="1">
      <c r="A2547" s="179">
        <f>RANK(N2547,$N$18:$N$4305)</f>
        <v>1181</v>
      </c>
      <c r="B2547" s="184"/>
      <c r="C2547" s="177"/>
      <c r="D2547" s="177"/>
      <c r="E2547" s="177"/>
      <c r="F2547" s="177"/>
      <c r="G2547" s="183"/>
      <c r="H2547" s="183"/>
      <c r="I2547" s="183"/>
      <c r="J2547" s="183"/>
      <c r="K2547" s="183"/>
      <c r="L2547" s="183"/>
      <c r="M2547" s="183"/>
      <c r="N2547" s="182">
        <f>SUM(G2547*$D$8+H2547*$D$5+I2547*$D$9+J2547*$D$6+K2547*$D$11+L2547*$D$10+M2547*$D$7)</f>
        <v>0</v>
      </c>
      <c r="O2547" s="139">
        <v>1</v>
      </c>
      <c r="P2547" s="138">
        <f>SUM(N2547*O2547)</f>
        <v>0</v>
      </c>
      <c r="R2547" s="15"/>
      <c r="S2547" s="15"/>
      <c r="T2547" s="15"/>
      <c r="U2547" s="15"/>
    </row>
    <row r="2548" spans="1:21" ht="15" customHeight="1">
      <c r="A2548" s="179">
        <f>RANK(N2548,$N$18:$N$4305)</f>
        <v>1181</v>
      </c>
      <c r="B2548" s="184"/>
      <c r="C2548" s="177"/>
      <c r="D2548" s="177"/>
      <c r="E2548" s="177"/>
      <c r="F2548" s="177"/>
      <c r="G2548" s="183"/>
      <c r="H2548" s="183"/>
      <c r="I2548" s="183"/>
      <c r="J2548" s="183"/>
      <c r="K2548" s="183"/>
      <c r="L2548" s="183"/>
      <c r="M2548" s="183"/>
      <c r="N2548" s="182">
        <f>SUM(G2548*$D$8+H2548*$D$5+I2548*$D$9+J2548*$D$6+K2548*$D$11+L2548*$D$10+M2548*$D$7)</f>
        <v>0</v>
      </c>
      <c r="O2548" s="139">
        <v>1</v>
      </c>
      <c r="P2548" s="138">
        <f>SUM(N2548*O2548)</f>
        <v>0</v>
      </c>
      <c r="R2548" s="15"/>
      <c r="S2548" s="15"/>
      <c r="T2548" s="15"/>
      <c r="U2548" s="15"/>
    </row>
    <row r="2549" spans="1:21" ht="15" customHeight="1">
      <c r="A2549" s="179">
        <f>RANK(N2549,$N$18:$N$4305)</f>
        <v>1181</v>
      </c>
      <c r="B2549" s="184"/>
      <c r="C2549" s="177"/>
      <c r="D2549" s="177"/>
      <c r="E2549" s="177"/>
      <c r="F2549" s="177"/>
      <c r="G2549" s="183"/>
      <c r="H2549" s="183"/>
      <c r="I2549" s="183"/>
      <c r="J2549" s="183"/>
      <c r="K2549" s="183"/>
      <c r="L2549" s="183"/>
      <c r="M2549" s="183"/>
      <c r="N2549" s="182">
        <f>SUM(G2549*$D$8+H2549*$D$5+I2549*$D$9+J2549*$D$6+K2549*$D$11+L2549*$D$10+M2549*$D$7)</f>
        <v>0</v>
      </c>
      <c r="O2549" s="139">
        <v>1</v>
      </c>
      <c r="P2549" s="138">
        <f>SUM(N2549*O2549)</f>
        <v>0</v>
      </c>
      <c r="R2549" s="15"/>
      <c r="S2549" s="15"/>
      <c r="T2549" s="15"/>
      <c r="U2549" s="15"/>
    </row>
    <row r="2550" spans="1:21" ht="15" customHeight="1">
      <c r="A2550" s="179">
        <f>RANK(N2550,$N$18:$N$4305)</f>
        <v>1181</v>
      </c>
      <c r="B2550" s="184"/>
      <c r="C2550" s="177"/>
      <c r="D2550" s="177"/>
      <c r="E2550" s="177"/>
      <c r="F2550" s="177"/>
      <c r="G2550" s="183"/>
      <c r="H2550" s="183"/>
      <c r="I2550" s="183"/>
      <c r="J2550" s="183"/>
      <c r="K2550" s="183"/>
      <c r="L2550" s="183"/>
      <c r="M2550" s="183"/>
      <c r="N2550" s="182">
        <f>SUM(G2550*$D$8+H2550*$D$5+I2550*$D$9+J2550*$D$6+K2550*$D$11+L2550*$D$10+M2550*$D$7)</f>
        <v>0</v>
      </c>
      <c r="O2550" s="139">
        <v>1</v>
      </c>
      <c r="P2550" s="138">
        <f>SUM(N2550*O2550)</f>
        <v>0</v>
      </c>
      <c r="Q2550" s="31"/>
      <c r="R2550" s="15"/>
      <c r="S2550" s="15"/>
      <c r="T2550" s="15"/>
      <c r="U2550" s="15"/>
    </row>
    <row r="2551" spans="1:21" ht="15" customHeight="1">
      <c r="A2551" s="179">
        <f>RANK(N2551,$N$18:$N$4305)</f>
        <v>1181</v>
      </c>
      <c r="B2551" s="184"/>
      <c r="C2551" s="177"/>
      <c r="D2551" s="177"/>
      <c r="E2551" s="177"/>
      <c r="F2551" s="177"/>
      <c r="G2551" s="183"/>
      <c r="H2551" s="183"/>
      <c r="I2551" s="183"/>
      <c r="J2551" s="183"/>
      <c r="K2551" s="183"/>
      <c r="L2551" s="183"/>
      <c r="M2551" s="183"/>
      <c r="N2551" s="182">
        <f>SUM(G2551*$D$8+H2551*$D$5+I2551*$D$9+J2551*$D$6+K2551*$D$11+L2551*$D$10+M2551*$D$7)</f>
        <v>0</v>
      </c>
      <c r="O2551" s="139">
        <v>1</v>
      </c>
      <c r="P2551" s="138">
        <f>SUM(N2551*O2551)</f>
        <v>0</v>
      </c>
      <c r="R2551" s="15"/>
      <c r="S2551" s="15"/>
      <c r="T2551" s="15"/>
      <c r="U2551" s="15"/>
    </row>
    <row r="2552" spans="1:21" ht="15" customHeight="1">
      <c r="A2552" s="179">
        <f>RANK(N2552,$N$18:$N$4305)</f>
        <v>1181</v>
      </c>
      <c r="B2552" s="177"/>
      <c r="C2552" s="177"/>
      <c r="D2552" s="177"/>
      <c r="E2552" s="177"/>
      <c r="F2552" s="177"/>
      <c r="G2552" s="183"/>
      <c r="H2552" s="183"/>
      <c r="I2552" s="183"/>
      <c r="J2552" s="183"/>
      <c r="K2552" s="183"/>
      <c r="L2552" s="183"/>
      <c r="M2552" s="183"/>
      <c r="N2552" s="182">
        <f>SUM(G2552*$D$8+H2552*$D$5+I2552*$D$9+J2552*$D$6+K2552*$D$11+L2552*$D$10+M2552*$D$7)</f>
        <v>0</v>
      </c>
      <c r="O2552" s="139">
        <v>1</v>
      </c>
      <c r="P2552" s="138">
        <f>SUM(N2552*O2552)</f>
        <v>0</v>
      </c>
      <c r="R2552" s="15"/>
      <c r="S2552" s="15"/>
      <c r="T2552" s="15"/>
      <c r="U2552" s="15"/>
    </row>
    <row r="2553" spans="1:21" ht="15" customHeight="1">
      <c r="A2553" s="179">
        <f>RANK(N2553,$N$18:$N$4305)</f>
        <v>1181</v>
      </c>
      <c r="B2553" s="184"/>
      <c r="C2553" s="177"/>
      <c r="D2553" s="177"/>
      <c r="E2553" s="177"/>
      <c r="F2553" s="177"/>
      <c r="G2553" s="183"/>
      <c r="H2553" s="183"/>
      <c r="I2553" s="183"/>
      <c r="J2553" s="183"/>
      <c r="K2553" s="183"/>
      <c r="L2553" s="183"/>
      <c r="M2553" s="183"/>
      <c r="N2553" s="182">
        <f>SUM(G2553*$D$8+H2553*$D$5+I2553*$D$9+J2553*$D$6+K2553*$D$11+L2553*$D$10+M2553*$D$7)</f>
        <v>0</v>
      </c>
      <c r="O2553" s="139">
        <v>1</v>
      </c>
      <c r="P2553" s="138">
        <f>SUM(N2553*O2553)</f>
        <v>0</v>
      </c>
      <c r="R2553" s="15"/>
      <c r="S2553" s="15"/>
      <c r="T2553" s="15"/>
      <c r="U2553" s="15"/>
    </row>
    <row r="2554" spans="1:21" ht="15" customHeight="1">
      <c r="A2554" s="179">
        <f>RANK(N2554,$N$18:$N$4305)</f>
        <v>1181</v>
      </c>
      <c r="B2554" s="184"/>
      <c r="C2554" s="177"/>
      <c r="D2554" s="177"/>
      <c r="E2554" s="177"/>
      <c r="F2554" s="177"/>
      <c r="G2554" s="183"/>
      <c r="H2554" s="183"/>
      <c r="I2554" s="183"/>
      <c r="J2554" s="183"/>
      <c r="K2554" s="183"/>
      <c r="L2554" s="183"/>
      <c r="M2554" s="183"/>
      <c r="N2554" s="182">
        <f>SUM(G2554*$D$8+H2554*$D$5+I2554*$D$9+J2554*$D$6+K2554*$D$11+L2554*$D$10+M2554*$D$7)</f>
        <v>0</v>
      </c>
      <c r="O2554" s="139">
        <v>1</v>
      </c>
      <c r="P2554" s="138">
        <f>SUM(N2554*O2554)</f>
        <v>0</v>
      </c>
      <c r="Q2554" s="31"/>
      <c r="R2554" s="15"/>
      <c r="S2554" s="15"/>
      <c r="T2554" s="15"/>
      <c r="U2554" s="15"/>
    </row>
    <row r="2555" spans="1:21" ht="15" customHeight="1">
      <c r="A2555" s="179">
        <f>RANK(N2555,$N$18:$N$4305)</f>
        <v>1181</v>
      </c>
      <c r="B2555" s="184"/>
      <c r="C2555" s="177"/>
      <c r="D2555" s="177"/>
      <c r="E2555" s="177"/>
      <c r="F2555" s="177"/>
      <c r="G2555" s="183"/>
      <c r="H2555" s="183"/>
      <c r="I2555" s="183"/>
      <c r="J2555" s="183"/>
      <c r="K2555" s="183"/>
      <c r="L2555" s="183"/>
      <c r="M2555" s="183"/>
      <c r="N2555" s="182">
        <f>SUM(G2555*$D$8+H2555*$D$5+I2555*$D$9+J2555*$D$6+K2555*$D$11+L2555*$D$10+M2555*$D$7)</f>
        <v>0</v>
      </c>
      <c r="O2555" s="139">
        <v>1</v>
      </c>
      <c r="P2555" s="138">
        <f>SUM(N2555*O2555)</f>
        <v>0</v>
      </c>
      <c r="Q2555" s="31"/>
      <c r="R2555" s="15"/>
      <c r="S2555" s="15"/>
      <c r="T2555" s="15"/>
      <c r="U2555" s="15"/>
    </row>
    <row r="2556" spans="1:21" ht="15" customHeight="1">
      <c r="A2556" s="179">
        <f>RANK(N2556,$N$18:$N$4305)</f>
        <v>1181</v>
      </c>
      <c r="B2556" s="184"/>
      <c r="C2556" s="177"/>
      <c r="D2556" s="177"/>
      <c r="E2556" s="177"/>
      <c r="F2556" s="177"/>
      <c r="G2556" s="183"/>
      <c r="H2556" s="183"/>
      <c r="I2556" s="183"/>
      <c r="J2556" s="183"/>
      <c r="K2556" s="183"/>
      <c r="L2556" s="183"/>
      <c r="M2556" s="183"/>
      <c r="N2556" s="182">
        <f>SUM(G2556*$D$8+H2556*$D$5+I2556*$D$9+J2556*$D$6+K2556*$D$11+L2556*$D$10+M2556*$D$7)</f>
        <v>0</v>
      </c>
      <c r="O2556" s="139">
        <v>1</v>
      </c>
      <c r="P2556" s="138">
        <f>SUM(N2556*O2556)</f>
        <v>0</v>
      </c>
      <c r="R2556" s="15"/>
      <c r="S2556" s="15"/>
      <c r="T2556" s="15"/>
      <c r="U2556" s="15"/>
    </row>
    <row r="2557" spans="1:21" ht="15" customHeight="1">
      <c r="A2557" s="179">
        <f>RANK(N2557,$N$18:$N$4305)</f>
        <v>1181</v>
      </c>
      <c r="B2557" s="184"/>
      <c r="C2557" s="177"/>
      <c r="D2557" s="177"/>
      <c r="E2557" s="177"/>
      <c r="F2557" s="177"/>
      <c r="G2557" s="183"/>
      <c r="H2557" s="183"/>
      <c r="I2557" s="183"/>
      <c r="J2557" s="183"/>
      <c r="K2557" s="183"/>
      <c r="L2557" s="183"/>
      <c r="M2557" s="183"/>
      <c r="N2557" s="182">
        <f>SUM(G2557*$D$8+H2557*$D$5+I2557*$D$9+J2557*$D$6+K2557*$D$11+L2557*$D$10+M2557*$D$7)</f>
        <v>0</v>
      </c>
      <c r="O2557" s="139">
        <v>1</v>
      </c>
      <c r="P2557" s="138">
        <f>SUM(N2557*O2557)</f>
        <v>0</v>
      </c>
      <c r="R2557" s="15"/>
      <c r="S2557" s="15"/>
      <c r="T2557" s="15"/>
      <c r="U2557" s="15"/>
    </row>
    <row r="2558" spans="1:21" ht="15" customHeight="1">
      <c r="A2558" s="179">
        <f>RANK(N2558,$N$18:$N$4305)</f>
        <v>1181</v>
      </c>
      <c r="B2558" s="184"/>
      <c r="C2558" s="177"/>
      <c r="D2558" s="177"/>
      <c r="E2558" s="177"/>
      <c r="F2558" s="177"/>
      <c r="G2558" s="183"/>
      <c r="H2558" s="183"/>
      <c r="I2558" s="183"/>
      <c r="J2558" s="183"/>
      <c r="K2558" s="183"/>
      <c r="L2558" s="183"/>
      <c r="M2558" s="183"/>
      <c r="N2558" s="182">
        <f>SUM(G2558*$D$8+H2558*$D$5+I2558*$D$9+J2558*$D$6+K2558*$D$11+L2558*$D$10+M2558*$D$7)</f>
        <v>0</v>
      </c>
      <c r="O2558" s="139">
        <v>1</v>
      </c>
      <c r="P2558" s="138">
        <f>SUM(N2558*O2558)</f>
        <v>0</v>
      </c>
      <c r="R2558" s="15"/>
      <c r="S2558" s="15"/>
      <c r="T2558" s="15"/>
      <c r="U2558" s="15"/>
    </row>
    <row r="2559" spans="1:21" ht="15" customHeight="1">
      <c r="A2559" s="179">
        <f>RANK(N2559,$N$18:$N$4305)</f>
        <v>1181</v>
      </c>
      <c r="B2559" s="184"/>
      <c r="C2559" s="177"/>
      <c r="D2559" s="177"/>
      <c r="E2559" s="177"/>
      <c r="F2559" s="177"/>
      <c r="G2559" s="183"/>
      <c r="H2559" s="183"/>
      <c r="I2559" s="183"/>
      <c r="J2559" s="183"/>
      <c r="K2559" s="183"/>
      <c r="L2559" s="183"/>
      <c r="M2559" s="183"/>
      <c r="N2559" s="182">
        <f>SUM(G2559*$D$8+H2559*$D$5+I2559*$D$9+J2559*$D$6+K2559*$D$11+L2559*$D$10+M2559*$D$7)</f>
        <v>0</v>
      </c>
      <c r="O2559" s="139">
        <v>0.94</v>
      </c>
      <c r="P2559" s="138">
        <f>SUM(N2559*O2559)</f>
        <v>0</v>
      </c>
      <c r="Q2559" s="31"/>
      <c r="R2559" s="15"/>
      <c r="S2559" s="15"/>
      <c r="T2559" s="15"/>
      <c r="U2559" s="15"/>
    </row>
    <row r="2560" spans="1:21" ht="15" customHeight="1">
      <c r="A2560" s="179">
        <f>RANK(N2560,$N$18:$N$4305)</f>
        <v>1181</v>
      </c>
      <c r="B2560" s="184"/>
      <c r="C2560" s="177"/>
      <c r="D2560" s="177"/>
      <c r="E2560" s="177"/>
      <c r="F2560" s="177"/>
      <c r="G2560" s="183"/>
      <c r="H2560" s="183"/>
      <c r="I2560" s="183"/>
      <c r="J2560" s="183"/>
      <c r="K2560" s="183"/>
      <c r="L2560" s="183"/>
      <c r="M2560" s="183"/>
      <c r="N2560" s="182">
        <f>SUM(G2560*$D$8+H2560*$D$5+I2560*$D$9+J2560*$D$6+K2560*$D$11+L2560*$D$10+M2560*$D$7)</f>
        <v>0</v>
      </c>
      <c r="O2560" s="139">
        <v>1</v>
      </c>
      <c r="P2560" s="138">
        <f>SUM(N2560*O2560)</f>
        <v>0</v>
      </c>
      <c r="Q2560" s="31"/>
      <c r="R2560" s="15"/>
      <c r="S2560" s="15"/>
      <c r="T2560" s="15"/>
      <c r="U2560" s="15"/>
    </row>
    <row r="2561" spans="1:21" ht="15" customHeight="1">
      <c r="A2561" s="179">
        <f>RANK(N2561,$N$18:$N$4305)</f>
        <v>1181</v>
      </c>
      <c r="B2561" s="184"/>
      <c r="C2561" s="177"/>
      <c r="D2561" s="177"/>
      <c r="E2561" s="177"/>
      <c r="F2561" s="177"/>
      <c r="G2561" s="183"/>
      <c r="H2561" s="183"/>
      <c r="I2561" s="183"/>
      <c r="J2561" s="183"/>
      <c r="K2561" s="183"/>
      <c r="L2561" s="183"/>
      <c r="M2561" s="183"/>
      <c r="N2561" s="182">
        <f>SUM(G2561*$D$8+H2561*$D$5+I2561*$D$9+J2561*$D$6+K2561*$D$11+L2561*$D$10+M2561*$D$7)</f>
        <v>0</v>
      </c>
      <c r="O2561" s="139">
        <v>1</v>
      </c>
      <c r="P2561" s="138">
        <f>SUM(N2561*O2561)</f>
        <v>0</v>
      </c>
      <c r="R2561" s="15"/>
      <c r="S2561" s="15"/>
      <c r="T2561" s="15"/>
      <c r="U2561" s="15"/>
    </row>
    <row r="2562" spans="1:21" ht="15" customHeight="1">
      <c r="A2562" s="179">
        <f>RANK(N2562,$N$18:$N$4305)</f>
        <v>1181</v>
      </c>
      <c r="B2562" s="184"/>
      <c r="C2562" s="177"/>
      <c r="D2562" s="177"/>
      <c r="E2562" s="177"/>
      <c r="F2562" s="177"/>
      <c r="G2562" s="183"/>
      <c r="H2562" s="183"/>
      <c r="I2562" s="183"/>
      <c r="J2562" s="183"/>
      <c r="K2562" s="183"/>
      <c r="L2562" s="183"/>
      <c r="M2562" s="183"/>
      <c r="N2562" s="182">
        <f>SUM(G2562*$D$8+H2562*$D$5+I2562*$D$9+J2562*$D$6+K2562*$D$11+L2562*$D$10+M2562*$D$7)</f>
        <v>0</v>
      </c>
      <c r="O2562" s="139">
        <v>1</v>
      </c>
      <c r="P2562" s="138">
        <f>SUM(N2562*O2562)</f>
        <v>0</v>
      </c>
      <c r="R2562" s="15"/>
      <c r="S2562" s="15"/>
      <c r="T2562" s="15"/>
      <c r="U2562" s="15"/>
    </row>
    <row r="2563" spans="1:21" ht="15" customHeight="1">
      <c r="A2563" s="179">
        <f>RANK(N2563,$N$18:$N$4305)</f>
        <v>1181</v>
      </c>
      <c r="B2563" s="184"/>
      <c r="C2563" s="177"/>
      <c r="D2563" s="177"/>
      <c r="E2563" s="177"/>
      <c r="F2563" s="177"/>
      <c r="G2563" s="183"/>
      <c r="H2563" s="183"/>
      <c r="I2563" s="183"/>
      <c r="J2563" s="183"/>
      <c r="K2563" s="183"/>
      <c r="L2563" s="183"/>
      <c r="M2563" s="183"/>
      <c r="N2563" s="182">
        <f>SUM(G2563*$D$8+H2563*$D$5+I2563*$D$9+J2563*$D$6+K2563*$D$11+L2563*$D$10+M2563*$D$7)</f>
        <v>0</v>
      </c>
      <c r="O2563" s="139">
        <v>1</v>
      </c>
      <c r="P2563" s="138">
        <f>SUM(N2563*O2563)</f>
        <v>0</v>
      </c>
      <c r="R2563" s="15"/>
      <c r="S2563" s="15"/>
      <c r="T2563" s="15"/>
      <c r="U2563" s="15"/>
    </row>
    <row r="2564" spans="1:21" ht="15" customHeight="1">
      <c r="A2564" s="179">
        <f>RANK(N2564,$N$18:$N$4305)</f>
        <v>1181</v>
      </c>
      <c r="B2564" s="184"/>
      <c r="C2564" s="177"/>
      <c r="D2564" s="177"/>
      <c r="E2564" s="177"/>
      <c r="F2564" s="177"/>
      <c r="G2564" s="183"/>
      <c r="H2564" s="183"/>
      <c r="I2564" s="183"/>
      <c r="J2564" s="183"/>
      <c r="K2564" s="183"/>
      <c r="L2564" s="183"/>
      <c r="M2564" s="183"/>
      <c r="N2564" s="182">
        <f>SUM(G2564*$D$8+H2564*$D$5+I2564*$D$9+J2564*$D$6+K2564*$D$11+L2564*$D$10+M2564*$D$7)</f>
        <v>0</v>
      </c>
      <c r="O2564" s="139">
        <v>1</v>
      </c>
      <c r="P2564" s="138">
        <f>SUM(N2564*O2564)</f>
        <v>0</v>
      </c>
      <c r="R2564" s="15"/>
      <c r="S2564" s="15"/>
      <c r="T2564" s="15"/>
      <c r="U2564" s="15"/>
    </row>
    <row r="2565" spans="1:21" ht="15" customHeight="1">
      <c r="A2565" s="179">
        <f>RANK(N2565,$N$18:$N$4305)</f>
        <v>1181</v>
      </c>
      <c r="B2565" s="184"/>
      <c r="C2565" s="177"/>
      <c r="D2565" s="177"/>
      <c r="E2565" s="177"/>
      <c r="F2565" s="177"/>
      <c r="G2565" s="183"/>
      <c r="H2565" s="183"/>
      <c r="I2565" s="183"/>
      <c r="J2565" s="183"/>
      <c r="K2565" s="183"/>
      <c r="L2565" s="183"/>
      <c r="M2565" s="183"/>
      <c r="N2565" s="182">
        <f>SUM(G2565*$D$8+H2565*$D$5+I2565*$D$9+J2565*$D$6+K2565*$D$11+L2565*$D$10+M2565*$D$7)</f>
        <v>0</v>
      </c>
      <c r="O2565" s="139">
        <v>1</v>
      </c>
      <c r="P2565" s="138">
        <f>SUM(N2565*O2565)</f>
        <v>0</v>
      </c>
      <c r="Q2565" s="31"/>
      <c r="R2565" s="15"/>
      <c r="S2565" s="15"/>
      <c r="T2565" s="15"/>
      <c r="U2565" s="15"/>
    </row>
    <row r="2566" spans="1:21" ht="15" customHeight="1">
      <c r="A2566" s="179">
        <f>RANK(N2566,$N$18:$N$4305)</f>
        <v>1181</v>
      </c>
      <c r="B2566" s="184"/>
      <c r="C2566" s="177"/>
      <c r="D2566" s="177"/>
      <c r="E2566" s="177"/>
      <c r="F2566" s="177"/>
      <c r="G2566" s="183"/>
      <c r="H2566" s="183"/>
      <c r="I2566" s="183"/>
      <c r="J2566" s="183"/>
      <c r="K2566" s="183"/>
      <c r="L2566" s="183"/>
      <c r="M2566" s="183"/>
      <c r="N2566" s="182">
        <f>SUM(G2566*$D$8+H2566*$D$5+I2566*$D$9+J2566*$D$6+K2566*$D$11+L2566*$D$10+M2566*$D$7)</f>
        <v>0</v>
      </c>
      <c r="O2566" s="139">
        <v>1</v>
      </c>
      <c r="P2566" s="138">
        <f>SUM(N2566*O2566)</f>
        <v>0</v>
      </c>
      <c r="Q2566" s="31"/>
      <c r="R2566" s="15"/>
      <c r="S2566" s="15"/>
      <c r="T2566" s="15"/>
      <c r="U2566" s="15"/>
    </row>
    <row r="2567" spans="1:21" ht="15" customHeight="1">
      <c r="A2567" s="179">
        <f>RANK(N2567,$N$18:$N$4305)</f>
        <v>1181</v>
      </c>
      <c r="B2567" s="184"/>
      <c r="C2567" s="177"/>
      <c r="D2567" s="177"/>
      <c r="E2567" s="177"/>
      <c r="F2567" s="177"/>
      <c r="G2567" s="183"/>
      <c r="H2567" s="183"/>
      <c r="I2567" s="183"/>
      <c r="J2567" s="183"/>
      <c r="K2567" s="183"/>
      <c r="L2567" s="183"/>
      <c r="M2567" s="183"/>
      <c r="N2567" s="182">
        <f>SUM(G2567*$D$8+H2567*$D$5+I2567*$D$9+J2567*$D$6+K2567*$D$11+L2567*$D$10+M2567*$D$7)</f>
        <v>0</v>
      </c>
      <c r="O2567" s="139">
        <v>1</v>
      </c>
      <c r="P2567" s="138">
        <f>SUM(N2567*O2567)</f>
        <v>0</v>
      </c>
      <c r="Q2567" s="31"/>
      <c r="R2567" s="15"/>
      <c r="S2567" s="15"/>
      <c r="T2567" s="15"/>
      <c r="U2567" s="15"/>
    </row>
    <row r="2568" spans="1:21" ht="15" customHeight="1">
      <c r="A2568" s="179">
        <f>RANK(N2568,$N$18:$N$4305)</f>
        <v>1181</v>
      </c>
      <c r="B2568" s="184"/>
      <c r="C2568" s="177"/>
      <c r="D2568" s="177"/>
      <c r="E2568" s="177"/>
      <c r="F2568" s="177"/>
      <c r="G2568" s="183"/>
      <c r="H2568" s="183"/>
      <c r="I2568" s="183"/>
      <c r="J2568" s="183"/>
      <c r="K2568" s="183"/>
      <c r="L2568" s="183"/>
      <c r="M2568" s="183"/>
      <c r="N2568" s="182">
        <f>SUM(G2568*$D$8+H2568*$D$5+I2568*$D$9+J2568*$D$6+K2568*$D$11+L2568*$D$10+M2568*$D$7)</f>
        <v>0</v>
      </c>
      <c r="O2568" s="139">
        <v>1</v>
      </c>
      <c r="P2568" s="138">
        <f>SUM(N2568*O2568)</f>
        <v>0</v>
      </c>
      <c r="Q2568" s="31"/>
      <c r="R2568" s="15"/>
      <c r="S2568" s="15"/>
      <c r="T2568" s="15"/>
      <c r="U2568" s="15"/>
    </row>
    <row r="2569" spans="1:21" ht="15" customHeight="1">
      <c r="A2569" s="179">
        <f>RANK(N2569,$N$18:$N$4305)</f>
        <v>1181</v>
      </c>
      <c r="B2569" s="184"/>
      <c r="C2569" s="177"/>
      <c r="D2569" s="177"/>
      <c r="E2569" s="177"/>
      <c r="F2569" s="177"/>
      <c r="G2569" s="183"/>
      <c r="H2569" s="183"/>
      <c r="I2569" s="183"/>
      <c r="J2569" s="183"/>
      <c r="K2569" s="183"/>
      <c r="L2569" s="183"/>
      <c r="M2569" s="183"/>
      <c r="N2569" s="182">
        <f>SUM(G2569*$D$8+H2569*$D$5+I2569*$D$9+J2569*$D$6+K2569*$D$11+L2569*$D$10+M2569*$D$7)</f>
        <v>0</v>
      </c>
      <c r="O2569" s="139">
        <v>1</v>
      </c>
      <c r="P2569" s="138">
        <f>SUM(N2569*O2569)</f>
        <v>0</v>
      </c>
      <c r="R2569" s="15"/>
      <c r="S2569" s="15"/>
      <c r="T2569" s="15"/>
      <c r="U2569" s="15"/>
    </row>
    <row r="2570" spans="1:21" ht="15" customHeight="1">
      <c r="A2570" s="179">
        <f>RANK(N2570,$N$18:$N$4305)</f>
        <v>1181</v>
      </c>
      <c r="B2570" s="184"/>
      <c r="C2570" s="177"/>
      <c r="D2570" s="177"/>
      <c r="E2570" s="177"/>
      <c r="F2570" s="177"/>
      <c r="G2570" s="183"/>
      <c r="H2570" s="183"/>
      <c r="I2570" s="183"/>
      <c r="J2570" s="183"/>
      <c r="K2570" s="183"/>
      <c r="L2570" s="183"/>
      <c r="M2570" s="183"/>
      <c r="N2570" s="182">
        <f>SUM(G2570*$D$8+H2570*$D$5+I2570*$D$9+J2570*$D$6+K2570*$D$11+L2570*$D$10+M2570*$D$7)</f>
        <v>0</v>
      </c>
      <c r="O2570" s="139">
        <v>1</v>
      </c>
      <c r="P2570" s="138">
        <f>SUM(N2570*O2570)</f>
        <v>0</v>
      </c>
      <c r="R2570" s="15"/>
      <c r="S2570" s="15"/>
      <c r="T2570" s="15"/>
      <c r="U2570" s="15"/>
    </row>
    <row r="2571" spans="1:21" ht="15" customHeight="1">
      <c r="A2571" s="179">
        <f>RANK(N2571,$N$18:$N$4305)</f>
        <v>1181</v>
      </c>
      <c r="B2571" s="185"/>
      <c r="C2571" s="177"/>
      <c r="D2571" s="177"/>
      <c r="E2571" s="177"/>
      <c r="F2571" s="177"/>
      <c r="G2571" s="183"/>
      <c r="H2571" s="183"/>
      <c r="I2571" s="183"/>
      <c r="J2571" s="183"/>
      <c r="K2571" s="183"/>
      <c r="L2571" s="183"/>
      <c r="M2571" s="183"/>
      <c r="N2571" s="182">
        <f>SUM(G2571*$D$8+H2571*$D$5+I2571*$D$9+J2571*$D$6+K2571*$D$11+L2571*$D$10+M2571*$D$7)</f>
        <v>0</v>
      </c>
      <c r="O2571" s="139">
        <v>0.94</v>
      </c>
      <c r="P2571" s="138">
        <f>SUM(N2571*O2571)</f>
        <v>0</v>
      </c>
      <c r="R2571" s="15"/>
      <c r="S2571" s="15"/>
      <c r="T2571" s="15"/>
      <c r="U2571" s="15"/>
    </row>
    <row r="2572" spans="1:21" ht="15" customHeight="1">
      <c r="A2572" s="179">
        <f>RANK(N2572,$N$18:$N$4305)</f>
        <v>1181</v>
      </c>
      <c r="B2572" s="194"/>
      <c r="C2572" s="177"/>
      <c r="D2572" s="177"/>
      <c r="E2572" s="177"/>
      <c r="F2572" s="177"/>
      <c r="G2572" s="183"/>
      <c r="H2572" s="183"/>
      <c r="I2572" s="183"/>
      <c r="J2572" s="183"/>
      <c r="K2572" s="183"/>
      <c r="L2572" s="183"/>
      <c r="M2572" s="183"/>
      <c r="N2572" s="182">
        <f>SUM(G2572*$D$8+H2572*$D$5+I2572*$D$9+J2572*$D$6+K2572*$D$11+L2572*$D$10+M2572*$D$7)</f>
        <v>0</v>
      </c>
      <c r="O2572" s="139">
        <v>0.94</v>
      </c>
      <c r="P2572" s="138">
        <f>SUM(N2572*O2572)</f>
        <v>0</v>
      </c>
      <c r="R2572" s="15"/>
      <c r="S2572" s="15"/>
      <c r="T2572" s="15"/>
      <c r="U2572" s="15"/>
    </row>
    <row r="2573" spans="1:21" ht="15" customHeight="1">
      <c r="A2573" s="179">
        <f>RANK(N2573,$N$18:$N$4305)</f>
        <v>1181</v>
      </c>
      <c r="B2573" s="194"/>
      <c r="C2573" s="177"/>
      <c r="D2573" s="177"/>
      <c r="E2573" s="177"/>
      <c r="F2573" s="177"/>
      <c r="G2573" s="183"/>
      <c r="H2573" s="183"/>
      <c r="I2573" s="183"/>
      <c r="J2573" s="183"/>
      <c r="K2573" s="183"/>
      <c r="L2573" s="183"/>
      <c r="M2573" s="183"/>
      <c r="N2573" s="182">
        <f>SUM(G2573*$D$8+H2573*$D$5+I2573*$D$9+J2573*$D$6+K2573*$D$11+L2573*$D$10+M2573*$D$7)</f>
        <v>0</v>
      </c>
      <c r="O2573" s="139">
        <v>0.94</v>
      </c>
      <c r="P2573" s="138">
        <f>SUM(N2573*O2573)</f>
        <v>0</v>
      </c>
      <c r="R2573" s="15"/>
      <c r="S2573" s="15"/>
      <c r="T2573" s="15"/>
      <c r="U2573" s="15"/>
    </row>
    <row r="2574" spans="1:21" ht="15" customHeight="1">
      <c r="A2574" s="179">
        <f>RANK(N2574,$N$18:$N$4305)</f>
        <v>1181</v>
      </c>
      <c r="B2574" s="194"/>
      <c r="C2574" s="177"/>
      <c r="D2574" s="177"/>
      <c r="E2574" s="177"/>
      <c r="F2574" s="177"/>
      <c r="G2574" s="183"/>
      <c r="H2574" s="183"/>
      <c r="I2574" s="183"/>
      <c r="J2574" s="183"/>
      <c r="K2574" s="183"/>
      <c r="L2574" s="183"/>
      <c r="M2574" s="183"/>
      <c r="N2574" s="182">
        <f>SUM(G2574*$D$8+H2574*$D$5+I2574*$D$9+J2574*$D$6+K2574*$D$11+L2574*$D$10+M2574*$D$7)</f>
        <v>0</v>
      </c>
      <c r="O2574" s="139">
        <v>0.94</v>
      </c>
      <c r="P2574" s="138">
        <f>SUM(N2574*O2574)</f>
        <v>0</v>
      </c>
      <c r="R2574" s="15"/>
      <c r="S2574" s="15"/>
      <c r="T2574" s="15"/>
      <c r="U2574" s="15"/>
    </row>
    <row r="2575" spans="1:21" ht="15" customHeight="1">
      <c r="A2575" s="179">
        <f>RANK(N2575,$N$18:$N$4305)</f>
        <v>1181</v>
      </c>
      <c r="B2575" s="194"/>
      <c r="C2575" s="177"/>
      <c r="D2575" s="177"/>
      <c r="E2575" s="177"/>
      <c r="F2575" s="177"/>
      <c r="G2575" s="183"/>
      <c r="H2575" s="183"/>
      <c r="I2575" s="183"/>
      <c r="J2575" s="183"/>
      <c r="K2575" s="183"/>
      <c r="L2575" s="183"/>
      <c r="M2575" s="183"/>
      <c r="N2575" s="182">
        <f>SUM(G2575*$D$8+H2575*$D$5+I2575*$D$9+J2575*$D$6+K2575*$D$11+L2575*$D$10+M2575*$D$7)</f>
        <v>0</v>
      </c>
      <c r="O2575" s="139">
        <v>0.94</v>
      </c>
      <c r="P2575" s="138">
        <f>SUM(N2575*O2575)</f>
        <v>0</v>
      </c>
      <c r="R2575" s="15"/>
      <c r="S2575" s="15"/>
      <c r="T2575" s="15"/>
      <c r="U2575" s="15"/>
    </row>
    <row r="2576" spans="1:21" ht="15" customHeight="1">
      <c r="A2576" s="179">
        <f>RANK(N2576,$N$18:$N$4305)</f>
        <v>1181</v>
      </c>
      <c r="B2576" s="194"/>
      <c r="C2576" s="177"/>
      <c r="D2576" s="177"/>
      <c r="E2576" s="177"/>
      <c r="F2576" s="177"/>
      <c r="G2576" s="183"/>
      <c r="H2576" s="183"/>
      <c r="I2576" s="183"/>
      <c r="J2576" s="183"/>
      <c r="K2576" s="183"/>
      <c r="L2576" s="183"/>
      <c r="M2576" s="183"/>
      <c r="N2576" s="182">
        <f>SUM(G2576*$D$8+H2576*$D$5+I2576*$D$9+J2576*$D$6+K2576*$D$11+L2576*$D$10+M2576*$D$7)</f>
        <v>0</v>
      </c>
      <c r="O2576" s="139">
        <v>1</v>
      </c>
      <c r="P2576" s="138">
        <f>SUM(N2576*O2576)</f>
        <v>0</v>
      </c>
      <c r="R2576" s="15"/>
      <c r="S2576" s="15"/>
      <c r="T2576" s="15"/>
      <c r="U2576" s="15"/>
    </row>
    <row r="2577" spans="1:21" ht="15" customHeight="1">
      <c r="A2577" s="179">
        <f>RANK(N2577,$N$18:$N$4305)</f>
        <v>1181</v>
      </c>
      <c r="B2577" s="194"/>
      <c r="C2577" s="177"/>
      <c r="D2577" s="177"/>
      <c r="E2577" s="177"/>
      <c r="F2577" s="177"/>
      <c r="G2577" s="183"/>
      <c r="H2577" s="183"/>
      <c r="I2577" s="183"/>
      <c r="J2577" s="183"/>
      <c r="K2577" s="183"/>
      <c r="L2577" s="183"/>
      <c r="M2577" s="183"/>
      <c r="N2577" s="182">
        <f>SUM(G2577*$D$8+H2577*$D$5+I2577*$D$9+J2577*$D$6+K2577*$D$11+L2577*$D$10+M2577*$D$7)</f>
        <v>0</v>
      </c>
      <c r="O2577" s="139">
        <v>1</v>
      </c>
      <c r="P2577" s="138">
        <f>SUM(N2577*O2577)</f>
        <v>0</v>
      </c>
      <c r="Q2577" s="31"/>
      <c r="R2577" s="15"/>
      <c r="S2577" s="15"/>
      <c r="T2577" s="15"/>
      <c r="U2577" s="15"/>
    </row>
    <row r="2578" spans="1:21" ht="15" customHeight="1">
      <c r="A2578" s="179">
        <f>RANK(N2578,$N$18:$N$4305)</f>
        <v>1181</v>
      </c>
      <c r="B2578" s="194"/>
      <c r="C2578" s="177"/>
      <c r="D2578" s="177"/>
      <c r="E2578" s="177"/>
      <c r="F2578" s="177"/>
      <c r="G2578" s="183"/>
      <c r="H2578" s="183"/>
      <c r="I2578" s="183"/>
      <c r="J2578" s="183"/>
      <c r="K2578" s="183"/>
      <c r="L2578" s="183"/>
      <c r="M2578" s="183"/>
      <c r="N2578" s="182">
        <f>SUM(G2578*$D$8+H2578*$D$5+I2578*$D$9+J2578*$D$6+K2578*$D$11+L2578*$D$10+M2578*$D$7)</f>
        <v>0</v>
      </c>
      <c r="O2578" s="139">
        <v>1</v>
      </c>
      <c r="P2578" s="138">
        <f>SUM(N2578*O2578)</f>
        <v>0</v>
      </c>
      <c r="R2578" s="15"/>
      <c r="S2578" s="15"/>
      <c r="T2578" s="15"/>
      <c r="U2578" s="15"/>
    </row>
    <row r="2579" spans="1:21" ht="15" customHeight="1">
      <c r="A2579" s="179">
        <f>RANK(N2579,$N$18:$N$4305)</f>
        <v>1181</v>
      </c>
      <c r="B2579" s="194"/>
      <c r="C2579" s="177"/>
      <c r="D2579" s="177"/>
      <c r="E2579" s="177"/>
      <c r="F2579" s="177"/>
      <c r="G2579" s="183"/>
      <c r="H2579" s="183"/>
      <c r="I2579" s="183"/>
      <c r="J2579" s="183"/>
      <c r="K2579" s="183"/>
      <c r="L2579" s="183"/>
      <c r="M2579" s="183"/>
      <c r="N2579" s="182">
        <f>SUM(G2579*$D$8+H2579*$D$5+I2579*$D$9+J2579*$D$6+K2579*$D$11+L2579*$D$10+M2579*$D$7)</f>
        <v>0</v>
      </c>
      <c r="O2579" s="139">
        <v>1</v>
      </c>
      <c r="P2579" s="138">
        <f>SUM(N2579*O2579)</f>
        <v>0</v>
      </c>
      <c r="R2579" s="15"/>
      <c r="S2579" s="15"/>
      <c r="T2579" s="15"/>
      <c r="U2579" s="15"/>
    </row>
    <row r="2580" spans="1:21" ht="15" customHeight="1">
      <c r="A2580" s="179">
        <f>RANK(N2580,$N$18:$N$4305)</f>
        <v>1181</v>
      </c>
      <c r="B2580" s="184"/>
      <c r="C2580" s="177"/>
      <c r="D2580" s="177"/>
      <c r="E2580" s="177"/>
      <c r="F2580" s="177"/>
      <c r="G2580" s="183"/>
      <c r="H2580" s="183"/>
      <c r="I2580" s="183"/>
      <c r="J2580" s="183"/>
      <c r="K2580" s="183"/>
      <c r="L2580" s="183"/>
      <c r="M2580" s="183"/>
      <c r="N2580" s="182">
        <f>SUM(G2580*$D$8+H2580*$D$5+I2580*$D$9+J2580*$D$6+K2580*$D$11+L2580*$D$10+M2580*$D$7)</f>
        <v>0</v>
      </c>
      <c r="O2580" s="139">
        <v>1</v>
      </c>
      <c r="P2580" s="138">
        <f>SUM(N2580*O2580)</f>
        <v>0</v>
      </c>
      <c r="R2580" s="15"/>
      <c r="S2580" s="15"/>
      <c r="T2580" s="15"/>
      <c r="U2580" s="15"/>
    </row>
    <row r="2581" spans="1:21" ht="15" customHeight="1">
      <c r="A2581" s="179">
        <f>RANK(N2581,$N$18:$N$4305)</f>
        <v>1181</v>
      </c>
      <c r="B2581" s="184"/>
      <c r="C2581" s="177"/>
      <c r="D2581" s="177"/>
      <c r="E2581" s="177"/>
      <c r="F2581" s="177"/>
      <c r="G2581" s="183"/>
      <c r="H2581" s="183"/>
      <c r="I2581" s="183"/>
      <c r="J2581" s="183"/>
      <c r="K2581" s="183"/>
      <c r="L2581" s="183"/>
      <c r="M2581" s="183"/>
      <c r="N2581" s="182">
        <f>SUM(G2581*$D$8+H2581*$D$5+I2581*$D$9+J2581*$D$6+K2581*$D$11+L2581*$D$10+M2581*$D$7)</f>
        <v>0</v>
      </c>
      <c r="O2581" s="139">
        <v>1</v>
      </c>
      <c r="P2581" s="138">
        <f>SUM(N2581*O2581)</f>
        <v>0</v>
      </c>
      <c r="Q2581" s="31"/>
      <c r="R2581" s="15"/>
      <c r="S2581" s="15"/>
      <c r="T2581" s="15"/>
      <c r="U2581" s="15"/>
    </row>
    <row r="2582" spans="1:21" ht="15" customHeight="1">
      <c r="A2582" s="179">
        <f>RANK(N2582,$N$18:$N$4305)</f>
        <v>1181</v>
      </c>
      <c r="B2582" s="184"/>
      <c r="C2582" s="177"/>
      <c r="D2582" s="177"/>
      <c r="E2582" s="177"/>
      <c r="F2582" s="177"/>
      <c r="G2582" s="183"/>
      <c r="H2582" s="183"/>
      <c r="I2582" s="183"/>
      <c r="J2582" s="183"/>
      <c r="K2582" s="183"/>
      <c r="L2582" s="183"/>
      <c r="M2582" s="183"/>
      <c r="N2582" s="182">
        <f>SUM(G2582*$D$8+H2582*$D$5+I2582*$D$9+J2582*$D$6+K2582*$D$11+L2582*$D$10+M2582*$D$7)</f>
        <v>0</v>
      </c>
      <c r="O2582" s="139">
        <v>1</v>
      </c>
      <c r="P2582" s="138">
        <f>SUM(N2582*O2582)</f>
        <v>0</v>
      </c>
      <c r="Q2582" s="31"/>
      <c r="R2582" s="15"/>
      <c r="S2582" s="15"/>
      <c r="T2582" s="15"/>
      <c r="U2582" s="15"/>
    </row>
    <row r="2583" spans="1:21" ht="15" customHeight="1">
      <c r="A2583" s="179">
        <f>RANK(N2583,$N$18:$N$4305)</f>
        <v>1181</v>
      </c>
      <c r="B2583" s="184"/>
      <c r="C2583" s="177"/>
      <c r="D2583" s="177"/>
      <c r="E2583" s="177"/>
      <c r="F2583" s="177"/>
      <c r="G2583" s="183"/>
      <c r="H2583" s="183"/>
      <c r="I2583" s="183"/>
      <c r="J2583" s="183"/>
      <c r="K2583" s="183"/>
      <c r="L2583" s="183"/>
      <c r="M2583" s="183"/>
      <c r="N2583" s="182">
        <f>SUM(G2583*$D$8+H2583*$D$5+I2583*$D$9+J2583*$D$6+K2583*$D$11+L2583*$D$10+M2583*$D$7)</f>
        <v>0</v>
      </c>
      <c r="O2583" s="139">
        <v>1</v>
      </c>
      <c r="P2583" s="138">
        <f>SUM(N2583*O2583)</f>
        <v>0</v>
      </c>
      <c r="R2583" s="15"/>
      <c r="S2583" s="15"/>
      <c r="T2583" s="15"/>
      <c r="U2583" s="15"/>
    </row>
    <row r="2584" spans="1:21" ht="15" customHeight="1">
      <c r="A2584" s="179">
        <f>RANK(N2584,$N$18:$N$4305)</f>
        <v>1181</v>
      </c>
      <c r="B2584" s="184"/>
      <c r="C2584" s="177"/>
      <c r="D2584" s="177"/>
      <c r="E2584" s="177"/>
      <c r="F2584" s="177"/>
      <c r="G2584" s="183"/>
      <c r="H2584" s="183"/>
      <c r="I2584" s="183"/>
      <c r="J2584" s="183"/>
      <c r="K2584" s="183"/>
      <c r="L2584" s="183"/>
      <c r="M2584" s="183"/>
      <c r="N2584" s="182">
        <f>SUM(G2584*$D$8+H2584*$D$5+I2584*$D$9+J2584*$D$6+K2584*$D$11+L2584*$D$10+M2584*$D$7)</f>
        <v>0</v>
      </c>
      <c r="O2584" s="139">
        <v>1</v>
      </c>
      <c r="P2584" s="138">
        <f>SUM(N2584*O2584)</f>
        <v>0</v>
      </c>
      <c r="R2584" s="15"/>
      <c r="S2584" s="15"/>
      <c r="T2584" s="15"/>
      <c r="U2584" s="15"/>
    </row>
    <row r="2585" spans="1:21" ht="15" customHeight="1">
      <c r="A2585" s="179">
        <f>RANK(N2585,$N$18:$N$4305)</f>
        <v>1181</v>
      </c>
      <c r="B2585" s="184"/>
      <c r="C2585" s="177"/>
      <c r="D2585" s="177"/>
      <c r="E2585" s="177"/>
      <c r="F2585" s="177"/>
      <c r="G2585" s="183"/>
      <c r="H2585" s="183"/>
      <c r="I2585" s="183"/>
      <c r="J2585" s="183"/>
      <c r="K2585" s="183"/>
      <c r="L2585" s="183"/>
      <c r="M2585" s="183"/>
      <c r="N2585" s="182">
        <f>SUM(G2585*$D$8+H2585*$D$5+I2585*$D$9+J2585*$D$6+K2585*$D$11+L2585*$D$10+M2585*$D$7)</f>
        <v>0</v>
      </c>
      <c r="O2585" s="139">
        <v>1</v>
      </c>
      <c r="P2585" s="138">
        <f>SUM(N2585*O2585)</f>
        <v>0</v>
      </c>
      <c r="R2585" s="15"/>
      <c r="S2585" s="15"/>
      <c r="T2585" s="15"/>
      <c r="U2585" s="15"/>
    </row>
    <row r="2586" spans="1:21" ht="15" customHeight="1">
      <c r="A2586" s="179">
        <f>RANK(N2586,$N$18:$N$4305)</f>
        <v>1181</v>
      </c>
      <c r="B2586" s="185"/>
      <c r="C2586" s="177"/>
      <c r="D2586" s="177"/>
      <c r="E2586" s="177"/>
      <c r="F2586" s="177"/>
      <c r="G2586" s="183"/>
      <c r="H2586" s="183"/>
      <c r="I2586" s="183"/>
      <c r="J2586" s="183"/>
      <c r="K2586" s="183"/>
      <c r="L2586" s="183"/>
      <c r="M2586" s="183"/>
      <c r="N2586" s="182">
        <f>SUM(G2586*$D$8+H2586*$D$5+I2586*$D$9+J2586*$D$6+K2586*$D$11+L2586*$D$10+M2586*$D$7)</f>
        <v>0</v>
      </c>
      <c r="O2586" s="139">
        <v>1</v>
      </c>
      <c r="P2586" s="138">
        <f>SUM(N2586*O2586)</f>
        <v>0</v>
      </c>
      <c r="R2586" s="15"/>
      <c r="S2586" s="15"/>
      <c r="T2586" s="15"/>
      <c r="U2586" s="15"/>
    </row>
    <row r="2587" spans="1:21" ht="15" customHeight="1">
      <c r="A2587" s="179">
        <f>RANK(N2587,$N$18:$N$4305)</f>
        <v>1181</v>
      </c>
      <c r="B2587" s="184"/>
      <c r="C2587" s="177"/>
      <c r="D2587" s="177"/>
      <c r="E2587" s="177"/>
      <c r="F2587" s="177"/>
      <c r="G2587" s="183"/>
      <c r="H2587" s="183"/>
      <c r="I2587" s="183"/>
      <c r="J2587" s="183"/>
      <c r="K2587" s="183"/>
      <c r="L2587" s="183"/>
      <c r="M2587" s="183"/>
      <c r="N2587" s="182">
        <f>SUM(G2587*$D$8+H2587*$D$5+I2587*$D$9+J2587*$D$6+K2587*$D$11+L2587*$D$10+M2587*$D$7)</f>
        <v>0</v>
      </c>
      <c r="O2587" s="139">
        <v>1</v>
      </c>
      <c r="P2587" s="138">
        <f>SUM(N2587*O2587)</f>
        <v>0</v>
      </c>
      <c r="R2587" s="15"/>
      <c r="S2587" s="15"/>
      <c r="T2587" s="15"/>
      <c r="U2587" s="15"/>
    </row>
    <row r="2588" spans="1:21" ht="15" customHeight="1">
      <c r="A2588" s="179">
        <f>RANK(N2588,$N$18:$N$4305)</f>
        <v>1181</v>
      </c>
      <c r="B2588" s="184"/>
      <c r="C2588" s="177"/>
      <c r="D2588" s="177"/>
      <c r="E2588" s="177"/>
      <c r="F2588" s="177"/>
      <c r="G2588" s="183"/>
      <c r="H2588" s="183"/>
      <c r="I2588" s="183"/>
      <c r="J2588" s="183"/>
      <c r="K2588" s="183"/>
      <c r="L2588" s="183"/>
      <c r="M2588" s="183"/>
      <c r="N2588" s="182">
        <f>SUM(G2588*$D$8+H2588*$D$5+I2588*$D$9+J2588*$D$6+K2588*$D$11+L2588*$D$10+M2588*$D$7)</f>
        <v>0</v>
      </c>
      <c r="O2588" s="139">
        <v>1</v>
      </c>
      <c r="P2588" s="138">
        <f>SUM(N2588*O2588)</f>
        <v>0</v>
      </c>
      <c r="R2588" s="15"/>
      <c r="S2588" s="15"/>
      <c r="T2588" s="15"/>
      <c r="U2588" s="15"/>
    </row>
    <row r="2589" spans="1:21" ht="15" customHeight="1">
      <c r="A2589" s="179">
        <f>RANK(N2589,$N$18:$N$4305)</f>
        <v>1181</v>
      </c>
      <c r="B2589" s="184"/>
      <c r="C2589" s="177"/>
      <c r="D2589" s="177"/>
      <c r="E2589" s="177"/>
      <c r="F2589" s="177"/>
      <c r="G2589" s="183"/>
      <c r="H2589" s="183"/>
      <c r="I2589" s="183"/>
      <c r="J2589" s="183"/>
      <c r="K2589" s="183"/>
      <c r="L2589" s="183"/>
      <c r="M2589" s="183"/>
      <c r="N2589" s="182">
        <f>SUM(G2589*$D$8+H2589*$D$5+I2589*$D$9+J2589*$D$6+K2589*$D$11+L2589*$D$10+M2589*$D$7)</f>
        <v>0</v>
      </c>
      <c r="O2589" s="139">
        <v>1</v>
      </c>
      <c r="P2589" s="138">
        <f>SUM(N2589*O2589)</f>
        <v>0</v>
      </c>
      <c r="Q2589" s="31"/>
      <c r="R2589" s="15"/>
      <c r="S2589" s="15"/>
      <c r="T2589" s="15"/>
      <c r="U2589" s="15"/>
    </row>
    <row r="2590" spans="1:21" ht="15" customHeight="1">
      <c r="A2590" s="179">
        <f>RANK(N2590,$N$18:$N$4305)</f>
        <v>1181</v>
      </c>
      <c r="B2590" s="184"/>
      <c r="C2590" s="177"/>
      <c r="D2590" s="177"/>
      <c r="E2590" s="177"/>
      <c r="F2590" s="177"/>
      <c r="G2590" s="183"/>
      <c r="H2590" s="183"/>
      <c r="I2590" s="183"/>
      <c r="J2590" s="183"/>
      <c r="K2590" s="183"/>
      <c r="L2590" s="183"/>
      <c r="M2590" s="183"/>
      <c r="N2590" s="182">
        <f>SUM(G2590*$D$8+H2590*$D$5+I2590*$D$9+J2590*$D$6+K2590*$D$11+L2590*$D$10+M2590*$D$7)</f>
        <v>0</v>
      </c>
      <c r="O2590" s="139">
        <v>0.94</v>
      </c>
      <c r="P2590" s="138">
        <f>SUM(N2590*O2590)</f>
        <v>0</v>
      </c>
      <c r="Q2590" s="31"/>
      <c r="R2590" s="15"/>
      <c r="S2590" s="15"/>
      <c r="T2590" s="15"/>
      <c r="U2590" s="15"/>
    </row>
    <row r="2591" spans="1:21" ht="15" customHeight="1">
      <c r="A2591" s="179">
        <f>RANK(N2591,$N$18:$N$4305)</f>
        <v>1181</v>
      </c>
      <c r="B2591" s="184"/>
      <c r="C2591" s="177"/>
      <c r="D2591" s="177"/>
      <c r="E2591" s="177"/>
      <c r="F2591" s="177"/>
      <c r="G2591" s="183"/>
      <c r="H2591" s="183"/>
      <c r="I2591" s="183"/>
      <c r="J2591" s="183"/>
      <c r="K2591" s="183"/>
      <c r="L2591" s="183"/>
      <c r="M2591" s="183"/>
      <c r="N2591" s="182">
        <f>SUM(G2591*$D$8+H2591*$D$5+I2591*$D$9+J2591*$D$6+K2591*$D$11+L2591*$D$10+M2591*$D$7)</f>
        <v>0</v>
      </c>
      <c r="O2591" s="139">
        <v>0.94</v>
      </c>
      <c r="P2591" s="138">
        <f>SUM(N2591*O2591)</f>
        <v>0</v>
      </c>
      <c r="R2591" s="15"/>
      <c r="S2591" s="15"/>
      <c r="T2591" s="15"/>
      <c r="U2591" s="15"/>
    </row>
    <row r="2592" spans="1:21" ht="15" customHeight="1">
      <c r="A2592" s="179">
        <f>RANK(N2592,$N$18:$N$4305)</f>
        <v>1181</v>
      </c>
      <c r="B2592" s="184"/>
      <c r="C2592" s="177"/>
      <c r="D2592" s="177"/>
      <c r="E2592" s="177"/>
      <c r="F2592" s="177"/>
      <c r="G2592" s="183"/>
      <c r="H2592" s="183"/>
      <c r="I2592" s="183"/>
      <c r="J2592" s="183"/>
      <c r="K2592" s="183"/>
      <c r="L2592" s="183"/>
      <c r="M2592" s="183"/>
      <c r="N2592" s="182">
        <f>SUM(G2592*$D$8+H2592*$D$5+I2592*$D$9+J2592*$D$6+K2592*$D$11+L2592*$D$10+M2592*$D$7)</f>
        <v>0</v>
      </c>
      <c r="O2592" s="139">
        <v>0.94</v>
      </c>
      <c r="P2592" s="138">
        <f>SUM(N2592*O2592)</f>
        <v>0</v>
      </c>
      <c r="R2592" s="15"/>
      <c r="S2592" s="15"/>
      <c r="T2592" s="15"/>
      <c r="U2592" s="15"/>
    </row>
    <row r="2593" spans="1:21" ht="15" customHeight="1">
      <c r="A2593" s="179">
        <f>RANK(N2593,$N$18:$N$4305)</f>
        <v>1181</v>
      </c>
      <c r="B2593" s="184"/>
      <c r="C2593" s="177"/>
      <c r="D2593" s="177"/>
      <c r="E2593" s="177"/>
      <c r="F2593" s="177"/>
      <c r="G2593" s="183"/>
      <c r="H2593" s="183"/>
      <c r="I2593" s="183"/>
      <c r="J2593" s="183"/>
      <c r="K2593" s="183"/>
      <c r="L2593" s="183"/>
      <c r="M2593" s="183"/>
      <c r="N2593" s="182">
        <f>SUM(G2593*$D$8+H2593*$D$5+I2593*$D$9+J2593*$D$6+K2593*$D$11+L2593*$D$10+M2593*$D$7)</f>
        <v>0</v>
      </c>
      <c r="O2593" s="139">
        <v>1</v>
      </c>
      <c r="P2593" s="138">
        <f>SUM(N2593*O2593)</f>
        <v>0</v>
      </c>
      <c r="R2593" s="15"/>
      <c r="S2593" s="15"/>
      <c r="T2593" s="15"/>
      <c r="U2593" s="15"/>
    </row>
    <row r="2594" spans="1:21" ht="15" customHeight="1">
      <c r="A2594" s="179">
        <f>RANK(N2594,$N$18:$N$4305)</f>
        <v>1181</v>
      </c>
      <c r="B2594" s="184"/>
      <c r="C2594" s="177"/>
      <c r="D2594" s="177"/>
      <c r="E2594" s="177"/>
      <c r="F2594" s="177"/>
      <c r="G2594" s="183"/>
      <c r="H2594" s="183"/>
      <c r="I2594" s="183"/>
      <c r="J2594" s="183"/>
      <c r="K2594" s="183"/>
      <c r="L2594" s="183"/>
      <c r="M2594" s="183"/>
      <c r="N2594" s="182">
        <f>SUM(G2594*$D$8+H2594*$D$5+I2594*$D$9+J2594*$D$6+K2594*$D$11+L2594*$D$10+M2594*$D$7)</f>
        <v>0</v>
      </c>
      <c r="O2594" s="139">
        <v>1</v>
      </c>
      <c r="P2594" s="138">
        <f>SUM(N2594*O2594)</f>
        <v>0</v>
      </c>
      <c r="Q2594" s="31"/>
      <c r="R2594" s="15"/>
      <c r="S2594" s="15"/>
      <c r="T2594" s="15"/>
      <c r="U2594" s="15"/>
    </row>
    <row r="2595" spans="1:21" ht="15" customHeight="1">
      <c r="A2595" s="179">
        <f>RANK(N2595,$N$18:$N$4305)</f>
        <v>1181</v>
      </c>
      <c r="B2595" s="184"/>
      <c r="C2595" s="177"/>
      <c r="D2595" s="177"/>
      <c r="E2595" s="177"/>
      <c r="F2595" s="177"/>
      <c r="G2595" s="183"/>
      <c r="H2595" s="183"/>
      <c r="I2595" s="183"/>
      <c r="J2595" s="183"/>
      <c r="K2595" s="183"/>
      <c r="L2595" s="183"/>
      <c r="M2595" s="183"/>
      <c r="N2595" s="182">
        <f>SUM(G2595*$D$8+H2595*$D$5+I2595*$D$9+J2595*$D$6+K2595*$D$11+L2595*$D$10+M2595*$D$7)</f>
        <v>0</v>
      </c>
      <c r="O2595" s="139">
        <v>1</v>
      </c>
      <c r="P2595" s="138">
        <f>SUM(N2595*O2595)</f>
        <v>0</v>
      </c>
      <c r="Q2595" s="31"/>
      <c r="R2595" s="15"/>
      <c r="S2595" s="15"/>
      <c r="T2595" s="15"/>
      <c r="U2595" s="15"/>
    </row>
    <row r="2596" spans="1:21" ht="15" customHeight="1">
      <c r="A2596" s="179">
        <f>RANK(N2596,$N$18:$N$4305)</f>
        <v>1181</v>
      </c>
      <c r="B2596" s="184"/>
      <c r="C2596" s="177"/>
      <c r="D2596" s="177"/>
      <c r="E2596" s="177"/>
      <c r="F2596" s="177"/>
      <c r="G2596" s="183"/>
      <c r="H2596" s="183"/>
      <c r="I2596" s="183"/>
      <c r="J2596" s="183"/>
      <c r="K2596" s="183"/>
      <c r="L2596" s="183"/>
      <c r="M2596" s="183"/>
      <c r="N2596" s="182">
        <f>SUM(G2596*$D$8+H2596*$D$5+I2596*$D$9+J2596*$D$6+K2596*$D$11+L2596*$D$10+M2596*$D$7)</f>
        <v>0</v>
      </c>
      <c r="O2596" s="139">
        <v>1</v>
      </c>
      <c r="P2596" s="138">
        <f>SUM(N2596*O2596)</f>
        <v>0</v>
      </c>
      <c r="Q2596" s="31"/>
      <c r="R2596" s="15"/>
      <c r="S2596" s="15"/>
      <c r="T2596" s="15"/>
      <c r="U2596" s="15"/>
    </row>
    <row r="2597" spans="1:21" ht="15" customHeight="1">
      <c r="A2597" s="179">
        <f>RANK(N2597,$N$18:$N$4305)</f>
        <v>1181</v>
      </c>
      <c r="B2597" s="184"/>
      <c r="C2597" s="177"/>
      <c r="D2597" s="177"/>
      <c r="E2597" s="177"/>
      <c r="F2597" s="177"/>
      <c r="G2597" s="183"/>
      <c r="H2597" s="183"/>
      <c r="I2597" s="183"/>
      <c r="J2597" s="183"/>
      <c r="K2597" s="183"/>
      <c r="L2597" s="183"/>
      <c r="M2597" s="183"/>
      <c r="N2597" s="182">
        <f>SUM(G2597*$D$8+H2597*$D$5+I2597*$D$9+J2597*$D$6+K2597*$D$11+L2597*$D$10+M2597*$D$7)</f>
        <v>0</v>
      </c>
      <c r="O2597" s="139">
        <v>1</v>
      </c>
      <c r="P2597" s="138">
        <f>SUM(N2597*O2597)</f>
        <v>0</v>
      </c>
      <c r="Q2597" s="31"/>
      <c r="R2597" s="15"/>
      <c r="S2597" s="15"/>
      <c r="T2597" s="15"/>
      <c r="U2597" s="15"/>
    </row>
    <row r="2598" spans="1:21" ht="15" customHeight="1">
      <c r="A2598" s="179">
        <f>RANK(N2598,$N$18:$N$4305)</f>
        <v>1181</v>
      </c>
      <c r="B2598" s="184"/>
      <c r="C2598" s="177"/>
      <c r="D2598" s="177"/>
      <c r="E2598" s="177"/>
      <c r="F2598" s="177"/>
      <c r="G2598" s="183"/>
      <c r="H2598" s="183"/>
      <c r="I2598" s="183"/>
      <c r="J2598" s="183"/>
      <c r="K2598" s="183"/>
      <c r="L2598" s="183"/>
      <c r="M2598" s="183"/>
      <c r="N2598" s="182">
        <f>SUM(G2598*$D$8+H2598*$D$5+I2598*$D$9+J2598*$D$6+K2598*$D$11+L2598*$D$10+M2598*$D$7)</f>
        <v>0</v>
      </c>
      <c r="O2598" s="139">
        <v>1</v>
      </c>
      <c r="P2598" s="138">
        <f>SUM(N2598*O2598)</f>
        <v>0</v>
      </c>
      <c r="R2598" s="15"/>
      <c r="S2598" s="15"/>
      <c r="T2598" s="15"/>
      <c r="U2598" s="15"/>
    </row>
    <row r="2599" spans="1:21" ht="15" customHeight="1">
      <c r="A2599" s="179">
        <f>RANK(N2599,$N$18:$N$4305)</f>
        <v>1181</v>
      </c>
      <c r="B2599" s="184"/>
      <c r="C2599" s="177"/>
      <c r="D2599" s="177"/>
      <c r="E2599" s="177"/>
      <c r="F2599" s="177"/>
      <c r="G2599" s="183"/>
      <c r="H2599" s="183"/>
      <c r="I2599" s="183"/>
      <c r="J2599" s="183"/>
      <c r="K2599" s="183"/>
      <c r="L2599" s="183"/>
      <c r="M2599" s="183"/>
      <c r="N2599" s="182">
        <f>SUM(G2599*$D$8+H2599*$D$5+I2599*$D$9+J2599*$D$6+K2599*$D$11+L2599*$D$10+M2599*$D$7)</f>
        <v>0</v>
      </c>
      <c r="O2599" s="139">
        <v>1</v>
      </c>
      <c r="P2599" s="138">
        <f>SUM(N2599*O2599)</f>
        <v>0</v>
      </c>
      <c r="R2599" s="15"/>
      <c r="S2599" s="15"/>
      <c r="T2599" s="15"/>
      <c r="U2599" s="15"/>
    </row>
    <row r="2600" spans="1:21" ht="15" customHeight="1">
      <c r="A2600" s="179">
        <f>RANK(N2600,$N$18:$N$4305)</f>
        <v>1181</v>
      </c>
      <c r="B2600" s="184"/>
      <c r="C2600" s="177"/>
      <c r="D2600" s="177"/>
      <c r="E2600" s="177"/>
      <c r="F2600" s="177"/>
      <c r="G2600" s="183"/>
      <c r="H2600" s="183"/>
      <c r="I2600" s="183"/>
      <c r="J2600" s="183"/>
      <c r="K2600" s="183"/>
      <c r="L2600" s="183"/>
      <c r="M2600" s="183"/>
      <c r="N2600" s="182">
        <f>SUM(G2600*$D$8+H2600*$D$5+I2600*$D$9+J2600*$D$6+K2600*$D$11+L2600*$D$10+M2600*$D$7)</f>
        <v>0</v>
      </c>
      <c r="O2600" s="139">
        <v>1</v>
      </c>
      <c r="P2600" s="138">
        <f>SUM(N2600*O2600)</f>
        <v>0</v>
      </c>
      <c r="R2600" s="15"/>
      <c r="S2600" s="15"/>
      <c r="T2600" s="15"/>
      <c r="U2600" s="15"/>
    </row>
    <row r="2601" spans="1:21" ht="15" customHeight="1">
      <c r="A2601" s="179">
        <f>RANK(N2601,$N$18:$N$4305)</f>
        <v>1181</v>
      </c>
      <c r="B2601" s="184"/>
      <c r="C2601" s="177"/>
      <c r="D2601" s="177"/>
      <c r="E2601" s="177"/>
      <c r="F2601" s="177"/>
      <c r="G2601" s="183"/>
      <c r="H2601" s="183"/>
      <c r="I2601" s="183"/>
      <c r="J2601" s="183"/>
      <c r="K2601" s="183"/>
      <c r="L2601" s="183"/>
      <c r="M2601" s="183"/>
      <c r="N2601" s="182">
        <f>SUM(G2601*$D$8+H2601*$D$5+I2601*$D$9+J2601*$D$6+K2601*$D$11+L2601*$D$10+M2601*$D$7)</f>
        <v>0</v>
      </c>
      <c r="O2601" s="139">
        <v>0.94</v>
      </c>
      <c r="P2601" s="138">
        <f>SUM(N2601*O2601)</f>
        <v>0</v>
      </c>
      <c r="R2601" s="15"/>
      <c r="S2601" s="15"/>
      <c r="T2601" s="15"/>
      <c r="U2601" s="15"/>
    </row>
    <row r="2602" spans="1:21" ht="15" customHeight="1">
      <c r="A2602" s="179">
        <f>RANK(N2602,$N$18:$N$4305)</f>
        <v>1181</v>
      </c>
      <c r="B2602" s="184"/>
      <c r="C2602" s="177"/>
      <c r="D2602" s="177"/>
      <c r="E2602" s="177"/>
      <c r="F2602" s="177"/>
      <c r="G2602" s="183"/>
      <c r="H2602" s="183"/>
      <c r="I2602" s="183"/>
      <c r="J2602" s="183"/>
      <c r="K2602" s="183"/>
      <c r="L2602" s="183"/>
      <c r="M2602" s="183"/>
      <c r="N2602" s="182">
        <f>SUM(G2602*$D$8+H2602*$D$5+I2602*$D$9+J2602*$D$6+K2602*$D$11+L2602*$D$10+M2602*$D$7)</f>
        <v>0</v>
      </c>
      <c r="O2602" s="139">
        <v>1</v>
      </c>
      <c r="P2602" s="138">
        <f>SUM(N2602*O2602)</f>
        <v>0</v>
      </c>
      <c r="R2602" s="15"/>
      <c r="S2602" s="15"/>
      <c r="T2602" s="15"/>
      <c r="U2602" s="15"/>
    </row>
    <row r="2603" spans="1:21" ht="15" customHeight="1">
      <c r="A2603" s="179">
        <f>RANK(N2603,$N$18:$N$4305)</f>
        <v>1181</v>
      </c>
      <c r="B2603" s="184"/>
      <c r="C2603" s="177"/>
      <c r="D2603" s="177"/>
      <c r="E2603" s="177"/>
      <c r="F2603" s="177"/>
      <c r="G2603" s="183"/>
      <c r="H2603" s="183"/>
      <c r="I2603" s="183"/>
      <c r="J2603" s="183"/>
      <c r="K2603" s="183"/>
      <c r="L2603" s="183"/>
      <c r="M2603" s="183"/>
      <c r="N2603" s="182">
        <f>SUM(G2603*$D$8+H2603*$D$5+I2603*$D$9+J2603*$D$6+K2603*$D$11+L2603*$D$10+M2603*$D$7)</f>
        <v>0</v>
      </c>
      <c r="O2603" s="139">
        <v>1</v>
      </c>
      <c r="P2603" s="138">
        <f>SUM(N2603*O2603)</f>
        <v>0</v>
      </c>
      <c r="R2603" s="15"/>
      <c r="S2603" s="15"/>
      <c r="T2603" s="15"/>
      <c r="U2603" s="15"/>
    </row>
    <row r="2604" spans="1:21" ht="15" customHeight="1">
      <c r="A2604" s="179">
        <f>RANK(N2604,$N$18:$N$4305)</f>
        <v>1181</v>
      </c>
      <c r="B2604" s="184"/>
      <c r="C2604" s="177"/>
      <c r="D2604" s="177"/>
      <c r="E2604" s="177"/>
      <c r="F2604" s="177"/>
      <c r="G2604" s="183"/>
      <c r="H2604" s="183"/>
      <c r="I2604" s="183"/>
      <c r="J2604" s="183"/>
      <c r="K2604" s="183"/>
      <c r="L2604" s="183"/>
      <c r="M2604" s="183"/>
      <c r="N2604" s="182">
        <f>SUM(G2604*$D$8+H2604*$D$5+I2604*$D$9+J2604*$D$6+K2604*$D$11+L2604*$D$10+M2604*$D$7)</f>
        <v>0</v>
      </c>
      <c r="O2604" s="139">
        <v>1</v>
      </c>
      <c r="P2604" s="138">
        <f>SUM(N2604*O2604)</f>
        <v>0</v>
      </c>
      <c r="R2604" s="15"/>
      <c r="S2604" s="15"/>
      <c r="T2604" s="15"/>
      <c r="U2604" s="15"/>
    </row>
    <row r="2605" spans="1:21" ht="15" customHeight="1">
      <c r="A2605" s="179">
        <f>RANK(N2605,$N$18:$N$4305)</f>
        <v>1181</v>
      </c>
      <c r="B2605" s="184"/>
      <c r="C2605" s="177"/>
      <c r="D2605" s="177"/>
      <c r="E2605" s="177"/>
      <c r="F2605" s="177"/>
      <c r="G2605" s="183"/>
      <c r="H2605" s="183"/>
      <c r="I2605" s="183"/>
      <c r="J2605" s="183"/>
      <c r="K2605" s="183"/>
      <c r="L2605" s="183"/>
      <c r="M2605" s="183"/>
      <c r="N2605" s="182">
        <f>SUM(G2605*$D$8+H2605*$D$5+I2605*$D$9+J2605*$D$6+K2605*$D$11+L2605*$D$10+M2605*$D$7)</f>
        <v>0</v>
      </c>
      <c r="O2605" s="139">
        <v>1</v>
      </c>
      <c r="P2605" s="138">
        <f>SUM(N2605*O2605)</f>
        <v>0</v>
      </c>
      <c r="Q2605" s="31"/>
      <c r="R2605" s="15"/>
      <c r="S2605" s="15"/>
      <c r="T2605" s="15"/>
      <c r="U2605" s="15"/>
    </row>
    <row r="2606" spans="1:21" ht="15" customHeight="1">
      <c r="A2606" s="179">
        <f>RANK(N2606,$N$18:$N$4305)</f>
        <v>1181</v>
      </c>
      <c r="B2606" s="184"/>
      <c r="C2606" s="177"/>
      <c r="D2606" s="177"/>
      <c r="E2606" s="177"/>
      <c r="F2606" s="177"/>
      <c r="G2606" s="183"/>
      <c r="H2606" s="183"/>
      <c r="I2606" s="183"/>
      <c r="J2606" s="183"/>
      <c r="K2606" s="183"/>
      <c r="L2606" s="183"/>
      <c r="M2606" s="183"/>
      <c r="N2606" s="182">
        <f>SUM(G2606*$D$8+H2606*$D$5+I2606*$D$9+J2606*$D$6+K2606*$D$11+L2606*$D$10+M2606*$D$7)</f>
        <v>0</v>
      </c>
      <c r="O2606" s="139">
        <v>1</v>
      </c>
      <c r="P2606" s="138">
        <f>SUM(N2606*O2606)</f>
        <v>0</v>
      </c>
      <c r="R2606" s="15"/>
      <c r="S2606" s="15"/>
      <c r="T2606" s="15"/>
      <c r="U2606" s="15"/>
    </row>
    <row r="2607" spans="1:21" ht="15" customHeight="1">
      <c r="A2607" s="179">
        <f>RANK(N2607,$N$18:$N$4305)</f>
        <v>1181</v>
      </c>
      <c r="B2607" s="184"/>
      <c r="C2607" s="177"/>
      <c r="D2607" s="177"/>
      <c r="E2607" s="177"/>
      <c r="F2607" s="177"/>
      <c r="G2607" s="183"/>
      <c r="H2607" s="183"/>
      <c r="I2607" s="183"/>
      <c r="J2607" s="183"/>
      <c r="K2607" s="183"/>
      <c r="L2607" s="183"/>
      <c r="M2607" s="183"/>
      <c r="N2607" s="182">
        <f>SUM(G2607*$D$8+H2607*$D$5+I2607*$D$9+J2607*$D$6+K2607*$D$11+L2607*$D$10+M2607*$D$7)</f>
        <v>0</v>
      </c>
      <c r="O2607" s="139">
        <v>1</v>
      </c>
      <c r="P2607" s="138">
        <f>SUM(N2607*O2607)</f>
        <v>0</v>
      </c>
      <c r="R2607" s="15"/>
      <c r="S2607" s="15"/>
      <c r="T2607" s="15"/>
      <c r="U2607" s="15"/>
    </row>
    <row r="2608" spans="1:21" ht="15" customHeight="1">
      <c r="A2608" s="179">
        <f>RANK(N2608,$N$18:$N$4305)</f>
        <v>1181</v>
      </c>
      <c r="B2608" s="184"/>
      <c r="C2608" s="177"/>
      <c r="D2608" s="177"/>
      <c r="E2608" s="177"/>
      <c r="F2608" s="177"/>
      <c r="G2608" s="183"/>
      <c r="H2608" s="183"/>
      <c r="I2608" s="183"/>
      <c r="J2608" s="183"/>
      <c r="K2608" s="183"/>
      <c r="L2608" s="183"/>
      <c r="M2608" s="183"/>
      <c r="N2608" s="182">
        <f>SUM(G2608*$D$8+H2608*$D$5+I2608*$D$9+J2608*$D$6+K2608*$D$11+L2608*$D$10+M2608*$D$7)</f>
        <v>0</v>
      </c>
      <c r="O2608" s="139">
        <v>1</v>
      </c>
      <c r="P2608" s="138">
        <f>SUM(N2608*O2608)</f>
        <v>0</v>
      </c>
      <c r="R2608" s="15"/>
      <c r="S2608" s="15"/>
      <c r="T2608" s="15"/>
      <c r="U2608" s="15"/>
    </row>
    <row r="2609" spans="1:21" ht="15" customHeight="1">
      <c r="A2609" s="179">
        <f>RANK(N2609,$N$18:$N$4305)</f>
        <v>1181</v>
      </c>
      <c r="B2609" s="184"/>
      <c r="C2609" s="177"/>
      <c r="D2609" s="177"/>
      <c r="E2609" s="177"/>
      <c r="F2609" s="177"/>
      <c r="G2609" s="183"/>
      <c r="H2609" s="183"/>
      <c r="I2609" s="183"/>
      <c r="J2609" s="183"/>
      <c r="K2609" s="183"/>
      <c r="L2609" s="183"/>
      <c r="M2609" s="183"/>
      <c r="N2609" s="182">
        <f>SUM(G2609*$D$8+H2609*$D$5+I2609*$D$9+J2609*$D$6+K2609*$D$11+L2609*$D$10+M2609*$D$7)</f>
        <v>0</v>
      </c>
      <c r="O2609" s="139">
        <v>1</v>
      </c>
      <c r="P2609" s="138">
        <f>SUM(N2609*O2609)</f>
        <v>0</v>
      </c>
      <c r="R2609" s="15"/>
      <c r="S2609" s="15"/>
      <c r="T2609" s="15"/>
      <c r="U2609" s="15"/>
    </row>
    <row r="2610" spans="1:21" ht="15" customHeight="1">
      <c r="A2610" s="179">
        <f>RANK(N2610,$N$18:$N$4305)</f>
        <v>1181</v>
      </c>
      <c r="B2610" s="184"/>
      <c r="C2610" s="177"/>
      <c r="D2610" s="177"/>
      <c r="E2610" s="177"/>
      <c r="F2610" s="177"/>
      <c r="G2610" s="183"/>
      <c r="H2610" s="183"/>
      <c r="I2610" s="183"/>
      <c r="J2610" s="183"/>
      <c r="K2610" s="183"/>
      <c r="L2610" s="183"/>
      <c r="M2610" s="183"/>
      <c r="N2610" s="182">
        <f>SUM(G2610*$D$8+H2610*$D$5+I2610*$D$9+J2610*$D$6+K2610*$D$11+L2610*$D$10+M2610*$D$7)</f>
        <v>0</v>
      </c>
      <c r="O2610" s="139">
        <v>1</v>
      </c>
      <c r="P2610" s="138">
        <f>SUM(N2610*O2610)</f>
        <v>0</v>
      </c>
      <c r="Q2610" s="31"/>
      <c r="R2610" s="15"/>
      <c r="S2610" s="15"/>
      <c r="T2610" s="15"/>
      <c r="U2610" s="15"/>
    </row>
    <row r="2611" spans="1:21" ht="15" customHeight="1">
      <c r="A2611" s="179">
        <f>RANK(N2611,$N$18:$N$4305)</f>
        <v>1181</v>
      </c>
      <c r="B2611" s="184"/>
      <c r="C2611" s="177"/>
      <c r="D2611" s="177"/>
      <c r="E2611" s="177"/>
      <c r="F2611" s="177"/>
      <c r="G2611" s="183"/>
      <c r="H2611" s="183"/>
      <c r="I2611" s="183"/>
      <c r="J2611" s="183"/>
      <c r="K2611" s="183"/>
      <c r="L2611" s="183"/>
      <c r="M2611" s="183"/>
      <c r="N2611" s="182">
        <f>SUM(G2611*$D$8+H2611*$D$5+I2611*$D$9+J2611*$D$6+K2611*$D$11+L2611*$D$10+M2611*$D$7)</f>
        <v>0</v>
      </c>
      <c r="O2611" s="139">
        <v>1</v>
      </c>
      <c r="P2611" s="138">
        <f>SUM(N2611*O2611)</f>
        <v>0</v>
      </c>
      <c r="Q2611" s="31"/>
      <c r="R2611" s="15"/>
      <c r="S2611" s="15"/>
      <c r="T2611" s="15"/>
      <c r="U2611" s="15"/>
    </row>
    <row r="2612" spans="1:21" ht="15" customHeight="1">
      <c r="A2612" s="179">
        <f>RANK(N2612,$N$18:$N$4305)</f>
        <v>1181</v>
      </c>
      <c r="B2612" s="184"/>
      <c r="C2612" s="177"/>
      <c r="D2612" s="177"/>
      <c r="E2612" s="177"/>
      <c r="F2612" s="177"/>
      <c r="G2612" s="183"/>
      <c r="H2612" s="183"/>
      <c r="I2612" s="183"/>
      <c r="J2612" s="183"/>
      <c r="K2612" s="183"/>
      <c r="L2612" s="183"/>
      <c r="M2612" s="183"/>
      <c r="N2612" s="182">
        <f>SUM(G2612*$D$8+H2612*$D$5+I2612*$D$9+J2612*$D$6+K2612*$D$11+L2612*$D$10+M2612*$D$7)</f>
        <v>0</v>
      </c>
      <c r="O2612" s="139">
        <v>1</v>
      </c>
      <c r="P2612" s="138">
        <f>SUM(N2612*O2612)</f>
        <v>0</v>
      </c>
      <c r="Q2612" s="31"/>
      <c r="R2612" s="15"/>
      <c r="S2612" s="15"/>
      <c r="T2612" s="15"/>
      <c r="U2612" s="15"/>
    </row>
    <row r="2613" spans="1:21" ht="15" customHeight="1">
      <c r="A2613" s="179">
        <f>RANK(N2613,$N$18:$N$4305)</f>
        <v>1181</v>
      </c>
      <c r="B2613" s="184"/>
      <c r="C2613" s="177"/>
      <c r="D2613" s="177"/>
      <c r="E2613" s="177"/>
      <c r="F2613" s="177"/>
      <c r="G2613" s="183"/>
      <c r="H2613" s="183"/>
      <c r="I2613" s="183"/>
      <c r="J2613" s="183"/>
      <c r="K2613" s="183"/>
      <c r="L2613" s="183"/>
      <c r="M2613" s="183"/>
      <c r="N2613" s="182">
        <f>SUM(G2613*$D$8+H2613*$D$5+I2613*$D$9+J2613*$D$6+K2613*$D$11+L2613*$D$10+M2613*$D$7)</f>
        <v>0</v>
      </c>
      <c r="O2613" s="139">
        <v>0.94</v>
      </c>
      <c r="P2613" s="138">
        <f>SUM(N2613*O2613)</f>
        <v>0</v>
      </c>
      <c r="R2613" s="15"/>
      <c r="S2613" s="15"/>
      <c r="T2613" s="15"/>
      <c r="U2613" s="15"/>
    </row>
    <row r="2614" spans="1:21" ht="15" customHeight="1">
      <c r="A2614" s="179">
        <f>RANK(N2614,$N$18:$N$4305)</f>
        <v>1181</v>
      </c>
      <c r="B2614" s="185"/>
      <c r="C2614" s="177"/>
      <c r="D2614" s="177"/>
      <c r="E2614" s="177"/>
      <c r="F2614" s="177"/>
      <c r="G2614" s="183"/>
      <c r="H2614" s="183"/>
      <c r="I2614" s="183"/>
      <c r="J2614" s="183"/>
      <c r="K2614" s="183"/>
      <c r="L2614" s="183"/>
      <c r="M2614" s="183"/>
      <c r="N2614" s="182">
        <f>SUM(G2614*$D$8+H2614*$D$5+I2614*$D$9+J2614*$D$6+K2614*$D$11+L2614*$D$10+M2614*$D$7)</f>
        <v>0</v>
      </c>
      <c r="O2614" s="139">
        <v>0.94</v>
      </c>
      <c r="P2614" s="138">
        <f>SUM(N2614*O2614)</f>
        <v>0</v>
      </c>
      <c r="R2614" s="15"/>
      <c r="S2614" s="15"/>
      <c r="T2614" s="15"/>
      <c r="U2614" s="15"/>
    </row>
    <row r="2615" spans="1:21" ht="15" customHeight="1">
      <c r="A2615" s="179">
        <f>RANK(N2615,$N$18:$N$4305)</f>
        <v>1181</v>
      </c>
      <c r="B2615" s="184"/>
      <c r="C2615" s="177"/>
      <c r="D2615" s="177"/>
      <c r="E2615" s="177"/>
      <c r="F2615" s="177"/>
      <c r="G2615" s="183"/>
      <c r="H2615" s="183"/>
      <c r="I2615" s="183"/>
      <c r="J2615" s="183"/>
      <c r="K2615" s="183"/>
      <c r="L2615" s="183"/>
      <c r="M2615" s="183"/>
      <c r="N2615" s="182">
        <f>SUM(G2615*$D$8+H2615*$D$5+I2615*$D$9+J2615*$D$6+K2615*$D$11+L2615*$D$10+M2615*$D$7)</f>
        <v>0</v>
      </c>
      <c r="O2615" s="139">
        <v>0.94</v>
      </c>
      <c r="P2615" s="138">
        <f>SUM(N2615*O2615)</f>
        <v>0</v>
      </c>
      <c r="R2615" s="15"/>
      <c r="S2615" s="15"/>
      <c r="T2615" s="15"/>
      <c r="U2615" s="15"/>
    </row>
    <row r="2616" spans="1:21" ht="15" customHeight="1">
      <c r="A2616" s="179">
        <f>RANK(N2616,$N$18:$N$4305)</f>
        <v>1181</v>
      </c>
      <c r="B2616" s="184"/>
      <c r="C2616" s="177"/>
      <c r="D2616" s="177"/>
      <c r="E2616" s="177"/>
      <c r="F2616" s="177"/>
      <c r="G2616" s="183"/>
      <c r="H2616" s="183"/>
      <c r="I2616" s="183"/>
      <c r="J2616" s="183"/>
      <c r="K2616" s="183"/>
      <c r="L2616" s="183"/>
      <c r="M2616" s="183"/>
      <c r="N2616" s="182">
        <f>SUM(G2616*$D$8+H2616*$D$5+I2616*$D$9+J2616*$D$6+K2616*$D$11+L2616*$D$10+M2616*$D$7)</f>
        <v>0</v>
      </c>
      <c r="O2616" s="139">
        <v>1</v>
      </c>
      <c r="P2616" s="138">
        <f>SUM(N2616*O2616)</f>
        <v>0</v>
      </c>
      <c r="R2616" s="15"/>
      <c r="S2616" s="15"/>
      <c r="T2616" s="15"/>
      <c r="U2616" s="15"/>
    </row>
    <row r="2617" spans="1:21" ht="15" customHeight="1">
      <c r="A2617" s="179">
        <f>RANK(N2617,$N$18:$N$4305)</f>
        <v>1181</v>
      </c>
      <c r="B2617" s="184"/>
      <c r="C2617" s="177"/>
      <c r="D2617" s="177"/>
      <c r="E2617" s="177"/>
      <c r="F2617" s="177"/>
      <c r="G2617" s="183"/>
      <c r="H2617" s="183"/>
      <c r="I2617" s="183"/>
      <c r="J2617" s="183"/>
      <c r="K2617" s="183"/>
      <c r="L2617" s="183"/>
      <c r="M2617" s="183"/>
      <c r="N2617" s="182">
        <f>SUM(G2617*$D$8+H2617*$D$5+I2617*$D$9+J2617*$D$6+K2617*$D$11+L2617*$D$10+M2617*$D$7)</f>
        <v>0</v>
      </c>
      <c r="O2617" s="139">
        <v>1</v>
      </c>
      <c r="P2617" s="138">
        <f>SUM(N2617*O2617)</f>
        <v>0</v>
      </c>
      <c r="Q2617" s="31"/>
      <c r="R2617" s="15"/>
      <c r="S2617" s="15"/>
      <c r="T2617" s="15"/>
      <c r="U2617" s="15"/>
    </row>
    <row r="2618" spans="1:21" ht="15" customHeight="1">
      <c r="A2618" s="179">
        <f>RANK(N2618,$N$18:$N$4305)</f>
        <v>1181</v>
      </c>
      <c r="B2618" s="184"/>
      <c r="C2618" s="177"/>
      <c r="D2618" s="177"/>
      <c r="E2618" s="177"/>
      <c r="F2618" s="177"/>
      <c r="G2618" s="183"/>
      <c r="H2618" s="183"/>
      <c r="I2618" s="183"/>
      <c r="J2618" s="183"/>
      <c r="K2618" s="183"/>
      <c r="L2618" s="183"/>
      <c r="M2618" s="183"/>
      <c r="N2618" s="182">
        <f>SUM(G2618*$D$8+H2618*$D$5+I2618*$D$9+J2618*$D$6+K2618*$D$11+L2618*$D$10+M2618*$D$7)</f>
        <v>0</v>
      </c>
      <c r="O2618" s="139">
        <v>1</v>
      </c>
      <c r="P2618" s="138">
        <f>SUM(N2618*O2618)</f>
        <v>0</v>
      </c>
      <c r="Q2618" s="31"/>
      <c r="R2618" s="15"/>
      <c r="S2618" s="15"/>
      <c r="T2618" s="15"/>
      <c r="U2618" s="15"/>
    </row>
    <row r="2619" spans="1:21" ht="15" customHeight="1">
      <c r="A2619" s="179">
        <f>RANK(N2619,$N$18:$N$4305)</f>
        <v>1181</v>
      </c>
      <c r="B2619" s="184"/>
      <c r="C2619" s="177"/>
      <c r="D2619" s="177"/>
      <c r="E2619" s="177"/>
      <c r="F2619" s="177"/>
      <c r="G2619" s="183"/>
      <c r="H2619" s="183"/>
      <c r="I2619" s="183"/>
      <c r="J2619" s="183"/>
      <c r="K2619" s="183"/>
      <c r="L2619" s="183"/>
      <c r="M2619" s="183"/>
      <c r="N2619" s="182">
        <f>SUM(G2619*$D$8+H2619*$D$5+I2619*$D$9+J2619*$D$6+K2619*$D$11+L2619*$D$10+M2619*$D$7)</f>
        <v>0</v>
      </c>
      <c r="O2619" s="139">
        <v>1</v>
      </c>
      <c r="P2619" s="138">
        <f>SUM(N2619*O2619)</f>
        <v>0</v>
      </c>
      <c r="R2619" s="15"/>
      <c r="S2619" s="15"/>
      <c r="T2619" s="15"/>
      <c r="U2619" s="15"/>
    </row>
    <row r="2620" spans="1:21" ht="15" customHeight="1">
      <c r="A2620" s="179">
        <f>RANK(N2620,$N$18:$N$4305)</f>
        <v>1181</v>
      </c>
      <c r="B2620" s="185"/>
      <c r="C2620" s="177"/>
      <c r="D2620" s="177"/>
      <c r="E2620" s="177"/>
      <c r="F2620" s="177"/>
      <c r="G2620" s="183"/>
      <c r="H2620" s="183"/>
      <c r="I2620" s="183"/>
      <c r="J2620" s="183"/>
      <c r="K2620" s="183"/>
      <c r="L2620" s="183"/>
      <c r="M2620" s="183"/>
      <c r="N2620" s="182">
        <f>SUM(G2620*$D$8+H2620*$D$5+I2620*$D$9+J2620*$D$6+K2620*$D$11+L2620*$D$10+M2620*$D$7)</f>
        <v>0</v>
      </c>
      <c r="O2620" s="139">
        <v>1</v>
      </c>
      <c r="P2620" s="138">
        <f>SUM(N2620*O2620)</f>
        <v>0</v>
      </c>
      <c r="R2620" s="15"/>
      <c r="S2620" s="15"/>
      <c r="T2620" s="15"/>
      <c r="U2620" s="15"/>
    </row>
    <row r="2621" spans="1:21" ht="15" customHeight="1">
      <c r="A2621" s="179">
        <f>RANK(N2621,$N$18:$N$4305)</f>
        <v>1181</v>
      </c>
      <c r="B2621" s="184"/>
      <c r="C2621" s="177"/>
      <c r="D2621" s="177"/>
      <c r="E2621" s="177"/>
      <c r="F2621" s="177"/>
      <c r="G2621" s="183"/>
      <c r="H2621" s="183"/>
      <c r="I2621" s="183"/>
      <c r="J2621" s="183"/>
      <c r="K2621" s="183"/>
      <c r="L2621" s="183"/>
      <c r="M2621" s="183"/>
      <c r="N2621" s="182">
        <f>SUM(G2621*$D$8+H2621*$D$5+I2621*$D$9+J2621*$D$6+K2621*$D$11+L2621*$D$10+M2621*$D$7)</f>
        <v>0</v>
      </c>
      <c r="O2621" s="139">
        <v>1</v>
      </c>
      <c r="P2621" s="138">
        <f>SUM(N2621*O2621)</f>
        <v>0</v>
      </c>
      <c r="R2621" s="15"/>
      <c r="S2621" s="15"/>
      <c r="T2621" s="15"/>
      <c r="U2621" s="15"/>
    </row>
    <row r="2622" spans="1:21" ht="15" customHeight="1">
      <c r="A2622" s="179">
        <f>RANK(N2622,$N$18:$N$4305)</f>
        <v>1181</v>
      </c>
      <c r="B2622" s="184"/>
      <c r="C2622" s="177"/>
      <c r="D2622" s="177"/>
      <c r="E2622" s="177"/>
      <c r="F2622" s="177"/>
      <c r="G2622" s="183"/>
      <c r="H2622" s="183"/>
      <c r="I2622" s="183"/>
      <c r="J2622" s="183"/>
      <c r="K2622" s="183"/>
      <c r="L2622" s="183"/>
      <c r="M2622" s="183"/>
      <c r="N2622" s="182">
        <f>SUM(G2622*$D$8+H2622*$D$5+I2622*$D$9+J2622*$D$6+K2622*$D$11+L2622*$D$10+M2622*$D$7)</f>
        <v>0</v>
      </c>
      <c r="O2622" s="139">
        <v>1</v>
      </c>
      <c r="P2622" s="138">
        <f>SUM(N2622*O2622)</f>
        <v>0</v>
      </c>
      <c r="R2622" s="15"/>
      <c r="S2622" s="15"/>
      <c r="T2622" s="15"/>
      <c r="U2622" s="15"/>
    </row>
    <row r="2623" spans="1:21" ht="15" customHeight="1">
      <c r="A2623" s="179">
        <f>RANK(N2623,$N$18:$N$4305)</f>
        <v>1181</v>
      </c>
      <c r="B2623" s="184"/>
      <c r="C2623" s="177"/>
      <c r="D2623" s="177"/>
      <c r="E2623" s="177"/>
      <c r="F2623" s="177"/>
      <c r="G2623" s="183"/>
      <c r="H2623" s="183"/>
      <c r="I2623" s="183"/>
      <c r="J2623" s="183"/>
      <c r="K2623" s="183"/>
      <c r="L2623" s="183"/>
      <c r="M2623" s="183"/>
      <c r="N2623" s="182">
        <f>SUM(G2623*$D$8+H2623*$D$5+I2623*$D$9+J2623*$D$6+K2623*$D$11+L2623*$D$10+M2623*$D$7)</f>
        <v>0</v>
      </c>
      <c r="O2623" s="139">
        <v>1</v>
      </c>
      <c r="P2623" s="138">
        <f>SUM(N2623*O2623)</f>
        <v>0</v>
      </c>
      <c r="R2623" s="15"/>
      <c r="S2623" s="15"/>
      <c r="T2623" s="15"/>
      <c r="U2623" s="15"/>
    </row>
    <row r="2624" spans="1:21" ht="15" customHeight="1">
      <c r="A2624" s="179">
        <f>RANK(N2624,$N$18:$N$4305)</f>
        <v>1181</v>
      </c>
      <c r="B2624" s="184"/>
      <c r="C2624" s="177"/>
      <c r="D2624" s="177"/>
      <c r="E2624" s="177"/>
      <c r="F2624" s="177"/>
      <c r="G2624" s="183"/>
      <c r="H2624" s="183"/>
      <c r="I2624" s="183"/>
      <c r="J2624" s="183"/>
      <c r="K2624" s="183"/>
      <c r="L2624" s="183"/>
      <c r="M2624" s="183"/>
      <c r="N2624" s="182">
        <f>SUM(G2624*$D$8+H2624*$D$5+I2624*$D$9+J2624*$D$6+K2624*$D$11+L2624*$D$10+M2624*$D$7)</f>
        <v>0</v>
      </c>
      <c r="O2624" s="139">
        <v>1</v>
      </c>
      <c r="P2624" s="138">
        <f>SUM(N2624*O2624)</f>
        <v>0</v>
      </c>
      <c r="Q2624" s="31"/>
      <c r="R2624" s="15"/>
      <c r="S2624" s="15"/>
      <c r="T2624" s="15"/>
      <c r="U2624" s="15"/>
    </row>
    <row r="2625" spans="1:21" ht="15" customHeight="1">
      <c r="A2625" s="179">
        <f>RANK(N2625,$N$18:$N$4305)</f>
        <v>1181</v>
      </c>
      <c r="B2625" s="184"/>
      <c r="C2625" s="177"/>
      <c r="D2625" s="177"/>
      <c r="E2625" s="177"/>
      <c r="F2625" s="177"/>
      <c r="G2625" s="183"/>
      <c r="H2625" s="183"/>
      <c r="I2625" s="183"/>
      <c r="J2625" s="183"/>
      <c r="K2625" s="183"/>
      <c r="L2625" s="183"/>
      <c r="M2625" s="183"/>
      <c r="N2625" s="182">
        <f>SUM(G2625*$D$8+H2625*$D$5+I2625*$D$9+J2625*$D$6+K2625*$D$11+L2625*$D$10+M2625*$D$7)</f>
        <v>0</v>
      </c>
      <c r="O2625" s="139">
        <v>1</v>
      </c>
      <c r="P2625" s="138">
        <f>SUM(N2625*O2625)</f>
        <v>0</v>
      </c>
      <c r="Q2625" s="31"/>
      <c r="R2625" s="15"/>
      <c r="S2625" s="15"/>
      <c r="T2625" s="15"/>
      <c r="U2625" s="15"/>
    </row>
    <row r="2626" spans="1:21" ht="15" customHeight="1">
      <c r="A2626" s="179">
        <f>RANK(N2626,$N$18:$N$4305)</f>
        <v>1181</v>
      </c>
      <c r="B2626" s="184"/>
      <c r="C2626" s="177"/>
      <c r="D2626" s="177"/>
      <c r="E2626" s="177"/>
      <c r="F2626" s="177"/>
      <c r="G2626" s="183"/>
      <c r="H2626" s="183"/>
      <c r="I2626" s="183"/>
      <c r="J2626" s="183"/>
      <c r="K2626" s="183"/>
      <c r="L2626" s="183"/>
      <c r="M2626" s="183"/>
      <c r="N2626" s="182">
        <f>SUM(G2626*$D$8+H2626*$D$5+I2626*$D$9+J2626*$D$6+K2626*$D$11+L2626*$D$10+M2626*$D$7)</f>
        <v>0</v>
      </c>
      <c r="O2626" s="139">
        <v>1</v>
      </c>
      <c r="P2626" s="138">
        <f>SUM(N2626*O2626)</f>
        <v>0</v>
      </c>
      <c r="Q2626" s="31"/>
      <c r="R2626" s="15"/>
      <c r="S2626" s="15"/>
      <c r="T2626" s="15"/>
      <c r="U2626" s="15"/>
    </row>
    <row r="2627" spans="1:21" ht="15" customHeight="1">
      <c r="A2627" s="179">
        <f>RANK(N2627,$N$18:$N$4305)</f>
        <v>1181</v>
      </c>
      <c r="B2627" s="184"/>
      <c r="C2627" s="177"/>
      <c r="D2627" s="177"/>
      <c r="E2627" s="177"/>
      <c r="F2627" s="177"/>
      <c r="G2627" s="183"/>
      <c r="H2627" s="183"/>
      <c r="I2627" s="183"/>
      <c r="J2627" s="183"/>
      <c r="K2627" s="183"/>
      <c r="L2627" s="183"/>
      <c r="M2627" s="183"/>
      <c r="N2627" s="182">
        <f>SUM(G2627*$D$8+H2627*$D$5+I2627*$D$9+J2627*$D$6+K2627*$D$11+L2627*$D$10+M2627*$D$7)</f>
        <v>0</v>
      </c>
      <c r="O2627" s="139">
        <v>1</v>
      </c>
      <c r="P2627" s="138">
        <f>SUM(N2627*O2627)</f>
        <v>0</v>
      </c>
      <c r="Q2627" s="31"/>
      <c r="R2627" s="15"/>
      <c r="S2627" s="15"/>
      <c r="T2627" s="15"/>
      <c r="U2627" s="15"/>
    </row>
    <row r="2628" spans="1:21" ht="15" customHeight="1">
      <c r="A2628" s="179">
        <f>RANK(N2628,$N$18:$N$4305)</f>
        <v>1181</v>
      </c>
      <c r="B2628" s="184"/>
      <c r="C2628" s="177"/>
      <c r="D2628" s="177"/>
      <c r="E2628" s="177"/>
      <c r="F2628" s="177"/>
      <c r="G2628" s="183"/>
      <c r="H2628" s="183"/>
      <c r="I2628" s="183"/>
      <c r="J2628" s="183"/>
      <c r="K2628" s="183"/>
      <c r="L2628" s="183"/>
      <c r="M2628" s="183"/>
      <c r="N2628" s="182">
        <f>SUM(G2628*$D$8+H2628*$D$5+I2628*$D$9+J2628*$D$6+K2628*$D$11+L2628*$D$10+M2628*$D$7)</f>
        <v>0</v>
      </c>
      <c r="O2628" s="139">
        <v>1</v>
      </c>
      <c r="P2628" s="138">
        <f>SUM(N2628*O2628)</f>
        <v>0</v>
      </c>
      <c r="Q2628" s="31"/>
      <c r="R2628" s="15"/>
      <c r="S2628" s="15"/>
      <c r="T2628" s="15"/>
      <c r="U2628" s="15"/>
    </row>
    <row r="2629" spans="1:21" ht="15" customHeight="1">
      <c r="A2629" s="179">
        <f>RANK(N2629,$N$18:$N$4305)</f>
        <v>1181</v>
      </c>
      <c r="B2629" s="184"/>
      <c r="C2629" s="177"/>
      <c r="D2629" s="177"/>
      <c r="E2629" s="177"/>
      <c r="F2629" s="177"/>
      <c r="G2629" s="183"/>
      <c r="H2629" s="183"/>
      <c r="I2629" s="183"/>
      <c r="J2629" s="183"/>
      <c r="K2629" s="183"/>
      <c r="L2629" s="183"/>
      <c r="M2629" s="183"/>
      <c r="N2629" s="182">
        <f>SUM(G2629*$D$8+H2629*$D$5+I2629*$D$9+J2629*$D$6+K2629*$D$11+L2629*$D$10+M2629*$D$7)</f>
        <v>0</v>
      </c>
      <c r="O2629" s="139">
        <v>1</v>
      </c>
      <c r="P2629" s="138">
        <f>SUM(N2629*O2629)</f>
        <v>0</v>
      </c>
      <c r="Q2629" s="31"/>
      <c r="R2629" s="15"/>
      <c r="S2629" s="15"/>
      <c r="T2629" s="15"/>
      <c r="U2629" s="15"/>
    </row>
    <row r="2630" spans="1:21" ht="15" customHeight="1">
      <c r="A2630" s="179">
        <f>RANK(N2630,$N$18:$N$4305)</f>
        <v>1181</v>
      </c>
      <c r="B2630" s="185"/>
      <c r="C2630" s="177"/>
      <c r="D2630" s="177"/>
      <c r="E2630" s="177"/>
      <c r="F2630" s="177"/>
      <c r="G2630" s="183"/>
      <c r="H2630" s="183"/>
      <c r="I2630" s="183"/>
      <c r="J2630" s="183"/>
      <c r="K2630" s="183"/>
      <c r="L2630" s="183"/>
      <c r="M2630" s="183"/>
      <c r="N2630" s="182">
        <f>SUM(G2630*$D$8+H2630*$D$5+I2630*$D$9+J2630*$D$6+K2630*$D$11+L2630*$D$10+M2630*$D$7)</f>
        <v>0</v>
      </c>
      <c r="O2630" s="139">
        <v>1</v>
      </c>
      <c r="P2630" s="138">
        <f>SUM(N2630*O2630)</f>
        <v>0</v>
      </c>
      <c r="R2630" s="15"/>
      <c r="S2630" s="15"/>
      <c r="T2630" s="15"/>
      <c r="U2630" s="15"/>
    </row>
    <row r="2631" spans="1:21" ht="15" customHeight="1">
      <c r="A2631" s="179">
        <f>RANK(N2631,$N$18:$N$4305)</f>
        <v>1181</v>
      </c>
      <c r="B2631" s="184"/>
      <c r="C2631" s="177"/>
      <c r="D2631" s="177"/>
      <c r="E2631" s="177"/>
      <c r="F2631" s="177"/>
      <c r="G2631" s="183"/>
      <c r="H2631" s="183"/>
      <c r="I2631" s="183"/>
      <c r="J2631" s="183"/>
      <c r="K2631" s="183"/>
      <c r="L2631" s="183"/>
      <c r="M2631" s="183"/>
      <c r="N2631" s="182">
        <f>SUM(G2631*$D$8+H2631*$D$5+I2631*$D$9+J2631*$D$6+K2631*$D$11+L2631*$D$10+M2631*$D$7)</f>
        <v>0</v>
      </c>
      <c r="O2631" s="139">
        <v>0.94</v>
      </c>
      <c r="P2631" s="138">
        <f>SUM(N2631*O2631)</f>
        <v>0</v>
      </c>
      <c r="R2631" s="15"/>
      <c r="S2631" s="15"/>
      <c r="T2631" s="15"/>
      <c r="U2631" s="15"/>
    </row>
    <row r="2632" spans="1:21" ht="15" customHeight="1">
      <c r="A2632" s="179">
        <f>RANK(N2632,$N$18:$N$4305)</f>
        <v>1181</v>
      </c>
      <c r="B2632" s="184"/>
      <c r="C2632" s="177"/>
      <c r="D2632" s="177"/>
      <c r="E2632" s="177"/>
      <c r="F2632" s="177"/>
      <c r="G2632" s="183"/>
      <c r="H2632" s="183"/>
      <c r="I2632" s="183"/>
      <c r="J2632" s="183"/>
      <c r="K2632" s="183"/>
      <c r="L2632" s="183"/>
      <c r="M2632" s="183"/>
      <c r="N2632" s="182">
        <f>SUM(G2632*$D$8+H2632*$D$5+I2632*$D$9+J2632*$D$6+K2632*$D$11+L2632*$D$10+M2632*$D$7)</f>
        <v>0</v>
      </c>
      <c r="O2632" s="139">
        <v>0.94</v>
      </c>
      <c r="P2632" s="138">
        <f>SUM(N2632*O2632)</f>
        <v>0</v>
      </c>
      <c r="R2632" s="15"/>
      <c r="S2632" s="15"/>
      <c r="T2632" s="15"/>
      <c r="U2632" s="15"/>
    </row>
    <row r="2633" spans="1:21" ht="15" customHeight="1">
      <c r="A2633" s="179">
        <f>RANK(N2633,$N$18:$N$4305)</f>
        <v>1181</v>
      </c>
      <c r="B2633" s="184"/>
      <c r="C2633" s="177"/>
      <c r="D2633" s="177"/>
      <c r="E2633" s="177"/>
      <c r="F2633" s="177"/>
      <c r="G2633" s="183"/>
      <c r="H2633" s="183"/>
      <c r="I2633" s="183"/>
      <c r="J2633" s="183"/>
      <c r="K2633" s="183"/>
      <c r="L2633" s="183"/>
      <c r="M2633" s="183"/>
      <c r="N2633" s="182">
        <f>SUM(G2633*$D$8+H2633*$D$5+I2633*$D$9+J2633*$D$6+K2633*$D$11+L2633*$D$10+M2633*$D$7)</f>
        <v>0</v>
      </c>
      <c r="O2633" s="139">
        <v>1</v>
      </c>
      <c r="P2633" s="138">
        <f>SUM(N2633*O2633)</f>
        <v>0</v>
      </c>
      <c r="R2633" s="15"/>
      <c r="S2633" s="15"/>
      <c r="T2633" s="15"/>
      <c r="U2633" s="15"/>
    </row>
    <row r="2634" spans="1:21" ht="15" customHeight="1">
      <c r="A2634" s="179">
        <f>RANK(N2634,$N$18:$N$4305)</f>
        <v>1181</v>
      </c>
      <c r="B2634" s="185"/>
      <c r="C2634" s="177"/>
      <c r="D2634" s="177"/>
      <c r="E2634" s="177"/>
      <c r="F2634" s="177"/>
      <c r="G2634" s="183"/>
      <c r="H2634" s="183"/>
      <c r="I2634" s="183"/>
      <c r="J2634" s="183"/>
      <c r="K2634" s="183"/>
      <c r="L2634" s="183"/>
      <c r="M2634" s="183"/>
      <c r="N2634" s="182">
        <f>SUM(G2634*$D$8+H2634*$D$5+I2634*$D$9+J2634*$D$6+K2634*$D$11+L2634*$D$10+M2634*$D$7)</f>
        <v>0</v>
      </c>
      <c r="O2634" s="139">
        <v>1</v>
      </c>
      <c r="P2634" s="138">
        <f>SUM(N2634*O2634)</f>
        <v>0</v>
      </c>
      <c r="R2634" s="15"/>
      <c r="S2634" s="15"/>
      <c r="T2634" s="15"/>
      <c r="U2634" s="15"/>
    </row>
    <row r="2635" spans="1:21" ht="15" customHeight="1">
      <c r="A2635" s="179">
        <f>RANK(N2635,$N$18:$N$4305)</f>
        <v>1181</v>
      </c>
      <c r="B2635" s="184"/>
      <c r="C2635" s="177"/>
      <c r="D2635" s="177"/>
      <c r="E2635" s="177"/>
      <c r="F2635" s="177"/>
      <c r="G2635" s="183"/>
      <c r="H2635" s="183"/>
      <c r="I2635" s="183"/>
      <c r="J2635" s="183"/>
      <c r="K2635" s="183"/>
      <c r="L2635" s="183"/>
      <c r="M2635" s="183"/>
      <c r="N2635" s="182">
        <f>SUM(G2635*$D$8+H2635*$D$5+I2635*$D$9+J2635*$D$6+K2635*$D$11+L2635*$D$10+M2635*$D$7)</f>
        <v>0</v>
      </c>
      <c r="O2635" s="139">
        <v>1</v>
      </c>
      <c r="P2635" s="138">
        <f>SUM(N2635*O2635)</f>
        <v>0</v>
      </c>
      <c r="R2635" s="15"/>
      <c r="S2635" s="15"/>
      <c r="T2635" s="15"/>
      <c r="U2635" s="15"/>
    </row>
    <row r="2636" spans="1:21" ht="15" customHeight="1">
      <c r="A2636" s="179">
        <f>RANK(N2636,$N$18:$N$4305)</f>
        <v>1181</v>
      </c>
      <c r="B2636" s="185"/>
      <c r="C2636" s="177"/>
      <c r="D2636" s="177"/>
      <c r="E2636" s="177"/>
      <c r="F2636" s="177"/>
      <c r="G2636" s="183"/>
      <c r="H2636" s="183"/>
      <c r="I2636" s="183"/>
      <c r="J2636" s="183"/>
      <c r="K2636" s="183"/>
      <c r="L2636" s="183"/>
      <c r="M2636" s="183"/>
      <c r="N2636" s="182">
        <f>SUM(G2636*$D$8+H2636*$D$5+I2636*$D$9+J2636*$D$6+K2636*$D$11+L2636*$D$10+M2636*$D$7)</f>
        <v>0</v>
      </c>
      <c r="O2636" s="139">
        <v>1</v>
      </c>
      <c r="P2636" s="138">
        <f>SUM(N2636*O2636)</f>
        <v>0</v>
      </c>
      <c r="R2636" s="15"/>
      <c r="S2636" s="15"/>
      <c r="T2636" s="15"/>
      <c r="U2636" s="15"/>
    </row>
    <row r="2637" spans="1:21" ht="15" customHeight="1">
      <c r="A2637" s="179">
        <f>RANK(N2637,$N$18:$N$4305)</f>
        <v>1181</v>
      </c>
      <c r="B2637" s="185"/>
      <c r="C2637" s="177"/>
      <c r="D2637" s="177"/>
      <c r="E2637" s="177"/>
      <c r="F2637" s="177"/>
      <c r="G2637" s="183"/>
      <c r="H2637" s="183"/>
      <c r="I2637" s="183"/>
      <c r="J2637" s="183"/>
      <c r="K2637" s="183"/>
      <c r="L2637" s="183"/>
      <c r="M2637" s="183"/>
      <c r="N2637" s="182">
        <f>SUM(G2637*$D$8+H2637*$D$5+I2637*$D$9+J2637*$D$6+K2637*$D$11+L2637*$D$10+M2637*$D$7)</f>
        <v>0</v>
      </c>
      <c r="O2637" s="139">
        <v>1</v>
      </c>
      <c r="P2637" s="138">
        <f>SUM(N2637*O2637)</f>
        <v>0</v>
      </c>
      <c r="R2637" s="15"/>
      <c r="S2637" s="15"/>
      <c r="T2637" s="15"/>
      <c r="U2637" s="15"/>
    </row>
    <row r="2638" spans="1:21" ht="15" customHeight="1">
      <c r="A2638" s="179">
        <f>RANK(N2638,$N$18:$N$4305)</f>
        <v>1181</v>
      </c>
      <c r="B2638" s="184"/>
      <c r="C2638" s="177"/>
      <c r="D2638" s="177"/>
      <c r="E2638" s="177"/>
      <c r="F2638" s="177"/>
      <c r="G2638" s="183"/>
      <c r="H2638" s="183"/>
      <c r="I2638" s="183"/>
      <c r="J2638" s="183"/>
      <c r="K2638" s="183"/>
      <c r="L2638" s="183"/>
      <c r="M2638" s="183"/>
      <c r="N2638" s="182">
        <f>SUM(G2638*$D$8+H2638*$D$5+I2638*$D$9+J2638*$D$6+K2638*$D$11+L2638*$D$10+M2638*$D$7)</f>
        <v>0</v>
      </c>
      <c r="O2638" s="139">
        <v>1</v>
      </c>
      <c r="P2638" s="138">
        <f>SUM(N2638*O2638)</f>
        <v>0</v>
      </c>
      <c r="R2638" s="15"/>
      <c r="S2638" s="15"/>
      <c r="T2638" s="15"/>
      <c r="U2638" s="15"/>
    </row>
    <row r="2639" spans="1:21" ht="15" customHeight="1">
      <c r="A2639" s="179">
        <f>RANK(N2639,$N$18:$N$4305)</f>
        <v>1181</v>
      </c>
      <c r="B2639" s="184"/>
      <c r="C2639" s="177"/>
      <c r="D2639" s="177"/>
      <c r="E2639" s="177"/>
      <c r="F2639" s="177"/>
      <c r="G2639" s="183"/>
      <c r="H2639" s="183"/>
      <c r="I2639" s="183"/>
      <c r="J2639" s="183"/>
      <c r="K2639" s="183"/>
      <c r="L2639" s="183"/>
      <c r="M2639" s="183"/>
      <c r="N2639" s="182">
        <f>SUM(G2639*$D$8+H2639*$D$5+I2639*$D$9+J2639*$D$6+K2639*$D$11+L2639*$D$10+M2639*$D$7)</f>
        <v>0</v>
      </c>
      <c r="O2639" s="139">
        <v>1</v>
      </c>
      <c r="P2639" s="138">
        <f>SUM(N2639*O2639)</f>
        <v>0</v>
      </c>
      <c r="R2639" s="15"/>
      <c r="S2639" s="15"/>
      <c r="T2639" s="15"/>
      <c r="U2639" s="15"/>
    </row>
    <row r="2640" spans="1:21" ht="15" customHeight="1">
      <c r="A2640" s="179">
        <f>RANK(N2640,$N$18:$N$4305)</f>
        <v>1181</v>
      </c>
      <c r="B2640" s="184"/>
      <c r="C2640" s="177"/>
      <c r="D2640" s="177"/>
      <c r="E2640" s="177"/>
      <c r="F2640" s="177"/>
      <c r="G2640" s="183"/>
      <c r="H2640" s="183"/>
      <c r="I2640" s="183"/>
      <c r="J2640" s="183"/>
      <c r="K2640" s="183"/>
      <c r="L2640" s="183"/>
      <c r="M2640" s="183"/>
      <c r="N2640" s="182">
        <f>SUM(G2640*$D$8+H2640*$D$5+I2640*$D$9+J2640*$D$6+K2640*$D$11+L2640*$D$10+M2640*$D$7)</f>
        <v>0</v>
      </c>
      <c r="O2640" s="139">
        <v>1</v>
      </c>
      <c r="P2640" s="138">
        <f>SUM(N2640*O2640)</f>
        <v>0</v>
      </c>
      <c r="R2640" s="15"/>
      <c r="S2640" s="15"/>
      <c r="T2640" s="15"/>
      <c r="U2640" s="15"/>
    </row>
    <row r="2641" spans="1:21" ht="15" customHeight="1">
      <c r="A2641" s="179">
        <f>RANK(N2641,$N$18:$N$4305)</f>
        <v>1181</v>
      </c>
      <c r="B2641" s="184"/>
      <c r="C2641" s="177"/>
      <c r="D2641" s="177"/>
      <c r="E2641" s="177"/>
      <c r="F2641" s="177"/>
      <c r="G2641" s="183"/>
      <c r="H2641" s="183"/>
      <c r="I2641" s="183"/>
      <c r="J2641" s="183"/>
      <c r="K2641" s="183"/>
      <c r="L2641" s="183"/>
      <c r="M2641" s="183"/>
      <c r="N2641" s="182">
        <f>SUM(G2641*$D$8+H2641*$D$5+I2641*$D$9+J2641*$D$6+K2641*$D$11+L2641*$D$10+M2641*$D$7)</f>
        <v>0</v>
      </c>
      <c r="O2641" s="139">
        <v>1</v>
      </c>
      <c r="P2641" s="138">
        <f>SUM(N2641*O2641)</f>
        <v>0</v>
      </c>
      <c r="Q2641" s="31"/>
      <c r="R2641" s="15"/>
      <c r="S2641" s="15"/>
      <c r="T2641" s="15"/>
      <c r="U2641" s="15"/>
    </row>
    <row r="2642" spans="1:21" ht="15" customHeight="1">
      <c r="A2642" s="179">
        <f>RANK(N2642,$N$18:$N$4305)</f>
        <v>1181</v>
      </c>
      <c r="B2642" s="184"/>
      <c r="C2642" s="177"/>
      <c r="D2642" s="177"/>
      <c r="E2642" s="177"/>
      <c r="F2642" s="177"/>
      <c r="G2642" s="183"/>
      <c r="H2642" s="183"/>
      <c r="I2642" s="183"/>
      <c r="J2642" s="183"/>
      <c r="K2642" s="183"/>
      <c r="L2642" s="183"/>
      <c r="M2642" s="183"/>
      <c r="N2642" s="182">
        <f>SUM(G2642*$D$8+H2642*$D$5+I2642*$D$9+J2642*$D$6+K2642*$D$11+L2642*$D$10+M2642*$D$7)</f>
        <v>0</v>
      </c>
      <c r="O2642" s="139">
        <v>1</v>
      </c>
      <c r="P2642" s="138">
        <f>SUM(N2642*O2642)</f>
        <v>0</v>
      </c>
      <c r="R2642" s="15"/>
      <c r="S2642" s="15"/>
      <c r="T2642" s="15"/>
      <c r="U2642" s="15"/>
    </row>
    <row r="2643" spans="1:21" ht="15" customHeight="1">
      <c r="A2643" s="179">
        <f>RANK(N2643,$N$18:$N$4305)</f>
        <v>1181</v>
      </c>
      <c r="B2643" s="185"/>
      <c r="C2643" s="177"/>
      <c r="D2643" s="177"/>
      <c r="E2643" s="177"/>
      <c r="F2643" s="177"/>
      <c r="G2643" s="183"/>
      <c r="H2643" s="183"/>
      <c r="I2643" s="183"/>
      <c r="J2643" s="183"/>
      <c r="K2643" s="183"/>
      <c r="L2643" s="183"/>
      <c r="M2643" s="183"/>
      <c r="N2643" s="182">
        <f>SUM(G2643*$D$8+H2643*$D$5+I2643*$D$9+J2643*$D$6+K2643*$D$11+L2643*$D$10+M2643*$D$7)</f>
        <v>0</v>
      </c>
      <c r="O2643" s="139">
        <v>1</v>
      </c>
      <c r="P2643" s="138">
        <f>SUM(N2643*O2643)</f>
        <v>0</v>
      </c>
      <c r="R2643" s="15"/>
      <c r="S2643" s="15"/>
      <c r="T2643" s="15"/>
      <c r="U2643" s="15"/>
    </row>
    <row r="2644" spans="1:21" ht="15" customHeight="1">
      <c r="A2644" s="179">
        <f>RANK(N2644,$N$18:$N$4305)</f>
        <v>1181</v>
      </c>
      <c r="B2644" s="185"/>
      <c r="C2644" s="177"/>
      <c r="D2644" s="177"/>
      <c r="E2644" s="177"/>
      <c r="F2644" s="177"/>
      <c r="G2644" s="183"/>
      <c r="H2644" s="183"/>
      <c r="I2644" s="183"/>
      <c r="J2644" s="183"/>
      <c r="K2644" s="183"/>
      <c r="L2644" s="183"/>
      <c r="M2644" s="183"/>
      <c r="N2644" s="182">
        <f>SUM(G2644*$D$8+H2644*$D$5+I2644*$D$9+J2644*$D$6+K2644*$D$11+L2644*$D$10+M2644*$D$7)</f>
        <v>0</v>
      </c>
      <c r="O2644" s="139">
        <v>1</v>
      </c>
      <c r="P2644" s="138">
        <f>SUM(N2644*O2644)</f>
        <v>0</v>
      </c>
      <c r="R2644" s="15"/>
      <c r="S2644" s="15"/>
      <c r="T2644" s="15"/>
      <c r="U2644" s="15"/>
    </row>
    <row r="2645" spans="1:21" ht="15" customHeight="1">
      <c r="A2645" s="179">
        <f>RANK(N2645,$N$18:$N$4305)</f>
        <v>1181</v>
      </c>
      <c r="B2645" s="184"/>
      <c r="C2645" s="177"/>
      <c r="D2645" s="177"/>
      <c r="E2645" s="177"/>
      <c r="F2645" s="177"/>
      <c r="G2645" s="183"/>
      <c r="H2645" s="183"/>
      <c r="I2645" s="183"/>
      <c r="J2645" s="183"/>
      <c r="K2645" s="183"/>
      <c r="L2645" s="183"/>
      <c r="M2645" s="183"/>
      <c r="N2645" s="182">
        <f>SUM(G2645*$D$8+H2645*$D$5+I2645*$D$9+J2645*$D$6+K2645*$D$11+L2645*$D$10+M2645*$D$7)</f>
        <v>0</v>
      </c>
      <c r="O2645" s="139">
        <v>1</v>
      </c>
      <c r="P2645" s="138">
        <f>SUM(N2645*O2645)</f>
        <v>0</v>
      </c>
      <c r="R2645" s="15"/>
      <c r="S2645" s="15"/>
      <c r="T2645" s="15"/>
      <c r="U2645" s="15"/>
    </row>
    <row r="2646" spans="1:21" ht="15" customHeight="1">
      <c r="A2646" s="179">
        <f>RANK(N2646,$N$18:$N$4305)</f>
        <v>1181</v>
      </c>
      <c r="B2646" s="184"/>
      <c r="C2646" s="177"/>
      <c r="D2646" s="177"/>
      <c r="E2646" s="177"/>
      <c r="F2646" s="177"/>
      <c r="G2646" s="183"/>
      <c r="H2646" s="183"/>
      <c r="I2646" s="183"/>
      <c r="J2646" s="183"/>
      <c r="K2646" s="183"/>
      <c r="L2646" s="183"/>
      <c r="M2646" s="183"/>
      <c r="N2646" s="182">
        <f>SUM(G2646*$D$8+H2646*$D$5+I2646*$D$9+J2646*$D$6+K2646*$D$11+L2646*$D$10+M2646*$D$7)</f>
        <v>0</v>
      </c>
      <c r="O2646" s="139">
        <v>1</v>
      </c>
      <c r="P2646" s="138">
        <f>SUM(N2646*O2646)</f>
        <v>0</v>
      </c>
      <c r="R2646" s="15"/>
      <c r="S2646" s="15"/>
      <c r="T2646" s="15"/>
      <c r="U2646" s="15"/>
    </row>
    <row r="2647" spans="1:21" ht="15" customHeight="1">
      <c r="A2647" s="179">
        <f>RANK(N2647,$N$18:$N$4305)</f>
        <v>1181</v>
      </c>
      <c r="B2647" s="184"/>
      <c r="C2647" s="177"/>
      <c r="D2647" s="177"/>
      <c r="E2647" s="177"/>
      <c r="F2647" s="177"/>
      <c r="G2647" s="183"/>
      <c r="H2647" s="183"/>
      <c r="I2647" s="183"/>
      <c r="J2647" s="183"/>
      <c r="K2647" s="183"/>
      <c r="L2647" s="183"/>
      <c r="M2647" s="183"/>
      <c r="N2647" s="182">
        <f>SUM(G2647*$D$8+H2647*$D$5+I2647*$D$9+J2647*$D$6+K2647*$D$11+L2647*$D$10+M2647*$D$7)</f>
        <v>0</v>
      </c>
      <c r="O2647" s="139">
        <v>0.94</v>
      </c>
      <c r="P2647" s="138">
        <f>SUM(N2647*O2647)</f>
        <v>0</v>
      </c>
      <c r="R2647" s="15"/>
      <c r="S2647" s="15"/>
      <c r="T2647" s="15"/>
      <c r="U2647" s="15"/>
    </row>
    <row r="2648" spans="1:21" ht="15" customHeight="1">
      <c r="A2648" s="179">
        <f>RANK(N2648,$N$18:$N$4305)</f>
        <v>1181</v>
      </c>
      <c r="B2648" s="184"/>
      <c r="C2648" s="177"/>
      <c r="D2648" s="177"/>
      <c r="E2648" s="177"/>
      <c r="F2648" s="177"/>
      <c r="G2648" s="183"/>
      <c r="H2648" s="183"/>
      <c r="I2648" s="183"/>
      <c r="J2648" s="183"/>
      <c r="K2648" s="183"/>
      <c r="L2648" s="183"/>
      <c r="M2648" s="183"/>
      <c r="N2648" s="182">
        <f>SUM(G2648*$D$8+H2648*$D$5+I2648*$D$9+J2648*$D$6+K2648*$D$11+L2648*$D$10+M2648*$D$7)</f>
        <v>0</v>
      </c>
      <c r="O2648" s="139">
        <v>0.94</v>
      </c>
      <c r="P2648" s="138">
        <f>SUM(N2648*O2648)</f>
        <v>0</v>
      </c>
      <c r="Q2648" s="31"/>
      <c r="R2648" s="15"/>
      <c r="S2648" s="15"/>
      <c r="T2648" s="15"/>
      <c r="U2648" s="15"/>
    </row>
    <row r="2649" spans="1:21" ht="15" customHeight="1">
      <c r="A2649" s="179">
        <f>RANK(N2649,$N$18:$N$4305)</f>
        <v>1181</v>
      </c>
      <c r="B2649" s="184"/>
      <c r="C2649" s="177"/>
      <c r="D2649" s="177"/>
      <c r="E2649" s="177"/>
      <c r="F2649" s="177"/>
      <c r="G2649" s="183"/>
      <c r="H2649" s="183"/>
      <c r="I2649" s="183"/>
      <c r="J2649" s="183"/>
      <c r="K2649" s="183"/>
      <c r="L2649" s="183"/>
      <c r="M2649" s="183"/>
      <c r="N2649" s="182">
        <f>SUM(G2649*$D$8+H2649*$D$5+I2649*$D$9+J2649*$D$6+K2649*$D$11+L2649*$D$10+M2649*$D$7)</f>
        <v>0</v>
      </c>
      <c r="O2649" s="139">
        <v>0.94</v>
      </c>
      <c r="P2649" s="138">
        <f>SUM(N2649*O2649)</f>
        <v>0</v>
      </c>
      <c r="Q2649" s="31"/>
      <c r="R2649" s="15"/>
      <c r="S2649" s="15"/>
      <c r="T2649" s="15"/>
      <c r="U2649" s="15"/>
    </row>
    <row r="2650" spans="1:21" ht="15" customHeight="1">
      <c r="A2650" s="179">
        <f>RANK(N2650,$N$18:$N$4305)</f>
        <v>1181</v>
      </c>
      <c r="B2650" s="184"/>
      <c r="C2650" s="177"/>
      <c r="D2650" s="177"/>
      <c r="E2650" s="177"/>
      <c r="F2650" s="177"/>
      <c r="G2650" s="183"/>
      <c r="H2650" s="183"/>
      <c r="I2650" s="183"/>
      <c r="J2650" s="183"/>
      <c r="K2650" s="183"/>
      <c r="L2650" s="183"/>
      <c r="M2650" s="183"/>
      <c r="N2650" s="182">
        <f>SUM(G2650*$D$8+H2650*$D$5+I2650*$D$9+J2650*$D$6+K2650*$D$11+L2650*$D$10+M2650*$D$7)</f>
        <v>0</v>
      </c>
      <c r="O2650" s="139">
        <v>1</v>
      </c>
      <c r="P2650" s="138">
        <f>SUM(N2650*O2650)</f>
        <v>0</v>
      </c>
      <c r="Q2650" s="31"/>
      <c r="R2650" s="15"/>
      <c r="S2650" s="15"/>
      <c r="T2650" s="15"/>
      <c r="U2650" s="15"/>
    </row>
    <row r="2651" spans="1:21" ht="15" customHeight="1">
      <c r="A2651" s="179">
        <f>RANK(N2651,$N$18:$N$4305)</f>
        <v>1181</v>
      </c>
      <c r="B2651" s="185"/>
      <c r="C2651" s="177"/>
      <c r="D2651" s="177"/>
      <c r="E2651" s="177"/>
      <c r="F2651" s="177"/>
      <c r="G2651" s="183"/>
      <c r="H2651" s="183"/>
      <c r="I2651" s="183"/>
      <c r="J2651" s="183"/>
      <c r="K2651" s="183"/>
      <c r="L2651" s="183"/>
      <c r="M2651" s="183"/>
      <c r="N2651" s="182">
        <f>SUM(G2651*$D$8+H2651*$D$5+I2651*$D$9+J2651*$D$6+K2651*$D$11+L2651*$D$10+M2651*$D$7)</f>
        <v>0</v>
      </c>
      <c r="O2651" s="139">
        <v>1</v>
      </c>
      <c r="P2651" s="138">
        <f>SUM(N2651*O2651)</f>
        <v>0</v>
      </c>
      <c r="R2651" s="15"/>
      <c r="S2651" s="15"/>
      <c r="T2651" s="15"/>
      <c r="U2651" s="15"/>
    </row>
    <row r="2652" spans="1:21" ht="15" customHeight="1">
      <c r="A2652" s="179">
        <f>RANK(N2652,$N$18:$N$4305)</f>
        <v>1181</v>
      </c>
      <c r="B2652" s="184"/>
      <c r="C2652" s="177"/>
      <c r="D2652" s="177"/>
      <c r="E2652" s="177"/>
      <c r="F2652" s="177"/>
      <c r="G2652" s="183"/>
      <c r="H2652" s="183"/>
      <c r="I2652" s="183"/>
      <c r="J2652" s="183"/>
      <c r="K2652" s="183"/>
      <c r="L2652" s="183"/>
      <c r="M2652" s="183"/>
      <c r="N2652" s="182">
        <f>SUM(G2652*$D$8+H2652*$D$5+I2652*$D$9+J2652*$D$6+K2652*$D$11+L2652*$D$10+M2652*$D$7)</f>
        <v>0</v>
      </c>
      <c r="O2652" s="139">
        <v>1</v>
      </c>
      <c r="P2652" s="138">
        <f>SUM(N2652*O2652)</f>
        <v>0</v>
      </c>
      <c r="R2652" s="15"/>
      <c r="S2652" s="15"/>
      <c r="T2652" s="15"/>
      <c r="U2652" s="15"/>
    </row>
    <row r="2653" spans="1:21" ht="15" customHeight="1">
      <c r="A2653" s="179">
        <f>RANK(N2653,$N$18:$N$4305)</f>
        <v>1181</v>
      </c>
      <c r="B2653" s="184"/>
      <c r="C2653" s="177"/>
      <c r="D2653" s="177"/>
      <c r="E2653" s="177"/>
      <c r="F2653" s="177"/>
      <c r="G2653" s="183"/>
      <c r="H2653" s="183"/>
      <c r="I2653" s="183"/>
      <c r="J2653" s="183"/>
      <c r="K2653" s="183"/>
      <c r="L2653" s="183"/>
      <c r="M2653" s="183"/>
      <c r="N2653" s="182">
        <f>SUM(G2653*$D$8+H2653*$D$5+I2653*$D$9+J2653*$D$6+K2653*$D$11+L2653*$D$10+M2653*$D$7)</f>
        <v>0</v>
      </c>
      <c r="O2653" s="139">
        <v>1</v>
      </c>
      <c r="P2653" s="138">
        <f>SUM(N2653*O2653)</f>
        <v>0</v>
      </c>
      <c r="R2653" s="15"/>
      <c r="S2653" s="15"/>
      <c r="T2653" s="15"/>
      <c r="U2653" s="15"/>
    </row>
    <row r="2654" spans="1:21" ht="15" customHeight="1">
      <c r="A2654" s="179">
        <f>RANK(N2654,$N$18:$N$4305)</f>
        <v>1181</v>
      </c>
      <c r="B2654" s="184"/>
      <c r="C2654" s="177"/>
      <c r="D2654" s="177"/>
      <c r="E2654" s="177"/>
      <c r="F2654" s="177"/>
      <c r="G2654" s="183"/>
      <c r="H2654" s="183"/>
      <c r="I2654" s="183"/>
      <c r="J2654" s="183"/>
      <c r="K2654" s="183"/>
      <c r="L2654" s="183"/>
      <c r="M2654" s="183"/>
      <c r="N2654" s="182">
        <f>SUM(G2654*$D$8+H2654*$D$5+I2654*$D$9+J2654*$D$6+K2654*$D$11+L2654*$D$10+M2654*$D$7)</f>
        <v>0</v>
      </c>
      <c r="O2654" s="139">
        <v>1</v>
      </c>
      <c r="P2654" s="138">
        <f>SUM(N2654*O2654)</f>
        <v>0</v>
      </c>
      <c r="R2654" s="15"/>
      <c r="S2654" s="15"/>
      <c r="T2654" s="15"/>
      <c r="U2654" s="15"/>
    </row>
    <row r="2655" spans="1:21" ht="15" customHeight="1">
      <c r="A2655" s="179">
        <f>RANK(N2655,$N$18:$N$4305)</f>
        <v>1181</v>
      </c>
      <c r="B2655" s="184"/>
      <c r="C2655" s="177"/>
      <c r="D2655" s="177"/>
      <c r="E2655" s="177"/>
      <c r="F2655" s="177"/>
      <c r="G2655" s="183"/>
      <c r="H2655" s="183"/>
      <c r="I2655" s="183"/>
      <c r="J2655" s="183"/>
      <c r="K2655" s="183"/>
      <c r="L2655" s="183"/>
      <c r="M2655" s="183"/>
      <c r="N2655" s="182">
        <f>SUM(G2655*$D$8+H2655*$D$5+I2655*$D$9+J2655*$D$6+K2655*$D$11+L2655*$D$10+M2655*$D$7)</f>
        <v>0</v>
      </c>
      <c r="O2655" s="139">
        <v>1</v>
      </c>
      <c r="P2655" s="138">
        <f>SUM(N2655*O2655)</f>
        <v>0</v>
      </c>
      <c r="Q2655" s="31"/>
      <c r="R2655" s="15"/>
      <c r="S2655" s="15"/>
      <c r="T2655" s="15"/>
      <c r="U2655" s="15"/>
    </row>
    <row r="2656" spans="1:21" ht="15" customHeight="1">
      <c r="A2656" s="179">
        <f>RANK(N2656,$N$18:$N$4305)</f>
        <v>1181</v>
      </c>
      <c r="B2656" s="184"/>
      <c r="C2656" s="177"/>
      <c r="D2656" s="177"/>
      <c r="E2656" s="177"/>
      <c r="F2656" s="177"/>
      <c r="G2656" s="183"/>
      <c r="H2656" s="183"/>
      <c r="I2656" s="183"/>
      <c r="J2656" s="183"/>
      <c r="K2656" s="183"/>
      <c r="L2656" s="183"/>
      <c r="M2656" s="183"/>
      <c r="N2656" s="182">
        <f>SUM(G2656*$D$8+H2656*$D$5+I2656*$D$9+J2656*$D$6+K2656*$D$11+L2656*$D$10+M2656*$D$7)</f>
        <v>0</v>
      </c>
      <c r="O2656" s="139">
        <v>1</v>
      </c>
      <c r="P2656" s="138">
        <f>SUM(N2656*O2656)</f>
        <v>0</v>
      </c>
      <c r="Q2656" s="31"/>
      <c r="R2656" s="15"/>
      <c r="S2656" s="15"/>
      <c r="T2656" s="15"/>
      <c r="U2656" s="15"/>
    </row>
    <row r="2657" spans="1:21" ht="15" customHeight="1">
      <c r="A2657" s="179">
        <f>RANK(N2657,$N$18:$N$4305)</f>
        <v>1181</v>
      </c>
      <c r="B2657" s="184"/>
      <c r="C2657" s="177"/>
      <c r="D2657" s="177"/>
      <c r="E2657" s="177"/>
      <c r="F2657" s="177"/>
      <c r="G2657" s="183"/>
      <c r="H2657" s="183"/>
      <c r="I2657" s="183"/>
      <c r="J2657" s="183"/>
      <c r="K2657" s="183"/>
      <c r="L2657" s="183"/>
      <c r="M2657" s="183"/>
      <c r="N2657" s="182">
        <f>SUM(G2657*$D$8+H2657*$D$5+I2657*$D$9+J2657*$D$6+K2657*$D$11+L2657*$D$10+M2657*$D$7)</f>
        <v>0</v>
      </c>
      <c r="O2657" s="139">
        <v>1</v>
      </c>
      <c r="P2657" s="138">
        <f>SUM(N2657*O2657)</f>
        <v>0</v>
      </c>
      <c r="Q2657" s="31"/>
      <c r="R2657" s="15"/>
      <c r="S2657" s="15"/>
      <c r="T2657" s="15"/>
      <c r="U2657" s="15"/>
    </row>
    <row r="2658" spans="1:21" ht="15" customHeight="1">
      <c r="A2658" s="179">
        <f>RANK(N2658,$N$18:$N$4305)</f>
        <v>1181</v>
      </c>
      <c r="B2658" s="184"/>
      <c r="C2658" s="177"/>
      <c r="D2658" s="177"/>
      <c r="E2658" s="177"/>
      <c r="F2658" s="177"/>
      <c r="G2658" s="183"/>
      <c r="H2658" s="183"/>
      <c r="I2658" s="183"/>
      <c r="J2658" s="183"/>
      <c r="K2658" s="183"/>
      <c r="L2658" s="183"/>
      <c r="M2658" s="183"/>
      <c r="N2658" s="182">
        <f>SUM(G2658*$D$8+H2658*$D$5+I2658*$D$9+J2658*$D$6+K2658*$D$11+L2658*$D$10+M2658*$D$7)</f>
        <v>0</v>
      </c>
      <c r="O2658" s="139">
        <v>1</v>
      </c>
      <c r="P2658" s="138">
        <f>SUM(N2658*O2658)</f>
        <v>0</v>
      </c>
      <c r="R2658" s="15"/>
      <c r="S2658" s="15"/>
      <c r="T2658" s="15"/>
      <c r="U2658" s="15"/>
    </row>
    <row r="2659" spans="1:21" ht="15" customHeight="1">
      <c r="A2659" s="179">
        <f>RANK(N2659,$N$18:$N$4305)</f>
        <v>1181</v>
      </c>
      <c r="B2659" s="184"/>
      <c r="C2659" s="177"/>
      <c r="D2659" s="177"/>
      <c r="E2659" s="177"/>
      <c r="F2659" s="177"/>
      <c r="G2659" s="183"/>
      <c r="H2659" s="183"/>
      <c r="I2659" s="183"/>
      <c r="J2659" s="183"/>
      <c r="K2659" s="183"/>
      <c r="L2659" s="183"/>
      <c r="M2659" s="183"/>
      <c r="N2659" s="182">
        <f>SUM(G2659*$D$8+H2659*$D$5+I2659*$D$9+J2659*$D$6+K2659*$D$11+L2659*$D$10+M2659*$D$7)</f>
        <v>0</v>
      </c>
      <c r="O2659" s="139">
        <v>0.94</v>
      </c>
      <c r="P2659" s="138">
        <f>SUM(N2659*O2659)</f>
        <v>0</v>
      </c>
      <c r="R2659" s="15"/>
      <c r="S2659" s="15"/>
      <c r="T2659" s="15"/>
      <c r="U2659" s="15"/>
    </row>
    <row r="2660" spans="1:21" ht="15" customHeight="1">
      <c r="A2660" s="179">
        <f>RANK(N2660,$N$18:$N$4305)</f>
        <v>1181</v>
      </c>
      <c r="B2660" s="184"/>
      <c r="C2660" s="177"/>
      <c r="D2660" s="177"/>
      <c r="E2660" s="177"/>
      <c r="F2660" s="177"/>
      <c r="G2660" s="183"/>
      <c r="H2660" s="183"/>
      <c r="I2660" s="183"/>
      <c r="J2660" s="183"/>
      <c r="K2660" s="183"/>
      <c r="L2660" s="183"/>
      <c r="M2660" s="183"/>
      <c r="N2660" s="182">
        <f>SUM(G2660*$D$8+H2660*$D$5+I2660*$D$9+J2660*$D$6+K2660*$D$11+L2660*$D$10+M2660*$D$7)</f>
        <v>0</v>
      </c>
      <c r="O2660" s="139">
        <v>1</v>
      </c>
      <c r="P2660" s="138">
        <f>SUM(N2660*O2660)</f>
        <v>0</v>
      </c>
      <c r="R2660" s="15"/>
      <c r="S2660" s="15"/>
      <c r="T2660" s="15"/>
      <c r="U2660" s="15"/>
    </row>
    <row r="2661" spans="1:21" ht="15" customHeight="1">
      <c r="A2661" s="179">
        <f>RANK(N2661,$N$18:$N$4305)</f>
        <v>1181</v>
      </c>
      <c r="B2661" s="184"/>
      <c r="C2661" s="177"/>
      <c r="D2661" s="177"/>
      <c r="E2661" s="177"/>
      <c r="F2661" s="177"/>
      <c r="G2661" s="183"/>
      <c r="H2661" s="183"/>
      <c r="I2661" s="183"/>
      <c r="J2661" s="183"/>
      <c r="K2661" s="183"/>
      <c r="L2661" s="183"/>
      <c r="M2661" s="183"/>
      <c r="N2661" s="182">
        <f>SUM(G2661*$D$8+H2661*$D$5+I2661*$D$9+J2661*$D$6+K2661*$D$11+L2661*$D$10+M2661*$D$7)</f>
        <v>0</v>
      </c>
      <c r="O2661" s="139">
        <v>1</v>
      </c>
      <c r="P2661" s="138">
        <f>SUM(N2661*O2661)</f>
        <v>0</v>
      </c>
      <c r="R2661" s="15"/>
      <c r="S2661" s="15"/>
      <c r="T2661" s="15"/>
      <c r="U2661" s="15"/>
    </row>
    <row r="2662" spans="1:21" ht="15" customHeight="1">
      <c r="A2662" s="179">
        <f>RANK(N2662,$N$18:$N$4305)</f>
        <v>1181</v>
      </c>
      <c r="B2662" s="184"/>
      <c r="C2662" s="177"/>
      <c r="D2662" s="177"/>
      <c r="E2662" s="177"/>
      <c r="F2662" s="177"/>
      <c r="G2662" s="183"/>
      <c r="H2662" s="183"/>
      <c r="I2662" s="183"/>
      <c r="J2662" s="183"/>
      <c r="K2662" s="183"/>
      <c r="L2662" s="183"/>
      <c r="M2662" s="183"/>
      <c r="N2662" s="182">
        <f>SUM(G2662*$D$8+H2662*$D$5+I2662*$D$9+J2662*$D$6+K2662*$D$11+L2662*$D$10+M2662*$D$7)</f>
        <v>0</v>
      </c>
      <c r="O2662" s="139">
        <v>1</v>
      </c>
      <c r="P2662" s="138">
        <f>SUM(N2662*O2662)</f>
        <v>0</v>
      </c>
      <c r="R2662" s="15"/>
      <c r="S2662" s="15"/>
      <c r="T2662" s="15"/>
      <c r="U2662" s="15"/>
    </row>
    <row r="2663" spans="1:21" ht="15" customHeight="1">
      <c r="A2663" s="179">
        <f>RANK(N2663,$N$18:$N$4305)</f>
        <v>1181</v>
      </c>
      <c r="B2663" s="185"/>
      <c r="C2663" s="177"/>
      <c r="D2663" s="177"/>
      <c r="E2663" s="177"/>
      <c r="F2663" s="177"/>
      <c r="G2663" s="183"/>
      <c r="H2663" s="183"/>
      <c r="I2663" s="183"/>
      <c r="J2663" s="183"/>
      <c r="K2663" s="183"/>
      <c r="L2663" s="183"/>
      <c r="M2663" s="183"/>
      <c r="N2663" s="182">
        <f>SUM(G2663*$D$8+H2663*$D$5+I2663*$D$9+J2663*$D$6+K2663*$D$11+L2663*$D$10+M2663*$D$7)</f>
        <v>0</v>
      </c>
      <c r="O2663" s="139">
        <v>0.94</v>
      </c>
      <c r="P2663" s="138">
        <f>SUM(N2663*O2663)</f>
        <v>0</v>
      </c>
      <c r="R2663" s="15"/>
      <c r="S2663" s="15"/>
      <c r="T2663" s="15"/>
      <c r="U2663" s="15"/>
    </row>
    <row r="2664" spans="1:21" ht="15" customHeight="1">
      <c r="A2664" s="179">
        <f>RANK(N2664,$N$18:$N$4305)</f>
        <v>1181</v>
      </c>
      <c r="B2664" s="184"/>
      <c r="C2664" s="177"/>
      <c r="D2664" s="177"/>
      <c r="E2664" s="177"/>
      <c r="F2664" s="177"/>
      <c r="G2664" s="183"/>
      <c r="H2664" s="183"/>
      <c r="I2664" s="183"/>
      <c r="J2664" s="183"/>
      <c r="K2664" s="183"/>
      <c r="L2664" s="183"/>
      <c r="M2664" s="183"/>
      <c r="N2664" s="182">
        <f>SUM(G2664*$D$8+H2664*$D$5+I2664*$D$9+J2664*$D$6+K2664*$D$11+L2664*$D$10+M2664*$D$7)</f>
        <v>0</v>
      </c>
      <c r="O2664" s="139">
        <v>0.94</v>
      </c>
      <c r="P2664" s="138">
        <f>SUM(N2664*O2664)</f>
        <v>0</v>
      </c>
      <c r="Q2664" s="31"/>
      <c r="R2664" s="15"/>
      <c r="S2664" s="15"/>
      <c r="T2664" s="15"/>
      <c r="U2664" s="15"/>
    </row>
    <row r="2665" spans="1:21" ht="15" customHeight="1">
      <c r="A2665" s="179">
        <f>RANK(N2665,$N$18:$N$4305)</f>
        <v>1181</v>
      </c>
      <c r="B2665" s="184"/>
      <c r="C2665" s="177"/>
      <c r="D2665" s="177"/>
      <c r="E2665" s="177"/>
      <c r="F2665" s="177"/>
      <c r="G2665" s="183"/>
      <c r="H2665" s="183"/>
      <c r="I2665" s="183"/>
      <c r="J2665" s="183"/>
      <c r="K2665" s="183"/>
      <c r="L2665" s="183"/>
      <c r="M2665" s="183"/>
      <c r="N2665" s="182">
        <f>SUM(G2665*$D$8+H2665*$D$5+I2665*$D$9+J2665*$D$6+K2665*$D$11+L2665*$D$10+M2665*$D$7)</f>
        <v>0</v>
      </c>
      <c r="O2665" s="139">
        <v>0.94</v>
      </c>
      <c r="P2665" s="138">
        <f>SUM(N2665*O2665)</f>
        <v>0</v>
      </c>
      <c r="Q2665" s="31"/>
      <c r="R2665" s="15"/>
      <c r="S2665" s="15"/>
      <c r="T2665" s="15"/>
      <c r="U2665" s="15"/>
    </row>
    <row r="2666" spans="1:21" ht="15" customHeight="1">
      <c r="A2666" s="179">
        <f>RANK(N2666,$N$18:$N$4305)</f>
        <v>1181</v>
      </c>
      <c r="B2666" s="184"/>
      <c r="C2666" s="177"/>
      <c r="D2666" s="177"/>
      <c r="E2666" s="177"/>
      <c r="F2666" s="177"/>
      <c r="G2666" s="183"/>
      <c r="H2666" s="183"/>
      <c r="I2666" s="183"/>
      <c r="J2666" s="183"/>
      <c r="K2666" s="183"/>
      <c r="L2666" s="183"/>
      <c r="M2666" s="183"/>
      <c r="N2666" s="182">
        <f>SUM(G2666*$D$8+H2666*$D$5+I2666*$D$9+J2666*$D$6+K2666*$D$11+L2666*$D$10+M2666*$D$7)</f>
        <v>0</v>
      </c>
      <c r="O2666" s="139">
        <v>1</v>
      </c>
      <c r="P2666" s="138">
        <f>SUM(N2666*O2666)</f>
        <v>0</v>
      </c>
      <c r="Q2666" s="31"/>
      <c r="R2666" s="15"/>
      <c r="S2666" s="15"/>
      <c r="T2666" s="15"/>
      <c r="U2666" s="15"/>
    </row>
    <row r="2667" spans="1:21" ht="15" customHeight="1">
      <c r="A2667" s="179">
        <f>RANK(N2667,$N$18:$N$4305)</f>
        <v>1181</v>
      </c>
      <c r="B2667" s="184"/>
      <c r="C2667" s="177"/>
      <c r="D2667" s="177"/>
      <c r="E2667" s="177"/>
      <c r="F2667" s="177"/>
      <c r="G2667" s="183"/>
      <c r="H2667" s="183"/>
      <c r="I2667" s="183"/>
      <c r="J2667" s="183"/>
      <c r="K2667" s="183"/>
      <c r="L2667" s="183"/>
      <c r="M2667" s="183"/>
      <c r="N2667" s="182">
        <f>SUM(G2667*$D$8+H2667*$D$5+I2667*$D$9+J2667*$D$6+K2667*$D$11+L2667*$D$10+M2667*$D$7)</f>
        <v>0</v>
      </c>
      <c r="O2667" s="139">
        <v>1</v>
      </c>
      <c r="P2667" s="138">
        <f>SUM(N2667*O2667)</f>
        <v>0</v>
      </c>
      <c r="Q2667" s="31"/>
      <c r="R2667" s="15"/>
      <c r="S2667" s="15"/>
      <c r="T2667" s="15"/>
      <c r="U2667" s="15"/>
    </row>
    <row r="2668" spans="1:21" ht="15" customHeight="1">
      <c r="A2668" s="179">
        <f>RANK(N2668,$N$18:$N$4305)</f>
        <v>1181</v>
      </c>
      <c r="B2668" s="184"/>
      <c r="C2668" s="177"/>
      <c r="D2668" s="177"/>
      <c r="E2668" s="177"/>
      <c r="F2668" s="177"/>
      <c r="G2668" s="183"/>
      <c r="H2668" s="183"/>
      <c r="I2668" s="183"/>
      <c r="J2668" s="183"/>
      <c r="K2668" s="183"/>
      <c r="L2668" s="183"/>
      <c r="M2668" s="183"/>
      <c r="N2668" s="182">
        <f>SUM(G2668*$D$8+H2668*$D$5+I2668*$D$9+J2668*$D$6+K2668*$D$11+L2668*$D$10+M2668*$D$7)</f>
        <v>0</v>
      </c>
      <c r="O2668" s="139">
        <v>1</v>
      </c>
      <c r="P2668" s="138">
        <f>SUM(N2668*O2668)</f>
        <v>0</v>
      </c>
      <c r="Q2668" s="31"/>
      <c r="R2668" s="15"/>
      <c r="S2668" s="15"/>
      <c r="T2668" s="15"/>
      <c r="U2668" s="15"/>
    </row>
    <row r="2669" spans="1:21" ht="15" customHeight="1">
      <c r="A2669" s="179">
        <f>RANK(N2669,$N$18:$N$4305)</f>
        <v>1181</v>
      </c>
      <c r="B2669" s="184"/>
      <c r="C2669" s="177"/>
      <c r="D2669" s="177"/>
      <c r="E2669" s="177"/>
      <c r="F2669" s="177"/>
      <c r="G2669" s="183"/>
      <c r="H2669" s="183"/>
      <c r="I2669" s="183"/>
      <c r="J2669" s="183"/>
      <c r="K2669" s="183"/>
      <c r="L2669" s="183"/>
      <c r="M2669" s="183"/>
      <c r="N2669" s="182">
        <f>SUM(G2669*$D$8+H2669*$D$5+I2669*$D$9+J2669*$D$6+K2669*$D$11+L2669*$D$10+M2669*$D$7)</f>
        <v>0</v>
      </c>
      <c r="O2669" s="139">
        <v>1</v>
      </c>
      <c r="P2669" s="138">
        <f>SUM(N2669*O2669)</f>
        <v>0</v>
      </c>
      <c r="R2669" s="15"/>
      <c r="S2669" s="15"/>
      <c r="T2669" s="15"/>
      <c r="U2669" s="15"/>
    </row>
    <row r="2670" spans="1:21" ht="15" customHeight="1">
      <c r="A2670" s="179">
        <f>RANK(N2670,$N$18:$N$4305)</f>
        <v>1181</v>
      </c>
      <c r="B2670" s="184"/>
      <c r="C2670" s="177"/>
      <c r="D2670" s="177"/>
      <c r="E2670" s="177"/>
      <c r="F2670" s="177"/>
      <c r="G2670" s="183"/>
      <c r="H2670" s="183"/>
      <c r="I2670" s="183"/>
      <c r="J2670" s="183"/>
      <c r="K2670" s="183"/>
      <c r="L2670" s="183"/>
      <c r="M2670" s="183"/>
      <c r="N2670" s="182">
        <f>SUM(G2670*$D$8+H2670*$D$5+I2670*$D$9+J2670*$D$6+K2670*$D$11+L2670*$D$10+M2670*$D$7)</f>
        <v>0</v>
      </c>
      <c r="O2670" s="139">
        <v>1</v>
      </c>
      <c r="P2670" s="138">
        <f>SUM(N2670*O2670)</f>
        <v>0</v>
      </c>
      <c r="R2670" s="15"/>
      <c r="S2670" s="15"/>
      <c r="T2670" s="15"/>
      <c r="U2670" s="15"/>
    </row>
    <row r="2671" spans="1:21" ht="15" customHeight="1">
      <c r="A2671" s="179">
        <f>RANK(N2671,$N$18:$N$4305)</f>
        <v>1181</v>
      </c>
      <c r="B2671" s="184"/>
      <c r="C2671" s="177"/>
      <c r="D2671" s="177"/>
      <c r="E2671" s="177"/>
      <c r="F2671" s="177"/>
      <c r="G2671" s="183"/>
      <c r="H2671" s="183"/>
      <c r="I2671" s="183"/>
      <c r="J2671" s="183"/>
      <c r="K2671" s="183"/>
      <c r="L2671" s="183"/>
      <c r="M2671" s="183"/>
      <c r="N2671" s="182">
        <f>SUM(G2671*$D$8+H2671*$D$5+I2671*$D$9+J2671*$D$6+K2671*$D$11+L2671*$D$10+M2671*$D$7)</f>
        <v>0</v>
      </c>
      <c r="O2671" s="139">
        <v>1</v>
      </c>
      <c r="P2671" s="138">
        <f>SUM(N2671*O2671)</f>
        <v>0</v>
      </c>
      <c r="R2671" s="15"/>
      <c r="S2671" s="15"/>
      <c r="T2671" s="15"/>
      <c r="U2671" s="15"/>
    </row>
    <row r="2672" spans="1:21" ht="15" customHeight="1">
      <c r="A2672" s="179">
        <f>RANK(N2672,$N$18:$N$4305)</f>
        <v>1181</v>
      </c>
      <c r="B2672" s="185"/>
      <c r="C2672" s="177"/>
      <c r="D2672" s="177"/>
      <c r="E2672" s="177"/>
      <c r="F2672" s="177"/>
      <c r="G2672" s="183"/>
      <c r="H2672" s="183"/>
      <c r="I2672" s="183"/>
      <c r="J2672" s="183"/>
      <c r="K2672" s="183"/>
      <c r="L2672" s="183"/>
      <c r="M2672" s="183"/>
      <c r="N2672" s="182">
        <f>SUM(G2672*$D$8+H2672*$D$5+I2672*$D$9+J2672*$D$6+K2672*$D$11+L2672*$D$10+M2672*$D$7)</f>
        <v>0</v>
      </c>
      <c r="O2672" s="139">
        <v>1</v>
      </c>
      <c r="P2672" s="138">
        <f>SUM(N2672*O2672)</f>
        <v>0</v>
      </c>
      <c r="R2672" s="15"/>
      <c r="S2672" s="15"/>
      <c r="T2672" s="15"/>
      <c r="U2672" s="15"/>
    </row>
    <row r="2673" spans="1:21" ht="15" customHeight="1">
      <c r="A2673" s="179">
        <f>RANK(N2673,$N$18:$N$4305)</f>
        <v>1181</v>
      </c>
      <c r="B2673" s="184"/>
      <c r="C2673" s="177"/>
      <c r="D2673" s="177"/>
      <c r="E2673" s="177"/>
      <c r="F2673" s="177"/>
      <c r="G2673" s="183"/>
      <c r="H2673" s="183"/>
      <c r="I2673" s="183"/>
      <c r="J2673" s="183"/>
      <c r="K2673" s="183"/>
      <c r="L2673" s="183"/>
      <c r="M2673" s="183"/>
      <c r="N2673" s="182">
        <f>SUM(G2673*$D$8+H2673*$D$5+I2673*$D$9+J2673*$D$6+K2673*$D$11+L2673*$D$10+M2673*$D$7)</f>
        <v>0</v>
      </c>
      <c r="O2673" s="139">
        <v>1</v>
      </c>
      <c r="P2673" s="138">
        <f>SUM(N2673*O2673)</f>
        <v>0</v>
      </c>
      <c r="R2673" s="15"/>
      <c r="S2673" s="15"/>
      <c r="T2673" s="15"/>
      <c r="U2673" s="15"/>
    </row>
    <row r="2674" spans="1:21" ht="15" customHeight="1">
      <c r="A2674" s="179">
        <f>RANK(N2674,$N$18:$N$4305)</f>
        <v>1181</v>
      </c>
      <c r="B2674" s="184"/>
      <c r="C2674" s="177"/>
      <c r="D2674" s="177"/>
      <c r="E2674" s="177"/>
      <c r="F2674" s="177"/>
      <c r="G2674" s="183"/>
      <c r="H2674" s="183"/>
      <c r="I2674" s="183"/>
      <c r="J2674" s="183"/>
      <c r="K2674" s="183"/>
      <c r="L2674" s="183"/>
      <c r="M2674" s="183"/>
      <c r="N2674" s="182">
        <f>SUM(G2674*$D$8+H2674*$D$5+I2674*$D$9+J2674*$D$6+K2674*$D$11+L2674*$D$10+M2674*$D$7)</f>
        <v>0</v>
      </c>
      <c r="O2674" s="139">
        <v>1</v>
      </c>
      <c r="P2674" s="138">
        <f>SUM(N2674*O2674)</f>
        <v>0</v>
      </c>
      <c r="R2674" s="15"/>
      <c r="S2674" s="15"/>
      <c r="T2674" s="15"/>
      <c r="U2674" s="15"/>
    </row>
    <row r="2675" spans="1:21" ht="15" customHeight="1">
      <c r="A2675" s="179">
        <f>RANK(N2675,$N$18:$N$4305)</f>
        <v>1181</v>
      </c>
      <c r="B2675" s="184"/>
      <c r="C2675" s="177"/>
      <c r="D2675" s="177"/>
      <c r="E2675" s="177"/>
      <c r="F2675" s="177"/>
      <c r="G2675" s="183"/>
      <c r="H2675" s="183"/>
      <c r="I2675" s="183"/>
      <c r="J2675" s="183"/>
      <c r="K2675" s="183"/>
      <c r="L2675" s="183"/>
      <c r="M2675" s="183"/>
      <c r="N2675" s="182">
        <f>SUM(G2675*$D$8+H2675*$D$5+I2675*$D$9+J2675*$D$6+K2675*$D$11+L2675*$D$10+M2675*$D$7)</f>
        <v>0</v>
      </c>
      <c r="O2675" s="139">
        <v>1</v>
      </c>
      <c r="P2675" s="138">
        <f>SUM(N2675*O2675)</f>
        <v>0</v>
      </c>
      <c r="R2675" s="15"/>
      <c r="S2675" s="15"/>
      <c r="T2675" s="15"/>
      <c r="U2675" s="15"/>
    </row>
    <row r="2676" spans="1:21" ht="15" customHeight="1">
      <c r="A2676" s="179">
        <f>RANK(N2676,$N$18:$N$4305)</f>
        <v>1181</v>
      </c>
      <c r="B2676" s="184"/>
      <c r="C2676" s="177"/>
      <c r="D2676" s="177"/>
      <c r="E2676" s="177"/>
      <c r="F2676" s="177"/>
      <c r="G2676" s="183"/>
      <c r="H2676" s="183"/>
      <c r="I2676" s="183"/>
      <c r="J2676" s="183"/>
      <c r="K2676" s="183"/>
      <c r="L2676" s="183"/>
      <c r="M2676" s="183"/>
      <c r="N2676" s="182">
        <f>SUM(G2676*$D$8+H2676*$D$5+I2676*$D$9+J2676*$D$6+K2676*$D$11+L2676*$D$10+M2676*$D$7)</f>
        <v>0</v>
      </c>
      <c r="O2676" s="139">
        <v>1</v>
      </c>
      <c r="P2676" s="138">
        <f>SUM(N2676*O2676)</f>
        <v>0</v>
      </c>
      <c r="R2676" s="15"/>
      <c r="S2676" s="15"/>
      <c r="T2676" s="15"/>
      <c r="U2676" s="15"/>
    </row>
    <row r="2677" spans="1:21" ht="15" customHeight="1">
      <c r="A2677" s="179">
        <f>RANK(N2677,$N$18:$N$4305)</f>
        <v>1181</v>
      </c>
      <c r="B2677" s="184"/>
      <c r="C2677" s="177"/>
      <c r="D2677" s="177"/>
      <c r="E2677" s="177"/>
      <c r="F2677" s="177"/>
      <c r="G2677" s="183"/>
      <c r="H2677" s="183"/>
      <c r="I2677" s="183"/>
      <c r="J2677" s="183"/>
      <c r="K2677" s="183"/>
      <c r="L2677" s="183"/>
      <c r="M2677" s="183"/>
      <c r="N2677" s="182">
        <f>SUM(G2677*$D$8+H2677*$D$5+I2677*$D$9+J2677*$D$6+K2677*$D$11+L2677*$D$10+M2677*$D$7)</f>
        <v>0</v>
      </c>
      <c r="O2677" s="139">
        <v>1</v>
      </c>
      <c r="P2677" s="138">
        <f>SUM(N2677*O2677)</f>
        <v>0</v>
      </c>
      <c r="R2677" s="15"/>
      <c r="S2677" s="15"/>
      <c r="T2677" s="15"/>
      <c r="U2677" s="15"/>
    </row>
    <row r="2678" spans="1:21" ht="15" customHeight="1">
      <c r="A2678" s="179">
        <f>RANK(N2678,$N$18:$N$4305)</f>
        <v>1181</v>
      </c>
      <c r="B2678" s="185"/>
      <c r="C2678" s="177"/>
      <c r="D2678" s="177"/>
      <c r="E2678" s="177"/>
      <c r="F2678" s="177"/>
      <c r="G2678" s="183"/>
      <c r="H2678" s="183"/>
      <c r="I2678" s="183"/>
      <c r="J2678" s="183"/>
      <c r="K2678" s="183"/>
      <c r="L2678" s="183"/>
      <c r="M2678" s="183"/>
      <c r="N2678" s="182">
        <f>SUM(G2678*$D$8+H2678*$D$5+I2678*$D$9+J2678*$D$6+K2678*$D$11+L2678*$D$10+M2678*$D$7)</f>
        <v>0</v>
      </c>
      <c r="O2678" s="139">
        <v>0.94</v>
      </c>
      <c r="P2678" s="138">
        <f>SUM(N2678*O2678)</f>
        <v>0</v>
      </c>
    </row>
    <row r="2679" spans="1:21" ht="15" customHeight="1">
      <c r="A2679" s="179">
        <f>RANK(N2679,$N$18:$N$4305)</f>
        <v>1181</v>
      </c>
      <c r="B2679" s="185"/>
      <c r="C2679" s="177"/>
      <c r="D2679" s="177"/>
      <c r="E2679" s="177"/>
      <c r="F2679" s="177"/>
      <c r="G2679" s="183"/>
      <c r="H2679" s="183"/>
      <c r="I2679" s="183"/>
      <c r="J2679" s="183"/>
      <c r="K2679" s="183"/>
      <c r="L2679" s="183"/>
      <c r="M2679" s="183"/>
      <c r="N2679" s="182">
        <f>SUM(G2679*$D$8+H2679*$D$5+I2679*$D$9+J2679*$D$6+K2679*$D$11+L2679*$D$10+M2679*$D$7)</f>
        <v>0</v>
      </c>
      <c r="O2679" s="139">
        <v>1</v>
      </c>
      <c r="P2679" s="138">
        <f>SUM(N2679*O2679)</f>
        <v>0</v>
      </c>
    </row>
    <row r="2680" spans="1:21" ht="15" customHeight="1">
      <c r="A2680" s="179">
        <f>RANK(N2680,$N$18:$N$4305)</f>
        <v>1181</v>
      </c>
      <c r="B2680" s="184"/>
      <c r="C2680" s="177"/>
      <c r="D2680" s="177"/>
      <c r="E2680" s="177"/>
      <c r="F2680" s="177"/>
      <c r="G2680" s="183"/>
      <c r="H2680" s="183"/>
      <c r="I2680" s="183"/>
      <c r="J2680" s="183"/>
      <c r="K2680" s="183"/>
      <c r="L2680" s="183"/>
      <c r="M2680" s="183"/>
      <c r="N2680" s="182">
        <f>SUM(G2680*$D$8+H2680*$D$5+I2680*$D$9+J2680*$D$6+K2680*$D$11+L2680*$D$10+M2680*$D$7)</f>
        <v>0</v>
      </c>
      <c r="O2680" s="139">
        <v>1</v>
      </c>
      <c r="P2680" s="138">
        <f>SUM(N2680*O2680)</f>
        <v>0</v>
      </c>
      <c r="Q2680" s="31"/>
    </row>
    <row r="2681" spans="1:21" ht="15" customHeight="1">
      <c r="A2681" s="179">
        <f>RANK(N2681,$N$18:$N$4305)</f>
        <v>1181</v>
      </c>
      <c r="B2681" s="185"/>
      <c r="C2681" s="177"/>
      <c r="D2681" s="177"/>
      <c r="E2681" s="177"/>
      <c r="F2681" s="177"/>
      <c r="G2681" s="183"/>
      <c r="H2681" s="183"/>
      <c r="I2681" s="183"/>
      <c r="J2681" s="183"/>
      <c r="K2681" s="183"/>
      <c r="L2681" s="183"/>
      <c r="M2681" s="183"/>
      <c r="N2681" s="182">
        <f>SUM(G2681*$D$8+H2681*$D$5+I2681*$D$9+J2681*$D$6+K2681*$D$11+L2681*$D$10+M2681*$D$7)</f>
        <v>0</v>
      </c>
      <c r="O2681" s="139">
        <v>1</v>
      </c>
      <c r="P2681" s="138">
        <f>SUM(N2681*O2681)</f>
        <v>0</v>
      </c>
    </row>
    <row r="2682" spans="1:21" ht="15" customHeight="1">
      <c r="A2682" s="179">
        <f>RANK(N2682,$N$18:$N$4305)</f>
        <v>1181</v>
      </c>
      <c r="B2682" s="184"/>
      <c r="C2682" s="177"/>
      <c r="D2682" s="177"/>
      <c r="E2682" s="177"/>
      <c r="F2682" s="177"/>
      <c r="G2682" s="183"/>
      <c r="H2682" s="183"/>
      <c r="I2682" s="183"/>
      <c r="J2682" s="183"/>
      <c r="K2682" s="183"/>
      <c r="L2682" s="183"/>
      <c r="M2682" s="183"/>
      <c r="N2682" s="182">
        <f>SUM(G2682*$D$8+H2682*$D$5+I2682*$D$9+J2682*$D$6+K2682*$D$11+L2682*$D$10+M2682*$D$7)</f>
        <v>0</v>
      </c>
      <c r="O2682" s="139">
        <v>1</v>
      </c>
      <c r="P2682" s="138">
        <f>SUM(N2682*O2682)</f>
        <v>0</v>
      </c>
    </row>
    <row r="2683" spans="1:21" ht="15" customHeight="1">
      <c r="A2683" s="179">
        <f>RANK(N2683,$N$18:$N$4305)</f>
        <v>1181</v>
      </c>
      <c r="B2683" s="184"/>
      <c r="C2683" s="177"/>
      <c r="D2683" s="177"/>
      <c r="E2683" s="177"/>
      <c r="F2683" s="177"/>
      <c r="G2683" s="183"/>
      <c r="H2683" s="183"/>
      <c r="I2683" s="183"/>
      <c r="J2683" s="183"/>
      <c r="K2683" s="183"/>
      <c r="L2683" s="183"/>
      <c r="M2683" s="183"/>
      <c r="N2683" s="182">
        <f>SUM(G2683*$D$8+H2683*$D$5+I2683*$D$9+J2683*$D$6+K2683*$D$11+L2683*$D$10+M2683*$D$7)</f>
        <v>0</v>
      </c>
      <c r="O2683" s="139">
        <v>1</v>
      </c>
      <c r="P2683" s="138">
        <f>SUM(N2683*O2683)</f>
        <v>0</v>
      </c>
    </row>
    <row r="2684" spans="1:21" ht="15" customHeight="1">
      <c r="A2684" s="179">
        <f>RANK(N2684,$N$18:$N$4305)</f>
        <v>1181</v>
      </c>
      <c r="B2684" s="184"/>
      <c r="C2684" s="177"/>
      <c r="D2684" s="177"/>
      <c r="E2684" s="177"/>
      <c r="F2684" s="177"/>
      <c r="G2684" s="183"/>
      <c r="H2684" s="183"/>
      <c r="I2684" s="183"/>
      <c r="J2684" s="183"/>
      <c r="K2684" s="183"/>
      <c r="L2684" s="183"/>
      <c r="M2684" s="183"/>
      <c r="N2684" s="182">
        <f>SUM(G2684*$D$8+H2684*$D$5+I2684*$D$9+J2684*$D$6+K2684*$D$11+L2684*$D$10+M2684*$D$7)</f>
        <v>0</v>
      </c>
      <c r="O2684" s="139">
        <v>1</v>
      </c>
      <c r="P2684" s="138">
        <f>SUM(N2684*O2684)</f>
        <v>0</v>
      </c>
      <c r="Q2684" s="31"/>
    </row>
    <row r="2685" spans="1:21" ht="15" customHeight="1">
      <c r="A2685" s="179">
        <f>RANK(N2685,$N$18:$N$4305)</f>
        <v>1181</v>
      </c>
      <c r="B2685" s="184"/>
      <c r="C2685" s="177"/>
      <c r="D2685" s="177"/>
      <c r="E2685" s="177"/>
      <c r="F2685" s="177"/>
      <c r="G2685" s="183"/>
      <c r="H2685" s="183"/>
      <c r="I2685" s="183"/>
      <c r="J2685" s="183"/>
      <c r="K2685" s="183"/>
      <c r="L2685" s="183"/>
      <c r="M2685" s="183"/>
      <c r="N2685" s="182">
        <f>SUM(G2685*$D$8+H2685*$D$5+I2685*$D$9+J2685*$D$6+K2685*$D$11+L2685*$D$10+M2685*$D$7)</f>
        <v>0</v>
      </c>
      <c r="O2685" s="139">
        <v>1</v>
      </c>
      <c r="P2685" s="138">
        <f>SUM(N2685*O2685)</f>
        <v>0</v>
      </c>
      <c r="Q2685" s="31"/>
    </row>
    <row r="2686" spans="1:21" ht="15" customHeight="1">
      <c r="A2686" s="179">
        <f>RANK(N2686,$N$18:$N$4305)</f>
        <v>1181</v>
      </c>
      <c r="B2686" s="184"/>
      <c r="C2686" s="177"/>
      <c r="D2686" s="177"/>
      <c r="E2686" s="177"/>
      <c r="F2686" s="177"/>
      <c r="G2686" s="183"/>
      <c r="H2686" s="183"/>
      <c r="I2686" s="183"/>
      <c r="J2686" s="183"/>
      <c r="K2686" s="183"/>
      <c r="L2686" s="183"/>
      <c r="M2686" s="183"/>
      <c r="N2686" s="182">
        <f>SUM(G2686*$D$8+H2686*$D$5+I2686*$D$9+J2686*$D$6+K2686*$D$11+L2686*$D$10+M2686*$D$7)</f>
        <v>0</v>
      </c>
      <c r="O2686" s="139">
        <v>1</v>
      </c>
      <c r="P2686" s="138">
        <f>SUM(N2686*O2686)</f>
        <v>0</v>
      </c>
      <c r="Q2686" s="31"/>
    </row>
    <row r="2687" spans="1:21" ht="15" customHeight="1">
      <c r="A2687" s="179">
        <f>RANK(N2687,$N$18:$N$4305)</f>
        <v>1181</v>
      </c>
      <c r="B2687" s="184"/>
      <c r="C2687" s="177"/>
      <c r="D2687" s="177"/>
      <c r="E2687" s="177"/>
      <c r="F2687" s="177"/>
      <c r="G2687" s="183"/>
      <c r="H2687" s="183"/>
      <c r="I2687" s="183"/>
      <c r="J2687" s="183"/>
      <c r="K2687" s="183"/>
      <c r="L2687" s="183"/>
      <c r="M2687" s="183"/>
      <c r="N2687" s="182">
        <f>SUM(G2687*$D$8+H2687*$D$5+I2687*$D$9+J2687*$D$6+K2687*$D$11+L2687*$D$10+M2687*$D$7)</f>
        <v>0</v>
      </c>
      <c r="O2687" s="139">
        <v>1</v>
      </c>
      <c r="P2687" s="138">
        <f>SUM(N2687*O2687)</f>
        <v>0</v>
      </c>
      <c r="Q2687" s="31"/>
    </row>
    <row r="2688" spans="1:21" ht="15" customHeight="1">
      <c r="A2688" s="179">
        <f>RANK(N2688,$N$18:$N$4305)</f>
        <v>1181</v>
      </c>
      <c r="B2688" s="184"/>
      <c r="C2688" s="177"/>
      <c r="D2688" s="177"/>
      <c r="E2688" s="177"/>
      <c r="F2688" s="177"/>
      <c r="G2688" s="183"/>
      <c r="H2688" s="183"/>
      <c r="I2688" s="183"/>
      <c r="J2688" s="183"/>
      <c r="K2688" s="183"/>
      <c r="L2688" s="183"/>
      <c r="M2688" s="183"/>
      <c r="N2688" s="182">
        <f>SUM(G2688*$D$8+H2688*$D$5+I2688*$D$9+J2688*$D$6+K2688*$D$11+L2688*$D$10+M2688*$D$7)</f>
        <v>0</v>
      </c>
      <c r="O2688" s="139">
        <v>1</v>
      </c>
      <c r="P2688" s="138">
        <f>SUM(N2688*O2688)</f>
        <v>0</v>
      </c>
    </row>
    <row r="2689" spans="1:17" ht="15" customHeight="1">
      <c r="A2689" s="179">
        <f>RANK(N2689,$N$18:$N$4305)</f>
        <v>1181</v>
      </c>
      <c r="B2689" s="193"/>
      <c r="C2689" s="177"/>
      <c r="D2689" s="177"/>
      <c r="E2689" s="177"/>
      <c r="F2689" s="177"/>
      <c r="G2689" s="183"/>
      <c r="H2689" s="183"/>
      <c r="I2689" s="183"/>
      <c r="J2689" s="183"/>
      <c r="K2689" s="183"/>
      <c r="L2689" s="183"/>
      <c r="M2689" s="183"/>
      <c r="N2689" s="182">
        <f>SUM(G2689*$D$8+H2689*$D$5+I2689*$D$9+J2689*$D$6+K2689*$D$11+L2689*$D$10+M2689*$D$7)</f>
        <v>0</v>
      </c>
      <c r="O2689" s="139">
        <v>1</v>
      </c>
      <c r="P2689" s="138">
        <f>SUM(N2689*O2689)</f>
        <v>0</v>
      </c>
    </row>
    <row r="2690" spans="1:17" ht="15" customHeight="1">
      <c r="A2690" s="179">
        <f>RANK(N2690,$N$18:$N$4305)</f>
        <v>1181</v>
      </c>
      <c r="B2690" s="184"/>
      <c r="C2690" s="177"/>
      <c r="D2690" s="177"/>
      <c r="E2690" s="177"/>
      <c r="F2690" s="177"/>
      <c r="G2690" s="183"/>
      <c r="H2690" s="183"/>
      <c r="I2690" s="183"/>
      <c r="J2690" s="183"/>
      <c r="K2690" s="183"/>
      <c r="L2690" s="183"/>
      <c r="M2690" s="183"/>
      <c r="N2690" s="182">
        <f>SUM(G2690*$D$8+H2690*$D$5+I2690*$D$9+J2690*$D$6+K2690*$D$11+L2690*$D$10+M2690*$D$7)</f>
        <v>0</v>
      </c>
      <c r="O2690" s="139">
        <v>1</v>
      </c>
      <c r="P2690" s="138">
        <f>SUM(N2690*O2690)</f>
        <v>0</v>
      </c>
      <c r="Q2690" s="31"/>
    </row>
    <row r="2691" spans="1:17" ht="15" customHeight="1">
      <c r="A2691" s="179">
        <f>RANK(N2691,$N$18:$N$4305)</f>
        <v>1181</v>
      </c>
      <c r="B2691" s="184"/>
      <c r="C2691" s="177"/>
      <c r="D2691" s="177"/>
      <c r="E2691" s="177"/>
      <c r="F2691" s="177"/>
      <c r="G2691" s="183"/>
      <c r="H2691" s="183"/>
      <c r="I2691" s="183"/>
      <c r="J2691" s="183"/>
      <c r="K2691" s="183"/>
      <c r="L2691" s="183"/>
      <c r="M2691" s="183"/>
      <c r="N2691" s="182">
        <f>SUM(G2691*$D$8+H2691*$D$5+I2691*$D$9+J2691*$D$6+K2691*$D$11+L2691*$D$10+M2691*$D$7)</f>
        <v>0</v>
      </c>
      <c r="O2691" s="139">
        <v>1</v>
      </c>
      <c r="P2691" s="138">
        <f>SUM(N2691*O2691)</f>
        <v>0</v>
      </c>
      <c r="Q2691" s="31"/>
    </row>
    <row r="2692" spans="1:17" ht="15" customHeight="1">
      <c r="A2692" s="179">
        <f>RANK(N2692,$N$18:$N$4305)</f>
        <v>1181</v>
      </c>
      <c r="B2692" s="184"/>
      <c r="C2692" s="177"/>
      <c r="D2692" s="177"/>
      <c r="E2692" s="177"/>
      <c r="F2692" s="177"/>
      <c r="G2692" s="183"/>
      <c r="H2692" s="183"/>
      <c r="I2692" s="183"/>
      <c r="J2692" s="183"/>
      <c r="K2692" s="183"/>
      <c r="L2692" s="183"/>
      <c r="M2692" s="183"/>
      <c r="N2692" s="182">
        <f>SUM(G2692*$D$8+H2692*$D$5+I2692*$D$9+J2692*$D$6+K2692*$D$11+L2692*$D$10+M2692*$D$7)</f>
        <v>0</v>
      </c>
      <c r="O2692" s="139">
        <v>1</v>
      </c>
      <c r="P2692" s="138">
        <f>SUM(N2692*O2692)</f>
        <v>0</v>
      </c>
    </row>
    <row r="2693" spans="1:17" ht="15" customHeight="1">
      <c r="A2693" s="179">
        <f>RANK(N2693,$N$18:$N$4305)</f>
        <v>1181</v>
      </c>
      <c r="B2693" s="184"/>
      <c r="C2693" s="177"/>
      <c r="D2693" s="177"/>
      <c r="E2693" s="177"/>
      <c r="F2693" s="177"/>
      <c r="G2693" s="183"/>
      <c r="H2693" s="183"/>
      <c r="I2693" s="183"/>
      <c r="J2693" s="183"/>
      <c r="K2693" s="183"/>
      <c r="L2693" s="183"/>
      <c r="M2693" s="183"/>
      <c r="N2693" s="182">
        <f>SUM(G2693*$D$8+H2693*$D$5+I2693*$D$9+J2693*$D$6+K2693*$D$11+L2693*$D$10+M2693*$D$7)</f>
        <v>0</v>
      </c>
      <c r="O2693" s="139">
        <v>1</v>
      </c>
      <c r="P2693" s="138">
        <f>SUM(N2693*O2693)</f>
        <v>0</v>
      </c>
    </row>
    <row r="2694" spans="1:17" ht="15" customHeight="1">
      <c r="A2694" s="179">
        <f>RANK(N2694,$N$18:$N$4305)</f>
        <v>1181</v>
      </c>
      <c r="B2694" s="184"/>
      <c r="C2694" s="177"/>
      <c r="D2694" s="177"/>
      <c r="E2694" s="177"/>
      <c r="F2694" s="177"/>
      <c r="G2694" s="183"/>
      <c r="H2694" s="183"/>
      <c r="I2694" s="183"/>
      <c r="J2694" s="183"/>
      <c r="K2694" s="183"/>
      <c r="L2694" s="183"/>
      <c r="M2694" s="183"/>
      <c r="N2694" s="182">
        <f>SUM(G2694*$D$8+H2694*$D$5+I2694*$D$9+J2694*$D$6+K2694*$D$11+L2694*$D$10+M2694*$D$7)</f>
        <v>0</v>
      </c>
      <c r="O2694" s="139">
        <v>1</v>
      </c>
      <c r="P2694" s="138">
        <f>SUM(N2694*O2694)</f>
        <v>0</v>
      </c>
    </row>
    <row r="2695" spans="1:17" ht="15" customHeight="1">
      <c r="A2695" s="179">
        <f>RANK(N2695,$N$18:$N$4305)</f>
        <v>1181</v>
      </c>
      <c r="B2695" s="184"/>
      <c r="C2695" s="177"/>
      <c r="D2695" s="177"/>
      <c r="E2695" s="177"/>
      <c r="F2695" s="177"/>
      <c r="G2695" s="183"/>
      <c r="H2695" s="183"/>
      <c r="I2695" s="183"/>
      <c r="J2695" s="183"/>
      <c r="K2695" s="183"/>
      <c r="L2695" s="183"/>
      <c r="M2695" s="183"/>
      <c r="N2695" s="182">
        <f>SUM(G2695*$D$8+H2695*$D$5+I2695*$D$9+J2695*$D$6+K2695*$D$11+L2695*$D$10+M2695*$D$7)</f>
        <v>0</v>
      </c>
      <c r="O2695" s="139">
        <v>1</v>
      </c>
      <c r="P2695" s="138">
        <f>SUM(N2695*O2695)</f>
        <v>0</v>
      </c>
      <c r="Q2695" s="31"/>
    </row>
    <row r="2696" spans="1:17" ht="15" customHeight="1">
      <c r="A2696" s="179">
        <f>RANK(N2696,$N$18:$N$4305)</f>
        <v>1181</v>
      </c>
      <c r="B2696" s="184"/>
      <c r="C2696" s="177"/>
      <c r="D2696" s="177"/>
      <c r="E2696" s="177"/>
      <c r="F2696" s="177"/>
      <c r="G2696" s="183"/>
      <c r="H2696" s="183"/>
      <c r="I2696" s="183"/>
      <c r="J2696" s="183"/>
      <c r="K2696" s="183"/>
      <c r="L2696" s="183"/>
      <c r="M2696" s="183"/>
      <c r="N2696" s="182">
        <f>SUM(G2696*$D$8+H2696*$D$5+I2696*$D$9+J2696*$D$6+K2696*$D$11+L2696*$D$10+M2696*$D$7)</f>
        <v>0</v>
      </c>
      <c r="O2696" s="139">
        <v>1</v>
      </c>
      <c r="P2696" s="138">
        <f>SUM(N2696*O2696)</f>
        <v>0</v>
      </c>
      <c r="Q2696" s="31"/>
    </row>
    <row r="2697" spans="1:17" ht="15" customHeight="1">
      <c r="A2697" s="179">
        <f>RANK(N2697,$N$18:$N$4305)</f>
        <v>1181</v>
      </c>
      <c r="B2697" s="184"/>
      <c r="C2697" s="177"/>
      <c r="D2697" s="177"/>
      <c r="E2697" s="177"/>
      <c r="F2697" s="177"/>
      <c r="G2697" s="183"/>
      <c r="H2697" s="183"/>
      <c r="I2697" s="183"/>
      <c r="J2697" s="183"/>
      <c r="K2697" s="183"/>
      <c r="L2697" s="183"/>
      <c r="M2697" s="183"/>
      <c r="N2697" s="182">
        <f>SUM(G2697*$D$8+H2697*$D$5+I2697*$D$9+J2697*$D$6+K2697*$D$11+L2697*$D$10+M2697*$D$7)</f>
        <v>0</v>
      </c>
      <c r="O2697" s="139">
        <v>1</v>
      </c>
      <c r="P2697" s="138">
        <f>SUM(N2697*O2697)</f>
        <v>0</v>
      </c>
      <c r="Q2697" s="31"/>
    </row>
    <row r="2698" spans="1:17" ht="15" customHeight="1">
      <c r="A2698" s="179">
        <f>RANK(N2698,$N$18:$N$4305)</f>
        <v>1181</v>
      </c>
      <c r="B2698" s="184"/>
      <c r="C2698" s="177"/>
      <c r="D2698" s="177"/>
      <c r="E2698" s="177"/>
      <c r="F2698" s="177"/>
      <c r="G2698" s="183"/>
      <c r="H2698" s="183"/>
      <c r="I2698" s="183"/>
      <c r="J2698" s="183"/>
      <c r="K2698" s="183"/>
      <c r="L2698" s="183"/>
      <c r="M2698" s="183"/>
      <c r="N2698" s="182">
        <f>SUM(G2698*$D$8+H2698*$D$5+I2698*$D$9+J2698*$D$6+K2698*$D$11+L2698*$D$10+M2698*$D$7)</f>
        <v>0</v>
      </c>
      <c r="O2698" s="139">
        <v>0.94</v>
      </c>
      <c r="P2698" s="138">
        <f>SUM(N2698*O2698)</f>
        <v>0</v>
      </c>
      <c r="Q2698" s="31"/>
    </row>
    <row r="2699" spans="1:17" ht="15" customHeight="1">
      <c r="A2699" s="179">
        <f>RANK(N2699,$N$18:$N$4305)</f>
        <v>1181</v>
      </c>
      <c r="B2699" s="184"/>
      <c r="C2699" s="177"/>
      <c r="D2699" s="177"/>
      <c r="E2699" s="177"/>
      <c r="F2699" s="177"/>
      <c r="G2699" s="183"/>
      <c r="H2699" s="183"/>
      <c r="I2699" s="183"/>
      <c r="J2699" s="183"/>
      <c r="K2699" s="183"/>
      <c r="L2699" s="183"/>
      <c r="M2699" s="183"/>
      <c r="N2699" s="182">
        <f>SUM(G2699*$D$8+H2699*$D$5+I2699*$D$9+J2699*$D$6+K2699*$D$11+L2699*$D$10+M2699*$D$7)</f>
        <v>0</v>
      </c>
      <c r="O2699" s="139">
        <v>0.94</v>
      </c>
      <c r="P2699" s="138">
        <f>SUM(N2699*O2699)</f>
        <v>0</v>
      </c>
    </row>
    <row r="2700" spans="1:17" ht="15" customHeight="1">
      <c r="A2700" s="179">
        <f>RANK(N2700,$N$18:$N$4305)</f>
        <v>1181</v>
      </c>
      <c r="B2700" s="185"/>
      <c r="C2700" s="177"/>
      <c r="D2700" s="177"/>
      <c r="E2700" s="177"/>
      <c r="F2700" s="177"/>
      <c r="G2700" s="183"/>
      <c r="H2700" s="183"/>
      <c r="I2700" s="183"/>
      <c r="J2700" s="183"/>
      <c r="K2700" s="183"/>
      <c r="L2700" s="183"/>
      <c r="M2700" s="183"/>
      <c r="N2700" s="182">
        <f>SUM(G2700*$D$8+H2700*$D$5+I2700*$D$9+J2700*$D$6+K2700*$D$11+L2700*$D$10+M2700*$D$7)</f>
        <v>0</v>
      </c>
      <c r="O2700" s="139">
        <v>0.94</v>
      </c>
      <c r="P2700" s="138">
        <f>SUM(N2700*O2700)</f>
        <v>0</v>
      </c>
    </row>
    <row r="2701" spans="1:17" ht="15" customHeight="1">
      <c r="A2701" s="179">
        <f>RANK(N2701,$N$18:$N$4305)</f>
        <v>1181</v>
      </c>
      <c r="B2701" s="185"/>
      <c r="C2701" s="177"/>
      <c r="D2701" s="177"/>
      <c r="E2701" s="177"/>
      <c r="F2701" s="177"/>
      <c r="G2701" s="183"/>
      <c r="H2701" s="183"/>
      <c r="I2701" s="183"/>
      <c r="J2701" s="183"/>
      <c r="K2701" s="183"/>
      <c r="L2701" s="183"/>
      <c r="M2701" s="183"/>
      <c r="N2701" s="182">
        <f>SUM(G2701*$D$8+H2701*$D$5+I2701*$D$9+J2701*$D$6+K2701*$D$11+L2701*$D$10+M2701*$D$7)</f>
        <v>0</v>
      </c>
      <c r="O2701" s="139">
        <v>0.94</v>
      </c>
      <c r="P2701" s="138">
        <f>SUM(N2701*O2701)</f>
        <v>0</v>
      </c>
    </row>
    <row r="2702" spans="1:17" ht="15" customHeight="1">
      <c r="A2702" s="179">
        <f>RANK(N2702,$N$18:$N$4305)</f>
        <v>1181</v>
      </c>
      <c r="B2702" s="184"/>
      <c r="C2702" s="177"/>
      <c r="D2702" s="177"/>
      <c r="E2702" s="177"/>
      <c r="F2702" s="177"/>
      <c r="G2702" s="183"/>
      <c r="H2702" s="183"/>
      <c r="I2702" s="183"/>
      <c r="J2702" s="183"/>
      <c r="K2702" s="183"/>
      <c r="L2702" s="183"/>
      <c r="M2702" s="183"/>
      <c r="N2702" s="182">
        <f>SUM(G2702*$D$8+H2702*$D$5+I2702*$D$9+J2702*$D$6+K2702*$D$11+L2702*$D$10+M2702*$D$7)</f>
        <v>0</v>
      </c>
      <c r="O2702" s="139">
        <v>0.94</v>
      </c>
      <c r="P2702" s="138">
        <f>SUM(N2702*O2702)</f>
        <v>0</v>
      </c>
    </row>
    <row r="2703" spans="1:17" ht="15" customHeight="1">
      <c r="A2703" s="179">
        <f>RANK(N2703,$N$18:$N$4305)</f>
        <v>1181</v>
      </c>
      <c r="B2703" s="184"/>
      <c r="C2703" s="177"/>
      <c r="D2703" s="177"/>
      <c r="E2703" s="177"/>
      <c r="F2703" s="177"/>
      <c r="G2703" s="183"/>
      <c r="H2703" s="183"/>
      <c r="I2703" s="183"/>
      <c r="J2703" s="183"/>
      <c r="K2703" s="183"/>
      <c r="L2703" s="183"/>
      <c r="M2703" s="183"/>
      <c r="N2703" s="182">
        <f>SUM(G2703*$D$8+H2703*$D$5+I2703*$D$9+J2703*$D$6+K2703*$D$11+L2703*$D$10+M2703*$D$7)</f>
        <v>0</v>
      </c>
      <c r="O2703" s="139">
        <v>1</v>
      </c>
      <c r="P2703" s="138">
        <f>SUM(N2703*O2703)</f>
        <v>0</v>
      </c>
    </row>
    <row r="2704" spans="1:17" ht="15" customHeight="1">
      <c r="A2704" s="179">
        <f>RANK(N2704,$N$18:$N$4305)</f>
        <v>1181</v>
      </c>
      <c r="B2704" s="184"/>
      <c r="C2704" s="177"/>
      <c r="D2704" s="177"/>
      <c r="E2704" s="177"/>
      <c r="F2704" s="177"/>
      <c r="G2704" s="183"/>
      <c r="H2704" s="183"/>
      <c r="I2704" s="183"/>
      <c r="J2704" s="183"/>
      <c r="K2704" s="183"/>
      <c r="L2704" s="183"/>
      <c r="M2704" s="183"/>
      <c r="N2704" s="182">
        <f>SUM(G2704*$D$8+H2704*$D$5+I2704*$D$9+J2704*$D$6+K2704*$D$11+L2704*$D$10+M2704*$D$7)</f>
        <v>0</v>
      </c>
      <c r="O2704" s="139">
        <v>1</v>
      </c>
      <c r="P2704" s="138">
        <f>SUM(N2704*O2704)</f>
        <v>0</v>
      </c>
    </row>
    <row r="2705" spans="1:17" ht="15" customHeight="1">
      <c r="A2705" s="179">
        <f>RANK(N2705,$N$18:$N$4305)</f>
        <v>1181</v>
      </c>
      <c r="B2705" s="185"/>
      <c r="C2705" s="177"/>
      <c r="D2705" s="177"/>
      <c r="E2705" s="177"/>
      <c r="F2705" s="177"/>
      <c r="G2705" s="183"/>
      <c r="H2705" s="183"/>
      <c r="I2705" s="183"/>
      <c r="J2705" s="183"/>
      <c r="K2705" s="183"/>
      <c r="L2705" s="183"/>
      <c r="M2705" s="183"/>
      <c r="N2705" s="182">
        <f>SUM(G2705*$D$8+H2705*$D$5+I2705*$D$9+J2705*$D$6+K2705*$D$11+L2705*$D$10+M2705*$D$7)</f>
        <v>0</v>
      </c>
      <c r="O2705" s="139">
        <v>1</v>
      </c>
      <c r="P2705" s="138">
        <f>SUM(N2705*O2705)</f>
        <v>0</v>
      </c>
    </row>
    <row r="2706" spans="1:17" ht="15" customHeight="1">
      <c r="A2706" s="179">
        <f>RANK(N2706,$N$18:$N$4305)</f>
        <v>1181</v>
      </c>
      <c r="B2706" s="184"/>
      <c r="C2706" s="177"/>
      <c r="D2706" s="177"/>
      <c r="E2706" s="177"/>
      <c r="F2706" s="177"/>
      <c r="G2706" s="183"/>
      <c r="H2706" s="183"/>
      <c r="I2706" s="183"/>
      <c r="J2706" s="183"/>
      <c r="K2706" s="183"/>
      <c r="L2706" s="183"/>
      <c r="M2706" s="183"/>
      <c r="N2706" s="182">
        <f>SUM(G2706*$D$8+H2706*$D$5+I2706*$D$9+J2706*$D$6+K2706*$D$11+L2706*$D$10+M2706*$D$7)</f>
        <v>0</v>
      </c>
      <c r="O2706" s="139">
        <v>1</v>
      </c>
      <c r="P2706" s="138">
        <f>SUM(N2706*O2706)</f>
        <v>0</v>
      </c>
    </row>
    <row r="2707" spans="1:17" ht="15" customHeight="1">
      <c r="A2707" s="179">
        <f>RANK(N2707,$N$18:$N$4305)</f>
        <v>1181</v>
      </c>
      <c r="B2707" s="184"/>
      <c r="C2707" s="177"/>
      <c r="D2707" s="177"/>
      <c r="E2707" s="177"/>
      <c r="F2707" s="177"/>
      <c r="G2707" s="183"/>
      <c r="H2707" s="183"/>
      <c r="I2707" s="183"/>
      <c r="J2707" s="183"/>
      <c r="K2707" s="183"/>
      <c r="L2707" s="183"/>
      <c r="M2707" s="183"/>
      <c r="N2707" s="182">
        <f>SUM(G2707*$D$8+H2707*$D$5+I2707*$D$9+J2707*$D$6+K2707*$D$11+L2707*$D$10+M2707*$D$7)</f>
        <v>0</v>
      </c>
      <c r="O2707" s="139">
        <v>1</v>
      </c>
      <c r="P2707" s="138">
        <f>SUM(N2707*O2707)</f>
        <v>0</v>
      </c>
    </row>
    <row r="2708" spans="1:17" ht="15" customHeight="1">
      <c r="A2708" s="179">
        <f>RANK(N2708,$N$18:$N$4305)</f>
        <v>1181</v>
      </c>
      <c r="B2708" s="184"/>
      <c r="C2708" s="177"/>
      <c r="D2708" s="177"/>
      <c r="E2708" s="177"/>
      <c r="F2708" s="177"/>
      <c r="G2708" s="183"/>
      <c r="H2708" s="183"/>
      <c r="I2708" s="183"/>
      <c r="J2708" s="183"/>
      <c r="K2708" s="183"/>
      <c r="L2708" s="183"/>
      <c r="M2708" s="183"/>
      <c r="N2708" s="182">
        <f>SUM(G2708*$D$8+H2708*$D$5+I2708*$D$9+J2708*$D$6+K2708*$D$11+L2708*$D$10+M2708*$D$7)</f>
        <v>0</v>
      </c>
      <c r="O2708" s="139">
        <v>1</v>
      </c>
      <c r="P2708" s="138">
        <f>SUM(N2708*O2708)</f>
        <v>0</v>
      </c>
      <c r="Q2708" s="31"/>
    </row>
    <row r="2709" spans="1:17" ht="15" customHeight="1">
      <c r="A2709" s="179">
        <f>RANK(N2709,$N$18:$N$4305)</f>
        <v>1181</v>
      </c>
      <c r="B2709" s="184"/>
      <c r="C2709" s="177"/>
      <c r="D2709" s="177"/>
      <c r="E2709" s="177"/>
      <c r="F2709" s="177"/>
      <c r="G2709" s="183"/>
      <c r="H2709" s="183"/>
      <c r="I2709" s="183"/>
      <c r="J2709" s="183"/>
      <c r="K2709" s="183"/>
      <c r="L2709" s="183"/>
      <c r="M2709" s="183"/>
      <c r="N2709" s="182">
        <f>SUM(G2709*$D$8+H2709*$D$5+I2709*$D$9+J2709*$D$6+K2709*$D$11+L2709*$D$10+M2709*$D$7)</f>
        <v>0</v>
      </c>
      <c r="O2709" s="139">
        <v>1</v>
      </c>
      <c r="P2709" s="138">
        <f>SUM(N2709*O2709)</f>
        <v>0</v>
      </c>
      <c r="Q2709" s="31"/>
    </row>
    <row r="2710" spans="1:17" ht="15" customHeight="1">
      <c r="A2710" s="179">
        <f>RANK(N2710,$N$18:$N$4305)</f>
        <v>1181</v>
      </c>
      <c r="B2710" s="190"/>
      <c r="C2710" s="177"/>
      <c r="D2710" s="177"/>
      <c r="E2710" s="177"/>
      <c r="F2710" s="177"/>
      <c r="G2710" s="183"/>
      <c r="H2710" s="183"/>
      <c r="I2710" s="183"/>
      <c r="J2710" s="183"/>
      <c r="K2710" s="183"/>
      <c r="L2710" s="183"/>
      <c r="M2710" s="183"/>
      <c r="N2710" s="182">
        <f>SUM(G2710*$D$8+H2710*$D$5+I2710*$D$9+J2710*$D$6+K2710*$D$11+L2710*$D$10+M2710*$D$7)</f>
        <v>0</v>
      </c>
      <c r="O2710" s="139">
        <v>1</v>
      </c>
      <c r="P2710" s="138">
        <f>SUM(N2710*O2710)</f>
        <v>0</v>
      </c>
    </row>
    <row r="2711" spans="1:17" ht="15" customHeight="1">
      <c r="A2711" s="179">
        <f>RANK(N2711,$N$18:$N$4305)</f>
        <v>1181</v>
      </c>
      <c r="B2711" s="184"/>
      <c r="C2711" s="177"/>
      <c r="D2711" s="177"/>
      <c r="E2711" s="177"/>
      <c r="F2711" s="177"/>
      <c r="G2711" s="183"/>
      <c r="H2711" s="183"/>
      <c r="I2711" s="183"/>
      <c r="J2711" s="183"/>
      <c r="K2711" s="183"/>
      <c r="L2711" s="183"/>
      <c r="M2711" s="183"/>
      <c r="N2711" s="182">
        <f>SUM(G2711*$D$8+H2711*$D$5+I2711*$D$9+J2711*$D$6+K2711*$D$11+L2711*$D$10+M2711*$D$7)</f>
        <v>0</v>
      </c>
      <c r="O2711" s="139">
        <v>1</v>
      </c>
      <c r="P2711" s="138">
        <f>SUM(N2711*O2711)</f>
        <v>0</v>
      </c>
    </row>
    <row r="2712" spans="1:17" ht="15" customHeight="1">
      <c r="A2712" s="179">
        <f>RANK(N2712,$N$18:$N$4305)</f>
        <v>1181</v>
      </c>
      <c r="B2712" s="184"/>
      <c r="C2712" s="177"/>
      <c r="D2712" s="177"/>
      <c r="E2712" s="177"/>
      <c r="F2712" s="177"/>
      <c r="G2712" s="183"/>
      <c r="H2712" s="183"/>
      <c r="I2712" s="183"/>
      <c r="J2712" s="183"/>
      <c r="K2712" s="183"/>
      <c r="L2712" s="183"/>
      <c r="M2712" s="183"/>
      <c r="N2712" s="182">
        <f>SUM(G2712*$D$8+H2712*$D$5+I2712*$D$9+J2712*$D$6+K2712*$D$11+L2712*$D$10+M2712*$D$7)</f>
        <v>0</v>
      </c>
      <c r="O2712" s="139">
        <v>1</v>
      </c>
      <c r="P2712" s="138">
        <f>SUM(N2712*O2712)</f>
        <v>0</v>
      </c>
    </row>
    <row r="2713" spans="1:17" ht="15" customHeight="1">
      <c r="A2713" s="179">
        <f>RANK(N2713,$N$18:$N$4305)</f>
        <v>1181</v>
      </c>
      <c r="B2713" s="184"/>
      <c r="C2713" s="177"/>
      <c r="D2713" s="177"/>
      <c r="E2713" s="177"/>
      <c r="F2713" s="177"/>
      <c r="G2713" s="183"/>
      <c r="H2713" s="183"/>
      <c r="I2713" s="183"/>
      <c r="J2713" s="183"/>
      <c r="K2713" s="183"/>
      <c r="L2713" s="183"/>
      <c r="M2713" s="183"/>
      <c r="N2713" s="182">
        <f>SUM(G2713*$D$8+H2713*$D$5+I2713*$D$9+J2713*$D$6+K2713*$D$11+L2713*$D$10+M2713*$D$7)</f>
        <v>0</v>
      </c>
      <c r="O2713" s="139">
        <v>1</v>
      </c>
      <c r="P2713" s="138">
        <f>SUM(N2713*O2713)</f>
        <v>0</v>
      </c>
    </row>
    <row r="2714" spans="1:17" ht="15" customHeight="1">
      <c r="A2714" s="179">
        <f>RANK(N2714,$N$18:$N$4305)</f>
        <v>1181</v>
      </c>
      <c r="B2714" s="184"/>
      <c r="C2714" s="177"/>
      <c r="D2714" s="177"/>
      <c r="E2714" s="177"/>
      <c r="F2714" s="177"/>
      <c r="G2714" s="183"/>
      <c r="H2714" s="183"/>
      <c r="I2714" s="183"/>
      <c r="J2714" s="183"/>
      <c r="K2714" s="183"/>
      <c r="L2714" s="183"/>
      <c r="M2714" s="183"/>
      <c r="N2714" s="182">
        <f>SUM(G2714*$D$8+H2714*$D$5+I2714*$D$9+J2714*$D$6+K2714*$D$11+L2714*$D$10+M2714*$D$7)</f>
        <v>0</v>
      </c>
      <c r="O2714" s="139">
        <v>1</v>
      </c>
      <c r="P2714" s="138">
        <f>SUM(N2714*O2714)</f>
        <v>0</v>
      </c>
      <c r="Q2714" s="31"/>
    </row>
    <row r="2715" spans="1:17" ht="15" customHeight="1">
      <c r="A2715" s="179">
        <f>RANK(N2715,$N$18:$N$4305)</f>
        <v>1181</v>
      </c>
      <c r="B2715" s="185"/>
      <c r="C2715" s="177"/>
      <c r="D2715" s="177"/>
      <c r="E2715" s="177"/>
      <c r="F2715" s="177"/>
      <c r="G2715" s="183"/>
      <c r="H2715" s="183"/>
      <c r="I2715" s="183"/>
      <c r="J2715" s="183"/>
      <c r="K2715" s="183"/>
      <c r="L2715" s="183"/>
      <c r="M2715" s="183"/>
      <c r="N2715" s="182">
        <f>SUM(G2715*$D$8+H2715*$D$5+I2715*$D$9+J2715*$D$6+K2715*$D$11+L2715*$D$10+M2715*$D$7)</f>
        <v>0</v>
      </c>
      <c r="O2715" s="139">
        <v>1</v>
      </c>
      <c r="P2715" s="138">
        <f>SUM(N2715*O2715)</f>
        <v>0</v>
      </c>
      <c r="Q2715" s="31"/>
    </row>
    <row r="2716" spans="1:17" ht="15" customHeight="1">
      <c r="A2716" s="179">
        <f>RANK(N2716,$N$18:$N$4305)</f>
        <v>1181</v>
      </c>
      <c r="B2716" s="185"/>
      <c r="C2716" s="177"/>
      <c r="D2716" s="177"/>
      <c r="E2716" s="177"/>
      <c r="F2716" s="177"/>
      <c r="G2716" s="183"/>
      <c r="H2716" s="183"/>
      <c r="I2716" s="183"/>
      <c r="J2716" s="183"/>
      <c r="K2716" s="183"/>
      <c r="L2716" s="183"/>
      <c r="M2716" s="183"/>
      <c r="N2716" s="182">
        <f>SUM(G2716*$D$8+H2716*$D$5+I2716*$D$9+J2716*$D$6+K2716*$D$11+L2716*$D$10+M2716*$D$7)</f>
        <v>0</v>
      </c>
      <c r="O2716" s="139">
        <v>1</v>
      </c>
      <c r="P2716" s="138">
        <f>SUM(N2716*O2716)</f>
        <v>0</v>
      </c>
    </row>
    <row r="2717" spans="1:17" ht="15" customHeight="1">
      <c r="A2717" s="179">
        <f>RANK(N2717,$N$18:$N$4305)</f>
        <v>1181</v>
      </c>
      <c r="B2717" s="185"/>
      <c r="C2717" s="177"/>
      <c r="D2717" s="177"/>
      <c r="E2717" s="177"/>
      <c r="F2717" s="177"/>
      <c r="G2717" s="183"/>
      <c r="H2717" s="183"/>
      <c r="I2717" s="183"/>
      <c r="J2717" s="183"/>
      <c r="K2717" s="183"/>
      <c r="L2717" s="183"/>
      <c r="M2717" s="183"/>
      <c r="N2717" s="182">
        <f>SUM(G2717*$D$8+H2717*$D$5+I2717*$D$9+J2717*$D$6+K2717*$D$11+L2717*$D$10+M2717*$D$7)</f>
        <v>0</v>
      </c>
      <c r="O2717" s="139">
        <v>1</v>
      </c>
      <c r="P2717" s="138">
        <f>SUM(N2717*O2717)</f>
        <v>0</v>
      </c>
    </row>
    <row r="2718" spans="1:17" ht="15" customHeight="1">
      <c r="A2718" s="179">
        <f>RANK(N2718,$N$18:$N$4305)</f>
        <v>1181</v>
      </c>
      <c r="B2718" s="185"/>
      <c r="C2718" s="177"/>
      <c r="D2718" s="177"/>
      <c r="E2718" s="177"/>
      <c r="F2718" s="177"/>
      <c r="G2718" s="183"/>
      <c r="H2718" s="183"/>
      <c r="I2718" s="183"/>
      <c r="J2718" s="183"/>
      <c r="K2718" s="183"/>
      <c r="L2718" s="183"/>
      <c r="M2718" s="183"/>
      <c r="N2718" s="182">
        <f>SUM(G2718*$D$8+H2718*$D$5+I2718*$D$9+J2718*$D$6+K2718*$D$11+L2718*$D$10+M2718*$D$7)</f>
        <v>0</v>
      </c>
      <c r="O2718" s="139">
        <v>1</v>
      </c>
      <c r="P2718" s="138">
        <f>SUM(N2718*O2718)</f>
        <v>0</v>
      </c>
    </row>
    <row r="2719" spans="1:17" ht="15" customHeight="1">
      <c r="A2719" s="179">
        <f>RANK(N2719,$N$18:$N$4305)</f>
        <v>1181</v>
      </c>
      <c r="B2719" s="185"/>
      <c r="C2719" s="177"/>
      <c r="D2719" s="177"/>
      <c r="E2719" s="177"/>
      <c r="F2719" s="177"/>
      <c r="G2719" s="183"/>
      <c r="H2719" s="183"/>
      <c r="I2719" s="183"/>
      <c r="J2719" s="183"/>
      <c r="K2719" s="183"/>
      <c r="L2719" s="183"/>
      <c r="M2719" s="183"/>
      <c r="N2719" s="182">
        <f>SUM(G2719*$D$8+H2719*$D$5+I2719*$D$9+J2719*$D$6+K2719*$D$11+L2719*$D$10+M2719*$D$7)</f>
        <v>0</v>
      </c>
      <c r="O2719" s="139">
        <v>1</v>
      </c>
      <c r="P2719" s="138">
        <f>SUM(N2719*O2719)</f>
        <v>0</v>
      </c>
      <c r="Q2719" s="31"/>
    </row>
    <row r="2720" spans="1:17" ht="15" customHeight="1">
      <c r="A2720" s="179">
        <f>RANK(N2720,$N$18:$N$4305)</f>
        <v>1181</v>
      </c>
      <c r="B2720" s="184"/>
      <c r="C2720" s="177"/>
      <c r="D2720" s="177"/>
      <c r="E2720" s="177"/>
      <c r="F2720" s="177"/>
      <c r="G2720" s="183"/>
      <c r="H2720" s="183"/>
      <c r="I2720" s="183"/>
      <c r="J2720" s="183"/>
      <c r="K2720" s="183"/>
      <c r="L2720" s="183"/>
      <c r="M2720" s="183"/>
      <c r="N2720" s="182">
        <f>SUM(G2720*$D$8+H2720*$D$5+I2720*$D$9+J2720*$D$6+K2720*$D$11+L2720*$D$10+M2720*$D$7)</f>
        <v>0</v>
      </c>
      <c r="O2720" s="139">
        <v>0.94</v>
      </c>
      <c r="P2720" s="138">
        <f>SUM(N2720*O2720)</f>
        <v>0</v>
      </c>
      <c r="Q2720" s="31"/>
    </row>
    <row r="2721" spans="1:17" ht="15" customHeight="1">
      <c r="A2721" s="179">
        <f>RANK(N2721,$N$18:$N$4305)</f>
        <v>1181</v>
      </c>
      <c r="B2721" s="184"/>
      <c r="C2721" s="177"/>
      <c r="D2721" s="177"/>
      <c r="E2721" s="177"/>
      <c r="F2721" s="177"/>
      <c r="G2721" s="183"/>
      <c r="H2721" s="183"/>
      <c r="I2721" s="183"/>
      <c r="J2721" s="183"/>
      <c r="K2721" s="183"/>
      <c r="L2721" s="183"/>
      <c r="M2721" s="183"/>
      <c r="N2721" s="182">
        <f>SUM(G2721*$D$8+H2721*$D$5+I2721*$D$9+J2721*$D$6+K2721*$D$11+L2721*$D$10+M2721*$D$7)</f>
        <v>0</v>
      </c>
      <c r="O2721" s="139">
        <v>0.94</v>
      </c>
      <c r="P2721" s="138">
        <f>SUM(N2721*O2721)</f>
        <v>0</v>
      </c>
    </row>
    <row r="2722" spans="1:17" ht="15" customHeight="1">
      <c r="A2722" s="179">
        <f>RANK(N2722,$N$18:$N$4305)</f>
        <v>1181</v>
      </c>
      <c r="B2722" s="184"/>
      <c r="C2722" s="177"/>
      <c r="D2722" s="177"/>
      <c r="E2722" s="177"/>
      <c r="F2722" s="177"/>
      <c r="G2722" s="183"/>
      <c r="H2722" s="183"/>
      <c r="I2722" s="183"/>
      <c r="J2722" s="183"/>
      <c r="K2722" s="183"/>
      <c r="L2722" s="183"/>
      <c r="M2722" s="183"/>
      <c r="N2722" s="182">
        <f>SUM(G2722*$D$8+H2722*$D$5+I2722*$D$9+J2722*$D$6+K2722*$D$11+L2722*$D$10+M2722*$D$7)</f>
        <v>0</v>
      </c>
      <c r="O2722" s="139">
        <v>1</v>
      </c>
      <c r="P2722" s="138">
        <f>SUM(N2722*O2722)</f>
        <v>0</v>
      </c>
    </row>
    <row r="2723" spans="1:17" ht="15" customHeight="1">
      <c r="A2723" s="179">
        <f>RANK(N2723,$N$18:$N$4305)</f>
        <v>1181</v>
      </c>
      <c r="B2723" s="184"/>
      <c r="C2723" s="177"/>
      <c r="D2723" s="177"/>
      <c r="E2723" s="177"/>
      <c r="F2723" s="177"/>
      <c r="G2723" s="183"/>
      <c r="H2723" s="183"/>
      <c r="I2723" s="183"/>
      <c r="J2723" s="183"/>
      <c r="K2723" s="183"/>
      <c r="L2723" s="183"/>
      <c r="M2723" s="183"/>
      <c r="N2723" s="182">
        <f>SUM(G2723*$D$8+H2723*$D$5+I2723*$D$9+J2723*$D$6+K2723*$D$11+L2723*$D$10+M2723*$D$7)</f>
        <v>0</v>
      </c>
      <c r="O2723" s="139">
        <v>1</v>
      </c>
      <c r="P2723" s="138">
        <f>SUM(N2723*O2723)</f>
        <v>0</v>
      </c>
    </row>
    <row r="2724" spans="1:17" ht="15" customHeight="1">
      <c r="A2724" s="179">
        <f>RANK(N2724,$N$18:$N$4305)</f>
        <v>1181</v>
      </c>
      <c r="B2724" s="184"/>
      <c r="C2724" s="177"/>
      <c r="D2724" s="177"/>
      <c r="E2724" s="177"/>
      <c r="F2724" s="177"/>
      <c r="G2724" s="183"/>
      <c r="H2724" s="183"/>
      <c r="I2724" s="183"/>
      <c r="J2724" s="183"/>
      <c r="K2724" s="183"/>
      <c r="L2724" s="183"/>
      <c r="M2724" s="183"/>
      <c r="N2724" s="182">
        <f>SUM(G2724*$D$8+H2724*$D$5+I2724*$D$9+J2724*$D$6+K2724*$D$11+L2724*$D$10+M2724*$D$7)</f>
        <v>0</v>
      </c>
      <c r="O2724" s="139">
        <v>1</v>
      </c>
      <c r="P2724" s="138">
        <f>SUM(N2724*O2724)</f>
        <v>0</v>
      </c>
    </row>
    <row r="2725" spans="1:17" ht="15" customHeight="1">
      <c r="A2725" s="179">
        <f>RANK(N2725,$N$18:$N$4305)</f>
        <v>1181</v>
      </c>
      <c r="B2725" s="184"/>
      <c r="C2725" s="177"/>
      <c r="D2725" s="177"/>
      <c r="E2725" s="177"/>
      <c r="F2725" s="177"/>
      <c r="G2725" s="183"/>
      <c r="H2725" s="183"/>
      <c r="I2725" s="183"/>
      <c r="J2725" s="183"/>
      <c r="K2725" s="183"/>
      <c r="L2725" s="183"/>
      <c r="M2725" s="183"/>
      <c r="N2725" s="182">
        <f>SUM(G2725*$D$8+H2725*$D$5+I2725*$D$9+J2725*$D$6+K2725*$D$11+L2725*$D$10+M2725*$D$7)</f>
        <v>0</v>
      </c>
      <c r="O2725" s="139">
        <v>1</v>
      </c>
      <c r="P2725" s="138">
        <f>SUM(N2725*O2725)</f>
        <v>0</v>
      </c>
      <c r="Q2725" s="31"/>
    </row>
    <row r="2726" spans="1:17" ht="15" customHeight="1">
      <c r="A2726" s="179">
        <f>RANK(N2726,$N$18:$N$4305)</f>
        <v>1181</v>
      </c>
      <c r="B2726" s="184"/>
      <c r="C2726" s="177"/>
      <c r="D2726" s="177"/>
      <c r="E2726" s="177"/>
      <c r="F2726" s="177"/>
      <c r="G2726" s="183"/>
      <c r="H2726" s="183"/>
      <c r="I2726" s="183"/>
      <c r="J2726" s="183"/>
      <c r="K2726" s="183"/>
      <c r="L2726" s="183"/>
      <c r="M2726" s="183"/>
      <c r="N2726" s="182">
        <f>SUM(G2726*$D$8+H2726*$D$5+I2726*$D$9+J2726*$D$6+K2726*$D$11+L2726*$D$10+M2726*$D$7)</f>
        <v>0</v>
      </c>
      <c r="O2726" s="139">
        <v>1</v>
      </c>
      <c r="P2726" s="138">
        <f>SUM(N2726*O2726)</f>
        <v>0</v>
      </c>
      <c r="Q2726" s="31"/>
    </row>
    <row r="2727" spans="1:17" ht="15" customHeight="1">
      <c r="A2727" s="179">
        <f>RANK(N2727,$N$18:$N$4305)</f>
        <v>1181</v>
      </c>
      <c r="B2727" s="184"/>
      <c r="C2727" s="177"/>
      <c r="D2727" s="177"/>
      <c r="E2727" s="177"/>
      <c r="F2727" s="177"/>
      <c r="G2727" s="183"/>
      <c r="H2727" s="183"/>
      <c r="I2727" s="183"/>
      <c r="J2727" s="183"/>
      <c r="K2727" s="183"/>
      <c r="L2727" s="183"/>
      <c r="M2727" s="183"/>
      <c r="N2727" s="182">
        <f>SUM(G2727*$D$8+H2727*$D$5+I2727*$D$9+J2727*$D$6+K2727*$D$11+L2727*$D$10+M2727*$D$7)</f>
        <v>0</v>
      </c>
      <c r="O2727" s="139">
        <v>1</v>
      </c>
      <c r="P2727" s="138">
        <f>SUM(N2727*O2727)</f>
        <v>0</v>
      </c>
      <c r="Q2727" s="31"/>
    </row>
    <row r="2728" spans="1:17" ht="15" customHeight="1">
      <c r="A2728" s="179">
        <f>RANK(N2728,$N$18:$N$4305)</f>
        <v>1181</v>
      </c>
      <c r="B2728" s="177"/>
      <c r="C2728" s="177"/>
      <c r="D2728" s="177"/>
      <c r="E2728" s="177"/>
      <c r="F2728" s="177"/>
      <c r="G2728" s="183"/>
      <c r="H2728" s="183"/>
      <c r="I2728" s="183"/>
      <c r="J2728" s="183"/>
      <c r="K2728" s="183"/>
      <c r="L2728" s="183"/>
      <c r="M2728" s="183"/>
      <c r="N2728" s="182">
        <f>SUM(G2728*$D$8+H2728*$D$5+I2728*$D$9+J2728*$D$6+K2728*$D$11+L2728*$D$10+M2728*$D$7)</f>
        <v>0</v>
      </c>
      <c r="O2728" s="139">
        <v>1</v>
      </c>
      <c r="P2728" s="138">
        <f>SUM(N2728*O2728)</f>
        <v>0</v>
      </c>
      <c r="Q2728" s="31"/>
    </row>
    <row r="2729" spans="1:17" ht="15" customHeight="1">
      <c r="A2729" s="179">
        <f>RANK(N2729,$N$18:$N$4305)</f>
        <v>1181</v>
      </c>
      <c r="B2729" s="184"/>
      <c r="C2729" s="177"/>
      <c r="D2729" s="177"/>
      <c r="E2729" s="177"/>
      <c r="F2729" s="177"/>
      <c r="G2729" s="183"/>
      <c r="H2729" s="183"/>
      <c r="I2729" s="183"/>
      <c r="J2729" s="183"/>
      <c r="K2729" s="183"/>
      <c r="L2729" s="183"/>
      <c r="M2729" s="183"/>
      <c r="N2729" s="182">
        <f>SUM(G2729*$D$8+H2729*$D$5+I2729*$D$9+J2729*$D$6+K2729*$D$11+L2729*$D$10+M2729*$D$7)</f>
        <v>0</v>
      </c>
      <c r="O2729" s="139">
        <v>1</v>
      </c>
      <c r="P2729" s="138">
        <f>SUM(N2729*O2729)</f>
        <v>0</v>
      </c>
    </row>
    <row r="2730" spans="1:17" ht="15" customHeight="1">
      <c r="A2730" s="179">
        <f>RANK(N2730,$N$18:$N$4305)</f>
        <v>1181</v>
      </c>
      <c r="B2730" s="184"/>
      <c r="C2730" s="177"/>
      <c r="D2730" s="177"/>
      <c r="E2730" s="177"/>
      <c r="F2730" s="177"/>
      <c r="G2730" s="183"/>
      <c r="H2730" s="183"/>
      <c r="I2730" s="183"/>
      <c r="J2730" s="183"/>
      <c r="K2730" s="183"/>
      <c r="L2730" s="183"/>
      <c r="M2730" s="183"/>
      <c r="N2730" s="182">
        <f>SUM(G2730*$D$8+H2730*$D$5+I2730*$D$9+J2730*$D$6+K2730*$D$11+L2730*$D$10+M2730*$D$7)</f>
        <v>0</v>
      </c>
      <c r="O2730" s="139">
        <v>1</v>
      </c>
      <c r="P2730" s="138">
        <f>SUM(N2730*O2730)</f>
        <v>0</v>
      </c>
    </row>
    <row r="2731" spans="1:17" ht="15" customHeight="1">
      <c r="A2731" s="179">
        <f>RANK(N2731,$N$18:$N$4305)</f>
        <v>1181</v>
      </c>
      <c r="B2731" s="184"/>
      <c r="C2731" s="177"/>
      <c r="D2731" s="177"/>
      <c r="E2731" s="177"/>
      <c r="F2731" s="177"/>
      <c r="G2731" s="183"/>
      <c r="H2731" s="183"/>
      <c r="I2731" s="183"/>
      <c r="J2731" s="183"/>
      <c r="K2731" s="183"/>
      <c r="L2731" s="183"/>
      <c r="M2731" s="183"/>
      <c r="N2731" s="182">
        <f>SUM(G2731*$D$8+H2731*$D$5+I2731*$D$9+J2731*$D$6+K2731*$D$11+L2731*$D$10+M2731*$D$7)</f>
        <v>0</v>
      </c>
      <c r="O2731" s="139">
        <v>1</v>
      </c>
      <c r="P2731" s="138">
        <f>SUM(N2731*O2731)</f>
        <v>0</v>
      </c>
    </row>
    <row r="2732" spans="1:17" ht="15" customHeight="1">
      <c r="A2732" s="179">
        <f>RANK(N2732,$N$18:$N$4305)</f>
        <v>1181</v>
      </c>
      <c r="B2732" s="184"/>
      <c r="C2732" s="177"/>
      <c r="D2732" s="177"/>
      <c r="E2732" s="177"/>
      <c r="F2732" s="177"/>
      <c r="G2732" s="183"/>
      <c r="H2732" s="183"/>
      <c r="I2732" s="183"/>
      <c r="J2732" s="183"/>
      <c r="K2732" s="183"/>
      <c r="L2732" s="183"/>
      <c r="M2732" s="183"/>
      <c r="N2732" s="182">
        <f>SUM(G2732*$D$8+H2732*$D$5+I2732*$D$9+J2732*$D$6+K2732*$D$11+L2732*$D$10+M2732*$D$7)</f>
        <v>0</v>
      </c>
      <c r="O2732" s="139">
        <v>1</v>
      </c>
      <c r="P2732" s="138">
        <f>SUM(N2732*O2732)</f>
        <v>0</v>
      </c>
    </row>
    <row r="2733" spans="1:17" ht="15" customHeight="1">
      <c r="A2733" s="179">
        <f>RANK(N2733,$N$18:$N$4305)</f>
        <v>1181</v>
      </c>
      <c r="B2733" s="177"/>
      <c r="C2733" s="177"/>
      <c r="D2733" s="177"/>
      <c r="E2733" s="177"/>
      <c r="F2733" s="177"/>
      <c r="G2733" s="183"/>
      <c r="H2733" s="183"/>
      <c r="I2733" s="183"/>
      <c r="J2733" s="183"/>
      <c r="K2733" s="183"/>
      <c r="L2733" s="183"/>
      <c r="M2733" s="183"/>
      <c r="N2733" s="182">
        <f>SUM(G2733*$D$8+H2733*$D$5+I2733*$D$9+J2733*$D$6+K2733*$D$11+L2733*$D$10+M2733*$D$7)</f>
        <v>0</v>
      </c>
      <c r="O2733" s="139">
        <v>1</v>
      </c>
      <c r="P2733" s="138">
        <f>SUM(N2733*O2733)</f>
        <v>0</v>
      </c>
    </row>
    <row r="2734" spans="1:17" ht="15" customHeight="1">
      <c r="A2734" s="179">
        <f>RANK(N2734,$N$18:$N$4305)</f>
        <v>1181</v>
      </c>
      <c r="B2734" s="177"/>
      <c r="C2734" s="177"/>
      <c r="D2734" s="177"/>
      <c r="E2734" s="177"/>
      <c r="F2734" s="177"/>
      <c r="G2734" s="183"/>
      <c r="H2734" s="183"/>
      <c r="I2734" s="183"/>
      <c r="J2734" s="183"/>
      <c r="K2734" s="183"/>
      <c r="L2734" s="183"/>
      <c r="M2734" s="183"/>
      <c r="N2734" s="182">
        <f>SUM(G2734*$D$8+H2734*$D$5+I2734*$D$9+J2734*$D$6+K2734*$D$11+L2734*$D$10+M2734*$D$7)</f>
        <v>0</v>
      </c>
      <c r="O2734" s="139">
        <v>1</v>
      </c>
      <c r="P2734" s="138">
        <f>SUM(N2734*O2734)</f>
        <v>0</v>
      </c>
    </row>
    <row r="2735" spans="1:17" ht="15" customHeight="1">
      <c r="A2735" s="179">
        <f>RANK(N2735,$N$18:$N$4305)</f>
        <v>1181</v>
      </c>
      <c r="B2735" s="177"/>
      <c r="C2735" s="177"/>
      <c r="D2735" s="177"/>
      <c r="E2735" s="177"/>
      <c r="F2735" s="177"/>
      <c r="G2735" s="183"/>
      <c r="H2735" s="183"/>
      <c r="I2735" s="183"/>
      <c r="J2735" s="183"/>
      <c r="K2735" s="183"/>
      <c r="L2735" s="183"/>
      <c r="M2735" s="183"/>
      <c r="N2735" s="182">
        <f>SUM(G2735*$D$8+H2735*$D$5+I2735*$D$9+J2735*$D$6+K2735*$D$11+L2735*$D$10+M2735*$D$7)</f>
        <v>0</v>
      </c>
      <c r="O2735" s="139">
        <v>1</v>
      </c>
      <c r="P2735" s="138">
        <f>SUM(N2735*O2735)</f>
        <v>0</v>
      </c>
    </row>
    <row r="2736" spans="1:17" ht="15" customHeight="1">
      <c r="A2736" s="179">
        <f>RANK(N2736,$N$18:$N$4305)</f>
        <v>1181</v>
      </c>
      <c r="B2736" s="184"/>
      <c r="C2736" s="177"/>
      <c r="D2736" s="177"/>
      <c r="E2736" s="195"/>
      <c r="F2736" s="177"/>
      <c r="G2736" s="183"/>
      <c r="H2736" s="183"/>
      <c r="I2736" s="183"/>
      <c r="J2736" s="183"/>
      <c r="K2736" s="183"/>
      <c r="L2736" s="183"/>
      <c r="M2736" s="183"/>
      <c r="N2736" s="182">
        <f>SUM(G2736*$D$8+H2736*$D$5+I2736*$D$9+J2736*$D$6+K2736*$D$11+L2736*$D$10+M2736*$D$7)</f>
        <v>0</v>
      </c>
      <c r="O2736" s="139">
        <v>1</v>
      </c>
      <c r="P2736" s="138">
        <f>SUM(N2736*O2736)</f>
        <v>0</v>
      </c>
    </row>
    <row r="2737" spans="1:17" ht="15" customHeight="1">
      <c r="A2737" s="179">
        <f>RANK(N2737,$N$18:$N$4305)</f>
        <v>1181</v>
      </c>
      <c r="B2737" s="184"/>
      <c r="C2737" s="177"/>
      <c r="D2737" s="177"/>
      <c r="E2737" s="195"/>
      <c r="F2737" s="177"/>
      <c r="G2737" s="183"/>
      <c r="H2737" s="183"/>
      <c r="I2737" s="183"/>
      <c r="J2737" s="183"/>
      <c r="K2737" s="183"/>
      <c r="L2737" s="183"/>
      <c r="M2737" s="183"/>
      <c r="N2737" s="182">
        <f>SUM(G2737*$D$8+H2737*$D$5+I2737*$D$9+J2737*$D$6+K2737*$D$11+L2737*$D$10+M2737*$D$7)</f>
        <v>0</v>
      </c>
      <c r="O2737" s="139">
        <v>1</v>
      </c>
      <c r="P2737" s="138">
        <f>SUM(N2737*O2737)</f>
        <v>0</v>
      </c>
    </row>
    <row r="2738" spans="1:17" ht="15" customHeight="1">
      <c r="A2738" s="179">
        <f>RANK(N2738,$N$18:$N$4305)</f>
        <v>1181</v>
      </c>
      <c r="B2738" s="184"/>
      <c r="C2738" s="177"/>
      <c r="D2738" s="177"/>
      <c r="E2738" s="195"/>
      <c r="F2738" s="177"/>
      <c r="G2738" s="183"/>
      <c r="H2738" s="183"/>
      <c r="I2738" s="183"/>
      <c r="J2738" s="183"/>
      <c r="K2738" s="183"/>
      <c r="L2738" s="183"/>
      <c r="M2738" s="183"/>
      <c r="N2738" s="182">
        <f>SUM(G2738*$D$8+H2738*$D$5+I2738*$D$9+J2738*$D$6+K2738*$D$11+L2738*$D$10+M2738*$D$7)</f>
        <v>0</v>
      </c>
      <c r="O2738" s="139">
        <v>1</v>
      </c>
      <c r="P2738" s="138">
        <f>SUM(N2738*O2738)</f>
        <v>0</v>
      </c>
    </row>
    <row r="2739" spans="1:17" ht="15" customHeight="1">
      <c r="A2739" s="179">
        <f>RANK(N2739,$N$18:$N$4305)</f>
        <v>1181</v>
      </c>
      <c r="B2739" s="184"/>
      <c r="C2739" s="177"/>
      <c r="D2739" s="177"/>
      <c r="E2739" s="195"/>
      <c r="F2739" s="177"/>
      <c r="G2739" s="183"/>
      <c r="H2739" s="183"/>
      <c r="I2739" s="183"/>
      <c r="J2739" s="183"/>
      <c r="K2739" s="183"/>
      <c r="L2739" s="183"/>
      <c r="M2739" s="183"/>
      <c r="N2739" s="182">
        <f>SUM(G2739*$D$8+H2739*$D$5+I2739*$D$9+J2739*$D$6+K2739*$D$11+L2739*$D$10+M2739*$D$7)</f>
        <v>0</v>
      </c>
      <c r="O2739" s="139">
        <v>1</v>
      </c>
      <c r="P2739" s="138">
        <f>SUM(N2739*O2739)</f>
        <v>0</v>
      </c>
    </row>
    <row r="2740" spans="1:17" ht="15" customHeight="1">
      <c r="A2740" s="179">
        <f>RANK(N2740,$N$18:$N$4305)</f>
        <v>1181</v>
      </c>
      <c r="B2740" s="184"/>
      <c r="C2740" s="177"/>
      <c r="D2740" s="177"/>
      <c r="E2740" s="195"/>
      <c r="F2740" s="177"/>
      <c r="G2740" s="183"/>
      <c r="H2740" s="183"/>
      <c r="I2740" s="183"/>
      <c r="J2740" s="183"/>
      <c r="K2740" s="183"/>
      <c r="L2740" s="183"/>
      <c r="M2740" s="183"/>
      <c r="N2740" s="182">
        <f>SUM(G2740*$D$8+H2740*$D$5+I2740*$D$9+J2740*$D$6+K2740*$D$11+L2740*$D$10+M2740*$D$7)</f>
        <v>0</v>
      </c>
      <c r="O2740" s="139">
        <v>1</v>
      </c>
      <c r="P2740" s="138">
        <f>SUM(N2740*O2740)</f>
        <v>0</v>
      </c>
    </row>
    <row r="2741" spans="1:17" ht="15" customHeight="1">
      <c r="A2741" s="179">
        <f>RANK(N2741,$N$18:$N$4305)</f>
        <v>1181</v>
      </c>
      <c r="B2741" s="184"/>
      <c r="C2741" s="177"/>
      <c r="D2741" s="177"/>
      <c r="E2741" s="195"/>
      <c r="F2741" s="177"/>
      <c r="G2741" s="183"/>
      <c r="H2741" s="183"/>
      <c r="I2741" s="183"/>
      <c r="J2741" s="183"/>
      <c r="K2741" s="183"/>
      <c r="L2741" s="183"/>
      <c r="M2741" s="183"/>
      <c r="N2741" s="182">
        <f>SUM(G2741*$D$8+H2741*$D$5+I2741*$D$9+J2741*$D$6+K2741*$D$11+L2741*$D$10+M2741*$D$7)</f>
        <v>0</v>
      </c>
      <c r="O2741" s="139">
        <v>1</v>
      </c>
      <c r="P2741" s="138">
        <f>SUM(N2741*O2741)</f>
        <v>0</v>
      </c>
    </row>
    <row r="2742" spans="1:17" ht="15" customHeight="1">
      <c r="A2742" s="179">
        <f>RANK(N2742,$N$18:$N$4305)</f>
        <v>1181</v>
      </c>
      <c r="B2742" s="184"/>
      <c r="C2742" s="177"/>
      <c r="D2742" s="177"/>
      <c r="E2742" s="195"/>
      <c r="F2742" s="177"/>
      <c r="G2742" s="183"/>
      <c r="H2742" s="183"/>
      <c r="I2742" s="183"/>
      <c r="J2742" s="183"/>
      <c r="K2742" s="183"/>
      <c r="L2742" s="183"/>
      <c r="M2742" s="183"/>
      <c r="N2742" s="182">
        <f>SUM(G2742*$D$8+H2742*$D$5+I2742*$D$9+J2742*$D$6+K2742*$D$11+L2742*$D$10+M2742*$D$7)</f>
        <v>0</v>
      </c>
      <c r="O2742" s="139">
        <v>0.94</v>
      </c>
      <c r="P2742" s="138">
        <f>SUM(N2742*O2742)</f>
        <v>0</v>
      </c>
      <c r="Q2742" s="31"/>
    </row>
    <row r="2743" spans="1:17" ht="15" customHeight="1">
      <c r="A2743" s="179">
        <f>RANK(N2743,$N$18:$N$4305)</f>
        <v>1181</v>
      </c>
      <c r="B2743" s="184"/>
      <c r="C2743" s="177"/>
      <c r="D2743" s="177"/>
      <c r="E2743" s="195"/>
      <c r="F2743" s="177"/>
      <c r="G2743" s="183"/>
      <c r="H2743" s="183"/>
      <c r="I2743" s="183"/>
      <c r="J2743" s="183"/>
      <c r="K2743" s="183"/>
      <c r="L2743" s="183"/>
      <c r="M2743" s="183"/>
      <c r="N2743" s="182">
        <f>SUM(G2743*$D$8+H2743*$D$5+I2743*$D$9+J2743*$D$6+K2743*$D$11+L2743*$D$10+M2743*$D$7)</f>
        <v>0</v>
      </c>
      <c r="O2743" s="139">
        <v>1</v>
      </c>
      <c r="P2743" s="138">
        <f>SUM(N2743*O2743)</f>
        <v>0</v>
      </c>
    </row>
    <row r="2744" spans="1:17" ht="15" customHeight="1">
      <c r="A2744" s="179">
        <f>RANK(N2744,$N$18:$N$4305)</f>
        <v>1181</v>
      </c>
      <c r="B2744" s="184"/>
      <c r="C2744" s="177"/>
      <c r="D2744" s="177"/>
      <c r="E2744" s="195"/>
      <c r="F2744" s="177"/>
      <c r="G2744" s="183"/>
      <c r="H2744" s="183"/>
      <c r="I2744" s="183"/>
      <c r="J2744" s="183"/>
      <c r="K2744" s="183"/>
      <c r="L2744" s="183"/>
      <c r="M2744" s="183"/>
      <c r="N2744" s="182">
        <f>SUM(G2744*$D$8+H2744*$D$5+I2744*$D$9+J2744*$D$6+K2744*$D$11+L2744*$D$10+M2744*$D$7)</f>
        <v>0</v>
      </c>
      <c r="O2744" s="139">
        <v>1</v>
      </c>
      <c r="P2744" s="138">
        <f>SUM(N2744*O2744)</f>
        <v>0</v>
      </c>
    </row>
    <row r="2745" spans="1:17" ht="15" customHeight="1">
      <c r="A2745" s="179">
        <f>RANK(N2745,$N$18:$N$4305)</f>
        <v>1181</v>
      </c>
      <c r="B2745" s="184"/>
      <c r="C2745" s="177"/>
      <c r="D2745" s="177"/>
      <c r="E2745" s="195"/>
      <c r="F2745" s="177"/>
      <c r="G2745" s="183"/>
      <c r="H2745" s="183"/>
      <c r="I2745" s="183"/>
      <c r="J2745" s="183"/>
      <c r="K2745" s="183"/>
      <c r="L2745" s="183"/>
      <c r="M2745" s="183"/>
      <c r="N2745" s="182">
        <f>SUM(G2745*$D$8+H2745*$D$5+I2745*$D$9+J2745*$D$6+K2745*$D$11+L2745*$D$10+M2745*$D$7)</f>
        <v>0</v>
      </c>
      <c r="O2745" s="139">
        <v>1</v>
      </c>
      <c r="P2745" s="138">
        <f>SUM(N2745*O2745)</f>
        <v>0</v>
      </c>
    </row>
    <row r="2746" spans="1:17" ht="15" customHeight="1">
      <c r="A2746" s="179">
        <f>RANK(N2746,$N$18:$N$4305)</f>
        <v>1181</v>
      </c>
      <c r="B2746" s="184"/>
      <c r="C2746" s="177"/>
      <c r="D2746" s="177"/>
      <c r="E2746" s="195"/>
      <c r="F2746" s="177"/>
      <c r="G2746" s="183"/>
      <c r="H2746" s="183"/>
      <c r="I2746" s="183"/>
      <c r="J2746" s="183"/>
      <c r="K2746" s="183"/>
      <c r="L2746" s="183"/>
      <c r="M2746" s="183"/>
      <c r="N2746" s="182">
        <f>SUM(G2746*$D$8+H2746*$D$5+I2746*$D$9+J2746*$D$6+K2746*$D$11+L2746*$D$10+M2746*$D$7)</f>
        <v>0</v>
      </c>
      <c r="O2746" s="139">
        <v>1</v>
      </c>
      <c r="P2746" s="138">
        <f>SUM(N2746*O2746)</f>
        <v>0</v>
      </c>
      <c r="Q2746" s="31"/>
    </row>
    <row r="2747" spans="1:17" ht="15" customHeight="1">
      <c r="A2747" s="179">
        <f>RANK(N2747,$N$18:$N$4305)</f>
        <v>1181</v>
      </c>
      <c r="B2747" s="184"/>
      <c r="C2747" s="177"/>
      <c r="D2747" s="177"/>
      <c r="E2747" s="195"/>
      <c r="F2747" s="177"/>
      <c r="G2747" s="183"/>
      <c r="H2747" s="183"/>
      <c r="I2747" s="183"/>
      <c r="J2747" s="183"/>
      <c r="K2747" s="183"/>
      <c r="L2747" s="183"/>
      <c r="M2747" s="183"/>
      <c r="N2747" s="182">
        <f>SUM(G2747*$D$8+H2747*$D$5+I2747*$D$9+J2747*$D$6+K2747*$D$11+L2747*$D$10+M2747*$D$7)</f>
        <v>0</v>
      </c>
      <c r="O2747" s="139">
        <v>1</v>
      </c>
      <c r="P2747" s="138">
        <f>SUM(N2747*O2747)</f>
        <v>0</v>
      </c>
      <c r="Q2747" s="31"/>
    </row>
    <row r="2748" spans="1:17" ht="15" customHeight="1">
      <c r="A2748" s="179">
        <f>RANK(N2748,$N$18:$N$4305)</f>
        <v>1181</v>
      </c>
      <c r="B2748" s="184"/>
      <c r="C2748" s="177"/>
      <c r="D2748" s="177"/>
      <c r="E2748" s="195"/>
      <c r="F2748" s="177"/>
      <c r="G2748" s="183"/>
      <c r="H2748" s="183"/>
      <c r="I2748" s="183"/>
      <c r="J2748" s="183"/>
      <c r="K2748" s="183"/>
      <c r="L2748" s="183"/>
      <c r="M2748" s="183"/>
      <c r="N2748" s="182">
        <f>SUM(G2748*$D$8+H2748*$D$5+I2748*$D$9+J2748*$D$6+K2748*$D$11+L2748*$D$10+M2748*$D$7)</f>
        <v>0</v>
      </c>
      <c r="O2748" s="139">
        <v>1</v>
      </c>
      <c r="P2748" s="138">
        <f>SUM(N2748*O2748)</f>
        <v>0</v>
      </c>
      <c r="Q2748" s="31"/>
    </row>
    <row r="2749" spans="1:17" ht="15" customHeight="1">
      <c r="A2749" s="179">
        <f>RANK(N2749,$N$18:$N$4305)</f>
        <v>1181</v>
      </c>
      <c r="B2749" s="184"/>
      <c r="C2749" s="177"/>
      <c r="D2749" s="177"/>
      <c r="E2749" s="195"/>
      <c r="F2749" s="177"/>
      <c r="G2749" s="183"/>
      <c r="H2749" s="183"/>
      <c r="I2749" s="183"/>
      <c r="J2749" s="183"/>
      <c r="K2749" s="183"/>
      <c r="L2749" s="183"/>
      <c r="M2749" s="183"/>
      <c r="N2749" s="182">
        <f>SUM(G2749*$D$8+H2749*$D$5+I2749*$D$9+J2749*$D$6+K2749*$D$11+L2749*$D$10+M2749*$D$7)</f>
        <v>0</v>
      </c>
      <c r="O2749" s="139">
        <v>1</v>
      </c>
      <c r="P2749" s="138">
        <f>SUM(N2749*O2749)</f>
        <v>0</v>
      </c>
    </row>
    <row r="2750" spans="1:17" ht="15" customHeight="1">
      <c r="A2750" s="179">
        <f>RANK(N2750,$N$18:$N$4305)</f>
        <v>1181</v>
      </c>
      <c r="B2750" s="185"/>
      <c r="C2750" s="177"/>
      <c r="D2750" s="177"/>
      <c r="E2750" s="177"/>
      <c r="F2750" s="177"/>
      <c r="G2750" s="183"/>
      <c r="H2750" s="183"/>
      <c r="I2750" s="183"/>
      <c r="J2750" s="183"/>
      <c r="K2750" s="183"/>
      <c r="L2750" s="183"/>
      <c r="M2750" s="183"/>
      <c r="N2750" s="182">
        <f>SUM(G2750*$D$8+H2750*$D$5+I2750*$D$9+J2750*$D$6+K2750*$D$11+L2750*$D$10+M2750*$D$7)</f>
        <v>0</v>
      </c>
      <c r="O2750" s="139">
        <v>1</v>
      </c>
      <c r="P2750" s="138">
        <f>SUM(N2750*O2750)</f>
        <v>0</v>
      </c>
    </row>
    <row r="2751" spans="1:17" ht="15" customHeight="1">
      <c r="A2751" s="179">
        <f>RANK(N2751,$N$18:$N$4305)</f>
        <v>1181</v>
      </c>
      <c r="B2751" s="191"/>
      <c r="C2751" s="177"/>
      <c r="D2751" s="177"/>
      <c r="E2751" s="177"/>
      <c r="F2751" s="177"/>
      <c r="G2751" s="183"/>
      <c r="H2751" s="183"/>
      <c r="I2751" s="183"/>
      <c r="J2751" s="183"/>
      <c r="K2751" s="183"/>
      <c r="L2751" s="183"/>
      <c r="M2751" s="183"/>
      <c r="N2751" s="182">
        <f>SUM(G2751*$D$8+H2751*$D$5+I2751*$D$9+J2751*$D$6+K2751*$D$11+L2751*$D$10+M2751*$D$7)</f>
        <v>0</v>
      </c>
      <c r="O2751" s="139">
        <v>1</v>
      </c>
      <c r="P2751" s="138">
        <f>SUM(N2751*O2751)</f>
        <v>0</v>
      </c>
      <c r="Q2751" s="31"/>
    </row>
    <row r="2752" spans="1:17" ht="15" customHeight="1">
      <c r="A2752" s="179">
        <f>RANK(N2752,$N$18:$N$4305)</f>
        <v>1181</v>
      </c>
      <c r="B2752" s="191"/>
      <c r="C2752" s="177"/>
      <c r="D2752" s="177"/>
      <c r="E2752" s="177"/>
      <c r="F2752" s="177"/>
      <c r="G2752" s="183"/>
      <c r="H2752" s="183"/>
      <c r="I2752" s="183"/>
      <c r="J2752" s="183"/>
      <c r="K2752" s="183"/>
      <c r="L2752" s="183"/>
      <c r="M2752" s="183"/>
      <c r="N2752" s="182">
        <f>SUM(G2752*$D$8+H2752*$D$5+I2752*$D$9+J2752*$D$6+K2752*$D$11+L2752*$D$10+M2752*$D$7)</f>
        <v>0</v>
      </c>
      <c r="O2752" s="139">
        <v>1</v>
      </c>
      <c r="P2752" s="138">
        <f>SUM(N2752*O2752)</f>
        <v>0</v>
      </c>
      <c r="Q2752" s="31"/>
    </row>
    <row r="2753" spans="1:17" ht="15" customHeight="1">
      <c r="A2753" s="179">
        <f>RANK(N2753,$N$18:$N$4305)</f>
        <v>1181</v>
      </c>
      <c r="B2753" s="191"/>
      <c r="C2753" s="177"/>
      <c r="D2753" s="177"/>
      <c r="E2753" s="177"/>
      <c r="F2753" s="177"/>
      <c r="G2753" s="183"/>
      <c r="H2753" s="183"/>
      <c r="I2753" s="183"/>
      <c r="J2753" s="183"/>
      <c r="K2753" s="183"/>
      <c r="L2753" s="183"/>
      <c r="M2753" s="183"/>
      <c r="N2753" s="182">
        <f>SUM(G2753*$D$8+H2753*$D$5+I2753*$D$9+J2753*$D$6+K2753*$D$11+L2753*$D$10+M2753*$D$7)</f>
        <v>0</v>
      </c>
      <c r="O2753" s="139">
        <v>1</v>
      </c>
      <c r="P2753" s="138">
        <f>SUM(N2753*O2753)</f>
        <v>0</v>
      </c>
      <c r="Q2753" s="31"/>
    </row>
    <row r="2754" spans="1:17" ht="15" customHeight="1">
      <c r="A2754" s="179">
        <f>RANK(N2754,$N$18:$N$4305)</f>
        <v>1181</v>
      </c>
      <c r="B2754" s="185"/>
      <c r="C2754" s="177"/>
      <c r="D2754" s="177"/>
      <c r="E2754" s="177"/>
      <c r="F2754" s="177"/>
      <c r="G2754" s="183"/>
      <c r="H2754" s="183"/>
      <c r="I2754" s="183"/>
      <c r="J2754" s="183"/>
      <c r="K2754" s="183"/>
      <c r="L2754" s="183"/>
      <c r="M2754" s="183"/>
      <c r="N2754" s="182">
        <f>SUM(G2754*$D$8+H2754*$D$5+I2754*$D$9+J2754*$D$6+K2754*$D$11+L2754*$D$10+M2754*$D$7)</f>
        <v>0</v>
      </c>
      <c r="O2754" s="139">
        <v>1</v>
      </c>
      <c r="P2754" s="138">
        <f>SUM(N2754*O2754)</f>
        <v>0</v>
      </c>
    </row>
    <row r="2755" spans="1:17" ht="15" customHeight="1">
      <c r="A2755" s="179">
        <f>RANK(N2755,$N$18:$N$4305)</f>
        <v>1181</v>
      </c>
      <c r="B2755" s="191"/>
      <c r="C2755" s="177"/>
      <c r="D2755" s="177"/>
      <c r="E2755" s="177"/>
      <c r="F2755" s="177"/>
      <c r="G2755" s="183"/>
      <c r="H2755" s="183"/>
      <c r="I2755" s="183"/>
      <c r="J2755" s="183"/>
      <c r="K2755" s="183"/>
      <c r="L2755" s="183"/>
      <c r="M2755" s="183"/>
      <c r="N2755" s="182">
        <f>SUM(G2755*$D$8+H2755*$D$5+I2755*$D$9+J2755*$D$6+K2755*$D$11+L2755*$D$10+M2755*$D$7)</f>
        <v>0</v>
      </c>
      <c r="O2755" s="139">
        <v>1</v>
      </c>
      <c r="P2755" s="138">
        <f>SUM(N2755*O2755)</f>
        <v>0</v>
      </c>
    </row>
    <row r="2756" spans="1:17" ht="15" customHeight="1">
      <c r="A2756" s="179">
        <f>RANK(N2756,$N$18:$N$4305)</f>
        <v>1181</v>
      </c>
      <c r="B2756" s="191"/>
      <c r="C2756" s="177"/>
      <c r="D2756" s="177"/>
      <c r="E2756" s="177"/>
      <c r="F2756" s="177"/>
      <c r="G2756" s="183"/>
      <c r="H2756" s="183"/>
      <c r="I2756" s="183"/>
      <c r="J2756" s="183"/>
      <c r="K2756" s="183"/>
      <c r="L2756" s="183"/>
      <c r="M2756" s="183"/>
      <c r="N2756" s="182">
        <f>SUM(G2756*$D$8+H2756*$D$5+I2756*$D$9+J2756*$D$6+K2756*$D$11+L2756*$D$10+M2756*$D$7)</f>
        <v>0</v>
      </c>
      <c r="O2756" s="139">
        <v>1</v>
      </c>
      <c r="P2756" s="138">
        <f>SUM(N2756*O2756)</f>
        <v>0</v>
      </c>
      <c r="Q2756" s="31"/>
    </row>
    <row r="2757" spans="1:17" ht="15" customHeight="1">
      <c r="A2757" s="179">
        <f>RANK(N2757,$N$18:$N$4305)</f>
        <v>1181</v>
      </c>
      <c r="B2757" s="191"/>
      <c r="C2757" s="177"/>
      <c r="D2757" s="177"/>
      <c r="E2757" s="177"/>
      <c r="F2757" s="177"/>
      <c r="G2757" s="183"/>
      <c r="H2757" s="183"/>
      <c r="I2757" s="183"/>
      <c r="J2757" s="183"/>
      <c r="K2757" s="183"/>
      <c r="L2757" s="183"/>
      <c r="M2757" s="183"/>
      <c r="N2757" s="182">
        <f>SUM(G2757*$D$8+H2757*$D$5+I2757*$D$9+J2757*$D$6+K2757*$D$11+L2757*$D$10+M2757*$D$7)</f>
        <v>0</v>
      </c>
      <c r="O2757" s="139">
        <v>1</v>
      </c>
      <c r="P2757" s="138">
        <f>SUM(N2757*O2757)</f>
        <v>0</v>
      </c>
      <c r="Q2757" s="31"/>
    </row>
    <row r="2758" spans="1:17" ht="15" customHeight="1">
      <c r="A2758" s="179">
        <f>RANK(N2758,$N$18:$N$4305)</f>
        <v>1181</v>
      </c>
      <c r="B2758" s="191"/>
      <c r="C2758" s="177"/>
      <c r="D2758" s="177"/>
      <c r="E2758" s="177"/>
      <c r="F2758" s="177"/>
      <c r="G2758" s="183"/>
      <c r="H2758" s="183"/>
      <c r="I2758" s="183"/>
      <c r="J2758" s="183"/>
      <c r="K2758" s="183"/>
      <c r="L2758" s="183"/>
      <c r="M2758" s="183"/>
      <c r="N2758" s="182">
        <f>SUM(G2758*$D$8+H2758*$D$5+I2758*$D$9+J2758*$D$6+K2758*$D$11+L2758*$D$10+M2758*$D$7)</f>
        <v>0</v>
      </c>
      <c r="O2758" s="139">
        <v>1</v>
      </c>
      <c r="P2758" s="138">
        <f>SUM(N2758*O2758)</f>
        <v>0</v>
      </c>
      <c r="Q2758" s="31"/>
    </row>
    <row r="2759" spans="1:17" ht="15" customHeight="1">
      <c r="A2759" s="179">
        <f>RANK(N2759,$N$18:$N$4305)</f>
        <v>1181</v>
      </c>
      <c r="B2759" s="185"/>
      <c r="C2759" s="177"/>
      <c r="D2759" s="177"/>
      <c r="E2759" s="177"/>
      <c r="F2759" s="177"/>
      <c r="G2759" s="183"/>
      <c r="H2759" s="183"/>
      <c r="I2759" s="183"/>
      <c r="J2759" s="183"/>
      <c r="K2759" s="183"/>
      <c r="L2759" s="183"/>
      <c r="M2759" s="183"/>
      <c r="N2759" s="182">
        <f>SUM(G2759*$D$8+H2759*$D$5+I2759*$D$9+J2759*$D$6+K2759*$D$11+L2759*$D$10+M2759*$D$7)</f>
        <v>0</v>
      </c>
      <c r="O2759" s="139">
        <v>0.94</v>
      </c>
      <c r="P2759" s="138">
        <f>SUM(N2759*O2759)</f>
        <v>0</v>
      </c>
    </row>
    <row r="2760" spans="1:17" ht="15" customHeight="1">
      <c r="A2760" s="179">
        <f>RANK(N2760,$N$18:$N$4305)</f>
        <v>1181</v>
      </c>
      <c r="B2760" s="191"/>
      <c r="C2760" s="177"/>
      <c r="D2760" s="177"/>
      <c r="E2760" s="177"/>
      <c r="F2760" s="177"/>
      <c r="G2760" s="183"/>
      <c r="H2760" s="183"/>
      <c r="I2760" s="183"/>
      <c r="J2760" s="183"/>
      <c r="K2760" s="183"/>
      <c r="L2760" s="183"/>
      <c r="M2760" s="183"/>
      <c r="N2760" s="182">
        <f>SUM(G2760*$D$8+H2760*$D$5+I2760*$D$9+J2760*$D$6+K2760*$D$11+L2760*$D$10+M2760*$D$7)</f>
        <v>0</v>
      </c>
      <c r="O2760" s="139">
        <v>0.94</v>
      </c>
      <c r="P2760" s="138">
        <f>SUM(N2760*O2760)</f>
        <v>0</v>
      </c>
    </row>
    <row r="2761" spans="1:17" ht="15" customHeight="1">
      <c r="A2761" s="179">
        <f>RANK(N2761,$N$18:$N$4305)</f>
        <v>1181</v>
      </c>
      <c r="B2761" s="191"/>
      <c r="C2761" s="177"/>
      <c r="D2761" s="177"/>
      <c r="E2761" s="177"/>
      <c r="F2761" s="177"/>
      <c r="G2761" s="183"/>
      <c r="H2761" s="183"/>
      <c r="I2761" s="183"/>
      <c r="J2761" s="183"/>
      <c r="K2761" s="183"/>
      <c r="L2761" s="183"/>
      <c r="M2761" s="183"/>
      <c r="N2761" s="182">
        <f>SUM(G2761*$D$8+H2761*$D$5+I2761*$D$9+J2761*$D$6+K2761*$D$11+L2761*$D$10+M2761*$D$7)</f>
        <v>0</v>
      </c>
      <c r="O2761" s="139">
        <v>0.94</v>
      </c>
      <c r="P2761" s="138">
        <f>SUM(N2761*O2761)</f>
        <v>0</v>
      </c>
    </row>
    <row r="2762" spans="1:17" ht="15" customHeight="1">
      <c r="A2762" s="179">
        <f>RANK(N2762,$N$18:$N$4305)</f>
        <v>1181</v>
      </c>
      <c r="B2762" s="191"/>
      <c r="C2762" s="177"/>
      <c r="D2762" s="177"/>
      <c r="E2762" s="177"/>
      <c r="F2762" s="177"/>
      <c r="G2762" s="183"/>
      <c r="H2762" s="183"/>
      <c r="I2762" s="183"/>
      <c r="J2762" s="183"/>
      <c r="K2762" s="183"/>
      <c r="L2762" s="183"/>
      <c r="M2762" s="183"/>
      <c r="N2762" s="182">
        <f>SUM(G2762*$D$8+H2762*$D$5+I2762*$D$9+J2762*$D$6+K2762*$D$11+L2762*$D$10+M2762*$D$7)</f>
        <v>0</v>
      </c>
      <c r="O2762" s="139">
        <v>0.94</v>
      </c>
      <c r="P2762" s="138">
        <f>SUM(N2762*O2762)</f>
        <v>0</v>
      </c>
    </row>
    <row r="2763" spans="1:17" ht="15" customHeight="1">
      <c r="A2763" s="179">
        <f>RANK(N2763,$N$18:$N$4305)</f>
        <v>1181</v>
      </c>
      <c r="B2763" s="191"/>
      <c r="C2763" s="177"/>
      <c r="D2763" s="177"/>
      <c r="E2763" s="177"/>
      <c r="F2763" s="177"/>
      <c r="G2763" s="183"/>
      <c r="H2763" s="183"/>
      <c r="I2763" s="183"/>
      <c r="J2763" s="183"/>
      <c r="K2763" s="183"/>
      <c r="L2763" s="183"/>
      <c r="M2763" s="183"/>
      <c r="N2763" s="182">
        <f>SUM(G2763*$D$8+H2763*$D$5+I2763*$D$9+J2763*$D$6+K2763*$D$11+L2763*$D$10+M2763*$D$7)</f>
        <v>0</v>
      </c>
      <c r="O2763" s="139">
        <v>1</v>
      </c>
      <c r="P2763" s="138">
        <f>SUM(N2763*O2763)</f>
        <v>0</v>
      </c>
    </row>
    <row r="2764" spans="1:17" ht="15" customHeight="1">
      <c r="A2764" s="179">
        <f>RANK(N2764,$N$18:$N$4305)</f>
        <v>1181</v>
      </c>
      <c r="B2764" s="191"/>
      <c r="C2764" s="177"/>
      <c r="D2764" s="177"/>
      <c r="E2764" s="177"/>
      <c r="F2764" s="177"/>
      <c r="G2764" s="183"/>
      <c r="H2764" s="183"/>
      <c r="I2764" s="183"/>
      <c r="J2764" s="183"/>
      <c r="K2764" s="183"/>
      <c r="L2764" s="183"/>
      <c r="M2764" s="183"/>
      <c r="N2764" s="182">
        <f>SUM(G2764*$D$8+H2764*$D$5+I2764*$D$9+J2764*$D$6+K2764*$D$11+L2764*$D$10+M2764*$D$7)</f>
        <v>0</v>
      </c>
      <c r="O2764" s="139">
        <v>1</v>
      </c>
      <c r="P2764" s="138">
        <f>SUM(N2764*O2764)</f>
        <v>0</v>
      </c>
    </row>
    <row r="2765" spans="1:17" ht="15" customHeight="1">
      <c r="A2765" s="179">
        <f>RANK(N2765,$N$18:$N$4305)</f>
        <v>1181</v>
      </c>
      <c r="B2765" s="185"/>
      <c r="C2765" s="177"/>
      <c r="D2765" s="177"/>
      <c r="E2765" s="177"/>
      <c r="F2765" s="177"/>
      <c r="G2765" s="183"/>
      <c r="H2765" s="183"/>
      <c r="I2765" s="183"/>
      <c r="J2765" s="183"/>
      <c r="K2765" s="183"/>
      <c r="L2765" s="183"/>
      <c r="M2765" s="183"/>
      <c r="N2765" s="182">
        <f>SUM(G2765*$D$8+H2765*$D$5+I2765*$D$9+J2765*$D$6+K2765*$D$11+L2765*$D$10+M2765*$D$7)</f>
        <v>0</v>
      </c>
      <c r="O2765" s="139">
        <v>1</v>
      </c>
      <c r="P2765" s="138">
        <f>SUM(N2765*O2765)</f>
        <v>0</v>
      </c>
    </row>
    <row r="2766" spans="1:17" ht="15" customHeight="1">
      <c r="A2766" s="179">
        <f>RANK(N2766,$N$18:$N$4305)</f>
        <v>1181</v>
      </c>
      <c r="B2766" s="191"/>
      <c r="C2766" s="177"/>
      <c r="D2766" s="177"/>
      <c r="E2766" s="196"/>
      <c r="F2766" s="177"/>
      <c r="G2766" s="183"/>
      <c r="H2766" s="183"/>
      <c r="I2766" s="183"/>
      <c r="J2766" s="183"/>
      <c r="K2766" s="183"/>
      <c r="L2766" s="183"/>
      <c r="M2766" s="183"/>
      <c r="N2766" s="182">
        <f>SUM(G2766*$D$8+H2766*$D$5+I2766*$D$9+J2766*$D$6+K2766*$D$11+L2766*$D$10+M2766*$D$7)</f>
        <v>0</v>
      </c>
      <c r="O2766" s="139">
        <v>1</v>
      </c>
      <c r="P2766" s="138">
        <f>SUM(N2766*O2766)</f>
        <v>0</v>
      </c>
    </row>
    <row r="2767" spans="1:17" ht="15" customHeight="1">
      <c r="A2767" s="179">
        <f>RANK(N2767,$N$18:$N$4305)</f>
        <v>1181</v>
      </c>
      <c r="B2767" s="191"/>
      <c r="C2767" s="177"/>
      <c r="D2767" s="177"/>
      <c r="E2767" s="196"/>
      <c r="F2767" s="177"/>
      <c r="G2767" s="183"/>
      <c r="H2767" s="183"/>
      <c r="I2767" s="183"/>
      <c r="J2767" s="183"/>
      <c r="K2767" s="183"/>
      <c r="L2767" s="183"/>
      <c r="M2767" s="183"/>
      <c r="N2767" s="182">
        <f>SUM(G2767*$D$8+H2767*$D$5+I2767*$D$9+J2767*$D$6+K2767*$D$11+L2767*$D$10+M2767*$D$7)</f>
        <v>0</v>
      </c>
      <c r="O2767" s="139">
        <v>1</v>
      </c>
      <c r="P2767" s="138">
        <f>SUM(N2767*O2767)</f>
        <v>0</v>
      </c>
    </row>
    <row r="2768" spans="1:17" ht="15" customHeight="1">
      <c r="A2768" s="179">
        <f>RANK(N2768,$N$18:$N$4305)</f>
        <v>1181</v>
      </c>
      <c r="B2768" s="191"/>
      <c r="C2768" s="177"/>
      <c r="D2768" s="177"/>
      <c r="E2768" s="196"/>
      <c r="F2768" s="177"/>
      <c r="G2768" s="183"/>
      <c r="H2768" s="183"/>
      <c r="I2768" s="183"/>
      <c r="J2768" s="183"/>
      <c r="K2768" s="183"/>
      <c r="L2768" s="183"/>
      <c r="M2768" s="183"/>
      <c r="N2768" s="182">
        <f>SUM(G2768*$D$8+H2768*$D$5+I2768*$D$9+J2768*$D$6+K2768*$D$11+L2768*$D$10+M2768*$D$7)</f>
        <v>0</v>
      </c>
      <c r="O2768" s="139">
        <v>1</v>
      </c>
      <c r="P2768" s="138">
        <f>SUM(N2768*O2768)</f>
        <v>0</v>
      </c>
    </row>
    <row r="2769" spans="1:17" ht="15" customHeight="1">
      <c r="A2769" s="179">
        <f>RANK(N2769,$N$18:$N$4305)</f>
        <v>1181</v>
      </c>
      <c r="B2769" s="191"/>
      <c r="C2769" s="177"/>
      <c r="D2769" s="177"/>
      <c r="E2769" s="196"/>
      <c r="F2769" s="177"/>
      <c r="G2769" s="183"/>
      <c r="H2769" s="183"/>
      <c r="I2769" s="183"/>
      <c r="J2769" s="183"/>
      <c r="K2769" s="183"/>
      <c r="L2769" s="183"/>
      <c r="M2769" s="183"/>
      <c r="N2769" s="182">
        <f>SUM(G2769*$D$8+H2769*$D$5+I2769*$D$9+J2769*$D$6+K2769*$D$11+L2769*$D$10+M2769*$D$7)</f>
        <v>0</v>
      </c>
      <c r="O2769" s="139">
        <v>1</v>
      </c>
      <c r="P2769" s="138">
        <f>SUM(N2769*O2769)</f>
        <v>0</v>
      </c>
      <c r="Q2769" s="31"/>
    </row>
    <row r="2770" spans="1:17" ht="15" customHeight="1">
      <c r="A2770" s="179">
        <f>RANK(N2770,$N$18:$N$4305)</f>
        <v>1181</v>
      </c>
      <c r="B2770" s="191"/>
      <c r="C2770" s="177"/>
      <c r="D2770" s="177"/>
      <c r="E2770" s="196"/>
      <c r="F2770" s="177"/>
      <c r="G2770" s="183"/>
      <c r="H2770" s="183"/>
      <c r="I2770" s="183"/>
      <c r="J2770" s="183"/>
      <c r="K2770" s="183"/>
      <c r="L2770" s="183"/>
      <c r="M2770" s="183"/>
      <c r="N2770" s="182">
        <f>SUM(G2770*$D$8+H2770*$D$5+I2770*$D$9+J2770*$D$6+K2770*$D$11+L2770*$D$10+M2770*$D$7)</f>
        <v>0</v>
      </c>
      <c r="O2770" s="139">
        <v>0.94</v>
      </c>
      <c r="P2770" s="138">
        <f>SUM(N2770*O2770)</f>
        <v>0</v>
      </c>
    </row>
    <row r="2771" spans="1:17" ht="15" customHeight="1">
      <c r="A2771" s="179">
        <f>RANK(N2771,$N$18:$N$4305)</f>
        <v>1181</v>
      </c>
      <c r="B2771" s="191"/>
      <c r="C2771" s="177"/>
      <c r="D2771" s="177"/>
      <c r="E2771" s="196"/>
      <c r="F2771" s="177"/>
      <c r="G2771" s="183"/>
      <c r="H2771" s="183"/>
      <c r="I2771" s="183"/>
      <c r="J2771" s="183"/>
      <c r="K2771" s="183"/>
      <c r="L2771" s="183"/>
      <c r="M2771" s="183"/>
      <c r="N2771" s="182">
        <f>SUM(G2771*$D$8+H2771*$D$5+I2771*$D$9+J2771*$D$6+K2771*$D$11+L2771*$D$10+M2771*$D$7)</f>
        <v>0</v>
      </c>
      <c r="O2771" s="139">
        <v>0.94</v>
      </c>
      <c r="P2771" s="138">
        <f>SUM(N2771*O2771)</f>
        <v>0</v>
      </c>
    </row>
    <row r="2772" spans="1:17" ht="15" customHeight="1">
      <c r="A2772" s="179">
        <f>RANK(N2772,$N$18:$N$4305)</f>
        <v>1181</v>
      </c>
      <c r="B2772" s="191"/>
      <c r="C2772" s="177"/>
      <c r="D2772" s="177"/>
      <c r="E2772" s="196"/>
      <c r="F2772" s="177"/>
      <c r="G2772" s="183"/>
      <c r="H2772" s="183"/>
      <c r="I2772" s="183"/>
      <c r="J2772" s="183"/>
      <c r="K2772" s="183"/>
      <c r="L2772" s="183"/>
      <c r="M2772" s="183"/>
      <c r="N2772" s="182">
        <f>SUM(G2772*$D$8+H2772*$D$5+I2772*$D$9+J2772*$D$6+K2772*$D$11+L2772*$D$10+M2772*$D$7)</f>
        <v>0</v>
      </c>
      <c r="O2772" s="139">
        <v>0.94</v>
      </c>
      <c r="P2772" s="138">
        <f>SUM(N2772*O2772)</f>
        <v>0</v>
      </c>
    </row>
    <row r="2773" spans="1:17" ht="15" customHeight="1">
      <c r="A2773" s="179">
        <f>RANK(N2773,$N$18:$N$4305)</f>
        <v>1181</v>
      </c>
      <c r="B2773" s="191"/>
      <c r="C2773" s="177"/>
      <c r="D2773" s="177"/>
      <c r="E2773" s="196"/>
      <c r="F2773" s="177"/>
      <c r="G2773" s="183"/>
      <c r="H2773" s="183"/>
      <c r="I2773" s="183"/>
      <c r="J2773" s="183"/>
      <c r="K2773" s="183"/>
      <c r="L2773" s="183"/>
      <c r="M2773" s="183"/>
      <c r="N2773" s="182">
        <f>SUM(G2773*$D$8+H2773*$D$5+I2773*$D$9+J2773*$D$6+K2773*$D$11+L2773*$D$10+M2773*$D$7)</f>
        <v>0</v>
      </c>
      <c r="O2773" s="139">
        <v>1</v>
      </c>
      <c r="P2773" s="138">
        <f>SUM(N2773*O2773)</f>
        <v>0</v>
      </c>
    </row>
    <row r="2774" spans="1:17" ht="15" customHeight="1">
      <c r="A2774" s="179">
        <f>RANK(N2774,$N$18:$N$4305)</f>
        <v>1181</v>
      </c>
      <c r="B2774" s="191"/>
      <c r="C2774" s="177"/>
      <c r="D2774" s="177"/>
      <c r="E2774" s="196"/>
      <c r="F2774" s="177"/>
      <c r="G2774" s="183"/>
      <c r="H2774" s="183"/>
      <c r="I2774" s="183"/>
      <c r="J2774" s="183"/>
      <c r="K2774" s="183"/>
      <c r="L2774" s="183"/>
      <c r="M2774" s="183"/>
      <c r="N2774" s="182">
        <f>SUM(G2774*$D$8+H2774*$D$5+I2774*$D$9+J2774*$D$6+K2774*$D$11+L2774*$D$10+M2774*$D$7)</f>
        <v>0</v>
      </c>
      <c r="O2774" s="139">
        <v>1</v>
      </c>
      <c r="P2774" s="138">
        <f>SUM(N2774*O2774)</f>
        <v>0</v>
      </c>
      <c r="Q2774" s="31"/>
    </row>
    <row r="2775" spans="1:17" ht="15" customHeight="1">
      <c r="A2775" s="179">
        <f>RANK(N2775,$N$18:$N$4305)</f>
        <v>1181</v>
      </c>
      <c r="B2775" s="191"/>
      <c r="C2775" s="177"/>
      <c r="D2775" s="177"/>
      <c r="E2775" s="196"/>
      <c r="F2775" s="177"/>
      <c r="G2775" s="183"/>
      <c r="H2775" s="183"/>
      <c r="I2775" s="183"/>
      <c r="J2775" s="183"/>
      <c r="K2775" s="183"/>
      <c r="L2775" s="183"/>
      <c r="M2775" s="183"/>
      <c r="N2775" s="182">
        <f>SUM(G2775*$D$8+H2775*$D$5+I2775*$D$9+J2775*$D$6+K2775*$D$11+L2775*$D$10+M2775*$D$7)</f>
        <v>0</v>
      </c>
      <c r="O2775" s="139">
        <v>1</v>
      </c>
      <c r="P2775" s="138">
        <f>SUM(N2775*O2775)</f>
        <v>0</v>
      </c>
      <c r="Q2775" s="31"/>
    </row>
    <row r="2776" spans="1:17" ht="15" customHeight="1">
      <c r="A2776" s="179">
        <f>RANK(N2776,$N$18:$N$4305)</f>
        <v>1181</v>
      </c>
      <c r="B2776" s="191"/>
      <c r="C2776" s="177"/>
      <c r="D2776" s="177"/>
      <c r="E2776" s="196"/>
      <c r="F2776" s="177"/>
      <c r="G2776" s="183"/>
      <c r="H2776" s="183"/>
      <c r="I2776" s="183"/>
      <c r="J2776" s="183"/>
      <c r="K2776" s="183"/>
      <c r="L2776" s="183"/>
      <c r="M2776" s="183"/>
      <c r="N2776" s="182">
        <f>SUM(G2776*$D$8+H2776*$D$5+I2776*$D$9+J2776*$D$6+K2776*$D$11+L2776*$D$10+M2776*$D$7)</f>
        <v>0</v>
      </c>
      <c r="O2776" s="139">
        <v>1</v>
      </c>
      <c r="P2776" s="138">
        <f>SUM(N2776*O2776)</f>
        <v>0</v>
      </c>
      <c r="Q2776" s="31"/>
    </row>
    <row r="2777" spans="1:17" ht="15" customHeight="1">
      <c r="A2777" s="179">
        <f>RANK(N2777,$N$18:$N$4305)</f>
        <v>1181</v>
      </c>
      <c r="B2777" s="191"/>
      <c r="C2777" s="177"/>
      <c r="D2777" s="177"/>
      <c r="E2777" s="196"/>
      <c r="F2777" s="177"/>
      <c r="G2777" s="183"/>
      <c r="H2777" s="183"/>
      <c r="I2777" s="183"/>
      <c r="J2777" s="183"/>
      <c r="K2777" s="183"/>
      <c r="L2777" s="183"/>
      <c r="M2777" s="183"/>
      <c r="N2777" s="182">
        <f>SUM(G2777*$D$8+H2777*$D$5+I2777*$D$9+J2777*$D$6+K2777*$D$11+L2777*$D$10+M2777*$D$7)</f>
        <v>0</v>
      </c>
      <c r="O2777" s="139">
        <v>1</v>
      </c>
      <c r="P2777" s="138">
        <f>SUM(N2777*O2777)</f>
        <v>0</v>
      </c>
    </row>
    <row r="2778" spans="1:17" ht="15" customHeight="1">
      <c r="A2778" s="179">
        <f>RANK(N2778,$N$18:$N$4305)</f>
        <v>1181</v>
      </c>
      <c r="B2778" s="191"/>
      <c r="C2778" s="177"/>
      <c r="D2778" s="177"/>
      <c r="E2778" s="196"/>
      <c r="F2778" s="177"/>
      <c r="G2778" s="183"/>
      <c r="H2778" s="183"/>
      <c r="I2778" s="183"/>
      <c r="J2778" s="183"/>
      <c r="K2778" s="183"/>
      <c r="L2778" s="183"/>
      <c r="M2778" s="183"/>
      <c r="N2778" s="182">
        <f>SUM(G2778*$D$8+H2778*$D$5+I2778*$D$9+J2778*$D$6+K2778*$D$11+L2778*$D$10+M2778*$D$7)</f>
        <v>0</v>
      </c>
      <c r="O2778" s="139">
        <v>1</v>
      </c>
      <c r="P2778" s="138">
        <f>SUM(N2778*O2778)</f>
        <v>0</v>
      </c>
    </row>
    <row r="2779" spans="1:17" ht="15" customHeight="1">
      <c r="A2779" s="179">
        <f>RANK(N2779,$N$18:$N$4305)</f>
        <v>1181</v>
      </c>
      <c r="B2779" s="191"/>
      <c r="C2779" s="177"/>
      <c r="D2779" s="177"/>
      <c r="E2779" s="196"/>
      <c r="F2779" s="177"/>
      <c r="G2779" s="183"/>
      <c r="H2779" s="183"/>
      <c r="I2779" s="183"/>
      <c r="J2779" s="183"/>
      <c r="K2779" s="183"/>
      <c r="L2779" s="183"/>
      <c r="M2779" s="183"/>
      <c r="N2779" s="182">
        <f>SUM(G2779*$D$8+H2779*$D$5+I2779*$D$9+J2779*$D$6+K2779*$D$11+L2779*$D$10+M2779*$D$7)</f>
        <v>0</v>
      </c>
      <c r="O2779" s="139">
        <v>1</v>
      </c>
      <c r="P2779" s="138">
        <f>SUM(N2779*O2779)</f>
        <v>0</v>
      </c>
    </row>
    <row r="2780" spans="1:17" ht="15" customHeight="1">
      <c r="A2780" s="179">
        <f>RANK(N2780,$N$18:$N$4305)</f>
        <v>1181</v>
      </c>
      <c r="B2780" s="191"/>
      <c r="C2780" s="177"/>
      <c r="D2780" s="177"/>
      <c r="E2780" s="196"/>
      <c r="F2780" s="177"/>
      <c r="G2780" s="183"/>
      <c r="H2780" s="183"/>
      <c r="I2780" s="183"/>
      <c r="J2780" s="183"/>
      <c r="K2780" s="183"/>
      <c r="L2780" s="183"/>
      <c r="M2780" s="183"/>
      <c r="N2780" s="182">
        <f>SUM(G2780*$D$8+H2780*$D$5+I2780*$D$9+J2780*$D$6+K2780*$D$11+L2780*$D$10+M2780*$D$7)</f>
        <v>0</v>
      </c>
      <c r="O2780" s="139">
        <v>1</v>
      </c>
      <c r="P2780" s="138">
        <f>SUM(N2780*O2780)</f>
        <v>0</v>
      </c>
    </row>
    <row r="2781" spans="1:17" ht="15" customHeight="1">
      <c r="A2781" s="179">
        <f>RANK(N2781,$N$18:$N$4305)</f>
        <v>1181</v>
      </c>
      <c r="B2781" s="191"/>
      <c r="C2781" s="177"/>
      <c r="D2781" s="177"/>
      <c r="E2781" s="196"/>
      <c r="F2781" s="177"/>
      <c r="G2781" s="183"/>
      <c r="H2781" s="183"/>
      <c r="I2781" s="183"/>
      <c r="J2781" s="183"/>
      <c r="K2781" s="183"/>
      <c r="L2781" s="183"/>
      <c r="M2781" s="183"/>
      <c r="N2781" s="182">
        <f>SUM(G2781*$D$8+H2781*$D$5+I2781*$D$9+J2781*$D$6+K2781*$D$11+L2781*$D$10+M2781*$D$7)</f>
        <v>0</v>
      </c>
      <c r="O2781" s="139">
        <v>1</v>
      </c>
      <c r="P2781" s="138">
        <f>SUM(N2781*O2781)</f>
        <v>0</v>
      </c>
      <c r="Q2781" s="31"/>
    </row>
    <row r="2782" spans="1:17" ht="15" customHeight="1">
      <c r="A2782" s="179">
        <f>RANK(N2782,$N$18:$N$4305)</f>
        <v>1181</v>
      </c>
      <c r="B2782" s="191"/>
      <c r="C2782" s="177"/>
      <c r="D2782" s="177"/>
      <c r="E2782" s="196"/>
      <c r="F2782" s="177"/>
      <c r="G2782" s="183"/>
      <c r="H2782" s="183"/>
      <c r="I2782" s="183"/>
      <c r="J2782" s="183"/>
      <c r="K2782" s="183"/>
      <c r="L2782" s="183"/>
      <c r="M2782" s="183"/>
      <c r="N2782" s="182">
        <f>SUM(G2782*$D$8+H2782*$D$5+I2782*$D$9+J2782*$D$6+K2782*$D$11+L2782*$D$10+M2782*$D$7)</f>
        <v>0</v>
      </c>
      <c r="O2782" s="139">
        <v>1</v>
      </c>
      <c r="P2782" s="138">
        <f>SUM(N2782*O2782)</f>
        <v>0</v>
      </c>
    </row>
    <row r="2783" spans="1:17" ht="15" customHeight="1">
      <c r="A2783" s="179">
        <f>RANK(N2783,$N$18:$N$4305)</f>
        <v>1181</v>
      </c>
      <c r="B2783" s="191"/>
      <c r="C2783" s="177"/>
      <c r="D2783" s="177"/>
      <c r="E2783" s="196"/>
      <c r="F2783" s="177"/>
      <c r="G2783" s="183"/>
      <c r="H2783" s="183"/>
      <c r="I2783" s="183"/>
      <c r="J2783" s="183"/>
      <c r="K2783" s="183"/>
      <c r="L2783" s="183"/>
      <c r="M2783" s="183"/>
      <c r="N2783" s="182">
        <f>SUM(G2783*$D$8+H2783*$D$5+I2783*$D$9+J2783*$D$6+K2783*$D$11+L2783*$D$10+M2783*$D$7)</f>
        <v>0</v>
      </c>
      <c r="O2783" s="139">
        <v>1</v>
      </c>
      <c r="P2783" s="138">
        <f>SUM(N2783*O2783)</f>
        <v>0</v>
      </c>
    </row>
    <row r="2784" spans="1:17" ht="15" customHeight="1">
      <c r="A2784" s="179">
        <f>RANK(N2784,$N$18:$N$4305)</f>
        <v>1181</v>
      </c>
      <c r="B2784" s="185"/>
      <c r="C2784" s="177"/>
      <c r="D2784" s="177"/>
      <c r="E2784" s="177"/>
      <c r="F2784" s="177"/>
      <c r="G2784" s="183"/>
      <c r="H2784" s="183"/>
      <c r="I2784" s="183"/>
      <c r="J2784" s="183"/>
      <c r="K2784" s="183"/>
      <c r="L2784" s="183"/>
      <c r="M2784" s="183"/>
      <c r="N2784" s="182">
        <f>SUM(G2784*$D$8+H2784*$D$5+I2784*$D$9+J2784*$D$6+K2784*$D$11+L2784*$D$10+M2784*$D$7)</f>
        <v>0</v>
      </c>
      <c r="O2784" s="139">
        <v>1</v>
      </c>
      <c r="P2784" s="138">
        <f>SUM(N2784*O2784)</f>
        <v>0</v>
      </c>
    </row>
    <row r="2785" spans="1:17" ht="15" customHeight="1">
      <c r="A2785" s="179">
        <f>RANK(N2785,$N$18:$N$4305)</f>
        <v>1181</v>
      </c>
      <c r="B2785" s="185"/>
      <c r="C2785" s="177"/>
      <c r="D2785" s="177"/>
      <c r="E2785" s="177"/>
      <c r="F2785" s="177"/>
      <c r="G2785" s="183"/>
      <c r="H2785" s="183"/>
      <c r="I2785" s="183"/>
      <c r="J2785" s="183"/>
      <c r="K2785" s="183"/>
      <c r="L2785" s="183"/>
      <c r="M2785" s="183"/>
      <c r="N2785" s="182">
        <f>SUM(G2785*$D$8+H2785*$D$5+I2785*$D$9+J2785*$D$6+K2785*$D$11+L2785*$D$10+M2785*$D$7)</f>
        <v>0</v>
      </c>
      <c r="O2785" s="139">
        <v>1</v>
      </c>
      <c r="P2785" s="138">
        <f>SUM(N2785*O2785)</f>
        <v>0</v>
      </c>
    </row>
    <row r="2786" spans="1:17" ht="15" customHeight="1">
      <c r="A2786" s="179">
        <f>RANK(N2786,$N$18:$N$4305)</f>
        <v>1181</v>
      </c>
      <c r="B2786" s="177"/>
      <c r="C2786" s="177"/>
      <c r="D2786" s="177"/>
      <c r="E2786" s="177"/>
      <c r="F2786" s="177"/>
      <c r="G2786" s="183"/>
      <c r="H2786" s="183"/>
      <c r="I2786" s="183"/>
      <c r="J2786" s="183"/>
      <c r="K2786" s="183"/>
      <c r="L2786" s="183"/>
      <c r="M2786" s="183"/>
      <c r="N2786" s="182">
        <f>SUM(G2786*$D$8+H2786*$D$5+I2786*$D$9+J2786*$D$6+K2786*$D$11+L2786*$D$10+M2786*$D$7)</f>
        <v>0</v>
      </c>
      <c r="O2786" s="139">
        <v>1</v>
      </c>
      <c r="P2786" s="138">
        <f>SUM(N2786*O2786)</f>
        <v>0</v>
      </c>
    </row>
    <row r="2787" spans="1:17" ht="15" customHeight="1">
      <c r="A2787" s="179">
        <f>RANK(N2787,$N$18:$N$4305)</f>
        <v>1181</v>
      </c>
      <c r="B2787" s="177"/>
      <c r="C2787" s="177"/>
      <c r="D2787" s="177"/>
      <c r="E2787" s="177"/>
      <c r="F2787" s="177"/>
      <c r="G2787" s="183"/>
      <c r="H2787" s="183"/>
      <c r="I2787" s="183"/>
      <c r="J2787" s="183"/>
      <c r="K2787" s="183"/>
      <c r="L2787" s="183"/>
      <c r="M2787" s="183"/>
      <c r="N2787" s="182">
        <f>SUM(G2787*$D$8+H2787*$D$5+I2787*$D$9+J2787*$D$6+K2787*$D$11+L2787*$D$10+M2787*$D$7)</f>
        <v>0</v>
      </c>
      <c r="O2787" s="139">
        <v>1</v>
      </c>
      <c r="P2787" s="138">
        <f>SUM(N2787*O2787)</f>
        <v>0</v>
      </c>
    </row>
    <row r="2788" spans="1:17" ht="15" customHeight="1">
      <c r="A2788" s="179">
        <f>RANK(N2788,$N$18:$N$4305)</f>
        <v>1181</v>
      </c>
      <c r="B2788" s="177"/>
      <c r="C2788" s="177"/>
      <c r="D2788" s="177"/>
      <c r="E2788" s="177"/>
      <c r="F2788" s="177"/>
      <c r="G2788" s="183"/>
      <c r="H2788" s="183"/>
      <c r="I2788" s="183"/>
      <c r="J2788" s="183"/>
      <c r="K2788" s="183"/>
      <c r="L2788" s="183"/>
      <c r="M2788" s="183"/>
      <c r="N2788" s="182">
        <f>SUM(G2788*$D$8+H2788*$D$5+I2788*$D$9+J2788*$D$6+K2788*$D$11+L2788*$D$10+M2788*$D$7)</f>
        <v>0</v>
      </c>
      <c r="O2788" s="139">
        <v>1</v>
      </c>
      <c r="P2788" s="138">
        <f>SUM(N2788*O2788)</f>
        <v>0</v>
      </c>
      <c r="Q2788" s="31"/>
    </row>
    <row r="2789" spans="1:17" ht="15" customHeight="1">
      <c r="A2789" s="179">
        <f>RANK(N2789,$N$18:$N$4305)</f>
        <v>1181</v>
      </c>
      <c r="B2789" s="177"/>
      <c r="C2789" s="177"/>
      <c r="D2789" s="177"/>
      <c r="E2789" s="177"/>
      <c r="F2789" s="177"/>
      <c r="G2789" s="183"/>
      <c r="H2789" s="183"/>
      <c r="I2789" s="183"/>
      <c r="J2789" s="183"/>
      <c r="K2789" s="183"/>
      <c r="L2789" s="183"/>
      <c r="M2789" s="183"/>
      <c r="N2789" s="182">
        <f>SUM(G2789*$D$8+H2789*$D$5+I2789*$D$9+J2789*$D$6+K2789*$D$11+L2789*$D$10+M2789*$D$7)</f>
        <v>0</v>
      </c>
      <c r="O2789" s="139">
        <v>1</v>
      </c>
      <c r="P2789" s="138">
        <f>SUM(N2789*O2789)</f>
        <v>0</v>
      </c>
      <c r="Q2789" s="31"/>
    </row>
    <row r="2790" spans="1:17" ht="15" customHeight="1">
      <c r="A2790" s="179">
        <f>RANK(N2790,$N$18:$N$4305)</f>
        <v>1181</v>
      </c>
      <c r="B2790" s="185"/>
      <c r="C2790" s="177"/>
      <c r="D2790" s="177"/>
      <c r="E2790" s="177"/>
      <c r="F2790" s="177"/>
      <c r="G2790" s="183"/>
      <c r="H2790" s="183"/>
      <c r="I2790" s="183"/>
      <c r="J2790" s="183"/>
      <c r="K2790" s="183"/>
      <c r="L2790" s="183"/>
      <c r="M2790" s="183"/>
      <c r="N2790" s="182">
        <f>SUM(G2790*$D$8+H2790*$D$5+I2790*$D$9+J2790*$D$6+K2790*$D$11+L2790*$D$10+M2790*$D$7)</f>
        <v>0</v>
      </c>
      <c r="O2790" s="139">
        <v>0.94</v>
      </c>
      <c r="P2790" s="138">
        <f>SUM(N2790*O2790)</f>
        <v>0</v>
      </c>
      <c r="Q2790" s="31"/>
    </row>
    <row r="2791" spans="1:17" ht="15" customHeight="1">
      <c r="A2791" s="179">
        <f>RANK(N2791,$N$18:$N$4305)</f>
        <v>1181</v>
      </c>
      <c r="B2791" s="177"/>
      <c r="C2791" s="177"/>
      <c r="D2791" s="177"/>
      <c r="E2791" s="177"/>
      <c r="F2791" s="177"/>
      <c r="G2791" s="183"/>
      <c r="H2791" s="183"/>
      <c r="I2791" s="183"/>
      <c r="J2791" s="183"/>
      <c r="K2791" s="183"/>
      <c r="L2791" s="183"/>
      <c r="M2791" s="183"/>
      <c r="N2791" s="182">
        <f>SUM(G2791*$D$8+H2791*$D$5+I2791*$D$9+J2791*$D$6+K2791*$D$11+L2791*$D$10+M2791*$D$7)</f>
        <v>0</v>
      </c>
      <c r="O2791" s="139">
        <v>0.94</v>
      </c>
      <c r="P2791" s="138">
        <f>SUM(N2791*O2791)</f>
        <v>0</v>
      </c>
    </row>
    <row r="2792" spans="1:17" ht="15" customHeight="1">
      <c r="A2792" s="179">
        <f>RANK(N2792,$N$18:$N$4305)</f>
        <v>1181</v>
      </c>
      <c r="B2792" s="177"/>
      <c r="C2792" s="177"/>
      <c r="D2792" s="177"/>
      <c r="E2792" s="177"/>
      <c r="F2792" s="177"/>
      <c r="G2792" s="183"/>
      <c r="H2792" s="183"/>
      <c r="I2792" s="183"/>
      <c r="J2792" s="183"/>
      <c r="K2792" s="183"/>
      <c r="L2792" s="183"/>
      <c r="M2792" s="183"/>
      <c r="N2792" s="182">
        <f>SUM(G2792*$D$8+H2792*$D$5+I2792*$D$9+J2792*$D$6+K2792*$D$11+L2792*$D$10+M2792*$D$7)</f>
        <v>0</v>
      </c>
      <c r="O2792" s="139">
        <v>1</v>
      </c>
      <c r="P2792" s="138">
        <f>SUM(N2792*O2792)</f>
        <v>0</v>
      </c>
    </row>
    <row r="2793" spans="1:17" ht="15" customHeight="1">
      <c r="A2793" s="179">
        <f>RANK(N2793,$N$18:$N$4305)</f>
        <v>1181</v>
      </c>
      <c r="B2793" s="177"/>
      <c r="C2793" s="177"/>
      <c r="D2793" s="177"/>
      <c r="E2793" s="177"/>
      <c r="F2793" s="177"/>
      <c r="G2793" s="183"/>
      <c r="H2793" s="183"/>
      <c r="I2793" s="183"/>
      <c r="J2793" s="183"/>
      <c r="K2793" s="183"/>
      <c r="L2793" s="183"/>
      <c r="M2793" s="183"/>
      <c r="N2793" s="182">
        <f>SUM(G2793*$D$8+H2793*$D$5+I2793*$D$9+J2793*$D$6+K2793*$D$11+L2793*$D$10+M2793*$D$7)</f>
        <v>0</v>
      </c>
      <c r="O2793" s="139">
        <v>1</v>
      </c>
      <c r="P2793" s="138">
        <f>SUM(N2793*O2793)</f>
        <v>0</v>
      </c>
    </row>
    <row r="2794" spans="1:17" ht="15" customHeight="1">
      <c r="A2794" s="179">
        <f>RANK(N2794,$N$18:$N$4305)</f>
        <v>1181</v>
      </c>
      <c r="B2794" s="177"/>
      <c r="C2794" s="177"/>
      <c r="D2794" s="177"/>
      <c r="E2794" s="177"/>
      <c r="F2794" s="177"/>
      <c r="G2794" s="183"/>
      <c r="H2794" s="183"/>
      <c r="I2794" s="183"/>
      <c r="J2794" s="183"/>
      <c r="K2794" s="183"/>
      <c r="L2794" s="183"/>
      <c r="M2794" s="183"/>
      <c r="N2794" s="182">
        <f>SUM(G2794*$D$8+H2794*$D$5+I2794*$D$9+J2794*$D$6+K2794*$D$11+L2794*$D$10+M2794*$D$7)</f>
        <v>0</v>
      </c>
      <c r="O2794" s="139">
        <v>1</v>
      </c>
      <c r="P2794" s="138">
        <f>SUM(N2794*O2794)</f>
        <v>0</v>
      </c>
    </row>
    <row r="2795" spans="1:17" ht="15" customHeight="1">
      <c r="A2795" s="179">
        <f>RANK(N2795,$N$18:$N$4305)</f>
        <v>1181</v>
      </c>
      <c r="B2795" s="185"/>
      <c r="C2795" s="177"/>
      <c r="D2795" s="177"/>
      <c r="E2795" s="177"/>
      <c r="F2795" s="177"/>
      <c r="G2795" s="183"/>
      <c r="H2795" s="183"/>
      <c r="I2795" s="183"/>
      <c r="J2795" s="183"/>
      <c r="K2795" s="183"/>
      <c r="L2795" s="183"/>
      <c r="M2795" s="183"/>
      <c r="N2795" s="182">
        <f>SUM(G2795*$D$8+H2795*$D$5+I2795*$D$9+J2795*$D$6+K2795*$D$11+L2795*$D$10+M2795*$D$7)</f>
        <v>0</v>
      </c>
      <c r="O2795" s="139">
        <v>1</v>
      </c>
      <c r="P2795" s="138">
        <f>SUM(N2795*O2795)</f>
        <v>0</v>
      </c>
    </row>
    <row r="2796" spans="1:17" ht="15" customHeight="1">
      <c r="A2796" s="179">
        <f>RANK(N2796,$N$18:$N$4305)</f>
        <v>1181</v>
      </c>
      <c r="B2796" s="177"/>
      <c r="C2796" s="177"/>
      <c r="D2796" s="177"/>
      <c r="E2796" s="177"/>
      <c r="F2796" s="177"/>
      <c r="G2796" s="183"/>
      <c r="H2796" s="183"/>
      <c r="I2796" s="183"/>
      <c r="J2796" s="183"/>
      <c r="K2796" s="183"/>
      <c r="L2796" s="183"/>
      <c r="M2796" s="183"/>
      <c r="N2796" s="182">
        <f>SUM(G2796*$D$8+H2796*$D$5+I2796*$D$9+J2796*$D$6+K2796*$D$11+L2796*$D$10+M2796*$D$7)</f>
        <v>0</v>
      </c>
      <c r="O2796" s="139">
        <v>1</v>
      </c>
      <c r="P2796" s="138">
        <f>SUM(N2796*O2796)</f>
        <v>0</v>
      </c>
    </row>
    <row r="2797" spans="1:17" ht="15" customHeight="1">
      <c r="A2797" s="179">
        <f>RANK(N2797,$N$18:$N$4305)</f>
        <v>1181</v>
      </c>
      <c r="B2797" s="185"/>
      <c r="C2797" s="177"/>
      <c r="D2797" s="177"/>
      <c r="E2797" s="177"/>
      <c r="F2797" s="177"/>
      <c r="G2797" s="183"/>
      <c r="H2797" s="183"/>
      <c r="I2797" s="183"/>
      <c r="J2797" s="183"/>
      <c r="K2797" s="183"/>
      <c r="L2797" s="183"/>
      <c r="M2797" s="183"/>
      <c r="N2797" s="182">
        <f>SUM(G2797*$D$8+H2797*$D$5+I2797*$D$9+J2797*$D$6+K2797*$D$11+L2797*$D$10+M2797*$D$7)</f>
        <v>0</v>
      </c>
      <c r="O2797" s="139">
        <v>1</v>
      </c>
      <c r="P2797" s="138">
        <f>SUM(N2797*O2797)</f>
        <v>0</v>
      </c>
    </row>
    <row r="2798" spans="1:17" ht="15" customHeight="1">
      <c r="A2798" s="179">
        <f>RANK(N2798,$N$18:$N$4305)</f>
        <v>1181</v>
      </c>
      <c r="B2798" s="177"/>
      <c r="C2798" s="177"/>
      <c r="D2798" s="177"/>
      <c r="E2798" s="177"/>
      <c r="F2798" s="177"/>
      <c r="G2798" s="183"/>
      <c r="H2798" s="183"/>
      <c r="I2798" s="183"/>
      <c r="J2798" s="183"/>
      <c r="K2798" s="183"/>
      <c r="L2798" s="183"/>
      <c r="M2798" s="183"/>
      <c r="N2798" s="182">
        <f>SUM(G2798*$D$8+H2798*$D$5+I2798*$D$9+J2798*$D$6+K2798*$D$11+L2798*$D$10+M2798*$D$7)</f>
        <v>0</v>
      </c>
      <c r="O2798" s="139">
        <v>1</v>
      </c>
      <c r="P2798" s="138">
        <f>SUM(N2798*O2798)</f>
        <v>0</v>
      </c>
    </row>
    <row r="2799" spans="1:17" ht="15" customHeight="1">
      <c r="A2799" s="179">
        <f>RANK(N2799,$N$18:$N$4305)</f>
        <v>1181</v>
      </c>
      <c r="B2799" s="177"/>
      <c r="C2799" s="177"/>
      <c r="D2799" s="177"/>
      <c r="E2799" s="177"/>
      <c r="F2799" s="177"/>
      <c r="G2799" s="183"/>
      <c r="H2799" s="183"/>
      <c r="I2799" s="183"/>
      <c r="J2799" s="183"/>
      <c r="K2799" s="183"/>
      <c r="L2799" s="183"/>
      <c r="M2799" s="183"/>
      <c r="N2799" s="182">
        <f>SUM(G2799*$D$8+H2799*$D$5+I2799*$D$9+J2799*$D$6+K2799*$D$11+L2799*$D$10+M2799*$D$7)</f>
        <v>0</v>
      </c>
      <c r="O2799" s="139">
        <v>1</v>
      </c>
      <c r="P2799" s="138">
        <f>SUM(N2799*O2799)</f>
        <v>0</v>
      </c>
    </row>
    <row r="2800" spans="1:17" ht="15" customHeight="1">
      <c r="A2800" s="179">
        <f>RANK(N2800,$N$18:$N$4305)</f>
        <v>1181</v>
      </c>
      <c r="B2800" s="177"/>
      <c r="C2800" s="177"/>
      <c r="D2800" s="177"/>
      <c r="E2800" s="177"/>
      <c r="F2800" s="177"/>
      <c r="G2800" s="183"/>
      <c r="H2800" s="183"/>
      <c r="I2800" s="183"/>
      <c r="J2800" s="183"/>
      <c r="K2800" s="183"/>
      <c r="L2800" s="183"/>
      <c r="M2800" s="183"/>
      <c r="N2800" s="182">
        <f>SUM(G2800*$D$8+H2800*$D$5+I2800*$D$9+J2800*$D$6+K2800*$D$11+L2800*$D$10+M2800*$D$7)</f>
        <v>0</v>
      </c>
      <c r="O2800" s="139">
        <v>1</v>
      </c>
      <c r="P2800" s="138">
        <f>SUM(N2800*O2800)</f>
        <v>0</v>
      </c>
    </row>
    <row r="2801" spans="1:17" ht="15" customHeight="1">
      <c r="A2801" s="179">
        <f>RANK(N2801,$N$18:$N$4305)</f>
        <v>1181</v>
      </c>
      <c r="B2801" s="177"/>
      <c r="C2801" s="177"/>
      <c r="D2801" s="177"/>
      <c r="E2801" s="177"/>
      <c r="F2801" s="177"/>
      <c r="G2801" s="183"/>
      <c r="H2801" s="183"/>
      <c r="I2801" s="183"/>
      <c r="J2801" s="183"/>
      <c r="K2801" s="183"/>
      <c r="L2801" s="183"/>
      <c r="M2801" s="183"/>
      <c r="N2801" s="182">
        <f>SUM(G2801*$D$8+H2801*$D$5+I2801*$D$9+J2801*$D$6+K2801*$D$11+L2801*$D$10+M2801*$D$7)</f>
        <v>0</v>
      </c>
      <c r="O2801" s="139">
        <v>1</v>
      </c>
      <c r="P2801" s="138">
        <f>SUM(N2801*O2801)</f>
        <v>0</v>
      </c>
    </row>
    <row r="2802" spans="1:17" ht="15" customHeight="1">
      <c r="A2802" s="179">
        <f>RANK(N2802,$N$18:$N$4305)</f>
        <v>1181</v>
      </c>
      <c r="B2802" s="177"/>
      <c r="C2802" s="177"/>
      <c r="D2802" s="177"/>
      <c r="E2802" s="177"/>
      <c r="F2802" s="177"/>
      <c r="G2802" s="183"/>
      <c r="H2802" s="183"/>
      <c r="I2802" s="183"/>
      <c r="J2802" s="183"/>
      <c r="K2802" s="183"/>
      <c r="L2802" s="183"/>
      <c r="M2802" s="183"/>
      <c r="N2802" s="182">
        <f>SUM(G2802*$D$8+H2802*$D$5+I2802*$D$9+J2802*$D$6+K2802*$D$11+L2802*$D$10+M2802*$D$7)</f>
        <v>0</v>
      </c>
      <c r="O2802" s="139">
        <v>1</v>
      </c>
      <c r="P2802" s="138">
        <f>SUM(N2802*O2802)</f>
        <v>0</v>
      </c>
    </row>
    <row r="2803" spans="1:17" ht="15" customHeight="1">
      <c r="A2803" s="179">
        <f>RANK(N2803,$N$18:$N$4305)</f>
        <v>1181</v>
      </c>
      <c r="B2803" s="177"/>
      <c r="C2803" s="177"/>
      <c r="D2803" s="177"/>
      <c r="E2803" s="177"/>
      <c r="F2803" s="177"/>
      <c r="G2803" s="183"/>
      <c r="H2803" s="183"/>
      <c r="I2803" s="183"/>
      <c r="J2803" s="183"/>
      <c r="K2803" s="183"/>
      <c r="L2803" s="183"/>
      <c r="M2803" s="183"/>
      <c r="N2803" s="182">
        <f>SUM(G2803*$D$8+H2803*$D$5+I2803*$D$9+J2803*$D$6+K2803*$D$11+L2803*$D$10+M2803*$D$7)</f>
        <v>0</v>
      </c>
      <c r="O2803" s="139">
        <v>1</v>
      </c>
      <c r="P2803" s="138">
        <f>SUM(N2803*O2803)</f>
        <v>0</v>
      </c>
    </row>
    <row r="2804" spans="1:17" ht="15" customHeight="1">
      <c r="A2804" s="179">
        <f>RANK(N2804,$N$18:$N$4305)</f>
        <v>1181</v>
      </c>
      <c r="B2804" s="177"/>
      <c r="C2804" s="177"/>
      <c r="D2804" s="177"/>
      <c r="E2804" s="177"/>
      <c r="F2804" s="177"/>
      <c r="G2804" s="183"/>
      <c r="H2804" s="183"/>
      <c r="I2804" s="183"/>
      <c r="J2804" s="183"/>
      <c r="K2804" s="183"/>
      <c r="L2804" s="183"/>
      <c r="M2804" s="183"/>
      <c r="N2804" s="182">
        <f>SUM(G2804*$D$8+H2804*$D$5+I2804*$D$9+J2804*$D$6+K2804*$D$11+L2804*$D$10+M2804*$D$7)</f>
        <v>0</v>
      </c>
      <c r="O2804" s="139">
        <v>1</v>
      </c>
      <c r="P2804" s="138">
        <f>SUM(N2804*O2804)</f>
        <v>0</v>
      </c>
    </row>
    <row r="2805" spans="1:17" ht="15" customHeight="1">
      <c r="A2805" s="179">
        <f>RANK(N2805,$N$18:$N$4305)</f>
        <v>1181</v>
      </c>
      <c r="B2805" s="177"/>
      <c r="C2805" s="177"/>
      <c r="D2805" s="177"/>
      <c r="E2805" s="177"/>
      <c r="F2805" s="177"/>
      <c r="G2805" s="183"/>
      <c r="H2805" s="183"/>
      <c r="I2805" s="183"/>
      <c r="J2805" s="183"/>
      <c r="K2805" s="183"/>
      <c r="L2805" s="183"/>
      <c r="M2805" s="183"/>
      <c r="N2805" s="182">
        <f>SUM(G2805*$D$8+H2805*$D$5+I2805*$D$9+J2805*$D$6+K2805*$D$11+L2805*$D$10+M2805*$D$7)</f>
        <v>0</v>
      </c>
      <c r="O2805" s="139">
        <v>1</v>
      </c>
      <c r="P2805" s="138">
        <f>SUM(N2805*O2805)</f>
        <v>0</v>
      </c>
    </row>
    <row r="2806" spans="1:17" ht="15" customHeight="1">
      <c r="A2806" s="179">
        <f>RANK(N2806,$N$18:$N$4305)</f>
        <v>1181</v>
      </c>
      <c r="B2806" s="184"/>
      <c r="C2806" s="177"/>
      <c r="D2806" s="177"/>
      <c r="E2806" s="177"/>
      <c r="F2806" s="177"/>
      <c r="G2806" s="183"/>
      <c r="H2806" s="183"/>
      <c r="I2806" s="183"/>
      <c r="J2806" s="183"/>
      <c r="K2806" s="183"/>
      <c r="L2806" s="183"/>
      <c r="M2806" s="183"/>
      <c r="N2806" s="182">
        <f>SUM(G2806*$D$8+H2806*$D$5+I2806*$D$9+J2806*$D$6+K2806*$D$11+L2806*$D$10+M2806*$D$7)</f>
        <v>0</v>
      </c>
      <c r="O2806" s="139">
        <v>0.94</v>
      </c>
      <c r="P2806" s="138">
        <f>SUM(N2806*O2806)</f>
        <v>0</v>
      </c>
      <c r="Q2806" s="31"/>
    </row>
    <row r="2807" spans="1:17" ht="15" customHeight="1">
      <c r="A2807" s="179">
        <f>RANK(N2807,$N$18:$N$4305)</f>
        <v>1181</v>
      </c>
      <c r="B2807" s="184"/>
      <c r="C2807" s="177"/>
      <c r="D2807" s="177"/>
      <c r="E2807" s="177"/>
      <c r="F2807" s="177"/>
      <c r="G2807" s="183"/>
      <c r="H2807" s="183"/>
      <c r="I2807" s="183"/>
      <c r="J2807" s="183"/>
      <c r="K2807" s="183"/>
      <c r="L2807" s="183"/>
      <c r="M2807" s="183"/>
      <c r="N2807" s="182">
        <f>SUM(G2807*$D$8+H2807*$D$5+I2807*$D$9+J2807*$D$6+K2807*$D$11+L2807*$D$10+M2807*$D$7)</f>
        <v>0</v>
      </c>
      <c r="O2807" s="139">
        <v>0.94</v>
      </c>
      <c r="P2807" s="138">
        <f>SUM(N2807*O2807)</f>
        <v>0</v>
      </c>
    </row>
    <row r="2808" spans="1:17" ht="15" customHeight="1">
      <c r="A2808" s="179">
        <f>RANK(N2808,$N$18:$N$4305)</f>
        <v>1181</v>
      </c>
      <c r="B2808" s="184"/>
      <c r="C2808" s="177"/>
      <c r="D2808" s="177"/>
      <c r="E2808" s="177"/>
      <c r="F2808" s="177"/>
      <c r="G2808" s="183"/>
      <c r="H2808" s="183"/>
      <c r="I2808" s="183"/>
      <c r="J2808" s="183"/>
      <c r="K2808" s="183"/>
      <c r="L2808" s="183"/>
      <c r="M2808" s="183"/>
      <c r="N2808" s="182">
        <f>SUM(G2808*$D$8+H2808*$D$5+I2808*$D$9+J2808*$D$6+K2808*$D$11+L2808*$D$10+M2808*$D$7)</f>
        <v>0</v>
      </c>
      <c r="O2808" s="139">
        <v>0.94</v>
      </c>
      <c r="P2808" s="138">
        <f>SUM(N2808*O2808)</f>
        <v>0</v>
      </c>
    </row>
    <row r="2809" spans="1:17" ht="15" customHeight="1">
      <c r="A2809" s="179">
        <f>RANK(N2809,$N$18:$N$4305)</f>
        <v>1181</v>
      </c>
      <c r="B2809" s="184"/>
      <c r="C2809" s="177"/>
      <c r="D2809" s="177"/>
      <c r="E2809" s="177"/>
      <c r="F2809" s="177"/>
      <c r="G2809" s="183"/>
      <c r="H2809" s="183"/>
      <c r="I2809" s="183"/>
      <c r="J2809" s="183"/>
      <c r="K2809" s="183"/>
      <c r="L2809" s="183"/>
      <c r="M2809" s="183"/>
      <c r="N2809" s="182">
        <f>SUM(G2809*$D$8+H2809*$D$5+I2809*$D$9+J2809*$D$6+K2809*$D$11+L2809*$D$10+M2809*$D$7)</f>
        <v>0</v>
      </c>
      <c r="O2809" s="139">
        <v>0.94</v>
      </c>
      <c r="P2809" s="138">
        <f>SUM(N2809*O2809)</f>
        <v>0</v>
      </c>
    </row>
    <row r="2810" spans="1:17" ht="15" customHeight="1">
      <c r="A2810" s="179">
        <f>RANK(N2810,$N$18:$N$4305)</f>
        <v>1181</v>
      </c>
      <c r="B2810" s="184"/>
      <c r="C2810" s="177"/>
      <c r="D2810" s="177"/>
      <c r="E2810" s="177"/>
      <c r="F2810" s="177"/>
      <c r="G2810" s="183"/>
      <c r="H2810" s="183"/>
      <c r="I2810" s="183"/>
      <c r="J2810" s="183"/>
      <c r="K2810" s="183"/>
      <c r="L2810" s="183"/>
      <c r="M2810" s="183"/>
      <c r="N2810" s="182">
        <f>SUM(G2810*$D$8+H2810*$D$5+I2810*$D$9+J2810*$D$6+K2810*$D$11+L2810*$D$10+M2810*$D$7)</f>
        <v>0</v>
      </c>
      <c r="O2810" s="139">
        <v>1</v>
      </c>
      <c r="P2810" s="138">
        <f>SUM(N2810*O2810)</f>
        <v>0</v>
      </c>
      <c r="Q2810" s="31"/>
    </row>
    <row r="2811" spans="1:17" ht="15" customHeight="1">
      <c r="A2811" s="179">
        <f>RANK(N2811,$N$18:$N$4305)</f>
        <v>1181</v>
      </c>
      <c r="B2811" s="185"/>
      <c r="C2811" s="177"/>
      <c r="D2811" s="177"/>
      <c r="E2811" s="177"/>
      <c r="F2811" s="177"/>
      <c r="G2811" s="183"/>
      <c r="H2811" s="183"/>
      <c r="I2811" s="183"/>
      <c r="J2811" s="183"/>
      <c r="K2811" s="183"/>
      <c r="L2811" s="183"/>
      <c r="M2811" s="183"/>
      <c r="N2811" s="182">
        <f>SUM(G2811*$D$8+H2811*$D$5+I2811*$D$9+J2811*$D$6+K2811*$D$11+L2811*$D$10+M2811*$D$7)</f>
        <v>0</v>
      </c>
      <c r="O2811" s="139">
        <v>1</v>
      </c>
      <c r="P2811" s="138">
        <f>SUM(N2811*O2811)</f>
        <v>0</v>
      </c>
      <c r="Q2811" s="31"/>
    </row>
    <row r="2812" spans="1:17" ht="15" customHeight="1">
      <c r="A2812" s="179">
        <f>RANK(N2812,$N$18:$N$4305)</f>
        <v>1181</v>
      </c>
      <c r="B2812" s="185"/>
      <c r="C2812" s="177"/>
      <c r="D2812" s="177"/>
      <c r="E2812" s="177"/>
      <c r="F2812" s="177"/>
      <c r="G2812" s="183"/>
      <c r="H2812" s="183"/>
      <c r="I2812" s="183"/>
      <c r="J2812" s="183"/>
      <c r="K2812" s="183"/>
      <c r="L2812" s="183"/>
      <c r="M2812" s="183"/>
      <c r="N2812" s="182">
        <f>SUM(G2812*$D$8+H2812*$D$5+I2812*$D$9+J2812*$D$6+K2812*$D$11+L2812*$D$10+M2812*$D$7)</f>
        <v>0</v>
      </c>
      <c r="O2812" s="139">
        <v>1</v>
      </c>
      <c r="P2812" s="138">
        <f>SUM(N2812*O2812)</f>
        <v>0</v>
      </c>
    </row>
    <row r="2813" spans="1:17" ht="15" customHeight="1">
      <c r="A2813" s="179">
        <f>RANK(N2813,$N$18:$N$4305)</f>
        <v>1181</v>
      </c>
      <c r="B2813" s="185"/>
      <c r="C2813" s="177"/>
      <c r="D2813" s="177"/>
      <c r="E2813" s="177"/>
      <c r="F2813" s="177"/>
      <c r="G2813" s="183"/>
      <c r="H2813" s="183"/>
      <c r="I2813" s="183"/>
      <c r="J2813" s="183"/>
      <c r="K2813" s="183"/>
      <c r="L2813" s="183"/>
      <c r="M2813" s="183"/>
      <c r="N2813" s="182">
        <f>SUM(G2813*$D$8+H2813*$D$5+I2813*$D$9+J2813*$D$6+K2813*$D$11+L2813*$D$10+M2813*$D$7)</f>
        <v>0</v>
      </c>
      <c r="O2813" s="139">
        <v>1</v>
      </c>
      <c r="P2813" s="138">
        <f>SUM(N2813*O2813)</f>
        <v>0</v>
      </c>
    </row>
    <row r="2814" spans="1:17" ht="15" customHeight="1">
      <c r="A2814" s="179">
        <f>RANK(N2814,$N$18:$N$4305)</f>
        <v>1181</v>
      </c>
      <c r="B2814" s="184"/>
      <c r="C2814" s="177"/>
      <c r="D2814" s="177"/>
      <c r="E2814" s="177"/>
      <c r="F2814" s="177"/>
      <c r="G2814" s="183"/>
      <c r="H2814" s="183"/>
      <c r="I2814" s="183"/>
      <c r="J2814" s="183"/>
      <c r="K2814" s="183"/>
      <c r="L2814" s="183"/>
      <c r="M2814" s="183"/>
      <c r="N2814" s="182">
        <f>SUM(G2814*$D$8+H2814*$D$5+I2814*$D$9+J2814*$D$6+K2814*$D$11+L2814*$D$10+M2814*$D$7)</f>
        <v>0</v>
      </c>
      <c r="O2814" s="139">
        <v>1</v>
      </c>
      <c r="P2814" s="138">
        <f>SUM(N2814*O2814)</f>
        <v>0</v>
      </c>
    </row>
    <row r="2815" spans="1:17" ht="15" customHeight="1">
      <c r="A2815" s="179">
        <f>RANK(N2815,$N$18:$N$4305)</f>
        <v>1181</v>
      </c>
      <c r="B2815" s="184"/>
      <c r="C2815" s="177"/>
      <c r="D2815" s="177"/>
      <c r="E2815" s="177"/>
      <c r="F2815" s="177"/>
      <c r="G2815" s="183"/>
      <c r="H2815" s="183"/>
      <c r="I2815" s="183"/>
      <c r="J2815" s="183"/>
      <c r="K2815" s="183"/>
      <c r="L2815" s="183"/>
      <c r="M2815" s="183"/>
      <c r="N2815" s="182">
        <f>SUM(G2815*$D$8+H2815*$D$5+I2815*$D$9+J2815*$D$6+K2815*$D$11+L2815*$D$10+M2815*$D$7)</f>
        <v>0</v>
      </c>
      <c r="O2815" s="139">
        <v>1</v>
      </c>
      <c r="P2815" s="138">
        <f>SUM(N2815*O2815)</f>
        <v>0</v>
      </c>
    </row>
    <row r="2816" spans="1:17" ht="15" customHeight="1">
      <c r="A2816" s="179">
        <f>RANK(N2816,$N$18:$N$4305)</f>
        <v>1181</v>
      </c>
      <c r="B2816" s="184"/>
      <c r="C2816" s="177"/>
      <c r="D2816" s="177"/>
      <c r="E2816" s="177"/>
      <c r="F2816" s="177"/>
      <c r="G2816" s="183"/>
      <c r="H2816" s="183"/>
      <c r="I2816" s="183"/>
      <c r="J2816" s="183"/>
      <c r="K2816" s="183"/>
      <c r="L2816" s="183"/>
      <c r="M2816" s="183"/>
      <c r="N2816" s="182">
        <f>SUM(G2816*$D$8+H2816*$D$5+I2816*$D$9+J2816*$D$6+K2816*$D$11+L2816*$D$10+M2816*$D$7)</f>
        <v>0</v>
      </c>
      <c r="O2816" s="139">
        <v>1</v>
      </c>
      <c r="P2816" s="138">
        <f>SUM(N2816*O2816)</f>
        <v>0</v>
      </c>
      <c r="Q2816" s="31"/>
    </row>
    <row r="2817" spans="1:17" ht="15" customHeight="1">
      <c r="A2817" s="179">
        <f>RANK(N2817,$N$18:$N$4305)</f>
        <v>1181</v>
      </c>
      <c r="B2817" s="184"/>
      <c r="C2817" s="177"/>
      <c r="D2817" s="177"/>
      <c r="E2817" s="177"/>
      <c r="F2817" s="177"/>
      <c r="G2817" s="183"/>
      <c r="H2817" s="183"/>
      <c r="I2817" s="183"/>
      <c r="J2817" s="183"/>
      <c r="K2817" s="183"/>
      <c r="L2817" s="183"/>
      <c r="M2817" s="183"/>
      <c r="N2817" s="182">
        <f>SUM(G2817*$D$8+H2817*$D$5+I2817*$D$9+J2817*$D$6+K2817*$D$11+L2817*$D$10+M2817*$D$7)</f>
        <v>0</v>
      </c>
      <c r="O2817" s="139">
        <v>1</v>
      </c>
      <c r="P2817" s="138">
        <f>SUM(N2817*O2817)</f>
        <v>0</v>
      </c>
      <c r="Q2817" s="31"/>
    </row>
    <row r="2818" spans="1:17" ht="15" customHeight="1">
      <c r="A2818" s="179">
        <f>RANK(N2818,$N$18:$N$4305)</f>
        <v>1181</v>
      </c>
      <c r="B2818" s="184"/>
      <c r="C2818" s="177"/>
      <c r="D2818" s="177"/>
      <c r="E2818" s="177"/>
      <c r="F2818" s="177"/>
      <c r="G2818" s="183"/>
      <c r="H2818" s="183"/>
      <c r="I2818" s="183"/>
      <c r="J2818" s="183"/>
      <c r="K2818" s="183"/>
      <c r="L2818" s="183"/>
      <c r="M2818" s="183"/>
      <c r="N2818" s="182">
        <f>SUM(G2818*$D$8+H2818*$D$5+I2818*$D$9+J2818*$D$6+K2818*$D$11+L2818*$D$10+M2818*$D$7)</f>
        <v>0</v>
      </c>
      <c r="O2818" s="139">
        <v>1</v>
      </c>
      <c r="P2818" s="138">
        <f>SUM(N2818*O2818)</f>
        <v>0</v>
      </c>
    </row>
    <row r="2819" spans="1:17" ht="15" customHeight="1">
      <c r="A2819" s="179">
        <f>RANK(N2819,$N$18:$N$4305)</f>
        <v>1181</v>
      </c>
      <c r="B2819" s="184"/>
      <c r="C2819" s="177"/>
      <c r="D2819" s="177"/>
      <c r="E2819" s="177"/>
      <c r="F2819" s="177"/>
      <c r="G2819" s="183"/>
      <c r="H2819" s="183"/>
      <c r="I2819" s="183"/>
      <c r="J2819" s="183"/>
      <c r="K2819" s="183"/>
      <c r="L2819" s="183"/>
      <c r="M2819" s="183"/>
      <c r="N2819" s="182">
        <f>SUM(G2819*$D$8+H2819*$D$5+I2819*$D$9+J2819*$D$6+K2819*$D$11+L2819*$D$10+M2819*$D$7)</f>
        <v>0</v>
      </c>
      <c r="O2819" s="139">
        <v>1</v>
      </c>
      <c r="P2819" s="138">
        <f>SUM(N2819*O2819)</f>
        <v>0</v>
      </c>
    </row>
    <row r="2820" spans="1:17" ht="15" customHeight="1">
      <c r="A2820" s="179">
        <f>RANK(N2820,$N$18:$N$4305)</f>
        <v>1181</v>
      </c>
      <c r="B2820" s="184"/>
      <c r="C2820" s="177"/>
      <c r="D2820" s="177"/>
      <c r="E2820" s="177"/>
      <c r="F2820" s="177"/>
      <c r="G2820" s="183"/>
      <c r="H2820" s="183"/>
      <c r="I2820" s="183"/>
      <c r="J2820" s="183"/>
      <c r="K2820" s="183"/>
      <c r="L2820" s="183"/>
      <c r="M2820" s="183"/>
      <c r="N2820" s="182">
        <f>SUM(G2820*$D$8+H2820*$D$5+I2820*$D$9+J2820*$D$6+K2820*$D$11+L2820*$D$10+M2820*$D$7)</f>
        <v>0</v>
      </c>
      <c r="O2820" s="139">
        <v>1</v>
      </c>
      <c r="P2820" s="138">
        <f>SUM(N2820*O2820)</f>
        <v>0</v>
      </c>
    </row>
    <row r="2821" spans="1:17" ht="15" customHeight="1">
      <c r="A2821" s="179">
        <f>RANK(N2821,$N$18:$N$4305)</f>
        <v>1181</v>
      </c>
      <c r="B2821" s="184"/>
      <c r="C2821" s="177"/>
      <c r="D2821" s="177"/>
      <c r="E2821" s="177"/>
      <c r="F2821" s="177"/>
      <c r="G2821" s="183"/>
      <c r="H2821" s="183"/>
      <c r="I2821" s="183"/>
      <c r="J2821" s="183"/>
      <c r="K2821" s="183"/>
      <c r="L2821" s="183"/>
      <c r="M2821" s="183"/>
      <c r="N2821" s="182">
        <f>SUM(G2821*$D$8+H2821*$D$5+I2821*$D$9+J2821*$D$6+K2821*$D$11+L2821*$D$10+M2821*$D$7)</f>
        <v>0</v>
      </c>
      <c r="O2821" s="139">
        <v>1</v>
      </c>
      <c r="P2821" s="138">
        <f>SUM(N2821*O2821)</f>
        <v>0</v>
      </c>
    </row>
    <row r="2822" spans="1:17" ht="15" customHeight="1">
      <c r="A2822" s="179">
        <f>RANK(N2822,$N$18:$N$4305)</f>
        <v>1181</v>
      </c>
      <c r="B2822" s="184"/>
      <c r="C2822" s="177"/>
      <c r="D2822" s="177"/>
      <c r="E2822" s="177"/>
      <c r="F2822" s="177"/>
      <c r="G2822" s="183"/>
      <c r="H2822" s="183"/>
      <c r="I2822" s="183"/>
      <c r="J2822" s="183"/>
      <c r="K2822" s="183"/>
      <c r="L2822" s="183"/>
      <c r="M2822" s="183"/>
      <c r="N2822" s="182">
        <f>SUM(G2822*$D$8+H2822*$D$5+I2822*$D$9+J2822*$D$6+K2822*$D$11+L2822*$D$10+M2822*$D$7)</f>
        <v>0</v>
      </c>
      <c r="O2822" s="139">
        <v>1</v>
      </c>
      <c r="P2822" s="138">
        <f>SUM(N2822*O2822)</f>
        <v>0</v>
      </c>
    </row>
    <row r="2823" spans="1:17" ht="15" customHeight="1">
      <c r="A2823" s="179">
        <f>RANK(N2823,$N$18:$N$4305)</f>
        <v>1181</v>
      </c>
      <c r="B2823" s="184"/>
      <c r="C2823" s="177"/>
      <c r="D2823" s="177"/>
      <c r="E2823" s="177"/>
      <c r="F2823" s="177"/>
      <c r="G2823" s="183"/>
      <c r="H2823" s="183"/>
      <c r="I2823" s="183"/>
      <c r="J2823" s="183"/>
      <c r="K2823" s="183"/>
      <c r="L2823" s="183"/>
      <c r="M2823" s="183"/>
      <c r="N2823" s="182">
        <f>SUM(G2823*$D$8+H2823*$D$5+I2823*$D$9+J2823*$D$6+K2823*$D$11+L2823*$D$10+M2823*$D$7)</f>
        <v>0</v>
      </c>
      <c r="O2823" s="139">
        <v>1</v>
      </c>
      <c r="P2823" s="138">
        <f>SUM(N2823*O2823)</f>
        <v>0</v>
      </c>
      <c r="Q2823" s="31"/>
    </row>
    <row r="2824" spans="1:17" ht="15" customHeight="1">
      <c r="A2824" s="179">
        <f>RANK(N2824,$N$18:$N$4305)</f>
        <v>1181</v>
      </c>
      <c r="B2824" s="184"/>
      <c r="C2824" s="177"/>
      <c r="D2824" s="177"/>
      <c r="E2824" s="177"/>
      <c r="F2824" s="177"/>
      <c r="G2824" s="183"/>
      <c r="H2824" s="183"/>
      <c r="I2824" s="183"/>
      <c r="J2824" s="183"/>
      <c r="K2824" s="183"/>
      <c r="L2824" s="183"/>
      <c r="M2824" s="183"/>
      <c r="N2824" s="182">
        <f>SUM(G2824*$D$8+H2824*$D$5+I2824*$D$9+J2824*$D$6+K2824*$D$11+L2824*$D$10+M2824*$D$7)</f>
        <v>0</v>
      </c>
      <c r="O2824" s="139">
        <v>1</v>
      </c>
      <c r="P2824" s="138">
        <f>SUM(N2824*O2824)</f>
        <v>0</v>
      </c>
      <c r="Q2824" s="31"/>
    </row>
    <row r="2825" spans="1:17" ht="15" customHeight="1">
      <c r="A2825" s="179">
        <f>RANK(N2825,$N$18:$N$4305)</f>
        <v>1181</v>
      </c>
      <c r="B2825" s="184"/>
      <c r="C2825" s="177"/>
      <c r="D2825" s="177"/>
      <c r="E2825" s="177"/>
      <c r="F2825" s="177"/>
      <c r="G2825" s="183"/>
      <c r="H2825" s="183"/>
      <c r="I2825" s="183"/>
      <c r="J2825" s="183"/>
      <c r="K2825" s="183"/>
      <c r="L2825" s="183"/>
      <c r="M2825" s="183"/>
      <c r="N2825" s="182">
        <f>SUM(G2825*$D$8+H2825*$D$5+I2825*$D$9+J2825*$D$6+K2825*$D$11+L2825*$D$10+M2825*$D$7)</f>
        <v>0</v>
      </c>
      <c r="O2825" s="139">
        <v>1</v>
      </c>
      <c r="P2825" s="138">
        <f>SUM(N2825*O2825)</f>
        <v>0</v>
      </c>
      <c r="Q2825" s="31"/>
    </row>
    <row r="2826" spans="1:17" ht="15" customHeight="1">
      <c r="A2826" s="179">
        <f>RANK(N2826,$N$18:$N$4305)</f>
        <v>1181</v>
      </c>
      <c r="B2826" s="184"/>
      <c r="C2826" s="177"/>
      <c r="D2826" s="177"/>
      <c r="E2826" s="177"/>
      <c r="F2826" s="177"/>
      <c r="G2826" s="183"/>
      <c r="H2826" s="183"/>
      <c r="I2826" s="183"/>
      <c r="J2826" s="183"/>
      <c r="K2826" s="183"/>
      <c r="L2826" s="183"/>
      <c r="M2826" s="183"/>
      <c r="N2826" s="182">
        <f>SUM(G2826*$D$8+H2826*$D$5+I2826*$D$9+J2826*$D$6+K2826*$D$11+L2826*$D$10+M2826*$D$7)</f>
        <v>0</v>
      </c>
      <c r="O2826" s="139">
        <v>1</v>
      </c>
      <c r="P2826" s="138">
        <f>SUM(N2826*O2826)</f>
        <v>0</v>
      </c>
      <c r="Q2826" s="31"/>
    </row>
    <row r="2827" spans="1:17" ht="15" customHeight="1">
      <c r="A2827" s="179">
        <f>RANK(N2827,$N$18:$N$4305)</f>
        <v>1181</v>
      </c>
      <c r="B2827" s="184"/>
      <c r="C2827" s="177"/>
      <c r="D2827" s="177"/>
      <c r="E2827" s="177"/>
      <c r="F2827" s="177"/>
      <c r="G2827" s="183"/>
      <c r="H2827" s="183"/>
      <c r="I2827" s="183"/>
      <c r="J2827" s="183"/>
      <c r="K2827" s="183"/>
      <c r="L2827" s="183"/>
      <c r="M2827" s="183"/>
      <c r="N2827" s="182">
        <f>SUM(G2827*$D$8+H2827*$D$5+I2827*$D$9+J2827*$D$6+K2827*$D$11+L2827*$D$10+M2827*$D$7)</f>
        <v>0</v>
      </c>
      <c r="O2827" s="139">
        <v>1</v>
      </c>
      <c r="P2827" s="138">
        <f>SUM(N2827*O2827)</f>
        <v>0</v>
      </c>
    </row>
    <row r="2828" spans="1:17" ht="15" customHeight="1">
      <c r="A2828" s="179">
        <f>RANK(N2828,$N$18:$N$4305)</f>
        <v>1181</v>
      </c>
      <c r="B2828" s="184"/>
      <c r="C2828" s="177"/>
      <c r="D2828" s="177"/>
      <c r="E2828" s="177"/>
      <c r="F2828" s="177"/>
      <c r="G2828" s="183"/>
      <c r="H2828" s="183"/>
      <c r="I2828" s="183"/>
      <c r="J2828" s="183"/>
      <c r="K2828" s="183"/>
      <c r="L2828" s="183"/>
      <c r="M2828" s="183"/>
      <c r="N2828" s="182">
        <f>SUM(G2828*$D$8+H2828*$D$5+I2828*$D$9+J2828*$D$6+K2828*$D$11+L2828*$D$10+M2828*$D$7)</f>
        <v>0</v>
      </c>
      <c r="O2828" s="139">
        <v>0.94</v>
      </c>
      <c r="P2828" s="138">
        <f>SUM(N2828*O2828)</f>
        <v>0</v>
      </c>
    </row>
    <row r="2829" spans="1:17" ht="15" customHeight="1">
      <c r="A2829" s="179">
        <f>RANK(N2829,$N$18:$N$4305)</f>
        <v>1181</v>
      </c>
      <c r="B2829" s="184"/>
      <c r="C2829" s="177"/>
      <c r="D2829" s="177"/>
      <c r="E2829" s="177"/>
      <c r="F2829" s="177"/>
      <c r="G2829" s="183"/>
      <c r="H2829" s="183"/>
      <c r="I2829" s="183"/>
      <c r="J2829" s="183"/>
      <c r="K2829" s="183"/>
      <c r="L2829" s="183"/>
      <c r="M2829" s="183"/>
      <c r="N2829" s="182">
        <f>SUM(G2829*$D$8+H2829*$D$5+I2829*$D$9+J2829*$D$6+K2829*$D$11+L2829*$D$10+M2829*$D$7)</f>
        <v>0</v>
      </c>
      <c r="O2829" s="139">
        <v>0.94</v>
      </c>
      <c r="P2829" s="138">
        <f>SUM(N2829*O2829)</f>
        <v>0</v>
      </c>
    </row>
    <row r="2830" spans="1:17" ht="15" customHeight="1">
      <c r="A2830" s="179">
        <f>RANK(N2830,$N$18:$N$4305)</f>
        <v>1181</v>
      </c>
      <c r="B2830" s="184"/>
      <c r="C2830" s="177"/>
      <c r="D2830" s="177"/>
      <c r="E2830" s="177"/>
      <c r="F2830" s="177"/>
      <c r="G2830" s="183"/>
      <c r="H2830" s="183"/>
      <c r="I2830" s="183"/>
      <c r="J2830" s="183"/>
      <c r="K2830" s="183"/>
      <c r="L2830" s="183"/>
      <c r="M2830" s="183"/>
      <c r="N2830" s="182">
        <f>SUM(G2830*$D$8+H2830*$D$5+I2830*$D$9+J2830*$D$6+K2830*$D$11+L2830*$D$10+M2830*$D$7)</f>
        <v>0</v>
      </c>
      <c r="O2830" s="139">
        <v>0.94</v>
      </c>
      <c r="P2830" s="138">
        <f>SUM(N2830*O2830)</f>
        <v>0</v>
      </c>
    </row>
    <row r="2831" spans="1:17" ht="15" customHeight="1">
      <c r="A2831" s="179">
        <f>RANK(N2831,$N$18:$N$4305)</f>
        <v>1181</v>
      </c>
      <c r="B2831" s="184"/>
      <c r="C2831" s="177"/>
      <c r="D2831" s="177"/>
      <c r="E2831" s="177"/>
      <c r="F2831" s="177"/>
      <c r="G2831" s="183"/>
      <c r="H2831" s="183"/>
      <c r="I2831" s="183"/>
      <c r="J2831" s="183"/>
      <c r="K2831" s="183"/>
      <c r="L2831" s="183"/>
      <c r="M2831" s="183"/>
      <c r="N2831" s="182">
        <f>SUM(G2831*$D$8+H2831*$D$5+I2831*$D$9+J2831*$D$6+K2831*$D$11+L2831*$D$10+M2831*$D$7)</f>
        <v>0</v>
      </c>
      <c r="O2831" s="139">
        <v>0.94</v>
      </c>
      <c r="P2831" s="138">
        <f>SUM(N2831*O2831)</f>
        <v>0</v>
      </c>
    </row>
    <row r="2832" spans="1:17" ht="15" customHeight="1">
      <c r="A2832" s="179">
        <f>RANK(N2832,$N$18:$N$4305)</f>
        <v>1181</v>
      </c>
      <c r="B2832" s="185"/>
      <c r="C2832" s="177"/>
      <c r="D2832" s="177"/>
      <c r="E2832" s="177"/>
      <c r="F2832" s="177"/>
      <c r="G2832" s="183"/>
      <c r="H2832" s="183"/>
      <c r="I2832" s="183"/>
      <c r="J2832" s="183"/>
      <c r="K2832" s="183"/>
      <c r="L2832" s="183"/>
      <c r="M2832" s="183"/>
      <c r="N2832" s="182">
        <f>SUM(G2832*$D$8+H2832*$D$5+I2832*$D$9+J2832*$D$6+K2832*$D$11+L2832*$D$10+M2832*$D$7)</f>
        <v>0</v>
      </c>
      <c r="O2832" s="139">
        <v>1</v>
      </c>
      <c r="P2832" s="138">
        <f>SUM(N2832*O2832)</f>
        <v>0</v>
      </c>
    </row>
    <row r="2833" spans="1:17" ht="15" customHeight="1">
      <c r="A2833" s="179">
        <f>RANK(N2833,$N$18:$N$4305)</f>
        <v>1181</v>
      </c>
      <c r="B2833" s="184"/>
      <c r="C2833" s="177"/>
      <c r="D2833" s="177"/>
      <c r="E2833" s="177"/>
      <c r="F2833" s="177"/>
      <c r="G2833" s="183"/>
      <c r="H2833" s="183"/>
      <c r="I2833" s="183"/>
      <c r="J2833" s="183"/>
      <c r="K2833" s="183"/>
      <c r="L2833" s="183"/>
      <c r="M2833" s="183"/>
      <c r="N2833" s="182">
        <f>SUM(G2833*$D$8+H2833*$D$5+I2833*$D$9+J2833*$D$6+K2833*$D$11+L2833*$D$10+M2833*$D$7)</f>
        <v>0</v>
      </c>
      <c r="O2833" s="139">
        <v>1</v>
      </c>
      <c r="P2833" s="138">
        <f>SUM(N2833*O2833)</f>
        <v>0</v>
      </c>
    </row>
    <row r="2834" spans="1:17" ht="15" customHeight="1">
      <c r="A2834" s="179">
        <f>RANK(N2834,$N$18:$N$4305)</f>
        <v>1181</v>
      </c>
      <c r="B2834" s="184"/>
      <c r="C2834" s="177"/>
      <c r="D2834" s="177"/>
      <c r="E2834" s="177"/>
      <c r="F2834" s="177"/>
      <c r="G2834" s="183"/>
      <c r="H2834" s="183"/>
      <c r="I2834" s="183"/>
      <c r="J2834" s="183"/>
      <c r="K2834" s="183"/>
      <c r="L2834" s="183"/>
      <c r="M2834" s="183"/>
      <c r="N2834" s="182">
        <f>SUM(G2834*$D$8+H2834*$D$5+I2834*$D$9+J2834*$D$6+K2834*$D$11+L2834*$D$10+M2834*$D$7)</f>
        <v>0</v>
      </c>
      <c r="O2834" s="139">
        <v>1</v>
      </c>
      <c r="P2834" s="138">
        <f>SUM(N2834*O2834)</f>
        <v>0</v>
      </c>
    </row>
    <row r="2835" spans="1:17" ht="15" customHeight="1">
      <c r="A2835" s="179">
        <f>RANK(N2835,$N$18:$N$4305)</f>
        <v>1181</v>
      </c>
      <c r="B2835" s="184"/>
      <c r="C2835" s="177"/>
      <c r="D2835" s="177"/>
      <c r="E2835" s="177"/>
      <c r="F2835" s="177"/>
      <c r="G2835" s="183"/>
      <c r="H2835" s="183"/>
      <c r="I2835" s="183"/>
      <c r="J2835" s="183"/>
      <c r="K2835" s="183"/>
      <c r="L2835" s="183"/>
      <c r="M2835" s="183"/>
      <c r="N2835" s="182">
        <f>SUM(G2835*$D$8+H2835*$D$5+I2835*$D$9+J2835*$D$6+K2835*$D$11+L2835*$D$10+M2835*$D$7)</f>
        <v>0</v>
      </c>
      <c r="O2835" s="139">
        <v>1</v>
      </c>
      <c r="P2835" s="138">
        <f>SUM(N2835*O2835)</f>
        <v>0</v>
      </c>
    </row>
    <row r="2836" spans="1:17" ht="15" customHeight="1">
      <c r="A2836" s="179">
        <f>RANK(N2836,$N$18:$N$4305)</f>
        <v>1181</v>
      </c>
      <c r="B2836" s="184"/>
      <c r="C2836" s="177"/>
      <c r="D2836" s="177"/>
      <c r="E2836" s="177"/>
      <c r="F2836" s="177"/>
      <c r="G2836" s="183"/>
      <c r="H2836" s="183"/>
      <c r="I2836" s="183"/>
      <c r="J2836" s="183"/>
      <c r="K2836" s="183"/>
      <c r="L2836" s="183"/>
      <c r="M2836" s="183"/>
      <c r="N2836" s="182">
        <f>SUM(G2836*$D$8+H2836*$D$5+I2836*$D$9+J2836*$D$6+K2836*$D$11+L2836*$D$10+M2836*$D$7)</f>
        <v>0</v>
      </c>
      <c r="O2836" s="139">
        <v>1</v>
      </c>
      <c r="P2836" s="138">
        <f>SUM(N2836*O2836)</f>
        <v>0</v>
      </c>
    </row>
    <row r="2837" spans="1:17" ht="15" customHeight="1">
      <c r="A2837" s="179">
        <f>RANK(N2837,$N$18:$N$4305)</f>
        <v>1181</v>
      </c>
      <c r="B2837" s="184"/>
      <c r="C2837" s="177"/>
      <c r="D2837" s="177"/>
      <c r="E2837" s="177"/>
      <c r="F2837" s="177"/>
      <c r="G2837" s="183"/>
      <c r="H2837" s="183"/>
      <c r="I2837" s="183"/>
      <c r="J2837" s="183"/>
      <c r="K2837" s="183"/>
      <c r="L2837" s="183"/>
      <c r="M2837" s="183"/>
      <c r="N2837" s="182">
        <f>SUM(G2837*$D$8+H2837*$D$5+I2837*$D$9+J2837*$D$6+K2837*$D$11+L2837*$D$10+M2837*$D$7)</f>
        <v>0</v>
      </c>
      <c r="O2837" s="139">
        <v>1</v>
      </c>
      <c r="P2837" s="138">
        <f>SUM(N2837*O2837)</f>
        <v>0</v>
      </c>
    </row>
    <row r="2838" spans="1:17" ht="15" customHeight="1">
      <c r="A2838" s="179">
        <f>RANK(N2838,$N$18:$N$4305)</f>
        <v>1181</v>
      </c>
      <c r="B2838" s="184"/>
      <c r="C2838" s="177"/>
      <c r="D2838" s="177"/>
      <c r="E2838" s="177"/>
      <c r="F2838" s="177"/>
      <c r="G2838" s="183"/>
      <c r="H2838" s="183"/>
      <c r="I2838" s="183"/>
      <c r="J2838" s="183"/>
      <c r="K2838" s="183"/>
      <c r="L2838" s="183"/>
      <c r="M2838" s="183"/>
      <c r="N2838" s="182">
        <f>SUM(G2838*$D$8+H2838*$D$5+I2838*$D$9+J2838*$D$6+K2838*$D$11+L2838*$D$10+M2838*$D$7)</f>
        <v>0</v>
      </c>
      <c r="O2838" s="139">
        <v>1</v>
      </c>
      <c r="P2838" s="138">
        <f>SUM(N2838*O2838)</f>
        <v>0</v>
      </c>
    </row>
    <row r="2839" spans="1:17" ht="15" customHeight="1">
      <c r="A2839" s="179">
        <f>RANK(N2839,$N$18:$N$4305)</f>
        <v>1181</v>
      </c>
      <c r="B2839" s="184"/>
      <c r="C2839" s="177"/>
      <c r="D2839" s="177"/>
      <c r="E2839" s="177"/>
      <c r="F2839" s="177"/>
      <c r="G2839" s="183"/>
      <c r="H2839" s="183"/>
      <c r="I2839" s="183"/>
      <c r="J2839" s="183"/>
      <c r="K2839" s="183"/>
      <c r="L2839" s="183"/>
      <c r="M2839" s="183"/>
      <c r="N2839" s="182">
        <f>SUM(G2839*$D$8+H2839*$D$5+I2839*$D$9+J2839*$D$6+K2839*$D$11+L2839*$D$10+M2839*$D$7)</f>
        <v>0</v>
      </c>
      <c r="O2839" s="139">
        <v>1</v>
      </c>
      <c r="P2839" s="138">
        <f>SUM(N2839*O2839)</f>
        <v>0</v>
      </c>
    </row>
    <row r="2840" spans="1:17" ht="15" customHeight="1">
      <c r="A2840" s="179">
        <f>RANK(N2840,$N$18:$N$4305)</f>
        <v>1181</v>
      </c>
      <c r="B2840" s="184"/>
      <c r="C2840" s="177"/>
      <c r="D2840" s="177"/>
      <c r="E2840" s="177"/>
      <c r="F2840" s="177"/>
      <c r="G2840" s="183"/>
      <c r="H2840" s="183"/>
      <c r="I2840" s="183"/>
      <c r="J2840" s="183"/>
      <c r="K2840" s="183"/>
      <c r="L2840" s="183"/>
      <c r="M2840" s="183"/>
      <c r="N2840" s="182">
        <f>SUM(G2840*$D$8+H2840*$D$5+I2840*$D$9+J2840*$D$6+K2840*$D$11+L2840*$D$10+M2840*$D$7)</f>
        <v>0</v>
      </c>
      <c r="O2840" s="139">
        <v>1</v>
      </c>
      <c r="P2840" s="138">
        <f>SUM(N2840*O2840)</f>
        <v>0</v>
      </c>
    </row>
    <row r="2841" spans="1:17" ht="15" customHeight="1">
      <c r="A2841" s="179">
        <f>RANK(N2841,$N$18:$N$4305)</f>
        <v>1181</v>
      </c>
      <c r="B2841" s="184"/>
      <c r="C2841" s="177"/>
      <c r="D2841" s="177"/>
      <c r="E2841" s="177"/>
      <c r="F2841" s="177"/>
      <c r="G2841" s="183"/>
      <c r="H2841" s="183"/>
      <c r="I2841" s="183"/>
      <c r="J2841" s="183"/>
      <c r="K2841" s="183"/>
      <c r="L2841" s="183"/>
      <c r="M2841" s="183"/>
      <c r="N2841" s="182">
        <f>SUM(G2841*$D$8+H2841*$D$5+I2841*$D$9+J2841*$D$6+K2841*$D$11+L2841*$D$10+M2841*$D$7)</f>
        <v>0</v>
      </c>
      <c r="O2841" s="139">
        <v>1</v>
      </c>
      <c r="P2841" s="138">
        <f>SUM(N2841*O2841)</f>
        <v>0</v>
      </c>
      <c r="Q2841" s="31"/>
    </row>
    <row r="2842" spans="1:17" ht="15" customHeight="1">
      <c r="A2842" s="179">
        <f>RANK(N2842,$N$18:$N$4305)</f>
        <v>1181</v>
      </c>
      <c r="B2842" s="184"/>
      <c r="C2842" s="177"/>
      <c r="D2842" s="177"/>
      <c r="E2842" s="177"/>
      <c r="F2842" s="177"/>
      <c r="G2842" s="183"/>
      <c r="H2842" s="183"/>
      <c r="I2842" s="183"/>
      <c r="J2842" s="183"/>
      <c r="K2842" s="183"/>
      <c r="L2842" s="183"/>
      <c r="M2842" s="183"/>
      <c r="N2842" s="182">
        <f>SUM(G2842*$D$8+H2842*$D$5+I2842*$D$9+J2842*$D$6+K2842*$D$11+L2842*$D$10+M2842*$D$7)</f>
        <v>0</v>
      </c>
      <c r="O2842" s="139">
        <v>1</v>
      </c>
      <c r="P2842" s="138">
        <f>SUM(N2842*O2842)</f>
        <v>0</v>
      </c>
    </row>
    <row r="2843" spans="1:17" ht="15" customHeight="1">
      <c r="A2843" s="179">
        <f>RANK(N2843,$N$18:$N$4305)</f>
        <v>1181</v>
      </c>
      <c r="B2843" s="184"/>
      <c r="C2843" s="177"/>
      <c r="D2843" s="177"/>
      <c r="E2843" s="177"/>
      <c r="F2843" s="177"/>
      <c r="G2843" s="183"/>
      <c r="H2843" s="183"/>
      <c r="I2843" s="183"/>
      <c r="J2843" s="183"/>
      <c r="K2843" s="183"/>
      <c r="L2843" s="183"/>
      <c r="M2843" s="183"/>
      <c r="N2843" s="182">
        <f>SUM(G2843*$D$8+H2843*$D$5+I2843*$D$9+J2843*$D$6+K2843*$D$11+L2843*$D$10+M2843*$D$7)</f>
        <v>0</v>
      </c>
      <c r="O2843" s="139">
        <v>1</v>
      </c>
      <c r="P2843" s="138">
        <f>SUM(N2843*O2843)</f>
        <v>0</v>
      </c>
    </row>
    <row r="2844" spans="1:17" ht="15" customHeight="1">
      <c r="A2844" s="179">
        <f>RANK(N2844,$N$18:$N$4305)</f>
        <v>1181</v>
      </c>
      <c r="B2844" s="184"/>
      <c r="C2844" s="177"/>
      <c r="D2844" s="177"/>
      <c r="E2844" s="177"/>
      <c r="F2844" s="177"/>
      <c r="G2844" s="183"/>
      <c r="H2844" s="183"/>
      <c r="I2844" s="183"/>
      <c r="J2844" s="183"/>
      <c r="K2844" s="183"/>
      <c r="L2844" s="183"/>
      <c r="M2844" s="183"/>
      <c r="N2844" s="182">
        <f>SUM(G2844*$D$8+H2844*$D$5+I2844*$D$9+J2844*$D$6+K2844*$D$11+L2844*$D$10+M2844*$D$7)</f>
        <v>0</v>
      </c>
      <c r="O2844" s="139">
        <v>1</v>
      </c>
      <c r="P2844" s="138">
        <f>SUM(N2844*O2844)</f>
        <v>0</v>
      </c>
    </row>
    <row r="2845" spans="1:17" ht="15" customHeight="1">
      <c r="A2845" s="179">
        <f>RANK(N2845,$N$18:$N$4305)</f>
        <v>1181</v>
      </c>
      <c r="B2845" s="184"/>
      <c r="C2845" s="177"/>
      <c r="D2845" s="177"/>
      <c r="E2845" s="177"/>
      <c r="F2845" s="177"/>
      <c r="G2845" s="183"/>
      <c r="H2845" s="183"/>
      <c r="I2845" s="183"/>
      <c r="J2845" s="183"/>
      <c r="K2845" s="183"/>
      <c r="L2845" s="183"/>
      <c r="M2845" s="183"/>
      <c r="N2845" s="182">
        <f>SUM(G2845*$D$8+H2845*$D$5+I2845*$D$9+J2845*$D$6+K2845*$D$11+L2845*$D$10+M2845*$D$7)</f>
        <v>0</v>
      </c>
      <c r="O2845" s="139">
        <v>1</v>
      </c>
      <c r="P2845" s="138">
        <f>SUM(N2845*O2845)</f>
        <v>0</v>
      </c>
    </row>
    <row r="2846" spans="1:17" ht="15" customHeight="1">
      <c r="A2846" s="179">
        <f>RANK(N2846,$N$18:$N$4305)</f>
        <v>1181</v>
      </c>
      <c r="B2846" s="184"/>
      <c r="C2846" s="177"/>
      <c r="D2846" s="177"/>
      <c r="E2846" s="177"/>
      <c r="F2846" s="177"/>
      <c r="G2846" s="183"/>
      <c r="H2846" s="183"/>
      <c r="I2846" s="183"/>
      <c r="J2846" s="183"/>
      <c r="K2846" s="183"/>
      <c r="L2846" s="183"/>
      <c r="M2846" s="183"/>
      <c r="N2846" s="182">
        <f>SUM(G2846*$D$8+H2846*$D$5+I2846*$D$9+J2846*$D$6+K2846*$D$11+L2846*$D$10+M2846*$D$7)</f>
        <v>0</v>
      </c>
      <c r="O2846" s="139">
        <v>1</v>
      </c>
      <c r="P2846" s="138">
        <f>SUM(N2846*O2846)</f>
        <v>0</v>
      </c>
      <c r="Q2846" s="31"/>
    </row>
    <row r="2847" spans="1:17" ht="15" customHeight="1">
      <c r="A2847" s="179">
        <f>RANK(N2847,$N$18:$N$4305)</f>
        <v>1181</v>
      </c>
      <c r="B2847" s="184"/>
      <c r="C2847" s="177"/>
      <c r="D2847" s="177"/>
      <c r="E2847" s="177"/>
      <c r="F2847" s="177"/>
      <c r="G2847" s="183"/>
      <c r="H2847" s="183"/>
      <c r="I2847" s="183"/>
      <c r="J2847" s="183"/>
      <c r="K2847" s="183"/>
      <c r="L2847" s="183"/>
      <c r="M2847" s="183"/>
      <c r="N2847" s="182">
        <f>SUM(G2847*$D$8+H2847*$D$5+I2847*$D$9+J2847*$D$6+K2847*$D$11+L2847*$D$10+M2847*$D$7)</f>
        <v>0</v>
      </c>
      <c r="O2847" s="139">
        <v>1</v>
      </c>
      <c r="P2847" s="138">
        <f>SUM(N2847*O2847)</f>
        <v>0</v>
      </c>
      <c r="Q2847" s="31"/>
    </row>
    <row r="2848" spans="1:17" ht="15" customHeight="1">
      <c r="A2848" s="179">
        <f>RANK(N2848,$N$18:$N$4305)</f>
        <v>1181</v>
      </c>
      <c r="B2848" s="184"/>
      <c r="C2848" s="177"/>
      <c r="D2848" s="177"/>
      <c r="E2848" s="177"/>
      <c r="F2848" s="177"/>
      <c r="G2848" s="183"/>
      <c r="H2848" s="183"/>
      <c r="I2848" s="183"/>
      <c r="J2848" s="183"/>
      <c r="K2848" s="183"/>
      <c r="L2848" s="183"/>
      <c r="M2848" s="183"/>
      <c r="N2848" s="182">
        <f>SUM(G2848*$D$8+H2848*$D$5+I2848*$D$9+J2848*$D$6+K2848*$D$11+L2848*$D$10+M2848*$D$7)</f>
        <v>0</v>
      </c>
      <c r="O2848" s="139">
        <v>1</v>
      </c>
      <c r="P2848" s="138">
        <f>SUM(N2848*O2848)</f>
        <v>0</v>
      </c>
      <c r="Q2848" s="31"/>
    </row>
    <row r="2849" spans="1:17" ht="15" customHeight="1">
      <c r="A2849" s="179">
        <f>RANK(N2849,$N$18:$N$4305)</f>
        <v>1181</v>
      </c>
      <c r="B2849" s="184"/>
      <c r="C2849" s="177"/>
      <c r="D2849" s="177"/>
      <c r="E2849" s="177"/>
      <c r="F2849" s="177"/>
      <c r="G2849" s="183"/>
      <c r="H2849" s="183"/>
      <c r="I2849" s="183"/>
      <c r="J2849" s="183"/>
      <c r="K2849" s="183"/>
      <c r="L2849" s="183"/>
      <c r="M2849" s="183"/>
      <c r="N2849" s="182">
        <f>SUM(G2849*$D$8+H2849*$D$5+I2849*$D$9+J2849*$D$6+K2849*$D$11+L2849*$D$10+M2849*$D$7)</f>
        <v>0</v>
      </c>
      <c r="O2849" s="139">
        <v>0.94</v>
      </c>
      <c r="P2849" s="138">
        <f>SUM(N2849*O2849)</f>
        <v>0</v>
      </c>
      <c r="Q2849" s="31"/>
    </row>
    <row r="2850" spans="1:17" ht="15" customHeight="1">
      <c r="A2850" s="179">
        <f>RANK(N2850,$N$18:$N$4305)</f>
        <v>1181</v>
      </c>
      <c r="B2850" s="184"/>
      <c r="C2850" s="177"/>
      <c r="D2850" s="177"/>
      <c r="E2850" s="177"/>
      <c r="F2850" s="177"/>
      <c r="G2850" s="183"/>
      <c r="H2850" s="183"/>
      <c r="I2850" s="183"/>
      <c r="J2850" s="183"/>
      <c r="K2850" s="183"/>
      <c r="L2850" s="183"/>
      <c r="M2850" s="183"/>
      <c r="N2850" s="182">
        <f>SUM(G2850*$D$8+H2850*$D$5+I2850*$D$9+J2850*$D$6+K2850*$D$11+L2850*$D$10+M2850*$D$7)</f>
        <v>0</v>
      </c>
      <c r="O2850" s="139">
        <v>0.94</v>
      </c>
      <c r="P2850" s="138">
        <f>SUM(N2850*O2850)</f>
        <v>0</v>
      </c>
      <c r="Q2850" s="31"/>
    </row>
    <row r="2851" spans="1:17" ht="15" customHeight="1">
      <c r="A2851" s="179">
        <f>RANK(N2851,$N$18:$N$4305)</f>
        <v>1181</v>
      </c>
      <c r="B2851" s="185"/>
      <c r="C2851" s="177"/>
      <c r="D2851" s="177"/>
      <c r="E2851" s="177"/>
      <c r="F2851" s="177"/>
      <c r="G2851" s="183"/>
      <c r="H2851" s="183"/>
      <c r="I2851" s="183"/>
      <c r="J2851" s="183"/>
      <c r="K2851" s="183"/>
      <c r="L2851" s="183"/>
      <c r="M2851" s="183"/>
      <c r="N2851" s="182">
        <f>SUM(G2851*$D$8+H2851*$D$5+I2851*$D$9+J2851*$D$6+K2851*$D$11+L2851*$D$10+M2851*$D$7)</f>
        <v>0</v>
      </c>
      <c r="O2851" s="139">
        <v>0.94</v>
      </c>
      <c r="P2851" s="138">
        <f>SUM(N2851*O2851)</f>
        <v>0</v>
      </c>
    </row>
    <row r="2852" spans="1:17" ht="15" customHeight="1">
      <c r="A2852" s="179">
        <f>RANK(N2852,$N$18:$N$4305)</f>
        <v>1181</v>
      </c>
      <c r="B2852" s="184"/>
      <c r="C2852" s="177"/>
      <c r="D2852" s="177"/>
      <c r="E2852" s="177"/>
      <c r="F2852" s="177"/>
      <c r="G2852" s="183"/>
      <c r="H2852" s="183"/>
      <c r="I2852" s="183"/>
      <c r="J2852" s="183"/>
      <c r="K2852" s="183"/>
      <c r="L2852" s="183"/>
      <c r="M2852" s="183"/>
      <c r="N2852" s="182">
        <f>SUM(G2852*$D$8+H2852*$D$5+I2852*$D$9+J2852*$D$6+K2852*$D$11+L2852*$D$10+M2852*$D$7)</f>
        <v>0</v>
      </c>
      <c r="O2852" s="139">
        <v>1</v>
      </c>
      <c r="P2852" s="138">
        <f>SUM(N2852*O2852)</f>
        <v>0</v>
      </c>
    </row>
    <row r="2853" spans="1:17" ht="15" customHeight="1">
      <c r="A2853" s="179">
        <f>RANK(N2853,$N$18:$N$4305)</f>
        <v>1181</v>
      </c>
      <c r="B2853" s="184"/>
      <c r="C2853" s="177"/>
      <c r="D2853" s="177"/>
      <c r="E2853" s="177"/>
      <c r="F2853" s="177"/>
      <c r="G2853" s="183"/>
      <c r="H2853" s="183"/>
      <c r="I2853" s="183"/>
      <c r="J2853" s="183"/>
      <c r="K2853" s="183"/>
      <c r="L2853" s="183"/>
      <c r="M2853" s="183"/>
      <c r="N2853" s="182">
        <f>SUM(G2853*$D$8+H2853*$D$5+I2853*$D$9+J2853*$D$6+K2853*$D$11+L2853*$D$10+M2853*$D$7)</f>
        <v>0</v>
      </c>
      <c r="O2853" s="139">
        <v>1</v>
      </c>
      <c r="P2853" s="138">
        <f>SUM(N2853*O2853)</f>
        <v>0</v>
      </c>
    </row>
    <row r="2854" spans="1:17" ht="15" customHeight="1">
      <c r="A2854" s="179">
        <f>RANK(N2854,$N$18:$N$4305)</f>
        <v>1181</v>
      </c>
      <c r="B2854" s="184"/>
      <c r="C2854" s="177"/>
      <c r="D2854" s="177"/>
      <c r="E2854" s="177"/>
      <c r="F2854" s="177"/>
      <c r="G2854" s="183"/>
      <c r="H2854" s="183"/>
      <c r="I2854" s="183"/>
      <c r="J2854" s="183"/>
      <c r="K2854" s="183"/>
      <c r="L2854" s="183"/>
      <c r="M2854" s="183"/>
      <c r="N2854" s="182">
        <f>SUM(G2854*$D$8+H2854*$D$5+I2854*$D$9+J2854*$D$6+K2854*$D$11+L2854*$D$10+M2854*$D$7)</f>
        <v>0</v>
      </c>
      <c r="O2854" s="139">
        <v>1</v>
      </c>
      <c r="P2854" s="138">
        <f>SUM(N2854*O2854)</f>
        <v>0</v>
      </c>
      <c r="Q2854" s="31"/>
    </row>
    <row r="2855" spans="1:17" ht="15" customHeight="1">
      <c r="A2855" s="179">
        <f>RANK(N2855,$N$18:$N$4305)</f>
        <v>1181</v>
      </c>
      <c r="B2855" s="185"/>
      <c r="C2855" s="177"/>
      <c r="D2855" s="177"/>
      <c r="E2855" s="177"/>
      <c r="F2855" s="177"/>
      <c r="G2855" s="183"/>
      <c r="H2855" s="183"/>
      <c r="I2855" s="183"/>
      <c r="J2855" s="183"/>
      <c r="K2855" s="183"/>
      <c r="L2855" s="183"/>
      <c r="M2855" s="183"/>
      <c r="N2855" s="182">
        <f>SUM(G2855*$D$8+H2855*$D$5+I2855*$D$9+J2855*$D$6+K2855*$D$11+L2855*$D$10+M2855*$D$7)</f>
        <v>0</v>
      </c>
      <c r="O2855" s="139">
        <v>1</v>
      </c>
      <c r="P2855" s="138">
        <f>SUM(N2855*O2855)</f>
        <v>0</v>
      </c>
    </row>
    <row r="2856" spans="1:17" ht="15" customHeight="1">
      <c r="A2856" s="179">
        <f>RANK(N2856,$N$18:$N$4305)</f>
        <v>1181</v>
      </c>
      <c r="B2856" s="184"/>
      <c r="C2856" s="177"/>
      <c r="D2856" s="177"/>
      <c r="E2856" s="177"/>
      <c r="F2856" s="177"/>
      <c r="G2856" s="183"/>
      <c r="H2856" s="183"/>
      <c r="I2856" s="183"/>
      <c r="J2856" s="183"/>
      <c r="K2856" s="183"/>
      <c r="L2856" s="183"/>
      <c r="M2856" s="183"/>
      <c r="N2856" s="182">
        <f>SUM(G2856*$D$8+H2856*$D$5+I2856*$D$9+J2856*$D$6+K2856*$D$11+L2856*$D$10+M2856*$D$7)</f>
        <v>0</v>
      </c>
      <c r="O2856" s="139">
        <v>1</v>
      </c>
      <c r="P2856" s="138">
        <f>SUM(N2856*O2856)</f>
        <v>0</v>
      </c>
    </row>
    <row r="2857" spans="1:17" ht="15" customHeight="1">
      <c r="A2857" s="179">
        <f>RANK(N2857,$N$18:$N$4305)</f>
        <v>1181</v>
      </c>
      <c r="B2857" s="184"/>
      <c r="C2857" s="177"/>
      <c r="D2857" s="177"/>
      <c r="E2857" s="177"/>
      <c r="F2857" s="177"/>
      <c r="G2857" s="183"/>
      <c r="H2857" s="183"/>
      <c r="I2857" s="183"/>
      <c r="J2857" s="183"/>
      <c r="K2857" s="183"/>
      <c r="L2857" s="183"/>
      <c r="M2857" s="183"/>
      <c r="N2857" s="182">
        <f>SUM(G2857*$D$8+H2857*$D$5+I2857*$D$9+J2857*$D$6+K2857*$D$11+L2857*$D$10+M2857*$D$7)</f>
        <v>0</v>
      </c>
      <c r="O2857" s="139">
        <v>1</v>
      </c>
      <c r="P2857" s="138">
        <f>SUM(N2857*O2857)</f>
        <v>0</v>
      </c>
    </row>
    <row r="2858" spans="1:17" ht="15" customHeight="1">
      <c r="A2858" s="179">
        <f>RANK(N2858,$N$18:$N$4305)</f>
        <v>1181</v>
      </c>
      <c r="B2858" s="184"/>
      <c r="C2858" s="177"/>
      <c r="D2858" s="177"/>
      <c r="E2858" s="177"/>
      <c r="F2858" s="177"/>
      <c r="G2858" s="183"/>
      <c r="H2858" s="183"/>
      <c r="I2858" s="183"/>
      <c r="J2858" s="183"/>
      <c r="K2858" s="183"/>
      <c r="L2858" s="183"/>
      <c r="M2858" s="183"/>
      <c r="N2858" s="182">
        <f>SUM(G2858*$D$8+H2858*$D$5+I2858*$D$9+J2858*$D$6+K2858*$D$11+L2858*$D$10+M2858*$D$7)</f>
        <v>0</v>
      </c>
      <c r="O2858" s="139">
        <v>1</v>
      </c>
      <c r="P2858" s="138">
        <f>SUM(N2858*O2858)</f>
        <v>0</v>
      </c>
    </row>
    <row r="2859" spans="1:17" ht="15" customHeight="1">
      <c r="A2859" s="179">
        <f>RANK(N2859,$N$18:$N$4305)</f>
        <v>1181</v>
      </c>
      <c r="B2859" s="184"/>
      <c r="C2859" s="177"/>
      <c r="D2859" s="177"/>
      <c r="E2859" s="177"/>
      <c r="F2859" s="177"/>
      <c r="G2859" s="183"/>
      <c r="H2859" s="183"/>
      <c r="I2859" s="183"/>
      <c r="J2859" s="183"/>
      <c r="K2859" s="183"/>
      <c r="L2859" s="183"/>
      <c r="M2859" s="183"/>
      <c r="N2859" s="182">
        <f>SUM(G2859*$D$8+H2859*$D$5+I2859*$D$9+J2859*$D$6+K2859*$D$11+L2859*$D$10+M2859*$D$7)</f>
        <v>0</v>
      </c>
      <c r="O2859" s="139">
        <v>1</v>
      </c>
      <c r="P2859" s="138">
        <f>SUM(N2859*O2859)</f>
        <v>0</v>
      </c>
    </row>
    <row r="2860" spans="1:17" ht="15" customHeight="1">
      <c r="A2860" s="179">
        <f>RANK(N2860,$N$18:$N$4305)</f>
        <v>1181</v>
      </c>
      <c r="B2860" s="185"/>
      <c r="C2860" s="177"/>
      <c r="D2860" s="177"/>
      <c r="E2860" s="177"/>
      <c r="F2860" s="177"/>
      <c r="G2860" s="183"/>
      <c r="H2860" s="183"/>
      <c r="I2860" s="183"/>
      <c r="J2860" s="183"/>
      <c r="K2860" s="183"/>
      <c r="L2860" s="183"/>
      <c r="M2860" s="183"/>
      <c r="N2860" s="182">
        <f>SUM(G2860*$D$8+H2860*$D$5+I2860*$D$9+J2860*$D$6+K2860*$D$11+L2860*$D$10+M2860*$D$7)</f>
        <v>0</v>
      </c>
      <c r="O2860" s="139">
        <v>1</v>
      </c>
      <c r="P2860" s="138">
        <f>SUM(N2860*O2860)</f>
        <v>0</v>
      </c>
      <c r="Q2860" s="31"/>
    </row>
    <row r="2861" spans="1:17" ht="15" customHeight="1">
      <c r="A2861" s="179">
        <f>RANK(N2861,$N$18:$N$4305)</f>
        <v>1181</v>
      </c>
      <c r="B2861" s="184"/>
      <c r="C2861" s="177"/>
      <c r="D2861" s="177"/>
      <c r="E2861" s="177"/>
      <c r="F2861" s="177"/>
      <c r="G2861" s="183"/>
      <c r="H2861" s="183"/>
      <c r="I2861" s="183"/>
      <c r="J2861" s="183"/>
      <c r="K2861" s="183"/>
      <c r="L2861" s="183"/>
      <c r="M2861" s="183"/>
      <c r="N2861" s="182">
        <f>SUM(G2861*$D$8+H2861*$D$5+I2861*$D$9+J2861*$D$6+K2861*$D$11+L2861*$D$10+M2861*$D$7)</f>
        <v>0</v>
      </c>
      <c r="O2861" s="139">
        <v>1</v>
      </c>
      <c r="P2861" s="138">
        <f>SUM(N2861*O2861)</f>
        <v>0</v>
      </c>
      <c r="Q2861" s="31"/>
    </row>
    <row r="2862" spans="1:17" ht="15" customHeight="1">
      <c r="A2862" s="179">
        <f>RANK(N2862,$N$18:$N$4305)</f>
        <v>1181</v>
      </c>
      <c r="B2862" s="184"/>
      <c r="C2862" s="177"/>
      <c r="D2862" s="177"/>
      <c r="E2862" s="177"/>
      <c r="F2862" s="177"/>
      <c r="G2862" s="183"/>
      <c r="H2862" s="183"/>
      <c r="I2862" s="183"/>
      <c r="J2862" s="183"/>
      <c r="K2862" s="183"/>
      <c r="L2862" s="183"/>
      <c r="M2862" s="183"/>
      <c r="N2862" s="182">
        <f>SUM(G2862*$D$8+H2862*$D$5+I2862*$D$9+J2862*$D$6+K2862*$D$11+L2862*$D$10+M2862*$D$7)</f>
        <v>0</v>
      </c>
      <c r="O2862" s="139">
        <v>1</v>
      </c>
      <c r="P2862" s="138">
        <f>SUM(N2862*O2862)</f>
        <v>0</v>
      </c>
      <c r="Q2862" s="31"/>
    </row>
    <row r="2863" spans="1:17" ht="15" customHeight="1">
      <c r="A2863" s="179">
        <f>RANK(N2863,$N$18:$N$4305)</f>
        <v>1181</v>
      </c>
      <c r="B2863" s="184"/>
      <c r="C2863" s="177"/>
      <c r="D2863" s="177"/>
      <c r="E2863" s="177"/>
      <c r="F2863" s="177"/>
      <c r="G2863" s="183"/>
      <c r="H2863" s="183"/>
      <c r="I2863" s="183"/>
      <c r="J2863" s="183"/>
      <c r="K2863" s="183"/>
      <c r="L2863" s="183"/>
      <c r="M2863" s="183"/>
      <c r="N2863" s="182">
        <f>SUM(G2863*$D$8+H2863*$D$5+I2863*$D$9+J2863*$D$6+K2863*$D$11+L2863*$D$10+M2863*$D$7)</f>
        <v>0</v>
      </c>
      <c r="O2863" s="139">
        <v>1</v>
      </c>
      <c r="P2863" s="138">
        <f>SUM(N2863*O2863)</f>
        <v>0</v>
      </c>
    </row>
    <row r="2864" spans="1:17" ht="15" customHeight="1">
      <c r="A2864" s="179">
        <f>RANK(N2864,$N$18:$N$4305)</f>
        <v>1181</v>
      </c>
      <c r="B2864" s="184"/>
      <c r="C2864" s="177"/>
      <c r="D2864" s="177"/>
      <c r="E2864" s="177"/>
      <c r="F2864" s="177"/>
      <c r="G2864" s="183"/>
      <c r="H2864" s="183"/>
      <c r="I2864" s="183"/>
      <c r="J2864" s="183"/>
      <c r="K2864" s="183"/>
      <c r="L2864" s="183"/>
      <c r="M2864" s="183"/>
      <c r="N2864" s="182">
        <f>SUM(G2864*$D$8+H2864*$D$5+I2864*$D$9+J2864*$D$6+K2864*$D$11+L2864*$D$10+M2864*$D$7)</f>
        <v>0</v>
      </c>
      <c r="O2864" s="139">
        <v>1</v>
      </c>
      <c r="P2864" s="138">
        <f>SUM(N2864*O2864)</f>
        <v>0</v>
      </c>
    </row>
    <row r="2865" spans="1:17" ht="15" customHeight="1">
      <c r="A2865" s="179">
        <f>RANK(N2865,$N$18:$N$4305)</f>
        <v>1181</v>
      </c>
      <c r="B2865" s="184"/>
      <c r="C2865" s="177"/>
      <c r="D2865" s="177"/>
      <c r="E2865" s="177"/>
      <c r="F2865" s="177"/>
      <c r="G2865" s="183"/>
      <c r="H2865" s="183"/>
      <c r="I2865" s="183"/>
      <c r="J2865" s="183"/>
      <c r="K2865" s="183"/>
      <c r="L2865" s="183"/>
      <c r="M2865" s="183"/>
      <c r="N2865" s="182">
        <f>SUM(G2865*$D$8+H2865*$D$5+I2865*$D$9+J2865*$D$6+K2865*$D$11+L2865*$D$10+M2865*$D$7)</f>
        <v>0</v>
      </c>
      <c r="O2865" s="139">
        <v>1</v>
      </c>
      <c r="P2865" s="138">
        <f>SUM(N2865*O2865)</f>
        <v>0</v>
      </c>
    </row>
    <row r="2866" spans="1:17" ht="15" customHeight="1">
      <c r="A2866" s="179">
        <f>RANK(N2866,$N$18:$N$4305)</f>
        <v>1181</v>
      </c>
      <c r="B2866" s="184"/>
      <c r="C2866" s="177"/>
      <c r="D2866" s="177"/>
      <c r="E2866" s="177"/>
      <c r="F2866" s="177"/>
      <c r="G2866" s="183"/>
      <c r="H2866" s="183"/>
      <c r="I2866" s="183"/>
      <c r="J2866" s="183"/>
      <c r="K2866" s="183"/>
      <c r="L2866" s="183"/>
      <c r="M2866" s="183"/>
      <c r="N2866" s="182">
        <f>SUM(G2866*$D$8+H2866*$D$5+I2866*$D$9+J2866*$D$6+K2866*$D$11+L2866*$D$10+M2866*$D$7)</f>
        <v>0</v>
      </c>
      <c r="O2866" s="139">
        <v>1</v>
      </c>
      <c r="P2866" s="138">
        <f>SUM(N2866*O2866)</f>
        <v>0</v>
      </c>
    </row>
    <row r="2867" spans="1:17" ht="15" customHeight="1">
      <c r="A2867" s="179">
        <f>RANK(N2867,$N$18:$N$4305)</f>
        <v>1181</v>
      </c>
      <c r="B2867" s="184"/>
      <c r="C2867" s="177"/>
      <c r="D2867" s="177"/>
      <c r="E2867" s="177"/>
      <c r="F2867" s="177"/>
      <c r="G2867" s="183"/>
      <c r="H2867" s="183"/>
      <c r="I2867" s="183"/>
      <c r="J2867" s="183"/>
      <c r="K2867" s="183"/>
      <c r="L2867" s="183"/>
      <c r="M2867" s="183"/>
      <c r="N2867" s="182">
        <f>SUM(G2867*$D$8+H2867*$D$5+I2867*$D$9+J2867*$D$6+K2867*$D$11+L2867*$D$10+M2867*$D$7)</f>
        <v>0</v>
      </c>
      <c r="O2867" s="139">
        <v>1</v>
      </c>
      <c r="P2867" s="138">
        <f>SUM(N2867*O2867)</f>
        <v>0</v>
      </c>
    </row>
    <row r="2868" spans="1:17" ht="15" customHeight="1">
      <c r="A2868" s="179">
        <f>RANK(N2868,$N$18:$N$4305)</f>
        <v>1181</v>
      </c>
      <c r="B2868" s="184"/>
      <c r="C2868" s="177"/>
      <c r="D2868" s="177"/>
      <c r="E2868" s="177"/>
      <c r="F2868" s="177"/>
      <c r="G2868" s="183"/>
      <c r="H2868" s="183"/>
      <c r="I2868" s="183"/>
      <c r="J2868" s="183"/>
      <c r="K2868" s="183"/>
      <c r="L2868" s="183"/>
      <c r="M2868" s="183"/>
      <c r="N2868" s="182">
        <f>SUM(G2868*$D$8+H2868*$D$5+I2868*$D$9+J2868*$D$6+K2868*$D$11+L2868*$D$10+M2868*$D$7)</f>
        <v>0</v>
      </c>
      <c r="O2868" s="139">
        <v>0.94</v>
      </c>
      <c r="P2868" s="138">
        <f>SUM(N2868*O2868)</f>
        <v>0</v>
      </c>
    </row>
    <row r="2869" spans="1:17" ht="15" customHeight="1">
      <c r="A2869" s="179">
        <f>RANK(N2869,$N$18:$N$4305)</f>
        <v>1181</v>
      </c>
      <c r="B2869" s="185"/>
      <c r="C2869" s="177"/>
      <c r="D2869" s="177"/>
      <c r="E2869" s="177"/>
      <c r="F2869" s="177"/>
      <c r="G2869" s="183"/>
      <c r="H2869" s="183"/>
      <c r="I2869" s="183"/>
      <c r="J2869" s="183"/>
      <c r="K2869" s="183"/>
      <c r="L2869" s="183"/>
      <c r="M2869" s="183"/>
      <c r="N2869" s="182">
        <f>SUM(G2869*$D$8+H2869*$D$5+I2869*$D$9+J2869*$D$6+K2869*$D$11+L2869*$D$10+M2869*$D$7)</f>
        <v>0</v>
      </c>
      <c r="O2869" s="139">
        <v>0.94</v>
      </c>
      <c r="P2869" s="138">
        <f>SUM(N2869*O2869)</f>
        <v>0</v>
      </c>
    </row>
    <row r="2870" spans="1:17" ht="15" customHeight="1">
      <c r="A2870" s="179">
        <f>RANK(N2870,$N$18:$N$4305)</f>
        <v>1181</v>
      </c>
      <c r="B2870" s="197"/>
      <c r="C2870" s="177"/>
      <c r="D2870" s="177"/>
      <c r="E2870" s="177"/>
      <c r="F2870" s="177"/>
      <c r="G2870" s="183"/>
      <c r="H2870" s="183"/>
      <c r="I2870" s="183"/>
      <c r="J2870" s="183"/>
      <c r="K2870" s="183"/>
      <c r="L2870" s="183"/>
      <c r="M2870" s="183"/>
      <c r="N2870" s="182">
        <f>SUM(G2870*$D$8+H2870*$D$5+I2870*$D$9+J2870*$D$6+K2870*$D$11+L2870*$D$10+M2870*$D$7)</f>
        <v>0</v>
      </c>
      <c r="O2870" s="139">
        <v>0.94</v>
      </c>
      <c r="P2870" s="138">
        <f>SUM(N2870*O2870)</f>
        <v>0</v>
      </c>
    </row>
    <row r="2871" spans="1:17" ht="15" customHeight="1">
      <c r="A2871" s="179">
        <f>RANK(N2871,$N$18:$N$4305)</f>
        <v>1181</v>
      </c>
      <c r="B2871" s="197"/>
      <c r="C2871" s="177"/>
      <c r="D2871" s="177"/>
      <c r="E2871" s="177"/>
      <c r="F2871" s="177"/>
      <c r="G2871" s="183"/>
      <c r="H2871" s="183"/>
      <c r="I2871" s="183"/>
      <c r="J2871" s="183"/>
      <c r="K2871" s="183"/>
      <c r="L2871" s="183"/>
      <c r="M2871" s="183"/>
      <c r="N2871" s="182">
        <f>SUM(G2871*$D$8+H2871*$D$5+I2871*$D$9+J2871*$D$6+K2871*$D$11+L2871*$D$10+M2871*$D$7)</f>
        <v>0</v>
      </c>
      <c r="O2871" s="139">
        <v>0.94</v>
      </c>
      <c r="P2871" s="138">
        <f>SUM(N2871*O2871)</f>
        <v>0</v>
      </c>
    </row>
    <row r="2872" spans="1:17" ht="15" customHeight="1">
      <c r="A2872" s="179">
        <f>RANK(N2872,$N$18:$N$4305)</f>
        <v>1181</v>
      </c>
      <c r="B2872" s="185"/>
      <c r="C2872" s="177"/>
      <c r="D2872" s="177"/>
      <c r="E2872" s="177"/>
      <c r="F2872" s="177"/>
      <c r="G2872" s="183"/>
      <c r="H2872" s="183"/>
      <c r="I2872" s="183"/>
      <c r="J2872" s="183"/>
      <c r="K2872" s="183"/>
      <c r="L2872" s="183"/>
      <c r="M2872" s="183"/>
      <c r="N2872" s="182">
        <f>SUM(G2872*$D$8+H2872*$D$5+I2872*$D$9+J2872*$D$6+K2872*$D$11+L2872*$D$10+M2872*$D$7)</f>
        <v>0</v>
      </c>
      <c r="O2872" s="139">
        <v>1</v>
      </c>
      <c r="P2872" s="138">
        <f>SUM(N2872*O2872)</f>
        <v>0</v>
      </c>
    </row>
    <row r="2873" spans="1:17" ht="15" customHeight="1">
      <c r="A2873" s="179">
        <f>RANK(N2873,$N$18:$N$4305)</f>
        <v>1181</v>
      </c>
      <c r="B2873" s="197"/>
      <c r="C2873" s="177"/>
      <c r="D2873" s="177"/>
      <c r="E2873" s="177"/>
      <c r="F2873" s="177"/>
      <c r="G2873" s="183"/>
      <c r="H2873" s="183"/>
      <c r="I2873" s="183"/>
      <c r="J2873" s="183"/>
      <c r="K2873" s="183"/>
      <c r="L2873" s="183"/>
      <c r="M2873" s="183"/>
      <c r="N2873" s="182">
        <f>SUM(G2873*$D$8+H2873*$D$5+I2873*$D$9+J2873*$D$6+K2873*$D$11+L2873*$D$10+M2873*$D$7)</f>
        <v>0</v>
      </c>
      <c r="O2873" s="139">
        <v>1</v>
      </c>
      <c r="P2873" s="138">
        <f>SUM(N2873*O2873)</f>
        <v>0</v>
      </c>
      <c r="Q2873" s="31"/>
    </row>
    <row r="2874" spans="1:17" ht="15" customHeight="1">
      <c r="A2874" s="179">
        <f>RANK(N2874,$N$18:$N$4305)</f>
        <v>1181</v>
      </c>
      <c r="B2874" s="197"/>
      <c r="C2874" s="177"/>
      <c r="D2874" s="177"/>
      <c r="E2874" s="177"/>
      <c r="F2874" s="177"/>
      <c r="G2874" s="183"/>
      <c r="H2874" s="183"/>
      <c r="I2874" s="183"/>
      <c r="J2874" s="183"/>
      <c r="K2874" s="183"/>
      <c r="L2874" s="183"/>
      <c r="M2874" s="183"/>
      <c r="N2874" s="182">
        <f>SUM(G2874*$D$8+H2874*$D$5+I2874*$D$9+J2874*$D$6+K2874*$D$11+L2874*$D$10+M2874*$D$7)</f>
        <v>0</v>
      </c>
      <c r="O2874" s="139">
        <v>1</v>
      </c>
      <c r="P2874" s="138">
        <f>SUM(N2874*O2874)</f>
        <v>0</v>
      </c>
      <c r="Q2874" s="31"/>
    </row>
    <row r="2875" spans="1:17" ht="15" customHeight="1">
      <c r="A2875" s="179">
        <f>RANK(N2875,$N$18:$N$4305)</f>
        <v>1181</v>
      </c>
      <c r="B2875" s="197"/>
      <c r="C2875" s="177"/>
      <c r="D2875" s="177"/>
      <c r="E2875" s="177"/>
      <c r="F2875" s="177"/>
      <c r="G2875" s="183"/>
      <c r="H2875" s="183"/>
      <c r="I2875" s="183"/>
      <c r="J2875" s="183"/>
      <c r="K2875" s="183"/>
      <c r="L2875" s="183"/>
      <c r="M2875" s="183"/>
      <c r="N2875" s="182">
        <f>SUM(G2875*$D$8+H2875*$D$5+I2875*$D$9+J2875*$D$6+K2875*$D$11+L2875*$D$10+M2875*$D$7)</f>
        <v>0</v>
      </c>
      <c r="O2875" s="139">
        <v>1</v>
      </c>
      <c r="P2875" s="138">
        <f>SUM(N2875*O2875)</f>
        <v>0</v>
      </c>
    </row>
    <row r="2876" spans="1:17" ht="15" customHeight="1">
      <c r="A2876" s="179">
        <f>RANK(N2876,$N$18:$N$4305)</f>
        <v>1181</v>
      </c>
      <c r="B2876" s="197"/>
      <c r="C2876" s="177"/>
      <c r="D2876" s="177"/>
      <c r="E2876" s="177"/>
      <c r="F2876" s="177"/>
      <c r="G2876" s="183"/>
      <c r="H2876" s="183"/>
      <c r="I2876" s="183"/>
      <c r="J2876" s="183"/>
      <c r="K2876" s="183"/>
      <c r="L2876" s="183"/>
      <c r="M2876" s="183"/>
      <c r="N2876" s="182">
        <f>SUM(G2876*$D$8+H2876*$D$5+I2876*$D$9+J2876*$D$6+K2876*$D$11+L2876*$D$10+M2876*$D$7)</f>
        <v>0</v>
      </c>
      <c r="O2876" s="139">
        <v>1</v>
      </c>
      <c r="P2876" s="138">
        <f>SUM(N2876*O2876)</f>
        <v>0</v>
      </c>
    </row>
    <row r="2877" spans="1:17" ht="15" customHeight="1">
      <c r="A2877" s="179">
        <f>RANK(N2877,$N$18:$N$4305)</f>
        <v>1181</v>
      </c>
      <c r="B2877" s="197"/>
      <c r="C2877" s="177"/>
      <c r="D2877" s="177"/>
      <c r="E2877" s="177"/>
      <c r="F2877" s="177"/>
      <c r="G2877" s="183"/>
      <c r="H2877" s="183"/>
      <c r="I2877" s="183"/>
      <c r="J2877" s="183"/>
      <c r="K2877" s="183"/>
      <c r="L2877" s="183"/>
      <c r="M2877" s="183"/>
      <c r="N2877" s="182">
        <f>SUM(G2877*$D$8+H2877*$D$5+I2877*$D$9+J2877*$D$6+K2877*$D$11+L2877*$D$10+M2877*$D$7)</f>
        <v>0</v>
      </c>
      <c r="O2877" s="139">
        <v>1</v>
      </c>
      <c r="P2877" s="138">
        <f>SUM(N2877*O2877)</f>
        <v>0</v>
      </c>
      <c r="Q2877" s="31"/>
    </row>
    <row r="2878" spans="1:17" ht="15" customHeight="1">
      <c r="A2878" s="179">
        <f>RANK(N2878,$N$18:$N$4305)</f>
        <v>1181</v>
      </c>
      <c r="B2878" s="197"/>
      <c r="C2878" s="177"/>
      <c r="D2878" s="177"/>
      <c r="E2878" s="177"/>
      <c r="F2878" s="177"/>
      <c r="G2878" s="183"/>
      <c r="H2878" s="183"/>
      <c r="I2878" s="183"/>
      <c r="J2878" s="183"/>
      <c r="K2878" s="183"/>
      <c r="L2878" s="183"/>
      <c r="M2878" s="183"/>
      <c r="N2878" s="182">
        <f>SUM(G2878*$D$8+H2878*$D$5+I2878*$D$9+J2878*$D$6+K2878*$D$11+L2878*$D$10+M2878*$D$7)</f>
        <v>0</v>
      </c>
      <c r="O2878" s="139">
        <v>1</v>
      </c>
      <c r="P2878" s="138">
        <f>SUM(N2878*O2878)</f>
        <v>0</v>
      </c>
      <c r="Q2878" s="31"/>
    </row>
    <row r="2879" spans="1:17" ht="15" customHeight="1">
      <c r="A2879" s="179">
        <f>RANK(N2879,$N$18:$N$4305)</f>
        <v>1181</v>
      </c>
      <c r="B2879" s="197"/>
      <c r="C2879" s="177"/>
      <c r="D2879" s="177"/>
      <c r="E2879" s="177"/>
      <c r="F2879" s="177"/>
      <c r="G2879" s="183"/>
      <c r="H2879" s="183"/>
      <c r="I2879" s="183"/>
      <c r="J2879" s="183"/>
      <c r="K2879" s="183"/>
      <c r="L2879" s="183"/>
      <c r="M2879" s="183"/>
      <c r="N2879" s="182">
        <f>SUM(G2879*$D$8+H2879*$D$5+I2879*$D$9+J2879*$D$6+K2879*$D$11+L2879*$D$10+M2879*$D$7)</f>
        <v>0</v>
      </c>
      <c r="O2879" s="139">
        <v>1</v>
      </c>
      <c r="P2879" s="138">
        <f>SUM(N2879*O2879)</f>
        <v>0</v>
      </c>
      <c r="Q2879" s="31"/>
    </row>
    <row r="2880" spans="1:17" ht="15" customHeight="1">
      <c r="A2880" s="179">
        <f>RANK(N2880,$N$18:$N$4305)</f>
        <v>1181</v>
      </c>
      <c r="B2880" s="197"/>
      <c r="C2880" s="177"/>
      <c r="D2880" s="177"/>
      <c r="E2880" s="177"/>
      <c r="F2880" s="177"/>
      <c r="G2880" s="183"/>
      <c r="H2880" s="183"/>
      <c r="I2880" s="183"/>
      <c r="J2880" s="183"/>
      <c r="K2880" s="183"/>
      <c r="L2880" s="183"/>
      <c r="M2880" s="183"/>
      <c r="N2880" s="182">
        <f>SUM(G2880*$D$8+H2880*$D$5+I2880*$D$9+J2880*$D$6+K2880*$D$11+L2880*$D$10+M2880*$D$7)</f>
        <v>0</v>
      </c>
      <c r="O2880" s="139">
        <v>1</v>
      </c>
      <c r="P2880" s="138">
        <f>SUM(N2880*O2880)</f>
        <v>0</v>
      </c>
    </row>
    <row r="2881" spans="1:17" ht="15" customHeight="1">
      <c r="A2881" s="179">
        <f>RANK(N2881,$N$18:$N$4305)</f>
        <v>1181</v>
      </c>
      <c r="B2881" s="197"/>
      <c r="C2881" s="177"/>
      <c r="D2881" s="177"/>
      <c r="E2881" s="177"/>
      <c r="F2881" s="177"/>
      <c r="G2881" s="183"/>
      <c r="H2881" s="183"/>
      <c r="I2881" s="183"/>
      <c r="J2881" s="183"/>
      <c r="K2881" s="183"/>
      <c r="L2881" s="183"/>
      <c r="M2881" s="183"/>
      <c r="N2881" s="182">
        <f>SUM(G2881*$D$8+H2881*$D$5+I2881*$D$9+J2881*$D$6+K2881*$D$11+L2881*$D$10+M2881*$D$7)</f>
        <v>0</v>
      </c>
      <c r="O2881" s="139">
        <v>1</v>
      </c>
      <c r="P2881" s="138">
        <f>SUM(N2881*O2881)</f>
        <v>0</v>
      </c>
      <c r="Q2881" s="31"/>
    </row>
    <row r="2882" spans="1:17" ht="15" customHeight="1">
      <c r="A2882" s="179">
        <f>RANK(N2882,$N$18:$N$4305)</f>
        <v>1181</v>
      </c>
      <c r="B2882" s="197"/>
      <c r="C2882" s="177"/>
      <c r="D2882" s="177"/>
      <c r="E2882" s="177"/>
      <c r="F2882" s="177"/>
      <c r="G2882" s="183"/>
      <c r="H2882" s="183"/>
      <c r="I2882" s="183"/>
      <c r="J2882" s="183"/>
      <c r="K2882" s="183"/>
      <c r="L2882" s="183"/>
      <c r="M2882" s="183"/>
      <c r="N2882" s="182">
        <f>SUM(G2882*$D$8+H2882*$D$5+I2882*$D$9+J2882*$D$6+K2882*$D$11+L2882*$D$10+M2882*$D$7)</f>
        <v>0</v>
      </c>
      <c r="O2882" s="139">
        <v>1</v>
      </c>
      <c r="P2882" s="138">
        <f>SUM(N2882*O2882)</f>
        <v>0</v>
      </c>
    </row>
    <row r="2883" spans="1:17" ht="15" customHeight="1">
      <c r="A2883" s="179">
        <f>RANK(N2883,$N$18:$N$4305)</f>
        <v>1181</v>
      </c>
      <c r="B2883" s="197"/>
      <c r="C2883" s="177"/>
      <c r="D2883" s="177"/>
      <c r="E2883" s="177"/>
      <c r="F2883" s="177"/>
      <c r="G2883" s="183"/>
      <c r="H2883" s="183"/>
      <c r="I2883" s="183"/>
      <c r="J2883" s="183"/>
      <c r="K2883" s="183"/>
      <c r="L2883" s="183"/>
      <c r="M2883" s="183"/>
      <c r="N2883" s="182">
        <f>SUM(G2883*$D$8+H2883*$D$5+I2883*$D$9+J2883*$D$6+K2883*$D$11+L2883*$D$10+M2883*$D$7)</f>
        <v>0</v>
      </c>
      <c r="O2883" s="139">
        <v>1</v>
      </c>
      <c r="P2883" s="138">
        <f>SUM(N2883*O2883)</f>
        <v>0</v>
      </c>
    </row>
    <row r="2884" spans="1:17" ht="15" customHeight="1">
      <c r="A2884" s="179">
        <f>RANK(N2884,$N$18:$N$4305)</f>
        <v>1181</v>
      </c>
      <c r="B2884" s="197"/>
      <c r="C2884" s="177"/>
      <c r="D2884" s="177"/>
      <c r="E2884" s="177"/>
      <c r="F2884" s="177"/>
      <c r="G2884" s="183"/>
      <c r="H2884" s="183"/>
      <c r="I2884" s="183"/>
      <c r="J2884" s="183"/>
      <c r="K2884" s="183"/>
      <c r="L2884" s="183"/>
      <c r="M2884" s="183"/>
      <c r="N2884" s="182">
        <f>SUM(G2884*$D$8+H2884*$D$5+I2884*$D$9+J2884*$D$6+K2884*$D$11+L2884*$D$10+M2884*$D$7)</f>
        <v>0</v>
      </c>
      <c r="O2884" s="139">
        <v>1</v>
      </c>
      <c r="P2884" s="138">
        <f>SUM(N2884*O2884)</f>
        <v>0</v>
      </c>
    </row>
    <row r="2885" spans="1:17" ht="15" customHeight="1">
      <c r="A2885" s="179">
        <f>RANK(N2885,$N$18:$N$4305)</f>
        <v>1181</v>
      </c>
      <c r="B2885" s="185"/>
      <c r="C2885" s="177"/>
      <c r="D2885" s="177"/>
      <c r="E2885" s="177"/>
      <c r="F2885" s="177"/>
      <c r="G2885" s="183"/>
      <c r="H2885" s="183"/>
      <c r="I2885" s="183"/>
      <c r="J2885" s="183"/>
      <c r="K2885" s="183"/>
      <c r="L2885" s="183"/>
      <c r="M2885" s="183"/>
      <c r="N2885" s="182">
        <f>SUM(G2885*$D$8+H2885*$D$5+I2885*$D$9+J2885*$D$6+K2885*$D$11+L2885*$D$10+M2885*$D$7)</f>
        <v>0</v>
      </c>
      <c r="O2885" s="139">
        <v>0.94</v>
      </c>
      <c r="P2885" s="138">
        <f>SUM(N2885*O2885)</f>
        <v>0</v>
      </c>
    </row>
    <row r="2886" spans="1:17" ht="15" customHeight="1">
      <c r="A2886" s="179">
        <f>RANK(N2886,$N$18:$N$4305)</f>
        <v>1181</v>
      </c>
      <c r="B2886" s="197"/>
      <c r="C2886" s="177"/>
      <c r="D2886" s="177"/>
      <c r="E2886" s="177"/>
      <c r="F2886" s="177"/>
      <c r="G2886" s="183"/>
      <c r="H2886" s="183"/>
      <c r="I2886" s="183"/>
      <c r="J2886" s="183"/>
      <c r="K2886" s="183"/>
      <c r="L2886" s="183"/>
      <c r="M2886" s="183"/>
      <c r="N2886" s="182">
        <f>SUM(G2886*$D$8+H2886*$D$5+I2886*$D$9+J2886*$D$6+K2886*$D$11+L2886*$D$10+M2886*$D$7)</f>
        <v>0</v>
      </c>
      <c r="O2886" s="139">
        <v>0.94</v>
      </c>
      <c r="P2886" s="138">
        <f>SUM(N2886*O2886)</f>
        <v>0</v>
      </c>
    </row>
    <row r="2887" spans="1:17" ht="15" customHeight="1">
      <c r="A2887" s="179">
        <f>RANK(N2887,$N$18:$N$4305)</f>
        <v>1181</v>
      </c>
      <c r="B2887" s="197"/>
      <c r="C2887" s="177"/>
      <c r="D2887" s="177"/>
      <c r="E2887" s="177"/>
      <c r="F2887" s="177"/>
      <c r="G2887" s="183"/>
      <c r="H2887" s="183"/>
      <c r="I2887" s="183"/>
      <c r="J2887" s="183"/>
      <c r="K2887" s="183"/>
      <c r="L2887" s="183"/>
      <c r="M2887" s="183"/>
      <c r="N2887" s="182">
        <f>SUM(G2887*$D$8+H2887*$D$5+I2887*$D$9+J2887*$D$6+K2887*$D$11+L2887*$D$10+M2887*$D$7)</f>
        <v>0</v>
      </c>
      <c r="O2887" s="139">
        <v>1</v>
      </c>
      <c r="P2887" s="138">
        <f>SUM(N2887*O2887)</f>
        <v>0</v>
      </c>
      <c r="Q2887" s="31"/>
    </row>
    <row r="2888" spans="1:17" ht="15" customHeight="1">
      <c r="A2888" s="179">
        <f>RANK(N2888,$N$18:$N$4305)</f>
        <v>1181</v>
      </c>
      <c r="B2888" s="197"/>
      <c r="C2888" s="177"/>
      <c r="D2888" s="177"/>
      <c r="E2888" s="177"/>
      <c r="F2888" s="177"/>
      <c r="G2888" s="183"/>
      <c r="H2888" s="183"/>
      <c r="I2888" s="183"/>
      <c r="J2888" s="183"/>
      <c r="K2888" s="183"/>
      <c r="L2888" s="183"/>
      <c r="M2888" s="183"/>
      <c r="N2888" s="182">
        <f>SUM(G2888*$D$8+H2888*$D$5+I2888*$D$9+J2888*$D$6+K2888*$D$11+L2888*$D$10+M2888*$D$7)</f>
        <v>0</v>
      </c>
      <c r="O2888" s="139">
        <v>1</v>
      </c>
      <c r="P2888" s="138">
        <f>SUM(N2888*O2888)</f>
        <v>0</v>
      </c>
      <c r="Q2888" s="31"/>
    </row>
    <row r="2889" spans="1:17" ht="15" customHeight="1">
      <c r="A2889" s="179">
        <f>RANK(N2889,$N$18:$N$4305)</f>
        <v>1181</v>
      </c>
      <c r="B2889" s="197"/>
      <c r="C2889" s="177"/>
      <c r="D2889" s="177"/>
      <c r="E2889" s="177"/>
      <c r="F2889" s="177"/>
      <c r="G2889" s="183"/>
      <c r="H2889" s="183"/>
      <c r="I2889" s="183"/>
      <c r="J2889" s="183"/>
      <c r="K2889" s="183"/>
      <c r="L2889" s="183"/>
      <c r="M2889" s="183"/>
      <c r="N2889" s="182">
        <f>SUM(G2889*$D$8+H2889*$D$5+I2889*$D$9+J2889*$D$6+K2889*$D$11+L2889*$D$10+M2889*$D$7)</f>
        <v>0</v>
      </c>
      <c r="O2889" s="139">
        <v>1</v>
      </c>
      <c r="P2889" s="138">
        <f>SUM(N2889*O2889)</f>
        <v>0</v>
      </c>
      <c r="Q2889" s="31"/>
    </row>
    <row r="2890" spans="1:17" ht="15" customHeight="1">
      <c r="A2890" s="179">
        <f>RANK(N2890,$N$18:$N$4305)</f>
        <v>1181</v>
      </c>
      <c r="B2890" s="197"/>
      <c r="C2890" s="177"/>
      <c r="D2890" s="177"/>
      <c r="E2890" s="177"/>
      <c r="F2890" s="177"/>
      <c r="G2890" s="183"/>
      <c r="H2890" s="183"/>
      <c r="I2890" s="183"/>
      <c r="J2890" s="183"/>
      <c r="K2890" s="183"/>
      <c r="L2890" s="183"/>
      <c r="M2890" s="183"/>
      <c r="N2890" s="182">
        <f>SUM(G2890*$D$8+H2890*$D$5+I2890*$D$9+J2890*$D$6+K2890*$D$11+L2890*$D$10+M2890*$D$7)</f>
        <v>0</v>
      </c>
      <c r="O2890" s="139">
        <v>1</v>
      </c>
      <c r="P2890" s="138">
        <f>SUM(N2890*O2890)</f>
        <v>0</v>
      </c>
      <c r="Q2890" s="31"/>
    </row>
    <row r="2891" spans="1:17" ht="15" customHeight="1">
      <c r="A2891" s="179">
        <f>RANK(N2891,$N$18:$N$4305)</f>
        <v>1181</v>
      </c>
      <c r="B2891" s="185"/>
      <c r="C2891" s="177"/>
      <c r="D2891" s="177"/>
      <c r="E2891" s="177"/>
      <c r="F2891" s="177"/>
      <c r="G2891" s="183"/>
      <c r="H2891" s="183"/>
      <c r="I2891" s="183"/>
      <c r="J2891" s="183"/>
      <c r="K2891" s="183"/>
      <c r="L2891" s="183"/>
      <c r="M2891" s="183"/>
      <c r="N2891" s="182">
        <f>SUM(G2891*$D$8+H2891*$D$5+I2891*$D$9+J2891*$D$6+K2891*$D$11+L2891*$D$10+M2891*$D$7)</f>
        <v>0</v>
      </c>
      <c r="O2891" s="139">
        <v>1</v>
      </c>
      <c r="P2891" s="138">
        <f>SUM(N2891*O2891)</f>
        <v>0</v>
      </c>
    </row>
    <row r="2892" spans="1:17" ht="15" customHeight="1">
      <c r="A2892" s="179">
        <f>RANK(N2892,$N$18:$N$4305)</f>
        <v>1181</v>
      </c>
      <c r="B2892" s="185"/>
      <c r="C2892" s="177"/>
      <c r="D2892" s="177"/>
      <c r="E2892" s="177"/>
      <c r="F2892" s="177"/>
      <c r="G2892" s="183"/>
      <c r="H2892" s="183"/>
      <c r="I2892" s="183"/>
      <c r="J2892" s="183"/>
      <c r="K2892" s="183"/>
      <c r="L2892" s="183"/>
      <c r="M2892" s="183"/>
      <c r="N2892" s="182">
        <f>SUM(G2892*$D$8+H2892*$D$5+I2892*$D$9+J2892*$D$6+K2892*$D$11+L2892*$D$10+M2892*$D$7)</f>
        <v>0</v>
      </c>
      <c r="O2892" s="139">
        <v>1</v>
      </c>
      <c r="P2892" s="138">
        <f>SUM(N2892*O2892)</f>
        <v>0</v>
      </c>
    </row>
    <row r="2893" spans="1:17" ht="15" customHeight="1">
      <c r="A2893" s="179">
        <f>RANK(N2893,$N$18:$N$4305)</f>
        <v>1181</v>
      </c>
      <c r="B2893" s="185"/>
      <c r="C2893" s="177"/>
      <c r="D2893" s="177"/>
      <c r="E2893" s="177"/>
      <c r="F2893" s="177"/>
      <c r="G2893" s="183"/>
      <c r="H2893" s="183"/>
      <c r="I2893" s="183"/>
      <c r="J2893" s="183"/>
      <c r="K2893" s="183"/>
      <c r="L2893" s="183"/>
      <c r="M2893" s="183"/>
      <c r="N2893" s="182">
        <f>SUM(G2893*$D$8+H2893*$D$5+I2893*$D$9+J2893*$D$6+K2893*$D$11+L2893*$D$10+M2893*$D$7)</f>
        <v>0</v>
      </c>
      <c r="O2893" s="139">
        <v>1</v>
      </c>
      <c r="P2893" s="138">
        <f>SUM(N2893*O2893)</f>
        <v>0</v>
      </c>
    </row>
    <row r="2894" spans="1:17" ht="15" customHeight="1">
      <c r="A2894" s="179">
        <f>RANK(N2894,$N$18:$N$4305)</f>
        <v>1181</v>
      </c>
      <c r="B2894" s="177"/>
      <c r="C2894" s="177"/>
      <c r="D2894" s="177"/>
      <c r="E2894" s="177"/>
      <c r="F2894" s="177"/>
      <c r="G2894" s="183"/>
      <c r="H2894" s="183"/>
      <c r="I2894" s="183"/>
      <c r="J2894" s="183"/>
      <c r="K2894" s="183"/>
      <c r="L2894" s="183"/>
      <c r="M2894" s="183"/>
      <c r="N2894" s="182">
        <f>SUM(G2894*$D$8+H2894*$D$5+I2894*$D$9+J2894*$D$6+K2894*$D$11+L2894*$D$10+M2894*$D$7)</f>
        <v>0</v>
      </c>
      <c r="O2894" s="139">
        <v>1</v>
      </c>
      <c r="P2894" s="138">
        <f>SUM(N2894*O2894)</f>
        <v>0</v>
      </c>
    </row>
    <row r="2895" spans="1:17" ht="15" customHeight="1">
      <c r="A2895" s="179">
        <f>RANK(N2895,$N$18:$N$4305)</f>
        <v>1181</v>
      </c>
      <c r="B2895" s="177"/>
      <c r="C2895" s="177"/>
      <c r="D2895" s="177"/>
      <c r="E2895" s="177"/>
      <c r="F2895" s="177"/>
      <c r="G2895" s="183"/>
      <c r="H2895" s="183"/>
      <c r="I2895" s="183"/>
      <c r="J2895" s="183"/>
      <c r="K2895" s="183"/>
      <c r="L2895" s="183"/>
      <c r="M2895" s="183"/>
      <c r="N2895" s="182">
        <f>SUM(G2895*$D$8+H2895*$D$5+I2895*$D$9+J2895*$D$6+K2895*$D$11+L2895*$D$10+M2895*$D$7)</f>
        <v>0</v>
      </c>
      <c r="O2895" s="139">
        <v>1</v>
      </c>
      <c r="P2895" s="138">
        <f>SUM(N2895*O2895)</f>
        <v>0</v>
      </c>
    </row>
    <row r="2896" spans="1:17" ht="15" customHeight="1">
      <c r="A2896" s="179">
        <f>RANK(N2896,$N$18:$N$4305)</f>
        <v>1181</v>
      </c>
      <c r="B2896" s="177"/>
      <c r="C2896" s="177"/>
      <c r="D2896" s="177"/>
      <c r="E2896" s="177"/>
      <c r="F2896" s="177"/>
      <c r="G2896" s="183"/>
      <c r="H2896" s="183"/>
      <c r="I2896" s="183"/>
      <c r="J2896" s="183"/>
      <c r="K2896" s="183"/>
      <c r="L2896" s="183"/>
      <c r="M2896" s="183"/>
      <c r="N2896" s="182">
        <f>SUM(G2896*$D$8+H2896*$D$5+I2896*$D$9+J2896*$D$6+K2896*$D$11+L2896*$D$10+M2896*$D$7)</f>
        <v>0</v>
      </c>
      <c r="O2896" s="139">
        <v>1</v>
      </c>
      <c r="P2896" s="138">
        <f>SUM(N2896*O2896)</f>
        <v>0</v>
      </c>
    </row>
    <row r="2897" spans="1:17" ht="15" customHeight="1">
      <c r="A2897" s="179">
        <f>RANK(N2897,$N$18:$N$4305)</f>
        <v>1181</v>
      </c>
      <c r="B2897" s="185"/>
      <c r="C2897" s="177"/>
      <c r="D2897" s="177"/>
      <c r="E2897" s="177"/>
      <c r="F2897" s="177"/>
      <c r="G2897" s="183"/>
      <c r="H2897" s="183"/>
      <c r="I2897" s="183"/>
      <c r="J2897" s="183"/>
      <c r="K2897" s="183"/>
      <c r="L2897" s="183"/>
      <c r="M2897" s="183"/>
      <c r="N2897" s="182">
        <f>SUM(G2897*$D$8+H2897*$D$5+I2897*$D$9+J2897*$D$6+K2897*$D$11+L2897*$D$10+M2897*$D$7)</f>
        <v>0</v>
      </c>
      <c r="O2897" s="139">
        <v>1</v>
      </c>
      <c r="P2897" s="138">
        <f>SUM(N2897*O2897)</f>
        <v>0</v>
      </c>
    </row>
    <row r="2898" spans="1:17" ht="15" customHeight="1">
      <c r="A2898" s="179">
        <f>RANK(N2898,$N$18:$N$4305)</f>
        <v>1181</v>
      </c>
      <c r="B2898" s="177"/>
      <c r="C2898" s="177"/>
      <c r="D2898" s="177"/>
      <c r="E2898" s="177"/>
      <c r="F2898" s="177"/>
      <c r="G2898" s="183"/>
      <c r="H2898" s="183"/>
      <c r="I2898" s="183"/>
      <c r="J2898" s="183"/>
      <c r="K2898" s="183"/>
      <c r="L2898" s="183"/>
      <c r="M2898" s="183"/>
      <c r="N2898" s="182">
        <f>SUM(G2898*$D$8+H2898*$D$5+I2898*$D$9+J2898*$D$6+K2898*$D$11+L2898*$D$10+M2898*$D$7)</f>
        <v>0</v>
      </c>
      <c r="O2898" s="139">
        <v>1</v>
      </c>
      <c r="P2898" s="138">
        <f>SUM(N2898*O2898)</f>
        <v>0</v>
      </c>
    </row>
    <row r="2899" spans="1:17" ht="15" customHeight="1">
      <c r="A2899" s="179">
        <f>RANK(N2899,$N$18:$N$4305)</f>
        <v>1181</v>
      </c>
      <c r="B2899" s="177"/>
      <c r="C2899" s="177"/>
      <c r="D2899" s="177"/>
      <c r="E2899" s="177"/>
      <c r="F2899" s="177"/>
      <c r="G2899" s="183"/>
      <c r="H2899" s="183"/>
      <c r="I2899" s="183"/>
      <c r="J2899" s="183"/>
      <c r="K2899" s="183"/>
      <c r="L2899" s="183"/>
      <c r="M2899" s="183"/>
      <c r="N2899" s="182">
        <f>SUM(G2899*$D$8+H2899*$D$5+I2899*$D$9+J2899*$D$6+K2899*$D$11+L2899*$D$10+M2899*$D$7)</f>
        <v>0</v>
      </c>
      <c r="O2899" s="139">
        <v>1</v>
      </c>
      <c r="P2899" s="138">
        <f>SUM(N2899*O2899)</f>
        <v>0</v>
      </c>
      <c r="Q2899" s="31"/>
    </row>
    <row r="2900" spans="1:17" ht="15" customHeight="1">
      <c r="A2900" s="179">
        <f>RANK(N2900,$N$18:$N$4305)</f>
        <v>1181</v>
      </c>
      <c r="B2900" s="185"/>
      <c r="C2900" s="177"/>
      <c r="D2900" s="177"/>
      <c r="E2900" s="177"/>
      <c r="F2900" s="177"/>
      <c r="G2900" s="183"/>
      <c r="H2900" s="183"/>
      <c r="I2900" s="183"/>
      <c r="J2900" s="183"/>
      <c r="K2900" s="183"/>
      <c r="L2900" s="183"/>
      <c r="M2900" s="183"/>
      <c r="N2900" s="182">
        <f>SUM(G2900*$D$8+H2900*$D$5+I2900*$D$9+J2900*$D$6+K2900*$D$11+L2900*$D$10+M2900*$D$7)</f>
        <v>0</v>
      </c>
      <c r="O2900" s="139">
        <v>1</v>
      </c>
      <c r="P2900" s="138">
        <f>SUM(N2900*O2900)</f>
        <v>0</v>
      </c>
    </row>
    <row r="2901" spans="1:17" ht="15" customHeight="1">
      <c r="A2901" s="179">
        <f>RANK(N2901,$N$18:$N$4305)</f>
        <v>1181</v>
      </c>
      <c r="B2901" s="177"/>
      <c r="C2901" s="177"/>
      <c r="D2901" s="177"/>
      <c r="E2901" s="177"/>
      <c r="F2901" s="177"/>
      <c r="G2901" s="183"/>
      <c r="H2901" s="183"/>
      <c r="I2901" s="183"/>
      <c r="J2901" s="183"/>
      <c r="K2901" s="183"/>
      <c r="L2901" s="183"/>
      <c r="M2901" s="183"/>
      <c r="N2901" s="182">
        <f>SUM(G2901*$D$8+H2901*$D$5+I2901*$D$9+J2901*$D$6+K2901*$D$11+L2901*$D$10+M2901*$D$7)</f>
        <v>0</v>
      </c>
      <c r="O2901" s="139">
        <v>0.94</v>
      </c>
      <c r="P2901" s="138">
        <f>SUM(N2901*O2901)</f>
        <v>0</v>
      </c>
    </row>
    <row r="2902" spans="1:17" ht="15" customHeight="1">
      <c r="A2902" s="179">
        <f>RANK(N2902,$N$18:$N$4305)</f>
        <v>1181</v>
      </c>
      <c r="B2902" s="177"/>
      <c r="C2902" s="177"/>
      <c r="D2902" s="177"/>
      <c r="E2902" s="177"/>
      <c r="F2902" s="177"/>
      <c r="G2902" s="183"/>
      <c r="H2902" s="183"/>
      <c r="I2902" s="183"/>
      <c r="J2902" s="183"/>
      <c r="K2902" s="183"/>
      <c r="L2902" s="183"/>
      <c r="M2902" s="183"/>
      <c r="N2902" s="182">
        <f>SUM(G2902*$D$8+H2902*$D$5+I2902*$D$9+J2902*$D$6+K2902*$D$11+L2902*$D$10+M2902*$D$7)</f>
        <v>0</v>
      </c>
      <c r="O2902" s="139">
        <v>0.94</v>
      </c>
      <c r="P2902" s="138">
        <f>SUM(N2902*O2902)</f>
        <v>0</v>
      </c>
    </row>
    <row r="2903" spans="1:17" ht="15" customHeight="1">
      <c r="A2903" s="179">
        <f>RANK(N2903,$N$18:$N$4305)</f>
        <v>1181</v>
      </c>
      <c r="B2903" s="177"/>
      <c r="C2903" s="177"/>
      <c r="D2903" s="177"/>
      <c r="E2903" s="177"/>
      <c r="F2903" s="177"/>
      <c r="G2903" s="183"/>
      <c r="H2903" s="183"/>
      <c r="I2903" s="183"/>
      <c r="J2903" s="183"/>
      <c r="K2903" s="183"/>
      <c r="L2903" s="183"/>
      <c r="M2903" s="183"/>
      <c r="N2903" s="182">
        <f>SUM(G2903*$D$8+H2903*$D$5+I2903*$D$9+J2903*$D$6+K2903*$D$11+L2903*$D$10+M2903*$D$7)</f>
        <v>0</v>
      </c>
      <c r="O2903" s="139">
        <v>1</v>
      </c>
      <c r="P2903" s="138">
        <f>SUM(N2903*O2903)</f>
        <v>0</v>
      </c>
      <c r="Q2903" s="31"/>
    </row>
    <row r="2904" spans="1:17" ht="15" customHeight="1">
      <c r="A2904" s="179">
        <f>RANK(N2904,$N$18:$N$4305)</f>
        <v>1181</v>
      </c>
      <c r="B2904" s="177"/>
      <c r="C2904" s="177"/>
      <c r="D2904" s="177"/>
      <c r="E2904" s="177"/>
      <c r="F2904" s="177"/>
      <c r="G2904" s="183"/>
      <c r="H2904" s="183"/>
      <c r="I2904" s="183"/>
      <c r="J2904" s="183"/>
      <c r="K2904" s="183"/>
      <c r="L2904" s="183"/>
      <c r="M2904" s="183"/>
      <c r="N2904" s="182">
        <f>SUM(G2904*$D$8+H2904*$D$5+I2904*$D$9+J2904*$D$6+K2904*$D$11+L2904*$D$10+M2904*$D$7)</f>
        <v>0</v>
      </c>
      <c r="O2904" s="139">
        <v>1</v>
      </c>
      <c r="P2904" s="138">
        <f>SUM(N2904*O2904)</f>
        <v>0</v>
      </c>
      <c r="Q2904" s="31"/>
    </row>
    <row r="2905" spans="1:17" ht="15" customHeight="1">
      <c r="A2905" s="179">
        <f>RANK(N2905,$N$18:$N$4305)</f>
        <v>1181</v>
      </c>
      <c r="B2905" s="177"/>
      <c r="C2905" s="177"/>
      <c r="D2905" s="177"/>
      <c r="E2905" s="177"/>
      <c r="F2905" s="177"/>
      <c r="G2905" s="183"/>
      <c r="H2905" s="183"/>
      <c r="I2905" s="183"/>
      <c r="J2905" s="183"/>
      <c r="K2905" s="183"/>
      <c r="L2905" s="183"/>
      <c r="M2905" s="183"/>
      <c r="N2905" s="182">
        <f>SUM(G2905*$D$8+H2905*$D$5+I2905*$D$9+J2905*$D$6+K2905*$D$11+L2905*$D$10+M2905*$D$7)</f>
        <v>0</v>
      </c>
      <c r="O2905" s="139">
        <v>1</v>
      </c>
      <c r="P2905" s="138">
        <f>SUM(N2905*O2905)</f>
        <v>0</v>
      </c>
      <c r="Q2905" s="31"/>
    </row>
    <row r="2906" spans="1:17" ht="15" customHeight="1">
      <c r="A2906" s="179">
        <f>RANK(N2906,$N$18:$N$4305)</f>
        <v>1181</v>
      </c>
      <c r="B2906" s="177"/>
      <c r="C2906" s="177"/>
      <c r="D2906" s="177"/>
      <c r="E2906" s="177"/>
      <c r="F2906" s="177"/>
      <c r="G2906" s="183"/>
      <c r="H2906" s="183"/>
      <c r="I2906" s="183"/>
      <c r="J2906" s="183"/>
      <c r="K2906" s="183"/>
      <c r="L2906" s="183"/>
      <c r="M2906" s="183"/>
      <c r="N2906" s="182">
        <f>SUM(G2906*$D$8+H2906*$D$5+I2906*$D$9+J2906*$D$6+K2906*$D$11+L2906*$D$10+M2906*$D$7)</f>
        <v>0</v>
      </c>
      <c r="O2906" s="139">
        <v>1</v>
      </c>
      <c r="P2906" s="138">
        <f>SUM(N2906*O2906)</f>
        <v>0</v>
      </c>
      <c r="Q2906" s="31"/>
    </row>
    <row r="2907" spans="1:17" ht="15" customHeight="1">
      <c r="A2907" s="179">
        <f>RANK(N2907,$N$18:$N$4305)</f>
        <v>1181</v>
      </c>
      <c r="B2907" s="177"/>
      <c r="C2907" s="177"/>
      <c r="D2907" s="177"/>
      <c r="E2907" s="177"/>
      <c r="F2907" s="177"/>
      <c r="G2907" s="183"/>
      <c r="H2907" s="183"/>
      <c r="I2907" s="183"/>
      <c r="J2907" s="183"/>
      <c r="K2907" s="183"/>
      <c r="L2907" s="183"/>
      <c r="M2907" s="183"/>
      <c r="N2907" s="182">
        <f>SUM(G2907*$D$8+H2907*$D$5+I2907*$D$9+J2907*$D$6+K2907*$D$11+L2907*$D$10+M2907*$D$7)</f>
        <v>0</v>
      </c>
      <c r="O2907" s="139">
        <v>1</v>
      </c>
      <c r="P2907" s="138">
        <f>SUM(N2907*O2907)</f>
        <v>0</v>
      </c>
    </row>
    <row r="2908" spans="1:17" ht="15" customHeight="1">
      <c r="A2908" s="179">
        <f>RANK(N2908,$N$18:$N$4305)</f>
        <v>1181</v>
      </c>
      <c r="B2908" s="177"/>
      <c r="C2908" s="177"/>
      <c r="D2908" s="177"/>
      <c r="E2908" s="177"/>
      <c r="F2908" s="177"/>
      <c r="G2908" s="183"/>
      <c r="H2908" s="183"/>
      <c r="I2908" s="183"/>
      <c r="J2908" s="183"/>
      <c r="K2908" s="183"/>
      <c r="L2908" s="183"/>
      <c r="M2908" s="183"/>
      <c r="N2908" s="182">
        <f>SUM(G2908*$D$8+H2908*$D$5+I2908*$D$9+J2908*$D$6+K2908*$D$11+L2908*$D$10+M2908*$D$7)</f>
        <v>0</v>
      </c>
      <c r="O2908" s="139">
        <v>1</v>
      </c>
      <c r="P2908" s="138">
        <f>SUM(N2908*O2908)</f>
        <v>0</v>
      </c>
    </row>
    <row r="2909" spans="1:17" ht="15" customHeight="1">
      <c r="A2909" s="179">
        <f>RANK(N2909,$N$18:$N$4305)</f>
        <v>1181</v>
      </c>
      <c r="B2909" s="177"/>
      <c r="C2909" s="177"/>
      <c r="D2909" s="177"/>
      <c r="E2909" s="177"/>
      <c r="F2909" s="177"/>
      <c r="G2909" s="183"/>
      <c r="H2909" s="183"/>
      <c r="I2909" s="183"/>
      <c r="J2909" s="183"/>
      <c r="K2909" s="183"/>
      <c r="L2909" s="183"/>
      <c r="M2909" s="183"/>
      <c r="N2909" s="182">
        <f>SUM(G2909*$D$8+H2909*$D$5+I2909*$D$9+J2909*$D$6+K2909*$D$11+L2909*$D$10+M2909*$D$7)</f>
        <v>0</v>
      </c>
      <c r="O2909" s="139">
        <v>1</v>
      </c>
      <c r="P2909" s="138">
        <f>SUM(N2909*O2909)</f>
        <v>0</v>
      </c>
    </row>
    <row r="2910" spans="1:17" ht="15" customHeight="1">
      <c r="A2910" s="179">
        <f>RANK(N2910,$N$18:$N$4305)</f>
        <v>1181</v>
      </c>
      <c r="B2910" s="177"/>
      <c r="C2910" s="177"/>
      <c r="D2910" s="177"/>
      <c r="E2910" s="177"/>
      <c r="F2910" s="177"/>
      <c r="G2910" s="183"/>
      <c r="H2910" s="183"/>
      <c r="I2910" s="183"/>
      <c r="J2910" s="183"/>
      <c r="K2910" s="183"/>
      <c r="L2910" s="183"/>
      <c r="M2910" s="183"/>
      <c r="N2910" s="182">
        <f>SUM(G2910*$D$8+H2910*$D$5+I2910*$D$9+J2910*$D$6+K2910*$D$11+L2910*$D$10+M2910*$D$7)</f>
        <v>0</v>
      </c>
      <c r="O2910" s="139">
        <v>1</v>
      </c>
      <c r="P2910" s="138">
        <f>SUM(N2910*O2910)</f>
        <v>0</v>
      </c>
      <c r="Q2910" s="31"/>
    </row>
    <row r="2911" spans="1:17" ht="15" customHeight="1">
      <c r="A2911" s="179">
        <f>RANK(N2911,$N$18:$N$4305)</f>
        <v>1181</v>
      </c>
      <c r="B2911" s="184"/>
      <c r="C2911" s="177"/>
      <c r="D2911" s="177"/>
      <c r="E2911" s="177"/>
      <c r="F2911" s="177"/>
      <c r="G2911" s="183"/>
      <c r="H2911" s="183"/>
      <c r="I2911" s="183"/>
      <c r="J2911" s="183"/>
      <c r="K2911" s="183"/>
      <c r="L2911" s="183"/>
      <c r="M2911" s="183"/>
      <c r="N2911" s="182">
        <f>SUM(G2911*$D$8+H2911*$D$5+I2911*$D$9+J2911*$D$6+K2911*$D$11+L2911*$D$10+M2911*$D$7)</f>
        <v>0</v>
      </c>
      <c r="O2911" s="139">
        <v>1</v>
      </c>
      <c r="P2911" s="138">
        <f>SUM(N2911*O2911)</f>
        <v>0</v>
      </c>
    </row>
    <row r="2912" spans="1:17" ht="15" customHeight="1">
      <c r="A2912" s="179">
        <f>RANK(N2912,$N$18:$N$4305)</f>
        <v>1181</v>
      </c>
      <c r="B2912" s="184"/>
      <c r="C2912" s="177"/>
      <c r="D2912" s="177"/>
      <c r="E2912" s="177"/>
      <c r="F2912" s="177"/>
      <c r="G2912" s="183"/>
      <c r="H2912" s="183"/>
      <c r="I2912" s="183"/>
      <c r="J2912" s="183"/>
      <c r="K2912" s="183"/>
      <c r="L2912" s="183"/>
      <c r="M2912" s="183"/>
      <c r="N2912" s="182">
        <f>SUM(G2912*$D$8+H2912*$D$5+I2912*$D$9+J2912*$D$6+K2912*$D$11+L2912*$D$10+M2912*$D$7)</f>
        <v>0</v>
      </c>
      <c r="O2912" s="139">
        <v>1</v>
      </c>
      <c r="P2912" s="138">
        <f>SUM(N2912*O2912)</f>
        <v>0</v>
      </c>
    </row>
    <row r="2913" spans="1:17" ht="15" customHeight="1">
      <c r="A2913" s="179">
        <f>RANK(N2913,$N$18:$N$4305)</f>
        <v>1181</v>
      </c>
      <c r="B2913" s="184"/>
      <c r="C2913" s="177"/>
      <c r="D2913" s="177"/>
      <c r="E2913" s="177"/>
      <c r="F2913" s="177"/>
      <c r="G2913" s="183"/>
      <c r="H2913" s="183"/>
      <c r="I2913" s="183"/>
      <c r="J2913" s="183"/>
      <c r="K2913" s="183"/>
      <c r="L2913" s="183"/>
      <c r="M2913" s="183"/>
      <c r="N2913" s="182">
        <f>SUM(G2913*$D$8+H2913*$D$5+I2913*$D$9+J2913*$D$6+K2913*$D$11+L2913*$D$10+M2913*$D$7)</f>
        <v>0</v>
      </c>
      <c r="O2913" s="139">
        <v>0.94</v>
      </c>
      <c r="P2913" s="138">
        <f>SUM(N2913*O2913)</f>
        <v>0</v>
      </c>
    </row>
    <row r="2914" spans="1:17" ht="15" customHeight="1">
      <c r="A2914" s="179">
        <f>RANK(N2914,$N$18:$N$4305)</f>
        <v>1181</v>
      </c>
      <c r="B2914" s="185"/>
      <c r="C2914" s="177"/>
      <c r="D2914" s="177"/>
      <c r="E2914" s="177"/>
      <c r="F2914" s="177"/>
      <c r="G2914" s="183"/>
      <c r="H2914" s="183"/>
      <c r="I2914" s="183"/>
      <c r="J2914" s="183"/>
      <c r="K2914" s="183"/>
      <c r="L2914" s="183"/>
      <c r="M2914" s="183"/>
      <c r="N2914" s="182">
        <f>SUM(G2914*$D$8+H2914*$D$5+I2914*$D$9+J2914*$D$6+K2914*$D$11+L2914*$D$10+M2914*$D$7)</f>
        <v>0</v>
      </c>
      <c r="O2914" s="139">
        <v>0.94</v>
      </c>
      <c r="P2914" s="138">
        <f>SUM(N2914*O2914)</f>
        <v>0</v>
      </c>
    </row>
    <row r="2915" spans="1:17" ht="15" customHeight="1">
      <c r="A2915" s="179">
        <f>RANK(N2915,$N$18:$N$4305)</f>
        <v>1181</v>
      </c>
      <c r="B2915" s="184"/>
      <c r="C2915" s="177"/>
      <c r="D2915" s="177"/>
      <c r="E2915" s="177"/>
      <c r="F2915" s="177"/>
      <c r="G2915" s="183"/>
      <c r="H2915" s="183"/>
      <c r="I2915" s="183"/>
      <c r="J2915" s="183"/>
      <c r="K2915" s="183"/>
      <c r="L2915" s="183"/>
      <c r="M2915" s="183"/>
      <c r="N2915" s="182">
        <f>SUM(G2915*$D$8+H2915*$D$5+I2915*$D$9+J2915*$D$6+K2915*$D$11+L2915*$D$10+M2915*$D$7)</f>
        <v>0</v>
      </c>
      <c r="O2915" s="139">
        <v>0.94</v>
      </c>
      <c r="P2915" s="138">
        <f>SUM(N2915*O2915)</f>
        <v>0</v>
      </c>
    </row>
    <row r="2916" spans="1:17" ht="15" customHeight="1">
      <c r="A2916" s="179">
        <f>RANK(N2916,$N$18:$N$4305)</f>
        <v>1181</v>
      </c>
      <c r="B2916" s="184"/>
      <c r="C2916" s="177"/>
      <c r="D2916" s="177"/>
      <c r="E2916" s="177"/>
      <c r="F2916" s="177"/>
      <c r="G2916" s="183"/>
      <c r="H2916" s="183"/>
      <c r="I2916" s="183"/>
      <c r="J2916" s="183"/>
      <c r="K2916" s="183"/>
      <c r="L2916" s="183"/>
      <c r="M2916" s="183"/>
      <c r="N2916" s="182">
        <f>SUM(G2916*$D$8+H2916*$D$5+I2916*$D$9+J2916*$D$6+K2916*$D$11+L2916*$D$10+M2916*$D$7)</f>
        <v>0</v>
      </c>
      <c r="O2916" s="139">
        <v>0.94</v>
      </c>
      <c r="P2916" s="138">
        <f>SUM(N2916*O2916)</f>
        <v>0</v>
      </c>
    </row>
    <row r="2917" spans="1:17" ht="15" customHeight="1">
      <c r="A2917" s="179">
        <f>RANK(N2917,$N$18:$N$4305)</f>
        <v>1181</v>
      </c>
      <c r="B2917" s="184"/>
      <c r="C2917" s="177"/>
      <c r="D2917" s="177"/>
      <c r="E2917" s="177"/>
      <c r="F2917" s="177"/>
      <c r="G2917" s="183"/>
      <c r="H2917" s="183"/>
      <c r="I2917" s="183"/>
      <c r="J2917" s="183"/>
      <c r="K2917" s="183"/>
      <c r="L2917" s="183"/>
      <c r="M2917" s="183"/>
      <c r="N2917" s="182">
        <f>SUM(G2917*$D$8+H2917*$D$5+I2917*$D$9+J2917*$D$6+K2917*$D$11+L2917*$D$10+M2917*$D$7)</f>
        <v>0</v>
      </c>
      <c r="O2917" s="139">
        <v>1</v>
      </c>
      <c r="P2917" s="138">
        <f>SUM(N2917*O2917)</f>
        <v>0</v>
      </c>
    </row>
    <row r="2918" spans="1:17" ht="15" customHeight="1">
      <c r="A2918" s="179">
        <f>RANK(N2918,$N$18:$N$4305)</f>
        <v>1181</v>
      </c>
      <c r="B2918" s="184"/>
      <c r="C2918" s="177"/>
      <c r="D2918" s="177"/>
      <c r="E2918" s="177"/>
      <c r="F2918" s="177"/>
      <c r="G2918" s="183"/>
      <c r="H2918" s="183"/>
      <c r="I2918" s="183"/>
      <c r="J2918" s="183"/>
      <c r="K2918" s="183"/>
      <c r="L2918" s="183"/>
      <c r="M2918" s="183"/>
      <c r="N2918" s="182">
        <f>SUM(G2918*$D$8+H2918*$D$5+I2918*$D$9+J2918*$D$6+K2918*$D$11+L2918*$D$10+M2918*$D$7)</f>
        <v>0</v>
      </c>
      <c r="O2918" s="139">
        <v>1</v>
      </c>
      <c r="P2918" s="138">
        <f>SUM(N2918*O2918)</f>
        <v>0</v>
      </c>
      <c r="Q2918" s="31"/>
    </row>
    <row r="2919" spans="1:17" ht="15" customHeight="1">
      <c r="A2919" s="179">
        <f>RANK(N2919,$N$18:$N$4305)</f>
        <v>1181</v>
      </c>
      <c r="B2919" s="184"/>
      <c r="C2919" s="177"/>
      <c r="D2919" s="177"/>
      <c r="E2919" s="177"/>
      <c r="F2919" s="177"/>
      <c r="G2919" s="183"/>
      <c r="H2919" s="183"/>
      <c r="I2919" s="183"/>
      <c r="J2919" s="183"/>
      <c r="K2919" s="183"/>
      <c r="L2919" s="183"/>
      <c r="M2919" s="183"/>
      <c r="N2919" s="182">
        <f>SUM(G2919*$D$8+H2919*$D$5+I2919*$D$9+J2919*$D$6+K2919*$D$11+L2919*$D$10+M2919*$D$7)</f>
        <v>0</v>
      </c>
      <c r="O2919" s="139">
        <v>1</v>
      </c>
      <c r="P2919" s="138">
        <f>SUM(N2919*O2919)</f>
        <v>0</v>
      </c>
      <c r="Q2919" s="31"/>
    </row>
    <row r="2920" spans="1:17" ht="15" customHeight="1">
      <c r="A2920" s="179">
        <f>RANK(N2920,$N$18:$N$4305)</f>
        <v>1181</v>
      </c>
      <c r="B2920" s="184"/>
      <c r="C2920" s="177"/>
      <c r="D2920" s="177"/>
      <c r="E2920" s="177"/>
      <c r="F2920" s="177"/>
      <c r="G2920" s="183"/>
      <c r="H2920" s="183"/>
      <c r="I2920" s="183"/>
      <c r="J2920" s="183"/>
      <c r="K2920" s="183"/>
      <c r="L2920" s="183"/>
      <c r="M2920" s="183"/>
      <c r="N2920" s="182">
        <f>SUM(G2920*$D$8+H2920*$D$5+I2920*$D$9+J2920*$D$6+K2920*$D$11+L2920*$D$10+M2920*$D$7)</f>
        <v>0</v>
      </c>
      <c r="O2920" s="139">
        <v>1</v>
      </c>
      <c r="P2920" s="138">
        <f>SUM(N2920*O2920)</f>
        <v>0</v>
      </c>
      <c r="Q2920" s="31"/>
    </row>
    <row r="2921" spans="1:17" ht="15" customHeight="1">
      <c r="A2921" s="179">
        <f>RANK(N2921,$N$18:$N$4305)</f>
        <v>1181</v>
      </c>
      <c r="B2921" s="184"/>
      <c r="C2921" s="177"/>
      <c r="D2921" s="177"/>
      <c r="E2921" s="177"/>
      <c r="F2921" s="177"/>
      <c r="G2921" s="183"/>
      <c r="H2921" s="183"/>
      <c r="I2921" s="183"/>
      <c r="J2921" s="183"/>
      <c r="K2921" s="183"/>
      <c r="L2921" s="183"/>
      <c r="M2921" s="183"/>
      <c r="N2921" s="182">
        <f>SUM(G2921*$D$8+H2921*$D$5+I2921*$D$9+J2921*$D$6+K2921*$D$11+L2921*$D$10+M2921*$D$7)</f>
        <v>0</v>
      </c>
      <c r="O2921" s="139">
        <v>1</v>
      </c>
      <c r="P2921" s="138">
        <f>SUM(N2921*O2921)</f>
        <v>0</v>
      </c>
      <c r="Q2921" s="31"/>
    </row>
    <row r="2922" spans="1:17" ht="15" customHeight="1">
      <c r="A2922" s="179">
        <f>RANK(N2922,$N$18:$N$4305)</f>
        <v>1181</v>
      </c>
      <c r="B2922" s="185"/>
      <c r="C2922" s="177"/>
      <c r="D2922" s="177"/>
      <c r="E2922" s="177"/>
      <c r="F2922" s="177"/>
      <c r="G2922" s="183"/>
      <c r="H2922" s="183"/>
      <c r="I2922" s="183"/>
      <c r="J2922" s="183"/>
      <c r="K2922" s="183"/>
      <c r="L2922" s="183"/>
      <c r="M2922" s="183"/>
      <c r="N2922" s="182">
        <f>SUM(G2922*$D$8+H2922*$D$5+I2922*$D$9+J2922*$D$6+K2922*$D$11+L2922*$D$10+M2922*$D$7)</f>
        <v>0</v>
      </c>
      <c r="O2922" s="139">
        <v>1</v>
      </c>
      <c r="P2922" s="138">
        <f>SUM(N2922*O2922)</f>
        <v>0</v>
      </c>
    </row>
    <row r="2923" spans="1:17" ht="15" customHeight="1">
      <c r="A2923" s="179">
        <f>RANK(N2923,$N$18:$N$4305)</f>
        <v>1181</v>
      </c>
      <c r="B2923" s="184"/>
      <c r="C2923" s="177"/>
      <c r="D2923" s="177"/>
      <c r="E2923" s="177"/>
      <c r="F2923" s="177"/>
      <c r="G2923" s="183"/>
      <c r="H2923" s="183"/>
      <c r="I2923" s="183"/>
      <c r="J2923" s="183"/>
      <c r="K2923" s="183"/>
      <c r="L2923" s="183"/>
      <c r="M2923" s="183"/>
      <c r="N2923" s="182">
        <f>SUM(G2923*$D$8+H2923*$D$5+I2923*$D$9+J2923*$D$6+K2923*$D$11+L2923*$D$10+M2923*$D$7)</f>
        <v>0</v>
      </c>
      <c r="O2923" s="139">
        <v>1</v>
      </c>
      <c r="P2923" s="138">
        <f>SUM(N2923*O2923)</f>
        <v>0</v>
      </c>
    </row>
    <row r="2924" spans="1:17" ht="15" customHeight="1">
      <c r="A2924" s="179">
        <f>RANK(N2924,$N$18:$N$4305)</f>
        <v>1181</v>
      </c>
      <c r="B2924" s="184"/>
      <c r="C2924" s="177"/>
      <c r="D2924" s="177"/>
      <c r="E2924" s="177"/>
      <c r="F2924" s="177"/>
      <c r="G2924" s="183"/>
      <c r="H2924" s="183"/>
      <c r="I2924" s="183"/>
      <c r="J2924" s="183"/>
      <c r="K2924" s="183"/>
      <c r="L2924" s="183"/>
      <c r="M2924" s="183"/>
      <c r="N2924" s="182">
        <f>SUM(G2924*$D$8+H2924*$D$5+I2924*$D$9+J2924*$D$6+K2924*$D$11+L2924*$D$10+M2924*$D$7)</f>
        <v>0</v>
      </c>
      <c r="O2924" s="139">
        <v>1</v>
      </c>
      <c r="P2924" s="138">
        <f>SUM(N2924*O2924)</f>
        <v>0</v>
      </c>
    </row>
    <row r="2925" spans="1:17" ht="15" customHeight="1">
      <c r="A2925" s="179">
        <f>RANK(N2925,$N$18:$N$4305)</f>
        <v>1181</v>
      </c>
      <c r="B2925" s="184"/>
      <c r="C2925" s="177"/>
      <c r="D2925" s="177"/>
      <c r="E2925" s="177"/>
      <c r="F2925" s="177"/>
      <c r="G2925" s="183"/>
      <c r="H2925" s="183"/>
      <c r="I2925" s="183"/>
      <c r="J2925" s="183"/>
      <c r="K2925" s="183"/>
      <c r="L2925" s="183"/>
      <c r="M2925" s="183"/>
      <c r="N2925" s="182">
        <f>SUM(G2925*$D$8+H2925*$D$5+I2925*$D$9+J2925*$D$6+K2925*$D$11+L2925*$D$10+M2925*$D$7)</f>
        <v>0</v>
      </c>
      <c r="O2925" s="139">
        <v>1</v>
      </c>
      <c r="P2925" s="138">
        <f>SUM(N2925*O2925)</f>
        <v>0</v>
      </c>
    </row>
    <row r="2926" spans="1:17" ht="15" customHeight="1">
      <c r="A2926" s="179">
        <f>RANK(N2926,$N$18:$N$4305)</f>
        <v>1181</v>
      </c>
      <c r="B2926" s="184"/>
      <c r="C2926" s="177"/>
      <c r="D2926" s="177"/>
      <c r="E2926" s="177"/>
      <c r="F2926" s="177"/>
      <c r="G2926" s="183"/>
      <c r="H2926" s="183"/>
      <c r="I2926" s="183"/>
      <c r="J2926" s="183"/>
      <c r="K2926" s="183"/>
      <c r="L2926" s="183"/>
      <c r="M2926" s="183"/>
      <c r="N2926" s="182">
        <f>SUM(G2926*$D$8+H2926*$D$5+I2926*$D$9+J2926*$D$6+K2926*$D$11+L2926*$D$10+M2926*$D$7)</f>
        <v>0</v>
      </c>
      <c r="O2926" s="139">
        <v>1</v>
      </c>
      <c r="P2926" s="138">
        <f>SUM(N2926*O2926)</f>
        <v>0</v>
      </c>
    </row>
    <row r="2927" spans="1:17" ht="15" customHeight="1">
      <c r="A2927" s="179">
        <f>RANK(N2927,$N$18:$N$4305)</f>
        <v>1181</v>
      </c>
      <c r="B2927" s="184"/>
      <c r="C2927" s="177"/>
      <c r="D2927" s="177"/>
      <c r="E2927" s="177"/>
      <c r="F2927" s="177"/>
      <c r="G2927" s="183"/>
      <c r="H2927" s="183"/>
      <c r="I2927" s="183"/>
      <c r="J2927" s="183"/>
      <c r="K2927" s="183"/>
      <c r="L2927" s="183"/>
      <c r="M2927" s="183"/>
      <c r="N2927" s="182">
        <f>SUM(G2927*$D$8+H2927*$D$5+I2927*$D$9+J2927*$D$6+K2927*$D$11+L2927*$D$10+M2927*$D$7)</f>
        <v>0</v>
      </c>
      <c r="O2927" s="139">
        <v>1</v>
      </c>
      <c r="P2927" s="138">
        <f>SUM(N2927*O2927)</f>
        <v>0</v>
      </c>
    </row>
    <row r="2928" spans="1:17" ht="15" customHeight="1">
      <c r="A2928" s="179">
        <f>RANK(N2928,$N$18:$N$4305)</f>
        <v>1181</v>
      </c>
      <c r="B2928" s="184"/>
      <c r="C2928" s="177"/>
      <c r="D2928" s="177"/>
      <c r="E2928" s="177"/>
      <c r="F2928" s="177"/>
      <c r="G2928" s="183"/>
      <c r="H2928" s="183"/>
      <c r="I2928" s="183"/>
      <c r="J2928" s="183"/>
      <c r="K2928" s="183"/>
      <c r="L2928" s="183"/>
      <c r="M2928" s="183"/>
      <c r="N2928" s="182">
        <f>SUM(G2928*$D$8+H2928*$D$5+I2928*$D$9+J2928*$D$6+K2928*$D$11+L2928*$D$10+M2928*$D$7)</f>
        <v>0</v>
      </c>
      <c r="O2928" s="139">
        <v>1</v>
      </c>
      <c r="P2928" s="138">
        <f>SUM(N2928*O2928)</f>
        <v>0</v>
      </c>
    </row>
    <row r="2929" spans="1:17" ht="15" customHeight="1">
      <c r="A2929" s="179">
        <f>RANK(N2929,$N$18:$N$4305)</f>
        <v>1181</v>
      </c>
      <c r="B2929" s="184"/>
      <c r="C2929" s="177"/>
      <c r="D2929" s="177"/>
      <c r="E2929" s="177"/>
      <c r="F2929" s="177"/>
      <c r="G2929" s="183"/>
      <c r="H2929" s="183"/>
      <c r="I2929" s="183"/>
      <c r="J2929" s="183"/>
      <c r="K2929" s="183"/>
      <c r="L2929" s="183"/>
      <c r="M2929" s="183"/>
      <c r="N2929" s="182">
        <f>SUM(G2929*$D$8+H2929*$D$5+I2929*$D$9+J2929*$D$6+K2929*$D$11+L2929*$D$10+M2929*$D$7)</f>
        <v>0</v>
      </c>
      <c r="O2929" s="139">
        <v>1</v>
      </c>
      <c r="P2929" s="138">
        <f>SUM(N2929*O2929)</f>
        <v>0</v>
      </c>
    </row>
    <row r="2930" spans="1:17" ht="15" customHeight="1">
      <c r="A2930" s="179">
        <f>RANK(N2930,$N$18:$N$4305)</f>
        <v>1181</v>
      </c>
      <c r="B2930" s="184"/>
      <c r="C2930" s="177"/>
      <c r="D2930" s="177"/>
      <c r="E2930" s="177"/>
      <c r="F2930" s="177"/>
      <c r="G2930" s="183"/>
      <c r="H2930" s="183"/>
      <c r="I2930" s="183"/>
      <c r="J2930" s="183"/>
      <c r="K2930" s="183"/>
      <c r="L2930" s="183"/>
      <c r="M2930" s="183"/>
      <c r="N2930" s="182">
        <f>SUM(G2930*$D$8+H2930*$D$5+I2930*$D$9+J2930*$D$6+K2930*$D$11+L2930*$D$10+M2930*$D$7)</f>
        <v>0</v>
      </c>
      <c r="O2930" s="139">
        <v>1</v>
      </c>
      <c r="P2930" s="138">
        <f>SUM(N2930*O2930)</f>
        <v>0</v>
      </c>
    </row>
    <row r="2931" spans="1:17" ht="15" customHeight="1">
      <c r="A2931" s="179">
        <f>RANK(N2931,$N$18:$N$4305)</f>
        <v>1181</v>
      </c>
      <c r="B2931" s="184"/>
      <c r="C2931" s="177"/>
      <c r="D2931" s="177"/>
      <c r="E2931" s="177"/>
      <c r="F2931" s="177"/>
      <c r="G2931" s="183"/>
      <c r="H2931" s="183"/>
      <c r="I2931" s="183"/>
      <c r="J2931" s="183"/>
      <c r="K2931" s="183"/>
      <c r="L2931" s="183"/>
      <c r="M2931" s="183"/>
      <c r="N2931" s="182">
        <f>SUM(G2931*$D$8+H2931*$D$5+I2931*$D$9+J2931*$D$6+K2931*$D$11+L2931*$D$10+M2931*$D$7)</f>
        <v>0</v>
      </c>
      <c r="O2931" s="139">
        <v>1</v>
      </c>
      <c r="P2931" s="138">
        <f>SUM(N2931*O2931)</f>
        <v>0</v>
      </c>
    </row>
    <row r="2932" spans="1:17" ht="15" customHeight="1">
      <c r="A2932" s="179">
        <f>RANK(N2932,$N$18:$N$4305)</f>
        <v>1181</v>
      </c>
      <c r="B2932" s="184"/>
      <c r="C2932" s="177"/>
      <c r="D2932" s="177"/>
      <c r="E2932" s="177"/>
      <c r="F2932" s="177"/>
      <c r="G2932" s="183"/>
      <c r="H2932" s="183"/>
      <c r="I2932" s="183"/>
      <c r="J2932" s="183"/>
      <c r="K2932" s="183"/>
      <c r="L2932" s="183"/>
      <c r="M2932" s="183"/>
      <c r="N2932" s="182">
        <f>SUM(G2932*$D$8+H2932*$D$5+I2932*$D$9+J2932*$D$6+K2932*$D$11+L2932*$D$10+M2932*$D$7)</f>
        <v>0</v>
      </c>
      <c r="O2932" s="139">
        <v>1</v>
      </c>
      <c r="P2932" s="138">
        <f>SUM(N2932*O2932)</f>
        <v>0</v>
      </c>
    </row>
    <row r="2933" spans="1:17" ht="15" customHeight="1">
      <c r="A2933" s="179">
        <f>RANK(N2933,$N$18:$N$4305)</f>
        <v>1181</v>
      </c>
      <c r="B2933" s="177"/>
      <c r="C2933" s="177"/>
      <c r="D2933" s="177"/>
      <c r="E2933" s="177"/>
      <c r="F2933" s="177"/>
      <c r="G2933" s="183"/>
      <c r="H2933" s="183"/>
      <c r="I2933" s="183"/>
      <c r="J2933" s="183"/>
      <c r="K2933" s="183"/>
      <c r="L2933" s="183"/>
      <c r="M2933" s="183"/>
      <c r="N2933" s="182">
        <f>SUM(G2933*$D$8+H2933*$D$5+I2933*$D$9+J2933*$D$6+K2933*$D$11+L2933*$D$10+M2933*$D$7)</f>
        <v>0</v>
      </c>
      <c r="O2933" s="139">
        <v>1</v>
      </c>
      <c r="P2933" s="138">
        <f>SUM(N2933*O2933)</f>
        <v>0</v>
      </c>
    </row>
    <row r="2934" spans="1:17" ht="15" customHeight="1">
      <c r="A2934" s="179">
        <f>RANK(N2934,$N$18:$N$4305)</f>
        <v>1181</v>
      </c>
      <c r="B2934" s="184"/>
      <c r="C2934" s="177"/>
      <c r="D2934" s="177"/>
      <c r="E2934" s="177"/>
      <c r="F2934" s="177"/>
      <c r="G2934" s="183"/>
      <c r="H2934" s="183"/>
      <c r="I2934" s="183"/>
      <c r="J2934" s="183"/>
      <c r="K2934" s="183"/>
      <c r="L2934" s="183"/>
      <c r="M2934" s="183"/>
      <c r="N2934" s="182">
        <f>SUM(G2934*$D$8+H2934*$D$5+I2934*$D$9+J2934*$D$6+K2934*$D$11+L2934*$D$10+M2934*$D$7)</f>
        <v>0</v>
      </c>
      <c r="O2934" s="139">
        <v>1</v>
      </c>
      <c r="P2934" s="138">
        <f>SUM(N2934*O2934)</f>
        <v>0</v>
      </c>
    </row>
    <row r="2935" spans="1:17" ht="15" customHeight="1">
      <c r="A2935" s="179">
        <f>RANK(N2935,$N$18:$N$4305)</f>
        <v>1181</v>
      </c>
      <c r="B2935" s="184"/>
      <c r="C2935" s="177"/>
      <c r="D2935" s="177"/>
      <c r="E2935" s="177"/>
      <c r="F2935" s="177"/>
      <c r="G2935" s="183"/>
      <c r="H2935" s="183"/>
      <c r="I2935" s="183"/>
      <c r="J2935" s="183"/>
      <c r="K2935" s="183"/>
      <c r="L2935" s="183"/>
      <c r="M2935" s="183"/>
      <c r="N2935" s="182">
        <f>SUM(G2935*$D$8+H2935*$D$5+I2935*$D$9+J2935*$D$6+K2935*$D$11+L2935*$D$10+M2935*$D$7)</f>
        <v>0</v>
      </c>
      <c r="O2935" s="139">
        <v>1</v>
      </c>
      <c r="P2935" s="138">
        <f>SUM(N2935*O2935)</f>
        <v>0</v>
      </c>
      <c r="Q2935" s="31"/>
    </row>
    <row r="2936" spans="1:17" ht="15" customHeight="1">
      <c r="A2936" s="179">
        <f>RANK(N2936,$N$18:$N$4305)</f>
        <v>1181</v>
      </c>
      <c r="B2936" s="184"/>
      <c r="C2936" s="177"/>
      <c r="D2936" s="177"/>
      <c r="E2936" s="177"/>
      <c r="F2936" s="177"/>
      <c r="G2936" s="183"/>
      <c r="H2936" s="183"/>
      <c r="I2936" s="183"/>
      <c r="J2936" s="183"/>
      <c r="K2936" s="183"/>
      <c r="L2936" s="183"/>
      <c r="M2936" s="183"/>
      <c r="N2936" s="182">
        <f>SUM(G2936*$D$8+H2936*$D$5+I2936*$D$9+J2936*$D$6+K2936*$D$11+L2936*$D$10+M2936*$D$7)</f>
        <v>0</v>
      </c>
      <c r="O2936" s="139">
        <v>0.94</v>
      </c>
      <c r="P2936" s="138">
        <f>SUM(N2936*O2936)</f>
        <v>0</v>
      </c>
    </row>
    <row r="2937" spans="1:17" ht="15" customHeight="1">
      <c r="A2937" s="179">
        <f>RANK(N2937,$N$18:$N$4305)</f>
        <v>1181</v>
      </c>
      <c r="B2937" s="184"/>
      <c r="C2937" s="177"/>
      <c r="D2937" s="177"/>
      <c r="E2937" s="177"/>
      <c r="F2937" s="177"/>
      <c r="G2937" s="183"/>
      <c r="H2937" s="183"/>
      <c r="I2937" s="183"/>
      <c r="J2937" s="183"/>
      <c r="K2937" s="183"/>
      <c r="L2937" s="183"/>
      <c r="M2937" s="183"/>
      <c r="N2937" s="182">
        <f>SUM(G2937*$D$8+H2937*$D$5+I2937*$D$9+J2937*$D$6+K2937*$D$11+L2937*$D$10+M2937*$D$7)</f>
        <v>0</v>
      </c>
      <c r="O2937" s="139">
        <v>0.94</v>
      </c>
      <c r="P2937" s="138">
        <f>SUM(N2937*O2937)</f>
        <v>0</v>
      </c>
    </row>
    <row r="2938" spans="1:17" ht="15" customHeight="1">
      <c r="A2938" s="179">
        <f>RANK(N2938,$N$18:$N$4305)</f>
        <v>1181</v>
      </c>
      <c r="B2938" s="184"/>
      <c r="C2938" s="177"/>
      <c r="D2938" s="177"/>
      <c r="E2938" s="177"/>
      <c r="F2938" s="177"/>
      <c r="G2938" s="183"/>
      <c r="H2938" s="183"/>
      <c r="I2938" s="183"/>
      <c r="J2938" s="183"/>
      <c r="K2938" s="183"/>
      <c r="L2938" s="183"/>
      <c r="M2938" s="183"/>
      <c r="N2938" s="182">
        <f>SUM(G2938*$D$8+H2938*$D$5+I2938*$D$9+J2938*$D$6+K2938*$D$11+L2938*$D$10+M2938*$D$7)</f>
        <v>0</v>
      </c>
      <c r="O2938" s="139">
        <v>0.94</v>
      </c>
      <c r="P2938" s="138">
        <f>SUM(N2938*O2938)</f>
        <v>0</v>
      </c>
    </row>
    <row r="2939" spans="1:17" ht="15" customHeight="1">
      <c r="A2939" s="179">
        <f>RANK(N2939,$N$18:$N$4305)</f>
        <v>1181</v>
      </c>
      <c r="B2939" s="184"/>
      <c r="C2939" s="177"/>
      <c r="D2939" s="177"/>
      <c r="E2939" s="177"/>
      <c r="F2939" s="177"/>
      <c r="G2939" s="183"/>
      <c r="H2939" s="183"/>
      <c r="I2939" s="183"/>
      <c r="J2939" s="183"/>
      <c r="K2939" s="183"/>
      <c r="L2939" s="183"/>
      <c r="M2939" s="183"/>
      <c r="N2939" s="182">
        <f>SUM(G2939*$D$8+H2939*$D$5+I2939*$D$9+J2939*$D$6+K2939*$D$11+L2939*$D$10+M2939*$D$7)</f>
        <v>0</v>
      </c>
      <c r="O2939" s="139">
        <v>1</v>
      </c>
      <c r="P2939" s="138">
        <f>SUM(N2939*O2939)</f>
        <v>0</v>
      </c>
    </row>
    <row r="2940" spans="1:17" ht="15" customHeight="1">
      <c r="A2940" s="179">
        <f>RANK(N2940,$N$18:$N$4305)</f>
        <v>1181</v>
      </c>
      <c r="B2940" s="184"/>
      <c r="C2940" s="177"/>
      <c r="D2940" s="177"/>
      <c r="E2940" s="177"/>
      <c r="F2940" s="177"/>
      <c r="G2940" s="183"/>
      <c r="H2940" s="183"/>
      <c r="I2940" s="183"/>
      <c r="J2940" s="183"/>
      <c r="K2940" s="183"/>
      <c r="L2940" s="183"/>
      <c r="M2940" s="183"/>
      <c r="N2940" s="182">
        <f>SUM(G2940*$D$8+H2940*$D$5+I2940*$D$9+J2940*$D$6+K2940*$D$11+L2940*$D$10+M2940*$D$7)</f>
        <v>0</v>
      </c>
      <c r="O2940" s="139">
        <v>1</v>
      </c>
      <c r="P2940" s="138">
        <f>SUM(N2940*O2940)</f>
        <v>0</v>
      </c>
    </row>
    <row r="2941" spans="1:17" ht="15" customHeight="1">
      <c r="A2941" s="179">
        <f>RANK(N2941,$N$18:$N$4305)</f>
        <v>1181</v>
      </c>
      <c r="B2941" s="184"/>
      <c r="C2941" s="177"/>
      <c r="D2941" s="177"/>
      <c r="E2941" s="177"/>
      <c r="F2941" s="177"/>
      <c r="G2941" s="183"/>
      <c r="H2941" s="183"/>
      <c r="I2941" s="183"/>
      <c r="J2941" s="183"/>
      <c r="K2941" s="183"/>
      <c r="L2941" s="183"/>
      <c r="M2941" s="183"/>
      <c r="N2941" s="182">
        <f>SUM(G2941*$D$8+H2941*$D$5+I2941*$D$9+J2941*$D$6+K2941*$D$11+L2941*$D$10+M2941*$D$7)</f>
        <v>0</v>
      </c>
      <c r="O2941" s="139">
        <v>1</v>
      </c>
      <c r="P2941" s="138">
        <f>SUM(N2941*O2941)</f>
        <v>0</v>
      </c>
      <c r="Q2941" s="31"/>
    </row>
    <row r="2942" spans="1:17" ht="15" customHeight="1">
      <c r="A2942" s="179">
        <f>RANK(N2942,$N$18:$N$4305)</f>
        <v>1181</v>
      </c>
      <c r="B2942" s="184"/>
      <c r="C2942" s="177"/>
      <c r="D2942" s="177"/>
      <c r="E2942" s="177"/>
      <c r="F2942" s="177"/>
      <c r="G2942" s="183"/>
      <c r="H2942" s="183"/>
      <c r="I2942" s="183"/>
      <c r="J2942" s="183"/>
      <c r="K2942" s="183"/>
      <c r="L2942" s="183"/>
      <c r="M2942" s="183"/>
      <c r="N2942" s="182">
        <f>SUM(G2942*$D$8+H2942*$D$5+I2942*$D$9+J2942*$D$6+K2942*$D$11+L2942*$D$10+M2942*$D$7)</f>
        <v>0</v>
      </c>
      <c r="O2942" s="139">
        <v>1</v>
      </c>
      <c r="P2942" s="138">
        <f>SUM(N2942*O2942)</f>
        <v>0</v>
      </c>
      <c r="Q2942" s="31"/>
    </row>
    <row r="2943" spans="1:17" ht="15" customHeight="1">
      <c r="A2943" s="179">
        <f>RANK(N2943,$N$18:$N$4305)</f>
        <v>1181</v>
      </c>
      <c r="B2943" s="185"/>
      <c r="C2943" s="177"/>
      <c r="D2943" s="177"/>
      <c r="E2943" s="177"/>
      <c r="F2943" s="177"/>
      <c r="G2943" s="183"/>
      <c r="H2943" s="183"/>
      <c r="I2943" s="183"/>
      <c r="J2943" s="183"/>
      <c r="K2943" s="183"/>
      <c r="L2943" s="183"/>
      <c r="M2943" s="183"/>
      <c r="N2943" s="182">
        <f>SUM(G2943*$D$8+H2943*$D$5+I2943*$D$9+J2943*$D$6+K2943*$D$11+L2943*$D$10+M2943*$D$7)</f>
        <v>0</v>
      </c>
      <c r="O2943" s="139">
        <v>1</v>
      </c>
      <c r="P2943" s="138">
        <f>SUM(N2943*O2943)</f>
        <v>0</v>
      </c>
      <c r="Q2943" s="31"/>
    </row>
    <row r="2944" spans="1:17" ht="15" customHeight="1">
      <c r="A2944" s="179">
        <f>RANK(N2944,$N$18:$N$4305)</f>
        <v>1181</v>
      </c>
      <c r="B2944" s="184"/>
      <c r="C2944" s="177"/>
      <c r="D2944" s="177"/>
      <c r="E2944" s="177"/>
      <c r="F2944" s="177"/>
      <c r="G2944" s="183"/>
      <c r="H2944" s="183"/>
      <c r="I2944" s="183"/>
      <c r="J2944" s="183"/>
      <c r="K2944" s="183"/>
      <c r="L2944" s="183"/>
      <c r="M2944" s="183"/>
      <c r="N2944" s="182">
        <f>SUM(G2944*$D$8+H2944*$D$5+I2944*$D$9+J2944*$D$6+K2944*$D$11+L2944*$D$10+M2944*$D$7)</f>
        <v>0</v>
      </c>
      <c r="O2944" s="139">
        <v>1</v>
      </c>
      <c r="P2944" s="138">
        <f>SUM(N2944*O2944)</f>
        <v>0</v>
      </c>
      <c r="Q2944" s="31"/>
    </row>
    <row r="2945" spans="1:17" ht="15" customHeight="1">
      <c r="A2945" s="179">
        <f>RANK(N2945,$N$18:$N$4305)</f>
        <v>1181</v>
      </c>
      <c r="B2945" s="184"/>
      <c r="C2945" s="177"/>
      <c r="D2945" s="177"/>
      <c r="E2945" s="177"/>
      <c r="F2945" s="177"/>
      <c r="G2945" s="183"/>
      <c r="H2945" s="183"/>
      <c r="I2945" s="183"/>
      <c r="J2945" s="183"/>
      <c r="K2945" s="183"/>
      <c r="L2945" s="183"/>
      <c r="M2945" s="183"/>
      <c r="N2945" s="182">
        <f>SUM(G2945*$D$8+H2945*$D$5+I2945*$D$9+J2945*$D$6+K2945*$D$11+L2945*$D$10+M2945*$D$7)</f>
        <v>0</v>
      </c>
      <c r="O2945" s="139">
        <v>0.94</v>
      </c>
      <c r="P2945" s="138">
        <f>SUM(N2945*O2945)</f>
        <v>0</v>
      </c>
    </row>
    <row r="2946" spans="1:17" ht="15" customHeight="1">
      <c r="A2946" s="179">
        <f>RANK(N2946,$N$18:$N$4305)</f>
        <v>1181</v>
      </c>
      <c r="B2946" s="184"/>
      <c r="C2946" s="177"/>
      <c r="D2946" s="177"/>
      <c r="E2946" s="177"/>
      <c r="F2946" s="177"/>
      <c r="G2946" s="183"/>
      <c r="H2946" s="183"/>
      <c r="I2946" s="183"/>
      <c r="J2946" s="183"/>
      <c r="K2946" s="183"/>
      <c r="L2946" s="183"/>
      <c r="M2946" s="183"/>
      <c r="N2946" s="182">
        <f>SUM(G2946*$D$8+H2946*$D$5+I2946*$D$9+J2946*$D$6+K2946*$D$11+L2946*$D$10+M2946*$D$7)</f>
        <v>0</v>
      </c>
      <c r="O2946" s="139">
        <v>0.94</v>
      </c>
      <c r="P2946" s="138">
        <f>SUM(N2946*O2946)</f>
        <v>0</v>
      </c>
    </row>
    <row r="2947" spans="1:17" ht="15" customHeight="1">
      <c r="A2947" s="179">
        <f>RANK(N2947,$N$18:$N$4305)</f>
        <v>1181</v>
      </c>
      <c r="B2947" s="184"/>
      <c r="C2947" s="177"/>
      <c r="D2947" s="177"/>
      <c r="E2947" s="177"/>
      <c r="F2947" s="177"/>
      <c r="G2947" s="183"/>
      <c r="H2947" s="183"/>
      <c r="I2947" s="183"/>
      <c r="J2947" s="183"/>
      <c r="K2947" s="183"/>
      <c r="L2947" s="183"/>
      <c r="M2947" s="183"/>
      <c r="N2947" s="182">
        <f>SUM(G2947*$D$8+H2947*$D$5+I2947*$D$9+J2947*$D$6+K2947*$D$11+L2947*$D$10+M2947*$D$7)</f>
        <v>0</v>
      </c>
      <c r="O2947" s="139">
        <v>0.94</v>
      </c>
      <c r="P2947" s="138">
        <f>SUM(N2947*O2947)</f>
        <v>0</v>
      </c>
    </row>
    <row r="2948" spans="1:17" ht="15" customHeight="1">
      <c r="A2948" s="179">
        <f>RANK(N2948,$N$18:$N$4305)</f>
        <v>1181</v>
      </c>
      <c r="B2948" s="184"/>
      <c r="C2948" s="177"/>
      <c r="D2948" s="177"/>
      <c r="E2948" s="177"/>
      <c r="F2948" s="177"/>
      <c r="G2948" s="183"/>
      <c r="H2948" s="183"/>
      <c r="I2948" s="183"/>
      <c r="J2948" s="183"/>
      <c r="K2948" s="183"/>
      <c r="L2948" s="183"/>
      <c r="M2948" s="183"/>
      <c r="N2948" s="182">
        <f>SUM(G2948*$D$8+H2948*$D$5+I2948*$D$9+J2948*$D$6+K2948*$D$11+L2948*$D$10+M2948*$D$7)</f>
        <v>0</v>
      </c>
      <c r="O2948" s="139">
        <v>0.94</v>
      </c>
      <c r="P2948" s="138">
        <f>SUM(N2948*O2948)</f>
        <v>0</v>
      </c>
      <c r="Q2948" s="31"/>
    </row>
    <row r="2949" spans="1:17" ht="15" customHeight="1">
      <c r="A2949" s="179">
        <f>RANK(N2949,$N$18:$N$4305)</f>
        <v>1181</v>
      </c>
      <c r="B2949" s="184"/>
      <c r="C2949" s="177"/>
      <c r="D2949" s="177"/>
      <c r="E2949" s="177"/>
      <c r="F2949" s="177"/>
      <c r="G2949" s="183"/>
      <c r="H2949" s="183"/>
      <c r="I2949" s="183"/>
      <c r="J2949" s="183"/>
      <c r="K2949" s="183"/>
      <c r="L2949" s="183"/>
      <c r="M2949" s="183"/>
      <c r="N2949" s="182">
        <f>SUM(G2949*$D$8+H2949*$D$5+I2949*$D$9+J2949*$D$6+K2949*$D$11+L2949*$D$10+M2949*$D$7)</f>
        <v>0</v>
      </c>
      <c r="O2949" s="139">
        <v>1</v>
      </c>
      <c r="P2949" s="138">
        <f>SUM(N2949*O2949)</f>
        <v>0</v>
      </c>
    </row>
    <row r="2950" spans="1:17" ht="15" customHeight="1">
      <c r="A2950" s="179">
        <f>RANK(N2950,$N$18:$N$4305)</f>
        <v>1181</v>
      </c>
      <c r="B2950" s="184"/>
      <c r="C2950" s="177"/>
      <c r="D2950" s="177"/>
      <c r="E2950" s="177"/>
      <c r="F2950" s="177"/>
      <c r="G2950" s="183"/>
      <c r="H2950" s="183"/>
      <c r="I2950" s="183"/>
      <c r="J2950" s="183"/>
      <c r="K2950" s="183"/>
      <c r="L2950" s="183"/>
      <c r="M2950" s="183"/>
      <c r="N2950" s="182">
        <f>SUM(G2950*$D$8+H2950*$D$5+I2950*$D$9+J2950*$D$6+K2950*$D$11+L2950*$D$10+M2950*$D$7)</f>
        <v>0</v>
      </c>
      <c r="O2950" s="139">
        <v>1</v>
      </c>
      <c r="P2950" s="138">
        <f>SUM(N2950*O2950)</f>
        <v>0</v>
      </c>
    </row>
    <row r="2951" spans="1:17" ht="15" customHeight="1">
      <c r="A2951" s="179">
        <f>RANK(N2951,$N$18:$N$4305)</f>
        <v>1181</v>
      </c>
      <c r="B2951" s="184"/>
      <c r="C2951" s="177"/>
      <c r="D2951" s="177"/>
      <c r="E2951" s="177"/>
      <c r="F2951" s="177"/>
      <c r="G2951" s="183"/>
      <c r="H2951" s="183"/>
      <c r="I2951" s="183"/>
      <c r="J2951" s="183"/>
      <c r="K2951" s="183"/>
      <c r="L2951" s="183"/>
      <c r="M2951" s="183"/>
      <c r="N2951" s="182">
        <f>SUM(G2951*$D$8+H2951*$D$5+I2951*$D$9+J2951*$D$6+K2951*$D$11+L2951*$D$10+M2951*$D$7)</f>
        <v>0</v>
      </c>
      <c r="O2951" s="139">
        <v>1</v>
      </c>
      <c r="P2951" s="138">
        <f>SUM(N2951*O2951)</f>
        <v>0</v>
      </c>
      <c r="Q2951" s="31"/>
    </row>
    <row r="2952" spans="1:17" ht="15" customHeight="1">
      <c r="A2952" s="179">
        <f>RANK(N2952,$N$18:$N$4305)</f>
        <v>1181</v>
      </c>
      <c r="B2952" s="184"/>
      <c r="C2952" s="177"/>
      <c r="D2952" s="177"/>
      <c r="E2952" s="177"/>
      <c r="F2952" s="177"/>
      <c r="G2952" s="183"/>
      <c r="H2952" s="183"/>
      <c r="I2952" s="183"/>
      <c r="J2952" s="183"/>
      <c r="K2952" s="183"/>
      <c r="L2952" s="183"/>
      <c r="M2952" s="183"/>
      <c r="N2952" s="182">
        <f>SUM(G2952*$D$8+H2952*$D$5+I2952*$D$9+J2952*$D$6+K2952*$D$11+L2952*$D$10+M2952*$D$7)</f>
        <v>0</v>
      </c>
      <c r="O2952" s="139">
        <v>1</v>
      </c>
      <c r="P2952" s="138">
        <f>SUM(N2952*O2952)</f>
        <v>0</v>
      </c>
      <c r="Q2952" s="31"/>
    </row>
    <row r="2953" spans="1:17" ht="15" customHeight="1">
      <c r="A2953" s="179">
        <f>RANK(N2953,$N$18:$N$4305)</f>
        <v>1181</v>
      </c>
      <c r="B2953" s="184"/>
      <c r="C2953" s="177"/>
      <c r="D2953" s="177"/>
      <c r="E2953" s="177"/>
      <c r="F2953" s="177"/>
      <c r="G2953" s="183"/>
      <c r="H2953" s="183"/>
      <c r="I2953" s="183"/>
      <c r="J2953" s="183"/>
      <c r="K2953" s="183"/>
      <c r="L2953" s="183"/>
      <c r="M2953" s="183"/>
      <c r="N2953" s="182">
        <f>SUM(G2953*$D$8+H2953*$D$5+I2953*$D$9+J2953*$D$6+K2953*$D$11+L2953*$D$10+M2953*$D$7)</f>
        <v>0</v>
      </c>
      <c r="O2953" s="139">
        <v>1</v>
      </c>
      <c r="P2953" s="138">
        <f>SUM(N2953*O2953)</f>
        <v>0</v>
      </c>
      <c r="Q2953" s="31"/>
    </row>
    <row r="2954" spans="1:17" ht="15" customHeight="1">
      <c r="A2954" s="179">
        <f>RANK(N2954,$N$18:$N$4305)</f>
        <v>1181</v>
      </c>
      <c r="B2954" s="184"/>
      <c r="C2954" s="177"/>
      <c r="D2954" s="177"/>
      <c r="E2954" s="177"/>
      <c r="F2954" s="177"/>
      <c r="G2954" s="183"/>
      <c r="H2954" s="183"/>
      <c r="I2954" s="183"/>
      <c r="J2954" s="183"/>
      <c r="K2954" s="183"/>
      <c r="L2954" s="183"/>
      <c r="M2954" s="183"/>
      <c r="N2954" s="182">
        <f>SUM(G2954*$D$8+H2954*$D$5+I2954*$D$9+J2954*$D$6+K2954*$D$11+L2954*$D$10+M2954*$D$7)</f>
        <v>0</v>
      </c>
      <c r="O2954" s="139">
        <v>1</v>
      </c>
      <c r="P2954" s="138">
        <f>SUM(N2954*O2954)</f>
        <v>0</v>
      </c>
      <c r="Q2954" s="31"/>
    </row>
    <row r="2955" spans="1:17" ht="15" customHeight="1">
      <c r="A2955" s="179">
        <f>RANK(N2955,$N$18:$N$4305)</f>
        <v>1181</v>
      </c>
      <c r="B2955" s="184"/>
      <c r="C2955" s="177"/>
      <c r="D2955" s="177"/>
      <c r="E2955" s="177"/>
      <c r="F2955" s="177"/>
      <c r="G2955" s="183"/>
      <c r="H2955" s="183"/>
      <c r="I2955" s="183"/>
      <c r="J2955" s="183"/>
      <c r="K2955" s="183"/>
      <c r="L2955" s="183"/>
      <c r="M2955" s="183"/>
      <c r="N2955" s="182">
        <f>SUM(G2955*$D$8+H2955*$D$5+I2955*$D$9+J2955*$D$6+K2955*$D$11+L2955*$D$10+M2955*$D$7)</f>
        <v>0</v>
      </c>
      <c r="O2955" s="139">
        <v>1</v>
      </c>
      <c r="P2955" s="138">
        <f>SUM(N2955*O2955)</f>
        <v>0</v>
      </c>
    </row>
    <row r="2956" spans="1:17" ht="15" customHeight="1">
      <c r="A2956" s="179">
        <f>RANK(N2956,$N$18:$N$4305)</f>
        <v>1181</v>
      </c>
      <c r="B2956" s="184"/>
      <c r="C2956" s="177"/>
      <c r="D2956" s="177"/>
      <c r="E2956" s="177"/>
      <c r="F2956" s="177"/>
      <c r="G2956" s="183"/>
      <c r="H2956" s="183"/>
      <c r="I2956" s="183"/>
      <c r="J2956" s="183"/>
      <c r="K2956" s="183"/>
      <c r="L2956" s="183"/>
      <c r="M2956" s="183"/>
      <c r="N2956" s="182">
        <f>SUM(G2956*$D$8+H2956*$D$5+I2956*$D$9+J2956*$D$6+K2956*$D$11+L2956*$D$10+M2956*$D$7)</f>
        <v>0</v>
      </c>
      <c r="O2956" s="139">
        <v>1</v>
      </c>
      <c r="P2956" s="138">
        <f>SUM(N2956*O2956)</f>
        <v>0</v>
      </c>
    </row>
    <row r="2957" spans="1:17" ht="15" customHeight="1">
      <c r="A2957" s="179">
        <f>RANK(N2957,$N$18:$N$4305)</f>
        <v>1181</v>
      </c>
      <c r="B2957" s="184"/>
      <c r="C2957" s="177"/>
      <c r="D2957" s="177"/>
      <c r="E2957" s="177"/>
      <c r="F2957" s="177"/>
      <c r="G2957" s="183"/>
      <c r="H2957" s="183"/>
      <c r="I2957" s="183"/>
      <c r="J2957" s="183"/>
      <c r="K2957" s="183"/>
      <c r="L2957" s="183"/>
      <c r="M2957" s="183"/>
      <c r="N2957" s="182">
        <f>SUM(G2957*$D$8+H2957*$D$5+I2957*$D$9+J2957*$D$6+K2957*$D$11+L2957*$D$10+M2957*$D$7)</f>
        <v>0</v>
      </c>
      <c r="O2957" s="139">
        <v>1</v>
      </c>
      <c r="P2957" s="138">
        <f>SUM(N2957*O2957)</f>
        <v>0</v>
      </c>
    </row>
    <row r="2958" spans="1:17" ht="15" customHeight="1">
      <c r="A2958" s="179">
        <f>RANK(N2958,$N$18:$N$4305)</f>
        <v>1181</v>
      </c>
      <c r="B2958" s="184"/>
      <c r="C2958" s="177"/>
      <c r="D2958" s="177"/>
      <c r="E2958" s="177"/>
      <c r="F2958" s="177"/>
      <c r="G2958" s="183"/>
      <c r="H2958" s="183"/>
      <c r="I2958" s="183"/>
      <c r="J2958" s="183"/>
      <c r="K2958" s="183"/>
      <c r="L2958" s="183"/>
      <c r="M2958" s="183"/>
      <c r="N2958" s="182">
        <f>SUM(G2958*$D$8+H2958*$D$5+I2958*$D$9+J2958*$D$6+K2958*$D$11+L2958*$D$10+M2958*$D$7)</f>
        <v>0</v>
      </c>
      <c r="O2958" s="139">
        <v>1</v>
      </c>
      <c r="P2958" s="138">
        <f>SUM(N2958*O2958)</f>
        <v>0</v>
      </c>
    </row>
    <row r="2959" spans="1:17" ht="15" customHeight="1">
      <c r="A2959" s="179">
        <f>RANK(N2959,$N$18:$N$4305)</f>
        <v>1181</v>
      </c>
      <c r="B2959" s="184"/>
      <c r="C2959" s="177"/>
      <c r="D2959" s="177"/>
      <c r="E2959" s="177"/>
      <c r="F2959" s="177"/>
      <c r="G2959" s="183"/>
      <c r="H2959" s="183"/>
      <c r="I2959" s="183"/>
      <c r="J2959" s="183"/>
      <c r="K2959" s="183"/>
      <c r="L2959" s="183"/>
      <c r="M2959" s="183"/>
      <c r="N2959" s="182">
        <f>SUM(G2959*$D$8+H2959*$D$5+I2959*$D$9+J2959*$D$6+K2959*$D$11+L2959*$D$10+M2959*$D$7)</f>
        <v>0</v>
      </c>
      <c r="O2959" s="139">
        <v>1</v>
      </c>
      <c r="P2959" s="138">
        <f>SUM(N2959*O2959)</f>
        <v>0</v>
      </c>
    </row>
    <row r="2960" spans="1:17" ht="15" customHeight="1">
      <c r="A2960" s="179">
        <f>RANK(N2960,$N$18:$N$4305)</f>
        <v>1181</v>
      </c>
      <c r="B2960" s="185"/>
      <c r="C2960" s="177"/>
      <c r="D2960" s="177"/>
      <c r="E2960" s="177"/>
      <c r="F2960" s="177"/>
      <c r="G2960" s="183"/>
      <c r="H2960" s="183"/>
      <c r="I2960" s="183"/>
      <c r="J2960" s="183"/>
      <c r="K2960" s="183"/>
      <c r="L2960" s="183"/>
      <c r="M2960" s="183"/>
      <c r="N2960" s="182">
        <f>SUM(G2960*$D$8+H2960*$D$5+I2960*$D$9+J2960*$D$6+K2960*$D$11+L2960*$D$10+M2960*$D$7)</f>
        <v>0</v>
      </c>
      <c r="O2960" s="139">
        <v>0.94</v>
      </c>
      <c r="P2960" s="138">
        <f>SUM(N2960*O2960)</f>
        <v>0</v>
      </c>
    </row>
    <row r="2961" spans="1:17" ht="15" customHeight="1">
      <c r="A2961" s="179">
        <f>RANK(N2961,$N$18:$N$4305)</f>
        <v>1181</v>
      </c>
      <c r="B2961" s="185"/>
      <c r="C2961" s="177"/>
      <c r="D2961" s="177"/>
      <c r="E2961" s="177"/>
      <c r="F2961" s="177"/>
      <c r="G2961" s="183"/>
      <c r="H2961" s="183"/>
      <c r="I2961" s="183"/>
      <c r="J2961" s="183"/>
      <c r="K2961" s="183"/>
      <c r="L2961" s="183"/>
      <c r="M2961" s="183"/>
      <c r="N2961" s="182">
        <f>SUM(G2961*$D$8+H2961*$D$5+I2961*$D$9+J2961*$D$6+K2961*$D$11+L2961*$D$10+M2961*$D$7)</f>
        <v>0</v>
      </c>
      <c r="O2961" s="139">
        <v>1</v>
      </c>
      <c r="P2961" s="138">
        <f>SUM(N2961*O2961)</f>
        <v>0</v>
      </c>
    </row>
    <row r="2962" spans="1:17" ht="15" customHeight="1">
      <c r="A2962" s="179">
        <f>RANK(N2962,$N$18:$N$4305)</f>
        <v>1181</v>
      </c>
      <c r="B2962" s="184"/>
      <c r="C2962" s="177"/>
      <c r="D2962" s="177"/>
      <c r="E2962" s="177"/>
      <c r="F2962" s="177"/>
      <c r="G2962" s="183"/>
      <c r="H2962" s="183"/>
      <c r="I2962" s="183"/>
      <c r="J2962" s="183"/>
      <c r="K2962" s="183"/>
      <c r="L2962" s="183"/>
      <c r="M2962" s="183"/>
      <c r="N2962" s="182">
        <f>SUM(G2962*$D$8+H2962*$D$5+I2962*$D$9+J2962*$D$6+K2962*$D$11+L2962*$D$10+M2962*$D$7)</f>
        <v>0</v>
      </c>
      <c r="O2962" s="139">
        <v>1</v>
      </c>
      <c r="P2962" s="138">
        <f>SUM(N2962*O2962)</f>
        <v>0</v>
      </c>
    </row>
    <row r="2963" spans="1:17" ht="15" customHeight="1">
      <c r="A2963" s="179">
        <f>RANK(N2963,$N$18:$N$4305)</f>
        <v>1181</v>
      </c>
      <c r="B2963" s="184"/>
      <c r="C2963" s="177"/>
      <c r="D2963" s="177"/>
      <c r="E2963" s="177"/>
      <c r="F2963" s="177"/>
      <c r="G2963" s="183"/>
      <c r="H2963" s="183"/>
      <c r="I2963" s="183"/>
      <c r="J2963" s="183"/>
      <c r="K2963" s="183"/>
      <c r="L2963" s="183"/>
      <c r="M2963" s="183"/>
      <c r="N2963" s="182">
        <f>SUM(G2963*$D$8+H2963*$D$5+I2963*$D$9+J2963*$D$6+K2963*$D$11+L2963*$D$10+M2963*$D$7)</f>
        <v>0</v>
      </c>
      <c r="O2963" s="139">
        <v>1</v>
      </c>
      <c r="P2963" s="138">
        <f>SUM(N2963*O2963)</f>
        <v>0</v>
      </c>
    </row>
    <row r="2964" spans="1:17" ht="15" customHeight="1">
      <c r="A2964" s="179">
        <f>RANK(N2964,$N$18:$N$4305)</f>
        <v>1181</v>
      </c>
      <c r="B2964" s="184"/>
      <c r="C2964" s="177"/>
      <c r="D2964" s="177"/>
      <c r="E2964" s="177"/>
      <c r="F2964" s="177"/>
      <c r="G2964" s="183"/>
      <c r="H2964" s="183"/>
      <c r="I2964" s="183"/>
      <c r="J2964" s="183"/>
      <c r="K2964" s="183"/>
      <c r="L2964" s="183"/>
      <c r="M2964" s="183"/>
      <c r="N2964" s="182">
        <f>SUM(G2964*$D$8+H2964*$D$5+I2964*$D$9+J2964*$D$6+K2964*$D$11+L2964*$D$10+M2964*$D$7)</f>
        <v>0</v>
      </c>
      <c r="O2964" s="139">
        <v>1</v>
      </c>
      <c r="P2964" s="138">
        <f>SUM(N2964*O2964)</f>
        <v>0</v>
      </c>
    </row>
    <row r="2965" spans="1:17" ht="15" customHeight="1">
      <c r="A2965" s="179">
        <f>RANK(N2965,$N$18:$N$4305)</f>
        <v>1181</v>
      </c>
      <c r="B2965" s="184"/>
      <c r="C2965" s="177"/>
      <c r="D2965" s="177"/>
      <c r="E2965" s="177"/>
      <c r="F2965" s="177"/>
      <c r="G2965" s="183"/>
      <c r="H2965" s="183"/>
      <c r="I2965" s="183"/>
      <c r="J2965" s="183"/>
      <c r="K2965" s="183"/>
      <c r="L2965" s="183"/>
      <c r="M2965" s="183"/>
      <c r="N2965" s="182">
        <f>SUM(G2965*$D$8+H2965*$D$5+I2965*$D$9+J2965*$D$6+K2965*$D$11+L2965*$D$10+M2965*$D$7)</f>
        <v>0</v>
      </c>
      <c r="O2965" s="139">
        <v>1</v>
      </c>
      <c r="P2965" s="138">
        <f>SUM(N2965*O2965)</f>
        <v>0</v>
      </c>
      <c r="Q2965" s="31"/>
    </row>
    <row r="2966" spans="1:17" ht="15" customHeight="1">
      <c r="A2966" s="179">
        <f>RANK(N2966,$N$18:$N$4305)</f>
        <v>1181</v>
      </c>
      <c r="B2966" s="184"/>
      <c r="C2966" s="177"/>
      <c r="D2966" s="177"/>
      <c r="E2966" s="177"/>
      <c r="F2966" s="177"/>
      <c r="G2966" s="183"/>
      <c r="H2966" s="183"/>
      <c r="I2966" s="183"/>
      <c r="J2966" s="183"/>
      <c r="K2966" s="183"/>
      <c r="L2966" s="183"/>
      <c r="M2966" s="183"/>
      <c r="N2966" s="182">
        <f>SUM(G2966*$D$8+H2966*$D$5+I2966*$D$9+J2966*$D$6+K2966*$D$11+L2966*$D$10+M2966*$D$7)</f>
        <v>0</v>
      </c>
      <c r="O2966" s="139">
        <v>1</v>
      </c>
      <c r="P2966" s="138">
        <f>SUM(N2966*O2966)</f>
        <v>0</v>
      </c>
    </row>
    <row r="2967" spans="1:17" ht="15" customHeight="1">
      <c r="A2967" s="179">
        <f>RANK(N2967,$N$18:$N$4305)</f>
        <v>1181</v>
      </c>
      <c r="B2967" s="184"/>
      <c r="C2967" s="177"/>
      <c r="D2967" s="177"/>
      <c r="E2967" s="177"/>
      <c r="F2967" s="177"/>
      <c r="G2967" s="183"/>
      <c r="H2967" s="183"/>
      <c r="I2967" s="183"/>
      <c r="J2967" s="183"/>
      <c r="K2967" s="183"/>
      <c r="L2967" s="183"/>
      <c r="M2967" s="183"/>
      <c r="N2967" s="182">
        <f>SUM(G2967*$D$8+H2967*$D$5+I2967*$D$9+J2967*$D$6+K2967*$D$11+L2967*$D$10+M2967*$D$7)</f>
        <v>0</v>
      </c>
      <c r="O2967" s="139">
        <v>1</v>
      </c>
      <c r="P2967" s="138">
        <f>SUM(N2967*O2967)</f>
        <v>0</v>
      </c>
    </row>
    <row r="2968" spans="1:17" ht="15" customHeight="1">
      <c r="A2968" s="179">
        <f>RANK(N2968,$N$18:$N$4305)</f>
        <v>1181</v>
      </c>
      <c r="B2968" s="184"/>
      <c r="C2968" s="177"/>
      <c r="D2968" s="177"/>
      <c r="E2968" s="177"/>
      <c r="F2968" s="177"/>
      <c r="G2968" s="183"/>
      <c r="H2968" s="183"/>
      <c r="I2968" s="183"/>
      <c r="J2968" s="183"/>
      <c r="K2968" s="183"/>
      <c r="L2968" s="183"/>
      <c r="M2968" s="183"/>
      <c r="N2968" s="182">
        <f>SUM(G2968*$D$8+H2968*$D$5+I2968*$D$9+J2968*$D$6+K2968*$D$11+L2968*$D$10+M2968*$D$7)</f>
        <v>0</v>
      </c>
      <c r="O2968" s="139">
        <v>1</v>
      </c>
      <c r="P2968" s="138">
        <f>SUM(N2968*O2968)</f>
        <v>0</v>
      </c>
    </row>
    <row r="2969" spans="1:17" ht="15" customHeight="1">
      <c r="A2969" s="179">
        <f>RANK(N2969,$N$18:$N$4305)</f>
        <v>1181</v>
      </c>
      <c r="B2969" s="184"/>
      <c r="C2969" s="177"/>
      <c r="D2969" s="177"/>
      <c r="E2969" s="177"/>
      <c r="F2969" s="177"/>
      <c r="G2969" s="183"/>
      <c r="H2969" s="183"/>
      <c r="I2969" s="183"/>
      <c r="J2969" s="183"/>
      <c r="K2969" s="183"/>
      <c r="L2969" s="183"/>
      <c r="M2969" s="183"/>
      <c r="N2969" s="182">
        <f>SUM(G2969*$D$8+H2969*$D$5+I2969*$D$9+J2969*$D$6+K2969*$D$11+L2969*$D$10+M2969*$D$7)</f>
        <v>0</v>
      </c>
      <c r="O2969" s="139">
        <v>1</v>
      </c>
      <c r="P2969" s="138">
        <f>SUM(N2969*O2969)</f>
        <v>0</v>
      </c>
    </row>
    <row r="2970" spans="1:17" ht="15" customHeight="1">
      <c r="A2970" s="179">
        <f>RANK(N2970,$N$18:$N$4305)</f>
        <v>1181</v>
      </c>
      <c r="B2970" s="185"/>
      <c r="C2970" s="177"/>
      <c r="D2970" s="177"/>
      <c r="E2970" s="177"/>
      <c r="F2970" s="177"/>
      <c r="G2970" s="183"/>
      <c r="H2970" s="183"/>
      <c r="I2970" s="183"/>
      <c r="J2970" s="183"/>
      <c r="K2970" s="183"/>
      <c r="L2970" s="183"/>
      <c r="M2970" s="183"/>
      <c r="N2970" s="182">
        <f>SUM(G2970*$D$8+H2970*$D$5+I2970*$D$9+J2970*$D$6+K2970*$D$11+L2970*$D$10+M2970*$D$7)</f>
        <v>0</v>
      </c>
      <c r="O2970" s="139">
        <v>1</v>
      </c>
      <c r="P2970" s="138">
        <f>SUM(N2970*O2970)</f>
        <v>0</v>
      </c>
      <c r="Q2970" s="31"/>
    </row>
    <row r="2971" spans="1:17" ht="15" customHeight="1">
      <c r="A2971" s="179">
        <f>RANK(N2971,$N$18:$N$4305)</f>
        <v>1181</v>
      </c>
      <c r="B2971" s="184"/>
      <c r="C2971" s="177"/>
      <c r="D2971" s="177"/>
      <c r="E2971" s="177"/>
      <c r="F2971" s="177"/>
      <c r="G2971" s="183"/>
      <c r="H2971" s="183"/>
      <c r="I2971" s="183"/>
      <c r="J2971" s="183"/>
      <c r="K2971" s="183"/>
      <c r="L2971" s="183"/>
      <c r="M2971" s="183"/>
      <c r="N2971" s="182">
        <f>SUM(G2971*$D$8+H2971*$D$5+I2971*$D$9+J2971*$D$6+K2971*$D$11+L2971*$D$10+M2971*$D$7)</f>
        <v>0</v>
      </c>
      <c r="O2971" s="139">
        <v>1</v>
      </c>
      <c r="P2971" s="138">
        <f>SUM(N2971*O2971)</f>
        <v>0</v>
      </c>
      <c r="Q2971" s="31"/>
    </row>
    <row r="2972" spans="1:17" ht="15" customHeight="1">
      <c r="A2972" s="179">
        <f>RANK(N2972,$N$18:$N$4305)</f>
        <v>1181</v>
      </c>
      <c r="B2972" s="184"/>
      <c r="C2972" s="177"/>
      <c r="D2972" s="177"/>
      <c r="E2972" s="177"/>
      <c r="F2972" s="177"/>
      <c r="G2972" s="183"/>
      <c r="H2972" s="183"/>
      <c r="I2972" s="183"/>
      <c r="J2972" s="183"/>
      <c r="K2972" s="183"/>
      <c r="L2972" s="183"/>
      <c r="M2972" s="183"/>
      <c r="N2972" s="182">
        <f>SUM(G2972*$D$8+H2972*$D$5+I2972*$D$9+J2972*$D$6+K2972*$D$11+L2972*$D$10+M2972*$D$7)</f>
        <v>0</v>
      </c>
      <c r="O2972" s="139">
        <v>1</v>
      </c>
      <c r="P2972" s="138">
        <f>SUM(N2972*O2972)</f>
        <v>0</v>
      </c>
      <c r="Q2972" s="31"/>
    </row>
    <row r="2973" spans="1:17" ht="15" customHeight="1">
      <c r="A2973" s="179">
        <f>RANK(N2973,$N$18:$N$4305)</f>
        <v>1181</v>
      </c>
      <c r="B2973" s="184"/>
      <c r="C2973" s="177"/>
      <c r="D2973" s="177"/>
      <c r="E2973" s="177"/>
      <c r="F2973" s="177"/>
      <c r="G2973" s="183"/>
      <c r="H2973" s="183"/>
      <c r="I2973" s="183"/>
      <c r="J2973" s="183"/>
      <c r="K2973" s="183"/>
      <c r="L2973" s="183"/>
      <c r="M2973" s="183"/>
      <c r="N2973" s="182">
        <f>SUM(G2973*$D$8+H2973*$D$5+I2973*$D$9+J2973*$D$6+K2973*$D$11+L2973*$D$10+M2973*$D$7)</f>
        <v>0</v>
      </c>
      <c r="O2973" s="139">
        <v>0.94</v>
      </c>
      <c r="P2973" s="138">
        <f>SUM(N2973*O2973)</f>
        <v>0</v>
      </c>
    </row>
    <row r="2974" spans="1:17" ht="15" customHeight="1">
      <c r="A2974" s="179">
        <f>RANK(N2974,$N$18:$N$4305)</f>
        <v>1181</v>
      </c>
      <c r="B2974" s="184"/>
      <c r="C2974" s="177"/>
      <c r="D2974" s="177"/>
      <c r="E2974" s="177"/>
      <c r="F2974" s="177"/>
      <c r="G2974" s="183"/>
      <c r="H2974" s="183"/>
      <c r="I2974" s="183"/>
      <c r="J2974" s="183"/>
      <c r="K2974" s="183"/>
      <c r="L2974" s="183"/>
      <c r="M2974" s="183"/>
      <c r="N2974" s="182">
        <f>SUM(G2974*$D$8+H2974*$D$5+I2974*$D$9+J2974*$D$6+K2974*$D$11+L2974*$D$10+M2974*$D$7)</f>
        <v>0</v>
      </c>
      <c r="O2974" s="139">
        <v>0.94</v>
      </c>
      <c r="P2974" s="138">
        <f>SUM(N2974*O2974)</f>
        <v>0</v>
      </c>
    </row>
    <row r="2975" spans="1:17" ht="15" customHeight="1">
      <c r="A2975" s="179">
        <f>RANK(N2975,$N$18:$N$4305)</f>
        <v>1181</v>
      </c>
      <c r="B2975" s="184"/>
      <c r="C2975" s="177"/>
      <c r="D2975" s="177"/>
      <c r="E2975" s="177"/>
      <c r="F2975" s="177"/>
      <c r="G2975" s="183"/>
      <c r="H2975" s="183"/>
      <c r="I2975" s="183"/>
      <c r="J2975" s="183"/>
      <c r="K2975" s="183"/>
      <c r="L2975" s="183"/>
      <c r="M2975" s="183"/>
      <c r="N2975" s="182">
        <f>SUM(G2975*$D$8+H2975*$D$5+I2975*$D$9+J2975*$D$6+K2975*$D$11+L2975*$D$10+M2975*$D$7)</f>
        <v>0</v>
      </c>
      <c r="O2975" s="139">
        <v>0.94</v>
      </c>
      <c r="P2975" s="138">
        <f>SUM(N2975*O2975)</f>
        <v>0</v>
      </c>
    </row>
    <row r="2976" spans="1:17" ht="15" customHeight="1">
      <c r="A2976" s="179">
        <f>RANK(N2976,$N$18:$N$4305)</f>
        <v>1181</v>
      </c>
      <c r="B2976" s="184"/>
      <c r="C2976" s="177"/>
      <c r="D2976" s="177"/>
      <c r="E2976" s="177"/>
      <c r="F2976" s="177"/>
      <c r="G2976" s="183"/>
      <c r="H2976" s="183"/>
      <c r="I2976" s="183"/>
      <c r="J2976" s="183"/>
      <c r="K2976" s="183"/>
      <c r="L2976" s="183"/>
      <c r="M2976" s="183"/>
      <c r="N2976" s="182">
        <f>SUM(G2976*$D$8+H2976*$D$5+I2976*$D$9+J2976*$D$6+K2976*$D$11+L2976*$D$10+M2976*$D$7)</f>
        <v>0</v>
      </c>
      <c r="O2976" s="139">
        <v>1</v>
      </c>
      <c r="P2976" s="138">
        <f>SUM(N2976*O2976)</f>
        <v>0</v>
      </c>
    </row>
    <row r="2977" spans="1:17" ht="15" customHeight="1">
      <c r="A2977" s="179">
        <f>RANK(N2977,$N$18:$N$4305)</f>
        <v>1181</v>
      </c>
      <c r="B2977" s="184"/>
      <c r="C2977" s="177"/>
      <c r="D2977" s="177"/>
      <c r="E2977" s="177"/>
      <c r="F2977" s="177"/>
      <c r="G2977" s="183"/>
      <c r="H2977" s="183"/>
      <c r="I2977" s="183"/>
      <c r="J2977" s="183"/>
      <c r="K2977" s="183"/>
      <c r="L2977" s="183"/>
      <c r="M2977" s="183"/>
      <c r="N2977" s="182">
        <f>SUM(G2977*$D$8+H2977*$D$5+I2977*$D$9+J2977*$D$6+K2977*$D$11+L2977*$D$10+M2977*$D$7)</f>
        <v>0</v>
      </c>
      <c r="O2977" s="139">
        <v>1</v>
      </c>
      <c r="P2977" s="138">
        <f>SUM(N2977*O2977)</f>
        <v>0</v>
      </c>
    </row>
    <row r="2978" spans="1:17" ht="15" customHeight="1">
      <c r="A2978" s="179">
        <f>RANK(N2978,$N$18:$N$4305)</f>
        <v>1181</v>
      </c>
      <c r="B2978" s="184"/>
      <c r="C2978" s="177"/>
      <c r="D2978" s="177"/>
      <c r="E2978" s="177"/>
      <c r="F2978" s="177"/>
      <c r="G2978" s="183"/>
      <c r="H2978" s="183"/>
      <c r="I2978" s="183"/>
      <c r="J2978" s="183"/>
      <c r="K2978" s="183"/>
      <c r="L2978" s="183"/>
      <c r="M2978" s="183"/>
      <c r="N2978" s="182">
        <f>SUM(G2978*$D$8+H2978*$D$5+I2978*$D$9+J2978*$D$6+K2978*$D$11+L2978*$D$10+M2978*$D$7)</f>
        <v>0</v>
      </c>
      <c r="O2978" s="139">
        <v>1</v>
      </c>
      <c r="P2978" s="138">
        <f>SUM(N2978*O2978)</f>
        <v>0</v>
      </c>
      <c r="Q2978" s="31"/>
    </row>
    <row r="2979" spans="1:17" ht="15" customHeight="1">
      <c r="A2979" s="179">
        <f>RANK(N2979,$N$18:$N$4305)</f>
        <v>1181</v>
      </c>
      <c r="B2979" s="185"/>
      <c r="C2979" s="177"/>
      <c r="D2979" s="177"/>
      <c r="E2979" s="177"/>
      <c r="F2979" s="177"/>
      <c r="G2979" s="183"/>
      <c r="H2979" s="183"/>
      <c r="I2979" s="183"/>
      <c r="J2979" s="183"/>
      <c r="K2979" s="183"/>
      <c r="L2979" s="183"/>
      <c r="M2979" s="183"/>
      <c r="N2979" s="182">
        <f>SUM(G2979*$D$8+H2979*$D$5+I2979*$D$9+J2979*$D$6+K2979*$D$11+L2979*$D$10+M2979*$D$7)</f>
        <v>0</v>
      </c>
      <c r="O2979" s="139">
        <v>1</v>
      </c>
      <c r="P2979" s="138">
        <f>SUM(N2979*O2979)</f>
        <v>0</v>
      </c>
      <c r="Q2979" s="31"/>
    </row>
    <row r="2980" spans="1:17" ht="15" customHeight="1">
      <c r="A2980" s="179">
        <f>RANK(N2980,$N$18:$N$4305)</f>
        <v>1181</v>
      </c>
      <c r="B2980" s="185"/>
      <c r="C2980" s="177"/>
      <c r="D2980" s="177"/>
      <c r="E2980" s="177"/>
      <c r="F2980" s="177"/>
      <c r="G2980" s="183"/>
      <c r="H2980" s="183"/>
      <c r="I2980" s="183"/>
      <c r="J2980" s="183"/>
      <c r="K2980" s="183"/>
      <c r="L2980" s="183"/>
      <c r="M2980" s="183"/>
      <c r="N2980" s="182">
        <f>SUM(G2980*$D$8+H2980*$D$5+I2980*$D$9+J2980*$D$6+K2980*$D$11+L2980*$D$10+M2980*$D$7)</f>
        <v>0</v>
      </c>
      <c r="O2980" s="139">
        <v>1</v>
      </c>
      <c r="P2980" s="138">
        <f>SUM(N2980*O2980)</f>
        <v>0</v>
      </c>
    </row>
    <row r="2981" spans="1:17" ht="15" customHeight="1">
      <c r="A2981" s="179">
        <f>RANK(N2981,$N$18:$N$4305)</f>
        <v>1181</v>
      </c>
      <c r="B2981" s="184"/>
      <c r="C2981" s="177"/>
      <c r="D2981" s="177"/>
      <c r="E2981" s="177"/>
      <c r="F2981" s="177"/>
      <c r="G2981" s="183"/>
      <c r="H2981" s="183"/>
      <c r="I2981" s="183"/>
      <c r="J2981" s="183"/>
      <c r="K2981" s="183"/>
      <c r="L2981" s="183"/>
      <c r="M2981" s="183"/>
      <c r="N2981" s="182">
        <f>SUM(G2981*$D$8+H2981*$D$5+I2981*$D$9+J2981*$D$6+K2981*$D$11+L2981*$D$10+M2981*$D$7)</f>
        <v>0</v>
      </c>
      <c r="O2981" s="139">
        <v>1</v>
      </c>
      <c r="P2981" s="138">
        <f>SUM(N2981*O2981)</f>
        <v>0</v>
      </c>
    </row>
    <row r="2982" spans="1:17" ht="15" customHeight="1">
      <c r="A2982" s="179">
        <f>RANK(N2982,$N$18:$N$4305)</f>
        <v>1181</v>
      </c>
      <c r="B2982" s="184"/>
      <c r="C2982" s="177"/>
      <c r="D2982" s="177"/>
      <c r="E2982" s="177"/>
      <c r="F2982" s="177"/>
      <c r="G2982" s="183"/>
      <c r="H2982" s="183"/>
      <c r="I2982" s="183"/>
      <c r="J2982" s="183"/>
      <c r="K2982" s="183"/>
      <c r="L2982" s="183"/>
      <c r="M2982" s="183"/>
      <c r="N2982" s="182">
        <f>SUM(G2982*$D$8+H2982*$D$5+I2982*$D$9+J2982*$D$6+K2982*$D$11+L2982*$D$10+M2982*$D$7)</f>
        <v>0</v>
      </c>
      <c r="O2982" s="139">
        <v>1</v>
      </c>
      <c r="P2982" s="138">
        <f>SUM(N2982*O2982)</f>
        <v>0</v>
      </c>
    </row>
    <row r="2983" spans="1:17" ht="15" customHeight="1">
      <c r="A2983" s="179">
        <f>RANK(N2983,$N$18:$N$4305)</f>
        <v>1181</v>
      </c>
      <c r="B2983" s="184"/>
      <c r="C2983" s="177"/>
      <c r="D2983" s="177"/>
      <c r="E2983" s="177"/>
      <c r="F2983" s="177"/>
      <c r="G2983" s="183"/>
      <c r="H2983" s="183"/>
      <c r="I2983" s="183"/>
      <c r="J2983" s="183"/>
      <c r="K2983" s="183"/>
      <c r="L2983" s="183"/>
      <c r="M2983" s="183"/>
      <c r="N2983" s="182">
        <f>SUM(G2983*$D$8+H2983*$D$5+I2983*$D$9+J2983*$D$6+K2983*$D$11+L2983*$D$10+M2983*$D$7)</f>
        <v>0</v>
      </c>
      <c r="O2983" s="139">
        <v>1</v>
      </c>
      <c r="P2983" s="138">
        <f>SUM(N2983*O2983)</f>
        <v>0</v>
      </c>
      <c r="Q2983" s="31"/>
    </row>
    <row r="2984" spans="1:17" ht="15" customHeight="1">
      <c r="A2984" s="179">
        <f>RANK(N2984,$N$18:$N$4305)</f>
        <v>1181</v>
      </c>
      <c r="B2984" s="184"/>
      <c r="C2984" s="177"/>
      <c r="D2984" s="177"/>
      <c r="E2984" s="177"/>
      <c r="F2984" s="177"/>
      <c r="G2984" s="183"/>
      <c r="H2984" s="183"/>
      <c r="I2984" s="183"/>
      <c r="J2984" s="183"/>
      <c r="K2984" s="183"/>
      <c r="L2984" s="183"/>
      <c r="M2984" s="183"/>
      <c r="N2984" s="182">
        <f>SUM(G2984*$D$8+H2984*$D$5+I2984*$D$9+J2984*$D$6+K2984*$D$11+L2984*$D$10+M2984*$D$7)</f>
        <v>0</v>
      </c>
      <c r="O2984" s="139">
        <v>1</v>
      </c>
      <c r="P2984" s="138">
        <f>SUM(N2984*O2984)</f>
        <v>0</v>
      </c>
      <c r="Q2984" s="31"/>
    </row>
    <row r="2985" spans="1:17" ht="15" customHeight="1">
      <c r="A2985" s="179">
        <f>RANK(N2985,$N$18:$N$4305)</f>
        <v>1181</v>
      </c>
      <c r="B2985" s="184"/>
      <c r="C2985" s="177"/>
      <c r="D2985" s="177"/>
      <c r="E2985" s="177"/>
      <c r="F2985" s="177"/>
      <c r="G2985" s="183"/>
      <c r="H2985" s="183"/>
      <c r="I2985" s="183"/>
      <c r="J2985" s="183"/>
      <c r="K2985" s="183"/>
      <c r="L2985" s="183"/>
      <c r="M2985" s="183"/>
      <c r="N2985" s="182">
        <f>SUM(G2985*$D$8+H2985*$D$5+I2985*$D$9+J2985*$D$6+K2985*$D$11+L2985*$D$10+M2985*$D$7)</f>
        <v>0</v>
      </c>
      <c r="O2985" s="139">
        <v>1</v>
      </c>
      <c r="P2985" s="138">
        <f>SUM(N2985*O2985)</f>
        <v>0</v>
      </c>
      <c r="Q2985" s="31"/>
    </row>
    <row r="2986" spans="1:17" ht="15" customHeight="1">
      <c r="A2986" s="179">
        <f>RANK(N2986,$N$18:$N$4305)</f>
        <v>1181</v>
      </c>
      <c r="B2986" s="184"/>
      <c r="C2986" s="177"/>
      <c r="D2986" s="177"/>
      <c r="E2986" s="177"/>
      <c r="F2986" s="177"/>
      <c r="G2986" s="183"/>
      <c r="H2986" s="183"/>
      <c r="I2986" s="183"/>
      <c r="J2986" s="183"/>
      <c r="K2986" s="183"/>
      <c r="L2986" s="183"/>
      <c r="M2986" s="183"/>
      <c r="N2986" s="182">
        <f>SUM(G2986*$D$8+H2986*$D$5+I2986*$D$9+J2986*$D$6+K2986*$D$11+L2986*$D$10+M2986*$D$7)</f>
        <v>0</v>
      </c>
      <c r="O2986" s="139">
        <v>1</v>
      </c>
      <c r="P2986" s="138">
        <f>SUM(N2986*O2986)</f>
        <v>0</v>
      </c>
    </row>
    <row r="2987" spans="1:17" ht="15" customHeight="1">
      <c r="A2987" s="179">
        <f>RANK(N2987,$N$18:$N$4305)</f>
        <v>1181</v>
      </c>
      <c r="B2987" s="184"/>
      <c r="C2987" s="177"/>
      <c r="D2987" s="177"/>
      <c r="E2987" s="177"/>
      <c r="F2987" s="177"/>
      <c r="G2987" s="183"/>
      <c r="H2987" s="183"/>
      <c r="I2987" s="183"/>
      <c r="J2987" s="183"/>
      <c r="K2987" s="183"/>
      <c r="L2987" s="183"/>
      <c r="M2987" s="183"/>
      <c r="N2987" s="182">
        <f>SUM(G2987*$D$8+H2987*$D$5+I2987*$D$9+J2987*$D$6+K2987*$D$11+L2987*$D$10+M2987*$D$7)</f>
        <v>0</v>
      </c>
      <c r="O2987" s="139">
        <v>1</v>
      </c>
      <c r="P2987" s="138">
        <f>SUM(N2987*O2987)</f>
        <v>0</v>
      </c>
    </row>
    <row r="2988" spans="1:17" ht="15" customHeight="1">
      <c r="A2988" s="179">
        <f>RANK(N2988,$N$18:$N$4305)</f>
        <v>1181</v>
      </c>
      <c r="B2988" s="185"/>
      <c r="C2988" s="177"/>
      <c r="D2988" s="177"/>
      <c r="E2988" s="177"/>
      <c r="F2988" s="177"/>
      <c r="G2988" s="183"/>
      <c r="H2988" s="183"/>
      <c r="I2988" s="183"/>
      <c r="J2988" s="183"/>
      <c r="K2988" s="183"/>
      <c r="L2988" s="183"/>
      <c r="M2988" s="183"/>
      <c r="N2988" s="182">
        <f>SUM(G2988*$D$8+H2988*$D$5+I2988*$D$9+J2988*$D$6+K2988*$D$11+L2988*$D$10+M2988*$D$7)</f>
        <v>0</v>
      </c>
      <c r="O2988" s="139">
        <v>1</v>
      </c>
      <c r="P2988" s="138">
        <f>SUM(N2988*O2988)</f>
        <v>0</v>
      </c>
    </row>
    <row r="2989" spans="1:17" ht="15" customHeight="1">
      <c r="A2989" s="179">
        <f>RANK(N2989,$N$18:$N$4305)</f>
        <v>1181</v>
      </c>
      <c r="B2989" s="184"/>
      <c r="C2989" s="177"/>
      <c r="D2989" s="177"/>
      <c r="E2989" s="177"/>
      <c r="F2989" s="177"/>
      <c r="G2989" s="183"/>
      <c r="H2989" s="183"/>
      <c r="I2989" s="183"/>
      <c r="J2989" s="183"/>
      <c r="K2989" s="183"/>
      <c r="L2989" s="183"/>
      <c r="M2989" s="183"/>
      <c r="N2989" s="182">
        <f>SUM(G2989*$D$8+H2989*$D$5+I2989*$D$9+J2989*$D$6+K2989*$D$11+L2989*$D$10+M2989*$D$7)</f>
        <v>0</v>
      </c>
      <c r="O2989" s="139">
        <v>1</v>
      </c>
      <c r="P2989" s="138">
        <f>SUM(N2989*O2989)</f>
        <v>0</v>
      </c>
    </row>
    <row r="2990" spans="1:17" ht="15" customHeight="1">
      <c r="A2990" s="179">
        <f>RANK(N2990,$N$18:$N$4305)</f>
        <v>1181</v>
      </c>
      <c r="B2990" s="184"/>
      <c r="C2990" s="177"/>
      <c r="D2990" s="177"/>
      <c r="E2990" s="177"/>
      <c r="F2990" s="177"/>
      <c r="G2990" s="183"/>
      <c r="H2990" s="183"/>
      <c r="I2990" s="183"/>
      <c r="J2990" s="183"/>
      <c r="K2990" s="183"/>
      <c r="L2990" s="183"/>
      <c r="M2990" s="183"/>
      <c r="N2990" s="182">
        <f>SUM(G2990*$D$8+H2990*$D$5+I2990*$D$9+J2990*$D$6+K2990*$D$11+L2990*$D$10+M2990*$D$7)</f>
        <v>0</v>
      </c>
      <c r="O2990" s="139">
        <v>0.94</v>
      </c>
      <c r="P2990" s="138">
        <f>SUM(N2990*O2990)</f>
        <v>0</v>
      </c>
    </row>
    <row r="2991" spans="1:17" ht="15" customHeight="1">
      <c r="A2991" s="179">
        <f>RANK(N2991,$N$18:$N$4305)</f>
        <v>1181</v>
      </c>
      <c r="B2991" s="185"/>
      <c r="C2991" s="177"/>
      <c r="D2991" s="177"/>
      <c r="E2991" s="177"/>
      <c r="F2991" s="177"/>
      <c r="G2991" s="183"/>
      <c r="H2991" s="183"/>
      <c r="I2991" s="183"/>
      <c r="J2991" s="183"/>
      <c r="K2991" s="183"/>
      <c r="L2991" s="183"/>
      <c r="M2991" s="183"/>
      <c r="N2991" s="182">
        <f>SUM(G2991*$D$8+H2991*$D$5+I2991*$D$9+J2991*$D$6+K2991*$D$11+L2991*$D$10+M2991*$D$7)</f>
        <v>0</v>
      </c>
      <c r="O2991" s="139">
        <v>1</v>
      </c>
      <c r="P2991" s="138">
        <f>SUM(N2991*O2991)</f>
        <v>0</v>
      </c>
    </row>
    <row r="2992" spans="1:17" ht="15" customHeight="1">
      <c r="A2992" s="179">
        <f>RANK(N2992,$N$18:$N$4305)</f>
        <v>1181</v>
      </c>
      <c r="B2992" s="184"/>
      <c r="C2992" s="177"/>
      <c r="D2992" s="177"/>
      <c r="E2992" s="177"/>
      <c r="F2992" s="177"/>
      <c r="G2992" s="183"/>
      <c r="H2992" s="183"/>
      <c r="I2992" s="183"/>
      <c r="J2992" s="183"/>
      <c r="K2992" s="183"/>
      <c r="L2992" s="183"/>
      <c r="M2992" s="183"/>
      <c r="N2992" s="182">
        <f>SUM(G2992*$D$8+H2992*$D$5+I2992*$D$9+J2992*$D$6+K2992*$D$11+L2992*$D$10+M2992*$D$7)</f>
        <v>0</v>
      </c>
      <c r="O2992" s="139">
        <v>1</v>
      </c>
      <c r="P2992" s="138">
        <f>SUM(N2992*O2992)</f>
        <v>0</v>
      </c>
      <c r="Q2992" s="31"/>
    </row>
    <row r="2993" spans="1:17" ht="15" customHeight="1">
      <c r="A2993" s="179">
        <f>RANK(N2993,$N$18:$N$4305)</f>
        <v>1181</v>
      </c>
      <c r="B2993" s="184"/>
      <c r="C2993" s="177"/>
      <c r="D2993" s="177"/>
      <c r="E2993" s="177"/>
      <c r="F2993" s="177"/>
      <c r="G2993" s="183"/>
      <c r="H2993" s="183"/>
      <c r="I2993" s="183"/>
      <c r="J2993" s="183"/>
      <c r="K2993" s="183"/>
      <c r="L2993" s="183"/>
      <c r="M2993" s="183"/>
      <c r="N2993" s="182">
        <f>SUM(G2993*$D$8+H2993*$D$5+I2993*$D$9+J2993*$D$6+K2993*$D$11+L2993*$D$10+M2993*$D$7)</f>
        <v>0</v>
      </c>
      <c r="O2993" s="139">
        <v>1</v>
      </c>
      <c r="P2993" s="138">
        <f>SUM(N2993*O2993)</f>
        <v>0</v>
      </c>
    </row>
    <row r="2994" spans="1:17" ht="15" customHeight="1">
      <c r="A2994" s="179">
        <f>RANK(N2994,$N$18:$N$4305)</f>
        <v>1181</v>
      </c>
      <c r="B2994" s="184"/>
      <c r="C2994" s="177"/>
      <c r="D2994" s="177"/>
      <c r="E2994" s="177"/>
      <c r="F2994" s="177"/>
      <c r="G2994" s="183"/>
      <c r="H2994" s="183"/>
      <c r="I2994" s="183"/>
      <c r="J2994" s="183"/>
      <c r="K2994" s="183"/>
      <c r="L2994" s="183"/>
      <c r="M2994" s="183"/>
      <c r="N2994" s="182">
        <f>SUM(G2994*$D$8+H2994*$D$5+I2994*$D$9+J2994*$D$6+K2994*$D$11+L2994*$D$10+M2994*$D$7)</f>
        <v>0</v>
      </c>
      <c r="O2994" s="139">
        <v>1</v>
      </c>
      <c r="P2994" s="138">
        <f>SUM(N2994*O2994)</f>
        <v>0</v>
      </c>
    </row>
    <row r="2995" spans="1:17" ht="15" customHeight="1">
      <c r="A2995" s="179">
        <f>RANK(N2995,$N$18:$N$4305)</f>
        <v>1181</v>
      </c>
      <c r="B2995" s="184"/>
      <c r="C2995" s="177"/>
      <c r="D2995" s="177"/>
      <c r="E2995" s="177"/>
      <c r="F2995" s="177"/>
      <c r="G2995" s="183"/>
      <c r="H2995" s="183"/>
      <c r="I2995" s="183"/>
      <c r="J2995" s="183"/>
      <c r="K2995" s="183"/>
      <c r="L2995" s="183"/>
      <c r="M2995" s="183"/>
      <c r="N2995" s="182">
        <f>SUM(G2995*$D$8+H2995*$D$5+I2995*$D$9+J2995*$D$6+K2995*$D$11+L2995*$D$10+M2995*$D$7)</f>
        <v>0</v>
      </c>
      <c r="O2995" s="139">
        <v>1</v>
      </c>
      <c r="P2995" s="138">
        <f>SUM(N2995*O2995)</f>
        <v>0</v>
      </c>
    </row>
    <row r="2996" spans="1:17" ht="15" customHeight="1">
      <c r="A2996" s="179">
        <f>RANK(N2996,$N$18:$N$4305)</f>
        <v>1181</v>
      </c>
      <c r="B2996" s="184"/>
      <c r="C2996" s="177"/>
      <c r="D2996" s="177"/>
      <c r="E2996" s="177"/>
      <c r="F2996" s="177"/>
      <c r="G2996" s="183"/>
      <c r="H2996" s="183"/>
      <c r="I2996" s="183"/>
      <c r="J2996" s="183"/>
      <c r="K2996" s="183"/>
      <c r="L2996" s="183"/>
      <c r="M2996" s="183"/>
      <c r="N2996" s="182">
        <f>SUM(G2996*$D$8+H2996*$D$5+I2996*$D$9+J2996*$D$6+K2996*$D$11+L2996*$D$10+M2996*$D$7)</f>
        <v>0</v>
      </c>
      <c r="O2996" s="139">
        <v>1</v>
      </c>
      <c r="P2996" s="138">
        <f>SUM(N2996*O2996)</f>
        <v>0</v>
      </c>
    </row>
    <row r="2997" spans="1:17" ht="15" customHeight="1">
      <c r="A2997" s="179">
        <f>RANK(N2997,$N$18:$N$4305)</f>
        <v>1181</v>
      </c>
      <c r="B2997" s="184"/>
      <c r="C2997" s="177"/>
      <c r="D2997" s="177"/>
      <c r="E2997" s="177"/>
      <c r="F2997" s="177"/>
      <c r="G2997" s="183"/>
      <c r="H2997" s="183"/>
      <c r="I2997" s="183"/>
      <c r="J2997" s="183"/>
      <c r="K2997" s="183"/>
      <c r="L2997" s="183"/>
      <c r="M2997" s="183"/>
      <c r="N2997" s="182">
        <f>SUM(G2997*$D$8+H2997*$D$5+I2997*$D$9+J2997*$D$6+K2997*$D$11+L2997*$D$10+M2997*$D$7)</f>
        <v>0</v>
      </c>
      <c r="O2997" s="139">
        <v>1</v>
      </c>
      <c r="P2997" s="138">
        <f>SUM(N2997*O2997)</f>
        <v>0</v>
      </c>
      <c r="Q2997" s="31"/>
    </row>
    <row r="2998" spans="1:17" ht="15" customHeight="1">
      <c r="A2998" s="179">
        <f>RANK(N2998,$N$18:$N$4305)</f>
        <v>1181</v>
      </c>
      <c r="B2998" s="184"/>
      <c r="C2998" s="177"/>
      <c r="D2998" s="177"/>
      <c r="E2998" s="177"/>
      <c r="F2998" s="177"/>
      <c r="G2998" s="183"/>
      <c r="H2998" s="183"/>
      <c r="I2998" s="183"/>
      <c r="J2998" s="183"/>
      <c r="K2998" s="183"/>
      <c r="L2998" s="183"/>
      <c r="M2998" s="183"/>
      <c r="N2998" s="182">
        <f>SUM(G2998*$D$8+H2998*$D$5+I2998*$D$9+J2998*$D$6+K2998*$D$11+L2998*$D$10+M2998*$D$7)</f>
        <v>0</v>
      </c>
      <c r="O2998" s="139">
        <v>1</v>
      </c>
      <c r="P2998" s="138">
        <f>SUM(N2998*O2998)</f>
        <v>0</v>
      </c>
      <c r="Q2998" s="31"/>
    </row>
    <row r="2999" spans="1:17" ht="15" customHeight="1">
      <c r="A2999" s="179">
        <f>RANK(N2999,$N$18:$N$4305)</f>
        <v>1181</v>
      </c>
      <c r="B2999" s="184"/>
      <c r="C2999" s="177"/>
      <c r="D2999" s="177"/>
      <c r="E2999" s="177"/>
      <c r="F2999" s="177"/>
      <c r="G2999" s="183"/>
      <c r="H2999" s="183"/>
      <c r="I2999" s="183"/>
      <c r="J2999" s="183"/>
      <c r="K2999" s="183"/>
      <c r="L2999" s="183"/>
      <c r="M2999" s="183"/>
      <c r="N2999" s="182">
        <f>SUM(G2999*$D$8+H2999*$D$5+I2999*$D$9+J2999*$D$6+K2999*$D$11+L2999*$D$10+M2999*$D$7)</f>
        <v>0</v>
      </c>
      <c r="O2999" s="139">
        <v>1</v>
      </c>
      <c r="P2999" s="138">
        <f>SUM(N2999*O2999)</f>
        <v>0</v>
      </c>
      <c r="Q2999" s="31"/>
    </row>
    <row r="3000" spans="1:17" ht="15" customHeight="1">
      <c r="A3000" s="179">
        <f>RANK(N3000,$N$18:$N$4305)</f>
        <v>1181</v>
      </c>
      <c r="B3000" s="185"/>
      <c r="C3000" s="177"/>
      <c r="D3000" s="177"/>
      <c r="E3000" s="177"/>
      <c r="F3000" s="177"/>
      <c r="G3000" s="183"/>
      <c r="H3000" s="183"/>
      <c r="I3000" s="183"/>
      <c r="J3000" s="183"/>
      <c r="K3000" s="183"/>
      <c r="L3000" s="183"/>
      <c r="M3000" s="183"/>
      <c r="N3000" s="182">
        <f>SUM(G3000*$D$8+H3000*$D$5+I3000*$D$9+J3000*$D$6+K3000*$D$11+L3000*$D$10+M3000*$D$7)</f>
        <v>0</v>
      </c>
      <c r="O3000" s="139">
        <v>1</v>
      </c>
      <c r="P3000" s="138">
        <f>SUM(N3000*O3000)</f>
        <v>0</v>
      </c>
    </row>
    <row r="3001" spans="1:17" ht="15" customHeight="1">
      <c r="A3001" s="179">
        <f>RANK(N3001,$N$18:$N$4305)</f>
        <v>1181</v>
      </c>
      <c r="B3001" s="185"/>
      <c r="C3001" s="177"/>
      <c r="D3001" s="177"/>
      <c r="E3001" s="177"/>
      <c r="F3001" s="177"/>
      <c r="G3001" s="183"/>
      <c r="H3001" s="183"/>
      <c r="I3001" s="183"/>
      <c r="J3001" s="183"/>
      <c r="K3001" s="183"/>
      <c r="L3001" s="183"/>
      <c r="M3001" s="183"/>
      <c r="N3001" s="182">
        <f>SUM(G3001*$D$8+H3001*$D$5+I3001*$D$9+J3001*$D$6+K3001*$D$11+L3001*$D$10+M3001*$D$7)</f>
        <v>0</v>
      </c>
      <c r="O3001" s="139">
        <v>0.94</v>
      </c>
      <c r="P3001" s="138">
        <f>SUM(N3001*O3001)</f>
        <v>0</v>
      </c>
    </row>
    <row r="3002" spans="1:17" ht="15" customHeight="1">
      <c r="A3002" s="179">
        <f>RANK(N3002,$N$18:$N$4305)</f>
        <v>1181</v>
      </c>
      <c r="B3002" s="185"/>
      <c r="C3002" s="177"/>
      <c r="D3002" s="177"/>
      <c r="E3002" s="177"/>
      <c r="F3002" s="177"/>
      <c r="G3002" s="183"/>
      <c r="H3002" s="183"/>
      <c r="I3002" s="183"/>
      <c r="J3002" s="183"/>
      <c r="K3002" s="183"/>
      <c r="L3002" s="183"/>
      <c r="M3002" s="183"/>
      <c r="N3002" s="182">
        <f>SUM(G3002*$D$8+H3002*$D$5+I3002*$D$9+J3002*$D$6+K3002*$D$11+L3002*$D$10+M3002*$D$7)</f>
        <v>0</v>
      </c>
      <c r="O3002" s="139">
        <v>1</v>
      </c>
      <c r="P3002" s="138">
        <f>SUM(N3002*O3002)</f>
        <v>0</v>
      </c>
    </row>
    <row r="3003" spans="1:17" ht="15" customHeight="1">
      <c r="A3003" s="179">
        <f>RANK(N3003,$N$18:$N$4305)</f>
        <v>1181</v>
      </c>
      <c r="B3003" s="177"/>
      <c r="C3003" s="177"/>
      <c r="D3003" s="177"/>
      <c r="E3003" s="177"/>
      <c r="F3003" s="177"/>
      <c r="G3003" s="183"/>
      <c r="H3003" s="183"/>
      <c r="I3003" s="183"/>
      <c r="J3003" s="183"/>
      <c r="K3003" s="183"/>
      <c r="L3003" s="183"/>
      <c r="M3003" s="183"/>
      <c r="N3003" s="182">
        <f>SUM(G3003*$D$8+H3003*$D$5+I3003*$D$9+J3003*$D$6+K3003*$D$11+L3003*$D$10+M3003*$D$7)</f>
        <v>0</v>
      </c>
      <c r="O3003" s="139">
        <v>1</v>
      </c>
      <c r="P3003" s="138">
        <f>SUM(N3003*O3003)</f>
        <v>0</v>
      </c>
    </row>
    <row r="3004" spans="1:17" ht="15" customHeight="1">
      <c r="A3004" s="179">
        <f>RANK(N3004,$N$18:$N$4305)</f>
        <v>1181</v>
      </c>
      <c r="B3004" s="177"/>
      <c r="C3004" s="177"/>
      <c r="D3004" s="177"/>
      <c r="E3004" s="177"/>
      <c r="F3004" s="177"/>
      <c r="G3004" s="183"/>
      <c r="H3004" s="183"/>
      <c r="I3004" s="183"/>
      <c r="J3004" s="183"/>
      <c r="K3004" s="183"/>
      <c r="L3004" s="183"/>
      <c r="M3004" s="183"/>
      <c r="N3004" s="182">
        <f>SUM(G3004*$D$8+H3004*$D$5+I3004*$D$9+J3004*$D$6+K3004*$D$11+L3004*$D$10+M3004*$D$7)</f>
        <v>0</v>
      </c>
      <c r="O3004" s="139">
        <v>1</v>
      </c>
      <c r="P3004" s="138">
        <f>SUM(N3004*O3004)</f>
        <v>0</v>
      </c>
      <c r="Q3004" s="31"/>
    </row>
    <row r="3005" spans="1:17" ht="15" customHeight="1">
      <c r="A3005" s="179">
        <f>RANK(N3005,$N$18:$N$4305)</f>
        <v>1181</v>
      </c>
      <c r="B3005" s="177"/>
      <c r="C3005" s="177"/>
      <c r="D3005" s="177"/>
      <c r="E3005" s="177"/>
      <c r="F3005" s="177"/>
      <c r="G3005" s="183"/>
      <c r="H3005" s="183"/>
      <c r="I3005" s="183"/>
      <c r="J3005" s="183"/>
      <c r="K3005" s="183"/>
      <c r="L3005" s="183"/>
      <c r="M3005" s="183"/>
      <c r="N3005" s="182">
        <f>SUM(G3005*$D$8+H3005*$D$5+I3005*$D$9+J3005*$D$6+K3005*$D$11+L3005*$D$10+M3005*$D$7)</f>
        <v>0</v>
      </c>
      <c r="O3005" s="139">
        <v>1</v>
      </c>
      <c r="P3005" s="138">
        <f>SUM(N3005*O3005)</f>
        <v>0</v>
      </c>
    </row>
    <row r="3006" spans="1:17" ht="15" customHeight="1">
      <c r="A3006" s="179">
        <f>RANK(N3006,$N$18:$N$4305)</f>
        <v>1181</v>
      </c>
      <c r="B3006" s="185"/>
      <c r="C3006" s="177"/>
      <c r="D3006" s="177"/>
      <c r="E3006" s="177"/>
      <c r="F3006" s="177"/>
      <c r="G3006" s="183"/>
      <c r="H3006" s="183"/>
      <c r="I3006" s="183"/>
      <c r="J3006" s="183"/>
      <c r="K3006" s="183"/>
      <c r="L3006" s="183"/>
      <c r="M3006" s="183"/>
      <c r="N3006" s="182">
        <f>SUM(G3006*$D$8+H3006*$D$5+I3006*$D$9+J3006*$D$6+K3006*$D$11+L3006*$D$10+M3006*$D$7)</f>
        <v>0</v>
      </c>
      <c r="O3006" s="139">
        <v>1</v>
      </c>
      <c r="P3006" s="138">
        <f>SUM(N3006*O3006)</f>
        <v>0</v>
      </c>
    </row>
    <row r="3007" spans="1:17" ht="15" customHeight="1">
      <c r="A3007" s="179">
        <f>RANK(N3007,$N$18:$N$4305)</f>
        <v>1181</v>
      </c>
      <c r="B3007" s="177"/>
      <c r="C3007" s="177"/>
      <c r="D3007" s="177"/>
      <c r="E3007" s="177"/>
      <c r="F3007" s="177"/>
      <c r="G3007" s="183"/>
      <c r="H3007" s="183"/>
      <c r="I3007" s="183"/>
      <c r="J3007" s="183"/>
      <c r="K3007" s="183"/>
      <c r="L3007" s="183"/>
      <c r="M3007" s="183"/>
      <c r="N3007" s="182">
        <f>SUM(G3007*$D$8+H3007*$D$5+I3007*$D$9+J3007*$D$6+K3007*$D$11+L3007*$D$10+M3007*$D$7)</f>
        <v>0</v>
      </c>
      <c r="O3007" s="139">
        <v>1</v>
      </c>
      <c r="P3007" s="138">
        <f>SUM(N3007*O3007)</f>
        <v>0</v>
      </c>
    </row>
    <row r="3008" spans="1:17" ht="15" customHeight="1">
      <c r="A3008" s="179">
        <f>RANK(N3008,$N$18:$N$4305)</f>
        <v>1181</v>
      </c>
      <c r="B3008" s="177"/>
      <c r="C3008" s="177"/>
      <c r="D3008" s="177"/>
      <c r="E3008" s="177"/>
      <c r="F3008" s="177"/>
      <c r="G3008" s="183"/>
      <c r="H3008" s="183"/>
      <c r="I3008" s="183"/>
      <c r="J3008" s="183"/>
      <c r="K3008" s="183"/>
      <c r="L3008" s="183"/>
      <c r="M3008" s="183"/>
      <c r="N3008" s="182">
        <f>SUM(G3008*$D$8+H3008*$D$5+I3008*$D$9+J3008*$D$6+K3008*$D$11+L3008*$D$10+M3008*$D$7)</f>
        <v>0</v>
      </c>
      <c r="O3008" s="139">
        <v>1</v>
      </c>
      <c r="P3008" s="138">
        <f>SUM(N3008*O3008)</f>
        <v>0</v>
      </c>
      <c r="Q3008" s="31"/>
    </row>
    <row r="3009" spans="1:17" ht="15" customHeight="1">
      <c r="A3009" s="179">
        <f>RANK(N3009,$N$18:$N$4305)</f>
        <v>1181</v>
      </c>
      <c r="B3009" s="185"/>
      <c r="C3009" s="177"/>
      <c r="D3009" s="177"/>
      <c r="E3009" s="177"/>
      <c r="F3009" s="177"/>
      <c r="G3009" s="183"/>
      <c r="H3009" s="183"/>
      <c r="I3009" s="183"/>
      <c r="J3009" s="183"/>
      <c r="K3009" s="183"/>
      <c r="L3009" s="183"/>
      <c r="M3009" s="183"/>
      <c r="N3009" s="182">
        <f>SUM(G3009*$D$8+H3009*$D$5+I3009*$D$9+J3009*$D$6+K3009*$D$11+L3009*$D$10+M3009*$D$7)</f>
        <v>0</v>
      </c>
      <c r="O3009" s="139">
        <v>1</v>
      </c>
      <c r="P3009" s="138">
        <f>SUM(N3009*O3009)</f>
        <v>0</v>
      </c>
      <c r="Q3009" s="31"/>
    </row>
    <row r="3010" spans="1:17" ht="15" customHeight="1">
      <c r="A3010" s="179">
        <f>RANK(N3010,$N$18:$N$4305)</f>
        <v>1181</v>
      </c>
      <c r="B3010" s="185"/>
      <c r="C3010" s="177"/>
      <c r="D3010" s="177"/>
      <c r="E3010" s="177"/>
      <c r="F3010" s="177"/>
      <c r="G3010" s="183"/>
      <c r="H3010" s="183"/>
      <c r="I3010" s="183"/>
      <c r="J3010" s="183"/>
      <c r="K3010" s="183"/>
      <c r="L3010" s="183"/>
      <c r="M3010" s="183"/>
      <c r="N3010" s="182">
        <f>SUM(G3010*$D$8+H3010*$D$5+I3010*$D$9+J3010*$D$6+K3010*$D$11+L3010*$D$10+M3010*$D$7)</f>
        <v>0</v>
      </c>
      <c r="O3010" s="139">
        <v>1</v>
      </c>
      <c r="P3010" s="138">
        <f>SUM(N3010*O3010)</f>
        <v>0</v>
      </c>
      <c r="Q3010" s="31"/>
    </row>
    <row r="3011" spans="1:17" ht="15" customHeight="1">
      <c r="A3011" s="179">
        <f>RANK(N3011,$N$18:$N$4305)</f>
        <v>1181</v>
      </c>
      <c r="B3011" s="177"/>
      <c r="C3011" s="177"/>
      <c r="D3011" s="177"/>
      <c r="E3011" s="177"/>
      <c r="F3011" s="177"/>
      <c r="G3011" s="183"/>
      <c r="H3011" s="183"/>
      <c r="I3011" s="183"/>
      <c r="J3011" s="183"/>
      <c r="K3011" s="183"/>
      <c r="L3011" s="183"/>
      <c r="M3011" s="183"/>
      <c r="N3011" s="182">
        <f>SUM(G3011*$D$8+H3011*$D$5+I3011*$D$9+J3011*$D$6+K3011*$D$11+L3011*$D$10+M3011*$D$7)</f>
        <v>0</v>
      </c>
      <c r="O3011" s="139">
        <v>1</v>
      </c>
      <c r="P3011" s="138">
        <f>SUM(N3011*O3011)</f>
        <v>0</v>
      </c>
      <c r="Q3011" s="31"/>
    </row>
    <row r="3012" spans="1:17" ht="15" customHeight="1">
      <c r="A3012" s="179">
        <f>RANK(N3012,$N$18:$N$4305)</f>
        <v>1181</v>
      </c>
      <c r="B3012" s="177"/>
      <c r="C3012" s="177"/>
      <c r="D3012" s="177"/>
      <c r="E3012" s="177"/>
      <c r="F3012" s="177"/>
      <c r="G3012" s="183"/>
      <c r="H3012" s="183"/>
      <c r="I3012" s="183"/>
      <c r="J3012" s="183"/>
      <c r="K3012" s="183"/>
      <c r="L3012" s="183"/>
      <c r="M3012" s="183"/>
      <c r="N3012" s="182">
        <f>SUM(G3012*$D$8+H3012*$D$5+I3012*$D$9+J3012*$D$6+K3012*$D$11+L3012*$D$10+M3012*$D$7)</f>
        <v>0</v>
      </c>
      <c r="O3012" s="139">
        <v>1</v>
      </c>
      <c r="P3012" s="138">
        <f>SUM(N3012*O3012)</f>
        <v>0</v>
      </c>
    </row>
    <row r="3013" spans="1:17" ht="15" customHeight="1">
      <c r="A3013" s="179">
        <f>RANK(N3013,$N$18:$N$4305)</f>
        <v>1181</v>
      </c>
      <c r="B3013" s="177"/>
      <c r="C3013" s="177"/>
      <c r="D3013" s="177"/>
      <c r="E3013" s="177"/>
      <c r="F3013" s="177"/>
      <c r="G3013" s="183"/>
      <c r="H3013" s="183"/>
      <c r="I3013" s="183"/>
      <c r="J3013" s="183"/>
      <c r="K3013" s="183"/>
      <c r="L3013" s="183"/>
      <c r="M3013" s="183"/>
      <c r="N3013" s="182">
        <f>SUM(G3013*$D$8+H3013*$D$5+I3013*$D$9+J3013*$D$6+K3013*$D$11+L3013*$D$10+M3013*$D$7)</f>
        <v>0</v>
      </c>
      <c r="O3013" s="139">
        <v>1</v>
      </c>
      <c r="P3013" s="138">
        <f>SUM(N3013*O3013)</f>
        <v>0</v>
      </c>
    </row>
    <row r="3014" spans="1:17" ht="15" customHeight="1">
      <c r="A3014" s="179">
        <f>RANK(N3014,$N$18:$N$4305)</f>
        <v>1181</v>
      </c>
      <c r="B3014" s="177"/>
      <c r="C3014" s="177"/>
      <c r="D3014" s="177"/>
      <c r="E3014" s="177"/>
      <c r="F3014" s="177"/>
      <c r="G3014" s="183"/>
      <c r="H3014" s="183"/>
      <c r="I3014" s="183"/>
      <c r="J3014" s="183"/>
      <c r="K3014" s="183"/>
      <c r="L3014" s="183"/>
      <c r="M3014" s="183"/>
      <c r="N3014" s="182">
        <f>SUM(G3014*$D$8+H3014*$D$5+I3014*$D$9+J3014*$D$6+K3014*$D$11+L3014*$D$10+M3014*$D$7)</f>
        <v>0</v>
      </c>
      <c r="O3014" s="139">
        <v>1</v>
      </c>
      <c r="P3014" s="138">
        <f>SUM(N3014*O3014)</f>
        <v>0</v>
      </c>
    </row>
    <row r="3015" spans="1:17" ht="15" customHeight="1">
      <c r="A3015" s="179">
        <f>RANK(N3015,$N$18:$N$4305)</f>
        <v>1181</v>
      </c>
      <c r="B3015" s="177"/>
      <c r="C3015" s="177"/>
      <c r="D3015" s="177"/>
      <c r="E3015" s="177"/>
      <c r="F3015" s="177"/>
      <c r="G3015" s="183"/>
      <c r="H3015" s="183"/>
      <c r="I3015" s="183"/>
      <c r="J3015" s="183"/>
      <c r="K3015" s="183"/>
      <c r="L3015" s="183"/>
      <c r="M3015" s="183"/>
      <c r="N3015" s="182">
        <f>SUM(G3015*$D$8+H3015*$D$5+I3015*$D$9+J3015*$D$6+K3015*$D$11+L3015*$D$10+M3015*$D$7)</f>
        <v>0</v>
      </c>
      <c r="O3015" s="139">
        <v>1</v>
      </c>
      <c r="P3015" s="138">
        <f>SUM(N3015*O3015)</f>
        <v>0</v>
      </c>
    </row>
    <row r="3016" spans="1:17" ht="15" customHeight="1">
      <c r="A3016" s="179">
        <f>RANK(N3016,$N$18:$N$4305)</f>
        <v>1181</v>
      </c>
      <c r="B3016" s="177"/>
      <c r="C3016" s="177"/>
      <c r="D3016" s="177"/>
      <c r="E3016" s="177"/>
      <c r="F3016" s="177"/>
      <c r="G3016" s="183"/>
      <c r="H3016" s="183"/>
      <c r="I3016" s="183"/>
      <c r="J3016" s="183"/>
      <c r="K3016" s="183"/>
      <c r="L3016" s="183"/>
      <c r="M3016" s="183"/>
      <c r="N3016" s="182">
        <f>SUM(G3016*$D$8+H3016*$D$5+I3016*$D$9+J3016*$D$6+K3016*$D$11+L3016*$D$10+M3016*$D$7)</f>
        <v>0</v>
      </c>
      <c r="O3016" s="139">
        <v>1</v>
      </c>
      <c r="P3016" s="138">
        <f>SUM(N3016*O3016)</f>
        <v>0</v>
      </c>
    </row>
    <row r="3017" spans="1:17" ht="15" customHeight="1">
      <c r="A3017" s="179">
        <f>RANK(N3017,$N$18:$N$4305)</f>
        <v>1181</v>
      </c>
      <c r="B3017" s="177"/>
      <c r="C3017" s="177"/>
      <c r="D3017" s="177"/>
      <c r="E3017" s="177"/>
      <c r="F3017" s="177"/>
      <c r="G3017" s="183"/>
      <c r="H3017" s="183"/>
      <c r="I3017" s="183"/>
      <c r="J3017" s="183"/>
      <c r="K3017" s="183"/>
      <c r="L3017" s="183"/>
      <c r="M3017" s="183"/>
      <c r="N3017" s="182">
        <f>SUM(G3017*$D$8+H3017*$D$5+I3017*$D$9+J3017*$D$6+K3017*$D$11+L3017*$D$10+M3017*$D$7)</f>
        <v>0</v>
      </c>
      <c r="O3017" s="139">
        <v>0.94</v>
      </c>
      <c r="P3017" s="138">
        <f>SUM(N3017*O3017)</f>
        <v>0</v>
      </c>
    </row>
    <row r="3018" spans="1:17" ht="15" customHeight="1">
      <c r="A3018" s="179">
        <f>RANK(N3018,$N$18:$N$4305)</f>
        <v>1181</v>
      </c>
      <c r="B3018" s="177"/>
      <c r="C3018" s="177"/>
      <c r="D3018" s="177"/>
      <c r="E3018" s="177"/>
      <c r="F3018" s="177"/>
      <c r="G3018" s="183"/>
      <c r="H3018" s="183"/>
      <c r="I3018" s="183"/>
      <c r="J3018" s="183"/>
      <c r="K3018" s="183"/>
      <c r="L3018" s="183"/>
      <c r="M3018" s="183"/>
      <c r="N3018" s="182">
        <f>SUM(G3018*$D$8+H3018*$D$5+I3018*$D$9+J3018*$D$6+K3018*$D$11+L3018*$D$10+M3018*$D$7)</f>
        <v>0</v>
      </c>
      <c r="O3018" s="139">
        <v>0.94</v>
      </c>
      <c r="P3018" s="138">
        <f>SUM(N3018*O3018)</f>
        <v>0</v>
      </c>
    </row>
    <row r="3019" spans="1:17" ht="15" customHeight="1">
      <c r="A3019" s="179">
        <f>RANK(N3019,$N$18:$N$4305)</f>
        <v>1181</v>
      </c>
      <c r="B3019" s="185"/>
      <c r="C3019" s="177"/>
      <c r="D3019" s="177"/>
      <c r="E3019" s="177"/>
      <c r="F3019" s="177"/>
      <c r="G3019" s="183"/>
      <c r="H3019" s="183"/>
      <c r="I3019" s="183"/>
      <c r="J3019" s="183"/>
      <c r="K3019" s="183"/>
      <c r="L3019" s="183"/>
      <c r="M3019" s="183"/>
      <c r="N3019" s="182">
        <f>SUM(G3019*$D$8+H3019*$D$5+I3019*$D$9+J3019*$D$6+K3019*$D$11+L3019*$D$10+M3019*$D$7)</f>
        <v>0</v>
      </c>
      <c r="O3019" s="139">
        <v>0.94</v>
      </c>
      <c r="P3019" s="138">
        <f>SUM(N3019*O3019)</f>
        <v>0</v>
      </c>
    </row>
    <row r="3020" spans="1:17" ht="15" customHeight="1">
      <c r="A3020" s="179">
        <f>RANK(N3020,$N$18:$N$4305)</f>
        <v>1181</v>
      </c>
      <c r="B3020" s="184"/>
      <c r="C3020" s="177"/>
      <c r="D3020" s="177"/>
      <c r="E3020" s="177"/>
      <c r="F3020" s="177"/>
      <c r="G3020" s="183"/>
      <c r="H3020" s="183"/>
      <c r="I3020" s="183"/>
      <c r="J3020" s="183"/>
      <c r="K3020" s="183"/>
      <c r="L3020" s="183"/>
      <c r="M3020" s="183"/>
      <c r="N3020" s="182">
        <f>SUM(G3020*$D$8+H3020*$D$5+I3020*$D$9+J3020*$D$6+K3020*$D$11+L3020*$D$10+M3020*$D$7)</f>
        <v>0</v>
      </c>
      <c r="O3020" s="139">
        <v>1</v>
      </c>
      <c r="P3020" s="138">
        <f>SUM(N3020*O3020)</f>
        <v>0</v>
      </c>
      <c r="Q3020" s="31"/>
    </row>
    <row r="3021" spans="1:17" ht="15" customHeight="1">
      <c r="A3021" s="179">
        <f>RANK(N3021,$N$18:$N$4305)</f>
        <v>1181</v>
      </c>
      <c r="B3021" s="184"/>
      <c r="C3021" s="177"/>
      <c r="D3021" s="177"/>
      <c r="E3021" s="177"/>
      <c r="F3021" s="177"/>
      <c r="G3021" s="183"/>
      <c r="H3021" s="183"/>
      <c r="I3021" s="183"/>
      <c r="J3021" s="183"/>
      <c r="K3021" s="183"/>
      <c r="L3021" s="183"/>
      <c r="M3021" s="183"/>
      <c r="N3021" s="182">
        <f>SUM(G3021*$D$8+H3021*$D$5+I3021*$D$9+J3021*$D$6+K3021*$D$11+L3021*$D$10+M3021*$D$7)</f>
        <v>0</v>
      </c>
      <c r="O3021" s="139">
        <v>1</v>
      </c>
      <c r="P3021" s="138">
        <f>SUM(N3021*O3021)</f>
        <v>0</v>
      </c>
    </row>
    <row r="3022" spans="1:17" ht="15" customHeight="1">
      <c r="A3022" s="179">
        <f>RANK(N3022,$N$18:$N$4305)</f>
        <v>1181</v>
      </c>
      <c r="B3022" s="184"/>
      <c r="C3022" s="177"/>
      <c r="D3022" s="177"/>
      <c r="E3022" s="177"/>
      <c r="F3022" s="177"/>
      <c r="G3022" s="183"/>
      <c r="H3022" s="183"/>
      <c r="I3022" s="183"/>
      <c r="J3022" s="183"/>
      <c r="K3022" s="183"/>
      <c r="L3022" s="183"/>
      <c r="M3022" s="183"/>
      <c r="N3022" s="182">
        <f>SUM(G3022*$D$8+H3022*$D$5+I3022*$D$9+J3022*$D$6+K3022*$D$11+L3022*$D$10+M3022*$D$7)</f>
        <v>0</v>
      </c>
      <c r="O3022" s="139">
        <v>1</v>
      </c>
      <c r="P3022" s="138">
        <f>SUM(N3022*O3022)</f>
        <v>0</v>
      </c>
    </row>
    <row r="3023" spans="1:17" ht="15" customHeight="1">
      <c r="A3023" s="179">
        <f>RANK(N3023,$N$18:$N$4305)</f>
        <v>1181</v>
      </c>
      <c r="B3023" s="184"/>
      <c r="C3023" s="177"/>
      <c r="D3023" s="177"/>
      <c r="E3023" s="177"/>
      <c r="F3023" s="177"/>
      <c r="G3023" s="183"/>
      <c r="H3023" s="183"/>
      <c r="I3023" s="183"/>
      <c r="J3023" s="183"/>
      <c r="K3023" s="183"/>
      <c r="L3023" s="183"/>
      <c r="M3023" s="183"/>
      <c r="N3023" s="182">
        <f>SUM(G3023*$D$8+H3023*$D$5+I3023*$D$9+J3023*$D$6+K3023*$D$11+L3023*$D$10+M3023*$D$7)</f>
        <v>0</v>
      </c>
      <c r="O3023" s="139">
        <v>1</v>
      </c>
      <c r="P3023" s="138">
        <f>SUM(N3023*O3023)</f>
        <v>0</v>
      </c>
    </row>
    <row r="3024" spans="1:17" ht="15" customHeight="1">
      <c r="A3024" s="179">
        <f>RANK(N3024,$N$18:$N$4305)</f>
        <v>1181</v>
      </c>
      <c r="B3024" s="185"/>
      <c r="C3024" s="177"/>
      <c r="D3024" s="177"/>
      <c r="E3024" s="177"/>
      <c r="F3024" s="177"/>
      <c r="G3024" s="183"/>
      <c r="H3024" s="183"/>
      <c r="I3024" s="183"/>
      <c r="J3024" s="183"/>
      <c r="K3024" s="183"/>
      <c r="L3024" s="183"/>
      <c r="M3024" s="183"/>
      <c r="N3024" s="182">
        <f>SUM(G3024*$D$8+H3024*$D$5+I3024*$D$9+J3024*$D$6+K3024*$D$11+L3024*$D$10+M3024*$D$7)</f>
        <v>0</v>
      </c>
      <c r="O3024" s="139">
        <v>1</v>
      </c>
      <c r="P3024" s="138">
        <f>SUM(N3024*O3024)</f>
        <v>0</v>
      </c>
    </row>
    <row r="3025" spans="1:17" ht="15" customHeight="1">
      <c r="A3025" s="179">
        <f>RANK(N3025,$N$18:$N$4305)</f>
        <v>1181</v>
      </c>
      <c r="B3025" s="185"/>
      <c r="C3025" s="177"/>
      <c r="D3025" s="177"/>
      <c r="E3025" s="177"/>
      <c r="F3025" s="177"/>
      <c r="G3025" s="183"/>
      <c r="H3025" s="183"/>
      <c r="I3025" s="183"/>
      <c r="J3025" s="183"/>
      <c r="K3025" s="183"/>
      <c r="L3025" s="183"/>
      <c r="M3025" s="183"/>
      <c r="N3025" s="182">
        <f>SUM(G3025*$D$8+H3025*$D$5+I3025*$D$9+J3025*$D$6+K3025*$D$11+L3025*$D$10+M3025*$D$7)</f>
        <v>0</v>
      </c>
      <c r="O3025" s="139">
        <v>1</v>
      </c>
      <c r="P3025" s="138">
        <f>SUM(N3025*O3025)</f>
        <v>0</v>
      </c>
    </row>
    <row r="3026" spans="1:17" ht="15" customHeight="1">
      <c r="A3026" s="179">
        <f>RANK(N3026,$N$18:$N$4305)</f>
        <v>1181</v>
      </c>
      <c r="B3026" s="185"/>
      <c r="C3026" s="177"/>
      <c r="D3026" s="177"/>
      <c r="E3026" s="177"/>
      <c r="F3026" s="177"/>
      <c r="G3026" s="183"/>
      <c r="H3026" s="183"/>
      <c r="I3026" s="183"/>
      <c r="J3026" s="183"/>
      <c r="K3026" s="183"/>
      <c r="L3026" s="183"/>
      <c r="M3026" s="183"/>
      <c r="N3026" s="182">
        <f>SUM(G3026*$D$8+H3026*$D$5+I3026*$D$9+J3026*$D$6+K3026*$D$11+L3026*$D$10+M3026*$D$7)</f>
        <v>0</v>
      </c>
      <c r="O3026" s="139">
        <v>1</v>
      </c>
      <c r="P3026" s="138">
        <f>SUM(N3026*O3026)</f>
        <v>0</v>
      </c>
    </row>
    <row r="3027" spans="1:17" ht="15" customHeight="1">
      <c r="A3027" s="179">
        <f>RANK(N3027,$N$18:$N$4305)</f>
        <v>1181</v>
      </c>
      <c r="B3027" s="184"/>
      <c r="C3027" s="177"/>
      <c r="D3027" s="177"/>
      <c r="E3027" s="177"/>
      <c r="F3027" s="177"/>
      <c r="G3027" s="183"/>
      <c r="H3027" s="183"/>
      <c r="I3027" s="183"/>
      <c r="J3027" s="183"/>
      <c r="K3027" s="183"/>
      <c r="L3027" s="183"/>
      <c r="M3027" s="183"/>
      <c r="N3027" s="182">
        <f>SUM(G3027*$D$8+H3027*$D$5+I3027*$D$9+J3027*$D$6+K3027*$D$11+L3027*$D$10+M3027*$D$7)</f>
        <v>0</v>
      </c>
      <c r="O3027" s="139">
        <v>1</v>
      </c>
      <c r="P3027" s="138">
        <f>SUM(N3027*O3027)</f>
        <v>0</v>
      </c>
      <c r="Q3027" s="31"/>
    </row>
    <row r="3028" spans="1:17" ht="15" customHeight="1">
      <c r="A3028" s="179">
        <f>RANK(N3028,$N$18:$N$4305)</f>
        <v>1181</v>
      </c>
      <c r="B3028" s="184"/>
      <c r="C3028" s="177"/>
      <c r="D3028" s="177"/>
      <c r="E3028" s="177"/>
      <c r="F3028" s="177"/>
      <c r="G3028" s="183"/>
      <c r="H3028" s="183"/>
      <c r="I3028" s="183"/>
      <c r="J3028" s="183"/>
      <c r="K3028" s="183"/>
      <c r="L3028" s="183"/>
      <c r="M3028" s="183"/>
      <c r="N3028" s="182">
        <f>SUM(G3028*$D$8+H3028*$D$5+I3028*$D$9+J3028*$D$6+K3028*$D$11+L3028*$D$10+M3028*$D$7)</f>
        <v>0</v>
      </c>
      <c r="O3028" s="139">
        <v>1</v>
      </c>
      <c r="P3028" s="138">
        <f>SUM(N3028*O3028)</f>
        <v>0</v>
      </c>
      <c r="Q3028" s="31"/>
    </row>
    <row r="3029" spans="1:17" ht="15" customHeight="1">
      <c r="A3029" s="179">
        <f>RANK(N3029,$N$18:$N$4305)</f>
        <v>1181</v>
      </c>
      <c r="B3029" s="184"/>
      <c r="C3029" s="177"/>
      <c r="D3029" s="177"/>
      <c r="E3029" s="177"/>
      <c r="F3029" s="177"/>
      <c r="G3029" s="183"/>
      <c r="H3029" s="183"/>
      <c r="I3029" s="183"/>
      <c r="J3029" s="183"/>
      <c r="K3029" s="183"/>
      <c r="L3029" s="183"/>
      <c r="M3029" s="183"/>
      <c r="N3029" s="182">
        <f>SUM(G3029*$D$8+H3029*$D$5+I3029*$D$9+J3029*$D$6+K3029*$D$11+L3029*$D$10+M3029*$D$7)</f>
        <v>0</v>
      </c>
      <c r="O3029" s="139">
        <v>0.94</v>
      </c>
      <c r="P3029" s="138">
        <f>SUM(N3029*O3029)</f>
        <v>0</v>
      </c>
    </row>
    <row r="3030" spans="1:17" ht="15" customHeight="1">
      <c r="A3030" s="179">
        <f>RANK(N3030,$N$18:$N$4305)</f>
        <v>1181</v>
      </c>
      <c r="B3030" s="184"/>
      <c r="C3030" s="177"/>
      <c r="D3030" s="177"/>
      <c r="E3030" s="177"/>
      <c r="F3030" s="177"/>
      <c r="G3030" s="183"/>
      <c r="H3030" s="183"/>
      <c r="I3030" s="183"/>
      <c r="J3030" s="183"/>
      <c r="K3030" s="183"/>
      <c r="L3030" s="183"/>
      <c r="M3030" s="183"/>
      <c r="N3030" s="182">
        <f>SUM(G3030*$D$8+H3030*$D$5+I3030*$D$9+J3030*$D$6+K3030*$D$11+L3030*$D$10+M3030*$D$7)</f>
        <v>0</v>
      </c>
      <c r="O3030" s="139">
        <v>0.94</v>
      </c>
      <c r="P3030" s="138">
        <f>SUM(N3030*O3030)</f>
        <v>0</v>
      </c>
    </row>
    <row r="3031" spans="1:17" ht="15" customHeight="1">
      <c r="A3031" s="179">
        <f>RANK(N3031,$N$18:$N$4305)</f>
        <v>1181</v>
      </c>
      <c r="B3031" s="185"/>
      <c r="C3031" s="177"/>
      <c r="D3031" s="177"/>
      <c r="E3031" s="177"/>
      <c r="F3031" s="177"/>
      <c r="G3031" s="183"/>
      <c r="H3031" s="183"/>
      <c r="I3031" s="183"/>
      <c r="J3031" s="183"/>
      <c r="K3031" s="183"/>
      <c r="L3031" s="183"/>
      <c r="M3031" s="183"/>
      <c r="N3031" s="182">
        <f>SUM(G3031*$D$8+H3031*$D$5+I3031*$D$9+J3031*$D$6+K3031*$D$11+L3031*$D$10+M3031*$D$7)</f>
        <v>0</v>
      </c>
      <c r="O3031" s="139">
        <v>1</v>
      </c>
      <c r="P3031" s="138">
        <f>SUM(N3031*O3031)</f>
        <v>0</v>
      </c>
    </row>
    <row r="3032" spans="1:17" ht="15" customHeight="1">
      <c r="A3032" s="179">
        <f>RANK(N3032,$N$18:$N$4305)</f>
        <v>1181</v>
      </c>
      <c r="B3032" s="185"/>
      <c r="C3032" s="177"/>
      <c r="D3032" s="177"/>
      <c r="E3032" s="177"/>
      <c r="F3032" s="177"/>
      <c r="G3032" s="183"/>
      <c r="H3032" s="183"/>
      <c r="I3032" s="183"/>
      <c r="J3032" s="183"/>
      <c r="K3032" s="183"/>
      <c r="L3032" s="183"/>
      <c r="M3032" s="183"/>
      <c r="N3032" s="182">
        <f>SUM(G3032*$D$8+H3032*$D$5+I3032*$D$9+J3032*$D$6+K3032*$D$11+L3032*$D$10+M3032*$D$7)</f>
        <v>0</v>
      </c>
      <c r="O3032" s="139">
        <v>1</v>
      </c>
      <c r="P3032" s="138">
        <f>SUM(N3032*O3032)</f>
        <v>0</v>
      </c>
    </row>
    <row r="3033" spans="1:17" ht="15" customHeight="1">
      <c r="A3033" s="179">
        <f>RANK(N3033,$N$18:$N$4305)</f>
        <v>1181</v>
      </c>
      <c r="B3033" s="184"/>
      <c r="C3033" s="177"/>
      <c r="D3033" s="177"/>
      <c r="E3033" s="177"/>
      <c r="F3033" s="177"/>
      <c r="G3033" s="183"/>
      <c r="H3033" s="183"/>
      <c r="I3033" s="183"/>
      <c r="J3033" s="183"/>
      <c r="K3033" s="183"/>
      <c r="L3033" s="183"/>
      <c r="M3033" s="183"/>
      <c r="N3033" s="182">
        <f>SUM(G3033*$D$8+H3033*$D$5+I3033*$D$9+J3033*$D$6+K3033*$D$11+L3033*$D$10+M3033*$D$7)</f>
        <v>0</v>
      </c>
      <c r="O3033" s="139">
        <v>1</v>
      </c>
      <c r="P3033" s="138">
        <f>SUM(N3033*O3033)</f>
        <v>0</v>
      </c>
    </row>
    <row r="3034" spans="1:17" ht="15" customHeight="1">
      <c r="A3034" s="179">
        <f>RANK(N3034,$N$18:$N$4305)</f>
        <v>1181</v>
      </c>
      <c r="B3034" s="184"/>
      <c r="C3034" s="177"/>
      <c r="D3034" s="177"/>
      <c r="E3034" s="177"/>
      <c r="F3034" s="177"/>
      <c r="G3034" s="183"/>
      <c r="H3034" s="183"/>
      <c r="I3034" s="183"/>
      <c r="J3034" s="183"/>
      <c r="K3034" s="183"/>
      <c r="L3034" s="183"/>
      <c r="M3034" s="183"/>
      <c r="N3034" s="182">
        <f>SUM(G3034*$D$8+H3034*$D$5+I3034*$D$9+J3034*$D$6+K3034*$D$11+L3034*$D$10+M3034*$D$7)</f>
        <v>0</v>
      </c>
      <c r="O3034" s="139">
        <v>1</v>
      </c>
      <c r="P3034" s="138">
        <f>SUM(N3034*O3034)</f>
        <v>0</v>
      </c>
    </row>
    <row r="3035" spans="1:17" ht="15" customHeight="1">
      <c r="A3035" s="179">
        <f>RANK(N3035,$N$18:$N$4305)</f>
        <v>1181</v>
      </c>
      <c r="B3035" s="184"/>
      <c r="C3035" s="177"/>
      <c r="D3035" s="177"/>
      <c r="E3035" s="177"/>
      <c r="F3035" s="177"/>
      <c r="G3035" s="183"/>
      <c r="H3035" s="183"/>
      <c r="I3035" s="183"/>
      <c r="J3035" s="183"/>
      <c r="K3035" s="183"/>
      <c r="L3035" s="183"/>
      <c r="M3035" s="183"/>
      <c r="N3035" s="182">
        <f>SUM(G3035*$D$8+H3035*$D$5+I3035*$D$9+J3035*$D$6+K3035*$D$11+L3035*$D$10+M3035*$D$7)</f>
        <v>0</v>
      </c>
      <c r="O3035" s="139">
        <v>1</v>
      </c>
      <c r="P3035" s="138">
        <f>SUM(N3035*O3035)</f>
        <v>0</v>
      </c>
      <c r="Q3035" s="31"/>
    </row>
    <row r="3036" spans="1:17" ht="15" customHeight="1">
      <c r="A3036" s="179">
        <f>RANK(N3036,$N$18:$N$4305)</f>
        <v>1181</v>
      </c>
      <c r="B3036" s="184"/>
      <c r="C3036" s="177"/>
      <c r="D3036" s="177"/>
      <c r="E3036" s="177"/>
      <c r="F3036" s="177"/>
      <c r="G3036" s="183"/>
      <c r="H3036" s="183"/>
      <c r="I3036" s="183"/>
      <c r="J3036" s="183"/>
      <c r="K3036" s="183"/>
      <c r="L3036" s="183"/>
      <c r="M3036" s="183"/>
      <c r="N3036" s="182">
        <f>SUM(G3036*$D$8+H3036*$D$5+I3036*$D$9+J3036*$D$6+K3036*$D$11+L3036*$D$10+M3036*$D$7)</f>
        <v>0</v>
      </c>
      <c r="O3036" s="139">
        <v>1</v>
      </c>
      <c r="P3036" s="138">
        <f>SUM(N3036*O3036)</f>
        <v>0</v>
      </c>
    </row>
    <row r="3037" spans="1:17" ht="15" customHeight="1">
      <c r="A3037" s="179">
        <f>RANK(N3037,$N$18:$N$4305)</f>
        <v>1181</v>
      </c>
      <c r="B3037" s="184"/>
      <c r="C3037" s="177"/>
      <c r="D3037" s="177"/>
      <c r="E3037" s="177"/>
      <c r="F3037" s="177"/>
      <c r="G3037" s="183"/>
      <c r="H3037" s="183"/>
      <c r="I3037" s="183"/>
      <c r="J3037" s="183"/>
      <c r="K3037" s="183"/>
      <c r="L3037" s="183"/>
      <c r="M3037" s="183"/>
      <c r="N3037" s="182">
        <f>SUM(G3037*$D$8+H3037*$D$5+I3037*$D$9+J3037*$D$6+K3037*$D$11+L3037*$D$10+M3037*$D$7)</f>
        <v>0</v>
      </c>
      <c r="O3037" s="139">
        <v>1</v>
      </c>
      <c r="P3037" s="138">
        <f>SUM(N3037*O3037)</f>
        <v>0</v>
      </c>
    </row>
    <row r="3038" spans="1:17" ht="15" customHeight="1">
      <c r="A3038" s="179">
        <f>RANK(N3038,$N$18:$N$4305)</f>
        <v>1181</v>
      </c>
      <c r="B3038" s="184"/>
      <c r="C3038" s="177"/>
      <c r="D3038" s="177"/>
      <c r="E3038" s="177"/>
      <c r="F3038" s="177"/>
      <c r="G3038" s="183"/>
      <c r="H3038" s="183"/>
      <c r="I3038" s="183"/>
      <c r="J3038" s="183"/>
      <c r="K3038" s="183"/>
      <c r="L3038" s="183"/>
      <c r="M3038" s="183"/>
      <c r="N3038" s="182">
        <f>SUM(G3038*$D$8+H3038*$D$5+I3038*$D$9+J3038*$D$6+K3038*$D$11+L3038*$D$10+M3038*$D$7)</f>
        <v>0</v>
      </c>
      <c r="O3038" s="139">
        <v>1</v>
      </c>
      <c r="P3038" s="138">
        <f>SUM(N3038*O3038)</f>
        <v>0</v>
      </c>
    </row>
    <row r="3039" spans="1:17" ht="15" customHeight="1">
      <c r="A3039" s="179">
        <f>RANK(N3039,$N$18:$N$4305)</f>
        <v>1181</v>
      </c>
      <c r="B3039" s="184"/>
      <c r="C3039" s="177"/>
      <c r="D3039" s="177"/>
      <c r="E3039" s="177"/>
      <c r="F3039" s="177"/>
      <c r="G3039" s="183"/>
      <c r="H3039" s="183"/>
      <c r="I3039" s="183"/>
      <c r="J3039" s="183"/>
      <c r="K3039" s="183"/>
      <c r="L3039" s="183"/>
      <c r="M3039" s="183"/>
      <c r="N3039" s="182">
        <f>SUM(G3039*$D$8+H3039*$D$5+I3039*$D$9+J3039*$D$6+K3039*$D$11+L3039*$D$10+M3039*$D$7)</f>
        <v>0</v>
      </c>
      <c r="O3039" s="139">
        <v>0.94</v>
      </c>
      <c r="P3039" s="138">
        <f>SUM(N3039*O3039)</f>
        <v>0</v>
      </c>
    </row>
    <row r="3040" spans="1:17" ht="15" customHeight="1">
      <c r="A3040" s="179">
        <f>RANK(N3040,$N$18:$N$4305)</f>
        <v>1181</v>
      </c>
      <c r="B3040" s="184"/>
      <c r="C3040" s="177"/>
      <c r="D3040" s="177"/>
      <c r="E3040" s="177"/>
      <c r="F3040" s="177"/>
      <c r="G3040" s="183"/>
      <c r="H3040" s="183"/>
      <c r="I3040" s="183"/>
      <c r="J3040" s="183"/>
      <c r="K3040" s="183"/>
      <c r="L3040" s="183"/>
      <c r="M3040" s="183"/>
      <c r="N3040" s="182">
        <f>SUM(G3040*$D$8+H3040*$D$5+I3040*$D$9+J3040*$D$6+K3040*$D$11+L3040*$D$10+M3040*$D$7)</f>
        <v>0</v>
      </c>
      <c r="O3040" s="139">
        <v>0.94</v>
      </c>
      <c r="P3040" s="138">
        <f>SUM(N3040*O3040)</f>
        <v>0</v>
      </c>
    </row>
    <row r="3041" spans="1:17" ht="15" customHeight="1">
      <c r="A3041" s="179">
        <f>RANK(N3041,$N$18:$N$4305)</f>
        <v>1181</v>
      </c>
      <c r="B3041" s="184"/>
      <c r="C3041" s="177"/>
      <c r="D3041" s="177"/>
      <c r="E3041" s="177"/>
      <c r="F3041" s="177"/>
      <c r="G3041" s="183"/>
      <c r="H3041" s="183"/>
      <c r="I3041" s="183"/>
      <c r="J3041" s="183"/>
      <c r="K3041" s="183"/>
      <c r="L3041" s="183"/>
      <c r="M3041" s="183"/>
      <c r="N3041" s="182">
        <f>SUM(G3041*$D$8+H3041*$D$5+I3041*$D$9+J3041*$D$6+K3041*$D$11+L3041*$D$10+M3041*$D$7)</f>
        <v>0</v>
      </c>
      <c r="O3041" s="139">
        <v>0.94</v>
      </c>
      <c r="P3041" s="138">
        <f>SUM(N3041*O3041)</f>
        <v>0</v>
      </c>
    </row>
    <row r="3042" spans="1:17" ht="15" customHeight="1">
      <c r="A3042" s="179">
        <f>RANK(N3042,$N$18:$N$4305)</f>
        <v>1181</v>
      </c>
      <c r="B3042" s="184"/>
      <c r="C3042" s="177"/>
      <c r="D3042" s="177"/>
      <c r="E3042" s="177"/>
      <c r="F3042" s="177"/>
      <c r="G3042" s="183"/>
      <c r="H3042" s="183"/>
      <c r="I3042" s="183"/>
      <c r="J3042" s="183"/>
      <c r="K3042" s="183"/>
      <c r="L3042" s="183"/>
      <c r="M3042" s="183"/>
      <c r="N3042" s="182">
        <f>SUM(G3042*$D$8+H3042*$D$5+I3042*$D$9+J3042*$D$6+K3042*$D$11+L3042*$D$10+M3042*$D$7)</f>
        <v>0</v>
      </c>
      <c r="O3042" s="139">
        <v>0.94</v>
      </c>
      <c r="P3042" s="138">
        <f>SUM(N3042*O3042)</f>
        <v>0</v>
      </c>
      <c r="Q3042" s="31"/>
    </row>
    <row r="3043" spans="1:17" ht="15" customHeight="1">
      <c r="A3043" s="179">
        <f>RANK(N3043,$N$18:$N$4305)</f>
        <v>1181</v>
      </c>
      <c r="B3043" s="184"/>
      <c r="C3043" s="177"/>
      <c r="D3043" s="177"/>
      <c r="E3043" s="177"/>
      <c r="F3043" s="177"/>
      <c r="G3043" s="183"/>
      <c r="H3043" s="183"/>
      <c r="I3043" s="183"/>
      <c r="J3043" s="183"/>
      <c r="K3043" s="183"/>
      <c r="L3043" s="183"/>
      <c r="M3043" s="183"/>
      <c r="N3043" s="182">
        <f>SUM(G3043*$D$8+H3043*$D$5+I3043*$D$9+J3043*$D$6+K3043*$D$11+L3043*$D$10+M3043*$D$7)</f>
        <v>0</v>
      </c>
      <c r="O3043" s="139">
        <v>1</v>
      </c>
      <c r="P3043" s="138">
        <f>SUM(N3043*O3043)</f>
        <v>0</v>
      </c>
      <c r="Q3043" s="31"/>
    </row>
    <row r="3044" spans="1:17" ht="15" customHeight="1">
      <c r="A3044" s="179">
        <f>RANK(N3044,$N$18:$N$4305)</f>
        <v>1181</v>
      </c>
      <c r="B3044" s="185"/>
      <c r="C3044" s="177"/>
      <c r="D3044" s="177"/>
      <c r="E3044" s="177"/>
      <c r="F3044" s="177"/>
      <c r="G3044" s="183"/>
      <c r="H3044" s="183"/>
      <c r="I3044" s="183"/>
      <c r="J3044" s="183"/>
      <c r="K3044" s="183"/>
      <c r="L3044" s="183"/>
      <c r="M3044" s="183"/>
      <c r="N3044" s="182">
        <f>SUM(G3044*$D$8+H3044*$D$5+I3044*$D$9+J3044*$D$6+K3044*$D$11+L3044*$D$10+M3044*$D$7)</f>
        <v>0</v>
      </c>
      <c r="O3044" s="139">
        <v>1</v>
      </c>
      <c r="P3044" s="138">
        <f>SUM(N3044*O3044)</f>
        <v>0</v>
      </c>
      <c r="Q3044" s="31"/>
    </row>
    <row r="3045" spans="1:17" ht="15" customHeight="1">
      <c r="A3045" s="179">
        <f>RANK(N3045,$N$18:$N$4305)</f>
        <v>1181</v>
      </c>
      <c r="B3045" s="184"/>
      <c r="C3045" s="177"/>
      <c r="D3045" s="177"/>
      <c r="E3045" s="177"/>
      <c r="F3045" s="177"/>
      <c r="G3045" s="183"/>
      <c r="H3045" s="183"/>
      <c r="I3045" s="183"/>
      <c r="J3045" s="183"/>
      <c r="K3045" s="183"/>
      <c r="L3045" s="183"/>
      <c r="M3045" s="183"/>
      <c r="N3045" s="182">
        <f>SUM(G3045*$D$8+H3045*$D$5+I3045*$D$9+J3045*$D$6+K3045*$D$11+L3045*$D$10+M3045*$D$7)</f>
        <v>0</v>
      </c>
      <c r="O3045" s="139">
        <v>1</v>
      </c>
      <c r="P3045" s="138">
        <f>SUM(N3045*O3045)</f>
        <v>0</v>
      </c>
      <c r="Q3045" s="31"/>
    </row>
    <row r="3046" spans="1:17" ht="15" customHeight="1">
      <c r="A3046" s="179">
        <f>RANK(N3046,$N$18:$N$4305)</f>
        <v>1181</v>
      </c>
      <c r="B3046" s="184"/>
      <c r="C3046" s="177"/>
      <c r="D3046" s="177"/>
      <c r="E3046" s="177"/>
      <c r="F3046" s="177"/>
      <c r="G3046" s="183"/>
      <c r="H3046" s="183"/>
      <c r="I3046" s="183"/>
      <c r="J3046" s="183"/>
      <c r="K3046" s="183"/>
      <c r="L3046" s="183"/>
      <c r="M3046" s="183"/>
      <c r="N3046" s="182">
        <f>SUM(G3046*$D$8+H3046*$D$5+I3046*$D$9+J3046*$D$6+K3046*$D$11+L3046*$D$10+M3046*$D$7)</f>
        <v>0</v>
      </c>
      <c r="O3046" s="139">
        <v>1</v>
      </c>
      <c r="P3046" s="138">
        <f>SUM(N3046*O3046)</f>
        <v>0</v>
      </c>
    </row>
    <row r="3047" spans="1:17" ht="15" customHeight="1">
      <c r="A3047" s="179">
        <f>RANK(N3047,$N$18:$N$4305)</f>
        <v>1181</v>
      </c>
      <c r="B3047" s="184"/>
      <c r="C3047" s="177"/>
      <c r="D3047" s="177"/>
      <c r="E3047" s="177"/>
      <c r="F3047" s="177"/>
      <c r="G3047" s="183"/>
      <c r="H3047" s="183"/>
      <c r="I3047" s="183"/>
      <c r="J3047" s="183"/>
      <c r="K3047" s="183"/>
      <c r="L3047" s="183"/>
      <c r="M3047" s="183"/>
      <c r="N3047" s="182">
        <f>SUM(G3047*$D$8+H3047*$D$5+I3047*$D$9+J3047*$D$6+K3047*$D$11+L3047*$D$10+M3047*$D$7)</f>
        <v>0</v>
      </c>
      <c r="O3047" s="139">
        <v>1</v>
      </c>
      <c r="P3047" s="138">
        <f>SUM(N3047*O3047)</f>
        <v>0</v>
      </c>
    </row>
    <row r="3048" spans="1:17" ht="15" customHeight="1">
      <c r="A3048" s="179">
        <f>RANK(N3048,$N$18:$N$4305)</f>
        <v>1181</v>
      </c>
      <c r="B3048" s="184"/>
      <c r="C3048" s="177"/>
      <c r="D3048" s="177"/>
      <c r="E3048" s="177"/>
      <c r="F3048" s="177"/>
      <c r="G3048" s="183"/>
      <c r="H3048" s="183"/>
      <c r="I3048" s="183"/>
      <c r="J3048" s="183"/>
      <c r="K3048" s="183"/>
      <c r="L3048" s="183"/>
      <c r="M3048" s="183"/>
      <c r="N3048" s="182">
        <f>SUM(G3048*$D$8+H3048*$D$5+I3048*$D$9+J3048*$D$6+K3048*$D$11+L3048*$D$10+M3048*$D$7)</f>
        <v>0</v>
      </c>
      <c r="O3048" s="139">
        <v>1</v>
      </c>
      <c r="P3048" s="138">
        <f>SUM(N3048*O3048)</f>
        <v>0</v>
      </c>
    </row>
    <row r="3049" spans="1:17" ht="15" customHeight="1">
      <c r="A3049" s="179">
        <f>RANK(N3049,$N$18:$N$4305)</f>
        <v>1181</v>
      </c>
      <c r="B3049" s="184"/>
      <c r="C3049" s="177"/>
      <c r="D3049" s="177"/>
      <c r="E3049" s="177"/>
      <c r="F3049" s="177"/>
      <c r="G3049" s="183"/>
      <c r="H3049" s="183"/>
      <c r="I3049" s="183"/>
      <c r="J3049" s="183"/>
      <c r="K3049" s="183"/>
      <c r="L3049" s="183"/>
      <c r="M3049" s="183"/>
      <c r="N3049" s="182">
        <f>SUM(G3049*$D$8+H3049*$D$5+I3049*$D$9+J3049*$D$6+K3049*$D$11+L3049*$D$10+M3049*$D$7)</f>
        <v>0</v>
      </c>
      <c r="O3049" s="139">
        <v>0.94</v>
      </c>
      <c r="P3049" s="138">
        <f>SUM(N3049*O3049)</f>
        <v>0</v>
      </c>
    </row>
    <row r="3050" spans="1:17" ht="15" customHeight="1">
      <c r="A3050" s="179">
        <f>RANK(N3050,$N$18:$N$4305)</f>
        <v>1181</v>
      </c>
      <c r="B3050" s="184"/>
      <c r="C3050" s="177"/>
      <c r="D3050" s="177"/>
      <c r="E3050" s="177"/>
      <c r="F3050" s="177"/>
      <c r="G3050" s="183"/>
      <c r="H3050" s="183"/>
      <c r="I3050" s="183"/>
      <c r="J3050" s="183"/>
      <c r="K3050" s="183"/>
      <c r="L3050" s="183"/>
      <c r="M3050" s="183"/>
      <c r="N3050" s="182">
        <f>SUM(G3050*$D$8+H3050*$D$5+I3050*$D$9+J3050*$D$6+K3050*$D$11+L3050*$D$10+M3050*$D$7)</f>
        <v>0</v>
      </c>
      <c r="O3050" s="139">
        <v>1</v>
      </c>
      <c r="P3050" s="138">
        <f>SUM(N3050*O3050)</f>
        <v>0</v>
      </c>
    </row>
    <row r="3051" spans="1:17" ht="15" customHeight="1">
      <c r="A3051" s="179">
        <f>RANK(N3051,$N$18:$N$4305)</f>
        <v>1181</v>
      </c>
      <c r="B3051" s="184"/>
      <c r="C3051" s="177"/>
      <c r="D3051" s="177"/>
      <c r="E3051" s="177"/>
      <c r="F3051" s="177"/>
      <c r="G3051" s="183"/>
      <c r="H3051" s="183"/>
      <c r="I3051" s="183"/>
      <c r="J3051" s="183"/>
      <c r="K3051" s="183"/>
      <c r="L3051" s="183"/>
      <c r="M3051" s="183"/>
      <c r="N3051" s="182">
        <f>SUM(G3051*$D$8+H3051*$D$5+I3051*$D$9+J3051*$D$6+K3051*$D$11+L3051*$D$10+M3051*$D$7)</f>
        <v>0</v>
      </c>
      <c r="O3051" s="139">
        <v>1</v>
      </c>
      <c r="P3051" s="138">
        <f>SUM(N3051*O3051)</f>
        <v>0</v>
      </c>
    </row>
    <row r="3052" spans="1:17" ht="15" customHeight="1">
      <c r="A3052" s="179">
        <f>RANK(N3052,$N$18:$N$4305)</f>
        <v>1181</v>
      </c>
      <c r="B3052" s="184"/>
      <c r="C3052" s="177"/>
      <c r="D3052" s="177"/>
      <c r="E3052" s="177"/>
      <c r="F3052" s="177"/>
      <c r="G3052" s="183"/>
      <c r="H3052" s="183"/>
      <c r="I3052" s="183"/>
      <c r="J3052" s="183"/>
      <c r="K3052" s="183"/>
      <c r="L3052" s="183"/>
      <c r="M3052" s="183"/>
      <c r="N3052" s="182">
        <f>SUM(G3052*$D$8+H3052*$D$5+I3052*$D$9+J3052*$D$6+K3052*$D$11+L3052*$D$10+M3052*$D$7)</f>
        <v>0</v>
      </c>
      <c r="O3052" s="139">
        <v>1</v>
      </c>
      <c r="P3052" s="138">
        <f>SUM(N3052*O3052)</f>
        <v>0</v>
      </c>
    </row>
    <row r="3053" spans="1:17" ht="15" customHeight="1">
      <c r="A3053" s="179">
        <f>RANK(N3053,$N$18:$N$4305)</f>
        <v>1181</v>
      </c>
      <c r="B3053" s="184"/>
      <c r="C3053" s="177"/>
      <c r="D3053" s="177"/>
      <c r="E3053" s="177"/>
      <c r="F3053" s="177"/>
      <c r="G3053" s="183"/>
      <c r="H3053" s="183"/>
      <c r="I3053" s="183"/>
      <c r="J3053" s="183"/>
      <c r="K3053" s="183"/>
      <c r="L3053" s="183"/>
      <c r="M3053" s="183"/>
      <c r="N3053" s="182">
        <f>SUM(G3053*$D$8+H3053*$D$5+I3053*$D$9+J3053*$D$6+K3053*$D$11+L3053*$D$10+M3053*$D$7)</f>
        <v>0</v>
      </c>
      <c r="O3053" s="139">
        <v>1</v>
      </c>
      <c r="P3053" s="138">
        <f>SUM(N3053*O3053)</f>
        <v>0</v>
      </c>
    </row>
    <row r="3054" spans="1:17" ht="15" customHeight="1">
      <c r="A3054" s="179">
        <f>RANK(N3054,$N$18:$N$4305)</f>
        <v>1181</v>
      </c>
      <c r="B3054" s="184"/>
      <c r="C3054" s="177"/>
      <c r="D3054" s="177"/>
      <c r="E3054" s="177"/>
      <c r="F3054" s="177"/>
      <c r="G3054" s="183"/>
      <c r="H3054" s="183"/>
      <c r="I3054" s="183"/>
      <c r="J3054" s="183"/>
      <c r="K3054" s="183"/>
      <c r="L3054" s="183"/>
      <c r="M3054" s="183"/>
      <c r="N3054" s="182">
        <f>SUM(G3054*$D$8+H3054*$D$5+I3054*$D$9+J3054*$D$6+K3054*$D$11+L3054*$D$10+M3054*$D$7)</f>
        <v>0</v>
      </c>
      <c r="O3054" s="139">
        <v>1</v>
      </c>
      <c r="P3054" s="138">
        <f>SUM(N3054*O3054)</f>
        <v>0</v>
      </c>
    </row>
    <row r="3055" spans="1:17" ht="15" customHeight="1">
      <c r="A3055" s="179">
        <f>RANK(N3055,$N$18:$N$4305)</f>
        <v>1181</v>
      </c>
      <c r="B3055" s="184"/>
      <c r="C3055" s="177"/>
      <c r="D3055" s="177"/>
      <c r="E3055" s="177"/>
      <c r="F3055" s="177"/>
      <c r="G3055" s="183"/>
      <c r="H3055" s="183"/>
      <c r="I3055" s="183"/>
      <c r="J3055" s="183"/>
      <c r="K3055" s="183"/>
      <c r="L3055" s="183"/>
      <c r="M3055" s="183"/>
      <c r="N3055" s="182">
        <f>SUM(G3055*$D$8+H3055*$D$5+I3055*$D$9+J3055*$D$6+K3055*$D$11+L3055*$D$10+M3055*$D$7)</f>
        <v>0</v>
      </c>
      <c r="O3055" s="139">
        <v>1</v>
      </c>
      <c r="P3055" s="138">
        <f>SUM(N3055*O3055)</f>
        <v>0</v>
      </c>
    </row>
    <row r="3056" spans="1:17" ht="15" customHeight="1">
      <c r="A3056" s="179">
        <f>RANK(N3056,$N$18:$N$4305)</f>
        <v>1181</v>
      </c>
      <c r="B3056" s="184"/>
      <c r="C3056" s="177"/>
      <c r="D3056" s="177"/>
      <c r="E3056" s="177"/>
      <c r="F3056" s="177"/>
      <c r="G3056" s="183"/>
      <c r="H3056" s="183"/>
      <c r="I3056" s="183"/>
      <c r="J3056" s="183"/>
      <c r="K3056" s="183"/>
      <c r="L3056" s="183"/>
      <c r="M3056" s="183"/>
      <c r="N3056" s="182">
        <f>SUM(G3056*$D$8+H3056*$D$5+I3056*$D$9+J3056*$D$6+K3056*$D$11+L3056*$D$10+M3056*$D$7)</f>
        <v>0</v>
      </c>
      <c r="O3056" s="139">
        <v>1</v>
      </c>
      <c r="P3056" s="138">
        <f>SUM(N3056*O3056)</f>
        <v>0</v>
      </c>
    </row>
    <row r="3057" spans="1:17" ht="15" customHeight="1">
      <c r="A3057" s="179">
        <f>RANK(N3057,$N$18:$N$4305)</f>
        <v>1181</v>
      </c>
      <c r="B3057" s="184"/>
      <c r="C3057" s="177"/>
      <c r="D3057" s="177"/>
      <c r="E3057" s="177"/>
      <c r="F3057" s="177"/>
      <c r="G3057" s="183"/>
      <c r="H3057" s="183"/>
      <c r="I3057" s="183"/>
      <c r="J3057" s="183"/>
      <c r="K3057" s="183"/>
      <c r="L3057" s="183"/>
      <c r="M3057" s="183"/>
      <c r="N3057" s="182">
        <f>SUM(G3057*$D$8+H3057*$D$5+I3057*$D$9+J3057*$D$6+K3057*$D$11+L3057*$D$10+M3057*$D$7)</f>
        <v>0</v>
      </c>
      <c r="O3057" s="139">
        <v>1</v>
      </c>
      <c r="P3057" s="138">
        <f>SUM(N3057*O3057)</f>
        <v>0</v>
      </c>
    </row>
    <row r="3058" spans="1:17" ht="15" customHeight="1">
      <c r="A3058" s="179">
        <f>RANK(N3058,$N$18:$N$4305)</f>
        <v>1181</v>
      </c>
      <c r="B3058" s="184"/>
      <c r="C3058" s="177"/>
      <c r="D3058" s="177"/>
      <c r="E3058" s="177"/>
      <c r="F3058" s="177"/>
      <c r="G3058" s="183"/>
      <c r="H3058" s="183"/>
      <c r="I3058" s="183"/>
      <c r="J3058" s="183"/>
      <c r="K3058" s="183"/>
      <c r="L3058" s="183"/>
      <c r="M3058" s="183"/>
      <c r="N3058" s="182">
        <f>SUM(G3058*$D$8+H3058*$D$5+I3058*$D$9+J3058*$D$6+K3058*$D$11+L3058*$D$10+M3058*$D$7)</f>
        <v>0</v>
      </c>
      <c r="O3058" s="139">
        <v>1</v>
      </c>
      <c r="P3058" s="138">
        <f>SUM(N3058*O3058)</f>
        <v>0</v>
      </c>
      <c r="Q3058" s="31"/>
    </row>
    <row r="3059" spans="1:17" ht="15" customHeight="1">
      <c r="A3059" s="179">
        <f>RANK(N3059,$N$18:$N$4305)</f>
        <v>1181</v>
      </c>
      <c r="B3059" s="184"/>
      <c r="C3059" s="177"/>
      <c r="D3059" s="177"/>
      <c r="E3059" s="177"/>
      <c r="F3059" s="177"/>
      <c r="G3059" s="183"/>
      <c r="H3059" s="183"/>
      <c r="I3059" s="183"/>
      <c r="J3059" s="183"/>
      <c r="K3059" s="183"/>
      <c r="L3059" s="183"/>
      <c r="M3059" s="183"/>
      <c r="N3059" s="182">
        <f>SUM(G3059*$D$8+H3059*$D$5+I3059*$D$9+J3059*$D$6+K3059*$D$11+L3059*$D$10+M3059*$D$7)</f>
        <v>0</v>
      </c>
      <c r="O3059" s="139">
        <v>1</v>
      </c>
      <c r="P3059" s="138">
        <f>SUM(N3059*O3059)</f>
        <v>0</v>
      </c>
    </row>
    <row r="3060" spans="1:17" ht="15" customHeight="1">
      <c r="A3060" s="179">
        <f>RANK(N3060,$N$18:$N$4305)</f>
        <v>1181</v>
      </c>
      <c r="B3060" s="184"/>
      <c r="C3060" s="177"/>
      <c r="D3060" s="177"/>
      <c r="E3060" s="177"/>
      <c r="F3060" s="177"/>
      <c r="G3060" s="183"/>
      <c r="H3060" s="183"/>
      <c r="I3060" s="183"/>
      <c r="J3060" s="183"/>
      <c r="K3060" s="183"/>
      <c r="L3060" s="183"/>
      <c r="M3060" s="183"/>
      <c r="N3060" s="182">
        <f>SUM(G3060*$D$8+H3060*$D$5+I3060*$D$9+J3060*$D$6+K3060*$D$11+L3060*$D$10+M3060*$D$7)</f>
        <v>0</v>
      </c>
      <c r="O3060" s="139">
        <v>1</v>
      </c>
      <c r="P3060" s="138">
        <f>SUM(N3060*O3060)</f>
        <v>0</v>
      </c>
    </row>
    <row r="3061" spans="1:17" ht="15" customHeight="1">
      <c r="A3061" s="179">
        <f>RANK(N3061,$N$18:$N$4305)</f>
        <v>1181</v>
      </c>
      <c r="B3061" s="184"/>
      <c r="C3061" s="177"/>
      <c r="D3061" s="177"/>
      <c r="E3061" s="177"/>
      <c r="F3061" s="177"/>
      <c r="G3061" s="183"/>
      <c r="H3061" s="183"/>
      <c r="I3061" s="183"/>
      <c r="J3061" s="183"/>
      <c r="K3061" s="183"/>
      <c r="L3061" s="183"/>
      <c r="M3061" s="183"/>
      <c r="N3061" s="182">
        <f>SUM(G3061*$D$8+H3061*$D$5+I3061*$D$9+J3061*$D$6+K3061*$D$11+L3061*$D$10+M3061*$D$7)</f>
        <v>0</v>
      </c>
      <c r="O3061" s="139">
        <v>1</v>
      </c>
      <c r="P3061" s="138">
        <f>SUM(N3061*O3061)</f>
        <v>0</v>
      </c>
    </row>
    <row r="3062" spans="1:17" ht="15" customHeight="1">
      <c r="A3062" s="179">
        <f>RANK(N3062,$N$18:$N$4305)</f>
        <v>1181</v>
      </c>
      <c r="B3062" s="184"/>
      <c r="C3062" s="177"/>
      <c r="D3062" s="177"/>
      <c r="E3062" s="177"/>
      <c r="F3062" s="177"/>
      <c r="G3062" s="183"/>
      <c r="H3062" s="183"/>
      <c r="I3062" s="183"/>
      <c r="J3062" s="183"/>
      <c r="K3062" s="183"/>
      <c r="L3062" s="183"/>
      <c r="M3062" s="183"/>
      <c r="N3062" s="182">
        <f>SUM(G3062*$D$8+H3062*$D$5+I3062*$D$9+J3062*$D$6+K3062*$D$11+L3062*$D$10+M3062*$D$7)</f>
        <v>0</v>
      </c>
      <c r="O3062" s="139">
        <v>1</v>
      </c>
      <c r="P3062" s="138">
        <f>SUM(N3062*O3062)</f>
        <v>0</v>
      </c>
    </row>
    <row r="3063" spans="1:17" ht="15" customHeight="1">
      <c r="A3063" s="179">
        <f>RANK(N3063,$N$18:$N$4305)</f>
        <v>1181</v>
      </c>
      <c r="B3063" s="184"/>
      <c r="C3063" s="177"/>
      <c r="D3063" s="177"/>
      <c r="E3063" s="177"/>
      <c r="F3063" s="177"/>
      <c r="G3063" s="183"/>
      <c r="H3063" s="183"/>
      <c r="I3063" s="183"/>
      <c r="J3063" s="183"/>
      <c r="K3063" s="183"/>
      <c r="L3063" s="183"/>
      <c r="M3063" s="183"/>
      <c r="N3063" s="182">
        <f>SUM(G3063*$D$8+H3063*$D$5+I3063*$D$9+J3063*$D$6+K3063*$D$11+L3063*$D$10+M3063*$D$7)</f>
        <v>0</v>
      </c>
      <c r="O3063" s="139">
        <v>1</v>
      </c>
      <c r="P3063" s="138">
        <f>SUM(N3063*O3063)</f>
        <v>0</v>
      </c>
    </row>
    <row r="3064" spans="1:17" ht="15" customHeight="1">
      <c r="A3064" s="179">
        <f>RANK(N3064,$N$18:$N$4305)</f>
        <v>1181</v>
      </c>
      <c r="B3064" s="184"/>
      <c r="C3064" s="177"/>
      <c r="D3064" s="177"/>
      <c r="E3064" s="177"/>
      <c r="F3064" s="177"/>
      <c r="G3064" s="183"/>
      <c r="H3064" s="183"/>
      <c r="I3064" s="183"/>
      <c r="J3064" s="183"/>
      <c r="K3064" s="183"/>
      <c r="L3064" s="183"/>
      <c r="M3064" s="183"/>
      <c r="N3064" s="182">
        <f>SUM(G3064*$D$8+H3064*$D$5+I3064*$D$9+J3064*$D$6+K3064*$D$11+L3064*$D$10+M3064*$D$7)</f>
        <v>0</v>
      </c>
      <c r="O3064" s="139">
        <v>1</v>
      </c>
      <c r="P3064" s="138">
        <f>SUM(N3064*O3064)</f>
        <v>0</v>
      </c>
    </row>
    <row r="3065" spans="1:17" ht="15" customHeight="1">
      <c r="A3065" s="179">
        <f>RANK(N3065,$N$18:$N$4305)</f>
        <v>1181</v>
      </c>
      <c r="B3065" s="185"/>
      <c r="C3065" s="177"/>
      <c r="D3065" s="177"/>
      <c r="E3065" s="177"/>
      <c r="F3065" s="177"/>
      <c r="G3065" s="183"/>
      <c r="H3065" s="183"/>
      <c r="I3065" s="183"/>
      <c r="J3065" s="183"/>
      <c r="K3065" s="183"/>
      <c r="L3065" s="183"/>
      <c r="M3065" s="183"/>
      <c r="N3065" s="182">
        <f>SUM(G3065*$D$8+H3065*$D$5+I3065*$D$9+J3065*$D$6+K3065*$D$11+L3065*$D$10+M3065*$D$7)</f>
        <v>0</v>
      </c>
      <c r="O3065" s="139">
        <v>0.94</v>
      </c>
      <c r="P3065" s="138">
        <f>SUM(N3065*O3065)</f>
        <v>0</v>
      </c>
    </row>
    <row r="3066" spans="1:17" ht="15" customHeight="1">
      <c r="A3066" s="179">
        <f>RANK(N3066,$N$18:$N$4305)</f>
        <v>1181</v>
      </c>
      <c r="B3066" s="184"/>
      <c r="C3066" s="177"/>
      <c r="D3066" s="177"/>
      <c r="E3066" s="177"/>
      <c r="F3066" s="177"/>
      <c r="G3066" s="183"/>
      <c r="H3066" s="183"/>
      <c r="I3066" s="183"/>
      <c r="J3066" s="183"/>
      <c r="K3066" s="183"/>
      <c r="L3066" s="183"/>
      <c r="M3066" s="183"/>
      <c r="N3066" s="182">
        <f>SUM(G3066*$D$8+H3066*$D$5+I3066*$D$9+J3066*$D$6+K3066*$D$11+L3066*$D$10+M3066*$D$7)</f>
        <v>0</v>
      </c>
      <c r="O3066" s="139">
        <v>0.94</v>
      </c>
      <c r="P3066" s="138">
        <f>SUM(N3066*O3066)</f>
        <v>0</v>
      </c>
    </row>
    <row r="3067" spans="1:17" ht="15" customHeight="1">
      <c r="A3067" s="179">
        <f>RANK(N3067,$N$18:$N$4305)</f>
        <v>1181</v>
      </c>
      <c r="B3067" s="184"/>
      <c r="C3067" s="177"/>
      <c r="D3067" s="177"/>
      <c r="E3067" s="177"/>
      <c r="F3067" s="177"/>
      <c r="G3067" s="183"/>
      <c r="H3067" s="183"/>
      <c r="I3067" s="183"/>
      <c r="J3067" s="183"/>
      <c r="K3067" s="183"/>
      <c r="L3067" s="183"/>
      <c r="M3067" s="183"/>
      <c r="N3067" s="182">
        <f>SUM(G3067*$D$8+H3067*$D$5+I3067*$D$9+J3067*$D$6+K3067*$D$11+L3067*$D$10+M3067*$D$7)</f>
        <v>0</v>
      </c>
      <c r="O3067" s="139">
        <v>0.94</v>
      </c>
      <c r="P3067" s="138">
        <f>SUM(N3067*O3067)</f>
        <v>0</v>
      </c>
    </row>
    <row r="3068" spans="1:17" ht="15" customHeight="1">
      <c r="A3068" s="179">
        <f>RANK(N3068,$N$18:$N$4305)</f>
        <v>1181</v>
      </c>
      <c r="B3068" s="185"/>
      <c r="C3068" s="177"/>
      <c r="D3068" s="177"/>
      <c r="E3068" s="177"/>
      <c r="F3068" s="177"/>
      <c r="G3068" s="183"/>
      <c r="H3068" s="183"/>
      <c r="I3068" s="183"/>
      <c r="J3068" s="183"/>
      <c r="K3068" s="183"/>
      <c r="L3068" s="183"/>
      <c r="M3068" s="183"/>
      <c r="N3068" s="182">
        <f>SUM(G3068*$D$8+H3068*$D$5+I3068*$D$9+J3068*$D$6+K3068*$D$11+L3068*$D$10+M3068*$D$7)</f>
        <v>0</v>
      </c>
      <c r="O3068" s="139">
        <v>1</v>
      </c>
      <c r="P3068" s="138">
        <f>SUM(N3068*O3068)</f>
        <v>0</v>
      </c>
    </row>
    <row r="3069" spans="1:17" ht="15" customHeight="1">
      <c r="A3069" s="179">
        <f>RANK(N3069,$N$18:$N$4305)</f>
        <v>1181</v>
      </c>
      <c r="B3069" s="184"/>
      <c r="C3069" s="177"/>
      <c r="D3069" s="177"/>
      <c r="E3069" s="177"/>
      <c r="F3069" s="177"/>
      <c r="G3069" s="183"/>
      <c r="H3069" s="183"/>
      <c r="I3069" s="183"/>
      <c r="J3069" s="183"/>
      <c r="K3069" s="183"/>
      <c r="L3069" s="183"/>
      <c r="M3069" s="183"/>
      <c r="N3069" s="182">
        <f>SUM(G3069*$D$8+H3069*$D$5+I3069*$D$9+J3069*$D$6+K3069*$D$11+L3069*$D$10+M3069*$D$7)</f>
        <v>0</v>
      </c>
      <c r="O3069" s="139">
        <v>1</v>
      </c>
      <c r="P3069" s="138">
        <f>SUM(N3069*O3069)</f>
        <v>0</v>
      </c>
      <c r="Q3069" s="31"/>
    </row>
    <row r="3070" spans="1:17" ht="15" customHeight="1">
      <c r="A3070" s="179">
        <f>RANK(N3070,$N$18:$N$4305)</f>
        <v>1181</v>
      </c>
      <c r="B3070" s="184"/>
      <c r="C3070" s="177"/>
      <c r="D3070" s="177"/>
      <c r="E3070" s="177"/>
      <c r="F3070" s="177"/>
      <c r="G3070" s="183"/>
      <c r="H3070" s="183"/>
      <c r="I3070" s="183"/>
      <c r="J3070" s="183"/>
      <c r="K3070" s="183"/>
      <c r="L3070" s="183"/>
      <c r="M3070" s="183"/>
      <c r="N3070" s="182">
        <f>SUM(G3070*$D$8+H3070*$D$5+I3070*$D$9+J3070*$D$6+K3070*$D$11+L3070*$D$10+M3070*$D$7)</f>
        <v>0</v>
      </c>
      <c r="O3070" s="139">
        <v>1</v>
      </c>
      <c r="P3070" s="138">
        <f>SUM(N3070*O3070)</f>
        <v>0</v>
      </c>
      <c r="Q3070" s="31"/>
    </row>
    <row r="3071" spans="1:17" ht="15" customHeight="1">
      <c r="A3071" s="179">
        <f>RANK(N3071,$N$18:$N$4305)</f>
        <v>1181</v>
      </c>
      <c r="B3071" s="184"/>
      <c r="C3071" s="177"/>
      <c r="D3071" s="177"/>
      <c r="E3071" s="177"/>
      <c r="F3071" s="177"/>
      <c r="G3071" s="183"/>
      <c r="H3071" s="183"/>
      <c r="I3071" s="183"/>
      <c r="J3071" s="183"/>
      <c r="K3071" s="183"/>
      <c r="L3071" s="183"/>
      <c r="M3071" s="183"/>
      <c r="N3071" s="182">
        <f>SUM(G3071*$D$8+H3071*$D$5+I3071*$D$9+J3071*$D$6+K3071*$D$11+L3071*$D$10+M3071*$D$7)</f>
        <v>0</v>
      </c>
      <c r="O3071" s="139">
        <v>1</v>
      </c>
      <c r="P3071" s="138">
        <f>SUM(N3071*O3071)</f>
        <v>0</v>
      </c>
      <c r="Q3071" s="31"/>
    </row>
    <row r="3072" spans="1:17" ht="15" customHeight="1">
      <c r="A3072" s="179">
        <f>RANK(N3072,$N$18:$N$4305)</f>
        <v>1181</v>
      </c>
      <c r="B3072" s="185"/>
      <c r="C3072" s="177"/>
      <c r="D3072" s="177"/>
      <c r="E3072" s="177"/>
      <c r="F3072" s="177"/>
      <c r="G3072" s="183"/>
      <c r="H3072" s="183"/>
      <c r="I3072" s="183"/>
      <c r="J3072" s="183"/>
      <c r="K3072" s="183"/>
      <c r="L3072" s="183"/>
      <c r="M3072" s="183"/>
      <c r="N3072" s="182">
        <f>SUM(G3072*$D$8+H3072*$D$5+I3072*$D$9+J3072*$D$6+K3072*$D$11+L3072*$D$10+M3072*$D$7)</f>
        <v>0</v>
      </c>
      <c r="O3072" s="139">
        <v>1</v>
      </c>
      <c r="P3072" s="138">
        <f>SUM(N3072*O3072)</f>
        <v>0</v>
      </c>
      <c r="Q3072" s="31"/>
    </row>
    <row r="3073" spans="1:17" ht="15" customHeight="1">
      <c r="A3073" s="179">
        <f>RANK(N3073,$N$18:$N$4305)</f>
        <v>1181</v>
      </c>
      <c r="B3073" s="184"/>
      <c r="C3073" s="177"/>
      <c r="D3073" s="177"/>
      <c r="E3073" s="177"/>
      <c r="F3073" s="177"/>
      <c r="G3073" s="183"/>
      <c r="H3073" s="183"/>
      <c r="I3073" s="183"/>
      <c r="J3073" s="183"/>
      <c r="K3073" s="183"/>
      <c r="L3073" s="183"/>
      <c r="M3073" s="183"/>
      <c r="N3073" s="182">
        <f>SUM(G3073*$D$8+H3073*$D$5+I3073*$D$9+J3073*$D$6+K3073*$D$11+L3073*$D$10+M3073*$D$7)</f>
        <v>0</v>
      </c>
      <c r="O3073" s="139">
        <v>1</v>
      </c>
      <c r="P3073" s="138">
        <f>SUM(N3073*O3073)</f>
        <v>0</v>
      </c>
    </row>
    <row r="3074" spans="1:17" ht="15" customHeight="1">
      <c r="A3074" s="179">
        <f>RANK(N3074,$N$18:$N$4305)</f>
        <v>1181</v>
      </c>
      <c r="B3074" s="184"/>
      <c r="C3074" s="177"/>
      <c r="D3074" s="177"/>
      <c r="E3074" s="177"/>
      <c r="F3074" s="177"/>
      <c r="G3074" s="183"/>
      <c r="H3074" s="183"/>
      <c r="I3074" s="183"/>
      <c r="J3074" s="183"/>
      <c r="K3074" s="183"/>
      <c r="L3074" s="183"/>
      <c r="M3074" s="183"/>
      <c r="N3074" s="182">
        <f>SUM(G3074*$D$8+H3074*$D$5+I3074*$D$9+J3074*$D$6+K3074*$D$11+L3074*$D$10+M3074*$D$7)</f>
        <v>0</v>
      </c>
      <c r="O3074" s="139">
        <v>1</v>
      </c>
      <c r="P3074" s="138">
        <f>SUM(N3074*O3074)</f>
        <v>0</v>
      </c>
    </row>
    <row r="3075" spans="1:17" ht="15" customHeight="1">
      <c r="A3075" s="179">
        <f>RANK(N3075,$N$18:$N$4305)</f>
        <v>1181</v>
      </c>
      <c r="B3075" s="184"/>
      <c r="C3075" s="177"/>
      <c r="D3075" s="177"/>
      <c r="E3075" s="177"/>
      <c r="F3075" s="177"/>
      <c r="G3075" s="183"/>
      <c r="H3075" s="183"/>
      <c r="I3075" s="183"/>
      <c r="J3075" s="183"/>
      <c r="K3075" s="183"/>
      <c r="L3075" s="183"/>
      <c r="M3075" s="183"/>
      <c r="N3075" s="182">
        <f>SUM(G3075*$D$8+H3075*$D$5+I3075*$D$9+J3075*$D$6+K3075*$D$11+L3075*$D$10+M3075*$D$7)</f>
        <v>0</v>
      </c>
      <c r="O3075" s="139">
        <v>1</v>
      </c>
      <c r="P3075" s="138">
        <f>SUM(N3075*O3075)</f>
        <v>0</v>
      </c>
    </row>
    <row r="3076" spans="1:17" ht="15" customHeight="1">
      <c r="A3076" s="179">
        <f>RANK(N3076,$N$18:$N$4305)</f>
        <v>1181</v>
      </c>
      <c r="B3076" s="184"/>
      <c r="C3076" s="177"/>
      <c r="D3076" s="177"/>
      <c r="E3076" s="177"/>
      <c r="F3076" s="177"/>
      <c r="G3076" s="183"/>
      <c r="H3076" s="183"/>
      <c r="I3076" s="183"/>
      <c r="J3076" s="183"/>
      <c r="K3076" s="183"/>
      <c r="L3076" s="183"/>
      <c r="M3076" s="183"/>
      <c r="N3076" s="182">
        <f>SUM(G3076*$D$8+H3076*$D$5+I3076*$D$9+J3076*$D$6+K3076*$D$11+L3076*$D$10+M3076*$D$7)</f>
        <v>0</v>
      </c>
      <c r="O3076" s="139">
        <v>1</v>
      </c>
      <c r="P3076" s="138">
        <f>SUM(N3076*O3076)</f>
        <v>0</v>
      </c>
    </row>
    <row r="3077" spans="1:17" ht="15" customHeight="1">
      <c r="A3077" s="179">
        <f>RANK(N3077,$N$18:$N$4305)</f>
        <v>1181</v>
      </c>
      <c r="B3077" s="184"/>
      <c r="C3077" s="177"/>
      <c r="D3077" s="177"/>
      <c r="E3077" s="177"/>
      <c r="F3077" s="177"/>
      <c r="G3077" s="183"/>
      <c r="H3077" s="183"/>
      <c r="I3077" s="183"/>
      <c r="J3077" s="183"/>
      <c r="K3077" s="183"/>
      <c r="L3077" s="183"/>
      <c r="M3077" s="183"/>
      <c r="N3077" s="182">
        <f>SUM(G3077*$D$8+H3077*$D$5+I3077*$D$9+J3077*$D$6+K3077*$D$11+L3077*$D$10+M3077*$D$7)</f>
        <v>0</v>
      </c>
      <c r="O3077" s="139">
        <v>1</v>
      </c>
      <c r="P3077" s="138">
        <f>SUM(N3077*O3077)</f>
        <v>0</v>
      </c>
      <c r="Q3077" s="31"/>
    </row>
    <row r="3078" spans="1:17" ht="15" customHeight="1">
      <c r="A3078" s="179">
        <f>RANK(N3078,$N$18:$N$4305)</f>
        <v>1181</v>
      </c>
      <c r="B3078" s="184"/>
      <c r="C3078" s="177"/>
      <c r="D3078" s="177"/>
      <c r="E3078" s="177"/>
      <c r="F3078" s="177"/>
      <c r="G3078" s="183"/>
      <c r="H3078" s="183"/>
      <c r="I3078" s="183"/>
      <c r="J3078" s="183"/>
      <c r="K3078" s="183"/>
      <c r="L3078" s="183"/>
      <c r="M3078" s="183"/>
      <c r="N3078" s="182">
        <f>SUM(G3078*$D$8+H3078*$D$5+I3078*$D$9+J3078*$D$6+K3078*$D$11+L3078*$D$10+M3078*$D$7)</f>
        <v>0</v>
      </c>
      <c r="O3078" s="139">
        <v>1</v>
      </c>
      <c r="P3078" s="138">
        <f>SUM(N3078*O3078)</f>
        <v>0</v>
      </c>
      <c r="Q3078" s="31"/>
    </row>
    <row r="3079" spans="1:17" ht="15" customHeight="1">
      <c r="A3079" s="179">
        <f>RANK(N3079,$N$18:$N$4305)</f>
        <v>1181</v>
      </c>
      <c r="B3079" s="184"/>
      <c r="C3079" s="177"/>
      <c r="D3079" s="177"/>
      <c r="E3079" s="177"/>
      <c r="F3079" s="177"/>
      <c r="G3079" s="183"/>
      <c r="H3079" s="183"/>
      <c r="I3079" s="183"/>
      <c r="J3079" s="183"/>
      <c r="K3079" s="183"/>
      <c r="L3079" s="183"/>
      <c r="M3079" s="183"/>
      <c r="N3079" s="182">
        <f>SUM(G3079*$D$8+H3079*$D$5+I3079*$D$9+J3079*$D$6+K3079*$D$11+L3079*$D$10+M3079*$D$7)</f>
        <v>0</v>
      </c>
      <c r="O3079" s="139">
        <v>1</v>
      </c>
      <c r="P3079" s="138">
        <f>SUM(N3079*O3079)</f>
        <v>0</v>
      </c>
    </row>
    <row r="3080" spans="1:17" ht="15" customHeight="1">
      <c r="A3080" s="179">
        <f>RANK(N3080,$N$18:$N$4305)</f>
        <v>1181</v>
      </c>
      <c r="B3080" s="185"/>
      <c r="C3080" s="177"/>
      <c r="D3080" s="177"/>
      <c r="E3080" s="177"/>
      <c r="F3080" s="177"/>
      <c r="G3080" s="183"/>
      <c r="H3080" s="183"/>
      <c r="I3080" s="183"/>
      <c r="J3080" s="183"/>
      <c r="K3080" s="183"/>
      <c r="L3080" s="183"/>
      <c r="M3080" s="183"/>
      <c r="N3080" s="182">
        <f>SUM(G3080*$D$8+H3080*$D$5+I3080*$D$9+J3080*$D$6+K3080*$D$11+L3080*$D$10+M3080*$D$7)</f>
        <v>0</v>
      </c>
      <c r="O3080" s="139">
        <v>1</v>
      </c>
      <c r="P3080" s="138">
        <f>SUM(N3080*O3080)</f>
        <v>0</v>
      </c>
    </row>
    <row r="3081" spans="1:17" ht="15" customHeight="1">
      <c r="A3081" s="179">
        <f>RANK(N3081,$N$18:$N$4305)</f>
        <v>1181</v>
      </c>
      <c r="B3081" s="193"/>
      <c r="C3081" s="177"/>
      <c r="D3081" s="177"/>
      <c r="E3081" s="177"/>
      <c r="F3081" s="177"/>
      <c r="G3081" s="183"/>
      <c r="H3081" s="183"/>
      <c r="I3081" s="183"/>
      <c r="J3081" s="183"/>
      <c r="K3081" s="183"/>
      <c r="L3081" s="183"/>
      <c r="M3081" s="183"/>
      <c r="N3081" s="182">
        <f>SUM(G3081*$D$8+H3081*$D$5+I3081*$D$9+J3081*$D$6+K3081*$D$11+L3081*$D$10+M3081*$D$7)</f>
        <v>0</v>
      </c>
      <c r="O3081" s="139">
        <v>1</v>
      </c>
      <c r="P3081" s="138">
        <f>SUM(N3081*O3081)</f>
        <v>0</v>
      </c>
    </row>
    <row r="3082" spans="1:17" ht="15" customHeight="1">
      <c r="A3082" s="179">
        <f>RANK(N3082,$N$18:$N$4305)</f>
        <v>1181</v>
      </c>
      <c r="B3082" s="193"/>
      <c r="C3082" s="177"/>
      <c r="D3082" s="177"/>
      <c r="E3082" s="177"/>
      <c r="F3082" s="177"/>
      <c r="G3082" s="183"/>
      <c r="H3082" s="183"/>
      <c r="I3082" s="183"/>
      <c r="J3082" s="183"/>
      <c r="K3082" s="183"/>
      <c r="L3082" s="183"/>
      <c r="M3082" s="183"/>
      <c r="N3082" s="182">
        <f>SUM(G3082*$D$8+H3082*$D$5+I3082*$D$9+J3082*$D$6+K3082*$D$11+L3082*$D$10+M3082*$D$7)</f>
        <v>0</v>
      </c>
      <c r="O3082" s="139">
        <v>1</v>
      </c>
      <c r="P3082" s="138">
        <f>SUM(N3082*O3082)</f>
        <v>0</v>
      </c>
    </row>
    <row r="3083" spans="1:17" ht="15" customHeight="1">
      <c r="A3083" s="179">
        <f>RANK(N3083,$N$18:$N$4305)</f>
        <v>1181</v>
      </c>
      <c r="B3083" s="185"/>
      <c r="C3083" s="177"/>
      <c r="D3083" s="177"/>
      <c r="E3083" s="177"/>
      <c r="F3083" s="177"/>
      <c r="G3083" s="183"/>
      <c r="H3083" s="183"/>
      <c r="I3083" s="183"/>
      <c r="J3083" s="183"/>
      <c r="K3083" s="183"/>
      <c r="L3083" s="183"/>
      <c r="M3083" s="183"/>
      <c r="N3083" s="182">
        <f>SUM(G3083*$D$8+H3083*$D$5+I3083*$D$9+J3083*$D$6+K3083*$D$11+L3083*$D$10+M3083*$D$7)</f>
        <v>0</v>
      </c>
      <c r="O3083" s="139">
        <v>0.94</v>
      </c>
      <c r="P3083" s="138">
        <f>SUM(N3083*O3083)</f>
        <v>0</v>
      </c>
    </row>
    <row r="3084" spans="1:17" ht="15" customHeight="1">
      <c r="A3084" s="179">
        <f>RANK(N3084,$N$18:$N$4305)</f>
        <v>1181</v>
      </c>
      <c r="B3084" s="193"/>
      <c r="C3084" s="177"/>
      <c r="D3084" s="177"/>
      <c r="E3084" s="177"/>
      <c r="F3084" s="177"/>
      <c r="G3084" s="183"/>
      <c r="H3084" s="183"/>
      <c r="I3084" s="183"/>
      <c r="J3084" s="183"/>
      <c r="K3084" s="183"/>
      <c r="L3084" s="183"/>
      <c r="M3084" s="183"/>
      <c r="N3084" s="182">
        <f>SUM(G3084*$D$8+H3084*$D$5+I3084*$D$9+J3084*$D$6+K3084*$D$11+L3084*$D$10+M3084*$D$7)</f>
        <v>0</v>
      </c>
      <c r="O3084" s="139">
        <v>0.94</v>
      </c>
      <c r="P3084" s="138">
        <f>SUM(N3084*O3084)</f>
        <v>0</v>
      </c>
      <c r="Q3084" s="31"/>
    </row>
    <row r="3085" spans="1:17" ht="15" customHeight="1">
      <c r="A3085" s="179">
        <f>RANK(N3085,$N$18:$N$4305)</f>
        <v>1181</v>
      </c>
      <c r="B3085" s="193"/>
      <c r="C3085" s="177"/>
      <c r="D3085" s="177"/>
      <c r="E3085" s="177"/>
      <c r="F3085" s="177"/>
      <c r="G3085" s="183"/>
      <c r="H3085" s="183"/>
      <c r="I3085" s="183"/>
      <c r="J3085" s="183"/>
      <c r="K3085" s="183"/>
      <c r="L3085" s="183"/>
      <c r="M3085" s="183"/>
      <c r="N3085" s="182">
        <f>SUM(G3085*$D$8+H3085*$D$5+I3085*$D$9+J3085*$D$6+K3085*$D$11+L3085*$D$10+M3085*$D$7)</f>
        <v>0</v>
      </c>
      <c r="O3085" s="139">
        <v>0.94</v>
      </c>
      <c r="P3085" s="138">
        <f>SUM(N3085*O3085)</f>
        <v>0</v>
      </c>
      <c r="Q3085" s="31"/>
    </row>
    <row r="3086" spans="1:17" ht="15" customHeight="1">
      <c r="A3086" s="179">
        <f>RANK(N3086,$N$18:$N$4305)</f>
        <v>1181</v>
      </c>
      <c r="B3086" s="193"/>
      <c r="C3086" s="177"/>
      <c r="D3086" s="177"/>
      <c r="E3086" s="177"/>
      <c r="F3086" s="177"/>
      <c r="G3086" s="183"/>
      <c r="H3086" s="183"/>
      <c r="I3086" s="183"/>
      <c r="J3086" s="183"/>
      <c r="K3086" s="183"/>
      <c r="L3086" s="183"/>
      <c r="M3086" s="183"/>
      <c r="N3086" s="182">
        <f>SUM(G3086*$D$8+H3086*$D$5+I3086*$D$9+J3086*$D$6+K3086*$D$11+L3086*$D$10+M3086*$D$7)</f>
        <v>0</v>
      </c>
      <c r="O3086" s="139">
        <v>0.94</v>
      </c>
      <c r="P3086" s="138">
        <f>SUM(N3086*O3086)</f>
        <v>0</v>
      </c>
      <c r="Q3086" s="31"/>
    </row>
    <row r="3087" spans="1:17" ht="15" customHeight="1">
      <c r="A3087" s="179">
        <f>RANK(N3087,$N$18:$N$4305)</f>
        <v>1181</v>
      </c>
      <c r="B3087" s="193"/>
      <c r="C3087" s="177"/>
      <c r="D3087" s="177"/>
      <c r="E3087" s="177"/>
      <c r="F3087" s="177"/>
      <c r="G3087" s="183"/>
      <c r="H3087" s="183"/>
      <c r="I3087" s="183"/>
      <c r="J3087" s="183"/>
      <c r="K3087" s="183"/>
      <c r="L3087" s="183"/>
      <c r="M3087" s="183"/>
      <c r="N3087" s="182">
        <f>SUM(G3087*$D$8+H3087*$D$5+I3087*$D$9+J3087*$D$6+K3087*$D$11+L3087*$D$10+M3087*$D$7)</f>
        <v>0</v>
      </c>
      <c r="O3087" s="139">
        <v>0.94</v>
      </c>
      <c r="P3087" s="138">
        <f>SUM(N3087*O3087)</f>
        <v>0</v>
      </c>
      <c r="Q3087" s="31"/>
    </row>
    <row r="3088" spans="1:17" ht="15" customHeight="1">
      <c r="A3088" s="179">
        <f>RANK(N3088,$N$18:$N$4305)</f>
        <v>1181</v>
      </c>
      <c r="B3088" s="193"/>
      <c r="C3088" s="177"/>
      <c r="D3088" s="177"/>
      <c r="E3088" s="177"/>
      <c r="F3088" s="177"/>
      <c r="G3088" s="183"/>
      <c r="H3088" s="183"/>
      <c r="I3088" s="183"/>
      <c r="J3088" s="183"/>
      <c r="K3088" s="183"/>
      <c r="L3088" s="183"/>
      <c r="M3088" s="183"/>
      <c r="N3088" s="182">
        <f>SUM(G3088*$D$8+H3088*$D$5+I3088*$D$9+J3088*$D$6+K3088*$D$11+L3088*$D$10+M3088*$D$7)</f>
        <v>0</v>
      </c>
      <c r="O3088" s="139">
        <v>1</v>
      </c>
      <c r="P3088" s="138">
        <f>SUM(N3088*O3088)</f>
        <v>0</v>
      </c>
    </row>
    <row r="3089" spans="1:16" ht="15" customHeight="1">
      <c r="A3089" s="179">
        <f>RANK(N3089,$N$18:$N$4305)</f>
        <v>1181</v>
      </c>
      <c r="B3089" s="185"/>
      <c r="C3089" s="177"/>
      <c r="D3089" s="177"/>
      <c r="E3089" s="177"/>
      <c r="F3089" s="177"/>
      <c r="G3089" s="183"/>
      <c r="H3089" s="183"/>
      <c r="I3089" s="183"/>
      <c r="J3089" s="183"/>
      <c r="K3089" s="183"/>
      <c r="L3089" s="183"/>
      <c r="M3089" s="183"/>
      <c r="N3089" s="182">
        <f>SUM(G3089*$D$8+H3089*$D$5+I3089*$D$9+J3089*$D$6+K3089*$D$11+L3089*$D$10+M3089*$D$7)</f>
        <v>0</v>
      </c>
      <c r="O3089" s="139">
        <v>1</v>
      </c>
      <c r="P3089" s="138">
        <f>SUM(N3089*O3089)</f>
        <v>0</v>
      </c>
    </row>
    <row r="3090" spans="1:16" ht="15" customHeight="1">
      <c r="A3090" s="179">
        <f>RANK(N3090,$N$18:$N$4305)</f>
        <v>1181</v>
      </c>
      <c r="B3090" s="185"/>
      <c r="C3090" s="177"/>
      <c r="D3090" s="177"/>
      <c r="E3090" s="177"/>
      <c r="F3090" s="177"/>
      <c r="G3090" s="183"/>
      <c r="H3090" s="183"/>
      <c r="I3090" s="183"/>
      <c r="J3090" s="183"/>
      <c r="K3090" s="183"/>
      <c r="L3090" s="183"/>
      <c r="M3090" s="183"/>
      <c r="N3090" s="182">
        <f>SUM(G3090*$D$8+H3090*$D$5+I3090*$D$9+J3090*$D$6+K3090*$D$11+L3090*$D$10+M3090*$D$7)</f>
        <v>0</v>
      </c>
      <c r="O3090" s="139">
        <v>1</v>
      </c>
      <c r="P3090" s="138">
        <f>SUM(N3090*O3090)</f>
        <v>0</v>
      </c>
    </row>
    <row r="3091" spans="1:16" ht="15" customHeight="1">
      <c r="A3091" s="179">
        <f>RANK(N3091,$N$18:$N$4305)</f>
        <v>1181</v>
      </c>
      <c r="B3091" s="185"/>
      <c r="C3091" s="177"/>
      <c r="D3091" s="177"/>
      <c r="E3091" s="177"/>
      <c r="F3091" s="177"/>
      <c r="G3091" s="183"/>
      <c r="H3091" s="183"/>
      <c r="I3091" s="183"/>
      <c r="J3091" s="183"/>
      <c r="K3091" s="183"/>
      <c r="L3091" s="183"/>
      <c r="M3091" s="183"/>
      <c r="N3091" s="182">
        <f>SUM(G3091*$D$8+H3091*$D$5+I3091*$D$9+J3091*$D$6+K3091*$D$11+L3091*$D$10+M3091*$D$7)</f>
        <v>0</v>
      </c>
      <c r="O3091" s="139">
        <v>1</v>
      </c>
      <c r="P3091" s="138">
        <f>SUM(N3091*O3091)</f>
        <v>0</v>
      </c>
    </row>
    <row r="3092" spans="1:16" ht="15" customHeight="1">
      <c r="A3092" s="179">
        <f>RANK(N3092,$N$18:$N$4305)</f>
        <v>1181</v>
      </c>
      <c r="B3092" s="185"/>
      <c r="C3092" s="177"/>
      <c r="D3092" s="177"/>
      <c r="E3092" s="177"/>
      <c r="F3092" s="177"/>
      <c r="G3092" s="183"/>
      <c r="H3092" s="183"/>
      <c r="I3092" s="183"/>
      <c r="J3092" s="183"/>
      <c r="K3092" s="183"/>
      <c r="L3092" s="183"/>
      <c r="M3092" s="183"/>
      <c r="N3092" s="182">
        <f>SUM(G3092*$D$8+H3092*$D$5+I3092*$D$9+J3092*$D$6+K3092*$D$11+L3092*$D$10+M3092*$D$7)</f>
        <v>0</v>
      </c>
      <c r="O3092" s="139">
        <v>1</v>
      </c>
      <c r="P3092" s="138">
        <f>SUM(N3092*O3092)</f>
        <v>0</v>
      </c>
    </row>
    <row r="3093" spans="1:16" ht="15" customHeight="1">
      <c r="A3093" s="179">
        <f>RANK(N3093,$N$18:$N$4305)</f>
        <v>1181</v>
      </c>
      <c r="B3093" s="193"/>
      <c r="C3093" s="177"/>
      <c r="D3093" s="177"/>
      <c r="E3093" s="177"/>
      <c r="F3093" s="177"/>
      <c r="G3093" s="183"/>
      <c r="H3093" s="183"/>
      <c r="I3093" s="183"/>
      <c r="J3093" s="183"/>
      <c r="K3093" s="183"/>
      <c r="L3093" s="183"/>
      <c r="M3093" s="183"/>
      <c r="N3093" s="182">
        <f>SUM(G3093*$D$8+H3093*$D$5+I3093*$D$9+J3093*$D$6+K3093*$D$11+L3093*$D$10+M3093*$D$7)</f>
        <v>0</v>
      </c>
      <c r="O3093" s="139">
        <v>1</v>
      </c>
      <c r="P3093" s="138">
        <f>SUM(N3093*O3093)</f>
        <v>0</v>
      </c>
    </row>
    <row r="3094" spans="1:16" ht="15" customHeight="1">
      <c r="A3094" s="179">
        <f>RANK(N3094,$N$18:$N$4305)</f>
        <v>1181</v>
      </c>
      <c r="B3094" s="193"/>
      <c r="C3094" s="177"/>
      <c r="D3094" s="177"/>
      <c r="E3094" s="177"/>
      <c r="F3094" s="177"/>
      <c r="G3094" s="183"/>
      <c r="H3094" s="183"/>
      <c r="I3094" s="183"/>
      <c r="J3094" s="183"/>
      <c r="K3094" s="183"/>
      <c r="L3094" s="183"/>
      <c r="M3094" s="183"/>
      <c r="N3094" s="182">
        <f>SUM(G3094*$D$8+H3094*$D$5+I3094*$D$9+J3094*$D$6+K3094*$D$11+L3094*$D$10+M3094*$D$7)</f>
        <v>0</v>
      </c>
      <c r="O3094" s="139">
        <v>1</v>
      </c>
      <c r="P3094" s="138">
        <f>SUM(N3094*O3094)</f>
        <v>0</v>
      </c>
    </row>
    <row r="3095" spans="1:16" ht="15" customHeight="1">
      <c r="A3095" s="179">
        <f>RANK(N3095,$N$18:$N$4305)</f>
        <v>1181</v>
      </c>
      <c r="B3095" s="193"/>
      <c r="C3095" s="177"/>
      <c r="D3095" s="177"/>
      <c r="E3095" s="177"/>
      <c r="F3095" s="177"/>
      <c r="G3095" s="183"/>
      <c r="H3095" s="183"/>
      <c r="I3095" s="183"/>
      <c r="J3095" s="183"/>
      <c r="K3095" s="183"/>
      <c r="L3095" s="183"/>
      <c r="M3095" s="183"/>
      <c r="N3095" s="182">
        <f>SUM(G3095*$D$8+H3095*$D$5+I3095*$D$9+J3095*$D$6+K3095*$D$11+L3095*$D$10+M3095*$D$7)</f>
        <v>0</v>
      </c>
      <c r="O3095" s="139">
        <v>1</v>
      </c>
      <c r="P3095" s="138">
        <f>SUM(N3095*O3095)</f>
        <v>0</v>
      </c>
    </row>
    <row r="3096" spans="1:16" ht="15" customHeight="1">
      <c r="A3096" s="179">
        <f>RANK(N3096,$N$18:$N$4305)</f>
        <v>1181</v>
      </c>
      <c r="B3096" s="193"/>
      <c r="C3096" s="177"/>
      <c r="D3096" s="177"/>
      <c r="E3096" s="177"/>
      <c r="F3096" s="177"/>
      <c r="G3096" s="183"/>
      <c r="H3096" s="183"/>
      <c r="I3096" s="183"/>
      <c r="J3096" s="183"/>
      <c r="K3096" s="183"/>
      <c r="L3096" s="183"/>
      <c r="M3096" s="183"/>
      <c r="N3096" s="182">
        <f>SUM(G3096*$D$8+H3096*$D$5+I3096*$D$9+J3096*$D$6+K3096*$D$11+L3096*$D$10+M3096*$D$7)</f>
        <v>0</v>
      </c>
      <c r="O3096" s="139">
        <v>1</v>
      </c>
      <c r="P3096" s="138">
        <f>SUM(N3096*O3096)</f>
        <v>0</v>
      </c>
    </row>
    <row r="3097" spans="1:16" ht="15" customHeight="1">
      <c r="A3097" s="179">
        <f>RANK(N3097,$N$18:$N$4305)</f>
        <v>1181</v>
      </c>
      <c r="B3097" s="193"/>
      <c r="C3097" s="177"/>
      <c r="D3097" s="177"/>
      <c r="E3097" s="177"/>
      <c r="F3097" s="177"/>
      <c r="G3097" s="183"/>
      <c r="H3097" s="183"/>
      <c r="I3097" s="183"/>
      <c r="J3097" s="183"/>
      <c r="K3097" s="183"/>
      <c r="L3097" s="183"/>
      <c r="M3097" s="183"/>
      <c r="N3097" s="182">
        <f>SUM(G3097*$D$8+H3097*$D$5+I3097*$D$9+J3097*$D$6+K3097*$D$11+L3097*$D$10+M3097*$D$7)</f>
        <v>0</v>
      </c>
      <c r="O3097" s="139">
        <v>1</v>
      </c>
      <c r="P3097" s="138">
        <f>SUM(N3097*O3097)</f>
        <v>0</v>
      </c>
    </row>
    <row r="3098" spans="1:16" ht="15" customHeight="1">
      <c r="A3098" s="179">
        <f>RANK(N3098,$N$18:$N$4305)</f>
        <v>1181</v>
      </c>
      <c r="B3098" s="193"/>
      <c r="C3098" s="177"/>
      <c r="D3098" s="177"/>
      <c r="E3098" s="177"/>
      <c r="F3098" s="177"/>
      <c r="G3098" s="183"/>
      <c r="H3098" s="183"/>
      <c r="I3098" s="183"/>
      <c r="J3098" s="183"/>
      <c r="K3098" s="183"/>
      <c r="L3098" s="183"/>
      <c r="M3098" s="183"/>
      <c r="N3098" s="182">
        <f>SUM(G3098*$D$8+H3098*$D$5+I3098*$D$9+J3098*$D$6+K3098*$D$11+L3098*$D$10+M3098*$D$7)</f>
        <v>0</v>
      </c>
      <c r="O3098" s="139">
        <v>1</v>
      </c>
      <c r="P3098" s="138">
        <f>SUM(N3098*O3098)</f>
        <v>0</v>
      </c>
    </row>
    <row r="3099" spans="1:16" ht="15" customHeight="1">
      <c r="A3099" s="179">
        <f>RANK(N3099,$N$18:$N$4305)</f>
        <v>1181</v>
      </c>
      <c r="B3099" s="177"/>
      <c r="C3099" s="177"/>
      <c r="D3099" s="177"/>
      <c r="E3099" s="177"/>
      <c r="F3099" s="177"/>
      <c r="G3099" s="183"/>
      <c r="H3099" s="183"/>
      <c r="I3099" s="183"/>
      <c r="J3099" s="183"/>
      <c r="K3099" s="183"/>
      <c r="L3099" s="183"/>
      <c r="M3099" s="183"/>
      <c r="N3099" s="182">
        <f>SUM(G3099*$D$8+H3099*$D$5+I3099*$D$9+J3099*$D$6+K3099*$D$11+L3099*$D$10+M3099*$D$7)</f>
        <v>0</v>
      </c>
      <c r="O3099" s="139">
        <v>1</v>
      </c>
      <c r="P3099" s="138">
        <f>SUM(N3099*O3099)</f>
        <v>0</v>
      </c>
    </row>
    <row r="3100" spans="1:16" ht="15" customHeight="1">
      <c r="A3100" s="179">
        <f>RANK(N3100,$N$18:$N$4305)</f>
        <v>1181</v>
      </c>
      <c r="B3100" s="185"/>
      <c r="C3100" s="177"/>
      <c r="D3100" s="177"/>
      <c r="E3100" s="177"/>
      <c r="F3100" s="177"/>
      <c r="G3100" s="183"/>
      <c r="H3100" s="183"/>
      <c r="I3100" s="183"/>
      <c r="J3100" s="183"/>
      <c r="K3100" s="183"/>
      <c r="L3100" s="183"/>
      <c r="M3100" s="183"/>
      <c r="N3100" s="182">
        <f>SUM(G3100*$D$8+H3100*$D$5+I3100*$D$9+J3100*$D$6+K3100*$D$11+L3100*$D$10+M3100*$D$7)</f>
        <v>0</v>
      </c>
      <c r="O3100" s="139">
        <v>1</v>
      </c>
      <c r="P3100" s="138">
        <f>SUM(N3100*O3100)</f>
        <v>0</v>
      </c>
    </row>
    <row r="3101" spans="1:16" ht="15" customHeight="1">
      <c r="A3101" s="179">
        <f>RANK(N3101,$N$18:$N$4305)</f>
        <v>1181</v>
      </c>
      <c r="B3101" s="177"/>
      <c r="C3101" s="177"/>
      <c r="D3101" s="177"/>
      <c r="E3101" s="177"/>
      <c r="F3101" s="177"/>
      <c r="G3101" s="183"/>
      <c r="H3101" s="183"/>
      <c r="I3101" s="183"/>
      <c r="J3101" s="183"/>
      <c r="K3101" s="183"/>
      <c r="L3101" s="183"/>
      <c r="M3101" s="183"/>
      <c r="N3101" s="182">
        <f>SUM(G3101*$D$8+H3101*$D$5+I3101*$D$9+J3101*$D$6+K3101*$D$11+L3101*$D$10+M3101*$D$7)</f>
        <v>0</v>
      </c>
      <c r="O3101" s="139">
        <v>1</v>
      </c>
      <c r="P3101" s="138">
        <f>SUM(N3101*O3101)</f>
        <v>0</v>
      </c>
    </row>
    <row r="3102" spans="1:16" ht="15" customHeight="1">
      <c r="A3102" s="179">
        <f>RANK(N3102,$N$18:$N$4305)</f>
        <v>1181</v>
      </c>
      <c r="B3102" s="177"/>
      <c r="C3102" s="177"/>
      <c r="D3102" s="177"/>
      <c r="E3102" s="177"/>
      <c r="F3102" s="177"/>
      <c r="G3102" s="183"/>
      <c r="H3102" s="183"/>
      <c r="I3102" s="183"/>
      <c r="J3102" s="183"/>
      <c r="K3102" s="183"/>
      <c r="L3102" s="183"/>
      <c r="M3102" s="183"/>
      <c r="N3102" s="182">
        <f>SUM(G3102*$D$8+H3102*$D$5+I3102*$D$9+J3102*$D$6+K3102*$D$11+L3102*$D$10+M3102*$D$7)</f>
        <v>0</v>
      </c>
      <c r="O3102" s="139">
        <v>1</v>
      </c>
      <c r="P3102" s="138">
        <f>SUM(N3102*O3102)</f>
        <v>0</v>
      </c>
    </row>
    <row r="3103" spans="1:16" ht="15" customHeight="1">
      <c r="A3103" s="179">
        <f>RANK(N3103,$N$18:$N$4305)</f>
        <v>1181</v>
      </c>
      <c r="B3103" s="185"/>
      <c r="C3103" s="177"/>
      <c r="D3103" s="177"/>
      <c r="E3103" s="177"/>
      <c r="F3103" s="177"/>
      <c r="G3103" s="183"/>
      <c r="H3103" s="183"/>
      <c r="I3103" s="183"/>
      <c r="J3103" s="183"/>
      <c r="K3103" s="183"/>
      <c r="L3103" s="183"/>
      <c r="M3103" s="183"/>
      <c r="N3103" s="182">
        <f>SUM(G3103*$D$8+H3103*$D$5+I3103*$D$9+J3103*$D$6+K3103*$D$11+L3103*$D$10+M3103*$D$7)</f>
        <v>0</v>
      </c>
      <c r="O3103" s="139">
        <v>1</v>
      </c>
      <c r="P3103" s="138">
        <f>SUM(N3103*O3103)</f>
        <v>0</v>
      </c>
    </row>
    <row r="3104" spans="1:16" ht="15" customHeight="1">
      <c r="A3104" s="179">
        <f>RANK(N3104,$N$18:$N$4305)</f>
        <v>1181</v>
      </c>
      <c r="B3104" s="177"/>
      <c r="C3104" s="177"/>
      <c r="D3104" s="177"/>
      <c r="E3104" s="177"/>
      <c r="F3104" s="177"/>
      <c r="G3104" s="183"/>
      <c r="H3104" s="183"/>
      <c r="I3104" s="183"/>
      <c r="J3104" s="183"/>
      <c r="K3104" s="183"/>
      <c r="L3104" s="183"/>
      <c r="M3104" s="183"/>
      <c r="N3104" s="182">
        <f>SUM(G3104*$D$8+H3104*$D$5+I3104*$D$9+J3104*$D$6+K3104*$D$11+L3104*$D$10+M3104*$D$7)</f>
        <v>0</v>
      </c>
      <c r="O3104" s="139">
        <v>1</v>
      </c>
      <c r="P3104" s="138">
        <f>SUM(N3104*O3104)</f>
        <v>0</v>
      </c>
    </row>
    <row r="3105" spans="1:17" ht="15" customHeight="1">
      <c r="A3105" s="179">
        <f>RANK(N3105,$N$18:$N$4305)</f>
        <v>1181</v>
      </c>
      <c r="B3105" s="177"/>
      <c r="C3105" s="177"/>
      <c r="D3105" s="177"/>
      <c r="E3105" s="177"/>
      <c r="F3105" s="177"/>
      <c r="G3105" s="183"/>
      <c r="H3105" s="183"/>
      <c r="I3105" s="183"/>
      <c r="J3105" s="183"/>
      <c r="K3105" s="183"/>
      <c r="L3105" s="183"/>
      <c r="M3105" s="183"/>
      <c r="N3105" s="182">
        <f>SUM(G3105*$D$8+H3105*$D$5+I3105*$D$9+J3105*$D$6+K3105*$D$11+L3105*$D$10+M3105*$D$7)</f>
        <v>0</v>
      </c>
      <c r="O3105" s="139">
        <v>1</v>
      </c>
      <c r="P3105" s="138">
        <f>SUM(N3105*O3105)</f>
        <v>0</v>
      </c>
    </row>
    <row r="3106" spans="1:17" ht="15" customHeight="1">
      <c r="A3106" s="179">
        <f>RANK(N3106,$N$18:$N$4305)</f>
        <v>1181</v>
      </c>
      <c r="B3106" s="177"/>
      <c r="C3106" s="177"/>
      <c r="D3106" s="177"/>
      <c r="E3106" s="177"/>
      <c r="F3106" s="177"/>
      <c r="G3106" s="183"/>
      <c r="H3106" s="183"/>
      <c r="I3106" s="183"/>
      <c r="J3106" s="183"/>
      <c r="K3106" s="183"/>
      <c r="L3106" s="183"/>
      <c r="M3106" s="183"/>
      <c r="N3106" s="182">
        <f>SUM(G3106*$D$8+H3106*$D$5+I3106*$D$9+J3106*$D$6+K3106*$D$11+L3106*$D$10+M3106*$D$7)</f>
        <v>0</v>
      </c>
      <c r="O3106" s="139">
        <v>1</v>
      </c>
      <c r="P3106" s="138">
        <f>SUM(N3106*O3106)</f>
        <v>0</v>
      </c>
    </row>
    <row r="3107" spans="1:17" ht="15" customHeight="1">
      <c r="A3107" s="179">
        <f>RANK(N3107,$N$18:$N$4305)</f>
        <v>1181</v>
      </c>
      <c r="B3107" s="177"/>
      <c r="C3107" s="177"/>
      <c r="D3107" s="177"/>
      <c r="E3107" s="177"/>
      <c r="F3107" s="177"/>
      <c r="G3107" s="183"/>
      <c r="H3107" s="183"/>
      <c r="I3107" s="183"/>
      <c r="J3107" s="183"/>
      <c r="K3107" s="183"/>
      <c r="L3107" s="183"/>
      <c r="M3107" s="183"/>
      <c r="N3107" s="182">
        <f>SUM(G3107*$D$8+H3107*$D$5+I3107*$D$9+J3107*$D$6+K3107*$D$11+L3107*$D$10+M3107*$D$7)</f>
        <v>0</v>
      </c>
      <c r="O3107" s="139">
        <v>1</v>
      </c>
      <c r="P3107" s="138">
        <f>SUM(N3107*O3107)</f>
        <v>0</v>
      </c>
    </row>
    <row r="3108" spans="1:17" ht="15" customHeight="1">
      <c r="A3108" s="179">
        <f>RANK(N3108,$N$18:$N$4305)</f>
        <v>1181</v>
      </c>
      <c r="B3108" s="177"/>
      <c r="C3108" s="177"/>
      <c r="D3108" s="177"/>
      <c r="E3108" s="177"/>
      <c r="F3108" s="177"/>
      <c r="G3108" s="183"/>
      <c r="H3108" s="183"/>
      <c r="I3108" s="183"/>
      <c r="J3108" s="183"/>
      <c r="K3108" s="183"/>
      <c r="L3108" s="183"/>
      <c r="M3108" s="183"/>
      <c r="N3108" s="182">
        <f>SUM(G3108*$D$8+H3108*$D$5+I3108*$D$9+J3108*$D$6+K3108*$D$11+L3108*$D$10+M3108*$D$7)</f>
        <v>0</v>
      </c>
      <c r="O3108" s="139">
        <v>1</v>
      </c>
      <c r="P3108" s="138">
        <f>SUM(N3108*O3108)</f>
        <v>0</v>
      </c>
    </row>
    <row r="3109" spans="1:17" ht="15" customHeight="1">
      <c r="A3109" s="179">
        <f>RANK(N3109,$N$18:$N$4305)</f>
        <v>1181</v>
      </c>
      <c r="B3109" s="177"/>
      <c r="C3109" s="177"/>
      <c r="D3109" s="177"/>
      <c r="E3109" s="177"/>
      <c r="F3109" s="177"/>
      <c r="G3109" s="183"/>
      <c r="H3109" s="183"/>
      <c r="I3109" s="183"/>
      <c r="J3109" s="183"/>
      <c r="K3109" s="183"/>
      <c r="L3109" s="183"/>
      <c r="M3109" s="183"/>
      <c r="N3109" s="182">
        <f>SUM(G3109*$D$8+H3109*$D$5+I3109*$D$9+J3109*$D$6+K3109*$D$11+L3109*$D$10+M3109*$D$7)</f>
        <v>0</v>
      </c>
      <c r="O3109" s="139">
        <v>1</v>
      </c>
      <c r="P3109" s="138">
        <f>SUM(N3109*O3109)</f>
        <v>0</v>
      </c>
      <c r="Q3109" s="31"/>
    </row>
    <row r="3110" spans="1:17" ht="15" customHeight="1">
      <c r="A3110" s="179">
        <f>RANK(N3110,$N$18:$N$4305)</f>
        <v>1181</v>
      </c>
      <c r="B3110" s="177"/>
      <c r="C3110" s="177"/>
      <c r="D3110" s="177"/>
      <c r="E3110" s="177"/>
      <c r="F3110" s="177"/>
      <c r="G3110" s="183"/>
      <c r="H3110" s="183"/>
      <c r="I3110" s="183"/>
      <c r="J3110" s="183"/>
      <c r="K3110" s="183"/>
      <c r="L3110" s="183"/>
      <c r="M3110" s="183"/>
      <c r="N3110" s="182">
        <f>SUM(G3110*$D$8+H3110*$D$5+I3110*$D$9+J3110*$D$6+K3110*$D$11+L3110*$D$10+M3110*$D$7)</f>
        <v>0</v>
      </c>
      <c r="O3110" s="139">
        <v>1</v>
      </c>
      <c r="P3110" s="138">
        <f>SUM(N3110*O3110)</f>
        <v>0</v>
      </c>
      <c r="Q3110" s="31"/>
    </row>
    <row r="3111" spans="1:17" ht="15" customHeight="1">
      <c r="A3111" s="179">
        <f>RANK(N3111,$N$18:$N$4305)</f>
        <v>1181</v>
      </c>
      <c r="B3111" s="177"/>
      <c r="C3111" s="177"/>
      <c r="D3111" s="177"/>
      <c r="E3111" s="177"/>
      <c r="F3111" s="177"/>
      <c r="G3111" s="183"/>
      <c r="H3111" s="183"/>
      <c r="I3111" s="183"/>
      <c r="J3111" s="183"/>
      <c r="K3111" s="183"/>
      <c r="L3111" s="183"/>
      <c r="M3111" s="183"/>
      <c r="N3111" s="182">
        <f>SUM(G3111*$D$8+H3111*$D$5+I3111*$D$9+J3111*$D$6+K3111*$D$11+L3111*$D$10+M3111*$D$7)</f>
        <v>0</v>
      </c>
      <c r="O3111" s="139">
        <v>1</v>
      </c>
      <c r="P3111" s="138">
        <f>SUM(N3111*O3111)</f>
        <v>0</v>
      </c>
    </row>
    <row r="3112" spans="1:17" ht="15" customHeight="1">
      <c r="A3112" s="179">
        <f>RANK(N3112,$N$18:$N$4305)</f>
        <v>1181</v>
      </c>
      <c r="B3112" s="177"/>
      <c r="C3112" s="177"/>
      <c r="D3112" s="177"/>
      <c r="E3112" s="177"/>
      <c r="F3112" s="177"/>
      <c r="G3112" s="183"/>
      <c r="H3112" s="183"/>
      <c r="I3112" s="183"/>
      <c r="J3112" s="183"/>
      <c r="K3112" s="183"/>
      <c r="L3112" s="183"/>
      <c r="M3112" s="183"/>
      <c r="N3112" s="182">
        <f>SUM(G3112*$D$8+H3112*$D$5+I3112*$D$9+J3112*$D$6+K3112*$D$11+L3112*$D$10+M3112*$D$7)</f>
        <v>0</v>
      </c>
      <c r="O3112" s="139">
        <v>1</v>
      </c>
      <c r="P3112" s="138">
        <f>SUM(N3112*O3112)</f>
        <v>0</v>
      </c>
    </row>
    <row r="3113" spans="1:17" ht="15" customHeight="1">
      <c r="A3113" s="179">
        <f>RANK(N3113,$N$18:$N$4305)</f>
        <v>1181</v>
      </c>
      <c r="B3113" s="177"/>
      <c r="C3113" s="177"/>
      <c r="D3113" s="177"/>
      <c r="E3113" s="177"/>
      <c r="F3113" s="177"/>
      <c r="G3113" s="183"/>
      <c r="H3113" s="183"/>
      <c r="I3113" s="183"/>
      <c r="J3113" s="183"/>
      <c r="K3113" s="183"/>
      <c r="L3113" s="183"/>
      <c r="M3113" s="183"/>
      <c r="N3113" s="182">
        <f>SUM(G3113*$D$8+H3113*$D$5+I3113*$D$9+J3113*$D$6+K3113*$D$11+L3113*$D$10+M3113*$D$7)</f>
        <v>0</v>
      </c>
      <c r="O3113" s="139">
        <v>1</v>
      </c>
      <c r="P3113" s="138">
        <f>SUM(N3113*O3113)</f>
        <v>0</v>
      </c>
    </row>
    <row r="3114" spans="1:17" ht="15" customHeight="1">
      <c r="A3114" s="179">
        <f>RANK(N3114,$N$18:$N$4305)</f>
        <v>1181</v>
      </c>
      <c r="B3114" s="177"/>
      <c r="C3114" s="177"/>
      <c r="D3114" s="177"/>
      <c r="E3114" s="177"/>
      <c r="F3114" s="177"/>
      <c r="G3114" s="183"/>
      <c r="H3114" s="183"/>
      <c r="I3114" s="183"/>
      <c r="J3114" s="183"/>
      <c r="K3114" s="183"/>
      <c r="L3114" s="183"/>
      <c r="M3114" s="183"/>
      <c r="N3114" s="182">
        <f>SUM(G3114*$D$8+H3114*$D$5+I3114*$D$9+J3114*$D$6+K3114*$D$11+L3114*$D$10+M3114*$D$7)</f>
        <v>0</v>
      </c>
      <c r="O3114" s="139">
        <v>0.94</v>
      </c>
      <c r="P3114" s="138">
        <f>SUM(N3114*O3114)</f>
        <v>0</v>
      </c>
    </row>
    <row r="3115" spans="1:17" ht="15" customHeight="1">
      <c r="A3115" s="179">
        <f>RANK(N3115,$N$18:$N$4305)</f>
        <v>1181</v>
      </c>
      <c r="B3115" s="177"/>
      <c r="C3115" s="177"/>
      <c r="D3115" s="177"/>
      <c r="E3115" s="177"/>
      <c r="F3115" s="177"/>
      <c r="G3115" s="183"/>
      <c r="H3115" s="183"/>
      <c r="I3115" s="183"/>
      <c r="J3115" s="183"/>
      <c r="K3115" s="183"/>
      <c r="L3115" s="183"/>
      <c r="M3115" s="183"/>
      <c r="N3115" s="182">
        <f>SUM(G3115*$D$8+H3115*$D$5+I3115*$D$9+J3115*$D$6+K3115*$D$11+L3115*$D$10+M3115*$D$7)</f>
        <v>0</v>
      </c>
      <c r="O3115" s="139">
        <v>0.94</v>
      </c>
      <c r="P3115" s="138">
        <f>SUM(N3115*O3115)</f>
        <v>0</v>
      </c>
    </row>
    <row r="3116" spans="1:17" ht="15" customHeight="1">
      <c r="A3116" s="179">
        <f>RANK(N3116,$N$18:$N$4305)</f>
        <v>1181</v>
      </c>
      <c r="B3116" s="177"/>
      <c r="C3116" s="177"/>
      <c r="D3116" s="177"/>
      <c r="E3116" s="177"/>
      <c r="F3116" s="177"/>
      <c r="G3116" s="183"/>
      <c r="H3116" s="183"/>
      <c r="I3116" s="183"/>
      <c r="J3116" s="183"/>
      <c r="K3116" s="183"/>
      <c r="L3116" s="183"/>
      <c r="M3116" s="183"/>
      <c r="N3116" s="182">
        <f>SUM(G3116*$D$8+H3116*$D$5+I3116*$D$9+J3116*$D$6+K3116*$D$11+L3116*$D$10+M3116*$D$7)</f>
        <v>0</v>
      </c>
      <c r="O3116" s="139">
        <v>0.94</v>
      </c>
      <c r="P3116" s="138">
        <f>SUM(N3116*O3116)</f>
        <v>0</v>
      </c>
      <c r="Q3116" s="31"/>
    </row>
    <row r="3117" spans="1:17" ht="15" customHeight="1">
      <c r="A3117" s="179">
        <f>RANK(N3117,$N$18:$N$4305)</f>
        <v>1181</v>
      </c>
      <c r="B3117" s="177"/>
      <c r="C3117" s="177"/>
      <c r="D3117" s="177"/>
      <c r="E3117" s="177"/>
      <c r="F3117" s="177"/>
      <c r="G3117" s="183"/>
      <c r="H3117" s="183"/>
      <c r="I3117" s="183"/>
      <c r="J3117" s="183"/>
      <c r="K3117" s="183"/>
      <c r="L3117" s="183"/>
      <c r="M3117" s="183"/>
      <c r="N3117" s="182">
        <f>SUM(G3117*$D$8+H3117*$D$5+I3117*$D$9+J3117*$D$6+K3117*$D$11+L3117*$D$10+M3117*$D$7)</f>
        <v>0</v>
      </c>
      <c r="O3117" s="139">
        <v>1</v>
      </c>
      <c r="P3117" s="138">
        <f>SUM(N3117*O3117)</f>
        <v>0</v>
      </c>
      <c r="Q3117" s="31"/>
    </row>
    <row r="3118" spans="1:17" ht="15" customHeight="1">
      <c r="A3118" s="179">
        <f>RANK(N3118,$N$18:$N$4305)</f>
        <v>1181</v>
      </c>
      <c r="B3118" s="177"/>
      <c r="C3118" s="177"/>
      <c r="D3118" s="177"/>
      <c r="E3118" s="177"/>
      <c r="F3118" s="177"/>
      <c r="G3118" s="183"/>
      <c r="H3118" s="183"/>
      <c r="I3118" s="183"/>
      <c r="J3118" s="183"/>
      <c r="K3118" s="183"/>
      <c r="L3118" s="183"/>
      <c r="M3118" s="183"/>
      <c r="N3118" s="182">
        <f>SUM(G3118*$D$8+H3118*$D$5+I3118*$D$9+J3118*$D$6+K3118*$D$11+L3118*$D$10+M3118*$D$7)</f>
        <v>0</v>
      </c>
      <c r="O3118" s="139">
        <v>1</v>
      </c>
      <c r="P3118" s="138">
        <f>SUM(N3118*O3118)</f>
        <v>0</v>
      </c>
      <c r="Q3118" s="31"/>
    </row>
    <row r="3119" spans="1:17" ht="15" customHeight="1">
      <c r="A3119" s="179">
        <f>RANK(N3119,$N$18:$N$4305)</f>
        <v>1181</v>
      </c>
      <c r="B3119" s="177"/>
      <c r="C3119" s="177"/>
      <c r="D3119" s="177"/>
      <c r="E3119" s="177"/>
      <c r="F3119" s="177"/>
      <c r="G3119" s="183"/>
      <c r="H3119" s="183"/>
      <c r="I3119" s="183"/>
      <c r="J3119" s="183"/>
      <c r="K3119" s="183"/>
      <c r="L3119" s="183"/>
      <c r="M3119" s="183"/>
      <c r="N3119" s="182">
        <f>SUM(G3119*$D$8+H3119*$D$5+I3119*$D$9+J3119*$D$6+K3119*$D$11+L3119*$D$10+M3119*$D$7)</f>
        <v>0</v>
      </c>
      <c r="O3119" s="139">
        <v>1</v>
      </c>
      <c r="P3119" s="138">
        <f>SUM(N3119*O3119)</f>
        <v>0</v>
      </c>
      <c r="Q3119" s="31"/>
    </row>
    <row r="3120" spans="1:17" ht="15" customHeight="1">
      <c r="A3120" s="179">
        <f>RANK(N3120,$N$18:$N$4305)</f>
        <v>1181</v>
      </c>
      <c r="B3120" s="177"/>
      <c r="C3120" s="177"/>
      <c r="D3120" s="177"/>
      <c r="E3120" s="177"/>
      <c r="F3120" s="177"/>
      <c r="G3120" s="183"/>
      <c r="H3120" s="183"/>
      <c r="I3120" s="183"/>
      <c r="J3120" s="183"/>
      <c r="K3120" s="183"/>
      <c r="L3120" s="183"/>
      <c r="M3120" s="183"/>
      <c r="N3120" s="182">
        <f>SUM(G3120*$D$8+H3120*$D$5+I3120*$D$9+J3120*$D$6+K3120*$D$11+L3120*$D$10+M3120*$D$7)</f>
        <v>0</v>
      </c>
      <c r="O3120" s="139">
        <v>1</v>
      </c>
      <c r="P3120" s="138">
        <f>SUM(N3120*O3120)</f>
        <v>0</v>
      </c>
    </row>
    <row r="3121" spans="1:17" ht="15" customHeight="1">
      <c r="A3121" s="179">
        <f>RANK(N3121,$N$18:$N$4305)</f>
        <v>1181</v>
      </c>
      <c r="B3121" s="177"/>
      <c r="C3121" s="177"/>
      <c r="D3121" s="177"/>
      <c r="E3121" s="177"/>
      <c r="F3121" s="177"/>
      <c r="G3121" s="183"/>
      <c r="H3121" s="183"/>
      <c r="I3121" s="183"/>
      <c r="J3121" s="183"/>
      <c r="K3121" s="183"/>
      <c r="L3121" s="183"/>
      <c r="M3121" s="183"/>
      <c r="N3121" s="182">
        <f>SUM(G3121*$D$8+H3121*$D$5+I3121*$D$9+J3121*$D$6+K3121*$D$11+L3121*$D$10+M3121*$D$7)</f>
        <v>0</v>
      </c>
      <c r="O3121" s="139">
        <v>1</v>
      </c>
      <c r="P3121" s="138">
        <f>SUM(N3121*O3121)</f>
        <v>0</v>
      </c>
    </row>
    <row r="3122" spans="1:17" ht="15" customHeight="1">
      <c r="A3122" s="179">
        <f>RANK(N3122,$N$18:$N$4305)</f>
        <v>1181</v>
      </c>
      <c r="B3122" s="177"/>
      <c r="C3122" s="177"/>
      <c r="D3122" s="177"/>
      <c r="E3122" s="177"/>
      <c r="F3122" s="177"/>
      <c r="G3122" s="183"/>
      <c r="H3122" s="183"/>
      <c r="I3122" s="183"/>
      <c r="J3122" s="183"/>
      <c r="K3122" s="183"/>
      <c r="L3122" s="183"/>
      <c r="M3122" s="183"/>
      <c r="N3122" s="182">
        <f>SUM(G3122*$D$8+H3122*$D$5+I3122*$D$9+J3122*$D$6+K3122*$D$11+L3122*$D$10+M3122*$D$7)</f>
        <v>0</v>
      </c>
      <c r="O3122" s="139">
        <v>1</v>
      </c>
      <c r="P3122" s="138">
        <f>SUM(N3122*O3122)</f>
        <v>0</v>
      </c>
    </row>
    <row r="3123" spans="1:17" ht="15" customHeight="1">
      <c r="A3123" s="179">
        <f>RANK(N3123,$N$18:$N$4305)</f>
        <v>1181</v>
      </c>
      <c r="B3123" s="185"/>
      <c r="C3123" s="177"/>
      <c r="D3123" s="177"/>
      <c r="E3123" s="177"/>
      <c r="F3123" s="177"/>
      <c r="G3123" s="183"/>
      <c r="H3123" s="183"/>
      <c r="I3123" s="183"/>
      <c r="J3123" s="183"/>
      <c r="K3123" s="183"/>
      <c r="L3123" s="183"/>
      <c r="M3123" s="183"/>
      <c r="N3123" s="182">
        <f>SUM(G3123*$D$8+H3123*$D$5+I3123*$D$9+J3123*$D$6+K3123*$D$11+L3123*$D$10+M3123*$D$7)</f>
        <v>0</v>
      </c>
      <c r="O3123" s="139">
        <v>1</v>
      </c>
      <c r="P3123" s="138">
        <f>SUM(N3123*O3123)</f>
        <v>0</v>
      </c>
    </row>
    <row r="3124" spans="1:17" ht="15" customHeight="1">
      <c r="A3124" s="179">
        <f>RANK(N3124,$N$18:$N$4305)</f>
        <v>1181</v>
      </c>
      <c r="B3124" s="184"/>
      <c r="C3124" s="177"/>
      <c r="D3124" s="177"/>
      <c r="E3124" s="177"/>
      <c r="F3124" s="177"/>
      <c r="G3124" s="183"/>
      <c r="H3124" s="183"/>
      <c r="I3124" s="183"/>
      <c r="J3124" s="183"/>
      <c r="K3124" s="183"/>
      <c r="L3124" s="183"/>
      <c r="M3124" s="183"/>
      <c r="N3124" s="182">
        <f>SUM(G3124*$D$8+H3124*$D$5+I3124*$D$9+J3124*$D$6+K3124*$D$11+L3124*$D$10+M3124*$D$7)</f>
        <v>0</v>
      </c>
      <c r="O3124" s="139">
        <v>1</v>
      </c>
      <c r="P3124" s="138">
        <f>SUM(N3124*O3124)</f>
        <v>0</v>
      </c>
      <c r="Q3124" s="31"/>
    </row>
    <row r="3125" spans="1:17" ht="15" customHeight="1">
      <c r="A3125" s="179">
        <f>RANK(N3125,$N$18:$N$4305)</f>
        <v>1181</v>
      </c>
      <c r="B3125" s="184"/>
      <c r="C3125" s="177"/>
      <c r="D3125" s="177"/>
      <c r="E3125" s="177"/>
      <c r="F3125" s="177"/>
      <c r="G3125" s="183"/>
      <c r="H3125" s="183"/>
      <c r="I3125" s="183"/>
      <c r="J3125" s="183"/>
      <c r="K3125" s="183"/>
      <c r="L3125" s="183"/>
      <c r="M3125" s="183"/>
      <c r="N3125" s="182">
        <f>SUM(G3125*$D$8+H3125*$D$5+I3125*$D$9+J3125*$D$6+K3125*$D$11+L3125*$D$10+M3125*$D$7)</f>
        <v>0</v>
      </c>
      <c r="O3125" s="139">
        <v>1</v>
      </c>
      <c r="P3125" s="138">
        <f>SUM(N3125*O3125)</f>
        <v>0</v>
      </c>
    </row>
    <row r="3126" spans="1:17" ht="15" customHeight="1">
      <c r="A3126" s="179">
        <f>RANK(N3126,$N$18:$N$4305)</f>
        <v>1181</v>
      </c>
      <c r="B3126" s="184"/>
      <c r="C3126" s="177"/>
      <c r="D3126" s="177"/>
      <c r="E3126" s="177"/>
      <c r="F3126" s="177"/>
      <c r="G3126" s="183"/>
      <c r="H3126" s="183"/>
      <c r="I3126" s="183"/>
      <c r="J3126" s="183"/>
      <c r="K3126" s="183"/>
      <c r="L3126" s="183"/>
      <c r="M3126" s="183"/>
      <c r="N3126" s="182">
        <f>SUM(G3126*$D$8+H3126*$D$5+I3126*$D$9+J3126*$D$6+K3126*$D$11+L3126*$D$10+M3126*$D$7)</f>
        <v>0</v>
      </c>
      <c r="O3126" s="139">
        <v>1</v>
      </c>
      <c r="P3126" s="138">
        <f>SUM(N3126*O3126)</f>
        <v>0</v>
      </c>
    </row>
    <row r="3127" spans="1:17" ht="15" customHeight="1">
      <c r="A3127" s="179">
        <f>RANK(N3127,$N$18:$N$4305)</f>
        <v>1181</v>
      </c>
      <c r="B3127" s="184"/>
      <c r="C3127" s="177"/>
      <c r="D3127" s="177"/>
      <c r="E3127" s="177"/>
      <c r="F3127" s="177"/>
      <c r="G3127" s="183"/>
      <c r="H3127" s="183"/>
      <c r="I3127" s="183"/>
      <c r="J3127" s="183"/>
      <c r="K3127" s="183"/>
      <c r="L3127" s="183"/>
      <c r="M3127" s="183"/>
      <c r="N3127" s="182">
        <f>SUM(G3127*$D$8+H3127*$D$5+I3127*$D$9+J3127*$D$6+K3127*$D$11+L3127*$D$10+M3127*$D$7)</f>
        <v>0</v>
      </c>
      <c r="O3127" s="139">
        <v>1</v>
      </c>
      <c r="P3127" s="138">
        <f>SUM(N3127*O3127)</f>
        <v>0</v>
      </c>
    </row>
    <row r="3128" spans="1:17" ht="15" customHeight="1">
      <c r="A3128" s="179">
        <f>RANK(N3128,$N$18:$N$4305)</f>
        <v>1181</v>
      </c>
      <c r="B3128" s="184"/>
      <c r="C3128" s="177"/>
      <c r="D3128" s="177"/>
      <c r="E3128" s="177"/>
      <c r="F3128" s="177"/>
      <c r="G3128" s="183"/>
      <c r="H3128" s="183"/>
      <c r="I3128" s="183"/>
      <c r="J3128" s="183"/>
      <c r="K3128" s="183"/>
      <c r="L3128" s="183"/>
      <c r="M3128" s="183"/>
      <c r="N3128" s="182">
        <f>SUM(G3128*$D$8+H3128*$D$5+I3128*$D$9+J3128*$D$6+K3128*$D$11+L3128*$D$10+M3128*$D$7)</f>
        <v>0</v>
      </c>
      <c r="O3128" s="139">
        <v>1</v>
      </c>
      <c r="P3128" s="138">
        <f>SUM(N3128*O3128)</f>
        <v>0</v>
      </c>
    </row>
    <row r="3129" spans="1:17" ht="15" customHeight="1">
      <c r="A3129" s="179">
        <f>RANK(N3129,$N$18:$N$4305)</f>
        <v>1181</v>
      </c>
      <c r="B3129" s="185"/>
      <c r="C3129" s="177"/>
      <c r="D3129" s="177"/>
      <c r="E3129" s="177"/>
      <c r="F3129" s="177"/>
      <c r="G3129" s="183"/>
      <c r="H3129" s="183"/>
      <c r="I3129" s="183"/>
      <c r="J3129" s="183"/>
      <c r="K3129" s="183"/>
      <c r="L3129" s="183"/>
      <c r="M3129" s="183"/>
      <c r="N3129" s="182">
        <f>SUM(G3129*$D$8+H3129*$D$5+I3129*$D$9+J3129*$D$6+K3129*$D$11+L3129*$D$10+M3129*$D$7)</f>
        <v>0</v>
      </c>
      <c r="O3129" s="139">
        <v>1</v>
      </c>
      <c r="P3129" s="138">
        <f>SUM(N3129*O3129)</f>
        <v>0</v>
      </c>
    </row>
    <row r="3130" spans="1:17" ht="15" customHeight="1">
      <c r="A3130" s="179">
        <f>RANK(N3130,$N$18:$N$4305)</f>
        <v>1181</v>
      </c>
      <c r="B3130" s="185"/>
      <c r="C3130" s="177"/>
      <c r="D3130" s="177"/>
      <c r="E3130" s="177"/>
      <c r="F3130" s="177"/>
      <c r="G3130" s="183"/>
      <c r="H3130" s="183"/>
      <c r="I3130" s="183"/>
      <c r="J3130" s="183"/>
      <c r="K3130" s="183"/>
      <c r="L3130" s="183"/>
      <c r="M3130" s="183"/>
      <c r="N3130" s="182">
        <f>SUM(G3130*$D$8+H3130*$D$5+I3130*$D$9+J3130*$D$6+K3130*$D$11+L3130*$D$10+M3130*$D$7)</f>
        <v>0</v>
      </c>
      <c r="O3130" s="139">
        <v>1</v>
      </c>
      <c r="P3130" s="138">
        <f>SUM(N3130*O3130)</f>
        <v>0</v>
      </c>
    </row>
    <row r="3131" spans="1:17" ht="15" customHeight="1">
      <c r="A3131" s="179">
        <f>RANK(N3131,$N$18:$N$4305)</f>
        <v>1181</v>
      </c>
      <c r="B3131" s="184"/>
      <c r="C3131" s="177"/>
      <c r="D3131" s="177"/>
      <c r="E3131" s="177"/>
      <c r="F3131" s="177"/>
      <c r="G3131" s="183"/>
      <c r="H3131" s="183"/>
      <c r="I3131" s="183"/>
      <c r="J3131" s="183"/>
      <c r="K3131" s="183"/>
      <c r="L3131" s="183"/>
      <c r="M3131" s="183"/>
      <c r="N3131" s="182">
        <f>SUM(G3131*$D$8+H3131*$D$5+I3131*$D$9+J3131*$D$6+K3131*$D$11+L3131*$D$10+M3131*$D$7)</f>
        <v>0</v>
      </c>
      <c r="O3131" s="139">
        <v>0.94</v>
      </c>
      <c r="P3131" s="138">
        <f>SUM(N3131*O3131)</f>
        <v>0</v>
      </c>
      <c r="Q3131" s="31"/>
    </row>
    <row r="3132" spans="1:17" ht="15" customHeight="1">
      <c r="A3132" s="179">
        <f>RANK(N3132,$N$18:$N$4305)</f>
        <v>1181</v>
      </c>
      <c r="B3132" s="184"/>
      <c r="C3132" s="177"/>
      <c r="D3132" s="177"/>
      <c r="E3132" s="177"/>
      <c r="F3132" s="177"/>
      <c r="G3132" s="183"/>
      <c r="H3132" s="183"/>
      <c r="I3132" s="183"/>
      <c r="J3132" s="183"/>
      <c r="K3132" s="183"/>
      <c r="L3132" s="183"/>
      <c r="M3132" s="183"/>
      <c r="N3132" s="182">
        <f>SUM(G3132*$D$8+H3132*$D$5+I3132*$D$9+J3132*$D$6+K3132*$D$11+L3132*$D$10+M3132*$D$7)</f>
        <v>0</v>
      </c>
      <c r="O3132" s="139">
        <v>0.94</v>
      </c>
      <c r="P3132" s="138">
        <f>SUM(N3132*O3132)</f>
        <v>0</v>
      </c>
      <c r="Q3132" s="31"/>
    </row>
    <row r="3133" spans="1:17" ht="15" customHeight="1">
      <c r="A3133" s="179">
        <f>RANK(N3133,$N$18:$N$4305)</f>
        <v>1181</v>
      </c>
      <c r="B3133" s="184"/>
      <c r="C3133" s="177"/>
      <c r="D3133" s="177"/>
      <c r="E3133" s="177"/>
      <c r="F3133" s="177"/>
      <c r="G3133" s="183"/>
      <c r="H3133" s="183"/>
      <c r="I3133" s="183"/>
      <c r="J3133" s="183"/>
      <c r="K3133" s="183"/>
      <c r="L3133" s="183"/>
      <c r="M3133" s="183"/>
      <c r="N3133" s="182">
        <f>SUM(G3133*$D$8+H3133*$D$5+I3133*$D$9+J3133*$D$6+K3133*$D$11+L3133*$D$10+M3133*$D$7)</f>
        <v>0</v>
      </c>
      <c r="O3133" s="139">
        <v>0.94</v>
      </c>
      <c r="P3133" s="138">
        <f>SUM(N3133*O3133)</f>
        <v>0</v>
      </c>
      <c r="Q3133" s="31"/>
    </row>
    <row r="3134" spans="1:17" ht="15" customHeight="1">
      <c r="A3134" s="179">
        <f>RANK(N3134,$N$18:$N$4305)</f>
        <v>1181</v>
      </c>
      <c r="B3134" s="184"/>
      <c r="C3134" s="177"/>
      <c r="D3134" s="177"/>
      <c r="E3134" s="177"/>
      <c r="F3134" s="177"/>
      <c r="G3134" s="183"/>
      <c r="H3134" s="183"/>
      <c r="I3134" s="183"/>
      <c r="J3134" s="183"/>
      <c r="K3134" s="183"/>
      <c r="L3134" s="183"/>
      <c r="M3134" s="183"/>
      <c r="N3134" s="182">
        <f>SUM(G3134*$D$8+H3134*$D$5+I3134*$D$9+J3134*$D$6+K3134*$D$11+L3134*$D$10+M3134*$D$7)</f>
        <v>0</v>
      </c>
      <c r="O3134" s="139">
        <v>1</v>
      </c>
      <c r="P3134" s="138">
        <f>SUM(N3134*O3134)</f>
        <v>0</v>
      </c>
      <c r="Q3134" s="31"/>
    </row>
    <row r="3135" spans="1:17" ht="15" customHeight="1">
      <c r="A3135" s="179">
        <f>RANK(N3135,$N$18:$N$4305)</f>
        <v>1181</v>
      </c>
      <c r="B3135" s="184"/>
      <c r="C3135" s="177"/>
      <c r="D3135" s="177"/>
      <c r="E3135" s="177"/>
      <c r="F3135" s="177"/>
      <c r="G3135" s="183"/>
      <c r="H3135" s="183"/>
      <c r="I3135" s="183"/>
      <c r="J3135" s="183"/>
      <c r="K3135" s="183"/>
      <c r="L3135" s="183"/>
      <c r="M3135" s="183"/>
      <c r="N3135" s="182">
        <f>SUM(G3135*$D$8+H3135*$D$5+I3135*$D$9+J3135*$D$6+K3135*$D$11+L3135*$D$10+M3135*$D$7)</f>
        <v>0</v>
      </c>
      <c r="O3135" s="139">
        <v>1</v>
      </c>
      <c r="P3135" s="138">
        <f>SUM(N3135*O3135)</f>
        <v>0</v>
      </c>
    </row>
    <row r="3136" spans="1:17" ht="15" customHeight="1">
      <c r="A3136" s="179">
        <f>RANK(N3136,$N$18:$N$4305)</f>
        <v>1181</v>
      </c>
      <c r="B3136" s="184"/>
      <c r="C3136" s="177"/>
      <c r="D3136" s="177"/>
      <c r="E3136" s="177"/>
      <c r="F3136" s="177"/>
      <c r="G3136" s="183"/>
      <c r="H3136" s="183"/>
      <c r="I3136" s="183"/>
      <c r="J3136" s="183"/>
      <c r="K3136" s="183"/>
      <c r="L3136" s="183"/>
      <c r="M3136" s="183"/>
      <c r="N3136" s="182">
        <f>SUM(G3136*$D$8+H3136*$D$5+I3136*$D$9+J3136*$D$6+K3136*$D$11+L3136*$D$10+M3136*$D$7)</f>
        <v>0</v>
      </c>
      <c r="O3136" s="139">
        <v>1</v>
      </c>
      <c r="P3136" s="138">
        <f>SUM(N3136*O3136)</f>
        <v>0</v>
      </c>
    </row>
    <row r="3137" spans="1:17" ht="15" customHeight="1">
      <c r="A3137" s="179">
        <f>RANK(N3137,$N$18:$N$4305)</f>
        <v>1181</v>
      </c>
      <c r="B3137" s="184"/>
      <c r="C3137" s="177"/>
      <c r="D3137" s="177"/>
      <c r="E3137" s="177"/>
      <c r="F3137" s="177"/>
      <c r="G3137" s="183"/>
      <c r="H3137" s="183"/>
      <c r="I3137" s="183"/>
      <c r="J3137" s="183"/>
      <c r="K3137" s="183"/>
      <c r="L3137" s="183"/>
      <c r="M3137" s="183"/>
      <c r="N3137" s="182">
        <f>SUM(G3137*$D$8+H3137*$D$5+I3137*$D$9+J3137*$D$6+K3137*$D$11+L3137*$D$10+M3137*$D$7)</f>
        <v>0</v>
      </c>
      <c r="O3137" s="139">
        <v>1</v>
      </c>
      <c r="P3137" s="138">
        <f>SUM(N3137*O3137)</f>
        <v>0</v>
      </c>
    </row>
    <row r="3138" spans="1:17" ht="15" customHeight="1">
      <c r="A3138" s="179">
        <f>RANK(N3138,$N$18:$N$4305)</f>
        <v>1181</v>
      </c>
      <c r="B3138" s="184"/>
      <c r="C3138" s="177"/>
      <c r="D3138" s="177"/>
      <c r="E3138" s="177"/>
      <c r="F3138" s="177"/>
      <c r="G3138" s="183"/>
      <c r="H3138" s="183"/>
      <c r="I3138" s="183"/>
      <c r="J3138" s="183"/>
      <c r="K3138" s="183"/>
      <c r="L3138" s="183"/>
      <c r="M3138" s="183"/>
      <c r="N3138" s="182">
        <f>SUM(G3138*$D$8+H3138*$D$5+I3138*$D$9+J3138*$D$6+K3138*$D$11+L3138*$D$10+M3138*$D$7)</f>
        <v>0</v>
      </c>
      <c r="O3138" s="139">
        <v>1</v>
      </c>
      <c r="P3138" s="138">
        <f>SUM(N3138*O3138)</f>
        <v>0</v>
      </c>
    </row>
    <row r="3139" spans="1:17" ht="15" customHeight="1">
      <c r="A3139" s="179">
        <f>RANK(N3139,$N$18:$N$4305)</f>
        <v>1181</v>
      </c>
      <c r="B3139" s="185"/>
      <c r="C3139" s="177"/>
      <c r="D3139" s="177"/>
      <c r="E3139" s="177"/>
      <c r="F3139" s="177"/>
      <c r="G3139" s="183"/>
      <c r="H3139" s="183"/>
      <c r="I3139" s="183"/>
      <c r="J3139" s="183"/>
      <c r="K3139" s="183"/>
      <c r="L3139" s="183"/>
      <c r="M3139" s="183"/>
      <c r="N3139" s="182">
        <f>SUM(G3139*$D$8+H3139*$D$5+I3139*$D$9+J3139*$D$6+K3139*$D$11+L3139*$D$10+M3139*$D$7)</f>
        <v>0</v>
      </c>
      <c r="O3139" s="139">
        <v>1</v>
      </c>
      <c r="P3139" s="138">
        <f>SUM(N3139*O3139)</f>
        <v>0</v>
      </c>
    </row>
    <row r="3140" spans="1:17" ht="15" customHeight="1">
      <c r="A3140" s="179">
        <f>RANK(N3140,$N$18:$N$4305)</f>
        <v>1181</v>
      </c>
      <c r="B3140" s="184"/>
      <c r="C3140" s="177"/>
      <c r="D3140" s="177"/>
      <c r="E3140" s="177"/>
      <c r="F3140" s="177"/>
      <c r="G3140" s="183"/>
      <c r="H3140" s="183"/>
      <c r="I3140" s="183"/>
      <c r="J3140" s="183"/>
      <c r="K3140" s="183"/>
      <c r="L3140" s="183"/>
      <c r="M3140" s="183"/>
      <c r="N3140" s="182">
        <f>SUM(G3140*$D$8+H3140*$D$5+I3140*$D$9+J3140*$D$6+K3140*$D$11+L3140*$D$10+M3140*$D$7)</f>
        <v>0</v>
      </c>
      <c r="O3140" s="139">
        <v>1</v>
      </c>
      <c r="P3140" s="138">
        <f>SUM(N3140*O3140)</f>
        <v>0</v>
      </c>
    </row>
    <row r="3141" spans="1:17" ht="15" customHeight="1">
      <c r="A3141" s="179">
        <f>RANK(N3141,$N$18:$N$4305)</f>
        <v>1181</v>
      </c>
      <c r="B3141" s="184"/>
      <c r="C3141" s="177"/>
      <c r="D3141" s="177"/>
      <c r="E3141" s="177"/>
      <c r="F3141" s="177"/>
      <c r="G3141" s="183"/>
      <c r="H3141" s="183"/>
      <c r="I3141" s="183"/>
      <c r="J3141" s="183"/>
      <c r="K3141" s="183"/>
      <c r="L3141" s="183"/>
      <c r="M3141" s="183"/>
      <c r="N3141" s="182">
        <f>SUM(G3141*$D$8+H3141*$D$5+I3141*$D$9+J3141*$D$6+K3141*$D$11+L3141*$D$10+M3141*$D$7)</f>
        <v>0</v>
      </c>
      <c r="O3141" s="139">
        <v>1</v>
      </c>
      <c r="P3141" s="138">
        <f>SUM(N3141*O3141)</f>
        <v>0</v>
      </c>
    </row>
    <row r="3142" spans="1:17" ht="15" customHeight="1">
      <c r="A3142" s="179">
        <f>RANK(N3142,$N$18:$N$4305)</f>
        <v>1181</v>
      </c>
      <c r="B3142" s="184"/>
      <c r="C3142" s="177"/>
      <c r="D3142" s="177"/>
      <c r="E3142" s="177"/>
      <c r="F3142" s="177"/>
      <c r="G3142" s="183"/>
      <c r="H3142" s="183"/>
      <c r="I3142" s="183"/>
      <c r="J3142" s="183"/>
      <c r="K3142" s="183"/>
      <c r="L3142" s="183"/>
      <c r="M3142" s="183"/>
      <c r="N3142" s="182">
        <f>SUM(G3142*$D$8+H3142*$D$5+I3142*$D$9+J3142*$D$6+K3142*$D$11+L3142*$D$10+M3142*$D$7)</f>
        <v>0</v>
      </c>
      <c r="O3142" s="139">
        <v>1</v>
      </c>
      <c r="P3142" s="138">
        <f>SUM(N3142*O3142)</f>
        <v>0</v>
      </c>
    </row>
    <row r="3143" spans="1:17" ht="15" customHeight="1">
      <c r="A3143" s="179">
        <f>RANK(N3143,$N$18:$N$4305)</f>
        <v>1181</v>
      </c>
      <c r="B3143" s="184"/>
      <c r="C3143" s="177"/>
      <c r="D3143" s="177"/>
      <c r="E3143" s="177"/>
      <c r="F3143" s="177"/>
      <c r="G3143" s="183"/>
      <c r="H3143" s="183"/>
      <c r="I3143" s="183"/>
      <c r="J3143" s="183"/>
      <c r="K3143" s="183"/>
      <c r="L3143" s="183"/>
      <c r="M3143" s="183"/>
      <c r="N3143" s="182">
        <f>SUM(G3143*$D$8+H3143*$D$5+I3143*$D$9+J3143*$D$6+K3143*$D$11+L3143*$D$10+M3143*$D$7)</f>
        <v>0</v>
      </c>
      <c r="O3143" s="139">
        <v>1</v>
      </c>
      <c r="P3143" s="138">
        <f>SUM(N3143*O3143)</f>
        <v>0</v>
      </c>
    </row>
    <row r="3144" spans="1:17" ht="15" customHeight="1">
      <c r="A3144" s="179">
        <f>RANK(N3144,$N$18:$N$4305)</f>
        <v>1181</v>
      </c>
      <c r="B3144" s="184"/>
      <c r="C3144" s="177"/>
      <c r="D3144" s="177"/>
      <c r="E3144" s="177"/>
      <c r="F3144" s="177"/>
      <c r="G3144" s="183"/>
      <c r="H3144" s="183"/>
      <c r="I3144" s="183"/>
      <c r="J3144" s="183"/>
      <c r="K3144" s="183"/>
      <c r="L3144" s="183"/>
      <c r="M3144" s="183"/>
      <c r="N3144" s="182">
        <f>SUM(G3144*$D$8+H3144*$D$5+I3144*$D$9+J3144*$D$6+K3144*$D$11+L3144*$D$10+M3144*$D$7)</f>
        <v>0</v>
      </c>
      <c r="O3144" s="139">
        <v>0.94</v>
      </c>
      <c r="P3144" s="138">
        <f>SUM(N3144*O3144)</f>
        <v>0</v>
      </c>
    </row>
    <row r="3145" spans="1:17" ht="15" customHeight="1">
      <c r="A3145" s="179">
        <f>RANK(N3145,$N$18:$N$4305)</f>
        <v>1181</v>
      </c>
      <c r="B3145" s="184"/>
      <c r="C3145" s="177"/>
      <c r="D3145" s="177"/>
      <c r="E3145" s="177"/>
      <c r="F3145" s="177"/>
      <c r="G3145" s="183"/>
      <c r="H3145" s="183"/>
      <c r="I3145" s="183"/>
      <c r="J3145" s="183"/>
      <c r="K3145" s="183"/>
      <c r="L3145" s="183"/>
      <c r="M3145" s="183"/>
      <c r="N3145" s="182">
        <f>SUM(G3145*$D$8+H3145*$D$5+I3145*$D$9+J3145*$D$6+K3145*$D$11+L3145*$D$10+M3145*$D$7)</f>
        <v>0</v>
      </c>
      <c r="O3145" s="139">
        <v>0.94</v>
      </c>
      <c r="P3145" s="138">
        <f>SUM(N3145*O3145)</f>
        <v>0</v>
      </c>
      <c r="Q3145" s="31"/>
    </row>
    <row r="3146" spans="1:17" ht="15" customHeight="1">
      <c r="A3146" s="179">
        <f>RANK(N3146,$N$18:$N$4305)</f>
        <v>1181</v>
      </c>
      <c r="B3146" s="184"/>
      <c r="C3146" s="177"/>
      <c r="D3146" s="177"/>
      <c r="E3146" s="177"/>
      <c r="F3146" s="177"/>
      <c r="G3146" s="183"/>
      <c r="H3146" s="183"/>
      <c r="I3146" s="183"/>
      <c r="J3146" s="183"/>
      <c r="K3146" s="183"/>
      <c r="L3146" s="183"/>
      <c r="M3146" s="183"/>
      <c r="N3146" s="182">
        <f>SUM(G3146*$D$8+H3146*$D$5+I3146*$D$9+J3146*$D$6+K3146*$D$11+L3146*$D$10+M3146*$D$7)</f>
        <v>0</v>
      </c>
      <c r="O3146" s="139">
        <v>0.94</v>
      </c>
      <c r="P3146" s="138">
        <f>SUM(N3146*O3146)</f>
        <v>0</v>
      </c>
    </row>
    <row r="3147" spans="1:17" ht="15" customHeight="1">
      <c r="A3147" s="179">
        <f>RANK(N3147,$N$18:$N$4305)</f>
        <v>1181</v>
      </c>
      <c r="B3147" s="184"/>
      <c r="C3147" s="177"/>
      <c r="D3147" s="177"/>
      <c r="E3147" s="177"/>
      <c r="F3147" s="177"/>
      <c r="G3147" s="183"/>
      <c r="H3147" s="183"/>
      <c r="I3147" s="183"/>
      <c r="J3147" s="183"/>
      <c r="K3147" s="183"/>
      <c r="L3147" s="183"/>
      <c r="M3147" s="183"/>
      <c r="N3147" s="182">
        <f>SUM(G3147*$D$8+H3147*$D$5+I3147*$D$9+J3147*$D$6+K3147*$D$11+L3147*$D$10+M3147*$D$7)</f>
        <v>0</v>
      </c>
      <c r="O3147" s="139">
        <v>0.94</v>
      </c>
      <c r="P3147" s="138">
        <f>SUM(N3147*O3147)</f>
        <v>0</v>
      </c>
    </row>
    <row r="3148" spans="1:17" ht="15" customHeight="1">
      <c r="A3148" s="179">
        <f>RANK(N3148,$N$18:$N$4305)</f>
        <v>1181</v>
      </c>
      <c r="B3148" s="184"/>
      <c r="C3148" s="177"/>
      <c r="D3148" s="177"/>
      <c r="E3148" s="177"/>
      <c r="F3148" s="177"/>
      <c r="G3148" s="183"/>
      <c r="H3148" s="183"/>
      <c r="I3148" s="183"/>
      <c r="J3148" s="183"/>
      <c r="K3148" s="183"/>
      <c r="L3148" s="183"/>
      <c r="M3148" s="183"/>
      <c r="N3148" s="182">
        <f>SUM(G3148*$D$8+H3148*$D$5+I3148*$D$9+J3148*$D$6+K3148*$D$11+L3148*$D$10+M3148*$D$7)</f>
        <v>0</v>
      </c>
      <c r="O3148" s="139">
        <v>0.94</v>
      </c>
      <c r="P3148" s="138">
        <f>SUM(N3148*O3148)</f>
        <v>0</v>
      </c>
    </row>
    <row r="3149" spans="1:17" ht="15" customHeight="1">
      <c r="A3149" s="179">
        <f>RANK(N3149,$N$18:$N$4305)</f>
        <v>1181</v>
      </c>
      <c r="B3149" s="184"/>
      <c r="C3149" s="177"/>
      <c r="D3149" s="177"/>
      <c r="E3149" s="177"/>
      <c r="F3149" s="177"/>
      <c r="G3149" s="183"/>
      <c r="H3149" s="183"/>
      <c r="I3149" s="183"/>
      <c r="J3149" s="183"/>
      <c r="K3149" s="183"/>
      <c r="L3149" s="183"/>
      <c r="M3149" s="183"/>
      <c r="N3149" s="182">
        <f>SUM(G3149*$D$8+H3149*$D$5+I3149*$D$9+J3149*$D$6+K3149*$D$11+L3149*$D$10+M3149*$D$7)</f>
        <v>0</v>
      </c>
      <c r="O3149" s="139">
        <v>0.94</v>
      </c>
      <c r="P3149" s="138">
        <f>SUM(N3149*O3149)</f>
        <v>0</v>
      </c>
    </row>
    <row r="3150" spans="1:17" ht="15" customHeight="1">
      <c r="A3150" s="179">
        <f>RANK(N3150,$N$18:$N$4305)</f>
        <v>1181</v>
      </c>
      <c r="B3150" s="177"/>
      <c r="C3150" s="177"/>
      <c r="D3150" s="177"/>
      <c r="E3150" s="177"/>
      <c r="F3150" s="177"/>
      <c r="G3150" s="183"/>
      <c r="H3150" s="183"/>
      <c r="I3150" s="183"/>
      <c r="J3150" s="183"/>
      <c r="K3150" s="183"/>
      <c r="L3150" s="183"/>
      <c r="M3150" s="183"/>
      <c r="N3150" s="182">
        <f>SUM(G3150*$D$8+H3150*$D$5+I3150*$D$9+J3150*$D$6+K3150*$D$11+L3150*$D$10+M3150*$D$7)</f>
        <v>0</v>
      </c>
      <c r="O3150" s="139">
        <v>1</v>
      </c>
      <c r="P3150" s="138">
        <f>SUM(N3150*O3150)</f>
        <v>0</v>
      </c>
    </row>
    <row r="3151" spans="1:17" ht="15" customHeight="1">
      <c r="A3151" s="179">
        <f>RANK(N3151,$N$18:$N$4305)</f>
        <v>1181</v>
      </c>
      <c r="B3151" s="184"/>
      <c r="C3151" s="177"/>
      <c r="D3151" s="177"/>
      <c r="E3151" s="177"/>
      <c r="F3151" s="177"/>
      <c r="G3151" s="183"/>
      <c r="H3151" s="183"/>
      <c r="I3151" s="183"/>
      <c r="J3151" s="183"/>
      <c r="K3151" s="183"/>
      <c r="L3151" s="183"/>
      <c r="M3151" s="183"/>
      <c r="N3151" s="182">
        <f>SUM(G3151*$D$8+H3151*$D$5+I3151*$D$9+J3151*$D$6+K3151*$D$11+L3151*$D$10+M3151*$D$7)</f>
        <v>0</v>
      </c>
      <c r="O3151" s="139">
        <v>1</v>
      </c>
      <c r="P3151" s="138">
        <f>SUM(N3151*O3151)</f>
        <v>0</v>
      </c>
      <c r="Q3151" s="31"/>
    </row>
    <row r="3152" spans="1:17" ht="15" customHeight="1">
      <c r="A3152" s="179">
        <f>RANK(N3152,$N$18:$N$4305)</f>
        <v>1181</v>
      </c>
      <c r="B3152" s="184"/>
      <c r="C3152" s="177"/>
      <c r="D3152" s="177"/>
      <c r="E3152" s="177"/>
      <c r="F3152" s="177"/>
      <c r="G3152" s="183"/>
      <c r="H3152" s="183"/>
      <c r="I3152" s="183"/>
      <c r="J3152" s="183"/>
      <c r="K3152" s="183"/>
      <c r="L3152" s="183"/>
      <c r="M3152" s="183"/>
      <c r="N3152" s="182">
        <f>SUM(G3152*$D$8+H3152*$D$5+I3152*$D$9+J3152*$D$6+K3152*$D$11+L3152*$D$10+M3152*$D$7)</f>
        <v>0</v>
      </c>
      <c r="O3152" s="139">
        <v>1</v>
      </c>
      <c r="P3152" s="138">
        <f>SUM(N3152*O3152)</f>
        <v>0</v>
      </c>
      <c r="Q3152" s="31"/>
    </row>
    <row r="3153" spans="1:17" ht="15" customHeight="1">
      <c r="A3153" s="179">
        <f>RANK(N3153,$N$18:$N$4305)</f>
        <v>1181</v>
      </c>
      <c r="B3153" s="185"/>
      <c r="C3153" s="177"/>
      <c r="D3153" s="177"/>
      <c r="E3153" s="177"/>
      <c r="F3153" s="177"/>
      <c r="G3153" s="183"/>
      <c r="H3153" s="183"/>
      <c r="I3153" s="183"/>
      <c r="J3153" s="183"/>
      <c r="K3153" s="183"/>
      <c r="L3153" s="183"/>
      <c r="M3153" s="183"/>
      <c r="N3153" s="182">
        <f>SUM(G3153*$D$8+H3153*$D$5+I3153*$D$9+J3153*$D$6+K3153*$D$11+L3153*$D$10+M3153*$D$7)</f>
        <v>0</v>
      </c>
      <c r="O3153" s="139">
        <v>1</v>
      </c>
      <c r="P3153" s="138">
        <f>SUM(N3153*O3153)</f>
        <v>0</v>
      </c>
      <c r="Q3153" s="31"/>
    </row>
    <row r="3154" spans="1:17" ht="15" customHeight="1">
      <c r="A3154" s="179">
        <f>RANK(N3154,$N$18:$N$4305)</f>
        <v>1181</v>
      </c>
      <c r="B3154" s="184"/>
      <c r="C3154" s="177"/>
      <c r="D3154" s="177"/>
      <c r="E3154" s="177"/>
      <c r="F3154" s="177"/>
      <c r="G3154" s="183"/>
      <c r="H3154" s="183"/>
      <c r="I3154" s="183"/>
      <c r="J3154" s="183"/>
      <c r="K3154" s="183"/>
      <c r="L3154" s="183"/>
      <c r="M3154" s="183"/>
      <c r="N3154" s="182">
        <f>SUM(G3154*$D$8+H3154*$D$5+I3154*$D$9+J3154*$D$6+K3154*$D$11+L3154*$D$10+M3154*$D$7)</f>
        <v>0</v>
      </c>
      <c r="O3154" s="139">
        <v>1</v>
      </c>
      <c r="P3154" s="138">
        <f>SUM(N3154*O3154)</f>
        <v>0</v>
      </c>
    </row>
    <row r="3155" spans="1:17" ht="15" customHeight="1">
      <c r="A3155" s="179">
        <f>RANK(N3155,$N$18:$N$4305)</f>
        <v>1181</v>
      </c>
      <c r="B3155" s="184"/>
      <c r="C3155" s="177"/>
      <c r="D3155" s="177"/>
      <c r="E3155" s="177"/>
      <c r="F3155" s="177"/>
      <c r="G3155" s="183"/>
      <c r="H3155" s="183"/>
      <c r="I3155" s="183"/>
      <c r="J3155" s="183"/>
      <c r="K3155" s="183"/>
      <c r="L3155" s="183"/>
      <c r="M3155" s="183"/>
      <c r="N3155" s="182">
        <f>SUM(G3155*$D$8+H3155*$D$5+I3155*$D$9+J3155*$D$6+K3155*$D$11+L3155*$D$10+M3155*$D$7)</f>
        <v>0</v>
      </c>
      <c r="O3155" s="139">
        <v>1</v>
      </c>
      <c r="P3155" s="138">
        <f>SUM(N3155*O3155)</f>
        <v>0</v>
      </c>
    </row>
    <row r="3156" spans="1:17" ht="15" customHeight="1">
      <c r="A3156" s="179">
        <f>RANK(N3156,$N$18:$N$4305)</f>
        <v>1181</v>
      </c>
      <c r="B3156" s="184"/>
      <c r="C3156" s="177"/>
      <c r="D3156" s="177"/>
      <c r="E3156" s="177"/>
      <c r="F3156" s="177"/>
      <c r="G3156" s="183"/>
      <c r="H3156" s="183"/>
      <c r="I3156" s="183"/>
      <c r="J3156" s="183"/>
      <c r="K3156" s="183"/>
      <c r="L3156" s="183"/>
      <c r="M3156" s="183"/>
      <c r="N3156" s="182">
        <f>SUM(G3156*$D$8+H3156*$D$5+I3156*$D$9+J3156*$D$6+K3156*$D$11+L3156*$D$10+M3156*$D$7)</f>
        <v>0</v>
      </c>
      <c r="O3156" s="139">
        <v>1</v>
      </c>
      <c r="P3156" s="138">
        <f>SUM(N3156*O3156)</f>
        <v>0</v>
      </c>
    </row>
    <row r="3157" spans="1:17" ht="15" customHeight="1">
      <c r="A3157" s="179">
        <f>RANK(N3157,$N$18:$N$4305)</f>
        <v>1181</v>
      </c>
      <c r="B3157" s="184"/>
      <c r="C3157" s="177"/>
      <c r="D3157" s="177"/>
      <c r="E3157" s="177"/>
      <c r="F3157" s="177"/>
      <c r="G3157" s="183"/>
      <c r="H3157" s="183"/>
      <c r="I3157" s="183"/>
      <c r="J3157" s="183"/>
      <c r="K3157" s="183"/>
      <c r="L3157" s="183"/>
      <c r="M3157" s="183"/>
      <c r="N3157" s="182">
        <f>SUM(G3157*$D$8+H3157*$D$5+I3157*$D$9+J3157*$D$6+K3157*$D$11+L3157*$D$10+M3157*$D$7)</f>
        <v>0</v>
      </c>
      <c r="O3157" s="139">
        <v>1</v>
      </c>
      <c r="P3157" s="138">
        <f>SUM(N3157*O3157)</f>
        <v>0</v>
      </c>
    </row>
    <row r="3158" spans="1:17" ht="15" customHeight="1">
      <c r="A3158" s="179">
        <f>RANK(N3158,$N$18:$N$4305)</f>
        <v>1181</v>
      </c>
      <c r="B3158" s="185"/>
      <c r="C3158" s="177"/>
      <c r="D3158" s="177"/>
      <c r="E3158" s="177"/>
      <c r="F3158" s="177"/>
      <c r="G3158" s="183"/>
      <c r="H3158" s="183"/>
      <c r="I3158" s="183"/>
      <c r="J3158" s="183"/>
      <c r="K3158" s="183"/>
      <c r="L3158" s="183"/>
      <c r="M3158" s="183"/>
      <c r="N3158" s="182">
        <f>SUM(G3158*$D$8+H3158*$D$5+I3158*$D$9+J3158*$D$6+K3158*$D$11+L3158*$D$10+M3158*$D$7)</f>
        <v>0</v>
      </c>
      <c r="O3158" s="139">
        <v>1</v>
      </c>
      <c r="P3158" s="138">
        <f>SUM(N3158*O3158)</f>
        <v>0</v>
      </c>
    </row>
    <row r="3159" spans="1:17" ht="15" customHeight="1">
      <c r="A3159" s="179">
        <f>RANK(N3159,$N$18:$N$4305)</f>
        <v>1181</v>
      </c>
      <c r="B3159" s="184"/>
      <c r="C3159" s="177"/>
      <c r="D3159" s="177"/>
      <c r="E3159" s="177"/>
      <c r="F3159" s="177"/>
      <c r="G3159" s="183"/>
      <c r="H3159" s="183"/>
      <c r="I3159" s="183"/>
      <c r="J3159" s="183"/>
      <c r="K3159" s="183"/>
      <c r="L3159" s="183"/>
      <c r="M3159" s="183"/>
      <c r="N3159" s="182">
        <f>SUM(G3159*$D$8+H3159*$D$5+I3159*$D$9+J3159*$D$6+K3159*$D$11+L3159*$D$10+M3159*$D$7)</f>
        <v>0</v>
      </c>
      <c r="O3159" s="139">
        <v>1</v>
      </c>
      <c r="P3159" s="138">
        <f>SUM(N3159*O3159)</f>
        <v>0</v>
      </c>
    </row>
    <row r="3160" spans="1:17" ht="15" customHeight="1">
      <c r="A3160" s="179">
        <f>RANK(N3160,$N$18:$N$4305)</f>
        <v>1181</v>
      </c>
      <c r="B3160" s="184"/>
      <c r="C3160" s="177"/>
      <c r="D3160" s="177"/>
      <c r="E3160" s="177"/>
      <c r="F3160" s="177"/>
      <c r="G3160" s="183"/>
      <c r="H3160" s="183"/>
      <c r="I3160" s="183"/>
      <c r="J3160" s="183"/>
      <c r="K3160" s="183"/>
      <c r="L3160" s="183"/>
      <c r="M3160" s="183"/>
      <c r="N3160" s="182">
        <f>SUM(G3160*$D$8+H3160*$D$5+I3160*$D$9+J3160*$D$6+K3160*$D$11+L3160*$D$10+M3160*$D$7)</f>
        <v>0</v>
      </c>
      <c r="O3160" s="139">
        <v>1</v>
      </c>
      <c r="P3160" s="138">
        <f>SUM(N3160*O3160)</f>
        <v>0</v>
      </c>
      <c r="Q3160" s="31"/>
    </row>
    <row r="3161" spans="1:17" ht="15" customHeight="1">
      <c r="A3161" s="179">
        <f>RANK(N3161,$N$18:$N$4305)</f>
        <v>1181</v>
      </c>
      <c r="B3161" s="184"/>
      <c r="C3161" s="177"/>
      <c r="D3161" s="177"/>
      <c r="E3161" s="177"/>
      <c r="F3161" s="177"/>
      <c r="G3161" s="183"/>
      <c r="H3161" s="183"/>
      <c r="I3161" s="183"/>
      <c r="J3161" s="183"/>
      <c r="K3161" s="183"/>
      <c r="L3161" s="183"/>
      <c r="M3161" s="183"/>
      <c r="N3161" s="182">
        <f>SUM(G3161*$D$8+H3161*$D$5+I3161*$D$9+J3161*$D$6+K3161*$D$11+L3161*$D$10+M3161*$D$7)</f>
        <v>0</v>
      </c>
      <c r="O3161" s="139">
        <v>0.94</v>
      </c>
      <c r="P3161" s="138">
        <f>SUM(N3161*O3161)</f>
        <v>0</v>
      </c>
    </row>
    <row r="3162" spans="1:17" ht="15" customHeight="1">
      <c r="A3162" s="179">
        <f>RANK(N3162,$N$18:$N$4305)</f>
        <v>1181</v>
      </c>
      <c r="B3162" s="184"/>
      <c r="C3162" s="177"/>
      <c r="D3162" s="177"/>
      <c r="E3162" s="177"/>
      <c r="F3162" s="177"/>
      <c r="G3162" s="183"/>
      <c r="H3162" s="183"/>
      <c r="I3162" s="183"/>
      <c r="J3162" s="183"/>
      <c r="K3162" s="183"/>
      <c r="L3162" s="183"/>
      <c r="M3162" s="183"/>
      <c r="N3162" s="182">
        <f>SUM(G3162*$D$8+H3162*$D$5+I3162*$D$9+J3162*$D$6+K3162*$D$11+L3162*$D$10+M3162*$D$7)</f>
        <v>0</v>
      </c>
      <c r="O3162" s="139">
        <v>0.94</v>
      </c>
      <c r="P3162" s="138">
        <f>SUM(N3162*O3162)</f>
        <v>0</v>
      </c>
    </row>
    <row r="3163" spans="1:17" ht="15" customHeight="1">
      <c r="A3163" s="179">
        <f>RANK(N3163,$N$18:$N$4305)</f>
        <v>1181</v>
      </c>
      <c r="B3163" s="184"/>
      <c r="C3163" s="177"/>
      <c r="D3163" s="177"/>
      <c r="E3163" s="177"/>
      <c r="F3163" s="177"/>
      <c r="G3163" s="183"/>
      <c r="H3163" s="183"/>
      <c r="I3163" s="183"/>
      <c r="J3163" s="183"/>
      <c r="K3163" s="183"/>
      <c r="L3163" s="183"/>
      <c r="M3163" s="183"/>
      <c r="N3163" s="182">
        <f>SUM(G3163*$D$8+H3163*$D$5+I3163*$D$9+J3163*$D$6+K3163*$D$11+L3163*$D$10+M3163*$D$7)</f>
        <v>0</v>
      </c>
      <c r="O3163" s="139">
        <v>0.94</v>
      </c>
      <c r="P3163" s="138">
        <f>SUM(N3163*O3163)</f>
        <v>0</v>
      </c>
    </row>
    <row r="3164" spans="1:17" ht="15" customHeight="1">
      <c r="A3164" s="179">
        <f>RANK(N3164,$N$18:$N$4305)</f>
        <v>1181</v>
      </c>
      <c r="B3164" s="184"/>
      <c r="C3164" s="177"/>
      <c r="D3164" s="177"/>
      <c r="E3164" s="177"/>
      <c r="F3164" s="177"/>
      <c r="G3164" s="183"/>
      <c r="H3164" s="183"/>
      <c r="I3164" s="183"/>
      <c r="J3164" s="183"/>
      <c r="K3164" s="183"/>
      <c r="L3164" s="183"/>
      <c r="M3164" s="183"/>
      <c r="N3164" s="182">
        <f>SUM(G3164*$D$8+H3164*$D$5+I3164*$D$9+J3164*$D$6+K3164*$D$11+L3164*$D$10+M3164*$D$7)</f>
        <v>0</v>
      </c>
      <c r="O3164" s="139">
        <v>0.94</v>
      </c>
      <c r="P3164" s="138">
        <f>SUM(N3164*O3164)</f>
        <v>0</v>
      </c>
    </row>
    <row r="3165" spans="1:17" ht="15" customHeight="1">
      <c r="A3165" s="179">
        <f>RANK(N3165,$N$18:$N$4305)</f>
        <v>1181</v>
      </c>
      <c r="B3165" s="184"/>
      <c r="C3165" s="177"/>
      <c r="D3165" s="177"/>
      <c r="E3165" s="177"/>
      <c r="F3165" s="177"/>
      <c r="G3165" s="183"/>
      <c r="H3165" s="183"/>
      <c r="I3165" s="183"/>
      <c r="J3165" s="183"/>
      <c r="K3165" s="183"/>
      <c r="L3165" s="183"/>
      <c r="M3165" s="183"/>
      <c r="N3165" s="182">
        <f>SUM(G3165*$D$8+H3165*$D$5+I3165*$D$9+J3165*$D$6+K3165*$D$11+L3165*$D$10+M3165*$D$7)</f>
        <v>0</v>
      </c>
      <c r="O3165" s="139">
        <v>0.94</v>
      </c>
      <c r="P3165" s="138">
        <f>SUM(N3165*O3165)</f>
        <v>0</v>
      </c>
      <c r="Q3165" s="31"/>
    </row>
    <row r="3166" spans="1:17" ht="15" customHeight="1">
      <c r="A3166" s="179">
        <f>RANK(N3166,$N$18:$N$4305)</f>
        <v>1181</v>
      </c>
      <c r="B3166" s="184"/>
      <c r="C3166" s="177"/>
      <c r="D3166" s="177"/>
      <c r="E3166" s="177"/>
      <c r="F3166" s="177"/>
      <c r="G3166" s="183"/>
      <c r="H3166" s="183"/>
      <c r="I3166" s="183"/>
      <c r="J3166" s="183"/>
      <c r="K3166" s="183"/>
      <c r="L3166" s="183"/>
      <c r="M3166" s="183"/>
      <c r="N3166" s="182">
        <f>SUM(G3166*$D$8+H3166*$D$5+I3166*$D$9+J3166*$D$6+K3166*$D$11+L3166*$D$10+M3166*$D$7)</f>
        <v>0</v>
      </c>
      <c r="O3166" s="139">
        <v>1</v>
      </c>
      <c r="P3166" s="138">
        <f>SUM(N3166*O3166)</f>
        <v>0</v>
      </c>
      <c r="Q3166" s="31"/>
    </row>
    <row r="3167" spans="1:17" ht="15" customHeight="1">
      <c r="A3167" s="179">
        <f>RANK(N3167,$N$18:$N$4305)</f>
        <v>1181</v>
      </c>
      <c r="B3167" s="184"/>
      <c r="C3167" s="177"/>
      <c r="D3167" s="177"/>
      <c r="E3167" s="177"/>
      <c r="F3167" s="177"/>
      <c r="G3167" s="183"/>
      <c r="H3167" s="183"/>
      <c r="I3167" s="183"/>
      <c r="J3167" s="183"/>
      <c r="K3167" s="183"/>
      <c r="L3167" s="183"/>
      <c r="M3167" s="183"/>
      <c r="N3167" s="182">
        <f>SUM(G3167*$D$8+H3167*$D$5+I3167*$D$9+J3167*$D$6+K3167*$D$11+L3167*$D$10+M3167*$D$7)</f>
        <v>0</v>
      </c>
      <c r="O3167" s="139">
        <v>1</v>
      </c>
      <c r="P3167" s="138">
        <f>SUM(N3167*O3167)</f>
        <v>0</v>
      </c>
      <c r="Q3167" s="31"/>
    </row>
    <row r="3168" spans="1:17" ht="15" customHeight="1">
      <c r="A3168" s="179">
        <f>RANK(N3168,$N$18:$N$4305)</f>
        <v>1181</v>
      </c>
      <c r="B3168" s="184"/>
      <c r="C3168" s="177"/>
      <c r="D3168" s="177"/>
      <c r="E3168" s="177"/>
      <c r="F3168" s="177"/>
      <c r="G3168" s="183"/>
      <c r="H3168" s="183"/>
      <c r="I3168" s="183"/>
      <c r="J3168" s="183"/>
      <c r="K3168" s="183"/>
      <c r="L3168" s="183"/>
      <c r="M3168" s="183"/>
      <c r="N3168" s="182">
        <f>SUM(G3168*$D$8+H3168*$D$5+I3168*$D$9+J3168*$D$6+K3168*$D$11+L3168*$D$10+M3168*$D$7)</f>
        <v>0</v>
      </c>
      <c r="O3168" s="139">
        <v>1</v>
      </c>
      <c r="P3168" s="138">
        <f>SUM(N3168*O3168)</f>
        <v>0</v>
      </c>
      <c r="Q3168" s="31"/>
    </row>
    <row r="3169" spans="1:17" ht="15" customHeight="1">
      <c r="A3169" s="179">
        <f>RANK(N3169,$N$18:$N$4305)</f>
        <v>1181</v>
      </c>
      <c r="B3169" s="184"/>
      <c r="C3169" s="177"/>
      <c r="D3169" s="177"/>
      <c r="E3169" s="177"/>
      <c r="F3169" s="177"/>
      <c r="G3169" s="183"/>
      <c r="H3169" s="183"/>
      <c r="I3169" s="183"/>
      <c r="J3169" s="183"/>
      <c r="K3169" s="183"/>
      <c r="L3169" s="183"/>
      <c r="M3169" s="183"/>
      <c r="N3169" s="182">
        <f>SUM(G3169*$D$8+H3169*$D$5+I3169*$D$9+J3169*$D$6+K3169*$D$11+L3169*$D$10+M3169*$D$7)</f>
        <v>0</v>
      </c>
      <c r="O3169" s="139">
        <v>1</v>
      </c>
      <c r="P3169" s="138">
        <f>SUM(N3169*O3169)</f>
        <v>0</v>
      </c>
      <c r="Q3169" s="31"/>
    </row>
    <row r="3170" spans="1:17" ht="15" customHeight="1">
      <c r="A3170" s="179">
        <f>RANK(N3170,$N$18:$N$4305)</f>
        <v>1181</v>
      </c>
      <c r="B3170" s="184"/>
      <c r="C3170" s="177"/>
      <c r="D3170" s="177"/>
      <c r="E3170" s="177"/>
      <c r="F3170" s="177"/>
      <c r="G3170" s="183"/>
      <c r="H3170" s="183"/>
      <c r="I3170" s="183"/>
      <c r="J3170" s="183"/>
      <c r="K3170" s="183"/>
      <c r="L3170" s="183"/>
      <c r="M3170" s="183"/>
      <c r="N3170" s="182">
        <f>SUM(G3170*$D$8+H3170*$D$5+I3170*$D$9+J3170*$D$6+K3170*$D$11+L3170*$D$10+M3170*$D$7)</f>
        <v>0</v>
      </c>
      <c r="O3170" s="139">
        <v>1</v>
      </c>
      <c r="P3170" s="138">
        <f>SUM(N3170*O3170)</f>
        <v>0</v>
      </c>
    </row>
    <row r="3171" spans="1:17" ht="15" customHeight="1">
      <c r="A3171" s="179">
        <f>RANK(N3171,$N$18:$N$4305)</f>
        <v>1181</v>
      </c>
      <c r="B3171" s="184"/>
      <c r="C3171" s="177"/>
      <c r="D3171" s="177"/>
      <c r="E3171" s="177"/>
      <c r="F3171" s="177"/>
      <c r="G3171" s="183"/>
      <c r="H3171" s="183"/>
      <c r="I3171" s="183"/>
      <c r="J3171" s="183"/>
      <c r="K3171" s="183"/>
      <c r="L3171" s="183"/>
      <c r="M3171" s="183"/>
      <c r="N3171" s="182">
        <f>SUM(G3171*$D$8+H3171*$D$5+I3171*$D$9+J3171*$D$6+K3171*$D$11+L3171*$D$10+M3171*$D$7)</f>
        <v>0</v>
      </c>
      <c r="O3171" s="139">
        <v>1</v>
      </c>
      <c r="P3171" s="138">
        <f>SUM(N3171*O3171)</f>
        <v>0</v>
      </c>
    </row>
    <row r="3172" spans="1:17" ht="15" customHeight="1">
      <c r="A3172" s="179">
        <f>RANK(N3172,$N$18:$N$4305)</f>
        <v>1181</v>
      </c>
      <c r="B3172" s="184"/>
      <c r="C3172" s="177"/>
      <c r="D3172" s="177"/>
      <c r="E3172" s="177"/>
      <c r="F3172" s="177"/>
      <c r="G3172" s="183"/>
      <c r="H3172" s="183"/>
      <c r="I3172" s="183"/>
      <c r="J3172" s="183"/>
      <c r="K3172" s="183"/>
      <c r="L3172" s="183"/>
      <c r="M3172" s="183"/>
      <c r="N3172" s="182">
        <f>SUM(G3172*$D$8+H3172*$D$5+I3172*$D$9+J3172*$D$6+K3172*$D$11+L3172*$D$10+M3172*$D$7)</f>
        <v>0</v>
      </c>
      <c r="O3172" s="139">
        <v>1</v>
      </c>
      <c r="P3172" s="138">
        <f>SUM(N3172*O3172)</f>
        <v>0</v>
      </c>
    </row>
    <row r="3173" spans="1:17" ht="15" customHeight="1">
      <c r="A3173" s="179">
        <f>RANK(N3173,$N$18:$N$4305)</f>
        <v>1181</v>
      </c>
      <c r="B3173" s="184"/>
      <c r="C3173" s="177"/>
      <c r="D3173" s="177"/>
      <c r="E3173" s="177"/>
      <c r="F3173" s="177"/>
      <c r="G3173" s="183"/>
      <c r="H3173" s="183"/>
      <c r="I3173" s="183"/>
      <c r="J3173" s="183"/>
      <c r="K3173" s="183"/>
      <c r="L3173" s="183"/>
      <c r="M3173" s="183"/>
      <c r="N3173" s="182">
        <f>SUM(G3173*$D$8+H3173*$D$5+I3173*$D$9+J3173*$D$6+K3173*$D$11+L3173*$D$10+M3173*$D$7)</f>
        <v>0</v>
      </c>
      <c r="O3173" s="139">
        <v>1</v>
      </c>
      <c r="P3173" s="138">
        <f>SUM(N3173*O3173)</f>
        <v>0</v>
      </c>
    </row>
    <row r="3174" spans="1:17" ht="15" customHeight="1">
      <c r="A3174" s="179">
        <f>RANK(N3174,$N$18:$N$4305)</f>
        <v>1181</v>
      </c>
      <c r="B3174" s="184"/>
      <c r="C3174" s="177"/>
      <c r="D3174" s="177"/>
      <c r="E3174" s="177"/>
      <c r="F3174" s="177"/>
      <c r="G3174" s="183"/>
      <c r="H3174" s="183"/>
      <c r="I3174" s="183"/>
      <c r="J3174" s="183"/>
      <c r="K3174" s="183"/>
      <c r="L3174" s="183"/>
      <c r="M3174" s="183"/>
      <c r="N3174" s="182">
        <f>SUM(G3174*$D$8+H3174*$D$5+I3174*$D$9+J3174*$D$6+K3174*$D$11+L3174*$D$10+M3174*$D$7)</f>
        <v>0</v>
      </c>
      <c r="O3174" s="139">
        <v>1</v>
      </c>
      <c r="P3174" s="138">
        <f>SUM(N3174*O3174)</f>
        <v>0</v>
      </c>
    </row>
    <row r="3175" spans="1:17" ht="15" customHeight="1">
      <c r="A3175" s="179">
        <f>RANK(N3175,$N$18:$N$4305)</f>
        <v>1181</v>
      </c>
      <c r="B3175" s="184"/>
      <c r="C3175" s="177"/>
      <c r="D3175" s="177"/>
      <c r="E3175" s="177"/>
      <c r="F3175" s="177"/>
      <c r="G3175" s="183"/>
      <c r="H3175" s="183"/>
      <c r="I3175" s="183"/>
      <c r="J3175" s="183"/>
      <c r="K3175" s="183"/>
      <c r="L3175" s="183"/>
      <c r="M3175" s="183"/>
      <c r="N3175" s="182">
        <f>SUM(G3175*$D$8+H3175*$D$5+I3175*$D$9+J3175*$D$6+K3175*$D$11+L3175*$D$10+M3175*$D$7)</f>
        <v>0</v>
      </c>
      <c r="O3175" s="139">
        <v>1</v>
      </c>
      <c r="P3175" s="138">
        <f>SUM(N3175*O3175)</f>
        <v>0</v>
      </c>
    </row>
    <row r="3176" spans="1:17" ht="15" customHeight="1">
      <c r="A3176" s="179">
        <f>RANK(N3176,$N$18:$N$4305)</f>
        <v>1181</v>
      </c>
      <c r="B3176" s="184"/>
      <c r="C3176" s="177"/>
      <c r="D3176" s="177"/>
      <c r="E3176" s="177"/>
      <c r="F3176" s="177"/>
      <c r="G3176" s="183"/>
      <c r="H3176" s="183"/>
      <c r="I3176" s="183"/>
      <c r="J3176" s="183"/>
      <c r="K3176" s="183"/>
      <c r="L3176" s="183"/>
      <c r="M3176" s="183"/>
      <c r="N3176" s="182">
        <f>SUM(G3176*$D$8+H3176*$D$5+I3176*$D$9+J3176*$D$6+K3176*$D$11+L3176*$D$10+M3176*$D$7)</f>
        <v>0</v>
      </c>
      <c r="O3176" s="139">
        <v>1</v>
      </c>
      <c r="P3176" s="138">
        <f>SUM(N3176*O3176)</f>
        <v>0</v>
      </c>
    </row>
    <row r="3177" spans="1:17" ht="15" customHeight="1">
      <c r="A3177" s="179">
        <f>RANK(N3177,$N$18:$N$4305)</f>
        <v>1181</v>
      </c>
      <c r="B3177" s="184"/>
      <c r="C3177" s="177"/>
      <c r="D3177" s="177"/>
      <c r="E3177" s="177"/>
      <c r="F3177" s="177"/>
      <c r="G3177" s="183"/>
      <c r="H3177" s="183"/>
      <c r="I3177" s="183"/>
      <c r="J3177" s="183"/>
      <c r="K3177" s="183"/>
      <c r="L3177" s="183"/>
      <c r="M3177" s="183"/>
      <c r="N3177" s="182">
        <f>SUM(G3177*$D$8+H3177*$D$5+I3177*$D$9+J3177*$D$6+K3177*$D$11+L3177*$D$10+M3177*$D$7)</f>
        <v>0</v>
      </c>
      <c r="O3177" s="139">
        <v>1</v>
      </c>
      <c r="P3177" s="138">
        <f>SUM(N3177*O3177)</f>
        <v>0</v>
      </c>
    </row>
    <row r="3178" spans="1:17" ht="15" customHeight="1">
      <c r="A3178" s="179">
        <f>RANK(N3178,$N$18:$N$4305)</f>
        <v>1181</v>
      </c>
      <c r="B3178" s="185"/>
      <c r="C3178" s="177"/>
      <c r="D3178" s="177"/>
      <c r="E3178" s="177"/>
      <c r="F3178" s="177"/>
      <c r="G3178" s="183"/>
      <c r="H3178" s="183"/>
      <c r="I3178" s="183"/>
      <c r="J3178" s="183"/>
      <c r="K3178" s="183"/>
      <c r="L3178" s="183"/>
      <c r="M3178" s="183"/>
      <c r="N3178" s="182">
        <f>SUM(G3178*$D$8+H3178*$D$5+I3178*$D$9+J3178*$D$6+K3178*$D$11+L3178*$D$10+M3178*$D$7)</f>
        <v>0</v>
      </c>
      <c r="O3178" s="139">
        <v>1</v>
      </c>
      <c r="P3178" s="138">
        <f>SUM(N3178*O3178)</f>
        <v>0</v>
      </c>
    </row>
    <row r="3179" spans="1:17" ht="15" customHeight="1">
      <c r="A3179" s="179">
        <f>RANK(N3179,$N$18:$N$4305)</f>
        <v>1181</v>
      </c>
      <c r="B3179" s="185"/>
      <c r="C3179" s="177"/>
      <c r="D3179" s="177"/>
      <c r="E3179" s="177"/>
      <c r="F3179" s="177"/>
      <c r="G3179" s="183"/>
      <c r="H3179" s="183"/>
      <c r="I3179" s="183"/>
      <c r="J3179" s="183"/>
      <c r="K3179" s="183"/>
      <c r="L3179" s="183"/>
      <c r="M3179" s="183"/>
      <c r="N3179" s="182">
        <f>SUM(G3179*$D$8+H3179*$D$5+I3179*$D$9+J3179*$D$6+K3179*$D$11+L3179*$D$10+M3179*$D$7)</f>
        <v>0</v>
      </c>
      <c r="O3179" s="139">
        <v>0.94</v>
      </c>
      <c r="P3179" s="138">
        <f>SUM(N3179*O3179)</f>
        <v>0</v>
      </c>
    </row>
    <row r="3180" spans="1:17" ht="15" customHeight="1">
      <c r="A3180" s="179">
        <f>RANK(N3180,$N$18:$N$4305)</f>
        <v>1181</v>
      </c>
      <c r="B3180" s="184"/>
      <c r="C3180" s="177"/>
      <c r="D3180" s="177"/>
      <c r="E3180" s="177"/>
      <c r="F3180" s="177"/>
      <c r="G3180" s="183"/>
      <c r="H3180" s="183"/>
      <c r="I3180" s="183"/>
      <c r="J3180" s="183"/>
      <c r="K3180" s="183"/>
      <c r="L3180" s="183"/>
      <c r="M3180" s="183"/>
      <c r="N3180" s="182">
        <f>SUM(G3180*$D$8+H3180*$D$5+I3180*$D$9+J3180*$D$6+K3180*$D$11+L3180*$D$10+M3180*$D$7)</f>
        <v>0</v>
      </c>
      <c r="O3180" s="139">
        <v>0.94</v>
      </c>
      <c r="P3180" s="138">
        <f>SUM(N3180*O3180)</f>
        <v>0</v>
      </c>
    </row>
    <row r="3181" spans="1:17" ht="15" customHeight="1">
      <c r="A3181" s="179">
        <f>RANK(N3181,$N$18:$N$4305)</f>
        <v>1181</v>
      </c>
      <c r="B3181" s="184"/>
      <c r="C3181" s="177"/>
      <c r="D3181" s="177"/>
      <c r="E3181" s="177"/>
      <c r="F3181" s="177"/>
      <c r="G3181" s="183"/>
      <c r="H3181" s="183"/>
      <c r="I3181" s="183"/>
      <c r="J3181" s="183"/>
      <c r="K3181" s="183"/>
      <c r="L3181" s="183"/>
      <c r="M3181" s="183"/>
      <c r="N3181" s="182">
        <f>SUM(G3181*$D$8+H3181*$D$5+I3181*$D$9+J3181*$D$6+K3181*$D$11+L3181*$D$10+M3181*$D$7)</f>
        <v>0</v>
      </c>
      <c r="O3181" s="139">
        <v>0.94</v>
      </c>
      <c r="P3181" s="138">
        <f>SUM(N3181*O3181)</f>
        <v>0</v>
      </c>
      <c r="Q3181" s="31"/>
    </row>
    <row r="3182" spans="1:17" ht="15" customHeight="1">
      <c r="A3182" s="179">
        <f>RANK(N3182,$N$18:$N$4305)</f>
        <v>1181</v>
      </c>
      <c r="B3182" s="184"/>
      <c r="C3182" s="177"/>
      <c r="D3182" s="177"/>
      <c r="E3182" s="177"/>
      <c r="F3182" s="177"/>
      <c r="G3182" s="183"/>
      <c r="H3182" s="183"/>
      <c r="I3182" s="183"/>
      <c r="J3182" s="183"/>
      <c r="K3182" s="183"/>
      <c r="L3182" s="183"/>
      <c r="M3182" s="183"/>
      <c r="N3182" s="182">
        <f>SUM(G3182*$D$8+H3182*$D$5+I3182*$D$9+J3182*$D$6+K3182*$D$11+L3182*$D$10+M3182*$D$7)</f>
        <v>0</v>
      </c>
      <c r="O3182" s="139">
        <v>0.94</v>
      </c>
      <c r="P3182" s="138">
        <f>SUM(N3182*O3182)</f>
        <v>0</v>
      </c>
      <c r="Q3182" s="31"/>
    </row>
    <row r="3183" spans="1:17" ht="15" customHeight="1">
      <c r="A3183" s="179">
        <f>RANK(N3183,$N$18:$N$4305)</f>
        <v>1181</v>
      </c>
      <c r="B3183" s="184"/>
      <c r="C3183" s="177"/>
      <c r="D3183" s="177"/>
      <c r="E3183" s="177"/>
      <c r="F3183" s="177"/>
      <c r="G3183" s="183"/>
      <c r="H3183" s="183"/>
      <c r="I3183" s="183"/>
      <c r="J3183" s="183"/>
      <c r="K3183" s="183"/>
      <c r="L3183" s="183"/>
      <c r="M3183" s="183"/>
      <c r="N3183" s="182">
        <f>SUM(G3183*$D$8+H3183*$D$5+I3183*$D$9+J3183*$D$6+K3183*$D$11+L3183*$D$10+M3183*$D$7)</f>
        <v>0</v>
      </c>
      <c r="O3183" s="139">
        <v>0.94</v>
      </c>
      <c r="P3183" s="138">
        <f>SUM(N3183*O3183)</f>
        <v>0</v>
      </c>
    </row>
    <row r="3184" spans="1:17" ht="15" customHeight="1">
      <c r="A3184" s="179">
        <f>RANK(N3184,$N$18:$N$4305)</f>
        <v>1181</v>
      </c>
      <c r="B3184" s="184"/>
      <c r="C3184" s="177"/>
      <c r="D3184" s="177"/>
      <c r="E3184" s="177"/>
      <c r="F3184" s="177"/>
      <c r="G3184" s="183"/>
      <c r="H3184" s="183"/>
      <c r="I3184" s="183"/>
      <c r="J3184" s="183"/>
      <c r="K3184" s="183"/>
      <c r="L3184" s="183"/>
      <c r="M3184" s="183"/>
      <c r="N3184" s="182">
        <f>SUM(G3184*$D$8+H3184*$D$5+I3184*$D$9+J3184*$D$6+K3184*$D$11+L3184*$D$10+M3184*$D$7)</f>
        <v>0</v>
      </c>
      <c r="O3184" s="139">
        <v>1</v>
      </c>
      <c r="P3184" s="138">
        <f>SUM(N3184*O3184)</f>
        <v>0</v>
      </c>
    </row>
    <row r="3185" spans="1:17" ht="15" customHeight="1">
      <c r="A3185" s="179">
        <f>RANK(N3185,$N$18:$N$4305)</f>
        <v>1181</v>
      </c>
      <c r="B3185" s="184"/>
      <c r="C3185" s="177"/>
      <c r="D3185" s="177"/>
      <c r="E3185" s="177"/>
      <c r="F3185" s="177"/>
      <c r="G3185" s="183"/>
      <c r="H3185" s="183"/>
      <c r="I3185" s="183"/>
      <c r="J3185" s="183"/>
      <c r="K3185" s="183"/>
      <c r="L3185" s="183"/>
      <c r="M3185" s="183"/>
      <c r="N3185" s="182">
        <f>SUM(G3185*$D$8+H3185*$D$5+I3185*$D$9+J3185*$D$6+K3185*$D$11+L3185*$D$10+M3185*$D$7)</f>
        <v>0</v>
      </c>
      <c r="O3185" s="139">
        <v>1</v>
      </c>
      <c r="P3185" s="138">
        <f>SUM(N3185*O3185)</f>
        <v>0</v>
      </c>
      <c r="Q3185" s="31"/>
    </row>
    <row r="3186" spans="1:17" ht="15" customHeight="1">
      <c r="A3186" s="179">
        <f>RANK(N3186,$N$18:$N$4305)</f>
        <v>1181</v>
      </c>
      <c r="B3186" s="184"/>
      <c r="C3186" s="177"/>
      <c r="D3186" s="177"/>
      <c r="E3186" s="177"/>
      <c r="F3186" s="177"/>
      <c r="G3186" s="183"/>
      <c r="H3186" s="183"/>
      <c r="I3186" s="183"/>
      <c r="J3186" s="183"/>
      <c r="K3186" s="183"/>
      <c r="L3186" s="183"/>
      <c r="M3186" s="183"/>
      <c r="N3186" s="182">
        <f>SUM(G3186*$D$8+H3186*$D$5+I3186*$D$9+J3186*$D$6+K3186*$D$11+L3186*$D$10+M3186*$D$7)</f>
        <v>0</v>
      </c>
      <c r="O3186" s="139">
        <v>1</v>
      </c>
      <c r="P3186" s="138">
        <f>SUM(N3186*O3186)</f>
        <v>0</v>
      </c>
      <c r="Q3186" s="31"/>
    </row>
    <row r="3187" spans="1:17" ht="15" customHeight="1">
      <c r="A3187" s="179">
        <f>RANK(N3187,$N$18:$N$4305)</f>
        <v>1181</v>
      </c>
      <c r="B3187" s="184"/>
      <c r="C3187" s="177"/>
      <c r="D3187" s="177"/>
      <c r="E3187" s="177"/>
      <c r="F3187" s="177"/>
      <c r="G3187" s="183"/>
      <c r="H3187" s="183"/>
      <c r="I3187" s="183"/>
      <c r="J3187" s="183"/>
      <c r="K3187" s="183"/>
      <c r="L3187" s="183"/>
      <c r="M3187" s="183"/>
      <c r="N3187" s="182">
        <f>SUM(G3187*$D$8+H3187*$D$5+I3187*$D$9+J3187*$D$6+K3187*$D$11+L3187*$D$10+M3187*$D$7)</f>
        <v>0</v>
      </c>
      <c r="O3187" s="139">
        <v>1</v>
      </c>
      <c r="P3187" s="138">
        <f>SUM(N3187*O3187)</f>
        <v>0</v>
      </c>
    </row>
    <row r="3188" spans="1:17" ht="15" customHeight="1">
      <c r="A3188" s="179">
        <f>RANK(N3188,$N$18:$N$4305)</f>
        <v>1181</v>
      </c>
      <c r="B3188" s="184"/>
      <c r="C3188" s="177"/>
      <c r="D3188" s="177"/>
      <c r="E3188" s="177"/>
      <c r="F3188" s="177"/>
      <c r="G3188" s="183"/>
      <c r="H3188" s="183"/>
      <c r="I3188" s="183"/>
      <c r="J3188" s="183"/>
      <c r="K3188" s="183"/>
      <c r="L3188" s="183"/>
      <c r="M3188" s="183"/>
      <c r="N3188" s="182">
        <f>SUM(G3188*$D$8+H3188*$D$5+I3188*$D$9+J3188*$D$6+K3188*$D$11+L3188*$D$10+M3188*$D$7)</f>
        <v>0</v>
      </c>
      <c r="O3188" s="139">
        <v>1</v>
      </c>
      <c r="P3188" s="138">
        <f>SUM(N3188*O3188)</f>
        <v>0</v>
      </c>
    </row>
    <row r="3189" spans="1:17" ht="15" customHeight="1">
      <c r="A3189" s="179">
        <f>RANK(N3189,$N$18:$N$4305)</f>
        <v>1181</v>
      </c>
      <c r="B3189" s="184"/>
      <c r="C3189" s="177"/>
      <c r="D3189" s="177"/>
      <c r="E3189" s="177"/>
      <c r="F3189" s="177"/>
      <c r="G3189" s="183"/>
      <c r="H3189" s="183"/>
      <c r="I3189" s="183"/>
      <c r="J3189" s="183"/>
      <c r="K3189" s="183"/>
      <c r="L3189" s="183"/>
      <c r="M3189" s="183"/>
      <c r="N3189" s="182">
        <f>SUM(G3189*$D$8+H3189*$D$5+I3189*$D$9+J3189*$D$6+K3189*$D$11+L3189*$D$10+M3189*$D$7)</f>
        <v>0</v>
      </c>
      <c r="O3189" s="139">
        <v>1</v>
      </c>
      <c r="P3189" s="138">
        <f>SUM(N3189*O3189)</f>
        <v>0</v>
      </c>
    </row>
    <row r="3190" spans="1:17" ht="15" customHeight="1">
      <c r="A3190" s="179">
        <f>RANK(N3190,$N$18:$N$4305)</f>
        <v>1181</v>
      </c>
      <c r="B3190" s="184"/>
      <c r="C3190" s="177"/>
      <c r="D3190" s="177"/>
      <c r="E3190" s="177"/>
      <c r="F3190" s="177"/>
      <c r="G3190" s="183"/>
      <c r="H3190" s="183"/>
      <c r="I3190" s="183"/>
      <c r="J3190" s="183"/>
      <c r="K3190" s="183"/>
      <c r="L3190" s="183"/>
      <c r="M3190" s="183"/>
      <c r="N3190" s="182">
        <f>SUM(G3190*$D$8+H3190*$D$5+I3190*$D$9+J3190*$D$6+K3190*$D$11+L3190*$D$10+M3190*$D$7)</f>
        <v>0</v>
      </c>
      <c r="O3190" s="139">
        <v>1</v>
      </c>
      <c r="P3190" s="138">
        <f>SUM(N3190*O3190)</f>
        <v>0</v>
      </c>
    </row>
    <row r="3191" spans="1:17" ht="15" customHeight="1">
      <c r="A3191" s="179">
        <f>RANK(N3191,$N$18:$N$4305)</f>
        <v>1181</v>
      </c>
      <c r="B3191" s="184"/>
      <c r="C3191" s="177"/>
      <c r="D3191" s="177"/>
      <c r="E3191" s="177"/>
      <c r="F3191" s="177"/>
      <c r="G3191" s="183"/>
      <c r="H3191" s="183"/>
      <c r="I3191" s="183"/>
      <c r="J3191" s="183"/>
      <c r="K3191" s="183"/>
      <c r="L3191" s="183"/>
      <c r="M3191" s="183"/>
      <c r="N3191" s="182">
        <f>SUM(G3191*$D$8+H3191*$D$5+I3191*$D$9+J3191*$D$6+K3191*$D$11+L3191*$D$10+M3191*$D$7)</f>
        <v>0</v>
      </c>
      <c r="O3191" s="139">
        <v>1</v>
      </c>
      <c r="P3191" s="138">
        <f>SUM(N3191*O3191)</f>
        <v>0</v>
      </c>
      <c r="Q3191" s="31"/>
    </row>
    <row r="3192" spans="1:17" ht="15" customHeight="1">
      <c r="A3192" s="179">
        <f>RANK(N3192,$N$18:$N$4305)</f>
        <v>1181</v>
      </c>
      <c r="B3192" s="185"/>
      <c r="C3192" s="177"/>
      <c r="D3192" s="177"/>
      <c r="E3192" s="177"/>
      <c r="F3192" s="177"/>
      <c r="G3192" s="183"/>
      <c r="H3192" s="183"/>
      <c r="I3192" s="183"/>
      <c r="J3192" s="183"/>
      <c r="K3192" s="183"/>
      <c r="L3192" s="183"/>
      <c r="M3192" s="183"/>
      <c r="N3192" s="182">
        <f>SUM(G3192*$D$8+H3192*$D$5+I3192*$D$9+J3192*$D$6+K3192*$D$11+L3192*$D$10+M3192*$D$7)</f>
        <v>0</v>
      </c>
      <c r="O3192" s="139">
        <v>1</v>
      </c>
      <c r="P3192" s="138">
        <f>SUM(N3192*O3192)</f>
        <v>0</v>
      </c>
      <c r="Q3192" s="31"/>
    </row>
    <row r="3193" spans="1:17" ht="15" customHeight="1">
      <c r="A3193" s="179">
        <f>RANK(N3193,$N$18:$N$4305)</f>
        <v>1181</v>
      </c>
      <c r="B3193" s="185"/>
      <c r="C3193" s="177"/>
      <c r="D3193" s="177"/>
      <c r="E3193" s="177"/>
      <c r="F3193" s="177"/>
      <c r="G3193" s="183"/>
      <c r="H3193" s="183"/>
      <c r="I3193" s="183"/>
      <c r="J3193" s="183"/>
      <c r="K3193" s="183"/>
      <c r="L3193" s="183"/>
      <c r="M3193" s="183"/>
      <c r="N3193" s="182">
        <f>SUM(G3193*$D$8+H3193*$D$5+I3193*$D$9+J3193*$D$6+K3193*$D$11+L3193*$D$10+M3193*$D$7)</f>
        <v>0</v>
      </c>
      <c r="O3193" s="139">
        <v>1</v>
      </c>
      <c r="P3193" s="138">
        <f>SUM(N3193*O3193)</f>
        <v>0</v>
      </c>
    </row>
    <row r="3194" spans="1:17" ht="15" customHeight="1">
      <c r="A3194" s="179">
        <f>RANK(N3194,$N$18:$N$4305)</f>
        <v>1181</v>
      </c>
      <c r="B3194" s="184"/>
      <c r="C3194" s="177"/>
      <c r="D3194" s="177"/>
      <c r="E3194" s="177"/>
      <c r="F3194" s="177"/>
      <c r="G3194" s="183"/>
      <c r="H3194" s="183"/>
      <c r="I3194" s="183"/>
      <c r="J3194" s="183"/>
      <c r="K3194" s="183"/>
      <c r="L3194" s="183"/>
      <c r="M3194" s="183"/>
      <c r="N3194" s="182">
        <f>SUM(G3194*$D$8+H3194*$D$5+I3194*$D$9+J3194*$D$6+K3194*$D$11+L3194*$D$10+M3194*$D$7)</f>
        <v>0</v>
      </c>
      <c r="O3194" s="139">
        <v>1</v>
      </c>
      <c r="P3194" s="138">
        <f>SUM(N3194*O3194)</f>
        <v>0</v>
      </c>
    </row>
    <row r="3195" spans="1:17" ht="15" customHeight="1">
      <c r="A3195" s="179">
        <f>RANK(N3195,$N$18:$N$4305)</f>
        <v>1181</v>
      </c>
      <c r="B3195" s="184"/>
      <c r="C3195" s="177"/>
      <c r="D3195" s="177"/>
      <c r="E3195" s="177"/>
      <c r="F3195" s="177"/>
      <c r="G3195" s="183"/>
      <c r="H3195" s="183"/>
      <c r="I3195" s="183"/>
      <c r="J3195" s="183"/>
      <c r="K3195" s="183"/>
      <c r="L3195" s="183"/>
      <c r="M3195" s="183"/>
      <c r="N3195" s="182">
        <f>SUM(G3195*$D$8+H3195*$D$5+I3195*$D$9+J3195*$D$6+K3195*$D$11+L3195*$D$10+M3195*$D$7)</f>
        <v>0</v>
      </c>
      <c r="O3195" s="139">
        <v>1</v>
      </c>
      <c r="P3195" s="138">
        <f>SUM(N3195*O3195)</f>
        <v>0</v>
      </c>
    </row>
    <row r="3196" spans="1:17" ht="15" customHeight="1">
      <c r="A3196" s="179">
        <f>RANK(N3196,$N$18:$N$4305)</f>
        <v>1181</v>
      </c>
      <c r="B3196" s="184"/>
      <c r="C3196" s="177"/>
      <c r="D3196" s="177"/>
      <c r="E3196" s="177"/>
      <c r="F3196" s="177"/>
      <c r="G3196" s="183"/>
      <c r="H3196" s="183"/>
      <c r="I3196" s="183"/>
      <c r="J3196" s="183"/>
      <c r="K3196" s="183"/>
      <c r="L3196" s="183"/>
      <c r="M3196" s="183"/>
      <c r="N3196" s="182">
        <f>SUM(G3196*$D$8+H3196*$D$5+I3196*$D$9+J3196*$D$6+K3196*$D$11+L3196*$D$10+M3196*$D$7)</f>
        <v>0</v>
      </c>
      <c r="O3196" s="139">
        <v>1</v>
      </c>
      <c r="P3196" s="138">
        <f>SUM(N3196*O3196)</f>
        <v>0</v>
      </c>
    </row>
    <row r="3197" spans="1:17" ht="15" customHeight="1">
      <c r="A3197" s="179">
        <f>RANK(N3197,$N$18:$N$4305)</f>
        <v>1181</v>
      </c>
      <c r="B3197" s="184"/>
      <c r="C3197" s="177"/>
      <c r="D3197" s="177"/>
      <c r="E3197" s="177"/>
      <c r="F3197" s="177"/>
      <c r="G3197" s="183"/>
      <c r="H3197" s="183"/>
      <c r="I3197" s="183"/>
      <c r="J3197" s="183"/>
      <c r="K3197" s="183"/>
      <c r="L3197" s="183"/>
      <c r="M3197" s="183"/>
      <c r="N3197" s="182">
        <f>SUM(G3197*$D$8+H3197*$D$5+I3197*$D$9+J3197*$D$6+K3197*$D$11+L3197*$D$10+M3197*$D$7)</f>
        <v>0</v>
      </c>
      <c r="O3197" s="139">
        <v>0.94</v>
      </c>
      <c r="P3197" s="138">
        <f>SUM(N3197*O3197)</f>
        <v>0</v>
      </c>
    </row>
    <row r="3198" spans="1:17" ht="15" customHeight="1">
      <c r="A3198" s="179">
        <f>RANK(N3198,$N$18:$N$4305)</f>
        <v>1181</v>
      </c>
      <c r="B3198" s="184"/>
      <c r="C3198" s="177"/>
      <c r="D3198" s="177"/>
      <c r="E3198" s="177"/>
      <c r="F3198" s="177"/>
      <c r="G3198" s="183"/>
      <c r="H3198" s="183"/>
      <c r="I3198" s="183"/>
      <c r="J3198" s="183"/>
      <c r="K3198" s="183"/>
      <c r="L3198" s="183"/>
      <c r="M3198" s="183"/>
      <c r="N3198" s="182">
        <f>SUM(G3198*$D$8+H3198*$D$5+I3198*$D$9+J3198*$D$6+K3198*$D$11+L3198*$D$10+M3198*$D$7)</f>
        <v>0</v>
      </c>
      <c r="O3198" s="139">
        <v>1</v>
      </c>
      <c r="P3198" s="138">
        <f>SUM(N3198*O3198)</f>
        <v>0</v>
      </c>
      <c r="Q3198" s="31"/>
    </row>
    <row r="3199" spans="1:17" ht="15" customHeight="1">
      <c r="A3199" s="179">
        <f>RANK(N3199,$N$18:$N$4305)</f>
        <v>1181</v>
      </c>
      <c r="B3199" s="184"/>
      <c r="C3199" s="177"/>
      <c r="D3199" s="177"/>
      <c r="E3199" s="177"/>
      <c r="F3199" s="177"/>
      <c r="G3199" s="183"/>
      <c r="H3199" s="183"/>
      <c r="I3199" s="183"/>
      <c r="J3199" s="183"/>
      <c r="K3199" s="183"/>
      <c r="L3199" s="183"/>
      <c r="M3199" s="183"/>
      <c r="N3199" s="182">
        <f>SUM(G3199*$D$8+H3199*$D$5+I3199*$D$9+J3199*$D$6+K3199*$D$11+L3199*$D$10+M3199*$D$7)</f>
        <v>0</v>
      </c>
      <c r="O3199" s="139">
        <v>1</v>
      </c>
      <c r="P3199" s="138">
        <f>SUM(N3199*O3199)</f>
        <v>0</v>
      </c>
      <c r="Q3199" s="31"/>
    </row>
    <row r="3200" spans="1:17" ht="15" customHeight="1">
      <c r="A3200" s="179">
        <f>RANK(N3200,$N$18:$N$4305)</f>
        <v>1181</v>
      </c>
      <c r="B3200" s="185"/>
      <c r="C3200" s="177"/>
      <c r="D3200" s="177"/>
      <c r="E3200" s="177"/>
      <c r="F3200" s="177"/>
      <c r="G3200" s="183"/>
      <c r="H3200" s="183"/>
      <c r="I3200" s="183"/>
      <c r="J3200" s="183"/>
      <c r="K3200" s="183"/>
      <c r="L3200" s="183"/>
      <c r="M3200" s="183"/>
      <c r="N3200" s="182">
        <f>SUM(G3200*$D$8+H3200*$D$5+I3200*$D$9+J3200*$D$6+K3200*$D$11+L3200*$D$10+M3200*$D$7)</f>
        <v>0</v>
      </c>
      <c r="O3200" s="139">
        <v>1</v>
      </c>
      <c r="P3200" s="138">
        <f>SUM(N3200*O3200)</f>
        <v>0</v>
      </c>
      <c r="Q3200" s="31"/>
    </row>
    <row r="3201" spans="1:17" ht="15" customHeight="1">
      <c r="A3201" s="179">
        <f>RANK(N3201,$N$18:$N$4305)</f>
        <v>1181</v>
      </c>
      <c r="B3201" s="184"/>
      <c r="C3201" s="177"/>
      <c r="D3201" s="177"/>
      <c r="E3201" s="177"/>
      <c r="F3201" s="177"/>
      <c r="G3201" s="183"/>
      <c r="H3201" s="183"/>
      <c r="I3201" s="183"/>
      <c r="J3201" s="183"/>
      <c r="K3201" s="183"/>
      <c r="L3201" s="183"/>
      <c r="M3201" s="183"/>
      <c r="N3201" s="182">
        <f>SUM(G3201*$D$8+H3201*$D$5+I3201*$D$9+J3201*$D$6+K3201*$D$11+L3201*$D$10+M3201*$D$7)</f>
        <v>0</v>
      </c>
      <c r="O3201" s="139">
        <v>1</v>
      </c>
      <c r="P3201" s="138">
        <f>SUM(N3201*O3201)</f>
        <v>0</v>
      </c>
      <c r="Q3201" s="31"/>
    </row>
    <row r="3202" spans="1:17" ht="15" customHeight="1">
      <c r="A3202" s="179">
        <f>RANK(N3202,$N$18:$N$4305)</f>
        <v>1181</v>
      </c>
      <c r="B3202" s="184"/>
      <c r="C3202" s="177"/>
      <c r="D3202" s="177"/>
      <c r="E3202" s="177"/>
      <c r="F3202" s="177"/>
      <c r="G3202" s="183"/>
      <c r="H3202" s="183"/>
      <c r="I3202" s="183"/>
      <c r="J3202" s="183"/>
      <c r="K3202" s="183"/>
      <c r="L3202" s="183"/>
      <c r="M3202" s="183"/>
      <c r="N3202" s="182">
        <f>SUM(G3202*$D$8+H3202*$D$5+I3202*$D$9+J3202*$D$6+K3202*$D$11+L3202*$D$10+M3202*$D$7)</f>
        <v>0</v>
      </c>
      <c r="O3202" s="139">
        <v>1</v>
      </c>
      <c r="P3202" s="138">
        <f>SUM(N3202*O3202)</f>
        <v>0</v>
      </c>
      <c r="Q3202" s="31"/>
    </row>
    <row r="3203" spans="1:17" ht="15" customHeight="1">
      <c r="A3203" s="179">
        <f>RANK(N3203,$N$18:$N$4305)</f>
        <v>1181</v>
      </c>
      <c r="B3203" s="184"/>
      <c r="C3203" s="177"/>
      <c r="D3203" s="177"/>
      <c r="E3203" s="177"/>
      <c r="F3203" s="177"/>
      <c r="G3203" s="183"/>
      <c r="H3203" s="183"/>
      <c r="I3203" s="183"/>
      <c r="J3203" s="183"/>
      <c r="K3203" s="183"/>
      <c r="L3203" s="183"/>
      <c r="M3203" s="183"/>
      <c r="N3203" s="182">
        <f>SUM(G3203*$D$8+H3203*$D$5+I3203*$D$9+J3203*$D$6+K3203*$D$11+L3203*$D$10+M3203*$D$7)</f>
        <v>0</v>
      </c>
      <c r="O3203" s="139">
        <v>1</v>
      </c>
      <c r="P3203" s="138">
        <f>SUM(N3203*O3203)</f>
        <v>0</v>
      </c>
    </row>
    <row r="3204" spans="1:17" ht="15" customHeight="1">
      <c r="A3204" s="179">
        <f>RANK(N3204,$N$18:$N$4305)</f>
        <v>1181</v>
      </c>
      <c r="B3204" s="184"/>
      <c r="C3204" s="177"/>
      <c r="D3204" s="177"/>
      <c r="E3204" s="177"/>
      <c r="F3204" s="177"/>
      <c r="G3204" s="183"/>
      <c r="H3204" s="183"/>
      <c r="I3204" s="183"/>
      <c r="J3204" s="183"/>
      <c r="K3204" s="183"/>
      <c r="L3204" s="183"/>
      <c r="M3204" s="183"/>
      <c r="N3204" s="182">
        <f>SUM(G3204*$D$8+H3204*$D$5+I3204*$D$9+J3204*$D$6+K3204*$D$11+L3204*$D$10+M3204*$D$7)</f>
        <v>0</v>
      </c>
      <c r="O3204" s="139">
        <v>1</v>
      </c>
      <c r="P3204" s="138">
        <f>SUM(N3204*O3204)</f>
        <v>0</v>
      </c>
    </row>
    <row r="3205" spans="1:17" ht="15" customHeight="1">
      <c r="A3205" s="179">
        <f>RANK(N3205,$N$18:$N$4305)</f>
        <v>1181</v>
      </c>
      <c r="B3205" s="184"/>
      <c r="C3205" s="177"/>
      <c r="D3205" s="177"/>
      <c r="E3205" s="177"/>
      <c r="F3205" s="177"/>
      <c r="G3205" s="183"/>
      <c r="H3205" s="183"/>
      <c r="I3205" s="183"/>
      <c r="J3205" s="183"/>
      <c r="K3205" s="183"/>
      <c r="L3205" s="183"/>
      <c r="M3205" s="183"/>
      <c r="N3205" s="182">
        <f>SUM(G3205*$D$8+H3205*$D$5+I3205*$D$9+J3205*$D$6+K3205*$D$11+L3205*$D$10+M3205*$D$7)</f>
        <v>0</v>
      </c>
      <c r="O3205" s="139">
        <v>1</v>
      </c>
      <c r="P3205" s="138">
        <f>SUM(N3205*O3205)</f>
        <v>0</v>
      </c>
    </row>
    <row r="3206" spans="1:17" ht="15" customHeight="1">
      <c r="A3206" s="179">
        <f>RANK(N3206,$N$18:$N$4305)</f>
        <v>1181</v>
      </c>
      <c r="B3206" s="184"/>
      <c r="C3206" s="177"/>
      <c r="D3206" s="177"/>
      <c r="E3206" s="177"/>
      <c r="F3206" s="177"/>
      <c r="G3206" s="183"/>
      <c r="H3206" s="183"/>
      <c r="I3206" s="183"/>
      <c r="J3206" s="183"/>
      <c r="K3206" s="183"/>
      <c r="L3206" s="183"/>
      <c r="M3206" s="183"/>
      <c r="N3206" s="182">
        <f>SUM(G3206*$D$8+H3206*$D$5+I3206*$D$9+J3206*$D$6+K3206*$D$11+L3206*$D$10+M3206*$D$7)</f>
        <v>0</v>
      </c>
      <c r="O3206" s="139">
        <v>1</v>
      </c>
      <c r="P3206" s="138">
        <f>SUM(N3206*O3206)</f>
        <v>0</v>
      </c>
    </row>
    <row r="3207" spans="1:17" ht="15" customHeight="1">
      <c r="A3207" s="179">
        <f>RANK(N3207,$N$18:$N$4305)</f>
        <v>1181</v>
      </c>
      <c r="B3207" s="184"/>
      <c r="C3207" s="177"/>
      <c r="D3207" s="177"/>
      <c r="E3207" s="177"/>
      <c r="F3207" s="177"/>
      <c r="G3207" s="183"/>
      <c r="H3207" s="183"/>
      <c r="I3207" s="183"/>
      <c r="J3207" s="183"/>
      <c r="K3207" s="183"/>
      <c r="L3207" s="183"/>
      <c r="M3207" s="183"/>
      <c r="N3207" s="182">
        <f>SUM(G3207*$D$8+H3207*$D$5+I3207*$D$9+J3207*$D$6+K3207*$D$11+L3207*$D$10+M3207*$D$7)</f>
        <v>0</v>
      </c>
      <c r="O3207" s="139">
        <v>1</v>
      </c>
      <c r="P3207" s="138">
        <f>SUM(N3207*O3207)</f>
        <v>0</v>
      </c>
    </row>
    <row r="3208" spans="1:17" ht="15" customHeight="1">
      <c r="A3208" s="179">
        <f>RANK(N3208,$N$18:$N$4305)</f>
        <v>1181</v>
      </c>
      <c r="B3208" s="184"/>
      <c r="C3208" s="177"/>
      <c r="D3208" s="177"/>
      <c r="E3208" s="177"/>
      <c r="F3208" s="177"/>
      <c r="G3208" s="183"/>
      <c r="H3208" s="183"/>
      <c r="I3208" s="183"/>
      <c r="J3208" s="183"/>
      <c r="K3208" s="183"/>
      <c r="L3208" s="183"/>
      <c r="M3208" s="183"/>
      <c r="N3208" s="182">
        <f>SUM(G3208*$D$8+H3208*$D$5+I3208*$D$9+J3208*$D$6+K3208*$D$11+L3208*$D$10+M3208*$D$7)</f>
        <v>0</v>
      </c>
      <c r="O3208" s="139">
        <v>1</v>
      </c>
      <c r="P3208" s="138">
        <f>SUM(N3208*O3208)</f>
        <v>0</v>
      </c>
    </row>
    <row r="3209" spans="1:17" ht="15" customHeight="1">
      <c r="A3209" s="179">
        <f>RANK(N3209,$N$18:$N$4305)</f>
        <v>1181</v>
      </c>
      <c r="B3209" s="184"/>
      <c r="C3209" s="177"/>
      <c r="D3209" s="177"/>
      <c r="E3209" s="177"/>
      <c r="F3209" s="177"/>
      <c r="G3209" s="183"/>
      <c r="H3209" s="183"/>
      <c r="I3209" s="183"/>
      <c r="J3209" s="183"/>
      <c r="K3209" s="183"/>
      <c r="L3209" s="183"/>
      <c r="M3209" s="183"/>
      <c r="N3209" s="182">
        <f>SUM(G3209*$D$8+H3209*$D$5+I3209*$D$9+J3209*$D$6+K3209*$D$11+L3209*$D$10+M3209*$D$7)</f>
        <v>0</v>
      </c>
      <c r="O3209" s="139">
        <v>1</v>
      </c>
      <c r="P3209" s="138">
        <f>SUM(N3209*O3209)</f>
        <v>0</v>
      </c>
    </row>
    <row r="3210" spans="1:17" ht="15" customHeight="1">
      <c r="A3210" s="179">
        <f>RANK(N3210,$N$18:$N$4305)</f>
        <v>1181</v>
      </c>
      <c r="B3210" s="185"/>
      <c r="C3210" s="177"/>
      <c r="D3210" s="177"/>
      <c r="E3210" s="177"/>
      <c r="F3210" s="177"/>
      <c r="G3210" s="183"/>
      <c r="H3210" s="183"/>
      <c r="I3210" s="183"/>
      <c r="J3210" s="183"/>
      <c r="K3210" s="183"/>
      <c r="L3210" s="183"/>
      <c r="M3210" s="183"/>
      <c r="N3210" s="182">
        <f>SUM(G3210*$D$8+H3210*$D$5+I3210*$D$9+J3210*$D$6+K3210*$D$11+L3210*$D$10+M3210*$D$7)</f>
        <v>0</v>
      </c>
      <c r="O3210" s="139">
        <v>1</v>
      </c>
      <c r="P3210" s="138">
        <f>SUM(N3210*O3210)</f>
        <v>0</v>
      </c>
    </row>
    <row r="3211" spans="1:17" ht="15" customHeight="1">
      <c r="A3211" s="179">
        <f>RANK(N3211,$N$18:$N$4305)</f>
        <v>1181</v>
      </c>
      <c r="B3211" s="184"/>
      <c r="C3211" s="177"/>
      <c r="D3211" s="177"/>
      <c r="E3211" s="177"/>
      <c r="F3211" s="177"/>
      <c r="G3211" s="183"/>
      <c r="H3211" s="183"/>
      <c r="I3211" s="183"/>
      <c r="J3211" s="183"/>
      <c r="K3211" s="183"/>
      <c r="L3211" s="183"/>
      <c r="M3211" s="183"/>
      <c r="N3211" s="182">
        <f>SUM(G3211*$D$8+H3211*$D$5+I3211*$D$9+J3211*$D$6+K3211*$D$11+L3211*$D$10+M3211*$D$7)</f>
        <v>0</v>
      </c>
      <c r="O3211" s="139">
        <v>1</v>
      </c>
      <c r="P3211" s="138">
        <f>SUM(N3211*O3211)</f>
        <v>0</v>
      </c>
    </row>
    <row r="3212" spans="1:17" ht="15" customHeight="1">
      <c r="A3212" s="179">
        <f>RANK(N3212,$N$18:$N$4305)</f>
        <v>1181</v>
      </c>
      <c r="B3212" s="184"/>
      <c r="C3212" s="177"/>
      <c r="D3212" s="177"/>
      <c r="E3212" s="177"/>
      <c r="F3212" s="177"/>
      <c r="G3212" s="183"/>
      <c r="H3212" s="183"/>
      <c r="I3212" s="183"/>
      <c r="J3212" s="183"/>
      <c r="K3212" s="183"/>
      <c r="L3212" s="183"/>
      <c r="M3212" s="183"/>
      <c r="N3212" s="182">
        <f>SUM(G3212*$D$8+H3212*$D$5+I3212*$D$9+J3212*$D$6+K3212*$D$11+L3212*$D$10+M3212*$D$7)</f>
        <v>0</v>
      </c>
      <c r="O3212" s="139">
        <v>1</v>
      </c>
      <c r="P3212" s="138">
        <f>SUM(N3212*O3212)</f>
        <v>0</v>
      </c>
    </row>
    <row r="3213" spans="1:17" ht="15" customHeight="1">
      <c r="A3213" s="179">
        <f>RANK(N3213,$N$18:$N$4305)</f>
        <v>1181</v>
      </c>
      <c r="B3213" s="184"/>
      <c r="C3213" s="177"/>
      <c r="D3213" s="177"/>
      <c r="E3213" s="177"/>
      <c r="F3213" s="177"/>
      <c r="G3213" s="183"/>
      <c r="H3213" s="183"/>
      <c r="I3213" s="183"/>
      <c r="J3213" s="183"/>
      <c r="K3213" s="183"/>
      <c r="L3213" s="183"/>
      <c r="M3213" s="183"/>
      <c r="N3213" s="182">
        <f>SUM(G3213*$D$8+H3213*$D$5+I3213*$D$9+J3213*$D$6+K3213*$D$11+L3213*$D$10+M3213*$D$7)</f>
        <v>0</v>
      </c>
      <c r="O3213" s="139">
        <v>1</v>
      </c>
      <c r="P3213" s="138">
        <f>SUM(N3213*O3213)</f>
        <v>0</v>
      </c>
    </row>
    <row r="3214" spans="1:17" ht="15" customHeight="1">
      <c r="A3214" s="179">
        <f>RANK(N3214,$N$18:$N$4305)</f>
        <v>1181</v>
      </c>
      <c r="B3214" s="184"/>
      <c r="C3214" s="177"/>
      <c r="D3214" s="177"/>
      <c r="E3214" s="177"/>
      <c r="F3214" s="177"/>
      <c r="G3214" s="183"/>
      <c r="H3214" s="183"/>
      <c r="I3214" s="183"/>
      <c r="J3214" s="183"/>
      <c r="K3214" s="183"/>
      <c r="L3214" s="183"/>
      <c r="M3214" s="183"/>
      <c r="N3214" s="182">
        <f>SUM(G3214*$D$8+H3214*$D$5+I3214*$D$9+J3214*$D$6+K3214*$D$11+L3214*$D$10+M3214*$D$7)</f>
        <v>0</v>
      </c>
      <c r="O3214" s="139">
        <v>1</v>
      </c>
      <c r="P3214" s="138">
        <f>SUM(N3214*O3214)</f>
        <v>0</v>
      </c>
    </row>
    <row r="3215" spans="1:17" ht="15" customHeight="1">
      <c r="A3215" s="179">
        <f>RANK(N3215,$N$18:$N$4305)</f>
        <v>1181</v>
      </c>
      <c r="B3215" s="184"/>
      <c r="C3215" s="177"/>
      <c r="D3215" s="177"/>
      <c r="E3215" s="177"/>
      <c r="F3215" s="177"/>
      <c r="G3215" s="183"/>
      <c r="H3215" s="183"/>
      <c r="I3215" s="183"/>
      <c r="J3215" s="183"/>
      <c r="K3215" s="183"/>
      <c r="L3215" s="183"/>
      <c r="M3215" s="183"/>
      <c r="N3215" s="182">
        <f>SUM(G3215*$D$8+H3215*$D$5+I3215*$D$9+J3215*$D$6+K3215*$D$11+L3215*$D$10+M3215*$D$7)</f>
        <v>0</v>
      </c>
      <c r="O3215" s="139">
        <v>1</v>
      </c>
      <c r="P3215" s="138">
        <f>SUM(N3215*O3215)</f>
        <v>0</v>
      </c>
      <c r="Q3215" s="31"/>
    </row>
    <row r="3216" spans="1:17" ht="15" customHeight="1">
      <c r="A3216" s="179">
        <f>RANK(N3216,$N$18:$N$4305)</f>
        <v>1181</v>
      </c>
      <c r="B3216" s="184"/>
      <c r="C3216" s="177"/>
      <c r="D3216" s="177"/>
      <c r="E3216" s="177"/>
      <c r="F3216" s="177"/>
      <c r="G3216" s="183"/>
      <c r="H3216" s="183"/>
      <c r="I3216" s="183"/>
      <c r="J3216" s="183"/>
      <c r="K3216" s="183"/>
      <c r="L3216" s="183"/>
      <c r="M3216" s="183"/>
      <c r="N3216" s="182">
        <f>SUM(G3216*$D$8+H3216*$D$5+I3216*$D$9+J3216*$D$6+K3216*$D$11+L3216*$D$10+M3216*$D$7)</f>
        <v>0</v>
      </c>
      <c r="O3216" s="139">
        <v>1</v>
      </c>
      <c r="P3216" s="138">
        <f>SUM(N3216*O3216)</f>
        <v>0</v>
      </c>
    </row>
    <row r="3217" spans="1:17" ht="15" customHeight="1">
      <c r="A3217" s="179">
        <f>RANK(N3217,$N$18:$N$4305)</f>
        <v>1181</v>
      </c>
      <c r="B3217" s="184"/>
      <c r="C3217" s="177"/>
      <c r="D3217" s="177"/>
      <c r="E3217" s="177"/>
      <c r="F3217" s="177"/>
      <c r="G3217" s="183"/>
      <c r="H3217" s="183"/>
      <c r="I3217" s="183"/>
      <c r="J3217" s="183"/>
      <c r="K3217" s="183"/>
      <c r="L3217" s="183"/>
      <c r="M3217" s="183"/>
      <c r="N3217" s="182">
        <f>SUM(G3217*$D$8+H3217*$D$5+I3217*$D$9+J3217*$D$6+K3217*$D$11+L3217*$D$10+M3217*$D$7)</f>
        <v>0</v>
      </c>
      <c r="O3217" s="139">
        <v>1</v>
      </c>
      <c r="P3217" s="138">
        <f>SUM(N3217*O3217)</f>
        <v>0</v>
      </c>
    </row>
    <row r="3218" spans="1:17" ht="15" customHeight="1">
      <c r="A3218" s="179">
        <f>RANK(N3218,$N$18:$N$4305)</f>
        <v>1181</v>
      </c>
      <c r="B3218" s="185"/>
      <c r="C3218" s="177"/>
      <c r="D3218" s="177"/>
      <c r="E3218" s="177"/>
      <c r="F3218" s="177"/>
      <c r="G3218" s="183"/>
      <c r="H3218" s="183"/>
      <c r="I3218" s="183"/>
      <c r="J3218" s="183"/>
      <c r="K3218" s="183"/>
      <c r="L3218" s="183"/>
      <c r="M3218" s="183"/>
      <c r="N3218" s="182">
        <f>SUM(G3218*$D$8+H3218*$D$5+I3218*$D$9+J3218*$D$6+K3218*$D$11+L3218*$D$10+M3218*$D$7)</f>
        <v>0</v>
      </c>
      <c r="O3218" s="139">
        <v>1</v>
      </c>
      <c r="P3218" s="138">
        <f>SUM(N3218*O3218)</f>
        <v>0</v>
      </c>
    </row>
    <row r="3219" spans="1:17" ht="15" customHeight="1">
      <c r="A3219" s="179">
        <f>RANK(N3219,$N$18:$N$4305)</f>
        <v>1181</v>
      </c>
      <c r="B3219" s="184"/>
      <c r="C3219" s="177"/>
      <c r="D3219" s="177"/>
      <c r="E3219" s="177"/>
      <c r="F3219" s="177"/>
      <c r="G3219" s="183"/>
      <c r="H3219" s="183"/>
      <c r="I3219" s="183"/>
      <c r="J3219" s="183"/>
      <c r="K3219" s="183"/>
      <c r="L3219" s="183"/>
      <c r="M3219" s="183"/>
      <c r="N3219" s="182">
        <f>SUM(G3219*$D$8+H3219*$D$5+I3219*$D$9+J3219*$D$6+K3219*$D$11+L3219*$D$10+M3219*$D$7)</f>
        <v>0</v>
      </c>
      <c r="O3219" s="139">
        <v>1</v>
      </c>
      <c r="P3219" s="138">
        <f>SUM(N3219*O3219)</f>
        <v>0</v>
      </c>
    </row>
    <row r="3220" spans="1:17" ht="15" customHeight="1">
      <c r="A3220" s="179">
        <f>RANK(N3220,$N$18:$N$4305)</f>
        <v>1181</v>
      </c>
      <c r="B3220" s="184"/>
      <c r="C3220" s="177"/>
      <c r="D3220" s="177"/>
      <c r="E3220" s="177"/>
      <c r="F3220" s="177"/>
      <c r="G3220" s="183"/>
      <c r="H3220" s="183"/>
      <c r="I3220" s="183"/>
      <c r="J3220" s="183"/>
      <c r="K3220" s="183"/>
      <c r="L3220" s="183"/>
      <c r="M3220" s="183"/>
      <c r="N3220" s="182">
        <f>SUM(G3220*$D$8+H3220*$D$5+I3220*$D$9+J3220*$D$6+K3220*$D$11+L3220*$D$10+M3220*$D$7)</f>
        <v>0</v>
      </c>
      <c r="O3220" s="139">
        <v>0.94</v>
      </c>
      <c r="P3220" s="138">
        <f>SUM(N3220*O3220)</f>
        <v>0</v>
      </c>
    </row>
    <row r="3221" spans="1:17" ht="15" customHeight="1">
      <c r="A3221" s="179">
        <f>RANK(N3221,$N$18:$N$4305)</f>
        <v>1181</v>
      </c>
      <c r="B3221" s="184"/>
      <c r="C3221" s="177"/>
      <c r="D3221" s="177"/>
      <c r="E3221" s="177"/>
      <c r="F3221" s="177"/>
      <c r="G3221" s="183"/>
      <c r="H3221" s="183"/>
      <c r="I3221" s="183"/>
      <c r="J3221" s="183"/>
      <c r="K3221" s="183"/>
      <c r="L3221" s="183"/>
      <c r="M3221" s="183"/>
      <c r="N3221" s="182">
        <f>SUM(G3221*$D$8+H3221*$D$5+I3221*$D$9+J3221*$D$6+K3221*$D$11+L3221*$D$10+M3221*$D$7)</f>
        <v>0</v>
      </c>
      <c r="O3221" s="139">
        <v>0.94</v>
      </c>
      <c r="P3221" s="138">
        <f>SUM(N3221*O3221)</f>
        <v>0</v>
      </c>
      <c r="Q3221" s="31"/>
    </row>
    <row r="3222" spans="1:17" ht="15" customHeight="1">
      <c r="A3222" s="179">
        <f>RANK(N3222,$N$18:$N$4305)</f>
        <v>1181</v>
      </c>
      <c r="B3222" s="184"/>
      <c r="C3222" s="177"/>
      <c r="D3222" s="177"/>
      <c r="E3222" s="177"/>
      <c r="F3222" s="177"/>
      <c r="G3222" s="183"/>
      <c r="H3222" s="183"/>
      <c r="I3222" s="183"/>
      <c r="J3222" s="183"/>
      <c r="K3222" s="183"/>
      <c r="L3222" s="183"/>
      <c r="M3222" s="183"/>
      <c r="N3222" s="182">
        <f>SUM(G3222*$D$8+H3222*$D$5+I3222*$D$9+J3222*$D$6+K3222*$D$11+L3222*$D$10+M3222*$D$7)</f>
        <v>0</v>
      </c>
      <c r="O3222" s="139">
        <v>0.94</v>
      </c>
      <c r="P3222" s="138">
        <f>SUM(N3222*O3222)</f>
        <v>0</v>
      </c>
      <c r="Q3222" s="31"/>
    </row>
    <row r="3223" spans="1:17" ht="15" customHeight="1">
      <c r="A3223" s="179">
        <f>RANK(N3223,$N$18:$N$4305)</f>
        <v>1181</v>
      </c>
      <c r="B3223" s="184"/>
      <c r="C3223" s="177"/>
      <c r="D3223" s="177"/>
      <c r="E3223" s="177"/>
      <c r="F3223" s="177"/>
      <c r="G3223" s="183"/>
      <c r="H3223" s="183"/>
      <c r="I3223" s="183"/>
      <c r="J3223" s="183"/>
      <c r="K3223" s="183"/>
      <c r="L3223" s="183"/>
      <c r="M3223" s="183"/>
      <c r="N3223" s="182">
        <f>SUM(G3223*$D$8+H3223*$D$5+I3223*$D$9+J3223*$D$6+K3223*$D$11+L3223*$D$10+M3223*$D$7)</f>
        <v>0</v>
      </c>
      <c r="O3223" s="139">
        <v>0.94</v>
      </c>
      <c r="P3223" s="138">
        <f>SUM(N3223*O3223)</f>
        <v>0</v>
      </c>
      <c r="Q3223" s="31"/>
    </row>
    <row r="3224" spans="1:17" ht="15" customHeight="1">
      <c r="A3224" s="179">
        <f>RANK(N3224,$N$18:$N$4305)</f>
        <v>1181</v>
      </c>
      <c r="B3224" s="185"/>
      <c r="C3224" s="177"/>
      <c r="D3224" s="177"/>
      <c r="E3224" s="177"/>
      <c r="F3224" s="177"/>
      <c r="G3224" s="183"/>
      <c r="H3224" s="183"/>
      <c r="I3224" s="183"/>
      <c r="J3224" s="183"/>
      <c r="K3224" s="183"/>
      <c r="L3224" s="183"/>
      <c r="M3224" s="183"/>
      <c r="N3224" s="182">
        <f>SUM(G3224*$D$8+H3224*$D$5+I3224*$D$9+J3224*$D$6+K3224*$D$11+L3224*$D$10+M3224*$D$7)</f>
        <v>0</v>
      </c>
      <c r="O3224" s="139">
        <v>1</v>
      </c>
      <c r="P3224" s="138">
        <f>SUM(N3224*O3224)</f>
        <v>0</v>
      </c>
    </row>
    <row r="3225" spans="1:17" ht="15" customHeight="1">
      <c r="A3225" s="179">
        <f>RANK(N3225,$N$18:$N$4305)</f>
        <v>1181</v>
      </c>
      <c r="B3225" s="185"/>
      <c r="C3225" s="177"/>
      <c r="D3225" s="177"/>
      <c r="E3225" s="177"/>
      <c r="F3225" s="177"/>
      <c r="G3225" s="183"/>
      <c r="H3225" s="183"/>
      <c r="I3225" s="183"/>
      <c r="J3225" s="183"/>
      <c r="K3225" s="183"/>
      <c r="L3225" s="183"/>
      <c r="M3225" s="183"/>
      <c r="N3225" s="182">
        <f>SUM(G3225*$D$8+H3225*$D$5+I3225*$D$9+J3225*$D$6+K3225*$D$11+L3225*$D$10+M3225*$D$7)</f>
        <v>0</v>
      </c>
      <c r="O3225" s="139">
        <v>1</v>
      </c>
      <c r="P3225" s="138">
        <f>SUM(N3225*O3225)</f>
        <v>0</v>
      </c>
    </row>
    <row r="3226" spans="1:17" ht="15" customHeight="1">
      <c r="A3226" s="179">
        <f>RANK(N3226,$N$18:$N$4305)</f>
        <v>1181</v>
      </c>
      <c r="B3226" s="185"/>
      <c r="C3226" s="177"/>
      <c r="D3226" s="177"/>
      <c r="E3226" s="177"/>
      <c r="F3226" s="177"/>
      <c r="G3226" s="183"/>
      <c r="H3226" s="183"/>
      <c r="I3226" s="183"/>
      <c r="J3226" s="183"/>
      <c r="K3226" s="183"/>
      <c r="L3226" s="183"/>
      <c r="M3226" s="183"/>
      <c r="N3226" s="182">
        <f>SUM(G3226*$D$8+H3226*$D$5+I3226*$D$9+J3226*$D$6+K3226*$D$11+L3226*$D$10+M3226*$D$7)</f>
        <v>0</v>
      </c>
      <c r="O3226" s="139">
        <v>1</v>
      </c>
      <c r="P3226" s="138">
        <f>SUM(N3226*O3226)</f>
        <v>0</v>
      </c>
    </row>
    <row r="3227" spans="1:17" ht="15" customHeight="1">
      <c r="A3227" s="179">
        <f>RANK(N3227,$N$18:$N$4305)</f>
        <v>1181</v>
      </c>
      <c r="B3227" s="184"/>
      <c r="C3227" s="177"/>
      <c r="D3227" s="177"/>
      <c r="E3227" s="177"/>
      <c r="F3227" s="177"/>
      <c r="G3227" s="183"/>
      <c r="H3227" s="183"/>
      <c r="I3227" s="183"/>
      <c r="J3227" s="183"/>
      <c r="K3227" s="183"/>
      <c r="L3227" s="183"/>
      <c r="M3227" s="183"/>
      <c r="N3227" s="182">
        <f>SUM(G3227*$D$8+H3227*$D$5+I3227*$D$9+J3227*$D$6+K3227*$D$11+L3227*$D$10+M3227*$D$7)</f>
        <v>0</v>
      </c>
      <c r="O3227" s="139">
        <v>1</v>
      </c>
      <c r="P3227" s="138">
        <f>SUM(N3227*O3227)</f>
        <v>0</v>
      </c>
    </row>
    <row r="3228" spans="1:17" ht="15" customHeight="1">
      <c r="A3228" s="179">
        <f>RANK(N3228,$N$18:$N$4305)</f>
        <v>1181</v>
      </c>
      <c r="B3228" s="184"/>
      <c r="C3228" s="177"/>
      <c r="D3228" s="177"/>
      <c r="E3228" s="177"/>
      <c r="F3228" s="177"/>
      <c r="G3228" s="183"/>
      <c r="H3228" s="183"/>
      <c r="I3228" s="183"/>
      <c r="J3228" s="183"/>
      <c r="K3228" s="183"/>
      <c r="L3228" s="183"/>
      <c r="M3228" s="183"/>
      <c r="N3228" s="182">
        <f>SUM(G3228*$D$8+H3228*$D$5+I3228*$D$9+J3228*$D$6+K3228*$D$11+L3228*$D$10+M3228*$D$7)</f>
        <v>0</v>
      </c>
      <c r="O3228" s="139">
        <v>1</v>
      </c>
      <c r="P3228" s="138">
        <f>SUM(N3228*O3228)</f>
        <v>0</v>
      </c>
      <c r="Q3228" s="31"/>
    </row>
    <row r="3229" spans="1:17" ht="15" customHeight="1">
      <c r="A3229" s="179">
        <f>RANK(N3229,$N$18:$N$4305)</f>
        <v>1181</v>
      </c>
      <c r="B3229" s="184"/>
      <c r="C3229" s="177"/>
      <c r="D3229" s="177"/>
      <c r="E3229" s="177"/>
      <c r="F3229" s="177"/>
      <c r="G3229" s="183"/>
      <c r="H3229" s="183"/>
      <c r="I3229" s="183"/>
      <c r="J3229" s="183"/>
      <c r="K3229" s="183"/>
      <c r="L3229" s="183"/>
      <c r="M3229" s="183"/>
      <c r="N3229" s="182">
        <f>SUM(G3229*$D$8+H3229*$D$5+I3229*$D$9+J3229*$D$6+K3229*$D$11+L3229*$D$10+M3229*$D$7)</f>
        <v>0</v>
      </c>
      <c r="O3229" s="139">
        <v>1</v>
      </c>
      <c r="P3229" s="138">
        <f>SUM(N3229*O3229)</f>
        <v>0</v>
      </c>
      <c r="Q3229" s="31"/>
    </row>
    <row r="3230" spans="1:17" ht="15" customHeight="1">
      <c r="A3230" s="179">
        <f>RANK(N3230,$N$18:$N$4305)</f>
        <v>1181</v>
      </c>
      <c r="B3230" s="184"/>
      <c r="C3230" s="177"/>
      <c r="D3230" s="177"/>
      <c r="E3230" s="177"/>
      <c r="F3230" s="177"/>
      <c r="G3230" s="183"/>
      <c r="H3230" s="183"/>
      <c r="I3230" s="183"/>
      <c r="J3230" s="183"/>
      <c r="K3230" s="183"/>
      <c r="L3230" s="183"/>
      <c r="M3230" s="183"/>
      <c r="N3230" s="182">
        <f>SUM(G3230*$D$8+H3230*$D$5+I3230*$D$9+J3230*$D$6+K3230*$D$11+L3230*$D$10+M3230*$D$7)</f>
        <v>0</v>
      </c>
      <c r="O3230" s="139">
        <v>1</v>
      </c>
      <c r="P3230" s="138">
        <f>SUM(N3230*O3230)</f>
        <v>0</v>
      </c>
    </row>
    <row r="3231" spans="1:17" ht="15" customHeight="1">
      <c r="A3231" s="179">
        <f>RANK(N3231,$N$18:$N$4305)</f>
        <v>1181</v>
      </c>
      <c r="B3231" s="184"/>
      <c r="C3231" s="177"/>
      <c r="D3231" s="177"/>
      <c r="E3231" s="177"/>
      <c r="F3231" s="177"/>
      <c r="G3231" s="183"/>
      <c r="H3231" s="183"/>
      <c r="I3231" s="183"/>
      <c r="J3231" s="183"/>
      <c r="K3231" s="183"/>
      <c r="L3231" s="183"/>
      <c r="M3231" s="183"/>
      <c r="N3231" s="182">
        <f>SUM(G3231*$D$8+H3231*$D$5+I3231*$D$9+J3231*$D$6+K3231*$D$11+L3231*$D$10+M3231*$D$7)</f>
        <v>0</v>
      </c>
      <c r="O3231" s="139">
        <v>1</v>
      </c>
      <c r="P3231" s="138">
        <f>SUM(N3231*O3231)</f>
        <v>0</v>
      </c>
    </row>
    <row r="3232" spans="1:17" ht="15" customHeight="1">
      <c r="A3232" s="179">
        <f>RANK(N3232,$N$18:$N$4305)</f>
        <v>1181</v>
      </c>
      <c r="B3232" s="184"/>
      <c r="C3232" s="177"/>
      <c r="D3232" s="177"/>
      <c r="E3232" s="177"/>
      <c r="F3232" s="177"/>
      <c r="G3232" s="183"/>
      <c r="H3232" s="183"/>
      <c r="I3232" s="183"/>
      <c r="J3232" s="183"/>
      <c r="K3232" s="183"/>
      <c r="L3232" s="183"/>
      <c r="M3232" s="183"/>
      <c r="N3232" s="182">
        <f>SUM(G3232*$D$8+H3232*$D$5+I3232*$D$9+J3232*$D$6+K3232*$D$11+L3232*$D$10+M3232*$D$7)</f>
        <v>0</v>
      </c>
      <c r="O3232" s="139">
        <v>1</v>
      </c>
      <c r="P3232" s="138">
        <f>SUM(N3232*O3232)</f>
        <v>0</v>
      </c>
    </row>
    <row r="3233" spans="1:17" ht="15" customHeight="1">
      <c r="A3233" s="179">
        <f>RANK(N3233,$N$18:$N$4305)</f>
        <v>1181</v>
      </c>
      <c r="B3233" s="184"/>
      <c r="C3233" s="177"/>
      <c r="D3233" s="177"/>
      <c r="E3233" s="177"/>
      <c r="F3233" s="177"/>
      <c r="G3233" s="183"/>
      <c r="H3233" s="183"/>
      <c r="I3233" s="183"/>
      <c r="J3233" s="183"/>
      <c r="K3233" s="183"/>
      <c r="L3233" s="183"/>
      <c r="M3233" s="183"/>
      <c r="N3233" s="182">
        <f>SUM(G3233*$D$8+H3233*$D$5+I3233*$D$9+J3233*$D$6+K3233*$D$11+L3233*$D$10+M3233*$D$7)</f>
        <v>0</v>
      </c>
      <c r="O3233" s="139">
        <v>1</v>
      </c>
      <c r="P3233" s="138">
        <f>SUM(N3233*O3233)</f>
        <v>0</v>
      </c>
    </row>
    <row r="3234" spans="1:17" ht="15" customHeight="1">
      <c r="A3234" s="179">
        <f>RANK(N3234,$N$18:$N$4305)</f>
        <v>1181</v>
      </c>
      <c r="B3234" s="184"/>
      <c r="C3234" s="177"/>
      <c r="D3234" s="177"/>
      <c r="E3234" s="177"/>
      <c r="F3234" s="177"/>
      <c r="G3234" s="183"/>
      <c r="H3234" s="183"/>
      <c r="I3234" s="183"/>
      <c r="J3234" s="183"/>
      <c r="K3234" s="183"/>
      <c r="L3234" s="183"/>
      <c r="M3234" s="183"/>
      <c r="N3234" s="182">
        <f>SUM(G3234*$D$8+H3234*$D$5+I3234*$D$9+J3234*$D$6+K3234*$D$11+L3234*$D$10+M3234*$D$7)</f>
        <v>0</v>
      </c>
      <c r="O3234" s="139">
        <v>1</v>
      </c>
      <c r="P3234" s="138">
        <f>SUM(N3234*O3234)</f>
        <v>0</v>
      </c>
    </row>
    <row r="3235" spans="1:17" ht="15" customHeight="1">
      <c r="A3235" s="179">
        <f>RANK(N3235,$N$18:$N$4305)</f>
        <v>1181</v>
      </c>
      <c r="B3235" s="184"/>
      <c r="C3235" s="177"/>
      <c r="D3235" s="177"/>
      <c r="E3235" s="177"/>
      <c r="F3235" s="177"/>
      <c r="G3235" s="183"/>
      <c r="H3235" s="183"/>
      <c r="I3235" s="183"/>
      <c r="J3235" s="183"/>
      <c r="K3235" s="183"/>
      <c r="L3235" s="183"/>
      <c r="M3235" s="183"/>
      <c r="N3235" s="182">
        <f>SUM(G3235*$D$8+H3235*$D$5+I3235*$D$9+J3235*$D$6+K3235*$D$11+L3235*$D$10+M3235*$D$7)</f>
        <v>0</v>
      </c>
      <c r="O3235" s="139">
        <v>1</v>
      </c>
      <c r="P3235" s="138">
        <f>SUM(N3235*O3235)</f>
        <v>0</v>
      </c>
      <c r="Q3235" s="31"/>
    </row>
    <row r="3236" spans="1:17" ht="15" customHeight="1">
      <c r="A3236" s="179">
        <f>RANK(N3236,$N$18:$N$4305)</f>
        <v>1181</v>
      </c>
      <c r="B3236" s="184"/>
      <c r="C3236" s="177"/>
      <c r="D3236" s="177"/>
      <c r="E3236" s="177"/>
      <c r="F3236" s="177"/>
      <c r="G3236" s="183"/>
      <c r="H3236" s="183"/>
      <c r="I3236" s="183"/>
      <c r="J3236" s="183"/>
      <c r="K3236" s="183"/>
      <c r="L3236" s="183"/>
      <c r="M3236" s="183"/>
      <c r="N3236" s="182">
        <f>SUM(G3236*$D$8+H3236*$D$5+I3236*$D$9+J3236*$D$6+K3236*$D$11+L3236*$D$10+M3236*$D$7)</f>
        <v>0</v>
      </c>
      <c r="O3236" s="139">
        <v>1</v>
      </c>
      <c r="P3236" s="138">
        <f>SUM(N3236*O3236)</f>
        <v>0</v>
      </c>
      <c r="Q3236" s="31"/>
    </row>
    <row r="3237" spans="1:17" ht="15" customHeight="1">
      <c r="A3237" s="179">
        <f>RANK(N3237,$N$18:$N$4305)</f>
        <v>1181</v>
      </c>
      <c r="B3237" s="184"/>
      <c r="C3237" s="177"/>
      <c r="D3237" s="177"/>
      <c r="E3237" s="177"/>
      <c r="F3237" s="177"/>
      <c r="G3237" s="183"/>
      <c r="H3237" s="183"/>
      <c r="I3237" s="183"/>
      <c r="J3237" s="183"/>
      <c r="K3237" s="183"/>
      <c r="L3237" s="183"/>
      <c r="M3237" s="183"/>
      <c r="N3237" s="182">
        <f>SUM(G3237*$D$8+H3237*$D$5+I3237*$D$9+J3237*$D$6+K3237*$D$11+L3237*$D$10+M3237*$D$7)</f>
        <v>0</v>
      </c>
      <c r="O3237" s="139">
        <v>1</v>
      </c>
      <c r="P3237" s="138">
        <f>SUM(N3237*O3237)</f>
        <v>0</v>
      </c>
      <c r="Q3237" s="31"/>
    </row>
    <row r="3238" spans="1:17" ht="15" customHeight="1">
      <c r="A3238" s="179">
        <f>RANK(N3238,$N$18:$N$4305)</f>
        <v>1181</v>
      </c>
      <c r="B3238" s="184"/>
      <c r="C3238" s="177"/>
      <c r="D3238" s="177"/>
      <c r="E3238" s="177"/>
      <c r="F3238" s="177"/>
      <c r="G3238" s="183"/>
      <c r="H3238" s="183"/>
      <c r="I3238" s="183"/>
      <c r="J3238" s="183"/>
      <c r="K3238" s="183"/>
      <c r="L3238" s="183"/>
      <c r="M3238" s="183"/>
      <c r="N3238" s="182">
        <f>SUM(G3238*$D$8+H3238*$D$5+I3238*$D$9+J3238*$D$6+K3238*$D$11+L3238*$D$10+M3238*$D$7)</f>
        <v>0</v>
      </c>
      <c r="O3238" s="139">
        <v>1</v>
      </c>
      <c r="P3238" s="138">
        <f>SUM(N3238*O3238)</f>
        <v>0</v>
      </c>
      <c r="Q3238" s="31"/>
    </row>
    <row r="3239" spans="1:17" ht="15" customHeight="1">
      <c r="A3239" s="179">
        <f>RANK(N3239,$N$18:$N$4305)</f>
        <v>1181</v>
      </c>
      <c r="B3239" s="185"/>
      <c r="C3239" s="177"/>
      <c r="D3239" s="177"/>
      <c r="E3239" s="177"/>
      <c r="F3239" s="177"/>
      <c r="G3239" s="183"/>
      <c r="H3239" s="183"/>
      <c r="I3239" s="183"/>
      <c r="J3239" s="183"/>
      <c r="K3239" s="183"/>
      <c r="L3239" s="183"/>
      <c r="M3239" s="183"/>
      <c r="N3239" s="182">
        <f>SUM(G3239*$D$8+H3239*$D$5+I3239*$D$9+J3239*$D$6+K3239*$D$11+L3239*$D$10+M3239*$D$7)</f>
        <v>0</v>
      </c>
      <c r="O3239" s="139">
        <v>0.94</v>
      </c>
      <c r="P3239" s="138">
        <f>SUM(N3239*O3239)</f>
        <v>0</v>
      </c>
      <c r="Q3239" s="31"/>
    </row>
    <row r="3240" spans="1:17" ht="15" customHeight="1">
      <c r="A3240" s="179">
        <f>RANK(N3240,$N$18:$N$4305)</f>
        <v>1181</v>
      </c>
      <c r="B3240" s="184"/>
      <c r="C3240" s="177"/>
      <c r="D3240" s="177"/>
      <c r="E3240" s="177"/>
      <c r="F3240" s="177"/>
      <c r="G3240" s="183"/>
      <c r="H3240" s="183"/>
      <c r="I3240" s="183"/>
      <c r="J3240" s="183"/>
      <c r="K3240" s="183"/>
      <c r="L3240" s="183"/>
      <c r="M3240" s="183"/>
      <c r="N3240" s="182">
        <f>SUM(G3240*$D$8+H3240*$D$5+I3240*$D$9+J3240*$D$6+K3240*$D$11+L3240*$D$10+M3240*$D$7)</f>
        <v>0</v>
      </c>
      <c r="O3240" s="139">
        <v>0.94</v>
      </c>
      <c r="P3240" s="138">
        <f>SUM(N3240*O3240)</f>
        <v>0</v>
      </c>
      <c r="Q3240" s="31"/>
    </row>
    <row r="3241" spans="1:17" ht="15" customHeight="1">
      <c r="A3241" s="179">
        <f>RANK(N3241,$N$18:$N$4305)</f>
        <v>1181</v>
      </c>
      <c r="B3241" s="184"/>
      <c r="C3241" s="177"/>
      <c r="D3241" s="177"/>
      <c r="E3241" s="177"/>
      <c r="F3241" s="177"/>
      <c r="G3241" s="183"/>
      <c r="H3241" s="183"/>
      <c r="I3241" s="183"/>
      <c r="J3241" s="183"/>
      <c r="K3241" s="183"/>
      <c r="L3241" s="183"/>
      <c r="M3241" s="183"/>
      <c r="N3241" s="182">
        <f>SUM(G3241*$D$8+H3241*$D$5+I3241*$D$9+J3241*$D$6+K3241*$D$11+L3241*$D$10+M3241*$D$7)</f>
        <v>0</v>
      </c>
      <c r="O3241" s="139">
        <v>0.94</v>
      </c>
      <c r="P3241" s="138">
        <f>SUM(N3241*O3241)</f>
        <v>0</v>
      </c>
    </row>
    <row r="3242" spans="1:17" ht="15" customHeight="1">
      <c r="A3242" s="179">
        <f>RANK(N3242,$N$18:$N$4305)</f>
        <v>1181</v>
      </c>
      <c r="B3242" s="185"/>
      <c r="C3242" s="177"/>
      <c r="D3242" s="177"/>
      <c r="E3242" s="177"/>
      <c r="F3242" s="177"/>
      <c r="G3242" s="183"/>
      <c r="H3242" s="183"/>
      <c r="I3242" s="183"/>
      <c r="J3242" s="183"/>
      <c r="K3242" s="183"/>
      <c r="L3242" s="183"/>
      <c r="M3242" s="183"/>
      <c r="N3242" s="182">
        <f>SUM(G3242*$D$8+H3242*$D$5+I3242*$D$9+J3242*$D$6+K3242*$D$11+L3242*$D$10+M3242*$D$7)</f>
        <v>0</v>
      </c>
      <c r="O3242" s="139">
        <v>1</v>
      </c>
      <c r="P3242" s="138">
        <f>SUM(N3242*O3242)</f>
        <v>0</v>
      </c>
    </row>
    <row r="3243" spans="1:17" ht="15" customHeight="1">
      <c r="A3243" s="179">
        <f>RANK(N3243,$N$18:$N$4305)</f>
        <v>1181</v>
      </c>
      <c r="B3243" s="185"/>
      <c r="C3243" s="177"/>
      <c r="D3243" s="177"/>
      <c r="E3243" s="177"/>
      <c r="F3243" s="177"/>
      <c r="G3243" s="183"/>
      <c r="H3243" s="183"/>
      <c r="I3243" s="183"/>
      <c r="J3243" s="183"/>
      <c r="K3243" s="183"/>
      <c r="L3243" s="183"/>
      <c r="M3243" s="183"/>
      <c r="N3243" s="182">
        <f>SUM(G3243*$D$8+H3243*$D$5+I3243*$D$9+J3243*$D$6+K3243*$D$11+L3243*$D$10+M3243*$D$7)</f>
        <v>0</v>
      </c>
      <c r="O3243" s="139">
        <v>1</v>
      </c>
      <c r="P3243" s="138">
        <f>SUM(N3243*O3243)</f>
        <v>0</v>
      </c>
    </row>
    <row r="3244" spans="1:17" ht="15" customHeight="1">
      <c r="A3244" s="179">
        <f>RANK(N3244,$N$18:$N$4305)</f>
        <v>1181</v>
      </c>
      <c r="B3244" s="184"/>
      <c r="C3244" s="177"/>
      <c r="D3244" s="177"/>
      <c r="E3244" s="177"/>
      <c r="F3244" s="177"/>
      <c r="G3244" s="183"/>
      <c r="H3244" s="183"/>
      <c r="I3244" s="183"/>
      <c r="J3244" s="183"/>
      <c r="K3244" s="183"/>
      <c r="L3244" s="183"/>
      <c r="M3244" s="183"/>
      <c r="N3244" s="182">
        <f>SUM(G3244*$D$8+H3244*$D$5+I3244*$D$9+J3244*$D$6+K3244*$D$11+L3244*$D$10+M3244*$D$7)</f>
        <v>0</v>
      </c>
      <c r="O3244" s="139">
        <v>1</v>
      </c>
      <c r="P3244" s="138">
        <f>SUM(N3244*O3244)</f>
        <v>0</v>
      </c>
    </row>
    <row r="3245" spans="1:17" ht="15" customHeight="1">
      <c r="A3245" s="179">
        <f>RANK(N3245,$N$18:$N$4305)</f>
        <v>1181</v>
      </c>
      <c r="B3245" s="184"/>
      <c r="C3245" s="177"/>
      <c r="D3245" s="177"/>
      <c r="E3245" s="177"/>
      <c r="F3245" s="177"/>
      <c r="G3245" s="183"/>
      <c r="H3245" s="183"/>
      <c r="I3245" s="183"/>
      <c r="J3245" s="183"/>
      <c r="K3245" s="183"/>
      <c r="L3245" s="183"/>
      <c r="M3245" s="183"/>
      <c r="N3245" s="182">
        <f>SUM(G3245*$D$8+H3245*$D$5+I3245*$D$9+J3245*$D$6+K3245*$D$11+L3245*$D$10+M3245*$D$7)</f>
        <v>0</v>
      </c>
      <c r="O3245" s="139">
        <v>1</v>
      </c>
      <c r="P3245" s="138">
        <f>SUM(N3245*O3245)</f>
        <v>0</v>
      </c>
    </row>
    <row r="3246" spans="1:17" ht="15" customHeight="1">
      <c r="A3246" s="179">
        <f>RANK(N3246,$N$18:$N$4305)</f>
        <v>1181</v>
      </c>
      <c r="B3246" s="185"/>
      <c r="C3246" s="177"/>
      <c r="D3246" s="177"/>
      <c r="E3246" s="177"/>
      <c r="F3246" s="177"/>
      <c r="G3246" s="183"/>
      <c r="H3246" s="183"/>
      <c r="I3246" s="183"/>
      <c r="J3246" s="183"/>
      <c r="K3246" s="183"/>
      <c r="L3246" s="183"/>
      <c r="M3246" s="183"/>
      <c r="N3246" s="182">
        <f>SUM(G3246*$D$8+H3246*$D$5+I3246*$D$9+J3246*$D$6+K3246*$D$11+L3246*$D$10+M3246*$D$7)</f>
        <v>0</v>
      </c>
      <c r="O3246" s="139">
        <v>1</v>
      </c>
      <c r="P3246" s="138">
        <f>SUM(N3246*O3246)</f>
        <v>0</v>
      </c>
    </row>
    <row r="3247" spans="1:17" ht="15" customHeight="1">
      <c r="A3247" s="179">
        <f>RANK(N3247,$N$18:$N$4305)</f>
        <v>1181</v>
      </c>
      <c r="B3247" s="184"/>
      <c r="C3247" s="177"/>
      <c r="D3247" s="177"/>
      <c r="E3247" s="177"/>
      <c r="F3247" s="177"/>
      <c r="G3247" s="183"/>
      <c r="H3247" s="183"/>
      <c r="I3247" s="183"/>
      <c r="J3247" s="183"/>
      <c r="K3247" s="183"/>
      <c r="L3247" s="183"/>
      <c r="M3247" s="183"/>
      <c r="N3247" s="182">
        <f>SUM(G3247*$D$8+H3247*$D$5+I3247*$D$9+J3247*$D$6+K3247*$D$11+L3247*$D$10+M3247*$D$7)</f>
        <v>0</v>
      </c>
      <c r="O3247" s="139">
        <v>1</v>
      </c>
      <c r="P3247" s="138">
        <f>SUM(N3247*O3247)</f>
        <v>0</v>
      </c>
    </row>
    <row r="3248" spans="1:17" ht="15" customHeight="1">
      <c r="A3248" s="179">
        <f>RANK(N3248,$N$18:$N$4305)</f>
        <v>1181</v>
      </c>
      <c r="B3248" s="184"/>
      <c r="C3248" s="177"/>
      <c r="D3248" s="177"/>
      <c r="E3248" s="177"/>
      <c r="F3248" s="177"/>
      <c r="G3248" s="183"/>
      <c r="H3248" s="183"/>
      <c r="I3248" s="183"/>
      <c r="J3248" s="183"/>
      <c r="K3248" s="183"/>
      <c r="L3248" s="183"/>
      <c r="M3248" s="183"/>
      <c r="N3248" s="182">
        <f>SUM(G3248*$D$8+H3248*$D$5+I3248*$D$9+J3248*$D$6+K3248*$D$11+L3248*$D$10+M3248*$D$7)</f>
        <v>0</v>
      </c>
      <c r="O3248" s="139">
        <v>1</v>
      </c>
      <c r="P3248" s="138">
        <f>SUM(N3248*O3248)</f>
        <v>0</v>
      </c>
    </row>
    <row r="3249" spans="1:17" ht="15" customHeight="1">
      <c r="A3249" s="179">
        <f>RANK(N3249,$N$18:$N$4305)</f>
        <v>1181</v>
      </c>
      <c r="B3249" s="184"/>
      <c r="C3249" s="177"/>
      <c r="D3249" s="177"/>
      <c r="E3249" s="177"/>
      <c r="F3249" s="177"/>
      <c r="G3249" s="183"/>
      <c r="H3249" s="183"/>
      <c r="I3249" s="183"/>
      <c r="J3249" s="183"/>
      <c r="K3249" s="183"/>
      <c r="L3249" s="183"/>
      <c r="M3249" s="183"/>
      <c r="N3249" s="182">
        <f>SUM(G3249*$D$8+H3249*$D$5+I3249*$D$9+J3249*$D$6+K3249*$D$11+L3249*$D$10+M3249*$D$7)</f>
        <v>0</v>
      </c>
      <c r="O3249" s="139">
        <v>1</v>
      </c>
      <c r="P3249" s="138">
        <f>SUM(N3249*O3249)</f>
        <v>0</v>
      </c>
    </row>
    <row r="3250" spans="1:17" ht="15" customHeight="1">
      <c r="A3250" s="179">
        <f>RANK(N3250,$N$18:$N$4305)</f>
        <v>1181</v>
      </c>
      <c r="B3250" s="184"/>
      <c r="C3250" s="177"/>
      <c r="D3250" s="177"/>
      <c r="E3250" s="177"/>
      <c r="F3250" s="177"/>
      <c r="G3250" s="183"/>
      <c r="H3250" s="183"/>
      <c r="I3250" s="183"/>
      <c r="J3250" s="183"/>
      <c r="K3250" s="183"/>
      <c r="L3250" s="183"/>
      <c r="M3250" s="183"/>
      <c r="N3250" s="182">
        <f>SUM(G3250*$D$8+H3250*$D$5+I3250*$D$9+J3250*$D$6+K3250*$D$11+L3250*$D$10+M3250*$D$7)</f>
        <v>0</v>
      </c>
      <c r="O3250" s="139">
        <v>1</v>
      </c>
      <c r="P3250" s="138">
        <f>SUM(N3250*O3250)</f>
        <v>0</v>
      </c>
      <c r="Q3250" s="31"/>
    </row>
    <row r="3251" spans="1:17" ht="15" customHeight="1">
      <c r="A3251" s="179">
        <f>RANK(N3251,$N$18:$N$4305)</f>
        <v>1181</v>
      </c>
      <c r="B3251" s="185"/>
      <c r="C3251" s="177"/>
      <c r="D3251" s="177"/>
      <c r="E3251" s="177"/>
      <c r="F3251" s="177"/>
      <c r="G3251" s="183"/>
      <c r="H3251" s="183"/>
      <c r="I3251" s="183"/>
      <c r="J3251" s="183"/>
      <c r="K3251" s="183"/>
      <c r="L3251" s="183"/>
      <c r="M3251" s="183"/>
      <c r="N3251" s="182">
        <f>SUM(G3251*$D$8+H3251*$D$5+I3251*$D$9+J3251*$D$6+K3251*$D$11+L3251*$D$10+M3251*$D$7)</f>
        <v>0</v>
      </c>
      <c r="O3251" s="139">
        <v>1</v>
      </c>
      <c r="P3251" s="138">
        <f>SUM(N3251*O3251)</f>
        <v>0</v>
      </c>
    </row>
    <row r="3252" spans="1:17" ht="15" customHeight="1">
      <c r="A3252" s="179">
        <f>RANK(N3252,$N$18:$N$4305)</f>
        <v>1181</v>
      </c>
      <c r="B3252" s="185"/>
      <c r="C3252" s="177"/>
      <c r="D3252" s="177"/>
      <c r="E3252" s="177"/>
      <c r="F3252" s="177"/>
      <c r="G3252" s="183"/>
      <c r="H3252" s="183"/>
      <c r="I3252" s="183"/>
      <c r="J3252" s="183"/>
      <c r="K3252" s="183"/>
      <c r="L3252" s="183"/>
      <c r="M3252" s="183"/>
      <c r="N3252" s="182">
        <f>SUM(G3252*$D$8+H3252*$D$5+I3252*$D$9+J3252*$D$6+K3252*$D$11+L3252*$D$10+M3252*$D$7)</f>
        <v>0</v>
      </c>
      <c r="O3252" s="139">
        <v>1</v>
      </c>
      <c r="P3252" s="138">
        <f>SUM(N3252*O3252)</f>
        <v>0</v>
      </c>
    </row>
    <row r="3253" spans="1:17" ht="15" customHeight="1">
      <c r="A3253" s="179">
        <f>RANK(N3253,$N$18:$N$4305)</f>
        <v>1181</v>
      </c>
      <c r="B3253" s="185"/>
      <c r="C3253" s="177"/>
      <c r="D3253" s="177"/>
      <c r="E3253" s="177"/>
      <c r="F3253" s="177"/>
      <c r="G3253" s="183"/>
      <c r="H3253" s="183"/>
      <c r="I3253" s="183"/>
      <c r="J3253" s="183"/>
      <c r="K3253" s="183"/>
      <c r="L3253" s="183"/>
      <c r="M3253" s="183"/>
      <c r="N3253" s="182">
        <f>SUM(G3253*$D$8+H3253*$D$5+I3253*$D$9+J3253*$D$6+K3253*$D$11+L3253*$D$10+M3253*$D$7)</f>
        <v>0</v>
      </c>
      <c r="O3253" s="139">
        <v>1</v>
      </c>
      <c r="P3253" s="138">
        <f>SUM(N3253*O3253)</f>
        <v>0</v>
      </c>
    </row>
    <row r="3254" spans="1:17" ht="15" customHeight="1">
      <c r="A3254" s="179">
        <f>RANK(N3254,$N$18:$N$4305)</f>
        <v>1181</v>
      </c>
      <c r="B3254" s="185"/>
      <c r="C3254" s="177"/>
      <c r="D3254" s="177"/>
      <c r="E3254" s="177"/>
      <c r="F3254" s="177"/>
      <c r="G3254" s="183"/>
      <c r="H3254" s="183"/>
      <c r="I3254" s="183"/>
      <c r="J3254" s="183"/>
      <c r="K3254" s="183"/>
      <c r="L3254" s="183"/>
      <c r="M3254" s="183"/>
      <c r="N3254" s="182">
        <f>SUM(G3254*$D$8+H3254*$D$5+I3254*$D$9+J3254*$D$6+K3254*$D$11+L3254*$D$10+M3254*$D$7)</f>
        <v>0</v>
      </c>
      <c r="O3254" s="139">
        <v>1</v>
      </c>
      <c r="P3254" s="138">
        <f>SUM(N3254*O3254)</f>
        <v>0</v>
      </c>
    </row>
    <row r="3255" spans="1:17" ht="15" customHeight="1">
      <c r="A3255" s="179">
        <f>RANK(N3255,$N$18:$N$4305)</f>
        <v>1181</v>
      </c>
      <c r="B3255" s="184"/>
      <c r="C3255" s="177"/>
      <c r="D3255" s="177"/>
      <c r="E3255" s="177"/>
      <c r="F3255" s="177"/>
      <c r="G3255" s="183"/>
      <c r="H3255" s="183"/>
      <c r="I3255" s="183"/>
      <c r="J3255" s="183"/>
      <c r="K3255" s="183"/>
      <c r="L3255" s="183"/>
      <c r="M3255" s="183"/>
      <c r="N3255" s="182">
        <f>SUM(G3255*$D$8+H3255*$D$5+I3255*$D$9+J3255*$D$6+K3255*$D$11+L3255*$D$10+M3255*$D$7)</f>
        <v>0</v>
      </c>
      <c r="O3255" s="139">
        <v>1</v>
      </c>
      <c r="P3255" s="138">
        <f>SUM(N3255*O3255)</f>
        <v>0</v>
      </c>
      <c r="Q3255" s="31"/>
    </row>
    <row r="3256" spans="1:17" ht="15" customHeight="1">
      <c r="A3256" s="179">
        <f>RANK(N3256,$N$18:$N$4305)</f>
        <v>1181</v>
      </c>
      <c r="B3256" s="184"/>
      <c r="C3256" s="177"/>
      <c r="D3256" s="177"/>
      <c r="E3256" s="177"/>
      <c r="F3256" s="177"/>
      <c r="G3256" s="183"/>
      <c r="H3256" s="183"/>
      <c r="I3256" s="183"/>
      <c r="J3256" s="183"/>
      <c r="K3256" s="183"/>
      <c r="L3256" s="183"/>
      <c r="M3256" s="183"/>
      <c r="N3256" s="182">
        <f>SUM(G3256*$D$8+H3256*$D$5+I3256*$D$9+J3256*$D$6+K3256*$D$11+L3256*$D$10+M3256*$D$7)</f>
        <v>0</v>
      </c>
      <c r="O3256" s="139">
        <v>1</v>
      </c>
      <c r="P3256" s="138">
        <f>SUM(N3256*O3256)</f>
        <v>0</v>
      </c>
      <c r="Q3256" s="31"/>
    </row>
    <row r="3257" spans="1:17" ht="15" customHeight="1">
      <c r="A3257" s="179">
        <f>RANK(N3257,$N$18:$N$4305)</f>
        <v>1181</v>
      </c>
      <c r="B3257" s="184"/>
      <c r="C3257" s="177"/>
      <c r="D3257" s="177"/>
      <c r="E3257" s="177"/>
      <c r="F3257" s="177"/>
      <c r="G3257" s="183"/>
      <c r="H3257" s="183"/>
      <c r="I3257" s="183"/>
      <c r="J3257" s="183"/>
      <c r="K3257" s="183"/>
      <c r="L3257" s="183"/>
      <c r="M3257" s="183"/>
      <c r="N3257" s="182">
        <f>SUM(G3257*$D$8+H3257*$D$5+I3257*$D$9+J3257*$D$6+K3257*$D$11+L3257*$D$10+M3257*$D$7)</f>
        <v>0</v>
      </c>
      <c r="O3257" s="139">
        <v>1</v>
      </c>
      <c r="P3257" s="138">
        <f>SUM(N3257*O3257)</f>
        <v>0</v>
      </c>
      <c r="Q3257" s="31"/>
    </row>
    <row r="3258" spans="1:17" ht="15" customHeight="1">
      <c r="A3258" s="179">
        <f>RANK(N3258,$N$18:$N$4305)</f>
        <v>1181</v>
      </c>
      <c r="B3258" s="184"/>
      <c r="C3258" s="177"/>
      <c r="D3258" s="177"/>
      <c r="E3258" s="177"/>
      <c r="F3258" s="177"/>
      <c r="G3258" s="183"/>
      <c r="H3258" s="183"/>
      <c r="I3258" s="183"/>
      <c r="J3258" s="183"/>
      <c r="K3258" s="183"/>
      <c r="L3258" s="183"/>
      <c r="M3258" s="183"/>
      <c r="N3258" s="182">
        <f>SUM(G3258*$D$8+H3258*$D$5+I3258*$D$9+J3258*$D$6+K3258*$D$11+L3258*$D$10+M3258*$D$7)</f>
        <v>0</v>
      </c>
      <c r="O3258" s="139">
        <v>1</v>
      </c>
      <c r="P3258" s="138">
        <f>SUM(N3258*O3258)</f>
        <v>0</v>
      </c>
    </row>
    <row r="3259" spans="1:17" ht="15" customHeight="1">
      <c r="A3259" s="179">
        <f>RANK(N3259,$N$18:$N$4305)</f>
        <v>1181</v>
      </c>
      <c r="B3259" s="184"/>
      <c r="C3259" s="177"/>
      <c r="D3259" s="177"/>
      <c r="E3259" s="177"/>
      <c r="F3259" s="177"/>
      <c r="G3259" s="183"/>
      <c r="H3259" s="183"/>
      <c r="I3259" s="183"/>
      <c r="J3259" s="183"/>
      <c r="K3259" s="183"/>
      <c r="L3259" s="183"/>
      <c r="M3259" s="183"/>
      <c r="N3259" s="182">
        <f>SUM(G3259*$D$8+H3259*$D$5+I3259*$D$9+J3259*$D$6+K3259*$D$11+L3259*$D$10+M3259*$D$7)</f>
        <v>0</v>
      </c>
      <c r="O3259" s="139">
        <v>1</v>
      </c>
      <c r="P3259" s="138">
        <f>SUM(N3259*O3259)</f>
        <v>0</v>
      </c>
    </row>
    <row r="3260" spans="1:17" ht="15" customHeight="1">
      <c r="A3260" s="179">
        <f>RANK(N3260,$N$18:$N$4305)</f>
        <v>1181</v>
      </c>
      <c r="B3260" s="184"/>
      <c r="C3260" s="177"/>
      <c r="D3260" s="177"/>
      <c r="E3260" s="177"/>
      <c r="F3260" s="177"/>
      <c r="G3260" s="183"/>
      <c r="H3260" s="183"/>
      <c r="I3260" s="183"/>
      <c r="J3260" s="183"/>
      <c r="K3260" s="183"/>
      <c r="L3260" s="183"/>
      <c r="M3260" s="183"/>
      <c r="N3260" s="182">
        <f>SUM(G3260*$D$8+H3260*$D$5+I3260*$D$9+J3260*$D$6+K3260*$D$11+L3260*$D$10+M3260*$D$7)</f>
        <v>0</v>
      </c>
      <c r="O3260" s="139">
        <v>1</v>
      </c>
      <c r="P3260" s="138">
        <f>SUM(N3260*O3260)</f>
        <v>0</v>
      </c>
    </row>
    <row r="3261" spans="1:17" ht="15" customHeight="1">
      <c r="A3261" s="179">
        <f>RANK(N3261,$N$18:$N$4305)</f>
        <v>1181</v>
      </c>
      <c r="B3261" s="184"/>
      <c r="C3261" s="177"/>
      <c r="D3261" s="177"/>
      <c r="E3261" s="177"/>
      <c r="F3261" s="177"/>
      <c r="G3261" s="183"/>
      <c r="H3261" s="183"/>
      <c r="I3261" s="183"/>
      <c r="J3261" s="183"/>
      <c r="K3261" s="183"/>
      <c r="L3261" s="183"/>
      <c r="M3261" s="183"/>
      <c r="N3261" s="182">
        <f>SUM(G3261*$D$8+H3261*$D$5+I3261*$D$9+J3261*$D$6+K3261*$D$11+L3261*$D$10+M3261*$D$7)</f>
        <v>0</v>
      </c>
      <c r="O3261" s="139">
        <v>1</v>
      </c>
      <c r="P3261" s="138">
        <f>SUM(N3261*O3261)</f>
        <v>0</v>
      </c>
    </row>
    <row r="3262" spans="1:17" ht="15" customHeight="1">
      <c r="A3262" s="179">
        <f>RANK(N3262,$N$18:$N$4305)</f>
        <v>1181</v>
      </c>
      <c r="B3262" s="184"/>
      <c r="C3262" s="177"/>
      <c r="D3262" s="177"/>
      <c r="E3262" s="177"/>
      <c r="F3262" s="177"/>
      <c r="G3262" s="183"/>
      <c r="H3262" s="183"/>
      <c r="I3262" s="183"/>
      <c r="J3262" s="183"/>
      <c r="K3262" s="183"/>
      <c r="L3262" s="183"/>
      <c r="M3262" s="183"/>
      <c r="N3262" s="182">
        <f>SUM(G3262*$D$8+H3262*$D$5+I3262*$D$9+J3262*$D$6+K3262*$D$11+L3262*$D$10+M3262*$D$7)</f>
        <v>0</v>
      </c>
      <c r="O3262" s="139">
        <v>1</v>
      </c>
      <c r="P3262" s="138">
        <f>SUM(N3262*O3262)</f>
        <v>0</v>
      </c>
    </row>
    <row r="3263" spans="1:17" ht="15" customHeight="1">
      <c r="A3263" s="179">
        <f>RANK(N3263,$N$18:$N$4305)</f>
        <v>1181</v>
      </c>
      <c r="B3263" s="184"/>
      <c r="C3263" s="177"/>
      <c r="D3263" s="177"/>
      <c r="E3263" s="177"/>
      <c r="F3263" s="177"/>
      <c r="G3263" s="183"/>
      <c r="H3263" s="183"/>
      <c r="I3263" s="183"/>
      <c r="J3263" s="183"/>
      <c r="K3263" s="183"/>
      <c r="L3263" s="183"/>
      <c r="M3263" s="183"/>
      <c r="N3263" s="182">
        <f>SUM(G3263*$D$8+H3263*$D$5+I3263*$D$9+J3263*$D$6+K3263*$D$11+L3263*$D$10+M3263*$D$7)</f>
        <v>0</v>
      </c>
      <c r="O3263" s="139">
        <v>1</v>
      </c>
      <c r="P3263" s="138">
        <f>SUM(N3263*O3263)</f>
        <v>0</v>
      </c>
    </row>
    <row r="3264" spans="1:17" ht="15" customHeight="1">
      <c r="A3264" s="179">
        <f>RANK(N3264,$N$18:$N$4305)</f>
        <v>1181</v>
      </c>
      <c r="B3264" s="184"/>
      <c r="C3264" s="177"/>
      <c r="D3264" s="177"/>
      <c r="E3264" s="177"/>
      <c r="F3264" s="177"/>
      <c r="G3264" s="183"/>
      <c r="H3264" s="183"/>
      <c r="I3264" s="183"/>
      <c r="J3264" s="183"/>
      <c r="K3264" s="183"/>
      <c r="L3264" s="183"/>
      <c r="M3264" s="183"/>
      <c r="N3264" s="182">
        <f>SUM(G3264*$D$8+H3264*$D$5+I3264*$D$9+J3264*$D$6+K3264*$D$11+L3264*$D$10+M3264*$D$7)</f>
        <v>0</v>
      </c>
      <c r="O3264" s="139">
        <v>1</v>
      </c>
      <c r="P3264" s="138">
        <f>SUM(N3264*O3264)</f>
        <v>0</v>
      </c>
    </row>
    <row r="3265" spans="1:17" ht="15" customHeight="1">
      <c r="A3265" s="179">
        <f>RANK(N3265,$N$18:$N$4305)</f>
        <v>1181</v>
      </c>
      <c r="B3265" s="185"/>
      <c r="C3265" s="177"/>
      <c r="D3265" s="177"/>
      <c r="E3265" s="177"/>
      <c r="F3265" s="177"/>
      <c r="G3265" s="183"/>
      <c r="H3265" s="183"/>
      <c r="I3265" s="183"/>
      <c r="J3265" s="183"/>
      <c r="K3265" s="183"/>
      <c r="L3265" s="183"/>
      <c r="M3265" s="183"/>
      <c r="N3265" s="182">
        <f>SUM(G3265*$D$8+H3265*$D$5+I3265*$D$9+J3265*$D$6+K3265*$D$11+L3265*$D$10+M3265*$D$7)</f>
        <v>0</v>
      </c>
      <c r="O3265" s="139">
        <v>1</v>
      </c>
      <c r="P3265" s="138">
        <f>SUM(N3265*O3265)</f>
        <v>0</v>
      </c>
    </row>
    <row r="3266" spans="1:17" ht="15" customHeight="1">
      <c r="A3266" s="179">
        <f>RANK(N3266,$N$18:$N$4305)</f>
        <v>1181</v>
      </c>
      <c r="B3266" s="193"/>
      <c r="C3266" s="177"/>
      <c r="D3266" s="177"/>
      <c r="E3266" s="177"/>
      <c r="F3266" s="177"/>
      <c r="G3266" s="183"/>
      <c r="H3266" s="183"/>
      <c r="I3266" s="183"/>
      <c r="J3266" s="183"/>
      <c r="K3266" s="183"/>
      <c r="L3266" s="183"/>
      <c r="M3266" s="183"/>
      <c r="N3266" s="182">
        <f>SUM(G3266*$D$8+H3266*$D$5+I3266*$D$9+J3266*$D$6+K3266*$D$11+L3266*$D$10+M3266*$D$7)</f>
        <v>0</v>
      </c>
      <c r="O3266" s="139">
        <v>1</v>
      </c>
      <c r="P3266" s="138">
        <f>SUM(N3266*O3266)</f>
        <v>0</v>
      </c>
      <c r="Q3266" s="31"/>
    </row>
    <row r="3267" spans="1:17" ht="15" customHeight="1">
      <c r="A3267" s="179">
        <f>RANK(N3267,$N$18:$N$4305)</f>
        <v>1181</v>
      </c>
      <c r="B3267" s="193"/>
      <c r="C3267" s="177"/>
      <c r="D3267" s="177"/>
      <c r="E3267" s="177"/>
      <c r="F3267" s="177"/>
      <c r="G3267" s="183"/>
      <c r="H3267" s="183"/>
      <c r="I3267" s="183"/>
      <c r="J3267" s="183"/>
      <c r="K3267" s="183"/>
      <c r="L3267" s="183"/>
      <c r="M3267" s="183"/>
      <c r="N3267" s="182">
        <f>SUM(G3267*$D$8+H3267*$D$5+I3267*$D$9+J3267*$D$6+K3267*$D$11+L3267*$D$10+M3267*$D$7)</f>
        <v>0</v>
      </c>
      <c r="O3267" s="139">
        <v>1</v>
      </c>
      <c r="P3267" s="138">
        <f>SUM(N3267*O3267)</f>
        <v>0</v>
      </c>
      <c r="Q3267" s="31"/>
    </row>
    <row r="3268" spans="1:17" ht="15" customHeight="1">
      <c r="A3268" s="179">
        <f>RANK(N3268,$N$18:$N$4305)</f>
        <v>1181</v>
      </c>
      <c r="B3268" s="193"/>
      <c r="C3268" s="177"/>
      <c r="D3268" s="177"/>
      <c r="E3268" s="177"/>
      <c r="F3268" s="177"/>
      <c r="G3268" s="183"/>
      <c r="H3268" s="183"/>
      <c r="I3268" s="183"/>
      <c r="J3268" s="183"/>
      <c r="K3268" s="183"/>
      <c r="L3268" s="183"/>
      <c r="M3268" s="183"/>
      <c r="N3268" s="182">
        <f>SUM(G3268*$D$8+H3268*$D$5+I3268*$D$9+J3268*$D$6+K3268*$D$11+L3268*$D$10+M3268*$D$7)</f>
        <v>0</v>
      </c>
      <c r="O3268" s="139">
        <v>1</v>
      </c>
      <c r="P3268" s="138">
        <f>SUM(N3268*O3268)</f>
        <v>0</v>
      </c>
      <c r="Q3268" s="31"/>
    </row>
    <row r="3269" spans="1:17" ht="15" customHeight="1">
      <c r="A3269" s="179">
        <f>RANK(N3269,$N$18:$N$4305)</f>
        <v>1181</v>
      </c>
      <c r="B3269" s="193"/>
      <c r="C3269" s="177"/>
      <c r="D3269" s="177"/>
      <c r="E3269" s="177"/>
      <c r="F3269" s="177"/>
      <c r="G3269" s="183"/>
      <c r="H3269" s="183"/>
      <c r="I3269" s="183"/>
      <c r="J3269" s="183"/>
      <c r="K3269" s="183"/>
      <c r="L3269" s="183"/>
      <c r="M3269" s="183"/>
      <c r="N3269" s="182">
        <f>SUM(G3269*$D$8+H3269*$D$5+I3269*$D$9+J3269*$D$6+K3269*$D$11+L3269*$D$10+M3269*$D$7)</f>
        <v>0</v>
      </c>
      <c r="O3269" s="139">
        <v>0.94</v>
      </c>
      <c r="P3269" s="138">
        <f>SUM(N3269*O3269)</f>
        <v>0</v>
      </c>
      <c r="Q3269" s="31"/>
    </row>
    <row r="3270" spans="1:17" ht="15" customHeight="1">
      <c r="A3270" s="179">
        <f>RANK(N3270,$N$18:$N$4305)</f>
        <v>1181</v>
      </c>
      <c r="B3270" s="193"/>
      <c r="C3270" s="177"/>
      <c r="D3270" s="177"/>
      <c r="E3270" s="177"/>
      <c r="F3270" s="177"/>
      <c r="G3270" s="183"/>
      <c r="H3270" s="183"/>
      <c r="I3270" s="183"/>
      <c r="J3270" s="183"/>
      <c r="K3270" s="183"/>
      <c r="L3270" s="183"/>
      <c r="M3270" s="183"/>
      <c r="N3270" s="182">
        <f>SUM(G3270*$D$8+H3270*$D$5+I3270*$D$9+J3270*$D$6+K3270*$D$11+L3270*$D$10+M3270*$D$7)</f>
        <v>0</v>
      </c>
      <c r="O3270" s="139">
        <v>0.94</v>
      </c>
      <c r="P3270" s="138">
        <f>SUM(N3270*O3270)</f>
        <v>0</v>
      </c>
      <c r="Q3270" s="31"/>
    </row>
    <row r="3271" spans="1:17" ht="15" customHeight="1">
      <c r="A3271" s="179">
        <f>RANK(N3271,$N$18:$N$4305)</f>
        <v>1181</v>
      </c>
      <c r="B3271" s="193"/>
      <c r="C3271" s="177"/>
      <c r="D3271" s="177"/>
      <c r="E3271" s="177"/>
      <c r="F3271" s="177"/>
      <c r="G3271" s="183"/>
      <c r="H3271" s="183"/>
      <c r="I3271" s="183"/>
      <c r="J3271" s="183"/>
      <c r="K3271" s="183"/>
      <c r="L3271" s="183"/>
      <c r="M3271" s="183"/>
      <c r="N3271" s="182">
        <f>SUM(G3271*$D$8+H3271*$D$5+I3271*$D$9+J3271*$D$6+K3271*$D$11+L3271*$D$10+M3271*$D$7)</f>
        <v>0</v>
      </c>
      <c r="O3271" s="139">
        <v>0.94</v>
      </c>
      <c r="P3271" s="138">
        <f>SUM(N3271*O3271)</f>
        <v>0</v>
      </c>
    </row>
    <row r="3272" spans="1:17" ht="15" customHeight="1">
      <c r="A3272" s="179">
        <f>RANK(N3272,$N$18:$N$4305)</f>
        <v>1181</v>
      </c>
      <c r="B3272" s="193"/>
      <c r="C3272" s="177"/>
      <c r="D3272" s="177"/>
      <c r="E3272" s="177"/>
      <c r="F3272" s="177"/>
      <c r="G3272" s="183"/>
      <c r="H3272" s="183"/>
      <c r="I3272" s="183"/>
      <c r="J3272" s="183"/>
      <c r="K3272" s="183"/>
      <c r="L3272" s="183"/>
      <c r="M3272" s="183"/>
      <c r="N3272" s="182">
        <f>SUM(G3272*$D$8+H3272*$D$5+I3272*$D$9+J3272*$D$6+K3272*$D$11+L3272*$D$10+M3272*$D$7)</f>
        <v>0</v>
      </c>
      <c r="O3272" s="139">
        <v>1</v>
      </c>
      <c r="P3272" s="138">
        <f>SUM(N3272*O3272)</f>
        <v>0</v>
      </c>
    </row>
    <row r="3273" spans="1:17" ht="15" customHeight="1">
      <c r="A3273" s="179">
        <f>RANK(N3273,$N$18:$N$4305)</f>
        <v>1181</v>
      </c>
      <c r="B3273" s="193"/>
      <c r="C3273" s="177"/>
      <c r="D3273" s="177"/>
      <c r="E3273" s="177"/>
      <c r="F3273" s="177"/>
      <c r="G3273" s="183"/>
      <c r="H3273" s="183"/>
      <c r="I3273" s="183"/>
      <c r="J3273" s="183"/>
      <c r="K3273" s="183"/>
      <c r="L3273" s="183"/>
      <c r="M3273" s="183"/>
      <c r="N3273" s="182">
        <f>SUM(G3273*$D$8+H3273*$D$5+I3273*$D$9+J3273*$D$6+K3273*$D$11+L3273*$D$10+M3273*$D$7)</f>
        <v>0</v>
      </c>
      <c r="O3273" s="139">
        <v>1</v>
      </c>
      <c r="P3273" s="138">
        <f>SUM(N3273*O3273)</f>
        <v>0</v>
      </c>
    </row>
    <row r="3274" spans="1:17" ht="15" customHeight="1">
      <c r="A3274" s="179">
        <f>RANK(N3274,$N$18:$N$4305)</f>
        <v>1181</v>
      </c>
      <c r="B3274" s="193"/>
      <c r="C3274" s="177"/>
      <c r="D3274" s="177"/>
      <c r="E3274" s="177"/>
      <c r="F3274" s="177"/>
      <c r="G3274" s="183"/>
      <c r="H3274" s="183"/>
      <c r="I3274" s="183"/>
      <c r="J3274" s="183"/>
      <c r="K3274" s="183"/>
      <c r="L3274" s="183"/>
      <c r="M3274" s="183"/>
      <c r="N3274" s="182">
        <f>SUM(G3274*$D$8+H3274*$D$5+I3274*$D$9+J3274*$D$6+K3274*$D$11+L3274*$D$10+M3274*$D$7)</f>
        <v>0</v>
      </c>
      <c r="O3274" s="139">
        <v>1</v>
      </c>
      <c r="P3274" s="138">
        <f>SUM(N3274*O3274)</f>
        <v>0</v>
      </c>
    </row>
    <row r="3275" spans="1:17" ht="15" customHeight="1">
      <c r="A3275" s="179">
        <f>RANK(N3275,$N$18:$N$4305)</f>
        <v>1181</v>
      </c>
      <c r="B3275" s="193"/>
      <c r="C3275" s="177"/>
      <c r="D3275" s="177"/>
      <c r="E3275" s="177"/>
      <c r="F3275" s="177"/>
      <c r="G3275" s="183"/>
      <c r="H3275" s="183"/>
      <c r="I3275" s="183"/>
      <c r="J3275" s="183"/>
      <c r="K3275" s="183"/>
      <c r="L3275" s="183"/>
      <c r="M3275" s="183"/>
      <c r="N3275" s="182">
        <f>SUM(G3275*$D$8+H3275*$D$5+I3275*$D$9+J3275*$D$6+K3275*$D$11+L3275*$D$10+M3275*$D$7)</f>
        <v>0</v>
      </c>
      <c r="O3275" s="139">
        <v>1</v>
      </c>
      <c r="P3275" s="138">
        <f>SUM(N3275*O3275)</f>
        <v>0</v>
      </c>
    </row>
    <row r="3276" spans="1:17" ht="15" customHeight="1">
      <c r="A3276" s="179">
        <f>RANK(N3276,$N$18:$N$4305)</f>
        <v>1181</v>
      </c>
      <c r="B3276" s="193"/>
      <c r="C3276" s="177"/>
      <c r="D3276" s="177"/>
      <c r="E3276" s="177"/>
      <c r="F3276" s="177"/>
      <c r="G3276" s="183"/>
      <c r="H3276" s="183"/>
      <c r="I3276" s="183"/>
      <c r="J3276" s="183"/>
      <c r="K3276" s="183"/>
      <c r="L3276" s="183"/>
      <c r="M3276" s="183"/>
      <c r="N3276" s="182">
        <f>SUM(G3276*$D$8+H3276*$D$5+I3276*$D$9+J3276*$D$6+K3276*$D$11+L3276*$D$10+M3276*$D$7)</f>
        <v>0</v>
      </c>
      <c r="O3276" s="139">
        <v>1</v>
      </c>
      <c r="P3276" s="138">
        <f>SUM(N3276*O3276)</f>
        <v>0</v>
      </c>
    </row>
    <row r="3277" spans="1:17" ht="15" customHeight="1">
      <c r="A3277" s="179">
        <f>RANK(N3277,$N$18:$N$4305)</f>
        <v>1181</v>
      </c>
      <c r="B3277" s="185"/>
      <c r="C3277" s="177"/>
      <c r="D3277" s="177"/>
      <c r="E3277" s="177"/>
      <c r="F3277" s="177"/>
      <c r="G3277" s="183"/>
      <c r="H3277" s="183"/>
      <c r="I3277" s="183"/>
      <c r="J3277" s="183"/>
      <c r="K3277" s="183"/>
      <c r="L3277" s="183"/>
      <c r="M3277" s="183"/>
      <c r="N3277" s="182">
        <f>SUM(G3277*$D$8+H3277*$D$5+I3277*$D$9+J3277*$D$6+K3277*$D$11+L3277*$D$10+M3277*$D$7)</f>
        <v>0</v>
      </c>
      <c r="O3277" s="139">
        <v>1</v>
      </c>
      <c r="P3277" s="138">
        <f>SUM(N3277*O3277)</f>
        <v>0</v>
      </c>
    </row>
    <row r="3278" spans="1:17" ht="15" customHeight="1">
      <c r="A3278" s="179">
        <f>RANK(N3278,$N$18:$N$4305)</f>
        <v>1181</v>
      </c>
      <c r="B3278" s="185"/>
      <c r="C3278" s="177"/>
      <c r="D3278" s="177"/>
      <c r="E3278" s="177"/>
      <c r="F3278" s="177"/>
      <c r="G3278" s="183"/>
      <c r="H3278" s="183"/>
      <c r="I3278" s="183"/>
      <c r="J3278" s="183"/>
      <c r="K3278" s="183"/>
      <c r="L3278" s="183"/>
      <c r="M3278" s="183"/>
      <c r="N3278" s="182">
        <f>SUM(G3278*$D$8+H3278*$D$5+I3278*$D$9+J3278*$D$6+K3278*$D$11+L3278*$D$10+M3278*$D$7)</f>
        <v>0</v>
      </c>
      <c r="O3278" s="139">
        <v>1</v>
      </c>
      <c r="P3278" s="138">
        <f>SUM(N3278*O3278)</f>
        <v>0</v>
      </c>
    </row>
    <row r="3279" spans="1:17" ht="15" customHeight="1">
      <c r="A3279" s="179">
        <f>RANK(N3279,$N$18:$N$4305)</f>
        <v>1181</v>
      </c>
      <c r="B3279" s="185"/>
      <c r="C3279" s="177"/>
      <c r="D3279" s="177"/>
      <c r="E3279" s="177"/>
      <c r="F3279" s="177"/>
      <c r="G3279" s="183"/>
      <c r="H3279" s="183"/>
      <c r="I3279" s="183"/>
      <c r="J3279" s="183"/>
      <c r="K3279" s="183"/>
      <c r="L3279" s="183"/>
      <c r="M3279" s="183"/>
      <c r="N3279" s="182">
        <f>SUM(G3279*$D$8+H3279*$D$5+I3279*$D$9+J3279*$D$6+K3279*$D$11+L3279*$D$10+M3279*$D$7)</f>
        <v>0</v>
      </c>
      <c r="O3279" s="139">
        <v>1</v>
      </c>
      <c r="P3279" s="138">
        <f>SUM(N3279*O3279)</f>
        <v>0</v>
      </c>
    </row>
    <row r="3280" spans="1:17" ht="15" customHeight="1">
      <c r="A3280" s="179">
        <f>RANK(N3280,$N$18:$N$4305)</f>
        <v>1181</v>
      </c>
      <c r="B3280" s="185"/>
      <c r="C3280" s="177"/>
      <c r="D3280" s="177"/>
      <c r="E3280" s="177"/>
      <c r="F3280" s="177"/>
      <c r="G3280" s="183"/>
      <c r="H3280" s="183"/>
      <c r="I3280" s="183"/>
      <c r="J3280" s="183"/>
      <c r="K3280" s="183"/>
      <c r="L3280" s="183"/>
      <c r="M3280" s="183"/>
      <c r="N3280" s="182">
        <f>SUM(G3280*$D$8+H3280*$D$5+I3280*$D$9+J3280*$D$6+K3280*$D$11+L3280*$D$10+M3280*$D$7)</f>
        <v>0</v>
      </c>
      <c r="O3280" s="139">
        <v>1</v>
      </c>
      <c r="P3280" s="138">
        <f>SUM(N3280*O3280)</f>
        <v>0</v>
      </c>
    </row>
    <row r="3281" spans="1:17" ht="15" customHeight="1">
      <c r="A3281" s="179">
        <f>RANK(N3281,$N$18:$N$4305)</f>
        <v>1181</v>
      </c>
      <c r="B3281" s="193"/>
      <c r="C3281" s="177"/>
      <c r="D3281" s="177"/>
      <c r="E3281" s="177"/>
      <c r="F3281" s="177"/>
      <c r="G3281" s="183"/>
      <c r="H3281" s="183"/>
      <c r="I3281" s="183"/>
      <c r="J3281" s="183"/>
      <c r="K3281" s="183"/>
      <c r="L3281" s="183"/>
      <c r="M3281" s="183"/>
      <c r="N3281" s="182">
        <f>SUM(G3281*$D$8+H3281*$D$5+I3281*$D$9+J3281*$D$6+K3281*$D$11+L3281*$D$10+M3281*$D$7)</f>
        <v>0</v>
      </c>
      <c r="O3281" s="139">
        <v>1</v>
      </c>
      <c r="P3281" s="138">
        <f>SUM(N3281*O3281)</f>
        <v>0</v>
      </c>
    </row>
    <row r="3282" spans="1:17" ht="15" customHeight="1">
      <c r="A3282" s="179">
        <f>RANK(N3282,$N$18:$N$4305)</f>
        <v>1181</v>
      </c>
      <c r="B3282" s="193"/>
      <c r="C3282" s="177"/>
      <c r="D3282" s="177"/>
      <c r="E3282" s="177"/>
      <c r="F3282" s="177"/>
      <c r="G3282" s="183"/>
      <c r="H3282" s="183"/>
      <c r="I3282" s="183"/>
      <c r="J3282" s="183"/>
      <c r="K3282" s="183"/>
      <c r="L3282" s="183"/>
      <c r="M3282" s="183"/>
      <c r="N3282" s="182">
        <f>SUM(G3282*$D$8+H3282*$D$5+I3282*$D$9+J3282*$D$6+K3282*$D$11+L3282*$D$10+M3282*$D$7)</f>
        <v>0</v>
      </c>
      <c r="O3282" s="139">
        <v>1</v>
      </c>
      <c r="P3282" s="138">
        <f>SUM(N3282*O3282)</f>
        <v>0</v>
      </c>
    </row>
    <row r="3283" spans="1:17" ht="15" customHeight="1">
      <c r="A3283" s="179">
        <f>RANK(N3283,$N$18:$N$4305)</f>
        <v>1181</v>
      </c>
      <c r="B3283" s="193"/>
      <c r="C3283" s="177"/>
      <c r="D3283" s="177"/>
      <c r="E3283" s="177"/>
      <c r="F3283" s="177"/>
      <c r="G3283" s="183"/>
      <c r="H3283" s="183"/>
      <c r="I3283" s="183"/>
      <c r="J3283" s="183"/>
      <c r="K3283" s="183"/>
      <c r="L3283" s="183"/>
      <c r="M3283" s="183"/>
      <c r="N3283" s="182">
        <f>SUM(G3283*$D$8+H3283*$D$5+I3283*$D$9+J3283*$D$6+K3283*$D$11+L3283*$D$10+M3283*$D$7)</f>
        <v>0</v>
      </c>
      <c r="O3283" s="139">
        <v>0.94</v>
      </c>
      <c r="P3283" s="138">
        <f>SUM(N3283*O3283)</f>
        <v>0</v>
      </c>
      <c r="Q3283" s="31"/>
    </row>
    <row r="3284" spans="1:17" ht="15" customHeight="1">
      <c r="A3284" s="179">
        <f>RANK(N3284,$N$18:$N$4305)</f>
        <v>1181</v>
      </c>
      <c r="B3284" s="193"/>
      <c r="C3284" s="177"/>
      <c r="D3284" s="177"/>
      <c r="E3284" s="177"/>
      <c r="F3284" s="177"/>
      <c r="G3284" s="183"/>
      <c r="H3284" s="183"/>
      <c r="I3284" s="183"/>
      <c r="J3284" s="183"/>
      <c r="K3284" s="183"/>
      <c r="L3284" s="183"/>
      <c r="M3284" s="183"/>
      <c r="N3284" s="182">
        <f>SUM(G3284*$D$8+H3284*$D$5+I3284*$D$9+J3284*$D$6+K3284*$D$11+L3284*$D$10+M3284*$D$7)</f>
        <v>0</v>
      </c>
      <c r="O3284" s="139">
        <v>0.94</v>
      </c>
      <c r="P3284" s="138">
        <f>SUM(N3284*O3284)</f>
        <v>0</v>
      </c>
    </row>
    <row r="3285" spans="1:17" ht="15" customHeight="1">
      <c r="A3285" s="179">
        <f>RANK(N3285,$N$18:$N$4305)</f>
        <v>1181</v>
      </c>
      <c r="B3285" s="193"/>
      <c r="C3285" s="177"/>
      <c r="D3285" s="177"/>
      <c r="E3285" s="177"/>
      <c r="F3285" s="177"/>
      <c r="G3285" s="183"/>
      <c r="H3285" s="183"/>
      <c r="I3285" s="183"/>
      <c r="J3285" s="183"/>
      <c r="K3285" s="183"/>
      <c r="L3285" s="183"/>
      <c r="M3285" s="183"/>
      <c r="N3285" s="182">
        <f>SUM(G3285*$D$8+H3285*$D$5+I3285*$D$9+J3285*$D$6+K3285*$D$11+L3285*$D$10+M3285*$D$7)</f>
        <v>0</v>
      </c>
      <c r="O3285" s="139">
        <v>0.94</v>
      </c>
      <c r="P3285" s="138">
        <f>SUM(N3285*O3285)</f>
        <v>0</v>
      </c>
    </row>
    <row r="3286" spans="1:17" ht="15" customHeight="1">
      <c r="A3286" s="179">
        <f>RANK(N3286,$N$18:$N$4305)</f>
        <v>1181</v>
      </c>
      <c r="B3286" s="184"/>
      <c r="C3286" s="177"/>
      <c r="D3286" s="177"/>
      <c r="E3286" s="177"/>
      <c r="F3286" s="177"/>
      <c r="G3286" s="183"/>
      <c r="H3286" s="183"/>
      <c r="I3286" s="183"/>
      <c r="J3286" s="183"/>
      <c r="K3286" s="183"/>
      <c r="L3286" s="183"/>
      <c r="M3286" s="183"/>
      <c r="N3286" s="182">
        <f>SUM(G3286*$D$8+H3286*$D$5+I3286*$D$9+J3286*$D$6+K3286*$D$11+L3286*$D$10+M3286*$D$7)</f>
        <v>0</v>
      </c>
      <c r="O3286" s="139">
        <v>1</v>
      </c>
      <c r="P3286" s="138">
        <f>SUM(N3286*O3286)</f>
        <v>0</v>
      </c>
    </row>
    <row r="3287" spans="1:17" ht="15" customHeight="1">
      <c r="A3287" s="179">
        <f>RANK(N3287,$N$18:$N$4305)</f>
        <v>1181</v>
      </c>
      <c r="B3287" s="184"/>
      <c r="C3287" s="177"/>
      <c r="D3287" s="177"/>
      <c r="E3287" s="177"/>
      <c r="F3287" s="177"/>
      <c r="G3287" s="183"/>
      <c r="H3287" s="183"/>
      <c r="I3287" s="183"/>
      <c r="J3287" s="183"/>
      <c r="K3287" s="183"/>
      <c r="L3287" s="183"/>
      <c r="M3287" s="183"/>
      <c r="N3287" s="182">
        <f>SUM(G3287*$D$8+H3287*$D$5+I3287*$D$9+J3287*$D$6+K3287*$D$11+L3287*$D$10+M3287*$D$7)</f>
        <v>0</v>
      </c>
      <c r="O3287" s="139">
        <v>1</v>
      </c>
      <c r="P3287" s="138">
        <f>SUM(N3287*O3287)</f>
        <v>0</v>
      </c>
    </row>
    <row r="3288" spans="1:17" ht="15" customHeight="1">
      <c r="A3288" s="179">
        <f>RANK(N3288,$N$18:$N$4305)</f>
        <v>1181</v>
      </c>
      <c r="B3288" s="184"/>
      <c r="C3288" s="177"/>
      <c r="D3288" s="177"/>
      <c r="E3288" s="177"/>
      <c r="F3288" s="177"/>
      <c r="G3288" s="183"/>
      <c r="H3288" s="183"/>
      <c r="I3288" s="183"/>
      <c r="J3288" s="183"/>
      <c r="K3288" s="183"/>
      <c r="L3288" s="183"/>
      <c r="M3288" s="183"/>
      <c r="N3288" s="182">
        <f>SUM(G3288*$D$8+H3288*$D$5+I3288*$D$9+J3288*$D$6+K3288*$D$11+L3288*$D$10+M3288*$D$7)</f>
        <v>0</v>
      </c>
      <c r="O3288" s="139">
        <v>1</v>
      </c>
      <c r="P3288" s="138">
        <f>SUM(N3288*O3288)</f>
        <v>0</v>
      </c>
      <c r="Q3288" s="31"/>
    </row>
    <row r="3289" spans="1:17" ht="15" customHeight="1">
      <c r="A3289" s="179">
        <f>RANK(N3289,$N$18:$N$4305)</f>
        <v>1181</v>
      </c>
      <c r="B3289" s="185"/>
      <c r="C3289" s="177"/>
      <c r="D3289" s="177"/>
      <c r="E3289" s="177"/>
      <c r="F3289" s="177"/>
      <c r="G3289" s="183"/>
      <c r="H3289" s="183"/>
      <c r="I3289" s="183"/>
      <c r="J3289" s="183"/>
      <c r="K3289" s="183"/>
      <c r="L3289" s="183"/>
      <c r="M3289" s="183"/>
      <c r="N3289" s="182">
        <f>SUM(G3289*$D$8+H3289*$D$5+I3289*$D$9+J3289*$D$6+K3289*$D$11+L3289*$D$10+M3289*$D$7)</f>
        <v>0</v>
      </c>
      <c r="O3289" s="139">
        <v>1</v>
      </c>
      <c r="P3289" s="138">
        <f>SUM(N3289*O3289)</f>
        <v>0</v>
      </c>
      <c r="Q3289" s="31"/>
    </row>
    <row r="3290" spans="1:17" ht="15" customHeight="1">
      <c r="A3290" s="179">
        <f>RANK(N3290,$N$18:$N$4305)</f>
        <v>1181</v>
      </c>
      <c r="B3290" s="185"/>
      <c r="C3290" s="177"/>
      <c r="D3290" s="177"/>
      <c r="E3290" s="177"/>
      <c r="F3290" s="177"/>
      <c r="G3290" s="183"/>
      <c r="H3290" s="183"/>
      <c r="I3290" s="183"/>
      <c r="J3290" s="183"/>
      <c r="K3290" s="183"/>
      <c r="L3290" s="183"/>
      <c r="M3290" s="183"/>
      <c r="N3290" s="182">
        <f>SUM(G3290*$D$8+H3290*$D$5+I3290*$D$9+J3290*$D$6+K3290*$D$11+L3290*$D$10+M3290*$D$7)</f>
        <v>0</v>
      </c>
      <c r="O3290" s="139">
        <v>1</v>
      </c>
      <c r="P3290" s="138">
        <f>SUM(N3290*O3290)</f>
        <v>0</v>
      </c>
      <c r="Q3290" s="31"/>
    </row>
    <row r="3291" spans="1:17" ht="15" customHeight="1">
      <c r="A3291" s="179">
        <f>RANK(N3291,$N$18:$N$4305)</f>
        <v>1181</v>
      </c>
      <c r="B3291" s="184"/>
      <c r="C3291" s="177"/>
      <c r="D3291" s="177"/>
      <c r="E3291" s="177"/>
      <c r="F3291" s="177"/>
      <c r="G3291" s="183"/>
      <c r="H3291" s="183"/>
      <c r="I3291" s="183"/>
      <c r="J3291" s="183"/>
      <c r="K3291" s="183"/>
      <c r="L3291" s="183"/>
      <c r="M3291" s="183"/>
      <c r="N3291" s="182">
        <f>SUM(G3291*$D$8+H3291*$D$5+I3291*$D$9+J3291*$D$6+K3291*$D$11+L3291*$D$10+M3291*$D$7)</f>
        <v>0</v>
      </c>
      <c r="O3291" s="139">
        <v>1</v>
      </c>
      <c r="P3291" s="138">
        <f>SUM(N3291*O3291)</f>
        <v>0</v>
      </c>
    </row>
    <row r="3292" spans="1:17" ht="15" customHeight="1">
      <c r="A3292" s="179">
        <f>RANK(N3292,$N$18:$N$4305)</f>
        <v>1181</v>
      </c>
      <c r="B3292" s="184"/>
      <c r="C3292" s="177"/>
      <c r="D3292" s="177"/>
      <c r="E3292" s="177"/>
      <c r="F3292" s="177"/>
      <c r="G3292" s="183"/>
      <c r="H3292" s="183"/>
      <c r="I3292" s="183"/>
      <c r="J3292" s="183"/>
      <c r="K3292" s="183"/>
      <c r="L3292" s="183"/>
      <c r="M3292" s="183"/>
      <c r="N3292" s="182">
        <f>SUM(G3292*$D$8+H3292*$D$5+I3292*$D$9+J3292*$D$6+K3292*$D$11+L3292*$D$10+M3292*$D$7)</f>
        <v>0</v>
      </c>
      <c r="O3292" s="139">
        <v>1</v>
      </c>
      <c r="P3292" s="138">
        <f>SUM(N3292*O3292)</f>
        <v>0</v>
      </c>
      <c r="Q3292" s="31"/>
    </row>
    <row r="3293" spans="1:17" ht="15" customHeight="1">
      <c r="A3293" s="179">
        <f>RANK(N3293,$N$18:$N$4305)</f>
        <v>1181</v>
      </c>
      <c r="B3293" s="184"/>
      <c r="C3293" s="177"/>
      <c r="D3293" s="177"/>
      <c r="E3293" s="177"/>
      <c r="F3293" s="177"/>
      <c r="G3293" s="183"/>
      <c r="H3293" s="183"/>
      <c r="I3293" s="183"/>
      <c r="J3293" s="183"/>
      <c r="K3293" s="183"/>
      <c r="L3293" s="183"/>
      <c r="M3293" s="183"/>
      <c r="N3293" s="182">
        <f>SUM(G3293*$D$8+H3293*$D$5+I3293*$D$9+J3293*$D$6+K3293*$D$11+L3293*$D$10+M3293*$D$7)</f>
        <v>0</v>
      </c>
      <c r="O3293" s="139">
        <v>1</v>
      </c>
      <c r="P3293" s="138">
        <f>SUM(N3293*O3293)</f>
        <v>0</v>
      </c>
      <c r="Q3293" s="31"/>
    </row>
    <row r="3294" spans="1:17" ht="15" customHeight="1">
      <c r="A3294" s="179">
        <f>RANK(N3294,$N$18:$N$4305)</f>
        <v>1181</v>
      </c>
      <c r="B3294" s="184"/>
      <c r="C3294" s="177"/>
      <c r="D3294" s="177"/>
      <c r="E3294" s="177"/>
      <c r="F3294" s="177"/>
      <c r="G3294" s="183"/>
      <c r="H3294" s="183"/>
      <c r="I3294" s="183"/>
      <c r="J3294" s="183"/>
      <c r="K3294" s="183"/>
      <c r="L3294" s="183"/>
      <c r="M3294" s="183"/>
      <c r="N3294" s="182">
        <f>SUM(G3294*$D$8+H3294*$D$5+I3294*$D$9+J3294*$D$6+K3294*$D$11+L3294*$D$10+M3294*$D$7)</f>
        <v>0</v>
      </c>
      <c r="O3294" s="139">
        <v>1</v>
      </c>
      <c r="P3294" s="138">
        <f>SUM(N3294*O3294)</f>
        <v>0</v>
      </c>
      <c r="Q3294" s="31"/>
    </row>
    <row r="3295" spans="1:17" ht="15" customHeight="1">
      <c r="A3295" s="179">
        <f>RANK(N3295,$N$18:$N$4305)</f>
        <v>1181</v>
      </c>
      <c r="B3295" s="184"/>
      <c r="C3295" s="177"/>
      <c r="D3295" s="177"/>
      <c r="E3295" s="177"/>
      <c r="F3295" s="177"/>
      <c r="G3295" s="183"/>
      <c r="H3295" s="183"/>
      <c r="I3295" s="183"/>
      <c r="J3295" s="183"/>
      <c r="K3295" s="183"/>
      <c r="L3295" s="183"/>
      <c r="M3295" s="183"/>
      <c r="N3295" s="182">
        <f>SUM(G3295*$D$8+H3295*$D$5+I3295*$D$9+J3295*$D$6+K3295*$D$11+L3295*$D$10+M3295*$D$7)</f>
        <v>0</v>
      </c>
      <c r="O3295" s="139">
        <v>0.94</v>
      </c>
      <c r="P3295" s="138">
        <f>SUM(N3295*O3295)</f>
        <v>0</v>
      </c>
    </row>
    <row r="3296" spans="1:17" ht="15" customHeight="1">
      <c r="A3296" s="179">
        <f>RANK(N3296,$N$18:$N$4305)</f>
        <v>1181</v>
      </c>
      <c r="B3296" s="184"/>
      <c r="C3296" s="177"/>
      <c r="D3296" s="177"/>
      <c r="E3296" s="177"/>
      <c r="F3296" s="177"/>
      <c r="G3296" s="183"/>
      <c r="H3296" s="183"/>
      <c r="I3296" s="183"/>
      <c r="J3296" s="183"/>
      <c r="K3296" s="183"/>
      <c r="L3296" s="183"/>
      <c r="M3296" s="183"/>
      <c r="N3296" s="182">
        <f>SUM(G3296*$D$8+H3296*$D$5+I3296*$D$9+J3296*$D$6+K3296*$D$11+L3296*$D$10+M3296*$D$7)</f>
        <v>0</v>
      </c>
      <c r="O3296" s="139">
        <v>0.94</v>
      </c>
      <c r="P3296" s="138">
        <f>SUM(N3296*O3296)</f>
        <v>0</v>
      </c>
    </row>
    <row r="3297" spans="1:17" ht="15" customHeight="1">
      <c r="A3297" s="179">
        <f>RANK(N3297,$N$18:$N$4305)</f>
        <v>1181</v>
      </c>
      <c r="B3297" s="184"/>
      <c r="C3297" s="177"/>
      <c r="D3297" s="177"/>
      <c r="E3297" s="177"/>
      <c r="F3297" s="177"/>
      <c r="G3297" s="183"/>
      <c r="H3297" s="183"/>
      <c r="I3297" s="183"/>
      <c r="J3297" s="183"/>
      <c r="K3297" s="183"/>
      <c r="L3297" s="183"/>
      <c r="M3297" s="183"/>
      <c r="N3297" s="182">
        <f>SUM(G3297*$D$8+H3297*$D$5+I3297*$D$9+J3297*$D$6+K3297*$D$11+L3297*$D$10+M3297*$D$7)</f>
        <v>0</v>
      </c>
      <c r="O3297" s="139">
        <v>0.94</v>
      </c>
      <c r="P3297" s="138">
        <f>SUM(N3297*O3297)</f>
        <v>0</v>
      </c>
    </row>
    <row r="3298" spans="1:17" ht="15" customHeight="1">
      <c r="A3298" s="179">
        <f>RANK(N3298,$N$18:$N$4305)</f>
        <v>1181</v>
      </c>
      <c r="B3298" s="184"/>
      <c r="C3298" s="177"/>
      <c r="D3298" s="177"/>
      <c r="E3298" s="177"/>
      <c r="F3298" s="177"/>
      <c r="G3298" s="183"/>
      <c r="H3298" s="183"/>
      <c r="I3298" s="183"/>
      <c r="J3298" s="183"/>
      <c r="K3298" s="183"/>
      <c r="L3298" s="183"/>
      <c r="M3298" s="183"/>
      <c r="N3298" s="182">
        <f>SUM(G3298*$D$8+H3298*$D$5+I3298*$D$9+J3298*$D$6+K3298*$D$11+L3298*$D$10+M3298*$D$7)</f>
        <v>0</v>
      </c>
      <c r="O3298" s="139">
        <v>0.94</v>
      </c>
      <c r="P3298" s="138">
        <f>SUM(N3298*O3298)</f>
        <v>0</v>
      </c>
    </row>
    <row r="3299" spans="1:17" ht="15" customHeight="1">
      <c r="A3299" s="179">
        <f>RANK(N3299,$N$18:$N$4305)</f>
        <v>1181</v>
      </c>
      <c r="B3299" s="184"/>
      <c r="C3299" s="177"/>
      <c r="D3299" s="177"/>
      <c r="E3299" s="177"/>
      <c r="F3299" s="177"/>
      <c r="G3299" s="183"/>
      <c r="H3299" s="183"/>
      <c r="I3299" s="183"/>
      <c r="J3299" s="183"/>
      <c r="K3299" s="183"/>
      <c r="L3299" s="183"/>
      <c r="M3299" s="183"/>
      <c r="N3299" s="182">
        <f>SUM(G3299*$D$8+H3299*$D$5+I3299*$D$9+J3299*$D$6+K3299*$D$11+L3299*$D$10+M3299*$D$7)</f>
        <v>0</v>
      </c>
      <c r="O3299" s="139">
        <v>0.94</v>
      </c>
      <c r="P3299" s="138">
        <f>SUM(N3299*O3299)</f>
        <v>0</v>
      </c>
      <c r="Q3299" s="31"/>
    </row>
    <row r="3300" spans="1:17" ht="15" customHeight="1">
      <c r="A3300" s="179">
        <f>RANK(N3300,$N$18:$N$4305)</f>
        <v>1181</v>
      </c>
      <c r="B3300" s="184"/>
      <c r="C3300" s="177"/>
      <c r="D3300" s="177"/>
      <c r="E3300" s="177"/>
      <c r="F3300" s="177"/>
      <c r="G3300" s="183"/>
      <c r="H3300" s="183"/>
      <c r="I3300" s="183"/>
      <c r="J3300" s="183"/>
      <c r="K3300" s="183"/>
      <c r="L3300" s="183"/>
      <c r="M3300" s="183"/>
      <c r="N3300" s="182">
        <f>SUM(G3300*$D$8+H3300*$D$5+I3300*$D$9+J3300*$D$6+K3300*$D$11+L3300*$D$10+M3300*$D$7)</f>
        <v>0</v>
      </c>
      <c r="O3300" s="139">
        <v>0.94</v>
      </c>
      <c r="P3300" s="138">
        <f>SUM(N3300*O3300)</f>
        <v>0</v>
      </c>
      <c r="Q3300" s="31"/>
    </row>
    <row r="3301" spans="1:17" ht="15" customHeight="1">
      <c r="A3301" s="179">
        <f>RANK(N3301,$N$18:$N$4305)</f>
        <v>1181</v>
      </c>
      <c r="B3301" s="184"/>
      <c r="C3301" s="177"/>
      <c r="D3301" s="177"/>
      <c r="E3301" s="177"/>
      <c r="F3301" s="177"/>
      <c r="G3301" s="183"/>
      <c r="H3301" s="183"/>
      <c r="I3301" s="183"/>
      <c r="J3301" s="183"/>
      <c r="K3301" s="183"/>
      <c r="L3301" s="183"/>
      <c r="M3301" s="183"/>
      <c r="N3301" s="182">
        <f>SUM(G3301*$D$8+H3301*$D$5+I3301*$D$9+J3301*$D$6+K3301*$D$11+L3301*$D$10+M3301*$D$7)</f>
        <v>0</v>
      </c>
      <c r="O3301" s="139">
        <v>1</v>
      </c>
      <c r="P3301" s="138">
        <f>SUM(N3301*O3301)</f>
        <v>0</v>
      </c>
      <c r="Q3301" s="31"/>
    </row>
    <row r="3302" spans="1:17" ht="15" customHeight="1">
      <c r="A3302" s="179">
        <f>RANK(N3302,$N$18:$N$4305)</f>
        <v>1181</v>
      </c>
      <c r="B3302" s="184"/>
      <c r="C3302" s="177"/>
      <c r="D3302" s="177"/>
      <c r="E3302" s="177"/>
      <c r="F3302" s="177"/>
      <c r="G3302" s="183"/>
      <c r="H3302" s="183"/>
      <c r="I3302" s="183"/>
      <c r="J3302" s="183"/>
      <c r="K3302" s="183"/>
      <c r="L3302" s="183"/>
      <c r="M3302" s="183"/>
      <c r="N3302" s="182">
        <f>SUM(G3302*$D$8+H3302*$D$5+I3302*$D$9+J3302*$D$6+K3302*$D$11+L3302*$D$10+M3302*$D$7)</f>
        <v>0</v>
      </c>
      <c r="O3302" s="139">
        <v>1</v>
      </c>
      <c r="P3302" s="138">
        <f>SUM(N3302*O3302)</f>
        <v>0</v>
      </c>
      <c r="Q3302" s="31"/>
    </row>
    <row r="3303" spans="1:17" ht="15" customHeight="1">
      <c r="A3303" s="179">
        <f>RANK(N3303,$N$18:$N$4305)</f>
        <v>1181</v>
      </c>
      <c r="B3303" s="184"/>
      <c r="C3303" s="177"/>
      <c r="D3303" s="177"/>
      <c r="E3303" s="177"/>
      <c r="F3303" s="177"/>
      <c r="G3303" s="183"/>
      <c r="H3303" s="183"/>
      <c r="I3303" s="183"/>
      <c r="J3303" s="183"/>
      <c r="K3303" s="183"/>
      <c r="L3303" s="183"/>
      <c r="M3303" s="183"/>
      <c r="N3303" s="182">
        <f>SUM(G3303*$D$8+H3303*$D$5+I3303*$D$9+J3303*$D$6+K3303*$D$11+L3303*$D$10+M3303*$D$7)</f>
        <v>0</v>
      </c>
      <c r="O3303" s="139">
        <v>1</v>
      </c>
      <c r="P3303" s="138">
        <f>SUM(N3303*O3303)</f>
        <v>0</v>
      </c>
      <c r="Q3303" s="31"/>
    </row>
    <row r="3304" spans="1:17" ht="15" customHeight="1">
      <c r="A3304" s="179">
        <f>RANK(N3304,$N$18:$N$4305)</f>
        <v>1181</v>
      </c>
      <c r="B3304" s="184"/>
      <c r="C3304" s="177"/>
      <c r="D3304" s="177"/>
      <c r="E3304" s="177"/>
      <c r="F3304" s="177"/>
      <c r="G3304" s="183"/>
      <c r="H3304" s="183"/>
      <c r="I3304" s="183"/>
      <c r="J3304" s="183"/>
      <c r="K3304" s="183"/>
      <c r="L3304" s="183"/>
      <c r="M3304" s="183"/>
      <c r="N3304" s="182">
        <f>SUM(G3304*$D$8+H3304*$D$5+I3304*$D$9+J3304*$D$6+K3304*$D$11+L3304*$D$10+M3304*$D$7)</f>
        <v>0</v>
      </c>
      <c r="O3304" s="139">
        <v>1</v>
      </c>
      <c r="P3304" s="138">
        <f>SUM(N3304*O3304)</f>
        <v>0</v>
      </c>
    </row>
    <row r="3305" spans="1:17" ht="15" customHeight="1">
      <c r="A3305" s="179">
        <f>RANK(N3305,$N$18:$N$4305)</f>
        <v>1181</v>
      </c>
      <c r="B3305" s="184"/>
      <c r="C3305" s="177"/>
      <c r="D3305" s="177"/>
      <c r="E3305" s="177"/>
      <c r="F3305" s="177"/>
      <c r="G3305" s="183"/>
      <c r="H3305" s="183"/>
      <c r="I3305" s="183"/>
      <c r="J3305" s="183"/>
      <c r="K3305" s="183"/>
      <c r="L3305" s="183"/>
      <c r="M3305" s="183"/>
      <c r="N3305" s="182">
        <f>SUM(G3305*$D$8+H3305*$D$5+I3305*$D$9+J3305*$D$6+K3305*$D$11+L3305*$D$10+M3305*$D$7)</f>
        <v>0</v>
      </c>
      <c r="O3305" s="139">
        <v>1</v>
      </c>
      <c r="P3305" s="138">
        <f>SUM(N3305*O3305)</f>
        <v>0</v>
      </c>
    </row>
    <row r="3306" spans="1:17" ht="15" customHeight="1">
      <c r="A3306" s="179">
        <f>RANK(N3306,$N$18:$N$4305)</f>
        <v>1181</v>
      </c>
      <c r="B3306" s="184"/>
      <c r="C3306" s="177"/>
      <c r="D3306" s="177"/>
      <c r="E3306" s="177"/>
      <c r="F3306" s="177"/>
      <c r="G3306" s="183"/>
      <c r="H3306" s="183"/>
      <c r="I3306" s="183"/>
      <c r="J3306" s="183"/>
      <c r="K3306" s="183"/>
      <c r="L3306" s="183"/>
      <c r="M3306" s="183"/>
      <c r="N3306" s="182">
        <f>SUM(G3306*$D$8+H3306*$D$5+I3306*$D$9+J3306*$D$6+K3306*$D$11+L3306*$D$10+M3306*$D$7)</f>
        <v>0</v>
      </c>
      <c r="O3306" s="139">
        <v>1</v>
      </c>
      <c r="P3306" s="138">
        <f>SUM(N3306*O3306)</f>
        <v>0</v>
      </c>
    </row>
    <row r="3307" spans="1:17" ht="15" customHeight="1">
      <c r="A3307" s="179">
        <f>RANK(N3307,$N$18:$N$4305)</f>
        <v>1181</v>
      </c>
      <c r="B3307" s="184"/>
      <c r="C3307" s="177"/>
      <c r="D3307" s="177"/>
      <c r="E3307" s="177"/>
      <c r="F3307" s="177"/>
      <c r="G3307" s="183"/>
      <c r="H3307" s="183"/>
      <c r="I3307" s="183"/>
      <c r="J3307" s="183"/>
      <c r="K3307" s="183"/>
      <c r="L3307" s="183"/>
      <c r="M3307" s="183"/>
      <c r="N3307" s="182">
        <f>SUM(G3307*$D$8+H3307*$D$5+I3307*$D$9+J3307*$D$6+K3307*$D$11+L3307*$D$10+M3307*$D$7)</f>
        <v>0</v>
      </c>
      <c r="O3307" s="139">
        <v>1</v>
      </c>
      <c r="P3307" s="138">
        <f>SUM(N3307*O3307)</f>
        <v>0</v>
      </c>
    </row>
    <row r="3308" spans="1:17" ht="15" customHeight="1">
      <c r="A3308" s="179">
        <f>RANK(N3308,$N$18:$N$4305)</f>
        <v>1181</v>
      </c>
      <c r="B3308" s="184"/>
      <c r="C3308" s="177"/>
      <c r="D3308" s="177"/>
      <c r="E3308" s="177"/>
      <c r="F3308" s="177"/>
      <c r="G3308" s="183"/>
      <c r="H3308" s="183"/>
      <c r="I3308" s="183"/>
      <c r="J3308" s="183"/>
      <c r="K3308" s="183"/>
      <c r="L3308" s="183"/>
      <c r="M3308" s="183"/>
      <c r="N3308" s="182">
        <f>SUM(G3308*$D$8+H3308*$D$5+I3308*$D$9+J3308*$D$6+K3308*$D$11+L3308*$D$10+M3308*$D$7)</f>
        <v>0</v>
      </c>
      <c r="O3308" s="139">
        <v>1</v>
      </c>
      <c r="P3308" s="138">
        <f>SUM(N3308*O3308)</f>
        <v>0</v>
      </c>
    </row>
    <row r="3309" spans="1:17" ht="15" customHeight="1">
      <c r="A3309" s="179">
        <f>RANK(N3309,$N$18:$N$4305)</f>
        <v>1181</v>
      </c>
      <c r="B3309" s="184"/>
      <c r="C3309" s="177"/>
      <c r="D3309" s="177"/>
      <c r="E3309" s="177"/>
      <c r="F3309" s="177"/>
      <c r="G3309" s="183"/>
      <c r="H3309" s="183"/>
      <c r="I3309" s="183"/>
      <c r="J3309" s="183"/>
      <c r="K3309" s="183"/>
      <c r="L3309" s="183"/>
      <c r="M3309" s="183"/>
      <c r="N3309" s="182">
        <f>SUM(G3309*$D$8+H3309*$D$5+I3309*$D$9+J3309*$D$6+K3309*$D$11+L3309*$D$10+M3309*$D$7)</f>
        <v>0</v>
      </c>
      <c r="O3309" s="139">
        <v>0.94</v>
      </c>
      <c r="P3309" s="138">
        <f>SUM(N3309*O3309)</f>
        <v>0</v>
      </c>
    </row>
    <row r="3310" spans="1:17" ht="15" customHeight="1">
      <c r="A3310" s="179">
        <f>RANK(N3310,$N$18:$N$4305)</f>
        <v>1181</v>
      </c>
      <c r="B3310" s="184"/>
      <c r="C3310" s="177"/>
      <c r="D3310" s="177"/>
      <c r="E3310" s="177"/>
      <c r="F3310" s="177"/>
      <c r="G3310" s="183"/>
      <c r="H3310" s="183"/>
      <c r="I3310" s="183"/>
      <c r="J3310" s="183"/>
      <c r="K3310" s="183"/>
      <c r="L3310" s="183"/>
      <c r="M3310" s="183"/>
      <c r="N3310" s="182">
        <f>SUM(G3310*$D$8+H3310*$D$5+I3310*$D$9+J3310*$D$6+K3310*$D$11+L3310*$D$10+M3310*$D$7)</f>
        <v>0</v>
      </c>
      <c r="O3310" s="139">
        <v>0.94</v>
      </c>
      <c r="P3310" s="138">
        <f>SUM(N3310*O3310)</f>
        <v>0</v>
      </c>
    </row>
    <row r="3311" spans="1:17" ht="15" customHeight="1">
      <c r="A3311" s="179">
        <f>RANK(N3311,$N$18:$N$4305)</f>
        <v>1181</v>
      </c>
      <c r="B3311" s="184"/>
      <c r="C3311" s="177"/>
      <c r="D3311" s="177"/>
      <c r="E3311" s="177"/>
      <c r="F3311" s="177"/>
      <c r="G3311" s="183"/>
      <c r="H3311" s="183"/>
      <c r="I3311" s="183"/>
      <c r="J3311" s="183"/>
      <c r="K3311" s="183"/>
      <c r="L3311" s="183"/>
      <c r="M3311" s="183"/>
      <c r="N3311" s="182">
        <f>SUM(G3311*$D$8+H3311*$D$5+I3311*$D$9+J3311*$D$6+K3311*$D$11+L3311*$D$10+M3311*$D$7)</f>
        <v>0</v>
      </c>
      <c r="O3311" s="139">
        <v>1</v>
      </c>
      <c r="P3311" s="138">
        <f>SUM(N3311*O3311)</f>
        <v>0</v>
      </c>
    </row>
    <row r="3312" spans="1:17" ht="15" customHeight="1">
      <c r="A3312" s="179">
        <f>RANK(N3312,$N$18:$N$4305)</f>
        <v>1181</v>
      </c>
      <c r="B3312" s="184"/>
      <c r="C3312" s="177"/>
      <c r="D3312" s="177"/>
      <c r="E3312" s="177"/>
      <c r="F3312" s="177"/>
      <c r="G3312" s="183"/>
      <c r="H3312" s="183"/>
      <c r="I3312" s="183"/>
      <c r="J3312" s="183"/>
      <c r="K3312" s="183"/>
      <c r="L3312" s="183"/>
      <c r="M3312" s="183"/>
      <c r="N3312" s="182">
        <f>SUM(G3312*$D$8+H3312*$D$5+I3312*$D$9+J3312*$D$6+K3312*$D$11+L3312*$D$10+M3312*$D$7)</f>
        <v>0</v>
      </c>
      <c r="O3312" s="139">
        <v>1</v>
      </c>
      <c r="P3312" s="138">
        <f>SUM(N3312*O3312)</f>
        <v>0</v>
      </c>
      <c r="Q3312" s="31"/>
    </row>
    <row r="3313" spans="1:17" ht="15" customHeight="1">
      <c r="A3313" s="179">
        <f>RANK(N3313,$N$18:$N$4305)</f>
        <v>1181</v>
      </c>
      <c r="B3313" s="184"/>
      <c r="C3313" s="177"/>
      <c r="D3313" s="177"/>
      <c r="E3313" s="177"/>
      <c r="F3313" s="177"/>
      <c r="G3313" s="183"/>
      <c r="H3313" s="183"/>
      <c r="I3313" s="183"/>
      <c r="J3313" s="183"/>
      <c r="K3313" s="183"/>
      <c r="L3313" s="183"/>
      <c r="M3313" s="183"/>
      <c r="N3313" s="182">
        <f>SUM(G3313*$D$8+H3313*$D$5+I3313*$D$9+J3313*$D$6+K3313*$D$11+L3313*$D$10+M3313*$D$7)</f>
        <v>0</v>
      </c>
      <c r="O3313" s="139">
        <v>1</v>
      </c>
      <c r="P3313" s="138">
        <f>SUM(N3313*O3313)</f>
        <v>0</v>
      </c>
    </row>
    <row r="3314" spans="1:17" ht="15" customHeight="1">
      <c r="A3314" s="179">
        <f>RANK(N3314,$N$18:$N$4305)</f>
        <v>1181</v>
      </c>
      <c r="B3314" s="184"/>
      <c r="C3314" s="177"/>
      <c r="D3314" s="177"/>
      <c r="E3314" s="177"/>
      <c r="F3314" s="177"/>
      <c r="G3314" s="183"/>
      <c r="H3314" s="183"/>
      <c r="I3314" s="183"/>
      <c r="J3314" s="183"/>
      <c r="K3314" s="183"/>
      <c r="L3314" s="183"/>
      <c r="M3314" s="183"/>
      <c r="N3314" s="182">
        <f>SUM(G3314*$D$8+H3314*$D$5+I3314*$D$9+J3314*$D$6+K3314*$D$11+L3314*$D$10+M3314*$D$7)</f>
        <v>0</v>
      </c>
      <c r="O3314" s="139">
        <v>1</v>
      </c>
      <c r="P3314" s="138">
        <f>SUM(N3314*O3314)</f>
        <v>0</v>
      </c>
    </row>
    <row r="3315" spans="1:17" ht="15" customHeight="1">
      <c r="A3315" s="179">
        <f>RANK(N3315,$N$18:$N$4305)</f>
        <v>1181</v>
      </c>
      <c r="B3315" s="177"/>
      <c r="C3315" s="177"/>
      <c r="D3315" s="177"/>
      <c r="E3315" s="177"/>
      <c r="F3315" s="177"/>
      <c r="G3315" s="183"/>
      <c r="H3315" s="183"/>
      <c r="I3315" s="183"/>
      <c r="J3315" s="183"/>
      <c r="K3315" s="183"/>
      <c r="L3315" s="183"/>
      <c r="M3315" s="183"/>
      <c r="N3315" s="182">
        <f>SUM(G3315*$D$8+H3315*$D$5+I3315*$D$9+J3315*$D$6+K3315*$D$11+L3315*$D$10+M3315*$D$7)</f>
        <v>0</v>
      </c>
      <c r="O3315" s="139">
        <v>1</v>
      </c>
      <c r="P3315" s="138">
        <f>SUM(N3315*O3315)</f>
        <v>0</v>
      </c>
      <c r="Q3315" s="31"/>
    </row>
    <row r="3316" spans="1:17" ht="15" customHeight="1">
      <c r="A3316" s="179">
        <f>RANK(N3316,$N$18:$N$4305)</f>
        <v>1181</v>
      </c>
      <c r="B3316" s="177"/>
      <c r="C3316" s="177"/>
      <c r="D3316" s="177"/>
      <c r="E3316" s="177"/>
      <c r="F3316" s="177"/>
      <c r="G3316" s="183"/>
      <c r="H3316" s="183"/>
      <c r="I3316" s="183"/>
      <c r="J3316" s="183"/>
      <c r="K3316" s="183"/>
      <c r="L3316" s="183"/>
      <c r="M3316" s="183"/>
      <c r="N3316" s="182">
        <f>SUM(G3316*$D$8+H3316*$D$5+I3316*$D$9+J3316*$D$6+K3316*$D$11+L3316*$D$10+M3316*$D$7)</f>
        <v>0</v>
      </c>
      <c r="O3316" s="139">
        <v>1</v>
      </c>
      <c r="P3316" s="138">
        <f>SUM(N3316*O3316)</f>
        <v>0</v>
      </c>
      <c r="Q3316" s="31"/>
    </row>
    <row r="3317" spans="1:17" ht="15" customHeight="1">
      <c r="A3317" s="179">
        <f>RANK(N3317,$N$18:$N$4305)</f>
        <v>1181</v>
      </c>
      <c r="B3317" s="184"/>
      <c r="C3317" s="177"/>
      <c r="D3317" s="177"/>
      <c r="E3317" s="198"/>
      <c r="F3317" s="177"/>
      <c r="G3317" s="183"/>
      <c r="H3317" s="183"/>
      <c r="I3317" s="183"/>
      <c r="J3317" s="183"/>
      <c r="K3317" s="183"/>
      <c r="L3317" s="183"/>
      <c r="M3317" s="183"/>
      <c r="N3317" s="182">
        <f>SUM(G3317*$D$8+H3317*$D$5+I3317*$D$9+J3317*$D$6+K3317*$D$11+L3317*$D$10+M3317*$D$7)</f>
        <v>0</v>
      </c>
      <c r="O3317" s="139">
        <v>1</v>
      </c>
      <c r="P3317" s="138">
        <f>SUM(N3317*O3317)</f>
        <v>0</v>
      </c>
      <c r="Q3317" s="31"/>
    </row>
    <row r="3318" spans="1:17" ht="15" customHeight="1">
      <c r="A3318" s="179">
        <f>RANK(N3318,$N$18:$N$4305)</f>
        <v>1181</v>
      </c>
      <c r="B3318" s="184"/>
      <c r="C3318" s="177"/>
      <c r="D3318" s="177"/>
      <c r="E3318" s="198"/>
      <c r="F3318" s="177"/>
      <c r="G3318" s="183"/>
      <c r="H3318" s="183"/>
      <c r="I3318" s="183"/>
      <c r="J3318" s="183"/>
      <c r="K3318" s="183"/>
      <c r="L3318" s="183"/>
      <c r="M3318" s="183"/>
      <c r="N3318" s="182">
        <f>SUM(G3318*$D$8+H3318*$D$5+I3318*$D$9+J3318*$D$6+K3318*$D$11+L3318*$D$10+M3318*$D$7)</f>
        <v>0</v>
      </c>
      <c r="O3318" s="139">
        <v>1</v>
      </c>
      <c r="P3318" s="138">
        <f>SUM(N3318*O3318)</f>
        <v>0</v>
      </c>
    </row>
    <row r="3319" spans="1:17" ht="15" customHeight="1">
      <c r="A3319" s="179">
        <f>RANK(N3319,$N$18:$N$4305)</f>
        <v>1181</v>
      </c>
      <c r="B3319" s="184"/>
      <c r="C3319" s="177"/>
      <c r="D3319" s="177"/>
      <c r="E3319" s="198"/>
      <c r="F3319" s="177"/>
      <c r="G3319" s="183"/>
      <c r="H3319" s="183"/>
      <c r="I3319" s="183"/>
      <c r="J3319" s="183"/>
      <c r="K3319" s="183"/>
      <c r="L3319" s="183"/>
      <c r="M3319" s="183"/>
      <c r="N3319" s="182">
        <f>SUM(G3319*$D$8+H3319*$D$5+I3319*$D$9+J3319*$D$6+K3319*$D$11+L3319*$D$10+M3319*$D$7)</f>
        <v>0</v>
      </c>
      <c r="O3319" s="139">
        <v>1</v>
      </c>
      <c r="P3319" s="138">
        <f>SUM(N3319*O3319)</f>
        <v>0</v>
      </c>
    </row>
    <row r="3320" spans="1:17" ht="15" customHeight="1">
      <c r="A3320" s="179">
        <f>RANK(N3320,$N$18:$N$4305)</f>
        <v>1181</v>
      </c>
      <c r="B3320" s="184"/>
      <c r="C3320" s="177"/>
      <c r="D3320" s="177"/>
      <c r="E3320" s="198"/>
      <c r="F3320" s="177"/>
      <c r="G3320" s="183"/>
      <c r="H3320" s="183"/>
      <c r="I3320" s="183"/>
      <c r="J3320" s="183"/>
      <c r="K3320" s="183"/>
      <c r="L3320" s="183"/>
      <c r="M3320" s="183"/>
      <c r="N3320" s="182">
        <f>SUM(G3320*$D$8+H3320*$D$5+I3320*$D$9+J3320*$D$6+K3320*$D$11+L3320*$D$10+M3320*$D$7)</f>
        <v>0</v>
      </c>
      <c r="O3320" s="139">
        <v>1</v>
      </c>
      <c r="P3320" s="138">
        <f>SUM(N3320*O3320)</f>
        <v>0</v>
      </c>
      <c r="Q3320" s="31"/>
    </row>
    <row r="3321" spans="1:17" ht="15" customHeight="1">
      <c r="A3321" s="179">
        <f>RANK(N3321,$N$18:$N$4305)</f>
        <v>1181</v>
      </c>
      <c r="B3321" s="184"/>
      <c r="C3321" s="177"/>
      <c r="D3321" s="177"/>
      <c r="E3321" s="198"/>
      <c r="F3321" s="177"/>
      <c r="G3321" s="183"/>
      <c r="H3321" s="183"/>
      <c r="I3321" s="183"/>
      <c r="J3321" s="183"/>
      <c r="K3321" s="183"/>
      <c r="L3321" s="183"/>
      <c r="M3321" s="183"/>
      <c r="N3321" s="182">
        <f>SUM(G3321*$D$8+H3321*$D$5+I3321*$D$9+J3321*$D$6+K3321*$D$11+L3321*$D$10+M3321*$D$7)</f>
        <v>0</v>
      </c>
      <c r="O3321" s="139">
        <v>1</v>
      </c>
      <c r="P3321" s="138">
        <f>SUM(N3321*O3321)</f>
        <v>0</v>
      </c>
      <c r="Q3321" s="31"/>
    </row>
    <row r="3322" spans="1:17" ht="15" customHeight="1">
      <c r="A3322" s="179">
        <f>RANK(N3322,$N$18:$N$4305)</f>
        <v>1181</v>
      </c>
      <c r="B3322" s="184"/>
      <c r="C3322" s="177"/>
      <c r="D3322" s="177"/>
      <c r="E3322" s="198"/>
      <c r="F3322" s="177"/>
      <c r="G3322" s="183"/>
      <c r="H3322" s="183"/>
      <c r="I3322" s="183"/>
      <c r="J3322" s="183"/>
      <c r="K3322" s="183"/>
      <c r="L3322" s="183"/>
      <c r="M3322" s="183"/>
      <c r="N3322" s="182">
        <f>SUM(G3322*$D$8+H3322*$D$5+I3322*$D$9+J3322*$D$6+K3322*$D$11+L3322*$D$10+M3322*$D$7)</f>
        <v>0</v>
      </c>
      <c r="O3322" s="139">
        <v>1</v>
      </c>
      <c r="P3322" s="138">
        <f>SUM(N3322*O3322)</f>
        <v>0</v>
      </c>
    </row>
    <row r="3323" spans="1:17" ht="15" customHeight="1">
      <c r="A3323" s="179">
        <f>RANK(N3323,$N$18:$N$4305)</f>
        <v>1181</v>
      </c>
      <c r="B3323" s="184"/>
      <c r="C3323" s="177"/>
      <c r="D3323" s="177"/>
      <c r="E3323" s="198"/>
      <c r="F3323" s="177"/>
      <c r="G3323" s="183"/>
      <c r="H3323" s="183"/>
      <c r="I3323" s="183"/>
      <c r="J3323" s="183"/>
      <c r="K3323" s="183"/>
      <c r="L3323" s="183"/>
      <c r="M3323" s="183"/>
      <c r="N3323" s="182">
        <f>SUM(G3323*$D$8+H3323*$D$5+I3323*$D$9+J3323*$D$6+K3323*$D$11+L3323*$D$10+M3323*$D$7)</f>
        <v>0</v>
      </c>
      <c r="O3323" s="139">
        <v>1</v>
      </c>
      <c r="P3323" s="138">
        <f>SUM(N3323*O3323)</f>
        <v>0</v>
      </c>
    </row>
    <row r="3324" spans="1:17" ht="15" customHeight="1">
      <c r="A3324" s="179">
        <f>RANK(N3324,$N$18:$N$4305)</f>
        <v>1181</v>
      </c>
      <c r="B3324" s="184"/>
      <c r="C3324" s="177"/>
      <c r="D3324" s="177"/>
      <c r="E3324" s="198"/>
      <c r="F3324" s="177"/>
      <c r="G3324" s="183"/>
      <c r="H3324" s="183"/>
      <c r="I3324" s="183"/>
      <c r="J3324" s="183"/>
      <c r="K3324" s="183"/>
      <c r="L3324" s="183"/>
      <c r="M3324" s="183"/>
      <c r="N3324" s="182">
        <f>SUM(G3324*$D$8+H3324*$D$5+I3324*$D$9+J3324*$D$6+K3324*$D$11+L3324*$D$10+M3324*$D$7)</f>
        <v>0</v>
      </c>
      <c r="O3324" s="139">
        <v>1</v>
      </c>
      <c r="P3324" s="138">
        <f>SUM(N3324*O3324)</f>
        <v>0</v>
      </c>
    </row>
    <row r="3325" spans="1:17" ht="15" customHeight="1">
      <c r="A3325" s="179">
        <f>RANK(N3325,$N$18:$N$4305)</f>
        <v>1181</v>
      </c>
      <c r="B3325" s="184"/>
      <c r="C3325" s="177"/>
      <c r="D3325" s="177"/>
      <c r="E3325" s="198"/>
      <c r="F3325" s="177"/>
      <c r="G3325" s="183"/>
      <c r="H3325" s="183"/>
      <c r="I3325" s="183"/>
      <c r="J3325" s="183"/>
      <c r="K3325" s="183"/>
      <c r="L3325" s="183"/>
      <c r="M3325" s="183"/>
      <c r="N3325" s="182">
        <f>SUM(G3325*$D$8+H3325*$D$5+I3325*$D$9+J3325*$D$6+K3325*$D$11+L3325*$D$10+M3325*$D$7)</f>
        <v>0</v>
      </c>
      <c r="O3325" s="139">
        <v>1</v>
      </c>
      <c r="P3325" s="138">
        <f>SUM(N3325*O3325)</f>
        <v>0</v>
      </c>
      <c r="Q3325" s="31"/>
    </row>
    <row r="3326" spans="1:17" ht="15" customHeight="1">
      <c r="A3326" s="179">
        <f>RANK(N3326,$N$18:$N$4305)</f>
        <v>1181</v>
      </c>
      <c r="B3326" s="184"/>
      <c r="C3326" s="177"/>
      <c r="D3326" s="177"/>
      <c r="E3326" s="198"/>
      <c r="F3326" s="177"/>
      <c r="G3326" s="183"/>
      <c r="H3326" s="183"/>
      <c r="I3326" s="183"/>
      <c r="J3326" s="183"/>
      <c r="K3326" s="183"/>
      <c r="L3326" s="183"/>
      <c r="M3326" s="183"/>
      <c r="N3326" s="182">
        <f>SUM(G3326*$D$8+H3326*$D$5+I3326*$D$9+J3326*$D$6+K3326*$D$11+L3326*$D$10+M3326*$D$7)</f>
        <v>0</v>
      </c>
      <c r="O3326" s="139">
        <v>1</v>
      </c>
      <c r="P3326" s="138">
        <f>SUM(N3326*O3326)</f>
        <v>0</v>
      </c>
      <c r="Q3326" s="31"/>
    </row>
    <row r="3327" spans="1:17" ht="15" customHeight="1">
      <c r="A3327" s="179">
        <f>RANK(N3327,$N$18:$N$4305)</f>
        <v>1181</v>
      </c>
      <c r="B3327" s="184"/>
      <c r="C3327" s="177"/>
      <c r="D3327" s="177"/>
      <c r="E3327" s="198"/>
      <c r="F3327" s="177"/>
      <c r="G3327" s="183"/>
      <c r="H3327" s="183"/>
      <c r="I3327" s="183"/>
      <c r="J3327" s="183"/>
      <c r="K3327" s="183"/>
      <c r="L3327" s="183"/>
      <c r="M3327" s="183"/>
      <c r="N3327" s="182">
        <f>SUM(G3327*$D$8+H3327*$D$5+I3327*$D$9+J3327*$D$6+K3327*$D$11+L3327*$D$10+M3327*$D$7)</f>
        <v>0</v>
      </c>
      <c r="O3327" s="139">
        <v>0.94</v>
      </c>
      <c r="P3327" s="138">
        <f>SUM(N3327*O3327)</f>
        <v>0</v>
      </c>
      <c r="Q3327" s="31"/>
    </row>
    <row r="3328" spans="1:17" ht="15" customHeight="1">
      <c r="A3328" s="179">
        <f>RANK(N3328,$N$18:$N$4305)</f>
        <v>1181</v>
      </c>
      <c r="B3328" s="185"/>
      <c r="C3328" s="177"/>
      <c r="D3328" s="177"/>
      <c r="E3328" s="177"/>
      <c r="F3328" s="177"/>
      <c r="G3328" s="183"/>
      <c r="H3328" s="183"/>
      <c r="I3328" s="183"/>
      <c r="J3328" s="183"/>
      <c r="K3328" s="183"/>
      <c r="L3328" s="183"/>
      <c r="M3328" s="183"/>
      <c r="N3328" s="182">
        <f>SUM(G3328*$D$8+H3328*$D$5+I3328*$D$9+J3328*$D$6+K3328*$D$11+L3328*$D$10+M3328*$D$7)</f>
        <v>0</v>
      </c>
      <c r="O3328" s="139">
        <v>0.94</v>
      </c>
      <c r="P3328" s="138">
        <f>SUM(N3328*O3328)</f>
        <v>0</v>
      </c>
      <c r="Q3328" s="31"/>
    </row>
    <row r="3329" spans="1:17" ht="15" customHeight="1">
      <c r="A3329" s="179">
        <f>RANK(N3329,$N$18:$N$4305)</f>
        <v>1181</v>
      </c>
      <c r="B3329" s="184"/>
      <c r="C3329" s="177"/>
      <c r="D3329" s="177"/>
      <c r="E3329" s="177"/>
      <c r="F3329" s="177"/>
      <c r="G3329" s="183"/>
      <c r="H3329" s="183"/>
      <c r="I3329" s="183"/>
      <c r="J3329" s="183"/>
      <c r="K3329" s="183"/>
      <c r="L3329" s="183"/>
      <c r="M3329" s="183"/>
      <c r="N3329" s="182">
        <f>SUM(G3329*$D$8+H3329*$D$5+I3329*$D$9+J3329*$D$6+K3329*$D$11+L3329*$D$10+M3329*$D$7)</f>
        <v>0</v>
      </c>
      <c r="O3329" s="139">
        <v>0.94</v>
      </c>
      <c r="P3329" s="138">
        <f>SUM(N3329*O3329)</f>
        <v>0</v>
      </c>
    </row>
    <row r="3330" spans="1:17" ht="15" customHeight="1">
      <c r="A3330" s="179">
        <f>RANK(N3330,$N$18:$N$4305)</f>
        <v>1181</v>
      </c>
      <c r="B3330" s="184"/>
      <c r="C3330" s="177"/>
      <c r="D3330" s="177"/>
      <c r="E3330" s="177"/>
      <c r="F3330" s="177"/>
      <c r="G3330" s="183"/>
      <c r="H3330" s="183"/>
      <c r="I3330" s="183"/>
      <c r="J3330" s="183"/>
      <c r="K3330" s="183"/>
      <c r="L3330" s="183"/>
      <c r="M3330" s="183"/>
      <c r="N3330" s="182">
        <f>SUM(G3330*$D$8+H3330*$D$5+I3330*$D$9+J3330*$D$6+K3330*$D$11+L3330*$D$10+M3330*$D$7)</f>
        <v>0</v>
      </c>
      <c r="O3330" s="139">
        <v>0.94</v>
      </c>
      <c r="P3330" s="138">
        <f>SUM(N3330*O3330)</f>
        <v>0</v>
      </c>
    </row>
    <row r="3331" spans="1:17" ht="15" customHeight="1">
      <c r="A3331" s="179">
        <f>RANK(N3331,$N$18:$N$4305)</f>
        <v>1181</v>
      </c>
      <c r="B3331" s="184"/>
      <c r="C3331" s="177"/>
      <c r="D3331" s="177"/>
      <c r="E3331" s="177"/>
      <c r="F3331" s="177"/>
      <c r="G3331" s="183"/>
      <c r="H3331" s="183"/>
      <c r="I3331" s="183"/>
      <c r="J3331" s="183"/>
      <c r="K3331" s="183"/>
      <c r="L3331" s="183"/>
      <c r="M3331" s="183"/>
      <c r="N3331" s="182">
        <f>SUM(G3331*$D$8+H3331*$D$5+I3331*$D$9+J3331*$D$6+K3331*$D$11+L3331*$D$10+M3331*$D$7)</f>
        <v>0</v>
      </c>
      <c r="O3331" s="139">
        <v>0.94</v>
      </c>
      <c r="P3331" s="138">
        <f>SUM(N3331*O3331)</f>
        <v>0</v>
      </c>
    </row>
    <row r="3332" spans="1:17" ht="15" customHeight="1">
      <c r="A3332" s="179">
        <f>RANK(N3332,$N$18:$N$4305)</f>
        <v>1181</v>
      </c>
      <c r="B3332" s="184"/>
      <c r="C3332" s="177"/>
      <c r="D3332" s="177"/>
      <c r="E3332" s="177"/>
      <c r="F3332" s="177"/>
      <c r="G3332" s="183"/>
      <c r="H3332" s="183"/>
      <c r="I3332" s="183"/>
      <c r="J3332" s="183"/>
      <c r="K3332" s="183"/>
      <c r="L3332" s="183"/>
      <c r="M3332" s="183"/>
      <c r="N3332" s="182">
        <f>SUM(G3332*$D$8+H3332*$D$5+I3332*$D$9+J3332*$D$6+K3332*$D$11+L3332*$D$10+M3332*$D$7)</f>
        <v>0</v>
      </c>
      <c r="O3332" s="139">
        <v>0.94</v>
      </c>
      <c r="P3332" s="138">
        <f>SUM(N3332*O3332)</f>
        <v>0</v>
      </c>
    </row>
    <row r="3333" spans="1:17" ht="15" customHeight="1">
      <c r="A3333" s="179">
        <f>RANK(N3333,$N$18:$N$4305)</f>
        <v>1181</v>
      </c>
      <c r="B3333" s="184"/>
      <c r="C3333" s="177"/>
      <c r="D3333" s="177"/>
      <c r="E3333" s="177"/>
      <c r="F3333" s="177"/>
      <c r="G3333" s="183"/>
      <c r="H3333" s="183"/>
      <c r="I3333" s="183"/>
      <c r="J3333" s="183"/>
      <c r="K3333" s="183"/>
      <c r="L3333" s="183"/>
      <c r="M3333" s="183"/>
      <c r="N3333" s="182">
        <f>SUM(G3333*$D$8+H3333*$D$5+I3333*$D$9+J3333*$D$6+K3333*$D$11+L3333*$D$10+M3333*$D$7)</f>
        <v>0</v>
      </c>
      <c r="O3333" s="139">
        <v>1</v>
      </c>
      <c r="P3333" s="138">
        <f>SUM(N3333*O3333)</f>
        <v>0</v>
      </c>
    </row>
    <row r="3334" spans="1:17" ht="15" customHeight="1">
      <c r="A3334" s="179">
        <f>RANK(N3334,$N$18:$N$4305)</f>
        <v>1181</v>
      </c>
      <c r="B3334" s="185"/>
      <c r="C3334" s="177"/>
      <c r="D3334" s="177"/>
      <c r="E3334" s="177"/>
      <c r="F3334" s="177"/>
      <c r="G3334" s="183"/>
      <c r="H3334" s="183"/>
      <c r="I3334" s="183"/>
      <c r="J3334" s="183"/>
      <c r="K3334" s="183"/>
      <c r="L3334" s="183"/>
      <c r="M3334" s="183"/>
      <c r="N3334" s="182">
        <f>SUM(G3334*$D$8+H3334*$D$5+I3334*$D$9+J3334*$D$6+K3334*$D$11+L3334*$D$10+M3334*$D$7)</f>
        <v>0</v>
      </c>
      <c r="O3334" s="139">
        <v>1</v>
      </c>
      <c r="P3334" s="138">
        <f>SUM(N3334*O3334)</f>
        <v>0</v>
      </c>
    </row>
    <row r="3335" spans="1:17" ht="15" customHeight="1">
      <c r="A3335" s="179">
        <f>RANK(N3335,$N$18:$N$4305)</f>
        <v>1181</v>
      </c>
      <c r="B3335" s="185"/>
      <c r="C3335" s="177"/>
      <c r="D3335" s="177"/>
      <c r="E3335" s="177"/>
      <c r="F3335" s="177"/>
      <c r="G3335" s="183"/>
      <c r="H3335" s="183"/>
      <c r="I3335" s="183"/>
      <c r="J3335" s="183"/>
      <c r="K3335" s="183"/>
      <c r="L3335" s="183"/>
      <c r="M3335" s="183"/>
      <c r="N3335" s="182">
        <f>SUM(G3335*$D$8+H3335*$D$5+I3335*$D$9+J3335*$D$6+K3335*$D$11+L3335*$D$10+M3335*$D$7)</f>
        <v>0</v>
      </c>
      <c r="O3335" s="139">
        <v>1</v>
      </c>
      <c r="P3335" s="138">
        <f>SUM(N3335*O3335)</f>
        <v>0</v>
      </c>
    </row>
    <row r="3336" spans="1:17" ht="15" customHeight="1">
      <c r="A3336" s="179">
        <f>RANK(N3336,$N$18:$N$4305)</f>
        <v>1181</v>
      </c>
      <c r="B3336" s="184"/>
      <c r="C3336" s="177"/>
      <c r="D3336" s="177"/>
      <c r="E3336" s="177"/>
      <c r="F3336" s="177"/>
      <c r="G3336" s="183"/>
      <c r="H3336" s="183"/>
      <c r="I3336" s="183"/>
      <c r="J3336" s="183"/>
      <c r="K3336" s="183"/>
      <c r="L3336" s="183"/>
      <c r="M3336" s="183"/>
      <c r="N3336" s="182">
        <f>SUM(G3336*$D$8+H3336*$D$5+I3336*$D$9+J3336*$D$6+K3336*$D$11+L3336*$D$10+M3336*$D$7)</f>
        <v>0</v>
      </c>
      <c r="O3336" s="139">
        <v>1</v>
      </c>
      <c r="P3336" s="138">
        <f>SUM(N3336*O3336)</f>
        <v>0</v>
      </c>
    </row>
    <row r="3337" spans="1:17" ht="15" customHeight="1">
      <c r="A3337" s="179">
        <f>RANK(N3337,$N$18:$N$4305)</f>
        <v>1181</v>
      </c>
      <c r="B3337" s="185"/>
      <c r="C3337" s="177"/>
      <c r="D3337" s="177"/>
      <c r="E3337" s="177"/>
      <c r="F3337" s="177"/>
      <c r="G3337" s="183"/>
      <c r="H3337" s="183"/>
      <c r="I3337" s="183"/>
      <c r="J3337" s="183"/>
      <c r="K3337" s="183"/>
      <c r="L3337" s="183"/>
      <c r="M3337" s="183"/>
      <c r="N3337" s="182">
        <f>SUM(G3337*$D$8+H3337*$D$5+I3337*$D$9+J3337*$D$6+K3337*$D$11+L3337*$D$10+M3337*$D$7)</f>
        <v>0</v>
      </c>
      <c r="O3337" s="139">
        <v>1</v>
      </c>
      <c r="P3337" s="138">
        <f>SUM(N3337*O3337)</f>
        <v>0</v>
      </c>
    </row>
    <row r="3338" spans="1:17" ht="15" customHeight="1">
      <c r="A3338" s="179">
        <f>RANK(N3338,$N$18:$N$4305)</f>
        <v>1181</v>
      </c>
      <c r="B3338" s="185"/>
      <c r="C3338" s="177"/>
      <c r="D3338" s="177"/>
      <c r="E3338" s="177"/>
      <c r="F3338" s="177"/>
      <c r="G3338" s="183"/>
      <c r="H3338" s="183"/>
      <c r="I3338" s="183"/>
      <c r="J3338" s="183"/>
      <c r="K3338" s="183"/>
      <c r="L3338" s="183"/>
      <c r="M3338" s="183"/>
      <c r="N3338" s="182">
        <f>SUM(G3338*$D$8+H3338*$D$5+I3338*$D$9+J3338*$D$6+K3338*$D$11+L3338*$D$10+M3338*$D$7)</f>
        <v>0</v>
      </c>
      <c r="O3338" s="139">
        <v>1</v>
      </c>
      <c r="P3338" s="138">
        <f>SUM(N3338*O3338)</f>
        <v>0</v>
      </c>
    </row>
    <row r="3339" spans="1:17" ht="15" customHeight="1">
      <c r="A3339" s="179">
        <f>RANK(N3339,$N$18:$N$4305)</f>
        <v>1181</v>
      </c>
      <c r="B3339" s="185"/>
      <c r="C3339" s="177"/>
      <c r="D3339" s="177"/>
      <c r="E3339" s="177"/>
      <c r="F3339" s="177"/>
      <c r="G3339" s="183"/>
      <c r="H3339" s="183"/>
      <c r="I3339" s="183"/>
      <c r="J3339" s="183"/>
      <c r="K3339" s="183"/>
      <c r="L3339" s="183"/>
      <c r="M3339" s="183"/>
      <c r="N3339" s="182">
        <f>SUM(G3339*$D$8+H3339*$D$5+I3339*$D$9+J3339*$D$6+K3339*$D$11+L3339*$D$10+M3339*$D$7)</f>
        <v>0</v>
      </c>
      <c r="O3339" s="139">
        <v>1</v>
      </c>
      <c r="P3339" s="138">
        <f>SUM(N3339*O3339)</f>
        <v>0</v>
      </c>
      <c r="Q3339" s="31"/>
    </row>
    <row r="3340" spans="1:17" ht="15" customHeight="1">
      <c r="A3340" s="179">
        <f>RANK(N3340,$N$18:$N$4305)</f>
        <v>1181</v>
      </c>
      <c r="B3340" s="184"/>
      <c r="C3340" s="177"/>
      <c r="D3340" s="177"/>
      <c r="E3340" s="177"/>
      <c r="F3340" s="177"/>
      <c r="G3340" s="183"/>
      <c r="H3340" s="183"/>
      <c r="I3340" s="183"/>
      <c r="J3340" s="183"/>
      <c r="K3340" s="183"/>
      <c r="L3340" s="183"/>
      <c r="M3340" s="183"/>
      <c r="N3340" s="182">
        <f>SUM(G3340*$D$8+H3340*$D$5+I3340*$D$9+J3340*$D$6+K3340*$D$11+L3340*$D$10+M3340*$D$7)</f>
        <v>0</v>
      </c>
      <c r="O3340" s="139">
        <v>1</v>
      </c>
      <c r="P3340" s="138">
        <f>SUM(N3340*O3340)</f>
        <v>0</v>
      </c>
    </row>
    <row r="3341" spans="1:17" ht="15" customHeight="1">
      <c r="A3341" s="179">
        <f>RANK(N3341,$N$18:$N$4305)</f>
        <v>1181</v>
      </c>
      <c r="B3341" s="184"/>
      <c r="C3341" s="177"/>
      <c r="D3341" s="177"/>
      <c r="E3341" s="177"/>
      <c r="F3341" s="177"/>
      <c r="G3341" s="183"/>
      <c r="H3341" s="183"/>
      <c r="I3341" s="183"/>
      <c r="J3341" s="183"/>
      <c r="K3341" s="183"/>
      <c r="L3341" s="183"/>
      <c r="M3341" s="183"/>
      <c r="N3341" s="182">
        <f>SUM(G3341*$D$8+H3341*$D$5+I3341*$D$9+J3341*$D$6+K3341*$D$11+L3341*$D$10+M3341*$D$7)</f>
        <v>0</v>
      </c>
      <c r="O3341" s="139">
        <v>0.94</v>
      </c>
      <c r="P3341" s="138">
        <f>SUM(N3341*O3341)</f>
        <v>0</v>
      </c>
    </row>
    <row r="3342" spans="1:17" ht="15" customHeight="1">
      <c r="A3342" s="179">
        <f>RANK(N3342,$N$18:$N$4305)</f>
        <v>1181</v>
      </c>
      <c r="B3342" s="184"/>
      <c r="C3342" s="177"/>
      <c r="D3342" s="177"/>
      <c r="E3342" s="177"/>
      <c r="F3342" s="177"/>
      <c r="G3342" s="183"/>
      <c r="H3342" s="183"/>
      <c r="I3342" s="183"/>
      <c r="J3342" s="183"/>
      <c r="K3342" s="183"/>
      <c r="L3342" s="183"/>
      <c r="M3342" s="183"/>
      <c r="N3342" s="182">
        <f>SUM(G3342*$D$8+H3342*$D$5+I3342*$D$9+J3342*$D$6+K3342*$D$11+L3342*$D$10+M3342*$D$7)</f>
        <v>0</v>
      </c>
      <c r="O3342" s="139">
        <v>0.94</v>
      </c>
      <c r="P3342" s="138">
        <f>SUM(N3342*O3342)</f>
        <v>0</v>
      </c>
    </row>
    <row r="3343" spans="1:17" ht="15" customHeight="1">
      <c r="A3343" s="179">
        <f>RANK(N3343,$N$18:$N$4305)</f>
        <v>1181</v>
      </c>
      <c r="B3343" s="184"/>
      <c r="C3343" s="177"/>
      <c r="D3343" s="177"/>
      <c r="E3343" s="177"/>
      <c r="F3343" s="177"/>
      <c r="G3343" s="183"/>
      <c r="H3343" s="183"/>
      <c r="I3343" s="183"/>
      <c r="J3343" s="183"/>
      <c r="K3343" s="183"/>
      <c r="L3343" s="183"/>
      <c r="M3343" s="183"/>
      <c r="N3343" s="182">
        <f>SUM(G3343*$D$8+H3343*$D$5+I3343*$D$9+J3343*$D$6+K3343*$D$11+L3343*$D$10+M3343*$D$7)</f>
        <v>0</v>
      </c>
      <c r="O3343" s="139">
        <v>0.94</v>
      </c>
      <c r="P3343" s="138">
        <f>SUM(N3343*O3343)</f>
        <v>0</v>
      </c>
    </row>
    <row r="3344" spans="1:17" ht="15" customHeight="1">
      <c r="A3344" s="179">
        <f>RANK(N3344,$N$18:$N$4305)</f>
        <v>1181</v>
      </c>
      <c r="B3344" s="184"/>
      <c r="C3344" s="177"/>
      <c r="D3344" s="177"/>
      <c r="E3344" s="177"/>
      <c r="F3344" s="177"/>
      <c r="G3344" s="183"/>
      <c r="H3344" s="183"/>
      <c r="I3344" s="183"/>
      <c r="J3344" s="183"/>
      <c r="K3344" s="183"/>
      <c r="L3344" s="183"/>
      <c r="M3344" s="183"/>
      <c r="N3344" s="182">
        <f>SUM(G3344*$D$8+H3344*$D$5+I3344*$D$9+J3344*$D$6+K3344*$D$11+L3344*$D$10+M3344*$D$7)</f>
        <v>0</v>
      </c>
      <c r="O3344" s="139">
        <v>0.94</v>
      </c>
      <c r="P3344" s="138">
        <f>SUM(N3344*O3344)</f>
        <v>0</v>
      </c>
    </row>
    <row r="3345" spans="1:17" ht="15" customHeight="1">
      <c r="A3345" s="179">
        <f>RANK(N3345,$N$18:$N$4305)</f>
        <v>1181</v>
      </c>
      <c r="B3345" s="184"/>
      <c r="C3345" s="177"/>
      <c r="D3345" s="177"/>
      <c r="E3345" s="177"/>
      <c r="F3345" s="177"/>
      <c r="G3345" s="183"/>
      <c r="H3345" s="183"/>
      <c r="I3345" s="183"/>
      <c r="J3345" s="183"/>
      <c r="K3345" s="183"/>
      <c r="L3345" s="183"/>
      <c r="M3345" s="183"/>
      <c r="N3345" s="182">
        <f>SUM(G3345*$D$8+H3345*$D$5+I3345*$D$9+J3345*$D$6+K3345*$D$11+L3345*$D$10+M3345*$D$7)</f>
        <v>0</v>
      </c>
      <c r="O3345" s="139">
        <v>1</v>
      </c>
      <c r="P3345" s="138">
        <f>SUM(N3345*O3345)</f>
        <v>0</v>
      </c>
      <c r="Q3345" s="31"/>
    </row>
    <row r="3346" spans="1:17" ht="15" customHeight="1">
      <c r="A3346" s="179">
        <f>RANK(N3346,$N$18:$N$4305)</f>
        <v>1181</v>
      </c>
      <c r="B3346" s="184"/>
      <c r="C3346" s="177"/>
      <c r="D3346" s="177"/>
      <c r="E3346" s="177"/>
      <c r="F3346" s="177"/>
      <c r="G3346" s="183"/>
      <c r="H3346" s="183"/>
      <c r="I3346" s="183"/>
      <c r="J3346" s="183"/>
      <c r="K3346" s="183"/>
      <c r="L3346" s="183"/>
      <c r="M3346" s="183"/>
      <c r="N3346" s="182">
        <f>SUM(G3346*$D$8+H3346*$D$5+I3346*$D$9+J3346*$D$6+K3346*$D$11+L3346*$D$10+M3346*$D$7)</f>
        <v>0</v>
      </c>
      <c r="O3346" s="139">
        <v>1</v>
      </c>
      <c r="P3346" s="138">
        <f>SUM(N3346*O3346)</f>
        <v>0</v>
      </c>
      <c r="Q3346" s="31"/>
    </row>
    <row r="3347" spans="1:17" ht="15" customHeight="1">
      <c r="A3347" s="179">
        <f>RANK(N3347,$N$18:$N$4305)</f>
        <v>1181</v>
      </c>
      <c r="B3347" s="184"/>
      <c r="C3347" s="177"/>
      <c r="D3347" s="177"/>
      <c r="E3347" s="177"/>
      <c r="F3347" s="177"/>
      <c r="G3347" s="183"/>
      <c r="H3347" s="183"/>
      <c r="I3347" s="183"/>
      <c r="J3347" s="183"/>
      <c r="K3347" s="183"/>
      <c r="L3347" s="183"/>
      <c r="M3347" s="183"/>
      <c r="N3347" s="182">
        <f>SUM(G3347*$D$8+H3347*$D$5+I3347*$D$9+J3347*$D$6+K3347*$D$11+L3347*$D$10+M3347*$D$7)</f>
        <v>0</v>
      </c>
      <c r="O3347" s="139">
        <v>1</v>
      </c>
      <c r="P3347" s="138">
        <f>SUM(N3347*O3347)</f>
        <v>0</v>
      </c>
      <c r="Q3347" s="31"/>
    </row>
    <row r="3348" spans="1:17" ht="15" customHeight="1">
      <c r="A3348" s="179">
        <f>RANK(N3348,$N$18:$N$4305)</f>
        <v>1181</v>
      </c>
      <c r="B3348" s="184"/>
      <c r="C3348" s="177"/>
      <c r="D3348" s="177"/>
      <c r="E3348" s="177"/>
      <c r="F3348" s="177"/>
      <c r="G3348" s="183"/>
      <c r="H3348" s="183"/>
      <c r="I3348" s="183"/>
      <c r="J3348" s="183"/>
      <c r="K3348" s="183"/>
      <c r="L3348" s="183"/>
      <c r="M3348" s="183"/>
      <c r="N3348" s="182">
        <f>SUM(G3348*$D$8+H3348*$D$5+I3348*$D$9+J3348*$D$6+K3348*$D$11+L3348*$D$10+M3348*$D$7)</f>
        <v>0</v>
      </c>
      <c r="O3348" s="139">
        <v>1</v>
      </c>
      <c r="P3348" s="138">
        <f>SUM(N3348*O3348)</f>
        <v>0</v>
      </c>
    </row>
    <row r="3349" spans="1:17" ht="15" customHeight="1">
      <c r="A3349" s="179">
        <f>RANK(N3349,$N$18:$N$4305)</f>
        <v>1181</v>
      </c>
      <c r="B3349" s="184"/>
      <c r="C3349" s="177"/>
      <c r="D3349" s="177"/>
      <c r="E3349" s="177"/>
      <c r="F3349" s="177"/>
      <c r="G3349" s="183"/>
      <c r="H3349" s="183"/>
      <c r="I3349" s="183"/>
      <c r="J3349" s="183"/>
      <c r="K3349" s="183"/>
      <c r="L3349" s="183"/>
      <c r="M3349" s="183"/>
      <c r="N3349" s="182">
        <f>SUM(G3349*$D$8+H3349*$D$5+I3349*$D$9+J3349*$D$6+K3349*$D$11+L3349*$D$10+M3349*$D$7)</f>
        <v>0</v>
      </c>
      <c r="O3349" s="139">
        <v>1</v>
      </c>
      <c r="P3349" s="138">
        <f>SUM(N3349*O3349)</f>
        <v>0</v>
      </c>
    </row>
    <row r="3350" spans="1:17" ht="15" customHeight="1">
      <c r="A3350" s="179">
        <f>RANK(N3350,$N$18:$N$4305)</f>
        <v>1181</v>
      </c>
      <c r="B3350" s="185"/>
      <c r="C3350" s="177"/>
      <c r="D3350" s="177"/>
      <c r="E3350" s="177"/>
      <c r="F3350" s="177"/>
      <c r="G3350" s="183"/>
      <c r="H3350" s="183"/>
      <c r="I3350" s="183"/>
      <c r="J3350" s="183"/>
      <c r="K3350" s="183"/>
      <c r="L3350" s="183"/>
      <c r="M3350" s="183"/>
      <c r="N3350" s="182">
        <f>SUM(G3350*$D$8+H3350*$D$5+I3350*$D$9+J3350*$D$6+K3350*$D$11+L3350*$D$10+M3350*$D$7)</f>
        <v>0</v>
      </c>
      <c r="O3350" s="139">
        <v>1</v>
      </c>
      <c r="P3350" s="138">
        <f>SUM(N3350*O3350)</f>
        <v>0</v>
      </c>
    </row>
    <row r="3351" spans="1:17" ht="15" customHeight="1">
      <c r="A3351" s="179">
        <f>RANK(N3351,$N$18:$N$4305)</f>
        <v>1181</v>
      </c>
      <c r="B3351" s="184"/>
      <c r="C3351" s="177"/>
      <c r="D3351" s="177"/>
      <c r="E3351" s="177"/>
      <c r="F3351" s="177"/>
      <c r="G3351" s="183"/>
      <c r="H3351" s="183"/>
      <c r="I3351" s="183"/>
      <c r="J3351" s="183"/>
      <c r="K3351" s="183"/>
      <c r="L3351" s="183"/>
      <c r="M3351" s="183"/>
      <c r="N3351" s="182">
        <f>SUM(G3351*$D$8+H3351*$D$5+I3351*$D$9+J3351*$D$6+K3351*$D$11+L3351*$D$10+M3351*$D$7)</f>
        <v>0</v>
      </c>
      <c r="O3351" s="139">
        <v>1</v>
      </c>
      <c r="P3351" s="138">
        <f>SUM(N3351*O3351)</f>
        <v>0</v>
      </c>
      <c r="Q3351" s="31"/>
    </row>
    <row r="3352" spans="1:17" ht="15" customHeight="1">
      <c r="A3352" s="179">
        <f>RANK(N3352,$N$18:$N$4305)</f>
        <v>1181</v>
      </c>
      <c r="B3352" s="184"/>
      <c r="C3352" s="177"/>
      <c r="D3352" s="177"/>
      <c r="E3352" s="177"/>
      <c r="F3352" s="177"/>
      <c r="G3352" s="183"/>
      <c r="H3352" s="183"/>
      <c r="I3352" s="183"/>
      <c r="J3352" s="183"/>
      <c r="K3352" s="183"/>
      <c r="L3352" s="183"/>
      <c r="M3352" s="183"/>
      <c r="N3352" s="182">
        <f>SUM(G3352*$D$8+H3352*$D$5+I3352*$D$9+J3352*$D$6+K3352*$D$11+L3352*$D$10+M3352*$D$7)</f>
        <v>0</v>
      </c>
      <c r="O3352" s="139">
        <v>1</v>
      </c>
      <c r="P3352" s="138">
        <f>SUM(N3352*O3352)</f>
        <v>0</v>
      </c>
    </row>
    <row r="3353" spans="1:17" ht="15" customHeight="1">
      <c r="A3353" s="179">
        <f>RANK(N3353,$N$18:$N$4305)</f>
        <v>1181</v>
      </c>
      <c r="B3353" s="184"/>
      <c r="C3353" s="177"/>
      <c r="D3353" s="177"/>
      <c r="E3353" s="177"/>
      <c r="F3353" s="177"/>
      <c r="G3353" s="183"/>
      <c r="H3353" s="183"/>
      <c r="I3353" s="183"/>
      <c r="J3353" s="183"/>
      <c r="K3353" s="183"/>
      <c r="L3353" s="183"/>
      <c r="M3353" s="183"/>
      <c r="N3353" s="182">
        <f>SUM(G3353*$D$8+H3353*$D$5+I3353*$D$9+J3353*$D$6+K3353*$D$11+L3353*$D$10+M3353*$D$7)</f>
        <v>0</v>
      </c>
      <c r="O3353" s="139">
        <v>1</v>
      </c>
      <c r="P3353" s="138">
        <f>SUM(N3353*O3353)</f>
        <v>0</v>
      </c>
    </row>
    <row r="3354" spans="1:17" ht="15" customHeight="1">
      <c r="A3354" s="179">
        <f>RANK(N3354,$N$18:$N$4305)</f>
        <v>1181</v>
      </c>
      <c r="B3354" s="185"/>
      <c r="C3354" s="177"/>
      <c r="D3354" s="177"/>
      <c r="E3354" s="177"/>
      <c r="F3354" s="177"/>
      <c r="G3354" s="183"/>
      <c r="H3354" s="183"/>
      <c r="I3354" s="183"/>
      <c r="J3354" s="183"/>
      <c r="K3354" s="183"/>
      <c r="L3354" s="183"/>
      <c r="M3354" s="183"/>
      <c r="N3354" s="182">
        <f>SUM(G3354*$D$8+H3354*$D$5+I3354*$D$9+J3354*$D$6+K3354*$D$11+L3354*$D$10+M3354*$D$7)</f>
        <v>0</v>
      </c>
      <c r="O3354" s="139">
        <v>1</v>
      </c>
      <c r="P3354" s="138">
        <f>SUM(N3354*O3354)</f>
        <v>0</v>
      </c>
    </row>
    <row r="3355" spans="1:17" ht="15" customHeight="1">
      <c r="A3355" s="179">
        <f>RANK(N3355,$N$18:$N$4305)</f>
        <v>1181</v>
      </c>
      <c r="B3355" s="184"/>
      <c r="C3355" s="177"/>
      <c r="D3355" s="177"/>
      <c r="E3355" s="177"/>
      <c r="F3355" s="177"/>
      <c r="G3355" s="183"/>
      <c r="H3355" s="183"/>
      <c r="I3355" s="183"/>
      <c r="J3355" s="183"/>
      <c r="K3355" s="183"/>
      <c r="L3355" s="183"/>
      <c r="M3355" s="183"/>
      <c r="N3355" s="182">
        <f>SUM(G3355*$D$8+H3355*$D$5+I3355*$D$9+J3355*$D$6+K3355*$D$11+L3355*$D$10+M3355*$D$7)</f>
        <v>0</v>
      </c>
      <c r="O3355" s="139">
        <v>1</v>
      </c>
      <c r="P3355" s="138">
        <f>SUM(N3355*O3355)</f>
        <v>0</v>
      </c>
    </row>
    <row r="3356" spans="1:17" ht="15" customHeight="1">
      <c r="A3356" s="179">
        <f>RANK(N3356,$N$18:$N$4305)</f>
        <v>1181</v>
      </c>
      <c r="B3356" s="184"/>
      <c r="C3356" s="177"/>
      <c r="D3356" s="177"/>
      <c r="E3356" s="177"/>
      <c r="F3356" s="177"/>
      <c r="G3356" s="183"/>
      <c r="H3356" s="183"/>
      <c r="I3356" s="183"/>
      <c r="J3356" s="183"/>
      <c r="K3356" s="183"/>
      <c r="L3356" s="183"/>
      <c r="M3356" s="183"/>
      <c r="N3356" s="182">
        <f>SUM(G3356*$D$8+H3356*$D$5+I3356*$D$9+J3356*$D$6+K3356*$D$11+L3356*$D$10+M3356*$D$7)</f>
        <v>0</v>
      </c>
      <c r="O3356" s="139">
        <v>1</v>
      </c>
      <c r="P3356" s="138">
        <f>SUM(N3356*O3356)</f>
        <v>0</v>
      </c>
      <c r="Q3356" s="31"/>
    </row>
    <row r="3357" spans="1:17" ht="15" customHeight="1">
      <c r="A3357" s="179">
        <f>RANK(N3357,$N$18:$N$4305)</f>
        <v>1181</v>
      </c>
      <c r="B3357" s="184"/>
      <c r="C3357" s="177"/>
      <c r="D3357" s="177"/>
      <c r="E3357" s="177"/>
      <c r="F3357" s="177"/>
      <c r="G3357" s="183"/>
      <c r="H3357" s="183"/>
      <c r="I3357" s="183"/>
      <c r="J3357" s="183"/>
      <c r="K3357" s="183"/>
      <c r="L3357" s="183"/>
      <c r="M3357" s="183"/>
      <c r="N3357" s="182">
        <f>SUM(G3357*$D$8+H3357*$D$5+I3357*$D$9+J3357*$D$6+K3357*$D$11+L3357*$D$10+M3357*$D$7)</f>
        <v>0</v>
      </c>
      <c r="O3357" s="139">
        <v>1</v>
      </c>
      <c r="P3357" s="138">
        <f>SUM(N3357*O3357)</f>
        <v>0</v>
      </c>
      <c r="Q3357" s="31"/>
    </row>
    <row r="3358" spans="1:17" ht="15" customHeight="1">
      <c r="A3358" s="179">
        <f>RANK(N3358,$N$18:$N$4305)</f>
        <v>1181</v>
      </c>
      <c r="B3358" s="184"/>
      <c r="C3358" s="177"/>
      <c r="D3358" s="177"/>
      <c r="E3358" s="177"/>
      <c r="F3358" s="177"/>
      <c r="G3358" s="183"/>
      <c r="H3358" s="183"/>
      <c r="I3358" s="183"/>
      <c r="J3358" s="183"/>
      <c r="K3358" s="183"/>
      <c r="L3358" s="183"/>
      <c r="M3358" s="183"/>
      <c r="N3358" s="182">
        <f>SUM(G3358*$D$8+H3358*$D$5+I3358*$D$9+J3358*$D$6+K3358*$D$11+L3358*$D$10+M3358*$D$7)</f>
        <v>0</v>
      </c>
      <c r="O3358" s="139">
        <v>1</v>
      </c>
      <c r="P3358" s="138">
        <f>SUM(N3358*O3358)</f>
        <v>0</v>
      </c>
      <c r="Q3358" s="31"/>
    </row>
    <row r="3359" spans="1:17" ht="15" customHeight="1">
      <c r="A3359" s="179">
        <f>RANK(N3359,$N$18:$N$4305)</f>
        <v>1181</v>
      </c>
      <c r="B3359" s="184"/>
      <c r="C3359" s="177"/>
      <c r="D3359" s="177"/>
      <c r="E3359" s="177"/>
      <c r="F3359" s="177"/>
      <c r="G3359" s="183"/>
      <c r="H3359" s="183"/>
      <c r="I3359" s="183"/>
      <c r="J3359" s="183"/>
      <c r="K3359" s="183"/>
      <c r="L3359" s="183"/>
      <c r="M3359" s="183"/>
      <c r="N3359" s="182">
        <f>SUM(G3359*$D$8+H3359*$D$5+I3359*$D$9+J3359*$D$6+K3359*$D$11+L3359*$D$10+M3359*$D$7)</f>
        <v>0</v>
      </c>
      <c r="O3359" s="139">
        <v>0.94</v>
      </c>
      <c r="P3359" s="138">
        <f>SUM(N3359*O3359)</f>
        <v>0</v>
      </c>
      <c r="Q3359" s="31"/>
    </row>
    <row r="3360" spans="1:17" ht="15" customHeight="1">
      <c r="A3360" s="179">
        <f>RANK(N3360,$N$18:$N$4305)</f>
        <v>1181</v>
      </c>
      <c r="B3360" s="184"/>
      <c r="C3360" s="177"/>
      <c r="D3360" s="177"/>
      <c r="E3360" s="177"/>
      <c r="F3360" s="177"/>
      <c r="G3360" s="183"/>
      <c r="H3360" s="183"/>
      <c r="I3360" s="183"/>
      <c r="J3360" s="183"/>
      <c r="K3360" s="183"/>
      <c r="L3360" s="183"/>
      <c r="M3360" s="183"/>
      <c r="N3360" s="182">
        <f>SUM(G3360*$D$8+H3360*$D$5+I3360*$D$9+J3360*$D$6+K3360*$D$11+L3360*$D$10+M3360*$D$7)</f>
        <v>0</v>
      </c>
      <c r="O3360" s="139">
        <v>0.94</v>
      </c>
      <c r="P3360" s="138">
        <f>SUM(N3360*O3360)</f>
        <v>0</v>
      </c>
      <c r="Q3360" s="31"/>
    </row>
    <row r="3361" spans="1:17" ht="15" customHeight="1">
      <c r="A3361" s="179">
        <f>RANK(N3361,$N$18:$N$4305)</f>
        <v>1181</v>
      </c>
      <c r="B3361" s="184"/>
      <c r="C3361" s="177"/>
      <c r="D3361" s="177"/>
      <c r="E3361" s="177"/>
      <c r="F3361" s="177"/>
      <c r="G3361" s="183"/>
      <c r="H3361" s="183"/>
      <c r="I3361" s="183"/>
      <c r="J3361" s="183"/>
      <c r="K3361" s="183"/>
      <c r="L3361" s="183"/>
      <c r="M3361" s="183"/>
      <c r="N3361" s="182">
        <f>SUM(G3361*$D$8+H3361*$D$5+I3361*$D$9+J3361*$D$6+K3361*$D$11+L3361*$D$10+M3361*$D$7)</f>
        <v>0</v>
      </c>
      <c r="O3361" s="139">
        <v>0.94</v>
      </c>
      <c r="P3361" s="138">
        <f>SUM(N3361*O3361)</f>
        <v>0</v>
      </c>
    </row>
    <row r="3362" spans="1:17" ht="15" customHeight="1">
      <c r="A3362" s="179">
        <f>RANK(N3362,$N$18:$N$4305)</f>
        <v>1181</v>
      </c>
      <c r="B3362" s="185"/>
      <c r="C3362" s="177"/>
      <c r="D3362" s="177"/>
      <c r="E3362" s="177"/>
      <c r="F3362" s="177"/>
      <c r="G3362" s="183"/>
      <c r="H3362" s="183"/>
      <c r="I3362" s="183"/>
      <c r="J3362" s="183"/>
      <c r="K3362" s="183"/>
      <c r="L3362" s="183"/>
      <c r="M3362" s="183"/>
      <c r="N3362" s="182">
        <f>SUM(G3362*$D$8+H3362*$D$5+I3362*$D$9+J3362*$D$6+K3362*$D$11+L3362*$D$10+M3362*$D$7)</f>
        <v>0</v>
      </c>
      <c r="O3362" s="139">
        <v>1</v>
      </c>
      <c r="P3362" s="138">
        <f>SUM(N3362*O3362)</f>
        <v>0</v>
      </c>
    </row>
    <row r="3363" spans="1:17" ht="15" customHeight="1">
      <c r="A3363" s="179">
        <f>RANK(N3363,$N$18:$N$4305)</f>
        <v>1181</v>
      </c>
      <c r="B3363" s="184"/>
      <c r="C3363" s="177"/>
      <c r="D3363" s="177"/>
      <c r="E3363" s="177"/>
      <c r="F3363" s="177"/>
      <c r="G3363" s="183"/>
      <c r="H3363" s="183"/>
      <c r="I3363" s="183"/>
      <c r="J3363" s="183"/>
      <c r="K3363" s="183"/>
      <c r="L3363" s="183"/>
      <c r="M3363" s="183"/>
      <c r="N3363" s="182">
        <f>SUM(G3363*$D$8+H3363*$D$5+I3363*$D$9+J3363*$D$6+K3363*$D$11+L3363*$D$10+M3363*$D$7)</f>
        <v>0</v>
      </c>
      <c r="O3363" s="139">
        <v>1</v>
      </c>
      <c r="P3363" s="138">
        <f>SUM(N3363*O3363)</f>
        <v>0</v>
      </c>
    </row>
    <row r="3364" spans="1:17" ht="15" customHeight="1">
      <c r="A3364" s="179">
        <f>RANK(N3364,$N$18:$N$4305)</f>
        <v>1181</v>
      </c>
      <c r="B3364" s="184"/>
      <c r="C3364" s="177"/>
      <c r="D3364" s="177"/>
      <c r="E3364" s="177"/>
      <c r="F3364" s="177"/>
      <c r="G3364" s="183"/>
      <c r="H3364" s="183"/>
      <c r="I3364" s="183"/>
      <c r="J3364" s="183"/>
      <c r="K3364" s="183"/>
      <c r="L3364" s="183"/>
      <c r="M3364" s="183"/>
      <c r="N3364" s="182">
        <f>SUM(G3364*$D$8+H3364*$D$5+I3364*$D$9+J3364*$D$6+K3364*$D$11+L3364*$D$10+M3364*$D$7)</f>
        <v>0</v>
      </c>
      <c r="O3364" s="139">
        <v>1</v>
      </c>
      <c r="P3364" s="138">
        <f>SUM(N3364*O3364)</f>
        <v>0</v>
      </c>
    </row>
    <row r="3365" spans="1:17" ht="15" customHeight="1">
      <c r="A3365" s="179">
        <f>RANK(N3365,$N$18:$N$4305)</f>
        <v>1181</v>
      </c>
      <c r="B3365" s="184"/>
      <c r="C3365" s="177"/>
      <c r="D3365" s="177"/>
      <c r="E3365" s="177"/>
      <c r="F3365" s="177"/>
      <c r="G3365" s="183"/>
      <c r="H3365" s="183"/>
      <c r="I3365" s="183"/>
      <c r="J3365" s="183"/>
      <c r="K3365" s="183"/>
      <c r="L3365" s="183"/>
      <c r="M3365" s="183"/>
      <c r="N3365" s="182">
        <f>SUM(G3365*$D$8+H3365*$D$5+I3365*$D$9+J3365*$D$6+K3365*$D$11+L3365*$D$10+M3365*$D$7)</f>
        <v>0</v>
      </c>
      <c r="O3365" s="139">
        <v>1</v>
      </c>
      <c r="P3365" s="138">
        <f>SUM(N3365*O3365)</f>
        <v>0</v>
      </c>
    </row>
    <row r="3366" spans="1:17" ht="15" customHeight="1">
      <c r="A3366" s="179">
        <f>RANK(N3366,$N$18:$N$4305)</f>
        <v>1181</v>
      </c>
      <c r="B3366" s="184"/>
      <c r="C3366" s="177"/>
      <c r="D3366" s="177"/>
      <c r="E3366" s="177"/>
      <c r="F3366" s="177"/>
      <c r="G3366" s="183"/>
      <c r="H3366" s="183"/>
      <c r="I3366" s="183"/>
      <c r="J3366" s="183"/>
      <c r="K3366" s="183"/>
      <c r="L3366" s="183"/>
      <c r="M3366" s="183"/>
      <c r="N3366" s="182">
        <f>SUM(G3366*$D$8+H3366*$D$5+I3366*$D$9+J3366*$D$6+K3366*$D$11+L3366*$D$10+M3366*$D$7)</f>
        <v>0</v>
      </c>
      <c r="O3366" s="139">
        <v>1</v>
      </c>
      <c r="P3366" s="138">
        <f>SUM(N3366*O3366)</f>
        <v>0</v>
      </c>
    </row>
    <row r="3367" spans="1:17" ht="15" customHeight="1">
      <c r="A3367" s="179">
        <f>RANK(N3367,$N$18:$N$4305)</f>
        <v>1181</v>
      </c>
      <c r="B3367" s="184"/>
      <c r="C3367" s="177"/>
      <c r="D3367" s="177"/>
      <c r="E3367" s="177"/>
      <c r="F3367" s="177"/>
      <c r="G3367" s="183"/>
      <c r="H3367" s="183"/>
      <c r="I3367" s="183"/>
      <c r="J3367" s="183"/>
      <c r="K3367" s="183"/>
      <c r="L3367" s="183"/>
      <c r="M3367" s="183"/>
      <c r="N3367" s="182">
        <f>SUM(G3367*$D$8+H3367*$D$5+I3367*$D$9+J3367*$D$6+K3367*$D$11+L3367*$D$10+M3367*$D$7)</f>
        <v>0</v>
      </c>
      <c r="O3367" s="139">
        <v>1</v>
      </c>
      <c r="P3367" s="138">
        <f>SUM(N3367*O3367)</f>
        <v>0</v>
      </c>
    </row>
    <row r="3368" spans="1:17" ht="15" customHeight="1">
      <c r="A3368" s="179">
        <f>RANK(N3368,$N$18:$N$4305)</f>
        <v>1181</v>
      </c>
      <c r="B3368" s="185"/>
      <c r="C3368" s="177"/>
      <c r="D3368" s="177"/>
      <c r="E3368" s="177"/>
      <c r="F3368" s="177"/>
      <c r="G3368" s="183"/>
      <c r="H3368" s="183"/>
      <c r="I3368" s="183"/>
      <c r="J3368" s="183"/>
      <c r="K3368" s="183"/>
      <c r="L3368" s="183"/>
      <c r="M3368" s="183"/>
      <c r="N3368" s="182">
        <f>SUM(G3368*$D$8+H3368*$D$5+I3368*$D$9+J3368*$D$6+K3368*$D$11+L3368*$D$10+M3368*$D$7)</f>
        <v>0</v>
      </c>
      <c r="O3368" s="139">
        <v>1</v>
      </c>
      <c r="P3368" s="138">
        <f>SUM(N3368*O3368)</f>
        <v>0</v>
      </c>
    </row>
    <row r="3369" spans="1:17" ht="15" customHeight="1">
      <c r="A3369" s="179">
        <f>RANK(N3369,$N$18:$N$4305)</f>
        <v>1181</v>
      </c>
      <c r="B3369" s="185"/>
      <c r="C3369" s="177"/>
      <c r="D3369" s="177"/>
      <c r="E3369" s="177"/>
      <c r="F3369" s="177"/>
      <c r="G3369" s="183"/>
      <c r="H3369" s="183"/>
      <c r="I3369" s="183"/>
      <c r="J3369" s="183"/>
      <c r="K3369" s="183"/>
      <c r="L3369" s="183"/>
      <c r="M3369" s="183"/>
      <c r="N3369" s="182">
        <f>SUM(G3369*$D$8+H3369*$D$5+I3369*$D$9+J3369*$D$6+K3369*$D$11+L3369*$D$10+M3369*$D$7)</f>
        <v>0</v>
      </c>
      <c r="O3369" s="139">
        <v>1</v>
      </c>
      <c r="P3369" s="138">
        <f>SUM(N3369*O3369)</f>
        <v>0</v>
      </c>
    </row>
    <row r="3370" spans="1:17" ht="15" customHeight="1">
      <c r="A3370" s="179">
        <f>RANK(N3370,$N$18:$N$4305)</f>
        <v>1181</v>
      </c>
      <c r="B3370" s="185"/>
      <c r="C3370" s="177"/>
      <c r="D3370" s="177"/>
      <c r="E3370" s="177"/>
      <c r="F3370" s="177"/>
      <c r="G3370" s="183"/>
      <c r="H3370" s="183"/>
      <c r="I3370" s="183"/>
      <c r="J3370" s="183"/>
      <c r="K3370" s="183"/>
      <c r="L3370" s="183"/>
      <c r="M3370" s="183"/>
      <c r="N3370" s="182">
        <f>SUM(G3370*$D$8+H3370*$D$5+I3370*$D$9+J3370*$D$6+K3370*$D$11+L3370*$D$10+M3370*$D$7)</f>
        <v>0</v>
      </c>
      <c r="O3370" s="139">
        <v>1</v>
      </c>
      <c r="P3370" s="138">
        <f>SUM(N3370*O3370)</f>
        <v>0</v>
      </c>
    </row>
    <row r="3371" spans="1:17" ht="15" customHeight="1">
      <c r="A3371" s="179">
        <f>RANK(N3371,$N$18:$N$4305)</f>
        <v>1181</v>
      </c>
      <c r="B3371" s="184"/>
      <c r="C3371" s="177"/>
      <c r="D3371" s="177"/>
      <c r="E3371" s="177"/>
      <c r="F3371" s="177"/>
      <c r="G3371" s="183"/>
      <c r="H3371" s="183"/>
      <c r="I3371" s="183"/>
      <c r="J3371" s="183"/>
      <c r="K3371" s="183"/>
      <c r="L3371" s="183"/>
      <c r="M3371" s="183"/>
      <c r="N3371" s="182">
        <f>SUM(G3371*$D$8+H3371*$D$5+I3371*$D$9+J3371*$D$6+K3371*$D$11+L3371*$D$10+M3371*$D$7)</f>
        <v>0</v>
      </c>
      <c r="O3371" s="139">
        <v>1</v>
      </c>
      <c r="P3371" s="138">
        <f>SUM(N3371*O3371)</f>
        <v>0</v>
      </c>
      <c r="Q3371" s="31"/>
    </row>
    <row r="3372" spans="1:17" ht="15" customHeight="1">
      <c r="A3372" s="179">
        <f>RANK(N3372,$N$18:$N$4305)</f>
        <v>1181</v>
      </c>
      <c r="B3372" s="177"/>
      <c r="C3372" s="177"/>
      <c r="D3372" s="177"/>
      <c r="E3372" s="177"/>
      <c r="F3372" s="177"/>
      <c r="G3372" s="183"/>
      <c r="H3372" s="183"/>
      <c r="I3372" s="183"/>
      <c r="J3372" s="183"/>
      <c r="K3372" s="183"/>
      <c r="L3372" s="183"/>
      <c r="M3372" s="183"/>
      <c r="N3372" s="182">
        <f>SUM(G3372*$D$8+H3372*$D$5+I3372*$D$9+J3372*$D$6+K3372*$D$11+L3372*$D$10+M3372*$D$7)</f>
        <v>0</v>
      </c>
      <c r="O3372" s="139">
        <v>0.94</v>
      </c>
      <c r="P3372" s="138">
        <f>SUM(N3372*O3372)</f>
        <v>0</v>
      </c>
    </row>
    <row r="3373" spans="1:17" ht="15" customHeight="1">
      <c r="A3373" s="179">
        <f>RANK(N3373,$N$18:$N$4305)</f>
        <v>1181</v>
      </c>
      <c r="B3373" s="184"/>
      <c r="C3373" s="177"/>
      <c r="D3373" s="177"/>
      <c r="E3373" s="177"/>
      <c r="F3373" s="177"/>
      <c r="G3373" s="183"/>
      <c r="H3373" s="183"/>
      <c r="I3373" s="183"/>
      <c r="J3373" s="183"/>
      <c r="K3373" s="183"/>
      <c r="L3373" s="183"/>
      <c r="M3373" s="183"/>
      <c r="N3373" s="182">
        <f>SUM(G3373*$D$8+H3373*$D$5+I3373*$D$9+J3373*$D$6+K3373*$D$11+L3373*$D$10+M3373*$D$7)</f>
        <v>0</v>
      </c>
      <c r="O3373" s="139">
        <v>0.94</v>
      </c>
      <c r="P3373" s="138">
        <f>SUM(N3373*O3373)</f>
        <v>0</v>
      </c>
    </row>
    <row r="3374" spans="1:17" ht="15" customHeight="1">
      <c r="A3374" s="179">
        <f>RANK(N3374,$N$18:$N$4305)</f>
        <v>1181</v>
      </c>
      <c r="B3374" s="184"/>
      <c r="C3374" s="177"/>
      <c r="D3374" s="177"/>
      <c r="E3374" s="177"/>
      <c r="F3374" s="177"/>
      <c r="G3374" s="183"/>
      <c r="H3374" s="183"/>
      <c r="I3374" s="183"/>
      <c r="J3374" s="183"/>
      <c r="K3374" s="183"/>
      <c r="L3374" s="183"/>
      <c r="M3374" s="183"/>
      <c r="N3374" s="182">
        <f>SUM(G3374*$D$8+H3374*$D$5+I3374*$D$9+J3374*$D$6+K3374*$D$11+L3374*$D$10+M3374*$D$7)</f>
        <v>0</v>
      </c>
      <c r="O3374" s="139">
        <v>1</v>
      </c>
      <c r="P3374" s="138">
        <f>SUM(N3374*O3374)</f>
        <v>0</v>
      </c>
    </row>
    <row r="3375" spans="1:17" ht="15" customHeight="1">
      <c r="A3375" s="179">
        <f>RANK(N3375,$N$18:$N$4305)</f>
        <v>1181</v>
      </c>
      <c r="B3375" s="184"/>
      <c r="C3375" s="177"/>
      <c r="D3375" s="177"/>
      <c r="E3375" s="177"/>
      <c r="F3375" s="177"/>
      <c r="G3375" s="183"/>
      <c r="H3375" s="183"/>
      <c r="I3375" s="183"/>
      <c r="J3375" s="183"/>
      <c r="K3375" s="183"/>
      <c r="L3375" s="183"/>
      <c r="M3375" s="183"/>
      <c r="N3375" s="182">
        <f>SUM(G3375*$D$8+H3375*$D$5+I3375*$D$9+J3375*$D$6+K3375*$D$11+L3375*$D$10+M3375*$D$7)</f>
        <v>0</v>
      </c>
      <c r="O3375" s="139">
        <v>1</v>
      </c>
      <c r="P3375" s="138">
        <f>SUM(N3375*O3375)</f>
        <v>0</v>
      </c>
    </row>
    <row r="3376" spans="1:17" ht="15" customHeight="1">
      <c r="A3376" s="179">
        <f>RANK(N3376,$N$18:$N$4305)</f>
        <v>1181</v>
      </c>
      <c r="B3376" s="184"/>
      <c r="C3376" s="177"/>
      <c r="D3376" s="177"/>
      <c r="E3376" s="177"/>
      <c r="F3376" s="177"/>
      <c r="G3376" s="183"/>
      <c r="H3376" s="183"/>
      <c r="I3376" s="183"/>
      <c r="J3376" s="183"/>
      <c r="K3376" s="183"/>
      <c r="L3376" s="183"/>
      <c r="M3376" s="183"/>
      <c r="N3376" s="182">
        <f>SUM(G3376*$D$8+H3376*$D$5+I3376*$D$9+J3376*$D$6+K3376*$D$11+L3376*$D$10+M3376*$D$7)</f>
        <v>0</v>
      </c>
      <c r="O3376" s="139">
        <v>1</v>
      </c>
      <c r="P3376" s="138">
        <f>SUM(N3376*O3376)</f>
        <v>0</v>
      </c>
    </row>
    <row r="3377" spans="1:17" ht="15" customHeight="1">
      <c r="A3377" s="179">
        <f>RANK(N3377,$N$18:$N$4305)</f>
        <v>1181</v>
      </c>
      <c r="B3377" s="184"/>
      <c r="C3377" s="177"/>
      <c r="D3377" s="177"/>
      <c r="E3377" s="177"/>
      <c r="F3377" s="177"/>
      <c r="G3377" s="183"/>
      <c r="H3377" s="183"/>
      <c r="I3377" s="183"/>
      <c r="J3377" s="183"/>
      <c r="K3377" s="183"/>
      <c r="L3377" s="183"/>
      <c r="M3377" s="183"/>
      <c r="N3377" s="182">
        <f>SUM(G3377*$D$8+H3377*$D$5+I3377*$D$9+J3377*$D$6+K3377*$D$11+L3377*$D$10+M3377*$D$7)</f>
        <v>0</v>
      </c>
      <c r="O3377" s="139">
        <v>1</v>
      </c>
      <c r="P3377" s="138">
        <f>SUM(N3377*O3377)</f>
        <v>0</v>
      </c>
    </row>
    <row r="3378" spans="1:17" ht="15" customHeight="1">
      <c r="A3378" s="179">
        <f>RANK(N3378,$N$18:$N$4305)</f>
        <v>1181</v>
      </c>
      <c r="B3378" s="184"/>
      <c r="C3378" s="177"/>
      <c r="D3378" s="177"/>
      <c r="E3378" s="177"/>
      <c r="F3378" s="177"/>
      <c r="G3378" s="183"/>
      <c r="H3378" s="183"/>
      <c r="I3378" s="183"/>
      <c r="J3378" s="183"/>
      <c r="K3378" s="183"/>
      <c r="L3378" s="183"/>
      <c r="M3378" s="183"/>
      <c r="N3378" s="182">
        <f>SUM(G3378*$D$8+H3378*$D$5+I3378*$D$9+J3378*$D$6+K3378*$D$11+L3378*$D$10+M3378*$D$7)</f>
        <v>0</v>
      </c>
      <c r="O3378" s="139">
        <v>1</v>
      </c>
      <c r="P3378" s="138">
        <f>SUM(N3378*O3378)</f>
        <v>0</v>
      </c>
    </row>
    <row r="3379" spans="1:17" ht="15" customHeight="1">
      <c r="A3379" s="179">
        <f>RANK(N3379,$N$18:$N$4305)</f>
        <v>1181</v>
      </c>
      <c r="B3379" s="185"/>
      <c r="C3379" s="177"/>
      <c r="D3379" s="177"/>
      <c r="E3379" s="177"/>
      <c r="F3379" s="177"/>
      <c r="G3379" s="183"/>
      <c r="H3379" s="183"/>
      <c r="I3379" s="183"/>
      <c r="J3379" s="183"/>
      <c r="K3379" s="183"/>
      <c r="L3379" s="183"/>
      <c r="M3379" s="183"/>
      <c r="N3379" s="182">
        <f>SUM(G3379*$D$8+H3379*$D$5+I3379*$D$9+J3379*$D$6+K3379*$D$11+L3379*$D$10+M3379*$D$7)</f>
        <v>0</v>
      </c>
      <c r="O3379" s="139">
        <v>1</v>
      </c>
      <c r="P3379" s="138">
        <f>SUM(N3379*O3379)</f>
        <v>0</v>
      </c>
      <c r="Q3379" s="31"/>
    </row>
    <row r="3380" spans="1:17" ht="15" customHeight="1">
      <c r="A3380" s="179">
        <f>RANK(N3380,$N$18:$N$4305)</f>
        <v>1181</v>
      </c>
      <c r="B3380" s="184"/>
      <c r="C3380" s="177"/>
      <c r="D3380" s="177"/>
      <c r="E3380" s="177"/>
      <c r="F3380" s="177"/>
      <c r="G3380" s="183"/>
      <c r="H3380" s="183"/>
      <c r="I3380" s="183"/>
      <c r="J3380" s="183"/>
      <c r="K3380" s="183"/>
      <c r="L3380" s="183"/>
      <c r="M3380" s="183"/>
      <c r="N3380" s="182">
        <f>SUM(G3380*$D$8+H3380*$D$5+I3380*$D$9+J3380*$D$6+K3380*$D$11+L3380*$D$10+M3380*$D$7)</f>
        <v>0</v>
      </c>
      <c r="O3380" s="139">
        <v>1</v>
      </c>
      <c r="P3380" s="138">
        <f>SUM(N3380*O3380)</f>
        <v>0</v>
      </c>
      <c r="Q3380" s="31"/>
    </row>
    <row r="3381" spans="1:17" ht="15" customHeight="1">
      <c r="A3381" s="179">
        <f>RANK(N3381,$N$18:$N$4305)</f>
        <v>1181</v>
      </c>
      <c r="B3381" s="184"/>
      <c r="C3381" s="177"/>
      <c r="D3381" s="177"/>
      <c r="E3381" s="177"/>
      <c r="F3381" s="177"/>
      <c r="G3381" s="183"/>
      <c r="H3381" s="183"/>
      <c r="I3381" s="183"/>
      <c r="J3381" s="183"/>
      <c r="K3381" s="183"/>
      <c r="L3381" s="183"/>
      <c r="M3381" s="183"/>
      <c r="N3381" s="182">
        <f>SUM(G3381*$D$8+H3381*$D$5+I3381*$D$9+J3381*$D$6+K3381*$D$11+L3381*$D$10+M3381*$D$7)</f>
        <v>0</v>
      </c>
      <c r="O3381" s="139">
        <v>1</v>
      </c>
      <c r="P3381" s="138">
        <f>SUM(N3381*O3381)</f>
        <v>0</v>
      </c>
      <c r="Q3381" s="31"/>
    </row>
    <row r="3382" spans="1:17" ht="15" customHeight="1">
      <c r="A3382" s="179">
        <f>RANK(N3382,$N$18:$N$4305)</f>
        <v>1181</v>
      </c>
      <c r="B3382" s="184"/>
      <c r="C3382" s="177"/>
      <c r="D3382" s="177"/>
      <c r="E3382" s="177"/>
      <c r="F3382" s="177"/>
      <c r="G3382" s="183"/>
      <c r="H3382" s="183"/>
      <c r="I3382" s="183"/>
      <c r="J3382" s="183"/>
      <c r="K3382" s="183"/>
      <c r="L3382" s="183"/>
      <c r="M3382" s="183"/>
      <c r="N3382" s="182">
        <f>SUM(G3382*$D$8+H3382*$D$5+I3382*$D$9+J3382*$D$6+K3382*$D$11+L3382*$D$10+M3382*$D$7)</f>
        <v>0</v>
      </c>
      <c r="O3382" s="139">
        <v>1</v>
      </c>
      <c r="P3382" s="138">
        <f>SUM(N3382*O3382)</f>
        <v>0</v>
      </c>
    </row>
    <row r="3383" spans="1:17" ht="15" customHeight="1">
      <c r="A3383" s="179">
        <f>RANK(N3383,$N$18:$N$4305)</f>
        <v>1181</v>
      </c>
      <c r="B3383" s="184"/>
      <c r="C3383" s="177"/>
      <c r="D3383" s="177"/>
      <c r="E3383" s="177"/>
      <c r="F3383" s="177"/>
      <c r="G3383" s="183"/>
      <c r="H3383" s="183"/>
      <c r="I3383" s="183"/>
      <c r="J3383" s="183"/>
      <c r="K3383" s="183"/>
      <c r="L3383" s="183"/>
      <c r="M3383" s="183"/>
      <c r="N3383" s="182">
        <f>SUM(G3383*$D$8+H3383*$D$5+I3383*$D$9+J3383*$D$6+K3383*$D$11+L3383*$D$10+M3383*$D$7)</f>
        <v>0</v>
      </c>
      <c r="O3383" s="139">
        <v>1</v>
      </c>
      <c r="P3383" s="138">
        <f>SUM(N3383*O3383)</f>
        <v>0</v>
      </c>
    </row>
    <row r="3384" spans="1:17" ht="15" customHeight="1">
      <c r="A3384" s="179">
        <f>RANK(N3384,$N$18:$N$4305)</f>
        <v>1181</v>
      </c>
      <c r="B3384" s="184"/>
      <c r="C3384" s="177"/>
      <c r="D3384" s="177"/>
      <c r="E3384" s="177"/>
      <c r="F3384" s="177"/>
      <c r="G3384" s="183"/>
      <c r="H3384" s="183"/>
      <c r="I3384" s="183"/>
      <c r="J3384" s="183"/>
      <c r="K3384" s="183"/>
      <c r="L3384" s="183"/>
      <c r="M3384" s="183"/>
      <c r="N3384" s="182">
        <f>SUM(G3384*$D$8+H3384*$D$5+I3384*$D$9+J3384*$D$6+K3384*$D$11+L3384*$D$10+M3384*$D$7)</f>
        <v>0</v>
      </c>
      <c r="O3384" s="139">
        <v>1</v>
      </c>
      <c r="P3384" s="138">
        <f>SUM(N3384*O3384)</f>
        <v>0</v>
      </c>
    </row>
    <row r="3385" spans="1:17" ht="15" customHeight="1">
      <c r="A3385" s="179">
        <f>RANK(N3385,$N$18:$N$4305)</f>
        <v>1181</v>
      </c>
      <c r="B3385" s="184"/>
      <c r="C3385" s="177"/>
      <c r="D3385" s="177"/>
      <c r="E3385" s="177"/>
      <c r="F3385" s="177"/>
      <c r="G3385" s="183"/>
      <c r="H3385" s="183"/>
      <c r="I3385" s="183"/>
      <c r="J3385" s="183"/>
      <c r="K3385" s="183"/>
      <c r="L3385" s="183"/>
      <c r="M3385" s="183"/>
      <c r="N3385" s="182">
        <f>SUM(G3385*$D$8+H3385*$D$5+I3385*$D$9+J3385*$D$6+K3385*$D$11+L3385*$D$10+M3385*$D$7)</f>
        <v>0</v>
      </c>
      <c r="O3385" s="139">
        <v>1</v>
      </c>
      <c r="P3385" s="138">
        <f>SUM(N3385*O3385)</f>
        <v>0</v>
      </c>
      <c r="Q3385" s="31"/>
    </row>
    <row r="3386" spans="1:17" ht="15" customHeight="1">
      <c r="A3386" s="179">
        <f>RANK(N3386,$N$18:$N$4305)</f>
        <v>1181</v>
      </c>
      <c r="B3386" s="184"/>
      <c r="C3386" s="177"/>
      <c r="D3386" s="177"/>
      <c r="E3386" s="177"/>
      <c r="F3386" s="177"/>
      <c r="G3386" s="183"/>
      <c r="H3386" s="183"/>
      <c r="I3386" s="183"/>
      <c r="J3386" s="183"/>
      <c r="K3386" s="183"/>
      <c r="L3386" s="183"/>
      <c r="M3386" s="183"/>
      <c r="N3386" s="182">
        <f>SUM(G3386*$D$8+H3386*$D$5+I3386*$D$9+J3386*$D$6+K3386*$D$11+L3386*$D$10+M3386*$D$7)</f>
        <v>0</v>
      </c>
      <c r="O3386" s="139">
        <v>0.94</v>
      </c>
      <c r="P3386" s="138">
        <f>SUM(N3386*O3386)</f>
        <v>0</v>
      </c>
    </row>
    <row r="3387" spans="1:17" ht="15" customHeight="1">
      <c r="A3387" s="179">
        <f>RANK(N3387,$N$18:$N$4305)</f>
        <v>1181</v>
      </c>
      <c r="B3387" s="184"/>
      <c r="C3387" s="177"/>
      <c r="D3387" s="177"/>
      <c r="E3387" s="177"/>
      <c r="F3387" s="177"/>
      <c r="G3387" s="183"/>
      <c r="H3387" s="183"/>
      <c r="I3387" s="183"/>
      <c r="J3387" s="183"/>
      <c r="K3387" s="183"/>
      <c r="L3387" s="183"/>
      <c r="M3387" s="183"/>
      <c r="N3387" s="182">
        <f>SUM(G3387*$D$8+H3387*$D$5+I3387*$D$9+J3387*$D$6+K3387*$D$11+L3387*$D$10+M3387*$D$7)</f>
        <v>0</v>
      </c>
      <c r="O3387" s="139">
        <v>0.94</v>
      </c>
      <c r="P3387" s="138">
        <f>SUM(N3387*O3387)</f>
        <v>0</v>
      </c>
    </row>
    <row r="3388" spans="1:17" ht="15" customHeight="1">
      <c r="A3388" s="179">
        <f>RANK(N3388,$N$18:$N$4305)</f>
        <v>1181</v>
      </c>
      <c r="B3388" s="184"/>
      <c r="C3388" s="177"/>
      <c r="D3388" s="177"/>
      <c r="E3388" s="177"/>
      <c r="F3388" s="177"/>
      <c r="G3388" s="183"/>
      <c r="H3388" s="183"/>
      <c r="I3388" s="183"/>
      <c r="J3388" s="183"/>
      <c r="K3388" s="183"/>
      <c r="L3388" s="183"/>
      <c r="M3388" s="183"/>
      <c r="N3388" s="182">
        <f>SUM(G3388*$D$8+H3388*$D$5+I3388*$D$9+J3388*$D$6+K3388*$D$11+L3388*$D$10+M3388*$D$7)</f>
        <v>0</v>
      </c>
      <c r="O3388" s="139">
        <v>0.94</v>
      </c>
      <c r="P3388" s="138">
        <f>SUM(N3388*O3388)</f>
        <v>0</v>
      </c>
    </row>
    <row r="3389" spans="1:17" ht="15" customHeight="1">
      <c r="A3389" s="179">
        <f>RANK(N3389,$N$18:$N$4305)</f>
        <v>1181</v>
      </c>
      <c r="B3389" s="184"/>
      <c r="C3389" s="177"/>
      <c r="D3389" s="177"/>
      <c r="E3389" s="177"/>
      <c r="F3389" s="177"/>
      <c r="G3389" s="183"/>
      <c r="H3389" s="183"/>
      <c r="I3389" s="183"/>
      <c r="J3389" s="183"/>
      <c r="K3389" s="183"/>
      <c r="L3389" s="183"/>
      <c r="M3389" s="183"/>
      <c r="N3389" s="182">
        <f>SUM(G3389*$D$8+H3389*$D$5+I3389*$D$9+J3389*$D$6+K3389*$D$11+L3389*$D$10+M3389*$D$7)</f>
        <v>0</v>
      </c>
      <c r="O3389" s="139">
        <v>0.94</v>
      </c>
      <c r="P3389" s="138">
        <f>SUM(N3389*O3389)</f>
        <v>0</v>
      </c>
    </row>
    <row r="3390" spans="1:17" ht="15" customHeight="1">
      <c r="A3390" s="179">
        <f>RANK(N3390,$N$18:$N$4305)</f>
        <v>1181</v>
      </c>
      <c r="B3390" s="184"/>
      <c r="C3390" s="177"/>
      <c r="D3390" s="177"/>
      <c r="E3390" s="177"/>
      <c r="F3390" s="177"/>
      <c r="G3390" s="183"/>
      <c r="H3390" s="183"/>
      <c r="I3390" s="183"/>
      <c r="J3390" s="183"/>
      <c r="K3390" s="183"/>
      <c r="L3390" s="183"/>
      <c r="M3390" s="183"/>
      <c r="N3390" s="182">
        <f>SUM(G3390*$D$8+H3390*$D$5+I3390*$D$9+J3390*$D$6+K3390*$D$11+L3390*$D$10+M3390*$D$7)</f>
        <v>0</v>
      </c>
      <c r="O3390" s="139">
        <v>1</v>
      </c>
      <c r="P3390" s="138">
        <f>SUM(N3390*O3390)</f>
        <v>0</v>
      </c>
    </row>
    <row r="3391" spans="1:17" ht="15" customHeight="1">
      <c r="A3391" s="179">
        <f>RANK(N3391,$N$18:$N$4305)</f>
        <v>1181</v>
      </c>
      <c r="B3391" s="184"/>
      <c r="C3391" s="177"/>
      <c r="D3391" s="177"/>
      <c r="E3391" s="177"/>
      <c r="F3391" s="177"/>
      <c r="G3391" s="183"/>
      <c r="H3391" s="183"/>
      <c r="I3391" s="183"/>
      <c r="J3391" s="183"/>
      <c r="K3391" s="183"/>
      <c r="L3391" s="183"/>
      <c r="M3391" s="183"/>
      <c r="N3391" s="182">
        <f>SUM(G3391*$D$8+H3391*$D$5+I3391*$D$9+J3391*$D$6+K3391*$D$11+L3391*$D$10+M3391*$D$7)</f>
        <v>0</v>
      </c>
      <c r="O3391" s="139">
        <v>1</v>
      </c>
      <c r="P3391" s="138">
        <f>SUM(N3391*O3391)</f>
        <v>0</v>
      </c>
    </row>
    <row r="3392" spans="1:17" ht="15" customHeight="1">
      <c r="A3392" s="179">
        <f>RANK(N3392,$N$18:$N$4305)</f>
        <v>1181</v>
      </c>
      <c r="B3392" s="184"/>
      <c r="C3392" s="177"/>
      <c r="D3392" s="177"/>
      <c r="E3392" s="177"/>
      <c r="F3392" s="177"/>
      <c r="G3392" s="183"/>
      <c r="H3392" s="183"/>
      <c r="I3392" s="183"/>
      <c r="J3392" s="183"/>
      <c r="K3392" s="183"/>
      <c r="L3392" s="183"/>
      <c r="M3392" s="183"/>
      <c r="N3392" s="182">
        <f>SUM(G3392*$D$8+H3392*$D$5+I3392*$D$9+J3392*$D$6+K3392*$D$11+L3392*$D$10+M3392*$D$7)</f>
        <v>0</v>
      </c>
      <c r="O3392" s="139">
        <v>1</v>
      </c>
      <c r="P3392" s="138">
        <f>SUM(N3392*O3392)</f>
        <v>0</v>
      </c>
      <c r="Q3392" s="31"/>
    </row>
    <row r="3393" spans="1:17" ht="15" customHeight="1">
      <c r="A3393" s="179">
        <f>RANK(N3393,$N$18:$N$4305)</f>
        <v>1181</v>
      </c>
      <c r="B3393" s="185"/>
      <c r="C3393" s="177"/>
      <c r="D3393" s="177"/>
      <c r="E3393" s="177"/>
      <c r="F3393" s="177"/>
      <c r="G3393" s="183"/>
      <c r="H3393" s="183"/>
      <c r="I3393" s="183"/>
      <c r="J3393" s="183"/>
      <c r="K3393" s="183"/>
      <c r="L3393" s="183"/>
      <c r="M3393" s="183"/>
      <c r="N3393" s="182">
        <f>SUM(G3393*$D$8+H3393*$D$5+I3393*$D$9+J3393*$D$6+K3393*$D$11+L3393*$D$10+M3393*$D$7)</f>
        <v>0</v>
      </c>
      <c r="O3393" s="139">
        <v>1</v>
      </c>
      <c r="P3393" s="138">
        <f>SUM(N3393*O3393)</f>
        <v>0</v>
      </c>
      <c r="Q3393" s="31"/>
    </row>
    <row r="3394" spans="1:17" ht="15" customHeight="1">
      <c r="A3394" s="179">
        <f>RANK(N3394,$N$18:$N$4305)</f>
        <v>1181</v>
      </c>
      <c r="B3394" s="184"/>
      <c r="C3394" s="177"/>
      <c r="D3394" s="177"/>
      <c r="E3394" s="177"/>
      <c r="F3394" s="177"/>
      <c r="G3394" s="183"/>
      <c r="H3394" s="183"/>
      <c r="I3394" s="183"/>
      <c r="J3394" s="183"/>
      <c r="K3394" s="183"/>
      <c r="L3394" s="183"/>
      <c r="M3394" s="183"/>
      <c r="N3394" s="182">
        <f>SUM(G3394*$D$8+H3394*$D$5+I3394*$D$9+J3394*$D$6+K3394*$D$11+L3394*$D$10+M3394*$D$7)</f>
        <v>0</v>
      </c>
      <c r="O3394" s="139">
        <v>1</v>
      </c>
      <c r="P3394" s="138">
        <f>SUM(N3394*O3394)</f>
        <v>0</v>
      </c>
      <c r="Q3394" s="31"/>
    </row>
    <row r="3395" spans="1:17" ht="15" customHeight="1">
      <c r="A3395" s="179">
        <f>RANK(N3395,$N$18:$N$4305)</f>
        <v>1181</v>
      </c>
      <c r="B3395" s="184"/>
      <c r="C3395" s="177"/>
      <c r="D3395" s="177"/>
      <c r="E3395" s="177"/>
      <c r="F3395" s="177"/>
      <c r="G3395" s="183"/>
      <c r="H3395" s="183"/>
      <c r="I3395" s="183"/>
      <c r="J3395" s="183"/>
      <c r="K3395" s="183"/>
      <c r="L3395" s="183"/>
      <c r="M3395" s="183"/>
      <c r="N3395" s="182">
        <f>SUM(G3395*$D$8+H3395*$D$5+I3395*$D$9+J3395*$D$6+K3395*$D$11+L3395*$D$10+M3395*$D$7)</f>
        <v>0</v>
      </c>
      <c r="O3395" s="139">
        <v>1</v>
      </c>
      <c r="P3395" s="138">
        <f>SUM(N3395*O3395)</f>
        <v>0</v>
      </c>
      <c r="Q3395" s="31"/>
    </row>
    <row r="3396" spans="1:17" ht="15" customHeight="1">
      <c r="A3396" s="179">
        <f>RANK(N3396,$N$18:$N$4305)</f>
        <v>1181</v>
      </c>
      <c r="B3396" s="184"/>
      <c r="C3396" s="177"/>
      <c r="D3396" s="177"/>
      <c r="E3396" s="177"/>
      <c r="F3396" s="177"/>
      <c r="G3396" s="183"/>
      <c r="H3396" s="183"/>
      <c r="I3396" s="183"/>
      <c r="J3396" s="183"/>
      <c r="K3396" s="183"/>
      <c r="L3396" s="183"/>
      <c r="M3396" s="183"/>
      <c r="N3396" s="182">
        <f>SUM(G3396*$D$8+H3396*$D$5+I3396*$D$9+J3396*$D$6+K3396*$D$11+L3396*$D$10+M3396*$D$7)</f>
        <v>0</v>
      </c>
      <c r="O3396" s="139">
        <v>1</v>
      </c>
      <c r="P3396" s="138">
        <f>SUM(N3396*O3396)</f>
        <v>0</v>
      </c>
      <c r="Q3396" s="31"/>
    </row>
    <row r="3397" spans="1:17" ht="15" customHeight="1">
      <c r="A3397" s="179">
        <f>RANK(N3397,$N$18:$N$4305)</f>
        <v>1181</v>
      </c>
      <c r="B3397" s="184"/>
      <c r="C3397" s="177"/>
      <c r="D3397" s="177"/>
      <c r="E3397" s="177"/>
      <c r="F3397" s="177"/>
      <c r="G3397" s="183"/>
      <c r="H3397" s="183"/>
      <c r="I3397" s="183"/>
      <c r="J3397" s="183"/>
      <c r="K3397" s="183"/>
      <c r="L3397" s="183"/>
      <c r="M3397" s="183"/>
      <c r="N3397" s="182">
        <f>SUM(G3397*$D$8+H3397*$D$5+I3397*$D$9+J3397*$D$6+K3397*$D$11+L3397*$D$10+M3397*$D$7)</f>
        <v>0</v>
      </c>
      <c r="O3397" s="139">
        <v>1</v>
      </c>
      <c r="P3397" s="138">
        <f>SUM(N3397*O3397)</f>
        <v>0</v>
      </c>
    </row>
    <row r="3398" spans="1:17" ht="15" customHeight="1">
      <c r="A3398" s="179">
        <f>RANK(N3398,$N$18:$N$4305)</f>
        <v>1181</v>
      </c>
      <c r="B3398" s="184"/>
      <c r="C3398" s="177"/>
      <c r="D3398" s="177"/>
      <c r="E3398" s="177"/>
      <c r="F3398" s="177"/>
      <c r="G3398" s="183"/>
      <c r="H3398" s="183"/>
      <c r="I3398" s="183"/>
      <c r="J3398" s="183"/>
      <c r="K3398" s="183"/>
      <c r="L3398" s="183"/>
      <c r="M3398" s="183"/>
      <c r="N3398" s="182">
        <f>SUM(G3398*$D$8+H3398*$D$5+I3398*$D$9+J3398*$D$6+K3398*$D$11+L3398*$D$10+M3398*$D$7)</f>
        <v>0</v>
      </c>
      <c r="O3398" s="139">
        <v>1</v>
      </c>
      <c r="P3398" s="138">
        <f>SUM(N3398*O3398)</f>
        <v>0</v>
      </c>
    </row>
    <row r="3399" spans="1:17" ht="15" customHeight="1">
      <c r="A3399" s="179">
        <f>RANK(N3399,$N$18:$N$4305)</f>
        <v>1181</v>
      </c>
      <c r="B3399" s="177"/>
      <c r="C3399" s="177"/>
      <c r="D3399" s="177"/>
      <c r="E3399" s="177"/>
      <c r="F3399" s="177"/>
      <c r="G3399" s="183"/>
      <c r="H3399" s="183"/>
      <c r="I3399" s="183"/>
      <c r="J3399" s="183"/>
      <c r="K3399" s="183"/>
      <c r="L3399" s="183"/>
      <c r="M3399" s="183"/>
      <c r="N3399" s="182">
        <f>SUM(G3399*$D$8+H3399*$D$5+I3399*$D$9+J3399*$D$6+K3399*$D$11+L3399*$D$10+M3399*$D$7)</f>
        <v>0</v>
      </c>
      <c r="O3399" s="139">
        <v>1</v>
      </c>
      <c r="P3399" s="138">
        <f>SUM(N3399*O3399)</f>
        <v>0</v>
      </c>
    </row>
    <row r="3400" spans="1:17" ht="15" customHeight="1">
      <c r="A3400" s="179">
        <f>RANK(N3400,$N$18:$N$4305)</f>
        <v>1181</v>
      </c>
      <c r="B3400" s="184"/>
      <c r="C3400" s="177"/>
      <c r="D3400" s="177"/>
      <c r="E3400" s="177"/>
      <c r="F3400" s="177"/>
      <c r="G3400" s="183"/>
      <c r="H3400" s="183"/>
      <c r="I3400" s="183"/>
      <c r="J3400" s="183"/>
      <c r="K3400" s="183"/>
      <c r="L3400" s="183"/>
      <c r="M3400" s="183"/>
      <c r="N3400" s="182">
        <f>SUM(G3400*$D$8+H3400*$D$5+I3400*$D$9+J3400*$D$6+K3400*$D$11+L3400*$D$10+M3400*$D$7)</f>
        <v>0</v>
      </c>
      <c r="O3400" s="139">
        <v>1</v>
      </c>
      <c r="P3400" s="138">
        <f>SUM(N3400*O3400)</f>
        <v>0</v>
      </c>
    </row>
    <row r="3401" spans="1:17" ht="15" customHeight="1">
      <c r="A3401" s="179">
        <f>RANK(N3401,$N$18:$N$4305)</f>
        <v>1181</v>
      </c>
      <c r="B3401" s="184"/>
      <c r="C3401" s="177"/>
      <c r="D3401" s="177"/>
      <c r="E3401" s="177"/>
      <c r="F3401" s="177"/>
      <c r="G3401" s="183"/>
      <c r="H3401" s="183"/>
      <c r="I3401" s="183"/>
      <c r="J3401" s="183"/>
      <c r="K3401" s="183"/>
      <c r="L3401" s="183"/>
      <c r="M3401" s="183"/>
      <c r="N3401" s="182">
        <f>SUM(G3401*$D$8+H3401*$D$5+I3401*$D$9+J3401*$D$6+K3401*$D$11+L3401*$D$10+M3401*$D$7)</f>
        <v>0</v>
      </c>
      <c r="O3401" s="139">
        <v>1</v>
      </c>
      <c r="P3401" s="138">
        <f>SUM(N3401*O3401)</f>
        <v>0</v>
      </c>
    </row>
    <row r="3402" spans="1:17" ht="15" customHeight="1">
      <c r="A3402" s="179">
        <f>RANK(N3402,$N$18:$N$4305)</f>
        <v>1181</v>
      </c>
      <c r="B3402" s="184"/>
      <c r="C3402" s="177"/>
      <c r="D3402" s="177"/>
      <c r="E3402" s="177"/>
      <c r="F3402" s="177"/>
      <c r="G3402" s="183"/>
      <c r="H3402" s="183"/>
      <c r="I3402" s="183"/>
      <c r="J3402" s="183"/>
      <c r="K3402" s="183"/>
      <c r="L3402" s="183"/>
      <c r="M3402" s="183"/>
      <c r="N3402" s="182">
        <f>SUM(G3402*$D$8+H3402*$D$5+I3402*$D$9+J3402*$D$6+K3402*$D$11+L3402*$D$10+M3402*$D$7)</f>
        <v>0</v>
      </c>
      <c r="O3402" s="139">
        <v>1</v>
      </c>
      <c r="P3402" s="138">
        <f>SUM(N3402*O3402)</f>
        <v>0</v>
      </c>
    </row>
    <row r="3403" spans="1:17" ht="15" customHeight="1">
      <c r="A3403" s="179">
        <f>RANK(N3403,$N$18:$N$4305)</f>
        <v>1181</v>
      </c>
      <c r="B3403" s="184"/>
      <c r="C3403" s="177"/>
      <c r="D3403" s="177"/>
      <c r="E3403" s="177"/>
      <c r="F3403" s="177"/>
      <c r="G3403" s="183"/>
      <c r="H3403" s="183"/>
      <c r="I3403" s="183"/>
      <c r="J3403" s="183"/>
      <c r="K3403" s="183"/>
      <c r="L3403" s="183"/>
      <c r="M3403" s="183"/>
      <c r="N3403" s="182">
        <f>SUM(G3403*$D$8+H3403*$D$5+I3403*$D$9+J3403*$D$6+K3403*$D$11+L3403*$D$10+M3403*$D$7)</f>
        <v>0</v>
      </c>
      <c r="O3403" s="139">
        <v>1</v>
      </c>
      <c r="P3403" s="138">
        <f>SUM(N3403*O3403)</f>
        <v>0</v>
      </c>
    </row>
    <row r="3404" spans="1:17" ht="15" customHeight="1">
      <c r="A3404" s="179">
        <f>RANK(N3404,$N$18:$N$4305)</f>
        <v>1181</v>
      </c>
      <c r="B3404" s="184"/>
      <c r="C3404" s="177"/>
      <c r="D3404" s="177"/>
      <c r="E3404" s="177"/>
      <c r="F3404" s="177"/>
      <c r="G3404" s="183"/>
      <c r="H3404" s="183"/>
      <c r="I3404" s="183"/>
      <c r="J3404" s="183"/>
      <c r="K3404" s="183"/>
      <c r="L3404" s="183"/>
      <c r="M3404" s="183"/>
      <c r="N3404" s="182">
        <f>SUM(G3404*$D$8+H3404*$D$5+I3404*$D$9+J3404*$D$6+K3404*$D$11+L3404*$D$10+M3404*$D$7)</f>
        <v>0</v>
      </c>
      <c r="O3404" s="139">
        <v>1</v>
      </c>
      <c r="P3404" s="138">
        <f>SUM(N3404*O3404)</f>
        <v>0</v>
      </c>
    </row>
    <row r="3405" spans="1:17" ht="15" customHeight="1">
      <c r="A3405" s="179">
        <f>RANK(N3405,$N$18:$N$4305)</f>
        <v>1181</v>
      </c>
      <c r="B3405" s="185"/>
      <c r="C3405" s="177"/>
      <c r="D3405" s="177"/>
      <c r="E3405" s="177"/>
      <c r="F3405" s="177"/>
      <c r="G3405" s="183"/>
      <c r="H3405" s="183"/>
      <c r="I3405" s="183"/>
      <c r="J3405" s="183"/>
      <c r="K3405" s="183"/>
      <c r="L3405" s="183"/>
      <c r="M3405" s="183"/>
      <c r="N3405" s="182">
        <f>SUM(G3405*$D$8+H3405*$D$5+I3405*$D$9+J3405*$D$6+K3405*$D$11+L3405*$D$10+M3405*$D$7)</f>
        <v>0</v>
      </c>
      <c r="O3405" s="139">
        <v>0.94</v>
      </c>
      <c r="P3405" s="138">
        <f>SUM(N3405*O3405)</f>
        <v>0</v>
      </c>
      <c r="Q3405" s="31"/>
    </row>
    <row r="3406" spans="1:17" ht="15" customHeight="1">
      <c r="A3406" s="179">
        <f>RANK(N3406,$N$18:$N$4305)</f>
        <v>1181</v>
      </c>
      <c r="B3406" s="185"/>
      <c r="C3406" s="177"/>
      <c r="D3406" s="177"/>
      <c r="E3406" s="177"/>
      <c r="F3406" s="177"/>
      <c r="G3406" s="183"/>
      <c r="H3406" s="183"/>
      <c r="I3406" s="183"/>
      <c r="J3406" s="183"/>
      <c r="K3406" s="183"/>
      <c r="L3406" s="183"/>
      <c r="M3406" s="183"/>
      <c r="N3406" s="182">
        <f>SUM(G3406*$D$8+H3406*$D$5+I3406*$D$9+J3406*$D$6+K3406*$D$11+L3406*$D$10+M3406*$D$7)</f>
        <v>0</v>
      </c>
      <c r="O3406" s="139">
        <v>0.94</v>
      </c>
      <c r="P3406" s="138">
        <f>SUM(N3406*O3406)</f>
        <v>0</v>
      </c>
    </row>
    <row r="3407" spans="1:17" ht="15" customHeight="1">
      <c r="A3407" s="179">
        <f>RANK(N3407,$N$18:$N$4305)</f>
        <v>1181</v>
      </c>
      <c r="B3407" s="184"/>
      <c r="C3407" s="177"/>
      <c r="D3407" s="177"/>
      <c r="E3407" s="177"/>
      <c r="F3407" s="177"/>
      <c r="G3407" s="183"/>
      <c r="H3407" s="183"/>
      <c r="I3407" s="183"/>
      <c r="J3407" s="183"/>
      <c r="K3407" s="183"/>
      <c r="L3407" s="183"/>
      <c r="M3407" s="183"/>
      <c r="N3407" s="182">
        <f>SUM(G3407*$D$8+H3407*$D$5+I3407*$D$9+J3407*$D$6+K3407*$D$11+L3407*$D$10+M3407*$D$7)</f>
        <v>0</v>
      </c>
      <c r="O3407" s="139">
        <v>1</v>
      </c>
      <c r="P3407" s="138">
        <f>SUM(N3407*O3407)</f>
        <v>0</v>
      </c>
    </row>
    <row r="3408" spans="1:17" ht="15" customHeight="1">
      <c r="A3408" s="179">
        <f>RANK(N3408,$N$18:$N$4305)</f>
        <v>1181</v>
      </c>
      <c r="B3408" s="184"/>
      <c r="C3408" s="177"/>
      <c r="D3408" s="177"/>
      <c r="E3408" s="177"/>
      <c r="F3408" s="177"/>
      <c r="G3408" s="183"/>
      <c r="H3408" s="183"/>
      <c r="I3408" s="183"/>
      <c r="J3408" s="183"/>
      <c r="K3408" s="183"/>
      <c r="L3408" s="183"/>
      <c r="M3408" s="183"/>
      <c r="N3408" s="182">
        <f>SUM(G3408*$D$8+H3408*$D$5+I3408*$D$9+J3408*$D$6+K3408*$D$11+L3408*$D$10+M3408*$D$7)</f>
        <v>0</v>
      </c>
      <c r="O3408" s="139">
        <v>1</v>
      </c>
      <c r="P3408" s="138">
        <f>SUM(N3408*O3408)</f>
        <v>0</v>
      </c>
    </row>
    <row r="3409" spans="1:17" ht="15" customHeight="1">
      <c r="A3409" s="179">
        <f>RANK(N3409,$N$18:$N$4305)</f>
        <v>1181</v>
      </c>
      <c r="B3409" s="184"/>
      <c r="C3409" s="177"/>
      <c r="D3409" s="177"/>
      <c r="E3409" s="177"/>
      <c r="F3409" s="177"/>
      <c r="G3409" s="183"/>
      <c r="H3409" s="183"/>
      <c r="I3409" s="183"/>
      <c r="J3409" s="183"/>
      <c r="K3409" s="183"/>
      <c r="L3409" s="183"/>
      <c r="M3409" s="183"/>
      <c r="N3409" s="182">
        <f>SUM(G3409*$D$8+H3409*$D$5+I3409*$D$9+J3409*$D$6+K3409*$D$11+L3409*$D$10+M3409*$D$7)</f>
        <v>0</v>
      </c>
      <c r="O3409" s="139">
        <v>1</v>
      </c>
      <c r="P3409" s="138">
        <f>SUM(N3409*O3409)</f>
        <v>0</v>
      </c>
    </row>
    <row r="3410" spans="1:17" ht="15" customHeight="1">
      <c r="A3410" s="179">
        <f>RANK(N3410,$N$18:$N$4305)</f>
        <v>1181</v>
      </c>
      <c r="B3410" s="184"/>
      <c r="C3410" s="177"/>
      <c r="D3410" s="177"/>
      <c r="E3410" s="177"/>
      <c r="F3410" s="177"/>
      <c r="G3410" s="183"/>
      <c r="H3410" s="183"/>
      <c r="I3410" s="183"/>
      <c r="J3410" s="183"/>
      <c r="K3410" s="183"/>
      <c r="L3410" s="183"/>
      <c r="M3410" s="183"/>
      <c r="N3410" s="182">
        <f>SUM(G3410*$D$8+H3410*$D$5+I3410*$D$9+J3410*$D$6+K3410*$D$11+L3410*$D$10+M3410*$D$7)</f>
        <v>0</v>
      </c>
      <c r="O3410" s="139">
        <v>1</v>
      </c>
      <c r="P3410" s="138">
        <f>SUM(N3410*O3410)</f>
        <v>0</v>
      </c>
      <c r="Q3410" s="31"/>
    </row>
    <row r="3411" spans="1:17" ht="15" customHeight="1">
      <c r="A3411" s="179">
        <f>RANK(N3411,$N$18:$N$4305)</f>
        <v>1181</v>
      </c>
      <c r="B3411" s="184"/>
      <c r="C3411" s="177"/>
      <c r="D3411" s="177"/>
      <c r="E3411" s="177"/>
      <c r="F3411" s="177"/>
      <c r="G3411" s="183"/>
      <c r="H3411" s="183"/>
      <c r="I3411" s="183"/>
      <c r="J3411" s="183"/>
      <c r="K3411" s="183"/>
      <c r="L3411" s="183"/>
      <c r="M3411" s="183"/>
      <c r="N3411" s="182">
        <f>SUM(G3411*$D$8+H3411*$D$5+I3411*$D$9+J3411*$D$6+K3411*$D$11+L3411*$D$10+M3411*$D$7)</f>
        <v>0</v>
      </c>
      <c r="O3411" s="139">
        <v>1</v>
      </c>
      <c r="P3411" s="138">
        <f>SUM(N3411*O3411)</f>
        <v>0</v>
      </c>
      <c r="Q3411" s="31"/>
    </row>
    <row r="3412" spans="1:17" ht="15" customHeight="1">
      <c r="A3412" s="179">
        <f>RANK(N3412,$N$18:$N$4305)</f>
        <v>1181</v>
      </c>
      <c r="B3412" s="184"/>
      <c r="C3412" s="177"/>
      <c r="D3412" s="177"/>
      <c r="E3412" s="177"/>
      <c r="F3412" s="177"/>
      <c r="G3412" s="183"/>
      <c r="H3412" s="183"/>
      <c r="I3412" s="183"/>
      <c r="J3412" s="183"/>
      <c r="K3412" s="183"/>
      <c r="L3412" s="183"/>
      <c r="M3412" s="183"/>
      <c r="N3412" s="182">
        <f>SUM(G3412*$D$8+H3412*$D$5+I3412*$D$9+J3412*$D$6+K3412*$D$11+L3412*$D$10+M3412*$D$7)</f>
        <v>0</v>
      </c>
      <c r="O3412" s="139">
        <v>1</v>
      </c>
      <c r="P3412" s="138">
        <f>SUM(N3412*O3412)</f>
        <v>0</v>
      </c>
      <c r="Q3412" s="31"/>
    </row>
    <row r="3413" spans="1:17" ht="15" customHeight="1">
      <c r="A3413" s="179">
        <f>RANK(N3413,$N$18:$N$4305)</f>
        <v>1181</v>
      </c>
      <c r="B3413" s="184"/>
      <c r="C3413" s="177"/>
      <c r="D3413" s="177"/>
      <c r="E3413" s="177"/>
      <c r="F3413" s="177"/>
      <c r="G3413" s="183"/>
      <c r="H3413" s="183"/>
      <c r="I3413" s="183"/>
      <c r="J3413" s="183"/>
      <c r="K3413" s="183"/>
      <c r="L3413" s="183"/>
      <c r="M3413" s="183"/>
      <c r="N3413" s="182">
        <f>SUM(G3413*$D$8+H3413*$D$5+I3413*$D$9+J3413*$D$6+K3413*$D$11+L3413*$D$10+M3413*$D$7)</f>
        <v>0</v>
      </c>
      <c r="O3413" s="139">
        <v>1</v>
      </c>
      <c r="P3413" s="138">
        <f>SUM(N3413*O3413)</f>
        <v>0</v>
      </c>
    </row>
    <row r="3414" spans="1:17" ht="15" customHeight="1">
      <c r="A3414" s="179">
        <f>RANK(N3414,$N$18:$N$4305)</f>
        <v>1181</v>
      </c>
      <c r="B3414" s="184"/>
      <c r="C3414" s="177"/>
      <c r="D3414" s="177"/>
      <c r="E3414" s="177"/>
      <c r="F3414" s="177"/>
      <c r="G3414" s="183"/>
      <c r="H3414" s="183"/>
      <c r="I3414" s="183"/>
      <c r="J3414" s="183"/>
      <c r="K3414" s="183"/>
      <c r="L3414" s="183"/>
      <c r="M3414" s="183"/>
      <c r="N3414" s="182">
        <f>SUM(G3414*$D$8+H3414*$D$5+I3414*$D$9+J3414*$D$6+K3414*$D$11+L3414*$D$10+M3414*$D$7)</f>
        <v>0</v>
      </c>
      <c r="O3414" s="139">
        <v>1</v>
      </c>
      <c r="P3414" s="138">
        <f>SUM(N3414*O3414)</f>
        <v>0</v>
      </c>
    </row>
    <row r="3415" spans="1:17" ht="15" customHeight="1">
      <c r="A3415" s="179">
        <f>RANK(N3415,$N$18:$N$4305)</f>
        <v>1181</v>
      </c>
      <c r="B3415" s="184"/>
      <c r="C3415" s="177"/>
      <c r="D3415" s="177"/>
      <c r="E3415" s="177"/>
      <c r="F3415" s="177"/>
      <c r="G3415" s="183"/>
      <c r="H3415" s="183"/>
      <c r="I3415" s="183"/>
      <c r="J3415" s="183"/>
      <c r="K3415" s="183"/>
      <c r="L3415" s="183"/>
      <c r="M3415" s="183"/>
      <c r="N3415" s="182">
        <f>SUM(G3415*$D$8+H3415*$D$5+I3415*$D$9+J3415*$D$6+K3415*$D$11+L3415*$D$10+M3415*$D$7)</f>
        <v>0</v>
      </c>
      <c r="O3415" s="139">
        <v>1</v>
      </c>
      <c r="P3415" s="138">
        <f>SUM(N3415*O3415)</f>
        <v>0</v>
      </c>
    </row>
    <row r="3416" spans="1:17" ht="15" customHeight="1">
      <c r="A3416" s="179">
        <f>RANK(N3416,$N$18:$N$4305)</f>
        <v>1181</v>
      </c>
      <c r="B3416" s="184"/>
      <c r="C3416" s="177"/>
      <c r="D3416" s="177"/>
      <c r="E3416" s="177"/>
      <c r="F3416" s="177"/>
      <c r="G3416" s="183"/>
      <c r="H3416" s="183"/>
      <c r="I3416" s="183"/>
      <c r="J3416" s="183"/>
      <c r="K3416" s="183"/>
      <c r="L3416" s="183"/>
      <c r="M3416" s="183"/>
      <c r="N3416" s="182">
        <f>SUM(G3416*$D$8+H3416*$D$5+I3416*$D$9+J3416*$D$6+K3416*$D$11+L3416*$D$10+M3416*$D$7)</f>
        <v>0</v>
      </c>
      <c r="O3416" s="139">
        <v>1</v>
      </c>
      <c r="P3416" s="138">
        <f>SUM(N3416*O3416)</f>
        <v>0</v>
      </c>
    </row>
    <row r="3417" spans="1:17" ht="15" customHeight="1">
      <c r="A3417" s="179">
        <f>RANK(N3417,$N$18:$N$4305)</f>
        <v>1181</v>
      </c>
      <c r="B3417" s="185"/>
      <c r="C3417" s="177"/>
      <c r="D3417" s="177"/>
      <c r="E3417" s="177"/>
      <c r="F3417" s="177"/>
      <c r="G3417" s="183"/>
      <c r="H3417" s="183"/>
      <c r="I3417" s="183"/>
      <c r="J3417" s="183"/>
      <c r="K3417" s="183"/>
      <c r="L3417" s="183"/>
      <c r="M3417" s="183"/>
      <c r="N3417" s="182">
        <f>SUM(G3417*$D$8+H3417*$D$5+I3417*$D$9+J3417*$D$6+K3417*$D$11+L3417*$D$10+M3417*$D$7)</f>
        <v>0</v>
      </c>
      <c r="O3417" s="139">
        <v>1</v>
      </c>
      <c r="P3417" s="138">
        <f>SUM(N3417*O3417)</f>
        <v>0</v>
      </c>
    </row>
    <row r="3418" spans="1:17" ht="15" customHeight="1">
      <c r="A3418" s="179">
        <f>RANK(N3418,$N$18:$N$4305)</f>
        <v>1181</v>
      </c>
      <c r="B3418" s="184"/>
      <c r="C3418" s="177"/>
      <c r="D3418" s="177"/>
      <c r="E3418" s="177"/>
      <c r="F3418" s="177"/>
      <c r="G3418" s="183"/>
      <c r="H3418" s="183"/>
      <c r="I3418" s="183"/>
      <c r="J3418" s="183"/>
      <c r="K3418" s="183"/>
      <c r="L3418" s="183"/>
      <c r="M3418" s="183"/>
      <c r="N3418" s="182">
        <f>SUM(G3418*$D$8+H3418*$D$5+I3418*$D$9+J3418*$D$6+K3418*$D$11+L3418*$D$10+M3418*$D$7)</f>
        <v>0</v>
      </c>
      <c r="O3418" s="139">
        <v>1</v>
      </c>
      <c r="P3418" s="138">
        <f>SUM(N3418*O3418)</f>
        <v>0</v>
      </c>
    </row>
    <row r="3419" spans="1:17" ht="15" customHeight="1">
      <c r="A3419" s="179">
        <f>RANK(N3419,$N$18:$N$4305)</f>
        <v>1181</v>
      </c>
      <c r="B3419" s="184"/>
      <c r="C3419" s="177"/>
      <c r="D3419" s="177"/>
      <c r="E3419" s="177"/>
      <c r="F3419" s="177"/>
      <c r="G3419" s="183"/>
      <c r="H3419" s="183"/>
      <c r="I3419" s="183"/>
      <c r="J3419" s="183"/>
      <c r="K3419" s="183"/>
      <c r="L3419" s="183"/>
      <c r="M3419" s="183"/>
      <c r="N3419" s="182">
        <f>SUM(G3419*$D$8+H3419*$D$5+I3419*$D$9+J3419*$D$6+K3419*$D$11+L3419*$D$10+M3419*$D$7)</f>
        <v>0</v>
      </c>
      <c r="O3419" s="139">
        <v>1</v>
      </c>
      <c r="P3419" s="138">
        <f>SUM(N3419*O3419)</f>
        <v>0</v>
      </c>
      <c r="Q3419" s="31"/>
    </row>
    <row r="3420" spans="1:17" ht="15" customHeight="1">
      <c r="A3420" s="179">
        <f>RANK(N3420,$N$18:$N$4305)</f>
        <v>1181</v>
      </c>
      <c r="B3420" s="184"/>
      <c r="C3420" s="177"/>
      <c r="D3420" s="177"/>
      <c r="E3420" s="177"/>
      <c r="F3420" s="177"/>
      <c r="G3420" s="183"/>
      <c r="H3420" s="183"/>
      <c r="I3420" s="183"/>
      <c r="J3420" s="183"/>
      <c r="K3420" s="183"/>
      <c r="L3420" s="183"/>
      <c r="M3420" s="183"/>
      <c r="N3420" s="182">
        <f>SUM(G3420*$D$8+H3420*$D$5+I3420*$D$9+J3420*$D$6+K3420*$D$11+L3420*$D$10+M3420*$D$7)</f>
        <v>0</v>
      </c>
      <c r="O3420" s="139">
        <v>0.94</v>
      </c>
      <c r="P3420" s="138">
        <f>SUM(N3420*O3420)</f>
        <v>0</v>
      </c>
      <c r="Q3420" s="31"/>
    </row>
    <row r="3421" spans="1:17" ht="15" customHeight="1">
      <c r="A3421" s="179">
        <f>RANK(N3421,$N$18:$N$4305)</f>
        <v>1181</v>
      </c>
      <c r="B3421" s="184"/>
      <c r="C3421" s="177"/>
      <c r="D3421" s="177"/>
      <c r="E3421" s="177"/>
      <c r="F3421" s="177"/>
      <c r="G3421" s="183"/>
      <c r="H3421" s="183"/>
      <c r="I3421" s="183"/>
      <c r="J3421" s="183"/>
      <c r="K3421" s="183"/>
      <c r="L3421" s="183"/>
      <c r="M3421" s="183"/>
      <c r="N3421" s="182">
        <f>SUM(G3421*$D$8+H3421*$D$5+I3421*$D$9+J3421*$D$6+K3421*$D$11+L3421*$D$10+M3421*$D$7)</f>
        <v>0</v>
      </c>
      <c r="O3421" s="139">
        <v>0.94</v>
      </c>
      <c r="P3421" s="138">
        <f>SUM(N3421*O3421)</f>
        <v>0</v>
      </c>
    </row>
    <row r="3422" spans="1:17" ht="15" customHeight="1">
      <c r="A3422" s="179">
        <f>RANK(N3422,$N$18:$N$4305)</f>
        <v>1181</v>
      </c>
      <c r="B3422" s="184"/>
      <c r="C3422" s="177"/>
      <c r="D3422" s="177"/>
      <c r="E3422" s="177"/>
      <c r="F3422" s="177"/>
      <c r="G3422" s="183"/>
      <c r="H3422" s="183"/>
      <c r="I3422" s="183"/>
      <c r="J3422" s="183"/>
      <c r="K3422" s="183"/>
      <c r="L3422" s="183"/>
      <c r="M3422" s="183"/>
      <c r="N3422" s="182">
        <f>SUM(G3422*$D$8+H3422*$D$5+I3422*$D$9+J3422*$D$6+K3422*$D$11+L3422*$D$10+M3422*$D$7)</f>
        <v>0</v>
      </c>
      <c r="O3422" s="139">
        <v>0.94</v>
      </c>
      <c r="P3422" s="138">
        <f>SUM(N3422*O3422)</f>
        <v>0</v>
      </c>
    </row>
    <row r="3423" spans="1:17" ht="15" customHeight="1">
      <c r="A3423" s="179">
        <f>RANK(N3423,$N$18:$N$4305)</f>
        <v>1181</v>
      </c>
      <c r="B3423" s="184"/>
      <c r="C3423" s="177"/>
      <c r="D3423" s="177"/>
      <c r="E3423" s="177"/>
      <c r="F3423" s="177"/>
      <c r="G3423" s="183"/>
      <c r="H3423" s="183"/>
      <c r="I3423" s="183"/>
      <c r="J3423" s="183"/>
      <c r="K3423" s="183"/>
      <c r="L3423" s="183"/>
      <c r="M3423" s="183"/>
      <c r="N3423" s="182">
        <f>SUM(G3423*$D$8+H3423*$D$5+I3423*$D$9+J3423*$D$6+K3423*$D$11+L3423*$D$10+M3423*$D$7)</f>
        <v>0</v>
      </c>
      <c r="O3423" s="139">
        <v>1</v>
      </c>
      <c r="P3423" s="138">
        <f>SUM(N3423*O3423)</f>
        <v>0</v>
      </c>
    </row>
    <row r="3424" spans="1:17" ht="15" customHeight="1">
      <c r="A3424" s="179">
        <f>RANK(N3424,$N$18:$N$4305)</f>
        <v>1181</v>
      </c>
      <c r="B3424" s="184"/>
      <c r="C3424" s="177"/>
      <c r="D3424" s="177"/>
      <c r="E3424" s="177"/>
      <c r="F3424" s="177"/>
      <c r="G3424" s="183"/>
      <c r="H3424" s="183"/>
      <c r="I3424" s="183"/>
      <c r="J3424" s="183"/>
      <c r="K3424" s="183"/>
      <c r="L3424" s="183"/>
      <c r="M3424" s="183"/>
      <c r="N3424" s="182">
        <f>SUM(G3424*$D$8+H3424*$D$5+I3424*$D$9+J3424*$D$6+K3424*$D$11+L3424*$D$10+M3424*$D$7)</f>
        <v>0</v>
      </c>
      <c r="O3424" s="139">
        <v>1</v>
      </c>
      <c r="P3424" s="138">
        <f>SUM(N3424*O3424)</f>
        <v>0</v>
      </c>
      <c r="Q3424" s="31"/>
    </row>
    <row r="3425" spans="1:17" ht="15" customHeight="1">
      <c r="A3425" s="179">
        <f>RANK(N3425,$N$18:$N$4305)</f>
        <v>1181</v>
      </c>
      <c r="B3425" s="184"/>
      <c r="C3425" s="177"/>
      <c r="D3425" s="177"/>
      <c r="E3425" s="177"/>
      <c r="F3425" s="177"/>
      <c r="G3425" s="183"/>
      <c r="H3425" s="183"/>
      <c r="I3425" s="183"/>
      <c r="J3425" s="183"/>
      <c r="K3425" s="183"/>
      <c r="L3425" s="183"/>
      <c r="M3425" s="183"/>
      <c r="N3425" s="182">
        <f>SUM(G3425*$D$8+H3425*$D$5+I3425*$D$9+J3425*$D$6+K3425*$D$11+L3425*$D$10+M3425*$D$7)</f>
        <v>0</v>
      </c>
      <c r="O3425" s="139">
        <v>1</v>
      </c>
      <c r="P3425" s="138">
        <f>SUM(N3425*O3425)</f>
        <v>0</v>
      </c>
      <c r="Q3425" s="31"/>
    </row>
    <row r="3426" spans="1:17" ht="15" customHeight="1">
      <c r="A3426" s="179">
        <f>RANK(N3426,$N$18:$N$4305)</f>
        <v>1181</v>
      </c>
      <c r="B3426" s="184"/>
      <c r="C3426" s="177"/>
      <c r="D3426" s="177"/>
      <c r="E3426" s="177"/>
      <c r="F3426" s="177"/>
      <c r="G3426" s="183"/>
      <c r="H3426" s="183"/>
      <c r="I3426" s="183"/>
      <c r="J3426" s="183"/>
      <c r="K3426" s="183"/>
      <c r="L3426" s="183"/>
      <c r="M3426" s="183"/>
      <c r="N3426" s="182">
        <f>SUM(G3426*$D$8+H3426*$D$5+I3426*$D$9+J3426*$D$6+K3426*$D$11+L3426*$D$10+M3426*$D$7)</f>
        <v>0</v>
      </c>
      <c r="O3426" s="139">
        <v>1</v>
      </c>
      <c r="P3426" s="138">
        <f>SUM(N3426*O3426)</f>
        <v>0</v>
      </c>
      <c r="Q3426" s="31"/>
    </row>
    <row r="3427" spans="1:17" ht="15" customHeight="1">
      <c r="A3427" s="179">
        <f>RANK(N3427,$N$18:$N$4305)</f>
        <v>1181</v>
      </c>
      <c r="B3427" s="185"/>
      <c r="C3427" s="177"/>
      <c r="D3427" s="177"/>
      <c r="E3427" s="177"/>
      <c r="F3427" s="177"/>
      <c r="G3427" s="183"/>
      <c r="H3427" s="183"/>
      <c r="I3427" s="183"/>
      <c r="J3427" s="183"/>
      <c r="K3427" s="183"/>
      <c r="L3427" s="183"/>
      <c r="M3427" s="183"/>
      <c r="N3427" s="182">
        <f>SUM(G3427*$D$8+H3427*$D$5+I3427*$D$9+J3427*$D$6+K3427*$D$11+L3427*$D$10+M3427*$D$7)</f>
        <v>0</v>
      </c>
      <c r="O3427" s="139">
        <v>1</v>
      </c>
      <c r="P3427" s="138">
        <f>SUM(N3427*O3427)</f>
        <v>0</v>
      </c>
      <c r="Q3427" s="31"/>
    </row>
    <row r="3428" spans="1:17" ht="15" customHeight="1">
      <c r="A3428" s="179">
        <f>RANK(N3428,$N$18:$N$4305)</f>
        <v>1181</v>
      </c>
      <c r="B3428" s="184"/>
      <c r="C3428" s="177"/>
      <c r="D3428" s="177"/>
      <c r="E3428" s="177"/>
      <c r="F3428" s="177"/>
      <c r="G3428" s="183"/>
      <c r="H3428" s="183"/>
      <c r="I3428" s="183"/>
      <c r="J3428" s="183"/>
      <c r="K3428" s="183"/>
      <c r="L3428" s="183"/>
      <c r="M3428" s="183"/>
      <c r="N3428" s="182">
        <f>SUM(G3428*$D$8+H3428*$D$5+I3428*$D$9+J3428*$D$6+K3428*$D$11+L3428*$D$10+M3428*$D$7)</f>
        <v>0</v>
      </c>
      <c r="O3428" s="139">
        <v>1</v>
      </c>
      <c r="P3428" s="138">
        <f>SUM(N3428*O3428)</f>
        <v>0</v>
      </c>
    </row>
    <row r="3429" spans="1:17" ht="15" customHeight="1">
      <c r="A3429" s="179">
        <f>RANK(N3429,$N$18:$N$4305)</f>
        <v>1181</v>
      </c>
      <c r="B3429" s="184"/>
      <c r="C3429" s="177"/>
      <c r="D3429" s="177"/>
      <c r="E3429" s="177"/>
      <c r="F3429" s="177"/>
      <c r="G3429" s="183"/>
      <c r="H3429" s="183"/>
      <c r="I3429" s="183"/>
      <c r="J3429" s="183"/>
      <c r="K3429" s="183"/>
      <c r="L3429" s="183"/>
      <c r="M3429" s="183"/>
      <c r="N3429" s="182">
        <f>SUM(G3429*$D$8+H3429*$D$5+I3429*$D$9+J3429*$D$6+K3429*$D$11+L3429*$D$10+M3429*$D$7)</f>
        <v>0</v>
      </c>
      <c r="O3429" s="139">
        <v>1</v>
      </c>
      <c r="P3429" s="138">
        <f>SUM(N3429*O3429)</f>
        <v>0</v>
      </c>
    </row>
    <row r="3430" spans="1:17" ht="15" customHeight="1">
      <c r="A3430" s="179">
        <f>RANK(N3430,$N$18:$N$4305)</f>
        <v>1181</v>
      </c>
      <c r="B3430" s="184"/>
      <c r="C3430" s="177"/>
      <c r="D3430" s="177"/>
      <c r="E3430" s="177"/>
      <c r="F3430" s="177"/>
      <c r="G3430" s="183"/>
      <c r="H3430" s="183"/>
      <c r="I3430" s="183"/>
      <c r="J3430" s="183"/>
      <c r="K3430" s="183"/>
      <c r="L3430" s="183"/>
      <c r="M3430" s="183"/>
      <c r="N3430" s="182">
        <f>SUM(G3430*$D$8+H3430*$D$5+I3430*$D$9+J3430*$D$6+K3430*$D$11+L3430*$D$10+M3430*$D$7)</f>
        <v>0</v>
      </c>
      <c r="O3430" s="139">
        <v>1</v>
      </c>
      <c r="P3430" s="138">
        <f>SUM(N3430*O3430)</f>
        <v>0</v>
      </c>
    </row>
    <row r="3431" spans="1:17" ht="15" customHeight="1">
      <c r="A3431" s="179">
        <f>RANK(N3431,$N$18:$N$4305)</f>
        <v>1181</v>
      </c>
      <c r="B3431" s="185"/>
      <c r="C3431" s="177"/>
      <c r="D3431" s="177"/>
      <c r="E3431" s="177"/>
      <c r="F3431" s="177"/>
      <c r="G3431" s="183"/>
      <c r="H3431" s="183"/>
      <c r="I3431" s="183"/>
      <c r="J3431" s="183"/>
      <c r="K3431" s="183"/>
      <c r="L3431" s="183"/>
      <c r="M3431" s="183"/>
      <c r="N3431" s="182">
        <f>SUM(G3431*$D$8+H3431*$D$5+I3431*$D$9+J3431*$D$6+K3431*$D$11+L3431*$D$10+M3431*$D$7)</f>
        <v>0</v>
      </c>
      <c r="O3431" s="139">
        <v>1</v>
      </c>
      <c r="P3431" s="138">
        <f>SUM(N3431*O3431)</f>
        <v>0</v>
      </c>
    </row>
    <row r="3432" spans="1:17" ht="15" customHeight="1">
      <c r="A3432" s="179">
        <f>RANK(N3432,$N$18:$N$4305)</f>
        <v>1181</v>
      </c>
      <c r="B3432" s="184"/>
      <c r="C3432" s="177"/>
      <c r="D3432" s="177"/>
      <c r="E3432" s="177"/>
      <c r="F3432" s="177"/>
      <c r="G3432" s="183"/>
      <c r="H3432" s="183"/>
      <c r="I3432" s="183"/>
      <c r="J3432" s="183"/>
      <c r="K3432" s="183"/>
      <c r="L3432" s="183"/>
      <c r="M3432" s="183"/>
      <c r="N3432" s="182">
        <f>SUM(G3432*$D$8+H3432*$D$5+I3432*$D$9+J3432*$D$6+K3432*$D$11+L3432*$D$10+M3432*$D$7)</f>
        <v>0</v>
      </c>
      <c r="O3432" s="139">
        <v>1</v>
      </c>
      <c r="P3432" s="138">
        <f>SUM(N3432*O3432)</f>
        <v>0</v>
      </c>
    </row>
    <row r="3433" spans="1:17" ht="15" customHeight="1">
      <c r="A3433" s="179">
        <f>RANK(N3433,$N$18:$N$4305)</f>
        <v>1181</v>
      </c>
      <c r="B3433" s="184"/>
      <c r="C3433" s="177"/>
      <c r="D3433" s="177"/>
      <c r="E3433" s="177"/>
      <c r="F3433" s="177"/>
      <c r="G3433" s="183"/>
      <c r="H3433" s="183"/>
      <c r="I3433" s="183"/>
      <c r="J3433" s="183"/>
      <c r="K3433" s="183"/>
      <c r="L3433" s="183"/>
      <c r="M3433" s="183"/>
      <c r="N3433" s="182">
        <f>SUM(G3433*$D$8+H3433*$D$5+I3433*$D$9+J3433*$D$6+K3433*$D$11+L3433*$D$10+M3433*$D$7)</f>
        <v>0</v>
      </c>
      <c r="O3433" s="139">
        <v>0.94</v>
      </c>
      <c r="P3433" s="138">
        <f>SUM(N3433*O3433)</f>
        <v>0</v>
      </c>
    </row>
    <row r="3434" spans="1:17" ht="15" customHeight="1">
      <c r="A3434" s="179">
        <f>RANK(N3434,$N$18:$N$4305)</f>
        <v>1181</v>
      </c>
      <c r="B3434" s="184"/>
      <c r="C3434" s="177"/>
      <c r="D3434" s="177"/>
      <c r="E3434" s="177"/>
      <c r="F3434" s="177"/>
      <c r="G3434" s="183"/>
      <c r="H3434" s="183"/>
      <c r="I3434" s="183"/>
      <c r="J3434" s="183"/>
      <c r="K3434" s="183"/>
      <c r="L3434" s="183"/>
      <c r="M3434" s="183"/>
      <c r="N3434" s="182">
        <f>SUM(G3434*$D$8+H3434*$D$5+I3434*$D$9+J3434*$D$6+K3434*$D$11+L3434*$D$10+M3434*$D$7)</f>
        <v>0</v>
      </c>
      <c r="O3434" s="139">
        <v>0.94</v>
      </c>
      <c r="P3434" s="138">
        <f>SUM(N3434*O3434)</f>
        <v>0</v>
      </c>
      <c r="Q3434" s="31"/>
    </row>
    <row r="3435" spans="1:17" ht="15" customHeight="1">
      <c r="A3435" s="179">
        <f>RANK(N3435,$N$18:$N$4305)</f>
        <v>1181</v>
      </c>
      <c r="B3435" s="185"/>
      <c r="C3435" s="177"/>
      <c r="D3435" s="177"/>
      <c r="E3435" s="177"/>
      <c r="F3435" s="177"/>
      <c r="G3435" s="183"/>
      <c r="H3435" s="183"/>
      <c r="I3435" s="183"/>
      <c r="J3435" s="183"/>
      <c r="K3435" s="183"/>
      <c r="L3435" s="183"/>
      <c r="M3435" s="183"/>
      <c r="N3435" s="182">
        <f>SUM(G3435*$D$8+H3435*$D$5+I3435*$D$9+J3435*$D$6+K3435*$D$11+L3435*$D$10+M3435*$D$7)</f>
        <v>0</v>
      </c>
      <c r="O3435" s="139">
        <v>1</v>
      </c>
      <c r="P3435" s="138">
        <f>SUM(N3435*O3435)</f>
        <v>0</v>
      </c>
    </row>
    <row r="3436" spans="1:17" ht="15" customHeight="1">
      <c r="A3436" s="179">
        <f>RANK(N3436,$N$18:$N$4305)</f>
        <v>1181</v>
      </c>
      <c r="B3436" s="185"/>
      <c r="C3436" s="177"/>
      <c r="D3436" s="177"/>
      <c r="E3436" s="177"/>
      <c r="F3436" s="177"/>
      <c r="G3436" s="183"/>
      <c r="H3436" s="183"/>
      <c r="I3436" s="183"/>
      <c r="J3436" s="183"/>
      <c r="K3436" s="183"/>
      <c r="L3436" s="183"/>
      <c r="M3436" s="183"/>
      <c r="N3436" s="182">
        <f>SUM(G3436*$D$8+H3436*$D$5+I3436*$D$9+J3436*$D$6+K3436*$D$11+L3436*$D$10+M3436*$D$7)</f>
        <v>0</v>
      </c>
      <c r="O3436" s="139">
        <v>1</v>
      </c>
      <c r="P3436" s="138">
        <f>SUM(N3436*O3436)</f>
        <v>0</v>
      </c>
    </row>
    <row r="3437" spans="1:17" ht="15" customHeight="1">
      <c r="A3437" s="179">
        <f>RANK(N3437,$N$18:$N$4305)</f>
        <v>1181</v>
      </c>
      <c r="B3437" s="184"/>
      <c r="C3437" s="177"/>
      <c r="D3437" s="177"/>
      <c r="E3437" s="177"/>
      <c r="F3437" s="177"/>
      <c r="G3437" s="183"/>
      <c r="H3437" s="183"/>
      <c r="I3437" s="183"/>
      <c r="J3437" s="183"/>
      <c r="K3437" s="183"/>
      <c r="L3437" s="183"/>
      <c r="M3437" s="183"/>
      <c r="N3437" s="182">
        <f>SUM(G3437*$D$8+H3437*$D$5+I3437*$D$9+J3437*$D$6+K3437*$D$11+L3437*$D$10+M3437*$D$7)</f>
        <v>0</v>
      </c>
      <c r="O3437" s="139">
        <v>1</v>
      </c>
      <c r="P3437" s="138">
        <f>SUM(N3437*O3437)</f>
        <v>0</v>
      </c>
    </row>
    <row r="3438" spans="1:17" ht="15" customHeight="1">
      <c r="A3438" s="179">
        <f>RANK(N3438,$N$18:$N$4305)</f>
        <v>1181</v>
      </c>
      <c r="B3438" s="184"/>
      <c r="C3438" s="177"/>
      <c r="D3438" s="177"/>
      <c r="E3438" s="177"/>
      <c r="F3438" s="177"/>
      <c r="G3438" s="183"/>
      <c r="H3438" s="183"/>
      <c r="I3438" s="183"/>
      <c r="J3438" s="183"/>
      <c r="K3438" s="183"/>
      <c r="L3438" s="183"/>
      <c r="M3438" s="183"/>
      <c r="N3438" s="182">
        <f>SUM(G3438*$D$8+H3438*$D$5+I3438*$D$9+J3438*$D$6+K3438*$D$11+L3438*$D$10+M3438*$D$7)</f>
        <v>0</v>
      </c>
      <c r="O3438" s="139">
        <v>1</v>
      </c>
      <c r="P3438" s="138">
        <f>SUM(N3438*O3438)</f>
        <v>0</v>
      </c>
    </row>
    <row r="3439" spans="1:17" ht="15" customHeight="1">
      <c r="A3439" s="179">
        <f>RANK(N3439,$N$18:$N$4305)</f>
        <v>1181</v>
      </c>
      <c r="B3439" s="184"/>
      <c r="C3439" s="177"/>
      <c r="D3439" s="177"/>
      <c r="E3439" s="177"/>
      <c r="F3439" s="177"/>
      <c r="G3439" s="183"/>
      <c r="H3439" s="183"/>
      <c r="I3439" s="183"/>
      <c r="J3439" s="183"/>
      <c r="K3439" s="183"/>
      <c r="L3439" s="183"/>
      <c r="M3439" s="183"/>
      <c r="N3439" s="182">
        <f>SUM(G3439*$D$8+H3439*$D$5+I3439*$D$9+J3439*$D$6+K3439*$D$11+L3439*$D$10+M3439*$D$7)</f>
        <v>0</v>
      </c>
      <c r="O3439" s="139">
        <v>1</v>
      </c>
      <c r="P3439" s="138">
        <f>SUM(N3439*O3439)</f>
        <v>0</v>
      </c>
      <c r="Q3439" s="31"/>
    </row>
    <row r="3440" spans="1:17" ht="15" customHeight="1">
      <c r="A3440" s="179">
        <f>RANK(N3440,$N$18:$N$4305)</f>
        <v>1181</v>
      </c>
      <c r="B3440" s="184"/>
      <c r="C3440" s="177"/>
      <c r="D3440" s="177"/>
      <c r="E3440" s="177"/>
      <c r="F3440" s="177"/>
      <c r="G3440" s="183"/>
      <c r="H3440" s="183"/>
      <c r="I3440" s="183"/>
      <c r="J3440" s="183"/>
      <c r="K3440" s="183"/>
      <c r="L3440" s="183"/>
      <c r="M3440" s="183"/>
      <c r="N3440" s="182">
        <f>SUM(G3440*$D$8+H3440*$D$5+I3440*$D$9+J3440*$D$6+K3440*$D$11+L3440*$D$10+M3440*$D$7)</f>
        <v>0</v>
      </c>
      <c r="O3440" s="139">
        <v>1</v>
      </c>
      <c r="P3440" s="138">
        <f>SUM(N3440*O3440)</f>
        <v>0</v>
      </c>
      <c r="Q3440" s="31"/>
    </row>
    <row r="3441" spans="1:17" ht="15" customHeight="1">
      <c r="A3441" s="179">
        <f>RANK(N3441,$N$18:$N$4305)</f>
        <v>1181</v>
      </c>
      <c r="B3441" s="184"/>
      <c r="C3441" s="177"/>
      <c r="D3441" s="177"/>
      <c r="E3441" s="177"/>
      <c r="F3441" s="177"/>
      <c r="G3441" s="183"/>
      <c r="H3441" s="183"/>
      <c r="I3441" s="183"/>
      <c r="J3441" s="183"/>
      <c r="K3441" s="183"/>
      <c r="L3441" s="183"/>
      <c r="M3441" s="183"/>
      <c r="N3441" s="182">
        <f>SUM(G3441*$D$8+H3441*$D$5+I3441*$D$9+J3441*$D$6+K3441*$D$11+L3441*$D$10+M3441*$D$7)</f>
        <v>0</v>
      </c>
      <c r="O3441" s="139">
        <v>1</v>
      </c>
      <c r="P3441" s="138">
        <f>SUM(N3441*O3441)</f>
        <v>0</v>
      </c>
      <c r="Q3441" s="31"/>
    </row>
    <row r="3442" spans="1:17" ht="15" customHeight="1">
      <c r="A3442" s="179">
        <f>RANK(N3442,$N$18:$N$4305)</f>
        <v>1181</v>
      </c>
      <c r="B3442" s="184"/>
      <c r="C3442" s="177"/>
      <c r="D3442" s="177"/>
      <c r="E3442" s="177"/>
      <c r="F3442" s="177"/>
      <c r="G3442" s="183"/>
      <c r="H3442" s="183"/>
      <c r="I3442" s="183"/>
      <c r="J3442" s="183"/>
      <c r="K3442" s="183"/>
      <c r="L3442" s="183"/>
      <c r="M3442" s="183"/>
      <c r="N3442" s="182">
        <f>SUM(G3442*$D$8+H3442*$D$5+I3442*$D$9+J3442*$D$6+K3442*$D$11+L3442*$D$10+M3442*$D$7)</f>
        <v>0</v>
      </c>
      <c r="O3442" s="139">
        <v>1</v>
      </c>
      <c r="P3442" s="138">
        <f>SUM(N3442*O3442)</f>
        <v>0</v>
      </c>
      <c r="Q3442" s="31"/>
    </row>
    <row r="3443" spans="1:17" ht="15" customHeight="1">
      <c r="A3443" s="179">
        <f>RANK(N3443,$N$18:$N$4305)</f>
        <v>1181</v>
      </c>
      <c r="B3443" s="184"/>
      <c r="C3443" s="177"/>
      <c r="D3443" s="177"/>
      <c r="E3443" s="177"/>
      <c r="F3443" s="177"/>
      <c r="G3443" s="183"/>
      <c r="H3443" s="183"/>
      <c r="I3443" s="183"/>
      <c r="J3443" s="183"/>
      <c r="K3443" s="183"/>
      <c r="L3443" s="183"/>
      <c r="M3443" s="183"/>
      <c r="N3443" s="182">
        <f>SUM(G3443*$D$8+H3443*$D$5+I3443*$D$9+J3443*$D$6+K3443*$D$11+L3443*$D$10+M3443*$D$7)</f>
        <v>0</v>
      </c>
      <c r="O3443" s="139">
        <v>1</v>
      </c>
      <c r="P3443" s="138">
        <f>SUM(N3443*O3443)</f>
        <v>0</v>
      </c>
    </row>
    <row r="3444" spans="1:17" ht="15" customHeight="1">
      <c r="A3444" s="179">
        <f>RANK(N3444,$N$18:$N$4305)</f>
        <v>1181</v>
      </c>
      <c r="B3444" s="184"/>
      <c r="C3444" s="177"/>
      <c r="D3444" s="177"/>
      <c r="E3444" s="177"/>
      <c r="F3444" s="177"/>
      <c r="G3444" s="183"/>
      <c r="H3444" s="183"/>
      <c r="I3444" s="183"/>
      <c r="J3444" s="183"/>
      <c r="K3444" s="183"/>
      <c r="L3444" s="183"/>
      <c r="M3444" s="183"/>
      <c r="N3444" s="182">
        <f>SUM(G3444*$D$8+H3444*$D$5+I3444*$D$9+J3444*$D$6+K3444*$D$11+L3444*$D$10+M3444*$D$7)</f>
        <v>0</v>
      </c>
      <c r="O3444" s="139">
        <v>1</v>
      </c>
      <c r="P3444" s="138">
        <f>SUM(N3444*O3444)</f>
        <v>0</v>
      </c>
    </row>
    <row r="3445" spans="1:17" ht="15" customHeight="1">
      <c r="A3445" s="179">
        <f>RANK(N3445,$N$18:$N$4305)</f>
        <v>1181</v>
      </c>
      <c r="B3445" s="184"/>
      <c r="C3445" s="177"/>
      <c r="D3445" s="177"/>
      <c r="E3445" s="177"/>
      <c r="F3445" s="177"/>
      <c r="G3445" s="183"/>
      <c r="H3445" s="183"/>
      <c r="I3445" s="183"/>
      <c r="J3445" s="183"/>
      <c r="K3445" s="183"/>
      <c r="L3445" s="183"/>
      <c r="M3445" s="183"/>
      <c r="N3445" s="182">
        <f>SUM(G3445*$D$8+H3445*$D$5+I3445*$D$9+J3445*$D$6+K3445*$D$11+L3445*$D$10+M3445*$D$7)</f>
        <v>0</v>
      </c>
      <c r="O3445" s="139">
        <v>1</v>
      </c>
      <c r="P3445" s="138">
        <f>SUM(N3445*O3445)</f>
        <v>0</v>
      </c>
    </row>
    <row r="3446" spans="1:17" ht="15" customHeight="1">
      <c r="A3446" s="179">
        <f>RANK(N3446,$N$18:$N$4305)</f>
        <v>1181</v>
      </c>
      <c r="B3446" s="184"/>
      <c r="C3446" s="177"/>
      <c r="D3446" s="177"/>
      <c r="E3446" s="177"/>
      <c r="F3446" s="177"/>
      <c r="G3446" s="183"/>
      <c r="H3446" s="183"/>
      <c r="I3446" s="183"/>
      <c r="J3446" s="183"/>
      <c r="K3446" s="183"/>
      <c r="L3446" s="183"/>
      <c r="M3446" s="183"/>
      <c r="N3446" s="182">
        <f>SUM(G3446*$D$8+H3446*$D$5+I3446*$D$9+J3446*$D$6+K3446*$D$11+L3446*$D$10+M3446*$D$7)</f>
        <v>0</v>
      </c>
      <c r="O3446" s="139">
        <v>1</v>
      </c>
      <c r="P3446" s="138">
        <f>SUM(N3446*O3446)</f>
        <v>0</v>
      </c>
    </row>
    <row r="3447" spans="1:17" ht="15" customHeight="1">
      <c r="A3447" s="179">
        <f>RANK(N3447,$N$18:$N$4305)</f>
        <v>1181</v>
      </c>
      <c r="B3447" s="184"/>
      <c r="C3447" s="177"/>
      <c r="D3447" s="177"/>
      <c r="E3447" s="177"/>
      <c r="F3447" s="177"/>
      <c r="G3447" s="183"/>
      <c r="H3447" s="183"/>
      <c r="I3447" s="183"/>
      <c r="J3447" s="183"/>
      <c r="K3447" s="183"/>
      <c r="L3447" s="183"/>
      <c r="M3447" s="183"/>
      <c r="N3447" s="182">
        <f>SUM(G3447*$D$8+H3447*$D$5+I3447*$D$9+J3447*$D$6+K3447*$D$11+L3447*$D$10+M3447*$D$7)</f>
        <v>0</v>
      </c>
      <c r="O3447" s="139">
        <v>1</v>
      </c>
      <c r="P3447" s="138">
        <f>SUM(N3447*O3447)</f>
        <v>0</v>
      </c>
      <c r="Q3447" s="31"/>
    </row>
    <row r="3448" spans="1:17" ht="15" customHeight="1">
      <c r="A3448" s="179">
        <f>RANK(N3448,$N$18:$N$4305)</f>
        <v>1181</v>
      </c>
      <c r="B3448" s="184"/>
      <c r="C3448" s="177"/>
      <c r="D3448" s="177"/>
      <c r="E3448" s="177"/>
      <c r="F3448" s="177"/>
      <c r="G3448" s="183"/>
      <c r="H3448" s="183"/>
      <c r="I3448" s="183"/>
      <c r="J3448" s="183"/>
      <c r="K3448" s="183"/>
      <c r="L3448" s="183"/>
      <c r="M3448" s="183"/>
      <c r="N3448" s="182">
        <f>SUM(G3448*$D$8+H3448*$D$5+I3448*$D$9+J3448*$D$6+K3448*$D$11+L3448*$D$10+M3448*$D$7)</f>
        <v>0</v>
      </c>
      <c r="O3448" s="139">
        <v>0.94</v>
      </c>
      <c r="P3448" s="138">
        <f>SUM(N3448*O3448)</f>
        <v>0</v>
      </c>
    </row>
    <row r="3449" spans="1:17" ht="15" customHeight="1">
      <c r="A3449" s="179">
        <f>RANK(N3449,$N$18:$N$4305)</f>
        <v>1181</v>
      </c>
      <c r="B3449" s="184"/>
      <c r="C3449" s="177"/>
      <c r="D3449" s="177"/>
      <c r="E3449" s="177"/>
      <c r="F3449" s="177"/>
      <c r="G3449" s="183"/>
      <c r="H3449" s="183"/>
      <c r="I3449" s="183"/>
      <c r="J3449" s="183"/>
      <c r="K3449" s="183"/>
      <c r="L3449" s="183"/>
      <c r="M3449" s="183"/>
      <c r="N3449" s="182">
        <f>SUM(G3449*$D$8+H3449*$D$5+I3449*$D$9+J3449*$D$6+K3449*$D$11+L3449*$D$10+M3449*$D$7)</f>
        <v>0</v>
      </c>
      <c r="O3449" s="139">
        <v>0.94</v>
      </c>
      <c r="P3449" s="138">
        <f>SUM(N3449*O3449)</f>
        <v>0</v>
      </c>
    </row>
    <row r="3450" spans="1:17" ht="15" customHeight="1">
      <c r="A3450" s="179">
        <f>RANK(N3450,$N$18:$N$4305)</f>
        <v>1181</v>
      </c>
      <c r="B3450" s="184"/>
      <c r="C3450" s="177"/>
      <c r="D3450" s="177"/>
      <c r="E3450" s="177"/>
      <c r="F3450" s="177"/>
      <c r="G3450" s="183"/>
      <c r="H3450" s="183"/>
      <c r="I3450" s="183"/>
      <c r="J3450" s="183"/>
      <c r="K3450" s="183"/>
      <c r="L3450" s="183"/>
      <c r="M3450" s="183"/>
      <c r="N3450" s="182">
        <f>SUM(G3450*$D$8+H3450*$D$5+I3450*$D$9+J3450*$D$6+K3450*$D$11+L3450*$D$10+M3450*$D$7)</f>
        <v>0</v>
      </c>
      <c r="O3450" s="139">
        <v>0.94</v>
      </c>
      <c r="P3450" s="138">
        <f>SUM(N3450*O3450)</f>
        <v>0</v>
      </c>
    </row>
    <row r="3451" spans="1:17" ht="15" customHeight="1">
      <c r="A3451" s="179">
        <f>RANK(N3451,$N$18:$N$4305)</f>
        <v>1181</v>
      </c>
      <c r="B3451" s="184"/>
      <c r="C3451" s="177"/>
      <c r="D3451" s="177"/>
      <c r="E3451" s="177"/>
      <c r="F3451" s="177"/>
      <c r="G3451" s="183"/>
      <c r="H3451" s="183"/>
      <c r="I3451" s="183"/>
      <c r="J3451" s="183"/>
      <c r="K3451" s="183"/>
      <c r="L3451" s="183"/>
      <c r="M3451" s="183"/>
      <c r="N3451" s="182">
        <f>SUM(G3451*$D$8+H3451*$D$5+I3451*$D$9+J3451*$D$6+K3451*$D$11+L3451*$D$10+M3451*$D$7)</f>
        <v>0</v>
      </c>
      <c r="O3451" s="139">
        <v>0.94</v>
      </c>
      <c r="P3451" s="138">
        <f>SUM(N3451*O3451)</f>
        <v>0</v>
      </c>
    </row>
    <row r="3452" spans="1:17" ht="15" customHeight="1">
      <c r="A3452" s="179">
        <f>RANK(N3452,$N$18:$N$4305)</f>
        <v>1181</v>
      </c>
      <c r="B3452" s="184"/>
      <c r="C3452" s="177"/>
      <c r="D3452" s="177"/>
      <c r="E3452" s="177"/>
      <c r="F3452" s="177"/>
      <c r="G3452" s="183"/>
      <c r="H3452" s="183"/>
      <c r="I3452" s="183"/>
      <c r="J3452" s="183"/>
      <c r="K3452" s="183"/>
      <c r="L3452" s="183"/>
      <c r="M3452" s="183"/>
      <c r="N3452" s="182">
        <f>SUM(G3452*$D$8+H3452*$D$5+I3452*$D$9+J3452*$D$6+K3452*$D$11+L3452*$D$10+M3452*$D$7)</f>
        <v>0</v>
      </c>
      <c r="O3452" s="139">
        <v>1</v>
      </c>
      <c r="P3452" s="138">
        <f>SUM(N3452*O3452)</f>
        <v>0</v>
      </c>
    </row>
    <row r="3453" spans="1:17" ht="15" customHeight="1">
      <c r="A3453" s="179">
        <f>RANK(N3453,$N$18:$N$4305)</f>
        <v>1181</v>
      </c>
      <c r="B3453" s="184"/>
      <c r="C3453" s="177"/>
      <c r="D3453" s="177"/>
      <c r="E3453" s="177"/>
      <c r="F3453" s="177"/>
      <c r="G3453" s="183"/>
      <c r="H3453" s="183"/>
      <c r="I3453" s="183"/>
      <c r="J3453" s="183"/>
      <c r="K3453" s="183"/>
      <c r="L3453" s="183"/>
      <c r="M3453" s="183"/>
      <c r="N3453" s="182">
        <f>SUM(G3453*$D$8+H3453*$D$5+I3453*$D$9+J3453*$D$6+K3453*$D$11+L3453*$D$10+M3453*$D$7)</f>
        <v>0</v>
      </c>
      <c r="O3453" s="139">
        <v>1</v>
      </c>
      <c r="P3453" s="138">
        <f>SUM(N3453*O3453)</f>
        <v>0</v>
      </c>
    </row>
    <row r="3454" spans="1:17" ht="15" customHeight="1">
      <c r="A3454" s="179">
        <f>RANK(N3454,$N$18:$N$4305)</f>
        <v>1181</v>
      </c>
      <c r="B3454" s="184"/>
      <c r="C3454" s="177"/>
      <c r="D3454" s="177"/>
      <c r="E3454" s="177"/>
      <c r="F3454" s="177"/>
      <c r="G3454" s="183"/>
      <c r="H3454" s="183"/>
      <c r="I3454" s="183"/>
      <c r="J3454" s="183"/>
      <c r="K3454" s="183"/>
      <c r="L3454" s="183"/>
      <c r="M3454" s="183"/>
      <c r="N3454" s="182">
        <f>SUM(G3454*$D$8+H3454*$D$5+I3454*$D$9+J3454*$D$6+K3454*$D$11+L3454*$D$10+M3454*$D$7)</f>
        <v>0</v>
      </c>
      <c r="O3454" s="139">
        <v>1</v>
      </c>
      <c r="P3454" s="138">
        <f>SUM(N3454*O3454)</f>
        <v>0</v>
      </c>
    </row>
    <row r="3455" spans="1:17" ht="15" customHeight="1">
      <c r="A3455" s="179">
        <f>RANK(N3455,$N$18:$N$4305)</f>
        <v>1181</v>
      </c>
      <c r="B3455" s="184"/>
      <c r="C3455" s="177"/>
      <c r="D3455" s="177"/>
      <c r="E3455" s="177"/>
      <c r="F3455" s="177"/>
      <c r="G3455" s="183"/>
      <c r="H3455" s="183"/>
      <c r="I3455" s="183"/>
      <c r="J3455" s="183"/>
      <c r="K3455" s="183"/>
      <c r="L3455" s="183"/>
      <c r="M3455" s="183"/>
      <c r="N3455" s="182">
        <f>SUM(G3455*$D$8+H3455*$D$5+I3455*$D$9+J3455*$D$6+K3455*$D$11+L3455*$D$10+M3455*$D$7)</f>
        <v>0</v>
      </c>
      <c r="O3455" s="139">
        <v>1</v>
      </c>
      <c r="P3455" s="138">
        <f>SUM(N3455*O3455)</f>
        <v>0</v>
      </c>
      <c r="Q3455" s="31"/>
    </row>
    <row r="3456" spans="1:17" ht="15" customHeight="1">
      <c r="A3456" s="179">
        <f>RANK(N3456,$N$18:$N$4305)</f>
        <v>1181</v>
      </c>
      <c r="B3456" s="184"/>
      <c r="C3456" s="177"/>
      <c r="D3456" s="177"/>
      <c r="E3456" s="177"/>
      <c r="F3456" s="177"/>
      <c r="G3456" s="183"/>
      <c r="H3456" s="183"/>
      <c r="I3456" s="183"/>
      <c r="J3456" s="183"/>
      <c r="K3456" s="183"/>
      <c r="L3456" s="183"/>
      <c r="M3456" s="183"/>
      <c r="N3456" s="182">
        <f>SUM(G3456*$D$8+H3456*$D$5+I3456*$D$9+J3456*$D$6+K3456*$D$11+L3456*$D$10+M3456*$D$7)</f>
        <v>0</v>
      </c>
      <c r="O3456" s="139">
        <v>1</v>
      </c>
      <c r="P3456" s="138">
        <f>SUM(N3456*O3456)</f>
        <v>0</v>
      </c>
      <c r="Q3456" s="31"/>
    </row>
    <row r="3457" spans="1:17" ht="15" customHeight="1">
      <c r="A3457" s="179">
        <f>RANK(N3457,$N$18:$N$4305)</f>
        <v>1181</v>
      </c>
      <c r="B3457" s="184"/>
      <c r="C3457" s="177"/>
      <c r="D3457" s="177"/>
      <c r="E3457" s="177"/>
      <c r="F3457" s="177"/>
      <c r="G3457" s="183"/>
      <c r="H3457" s="183"/>
      <c r="I3457" s="183"/>
      <c r="J3457" s="183"/>
      <c r="K3457" s="183"/>
      <c r="L3457" s="183"/>
      <c r="M3457" s="183"/>
      <c r="N3457" s="182">
        <f>SUM(G3457*$D$8+H3457*$D$5+I3457*$D$9+J3457*$D$6+K3457*$D$11+L3457*$D$10+M3457*$D$7)</f>
        <v>0</v>
      </c>
      <c r="O3457" s="139">
        <v>1</v>
      </c>
      <c r="P3457" s="138">
        <f>SUM(N3457*O3457)</f>
        <v>0</v>
      </c>
      <c r="Q3457" s="31"/>
    </row>
    <row r="3458" spans="1:17" ht="15" customHeight="1">
      <c r="A3458" s="179">
        <f>RANK(N3458,$N$18:$N$4305)</f>
        <v>1181</v>
      </c>
      <c r="B3458" s="184"/>
      <c r="C3458" s="177"/>
      <c r="D3458" s="177"/>
      <c r="E3458" s="177"/>
      <c r="F3458" s="177"/>
      <c r="G3458" s="183"/>
      <c r="H3458" s="183"/>
      <c r="I3458" s="183"/>
      <c r="J3458" s="183"/>
      <c r="K3458" s="183"/>
      <c r="L3458" s="183"/>
      <c r="M3458" s="183"/>
      <c r="N3458" s="182">
        <f>SUM(G3458*$D$8+H3458*$D$5+I3458*$D$9+J3458*$D$6+K3458*$D$11+L3458*$D$10+M3458*$D$7)</f>
        <v>0</v>
      </c>
      <c r="O3458" s="139">
        <v>1</v>
      </c>
      <c r="P3458" s="138">
        <f>SUM(N3458*O3458)</f>
        <v>0</v>
      </c>
      <c r="Q3458" s="31"/>
    </row>
    <row r="3459" spans="1:17" ht="15" customHeight="1">
      <c r="A3459" s="179">
        <f>RANK(N3459,$N$18:$N$4305)</f>
        <v>1181</v>
      </c>
      <c r="B3459" s="184"/>
      <c r="C3459" s="177"/>
      <c r="D3459" s="177"/>
      <c r="E3459" s="177"/>
      <c r="F3459" s="177"/>
      <c r="G3459" s="183"/>
      <c r="H3459" s="183"/>
      <c r="I3459" s="183"/>
      <c r="J3459" s="183"/>
      <c r="K3459" s="183"/>
      <c r="L3459" s="183"/>
      <c r="M3459" s="183"/>
      <c r="N3459" s="182">
        <f>SUM(G3459*$D$8+H3459*$D$5+I3459*$D$9+J3459*$D$6+K3459*$D$11+L3459*$D$10+M3459*$D$7)</f>
        <v>0</v>
      </c>
      <c r="O3459" s="139">
        <v>1</v>
      </c>
      <c r="P3459" s="138">
        <f>SUM(N3459*O3459)</f>
        <v>0</v>
      </c>
      <c r="Q3459" s="31"/>
    </row>
    <row r="3460" spans="1:17" ht="15" customHeight="1">
      <c r="A3460" s="179">
        <f>RANK(N3460,$N$18:$N$4305)</f>
        <v>1181</v>
      </c>
      <c r="B3460" s="184"/>
      <c r="C3460" s="177"/>
      <c r="D3460" s="177"/>
      <c r="E3460" s="177"/>
      <c r="F3460" s="177"/>
      <c r="G3460" s="183"/>
      <c r="H3460" s="183"/>
      <c r="I3460" s="183"/>
      <c r="J3460" s="183"/>
      <c r="K3460" s="183"/>
      <c r="L3460" s="183"/>
      <c r="M3460" s="183"/>
      <c r="N3460" s="182">
        <f>SUM(G3460*$D$8+H3460*$D$5+I3460*$D$9+J3460*$D$6+K3460*$D$11+L3460*$D$10+M3460*$D$7)</f>
        <v>0</v>
      </c>
      <c r="O3460" s="139">
        <v>1</v>
      </c>
      <c r="P3460" s="138">
        <f>SUM(N3460*O3460)</f>
        <v>0</v>
      </c>
    </row>
    <row r="3461" spans="1:17" ht="15" customHeight="1">
      <c r="A3461" s="179">
        <f>RANK(N3461,$N$18:$N$4305)</f>
        <v>1181</v>
      </c>
      <c r="B3461" s="184"/>
      <c r="C3461" s="177"/>
      <c r="D3461" s="177"/>
      <c r="E3461" s="177"/>
      <c r="F3461" s="177"/>
      <c r="G3461" s="183"/>
      <c r="H3461" s="183"/>
      <c r="I3461" s="183"/>
      <c r="J3461" s="183"/>
      <c r="K3461" s="183"/>
      <c r="L3461" s="183"/>
      <c r="M3461" s="183"/>
      <c r="N3461" s="182">
        <f>SUM(G3461*$D$8+H3461*$D$5+I3461*$D$9+J3461*$D$6+K3461*$D$11+L3461*$D$10+M3461*$D$7)</f>
        <v>0</v>
      </c>
      <c r="O3461" s="139">
        <v>1</v>
      </c>
      <c r="P3461" s="138">
        <f>SUM(N3461*O3461)</f>
        <v>0</v>
      </c>
    </row>
    <row r="3462" spans="1:17" ht="15" customHeight="1">
      <c r="A3462" s="179">
        <f>RANK(N3462,$N$18:$N$4305)</f>
        <v>1181</v>
      </c>
      <c r="B3462" s="177"/>
      <c r="C3462" s="177"/>
      <c r="D3462" s="177"/>
      <c r="E3462" s="177"/>
      <c r="F3462" s="177"/>
      <c r="G3462" s="183"/>
      <c r="H3462" s="183"/>
      <c r="I3462" s="183"/>
      <c r="J3462" s="183"/>
      <c r="K3462" s="183"/>
      <c r="L3462" s="183"/>
      <c r="M3462" s="183"/>
      <c r="N3462" s="182">
        <f>SUM(G3462*$D$8+H3462*$D$5+I3462*$D$9+J3462*$D$6+K3462*$D$11+L3462*$D$10+M3462*$D$7)</f>
        <v>0</v>
      </c>
      <c r="O3462" s="139">
        <v>1</v>
      </c>
      <c r="P3462" s="138">
        <f>SUM(N3462*O3462)</f>
        <v>0</v>
      </c>
    </row>
    <row r="3463" spans="1:17" ht="15" customHeight="1">
      <c r="A3463" s="179">
        <f>RANK(N3463,$N$18:$N$4305)</f>
        <v>1181</v>
      </c>
      <c r="B3463" s="184"/>
      <c r="C3463" s="177"/>
      <c r="D3463" s="177"/>
      <c r="E3463" s="177"/>
      <c r="F3463" s="177"/>
      <c r="G3463" s="183"/>
      <c r="H3463" s="183"/>
      <c r="I3463" s="183"/>
      <c r="J3463" s="183"/>
      <c r="K3463" s="183"/>
      <c r="L3463" s="183"/>
      <c r="M3463" s="183"/>
      <c r="N3463" s="182">
        <f>SUM(G3463*$D$8+H3463*$D$5+I3463*$D$9+J3463*$D$6+K3463*$D$11+L3463*$D$10+M3463*$D$7)</f>
        <v>0</v>
      </c>
      <c r="O3463" s="139">
        <v>1</v>
      </c>
      <c r="P3463" s="138">
        <f>SUM(N3463*O3463)</f>
        <v>0</v>
      </c>
    </row>
    <row r="3464" spans="1:17" ht="15" customHeight="1">
      <c r="A3464" s="179">
        <f>RANK(N3464,$N$18:$N$4305)</f>
        <v>1181</v>
      </c>
      <c r="B3464" s="184"/>
      <c r="C3464" s="177"/>
      <c r="D3464" s="177"/>
      <c r="E3464" s="177"/>
      <c r="F3464" s="177"/>
      <c r="G3464" s="183"/>
      <c r="H3464" s="183"/>
      <c r="I3464" s="183"/>
      <c r="J3464" s="183"/>
      <c r="K3464" s="183"/>
      <c r="L3464" s="183"/>
      <c r="M3464" s="183"/>
      <c r="N3464" s="182">
        <f>SUM(G3464*$D$8+H3464*$D$5+I3464*$D$9+J3464*$D$6+K3464*$D$11+L3464*$D$10+M3464*$D$7)</f>
        <v>0</v>
      </c>
      <c r="O3464" s="139">
        <v>1</v>
      </c>
      <c r="P3464" s="138">
        <f>SUM(N3464*O3464)</f>
        <v>0</v>
      </c>
    </row>
    <row r="3465" spans="1:17" ht="15" customHeight="1">
      <c r="A3465" s="179">
        <f>RANK(N3465,$N$18:$N$4305)</f>
        <v>1181</v>
      </c>
      <c r="B3465" s="184"/>
      <c r="C3465" s="177"/>
      <c r="D3465" s="177"/>
      <c r="E3465" s="177"/>
      <c r="F3465" s="177"/>
      <c r="G3465" s="183"/>
      <c r="H3465" s="183"/>
      <c r="I3465" s="183"/>
      <c r="J3465" s="183"/>
      <c r="K3465" s="183"/>
      <c r="L3465" s="183"/>
      <c r="M3465" s="183"/>
      <c r="N3465" s="182">
        <f>SUM(G3465*$D$8+H3465*$D$5+I3465*$D$9+J3465*$D$6+K3465*$D$11+L3465*$D$10+M3465*$D$7)</f>
        <v>0</v>
      </c>
      <c r="O3465" s="139">
        <v>0.94</v>
      </c>
      <c r="P3465" s="138">
        <f>SUM(N3465*O3465)</f>
        <v>0</v>
      </c>
    </row>
    <row r="3466" spans="1:17" ht="15" customHeight="1">
      <c r="A3466" s="179">
        <f>RANK(N3466,$N$18:$N$4305)</f>
        <v>1181</v>
      </c>
      <c r="B3466" s="184"/>
      <c r="C3466" s="177"/>
      <c r="D3466" s="177"/>
      <c r="E3466" s="177"/>
      <c r="F3466" s="177"/>
      <c r="G3466" s="183"/>
      <c r="H3466" s="183"/>
      <c r="I3466" s="183"/>
      <c r="J3466" s="183"/>
      <c r="K3466" s="183"/>
      <c r="L3466" s="183"/>
      <c r="M3466" s="183"/>
      <c r="N3466" s="182">
        <f>SUM(G3466*$D$8+H3466*$D$5+I3466*$D$9+J3466*$D$6+K3466*$D$11+L3466*$D$10+M3466*$D$7)</f>
        <v>0</v>
      </c>
      <c r="O3466" s="139">
        <v>0.94</v>
      </c>
      <c r="P3466" s="138">
        <f>SUM(N3466*O3466)</f>
        <v>0</v>
      </c>
    </row>
    <row r="3467" spans="1:17" ht="15" customHeight="1">
      <c r="A3467" s="179">
        <f>RANK(N3467,$N$18:$N$4305)</f>
        <v>1181</v>
      </c>
      <c r="B3467" s="184"/>
      <c r="C3467" s="177"/>
      <c r="D3467" s="177"/>
      <c r="E3467" s="177"/>
      <c r="F3467" s="177"/>
      <c r="G3467" s="183"/>
      <c r="H3467" s="183"/>
      <c r="I3467" s="183"/>
      <c r="J3467" s="183"/>
      <c r="K3467" s="183"/>
      <c r="L3467" s="183"/>
      <c r="M3467" s="183"/>
      <c r="N3467" s="182">
        <f>SUM(G3467*$D$8+H3467*$D$5+I3467*$D$9+J3467*$D$6+K3467*$D$11+L3467*$D$10+M3467*$D$7)</f>
        <v>0</v>
      </c>
      <c r="O3467" s="139">
        <v>0.94</v>
      </c>
      <c r="P3467" s="138">
        <f>SUM(N3467*O3467)</f>
        <v>0</v>
      </c>
    </row>
    <row r="3468" spans="1:17" ht="15" customHeight="1">
      <c r="A3468" s="179">
        <f>RANK(N3468,$N$18:$N$4305)</f>
        <v>1181</v>
      </c>
      <c r="B3468" s="184"/>
      <c r="C3468" s="177"/>
      <c r="D3468" s="177"/>
      <c r="E3468" s="177"/>
      <c r="F3468" s="177"/>
      <c r="G3468" s="183"/>
      <c r="H3468" s="183"/>
      <c r="I3468" s="183"/>
      <c r="J3468" s="183"/>
      <c r="K3468" s="183"/>
      <c r="L3468" s="183"/>
      <c r="M3468" s="183"/>
      <c r="N3468" s="182">
        <f>SUM(G3468*$D$8+H3468*$D$5+I3468*$D$9+J3468*$D$6+K3468*$D$11+L3468*$D$10+M3468*$D$7)</f>
        <v>0</v>
      </c>
      <c r="O3468" s="139">
        <v>0.94</v>
      </c>
      <c r="P3468" s="138">
        <f>SUM(N3468*O3468)</f>
        <v>0</v>
      </c>
    </row>
    <row r="3469" spans="1:17" ht="15" customHeight="1">
      <c r="A3469" s="179">
        <f>RANK(N3469,$N$18:$N$4305)</f>
        <v>1181</v>
      </c>
      <c r="B3469" s="184"/>
      <c r="C3469" s="177"/>
      <c r="D3469" s="177"/>
      <c r="E3469" s="177"/>
      <c r="F3469" s="177"/>
      <c r="G3469" s="183"/>
      <c r="H3469" s="183"/>
      <c r="I3469" s="183"/>
      <c r="J3469" s="183"/>
      <c r="K3469" s="183"/>
      <c r="L3469" s="183"/>
      <c r="M3469" s="183"/>
      <c r="N3469" s="182">
        <f>SUM(G3469*$D$8+H3469*$D$5+I3469*$D$9+J3469*$D$6+K3469*$D$11+L3469*$D$10+M3469*$D$7)</f>
        <v>0</v>
      </c>
      <c r="O3469" s="139">
        <v>0.94</v>
      </c>
      <c r="P3469" s="138">
        <f>SUM(N3469*O3469)</f>
        <v>0</v>
      </c>
    </row>
    <row r="3470" spans="1:17" ht="15" customHeight="1">
      <c r="A3470" s="179">
        <f>RANK(N3470,$N$18:$N$4305)</f>
        <v>1181</v>
      </c>
      <c r="B3470" s="184"/>
      <c r="C3470" s="177"/>
      <c r="D3470" s="177"/>
      <c r="E3470" s="177"/>
      <c r="F3470" s="177"/>
      <c r="G3470" s="183"/>
      <c r="H3470" s="183"/>
      <c r="I3470" s="183"/>
      <c r="J3470" s="183"/>
      <c r="K3470" s="183"/>
      <c r="L3470" s="183"/>
      <c r="M3470" s="183"/>
      <c r="N3470" s="182">
        <f>SUM(G3470*$D$8+H3470*$D$5+I3470*$D$9+J3470*$D$6+K3470*$D$11+L3470*$D$10+M3470*$D$7)</f>
        <v>0</v>
      </c>
      <c r="O3470" s="139">
        <v>0.94</v>
      </c>
      <c r="P3470" s="138">
        <f>SUM(N3470*O3470)</f>
        <v>0</v>
      </c>
      <c r="Q3470" s="31"/>
    </row>
    <row r="3471" spans="1:17" ht="15" customHeight="1">
      <c r="A3471" s="179">
        <f>RANK(N3471,$N$18:$N$4305)</f>
        <v>1181</v>
      </c>
      <c r="B3471" s="177"/>
      <c r="C3471" s="177"/>
      <c r="D3471" s="177"/>
      <c r="E3471" s="177"/>
      <c r="F3471" s="177"/>
      <c r="G3471" s="183"/>
      <c r="H3471" s="183"/>
      <c r="I3471" s="183"/>
      <c r="J3471" s="183"/>
      <c r="K3471" s="183"/>
      <c r="L3471" s="183"/>
      <c r="M3471" s="183"/>
      <c r="N3471" s="182">
        <f>SUM(G3471*$D$8+H3471*$D$5+I3471*$D$9+J3471*$D$6+K3471*$D$11+L3471*$D$10+M3471*$D$7)</f>
        <v>0</v>
      </c>
      <c r="O3471" s="139">
        <v>1</v>
      </c>
      <c r="P3471" s="138">
        <f>SUM(N3471*O3471)</f>
        <v>0</v>
      </c>
    </row>
    <row r="3472" spans="1:17" ht="15" customHeight="1">
      <c r="A3472" s="179">
        <f>RANK(N3472,$N$18:$N$4305)</f>
        <v>1181</v>
      </c>
      <c r="B3472" s="184"/>
      <c r="C3472" s="177"/>
      <c r="D3472" s="177"/>
      <c r="E3472" s="177"/>
      <c r="F3472" s="177"/>
      <c r="G3472" s="183"/>
      <c r="H3472" s="183"/>
      <c r="I3472" s="183"/>
      <c r="J3472" s="183"/>
      <c r="K3472" s="183"/>
      <c r="L3472" s="183"/>
      <c r="M3472" s="183"/>
      <c r="N3472" s="182">
        <f>SUM(G3472*$D$8+H3472*$D$5+I3472*$D$9+J3472*$D$6+K3472*$D$11+L3472*$D$10+M3472*$D$7)</f>
        <v>0</v>
      </c>
      <c r="O3472" s="139">
        <v>1</v>
      </c>
      <c r="P3472" s="138">
        <f>SUM(N3472*O3472)</f>
        <v>0</v>
      </c>
      <c r="Q3472" s="31"/>
    </row>
    <row r="3473" spans="1:17" ht="15" customHeight="1">
      <c r="A3473" s="179">
        <f>RANK(N3473,$N$18:$N$4305)</f>
        <v>1181</v>
      </c>
      <c r="B3473" s="184"/>
      <c r="C3473" s="177"/>
      <c r="D3473" s="177"/>
      <c r="E3473" s="177"/>
      <c r="F3473" s="177"/>
      <c r="G3473" s="183"/>
      <c r="H3473" s="183"/>
      <c r="I3473" s="183"/>
      <c r="J3473" s="183"/>
      <c r="K3473" s="183"/>
      <c r="L3473" s="183"/>
      <c r="M3473" s="183"/>
      <c r="N3473" s="182">
        <f>SUM(G3473*$D$8+H3473*$D$5+I3473*$D$9+J3473*$D$6+K3473*$D$11+L3473*$D$10+M3473*$D$7)</f>
        <v>0</v>
      </c>
      <c r="O3473" s="139">
        <v>1</v>
      </c>
      <c r="P3473" s="138">
        <f>SUM(N3473*O3473)</f>
        <v>0</v>
      </c>
      <c r="Q3473" s="31"/>
    </row>
    <row r="3474" spans="1:17" ht="15" customHeight="1">
      <c r="A3474" s="179">
        <f>RANK(N3474,$N$18:$N$4305)</f>
        <v>1181</v>
      </c>
      <c r="B3474" s="184"/>
      <c r="C3474" s="177"/>
      <c r="D3474" s="177"/>
      <c r="E3474" s="177"/>
      <c r="F3474" s="177"/>
      <c r="G3474" s="183"/>
      <c r="H3474" s="183"/>
      <c r="I3474" s="183"/>
      <c r="J3474" s="183"/>
      <c r="K3474" s="183"/>
      <c r="L3474" s="183"/>
      <c r="M3474" s="183"/>
      <c r="N3474" s="182">
        <f>SUM(G3474*$D$8+H3474*$D$5+I3474*$D$9+J3474*$D$6+K3474*$D$11+L3474*$D$10+M3474*$D$7)</f>
        <v>0</v>
      </c>
      <c r="O3474" s="139">
        <v>1</v>
      </c>
      <c r="P3474" s="138">
        <f>SUM(N3474*O3474)</f>
        <v>0</v>
      </c>
      <c r="Q3474" s="31"/>
    </row>
    <row r="3475" spans="1:17" ht="15" customHeight="1">
      <c r="A3475" s="179">
        <f>RANK(N3475,$N$18:$N$4305)</f>
        <v>1181</v>
      </c>
      <c r="B3475" s="184"/>
      <c r="C3475" s="177"/>
      <c r="D3475" s="177"/>
      <c r="E3475" s="177"/>
      <c r="F3475" s="177"/>
      <c r="G3475" s="183"/>
      <c r="H3475" s="183"/>
      <c r="I3475" s="183"/>
      <c r="J3475" s="183"/>
      <c r="K3475" s="183"/>
      <c r="L3475" s="183"/>
      <c r="M3475" s="183"/>
      <c r="N3475" s="182">
        <f>SUM(G3475*$D$8+H3475*$D$5+I3475*$D$9+J3475*$D$6+K3475*$D$11+L3475*$D$10+M3475*$D$7)</f>
        <v>0</v>
      </c>
      <c r="O3475" s="139">
        <v>1</v>
      </c>
      <c r="P3475" s="138">
        <f>SUM(N3475*O3475)</f>
        <v>0</v>
      </c>
    </row>
    <row r="3476" spans="1:17" ht="15" customHeight="1">
      <c r="A3476" s="179">
        <f>RANK(N3476,$N$18:$N$4305)</f>
        <v>1181</v>
      </c>
      <c r="B3476" s="184"/>
      <c r="C3476" s="177"/>
      <c r="D3476" s="177"/>
      <c r="E3476" s="177"/>
      <c r="F3476" s="177"/>
      <c r="G3476" s="183"/>
      <c r="H3476" s="183"/>
      <c r="I3476" s="183"/>
      <c r="J3476" s="183"/>
      <c r="K3476" s="183"/>
      <c r="L3476" s="183"/>
      <c r="M3476" s="183"/>
      <c r="N3476" s="182">
        <f>SUM(G3476*$D$8+H3476*$D$5+I3476*$D$9+J3476*$D$6+K3476*$D$11+L3476*$D$10+M3476*$D$7)</f>
        <v>0</v>
      </c>
      <c r="O3476" s="139">
        <v>1</v>
      </c>
      <c r="P3476" s="138">
        <f>SUM(N3476*O3476)</f>
        <v>0</v>
      </c>
      <c r="Q3476" s="31"/>
    </row>
    <row r="3477" spans="1:17" ht="15" customHeight="1">
      <c r="A3477" s="179">
        <f>RANK(N3477,$N$18:$N$4305)</f>
        <v>1181</v>
      </c>
      <c r="B3477" s="184"/>
      <c r="C3477" s="177"/>
      <c r="D3477" s="177"/>
      <c r="E3477" s="177"/>
      <c r="F3477" s="177"/>
      <c r="G3477" s="183"/>
      <c r="H3477" s="183"/>
      <c r="I3477" s="183"/>
      <c r="J3477" s="183"/>
      <c r="K3477" s="183"/>
      <c r="L3477" s="183"/>
      <c r="M3477" s="183"/>
      <c r="N3477" s="182">
        <f>SUM(G3477*$D$8+H3477*$D$5+I3477*$D$9+J3477*$D$6+K3477*$D$11+L3477*$D$10+M3477*$D$7)</f>
        <v>0</v>
      </c>
      <c r="O3477" s="139">
        <v>1</v>
      </c>
      <c r="P3477" s="138">
        <f>SUM(N3477*O3477)</f>
        <v>0</v>
      </c>
      <c r="Q3477" s="31"/>
    </row>
    <row r="3478" spans="1:17" ht="15" customHeight="1">
      <c r="A3478" s="179">
        <f>RANK(N3478,$N$18:$N$4305)</f>
        <v>1181</v>
      </c>
      <c r="B3478" s="184"/>
      <c r="C3478" s="177"/>
      <c r="D3478" s="177"/>
      <c r="E3478" s="177"/>
      <c r="F3478" s="177"/>
      <c r="G3478" s="183"/>
      <c r="H3478" s="183"/>
      <c r="I3478" s="183"/>
      <c r="J3478" s="183"/>
      <c r="K3478" s="183"/>
      <c r="L3478" s="183"/>
      <c r="M3478" s="183"/>
      <c r="N3478" s="182">
        <f>SUM(G3478*$D$8+H3478*$D$5+I3478*$D$9+J3478*$D$6+K3478*$D$11+L3478*$D$10+M3478*$D$7)</f>
        <v>0</v>
      </c>
      <c r="O3478" s="139">
        <v>1</v>
      </c>
      <c r="P3478" s="138">
        <f>SUM(N3478*O3478)</f>
        <v>0</v>
      </c>
      <c r="Q3478" s="31"/>
    </row>
    <row r="3479" spans="1:17" ht="15" customHeight="1">
      <c r="A3479" s="179">
        <f>RANK(N3479,$N$18:$N$4305)</f>
        <v>1181</v>
      </c>
      <c r="B3479" s="184"/>
      <c r="C3479" s="177"/>
      <c r="D3479" s="177"/>
      <c r="E3479" s="177"/>
      <c r="F3479" s="177"/>
      <c r="G3479" s="183"/>
      <c r="H3479" s="183"/>
      <c r="I3479" s="183"/>
      <c r="J3479" s="183"/>
      <c r="K3479" s="183"/>
      <c r="L3479" s="183"/>
      <c r="M3479" s="183"/>
      <c r="N3479" s="182">
        <f>SUM(G3479*$D$8+H3479*$D$5+I3479*$D$9+J3479*$D$6+K3479*$D$11+L3479*$D$10+M3479*$D$7)</f>
        <v>0</v>
      </c>
      <c r="O3479" s="139">
        <v>1</v>
      </c>
      <c r="P3479" s="138">
        <f>SUM(N3479*O3479)</f>
        <v>0</v>
      </c>
      <c r="Q3479" s="31"/>
    </row>
    <row r="3480" spans="1:17" ht="15" customHeight="1">
      <c r="A3480" s="179">
        <f>RANK(N3480,$N$18:$N$4305)</f>
        <v>1181</v>
      </c>
      <c r="B3480" s="184"/>
      <c r="C3480" s="177"/>
      <c r="D3480" s="177"/>
      <c r="E3480" s="177"/>
      <c r="F3480" s="177"/>
      <c r="G3480" s="183"/>
      <c r="H3480" s="183"/>
      <c r="I3480" s="183"/>
      <c r="J3480" s="183"/>
      <c r="K3480" s="183"/>
      <c r="L3480" s="183"/>
      <c r="M3480" s="183"/>
      <c r="N3480" s="182">
        <f>SUM(G3480*$D$8+H3480*$D$5+I3480*$D$9+J3480*$D$6+K3480*$D$11+L3480*$D$10+M3480*$D$7)</f>
        <v>0</v>
      </c>
      <c r="O3480" s="139">
        <v>1</v>
      </c>
      <c r="P3480" s="138">
        <f>SUM(N3480*O3480)</f>
        <v>0</v>
      </c>
      <c r="Q3480" s="31"/>
    </row>
    <row r="3481" spans="1:17" ht="15" customHeight="1">
      <c r="A3481" s="179">
        <f>RANK(N3481,$N$18:$N$4305)</f>
        <v>1181</v>
      </c>
      <c r="B3481" s="185"/>
      <c r="C3481" s="177"/>
      <c r="D3481" s="177"/>
      <c r="E3481" s="177"/>
      <c r="F3481" s="177"/>
      <c r="G3481" s="183"/>
      <c r="H3481" s="183"/>
      <c r="I3481" s="183"/>
      <c r="J3481" s="183"/>
      <c r="K3481" s="183"/>
      <c r="L3481" s="183"/>
      <c r="M3481" s="183"/>
      <c r="N3481" s="182">
        <f>SUM(G3481*$D$8+H3481*$D$5+I3481*$D$9+J3481*$D$6+K3481*$D$11+L3481*$D$10+M3481*$D$7)</f>
        <v>0</v>
      </c>
      <c r="O3481" s="139">
        <v>1</v>
      </c>
      <c r="P3481" s="138">
        <f>SUM(N3481*O3481)</f>
        <v>0</v>
      </c>
      <c r="Q3481" s="31"/>
    </row>
    <row r="3482" spans="1:17" ht="15" customHeight="1">
      <c r="A3482" s="179">
        <f>RANK(N3482,$N$18:$N$4305)</f>
        <v>1181</v>
      </c>
      <c r="B3482" s="184"/>
      <c r="C3482" s="177"/>
      <c r="D3482" s="177"/>
      <c r="E3482" s="177"/>
      <c r="F3482" s="177"/>
      <c r="G3482" s="183"/>
      <c r="H3482" s="183"/>
      <c r="I3482" s="183"/>
      <c r="J3482" s="183"/>
      <c r="K3482" s="183"/>
      <c r="L3482" s="183"/>
      <c r="M3482" s="183"/>
      <c r="N3482" s="182">
        <f>SUM(G3482*$D$8+H3482*$D$5+I3482*$D$9+J3482*$D$6+K3482*$D$11+L3482*$D$10+M3482*$D$7)</f>
        <v>0</v>
      </c>
      <c r="O3482" s="139">
        <v>1</v>
      </c>
      <c r="P3482" s="138">
        <f>SUM(N3482*O3482)</f>
        <v>0</v>
      </c>
    </row>
    <row r="3483" spans="1:17" ht="15" customHeight="1">
      <c r="A3483" s="179">
        <f>RANK(N3483,$N$18:$N$4305)</f>
        <v>1181</v>
      </c>
      <c r="B3483" s="184"/>
      <c r="C3483" s="177"/>
      <c r="D3483" s="177"/>
      <c r="E3483" s="177"/>
      <c r="F3483" s="177"/>
      <c r="G3483" s="183"/>
      <c r="H3483" s="183"/>
      <c r="I3483" s="183"/>
      <c r="J3483" s="183"/>
      <c r="K3483" s="183"/>
      <c r="L3483" s="183"/>
      <c r="M3483" s="183"/>
      <c r="N3483" s="182">
        <f>SUM(G3483*$D$8+H3483*$D$5+I3483*$D$9+J3483*$D$6+K3483*$D$11+L3483*$D$10+M3483*$D$7)</f>
        <v>0</v>
      </c>
      <c r="O3483" s="139">
        <v>1</v>
      </c>
      <c r="P3483" s="138">
        <f>SUM(N3483*O3483)</f>
        <v>0</v>
      </c>
      <c r="Q3483" s="31"/>
    </row>
    <row r="3484" spans="1:17" ht="15" customHeight="1">
      <c r="A3484" s="179">
        <f>RANK(N3484,$N$18:$N$4305)</f>
        <v>1181</v>
      </c>
      <c r="B3484" s="184"/>
      <c r="C3484" s="177"/>
      <c r="D3484" s="177"/>
      <c r="E3484" s="177"/>
      <c r="F3484" s="177"/>
      <c r="G3484" s="183"/>
      <c r="H3484" s="183"/>
      <c r="I3484" s="183"/>
      <c r="J3484" s="183"/>
      <c r="K3484" s="183"/>
      <c r="L3484" s="183"/>
      <c r="M3484" s="183"/>
      <c r="N3484" s="182">
        <f>SUM(G3484*$D$8+H3484*$D$5+I3484*$D$9+J3484*$D$6+K3484*$D$11+L3484*$D$10+M3484*$D$7)</f>
        <v>0</v>
      </c>
      <c r="O3484" s="139">
        <v>1</v>
      </c>
      <c r="P3484" s="138">
        <f>SUM(N3484*O3484)</f>
        <v>0</v>
      </c>
    </row>
    <row r="3485" spans="1:17" ht="15" customHeight="1">
      <c r="A3485" s="179">
        <f>RANK(N3485,$N$18:$N$4305)</f>
        <v>1181</v>
      </c>
      <c r="B3485" s="184"/>
      <c r="C3485" s="177"/>
      <c r="D3485" s="177"/>
      <c r="E3485" s="177"/>
      <c r="F3485" s="177"/>
      <c r="G3485" s="183"/>
      <c r="H3485" s="183"/>
      <c r="I3485" s="183"/>
      <c r="J3485" s="183"/>
      <c r="K3485" s="183"/>
      <c r="L3485" s="183"/>
      <c r="M3485" s="183"/>
      <c r="N3485" s="182">
        <f>SUM(G3485*$D$8+H3485*$D$5+I3485*$D$9+J3485*$D$6+K3485*$D$11+L3485*$D$10+M3485*$D$7)</f>
        <v>0</v>
      </c>
      <c r="O3485" s="139">
        <v>1</v>
      </c>
      <c r="P3485" s="138">
        <f>SUM(N3485*O3485)</f>
        <v>0</v>
      </c>
    </row>
    <row r="3486" spans="1:17" ht="15" customHeight="1">
      <c r="A3486" s="179">
        <f>RANK(N3486,$N$18:$N$4305)</f>
        <v>1181</v>
      </c>
      <c r="B3486" s="185"/>
      <c r="C3486" s="177"/>
      <c r="D3486" s="177"/>
      <c r="E3486" s="177"/>
      <c r="F3486" s="177"/>
      <c r="G3486" s="183"/>
      <c r="H3486" s="183"/>
      <c r="I3486" s="183"/>
      <c r="J3486" s="183"/>
      <c r="K3486" s="183"/>
      <c r="L3486" s="183"/>
      <c r="M3486" s="183"/>
      <c r="N3486" s="182">
        <f>SUM(G3486*$D$8+H3486*$D$5+I3486*$D$9+J3486*$D$6+K3486*$D$11+L3486*$D$10+M3486*$D$7)</f>
        <v>0</v>
      </c>
      <c r="O3486" s="139">
        <v>0.94</v>
      </c>
      <c r="P3486" s="138">
        <f>SUM(N3486*O3486)</f>
        <v>0</v>
      </c>
    </row>
    <row r="3487" spans="1:17" ht="15" customHeight="1">
      <c r="A3487" s="179">
        <f>RANK(N3487,$N$18:$N$4305)</f>
        <v>1181</v>
      </c>
      <c r="B3487" s="184"/>
      <c r="C3487" s="177"/>
      <c r="D3487" s="177"/>
      <c r="E3487" s="177"/>
      <c r="F3487" s="177"/>
      <c r="G3487" s="183"/>
      <c r="H3487" s="183"/>
      <c r="I3487" s="183"/>
      <c r="J3487" s="183"/>
      <c r="K3487" s="183"/>
      <c r="L3487" s="183"/>
      <c r="M3487" s="183"/>
      <c r="N3487" s="182">
        <f>SUM(G3487*$D$8+H3487*$D$5+I3487*$D$9+J3487*$D$6+K3487*$D$11+L3487*$D$10+M3487*$D$7)</f>
        <v>0</v>
      </c>
      <c r="O3487" s="139">
        <v>1</v>
      </c>
      <c r="P3487" s="138">
        <f>SUM(N3487*O3487)</f>
        <v>0</v>
      </c>
    </row>
    <row r="3488" spans="1:17" ht="15" customHeight="1">
      <c r="A3488" s="179">
        <f>RANK(N3488,$N$18:$N$4305)</f>
        <v>1181</v>
      </c>
      <c r="B3488" s="184"/>
      <c r="C3488" s="177"/>
      <c r="D3488" s="177"/>
      <c r="E3488" s="177"/>
      <c r="F3488" s="177"/>
      <c r="G3488" s="183"/>
      <c r="H3488" s="183"/>
      <c r="I3488" s="183"/>
      <c r="J3488" s="183"/>
      <c r="K3488" s="183"/>
      <c r="L3488" s="183"/>
      <c r="M3488" s="183"/>
      <c r="N3488" s="182">
        <f>SUM(G3488*$D$8+H3488*$D$5+I3488*$D$9+J3488*$D$6+K3488*$D$11+L3488*$D$10+M3488*$D$7)</f>
        <v>0</v>
      </c>
      <c r="O3488" s="139">
        <v>1</v>
      </c>
      <c r="P3488" s="138">
        <f>SUM(N3488*O3488)</f>
        <v>0</v>
      </c>
    </row>
    <row r="3489" spans="1:17" ht="15" customHeight="1">
      <c r="A3489" s="179">
        <f>RANK(N3489,$N$18:$N$4305)</f>
        <v>1181</v>
      </c>
      <c r="B3489" s="184"/>
      <c r="C3489" s="177"/>
      <c r="D3489" s="177"/>
      <c r="E3489" s="177"/>
      <c r="F3489" s="177"/>
      <c r="G3489" s="183"/>
      <c r="H3489" s="183"/>
      <c r="I3489" s="183"/>
      <c r="J3489" s="183"/>
      <c r="K3489" s="183"/>
      <c r="L3489" s="183"/>
      <c r="M3489" s="183"/>
      <c r="N3489" s="182">
        <f>SUM(G3489*$D$8+H3489*$D$5+I3489*$D$9+J3489*$D$6+K3489*$D$11+L3489*$D$10+M3489*$D$7)</f>
        <v>0</v>
      </c>
      <c r="O3489" s="139">
        <v>1</v>
      </c>
      <c r="P3489" s="138">
        <f>SUM(N3489*O3489)</f>
        <v>0</v>
      </c>
    </row>
    <row r="3490" spans="1:17" ht="15" customHeight="1">
      <c r="A3490" s="179">
        <f>RANK(N3490,$N$18:$N$4305)</f>
        <v>1181</v>
      </c>
      <c r="B3490" s="184"/>
      <c r="C3490" s="177"/>
      <c r="D3490" s="177"/>
      <c r="E3490" s="177"/>
      <c r="F3490" s="177"/>
      <c r="G3490" s="183"/>
      <c r="H3490" s="183"/>
      <c r="I3490" s="183"/>
      <c r="J3490" s="183"/>
      <c r="K3490" s="183"/>
      <c r="L3490" s="183"/>
      <c r="M3490" s="183"/>
      <c r="N3490" s="182">
        <f>SUM(G3490*$D$8+H3490*$D$5+I3490*$D$9+J3490*$D$6+K3490*$D$11+L3490*$D$10+M3490*$D$7)</f>
        <v>0</v>
      </c>
      <c r="O3490" s="139">
        <v>1</v>
      </c>
      <c r="P3490" s="138">
        <f>SUM(N3490*O3490)</f>
        <v>0</v>
      </c>
      <c r="Q3490" s="31"/>
    </row>
    <row r="3491" spans="1:17" ht="15" customHeight="1">
      <c r="A3491" s="179">
        <f>RANK(N3491,$N$18:$N$4305)</f>
        <v>1181</v>
      </c>
      <c r="B3491" s="184"/>
      <c r="C3491" s="177"/>
      <c r="D3491" s="177"/>
      <c r="E3491" s="177"/>
      <c r="F3491" s="177"/>
      <c r="G3491" s="183"/>
      <c r="H3491" s="183"/>
      <c r="I3491" s="183"/>
      <c r="J3491" s="183"/>
      <c r="K3491" s="183"/>
      <c r="L3491" s="183"/>
      <c r="M3491" s="183"/>
      <c r="N3491" s="182">
        <f>SUM(G3491*$D$8+H3491*$D$5+I3491*$D$9+J3491*$D$6+K3491*$D$11+L3491*$D$10+M3491*$D$7)</f>
        <v>0</v>
      </c>
      <c r="O3491" s="139">
        <v>1</v>
      </c>
      <c r="P3491" s="138">
        <f>SUM(N3491*O3491)</f>
        <v>0</v>
      </c>
      <c r="Q3491" s="31"/>
    </row>
    <row r="3492" spans="1:17" ht="15" customHeight="1">
      <c r="A3492" s="179">
        <f>RANK(N3492,$N$18:$N$4305)</f>
        <v>1181</v>
      </c>
      <c r="B3492" s="185"/>
      <c r="C3492" s="177"/>
      <c r="D3492" s="177"/>
      <c r="E3492" s="177"/>
      <c r="F3492" s="177"/>
      <c r="G3492" s="183"/>
      <c r="H3492" s="183"/>
      <c r="I3492" s="183"/>
      <c r="J3492" s="183"/>
      <c r="K3492" s="183"/>
      <c r="L3492" s="183"/>
      <c r="M3492" s="183"/>
      <c r="N3492" s="182">
        <f>SUM(G3492*$D$8+H3492*$D$5+I3492*$D$9+J3492*$D$6+K3492*$D$11+L3492*$D$10+M3492*$D$7)</f>
        <v>0</v>
      </c>
      <c r="O3492" s="139">
        <v>1</v>
      </c>
      <c r="P3492" s="138">
        <f>SUM(N3492*O3492)</f>
        <v>0</v>
      </c>
      <c r="Q3492" s="31"/>
    </row>
    <row r="3493" spans="1:17" ht="15" customHeight="1">
      <c r="A3493" s="179">
        <f>RANK(N3493,$N$18:$N$4305)</f>
        <v>1181</v>
      </c>
      <c r="B3493" s="184"/>
      <c r="C3493" s="177"/>
      <c r="D3493" s="177"/>
      <c r="E3493" s="177"/>
      <c r="F3493" s="177"/>
      <c r="G3493" s="183"/>
      <c r="H3493" s="183"/>
      <c r="I3493" s="183"/>
      <c r="J3493" s="183"/>
      <c r="K3493" s="183"/>
      <c r="L3493" s="183"/>
      <c r="M3493" s="183"/>
      <c r="N3493" s="182">
        <f>SUM(G3493*$D$8+H3493*$D$5+I3493*$D$9+J3493*$D$6+K3493*$D$11+L3493*$D$10+M3493*$D$7)</f>
        <v>0</v>
      </c>
      <c r="O3493" s="139">
        <v>1</v>
      </c>
      <c r="P3493" s="138">
        <f>SUM(N3493*O3493)</f>
        <v>0</v>
      </c>
      <c r="Q3493" s="31"/>
    </row>
    <row r="3494" spans="1:17" ht="15" customHeight="1">
      <c r="A3494" s="179">
        <f>RANK(N3494,$N$18:$N$4305)</f>
        <v>1181</v>
      </c>
      <c r="B3494" s="184"/>
      <c r="C3494" s="177"/>
      <c r="D3494" s="177"/>
      <c r="E3494" s="177"/>
      <c r="F3494" s="177"/>
      <c r="G3494" s="183"/>
      <c r="H3494" s="183"/>
      <c r="I3494" s="183"/>
      <c r="J3494" s="183"/>
      <c r="K3494" s="183"/>
      <c r="L3494" s="183"/>
      <c r="M3494" s="183"/>
      <c r="N3494" s="182">
        <f>SUM(G3494*$D$8+H3494*$D$5+I3494*$D$9+J3494*$D$6+K3494*$D$11+L3494*$D$10+M3494*$D$7)</f>
        <v>0</v>
      </c>
      <c r="O3494" s="139">
        <v>1</v>
      </c>
      <c r="P3494" s="138">
        <f>SUM(N3494*O3494)</f>
        <v>0</v>
      </c>
    </row>
    <row r="3495" spans="1:17" ht="15" customHeight="1">
      <c r="A3495" s="179">
        <f>RANK(N3495,$N$18:$N$4305)</f>
        <v>1181</v>
      </c>
      <c r="B3495" s="184"/>
      <c r="C3495" s="177"/>
      <c r="D3495" s="177"/>
      <c r="E3495" s="177"/>
      <c r="F3495" s="177"/>
      <c r="G3495" s="183"/>
      <c r="H3495" s="183"/>
      <c r="I3495" s="183"/>
      <c r="J3495" s="183"/>
      <c r="K3495" s="183"/>
      <c r="L3495" s="183"/>
      <c r="M3495" s="183"/>
      <c r="N3495" s="182">
        <f>SUM(G3495*$D$8+H3495*$D$5+I3495*$D$9+J3495*$D$6+K3495*$D$11+L3495*$D$10+M3495*$D$7)</f>
        <v>0</v>
      </c>
      <c r="O3495" s="139">
        <v>1</v>
      </c>
      <c r="P3495" s="138">
        <f>SUM(N3495*O3495)</f>
        <v>0</v>
      </c>
    </row>
    <row r="3496" spans="1:17" ht="15" customHeight="1">
      <c r="A3496" s="179">
        <f>RANK(N3496,$N$18:$N$4305)</f>
        <v>1181</v>
      </c>
      <c r="B3496" s="185"/>
      <c r="C3496" s="177"/>
      <c r="D3496" s="177"/>
      <c r="E3496" s="177"/>
      <c r="F3496" s="177"/>
      <c r="G3496" s="183"/>
      <c r="H3496" s="183"/>
      <c r="I3496" s="183"/>
      <c r="J3496" s="183"/>
      <c r="K3496" s="183"/>
      <c r="L3496" s="183"/>
      <c r="M3496" s="183"/>
      <c r="N3496" s="182">
        <f>SUM(G3496*$D$8+H3496*$D$5+I3496*$D$9+J3496*$D$6+K3496*$D$11+L3496*$D$10+M3496*$D$7)</f>
        <v>0</v>
      </c>
      <c r="O3496" s="139">
        <v>0.94</v>
      </c>
      <c r="P3496" s="138">
        <f>SUM(N3496*O3496)</f>
        <v>0</v>
      </c>
    </row>
    <row r="3497" spans="1:17" ht="15" customHeight="1">
      <c r="A3497" s="179">
        <f>RANK(N3497,$N$18:$N$4305)</f>
        <v>1181</v>
      </c>
      <c r="B3497" s="184"/>
      <c r="C3497" s="177"/>
      <c r="D3497" s="177"/>
      <c r="E3497" s="177"/>
      <c r="F3497" s="177"/>
      <c r="G3497" s="183"/>
      <c r="H3497" s="183"/>
      <c r="I3497" s="183"/>
      <c r="J3497" s="183"/>
      <c r="K3497" s="183"/>
      <c r="L3497" s="183"/>
      <c r="M3497" s="183"/>
      <c r="N3497" s="182">
        <f>SUM(G3497*$D$8+H3497*$D$5+I3497*$D$9+J3497*$D$6+K3497*$D$11+L3497*$D$10+M3497*$D$7)</f>
        <v>0</v>
      </c>
      <c r="O3497" s="139">
        <v>0.94</v>
      </c>
      <c r="P3497" s="138">
        <f>SUM(N3497*O3497)</f>
        <v>0</v>
      </c>
    </row>
    <row r="3498" spans="1:17" ht="15" customHeight="1">
      <c r="A3498" s="179">
        <f>RANK(N3498,$N$18:$N$4305)</f>
        <v>1181</v>
      </c>
      <c r="B3498" s="184"/>
      <c r="C3498" s="177"/>
      <c r="D3498" s="177"/>
      <c r="E3498" s="177"/>
      <c r="F3498" s="177"/>
      <c r="G3498" s="183"/>
      <c r="H3498" s="183"/>
      <c r="I3498" s="183"/>
      <c r="J3498" s="183"/>
      <c r="K3498" s="183"/>
      <c r="L3498" s="183"/>
      <c r="M3498" s="183"/>
      <c r="N3498" s="182">
        <f>SUM(G3498*$D$8+H3498*$D$5+I3498*$D$9+J3498*$D$6+K3498*$D$11+L3498*$D$10+M3498*$D$7)</f>
        <v>0</v>
      </c>
      <c r="O3498" s="139">
        <v>0.94</v>
      </c>
      <c r="P3498" s="138">
        <f>SUM(N3498*O3498)</f>
        <v>0</v>
      </c>
    </row>
    <row r="3499" spans="1:17" ht="15" customHeight="1">
      <c r="A3499" s="179">
        <f>RANK(N3499,$N$18:$N$4305)</f>
        <v>1181</v>
      </c>
      <c r="B3499" s="184"/>
      <c r="C3499" s="177"/>
      <c r="D3499" s="177"/>
      <c r="E3499" s="177"/>
      <c r="F3499" s="177"/>
      <c r="G3499" s="183"/>
      <c r="H3499" s="183"/>
      <c r="I3499" s="183"/>
      <c r="J3499" s="183"/>
      <c r="K3499" s="183"/>
      <c r="L3499" s="183"/>
      <c r="M3499" s="183"/>
      <c r="N3499" s="182">
        <f>SUM(G3499*$D$8+H3499*$D$5+I3499*$D$9+J3499*$D$6+K3499*$D$11+L3499*$D$10+M3499*$D$7)</f>
        <v>0</v>
      </c>
      <c r="O3499" s="139">
        <v>1</v>
      </c>
      <c r="P3499" s="138">
        <f>SUM(N3499*O3499)</f>
        <v>0</v>
      </c>
      <c r="Q3499" s="31"/>
    </row>
    <row r="3500" spans="1:17" ht="15" customHeight="1">
      <c r="A3500" s="179">
        <f>RANK(N3500,$N$18:$N$4305)</f>
        <v>1181</v>
      </c>
      <c r="B3500" s="184"/>
      <c r="C3500" s="177"/>
      <c r="D3500" s="177"/>
      <c r="E3500" s="177"/>
      <c r="F3500" s="177"/>
      <c r="G3500" s="183"/>
      <c r="H3500" s="183"/>
      <c r="I3500" s="183"/>
      <c r="J3500" s="183"/>
      <c r="K3500" s="183"/>
      <c r="L3500" s="183"/>
      <c r="M3500" s="183"/>
      <c r="N3500" s="182">
        <f>SUM(G3500*$D$8+H3500*$D$5+I3500*$D$9+J3500*$D$6+K3500*$D$11+L3500*$D$10+M3500*$D$7)</f>
        <v>0</v>
      </c>
      <c r="O3500" s="139">
        <v>1</v>
      </c>
      <c r="P3500" s="138">
        <f>SUM(N3500*O3500)</f>
        <v>0</v>
      </c>
      <c r="Q3500" s="31"/>
    </row>
    <row r="3501" spans="1:17" ht="15" customHeight="1">
      <c r="A3501" s="179">
        <f>RANK(N3501,$N$18:$N$4305)</f>
        <v>1181</v>
      </c>
      <c r="B3501" s="184"/>
      <c r="C3501" s="177"/>
      <c r="D3501" s="177"/>
      <c r="E3501" s="177"/>
      <c r="F3501" s="177"/>
      <c r="G3501" s="183"/>
      <c r="H3501" s="183"/>
      <c r="I3501" s="183"/>
      <c r="J3501" s="183"/>
      <c r="K3501" s="183"/>
      <c r="L3501" s="183"/>
      <c r="M3501" s="183"/>
      <c r="N3501" s="182">
        <f>SUM(G3501*$D$8+H3501*$D$5+I3501*$D$9+J3501*$D$6+K3501*$D$11+L3501*$D$10+M3501*$D$7)</f>
        <v>0</v>
      </c>
      <c r="O3501" s="139">
        <v>1</v>
      </c>
      <c r="P3501" s="138">
        <f>SUM(N3501*O3501)</f>
        <v>0</v>
      </c>
      <c r="Q3501" s="31"/>
    </row>
    <row r="3502" spans="1:17" ht="15" customHeight="1">
      <c r="A3502" s="179">
        <f>RANK(N3502,$N$18:$N$4305)</f>
        <v>1181</v>
      </c>
      <c r="B3502" s="184"/>
      <c r="C3502" s="177"/>
      <c r="D3502" s="177"/>
      <c r="E3502" s="177"/>
      <c r="F3502" s="177"/>
      <c r="G3502" s="183"/>
      <c r="H3502" s="183"/>
      <c r="I3502" s="183"/>
      <c r="J3502" s="183"/>
      <c r="K3502" s="183"/>
      <c r="L3502" s="183"/>
      <c r="M3502" s="183"/>
      <c r="N3502" s="182">
        <f>SUM(G3502*$D$8+H3502*$D$5+I3502*$D$9+J3502*$D$6+K3502*$D$11+L3502*$D$10+M3502*$D$7)</f>
        <v>0</v>
      </c>
      <c r="O3502" s="139">
        <v>1</v>
      </c>
      <c r="P3502" s="138">
        <f>SUM(N3502*O3502)</f>
        <v>0</v>
      </c>
    </row>
    <row r="3503" spans="1:17" ht="15" customHeight="1">
      <c r="A3503" s="179">
        <f>RANK(N3503,$N$18:$N$4305)</f>
        <v>1181</v>
      </c>
      <c r="B3503" s="184"/>
      <c r="C3503" s="177"/>
      <c r="D3503" s="177"/>
      <c r="E3503" s="177"/>
      <c r="F3503" s="177"/>
      <c r="G3503" s="183"/>
      <c r="H3503" s="183"/>
      <c r="I3503" s="183"/>
      <c r="J3503" s="183"/>
      <c r="K3503" s="183"/>
      <c r="L3503" s="183"/>
      <c r="M3503" s="183"/>
      <c r="N3503" s="182">
        <f>SUM(G3503*$D$8+H3503*$D$5+I3503*$D$9+J3503*$D$6+K3503*$D$11+L3503*$D$10+M3503*$D$7)</f>
        <v>0</v>
      </c>
      <c r="O3503" s="139">
        <v>1</v>
      </c>
      <c r="P3503" s="138">
        <f>SUM(N3503*O3503)</f>
        <v>0</v>
      </c>
    </row>
    <row r="3504" spans="1:17" ht="15" customHeight="1">
      <c r="A3504" s="179">
        <f>RANK(N3504,$N$18:$N$4305)</f>
        <v>1181</v>
      </c>
      <c r="B3504" s="184"/>
      <c r="C3504" s="177"/>
      <c r="D3504" s="177"/>
      <c r="E3504" s="177"/>
      <c r="F3504" s="177"/>
      <c r="G3504" s="183"/>
      <c r="H3504" s="183"/>
      <c r="I3504" s="183"/>
      <c r="J3504" s="183"/>
      <c r="K3504" s="183"/>
      <c r="L3504" s="183"/>
      <c r="M3504" s="183"/>
      <c r="N3504" s="182">
        <f>SUM(G3504*$D$8+H3504*$D$5+I3504*$D$9+J3504*$D$6+K3504*$D$11+L3504*$D$10+M3504*$D$7)</f>
        <v>0</v>
      </c>
      <c r="O3504" s="139">
        <v>1</v>
      </c>
      <c r="P3504" s="138">
        <f>SUM(N3504*O3504)</f>
        <v>0</v>
      </c>
    </row>
    <row r="3505" spans="1:17" ht="15" customHeight="1">
      <c r="A3505" s="179">
        <f>RANK(N3505,$N$18:$N$4305)</f>
        <v>1181</v>
      </c>
      <c r="B3505" s="184"/>
      <c r="C3505" s="177"/>
      <c r="D3505" s="177"/>
      <c r="E3505" s="177"/>
      <c r="F3505" s="177"/>
      <c r="G3505" s="183"/>
      <c r="H3505" s="183"/>
      <c r="I3505" s="183"/>
      <c r="J3505" s="183"/>
      <c r="K3505" s="183"/>
      <c r="L3505" s="183"/>
      <c r="M3505" s="183"/>
      <c r="N3505" s="182">
        <f>SUM(G3505*$D$8+H3505*$D$5+I3505*$D$9+J3505*$D$6+K3505*$D$11+L3505*$D$10+M3505*$D$7)</f>
        <v>0</v>
      </c>
      <c r="O3505" s="139">
        <v>1</v>
      </c>
      <c r="P3505" s="138">
        <f>SUM(N3505*O3505)</f>
        <v>0</v>
      </c>
    </row>
    <row r="3506" spans="1:17" ht="15" customHeight="1">
      <c r="A3506" s="179">
        <f>RANK(N3506,$N$18:$N$4305)</f>
        <v>1181</v>
      </c>
      <c r="B3506" s="184"/>
      <c r="C3506" s="177"/>
      <c r="D3506" s="177"/>
      <c r="E3506" s="177"/>
      <c r="F3506" s="177"/>
      <c r="G3506" s="183"/>
      <c r="H3506" s="183"/>
      <c r="I3506" s="183"/>
      <c r="J3506" s="183"/>
      <c r="K3506" s="183"/>
      <c r="L3506" s="183"/>
      <c r="M3506" s="183"/>
      <c r="N3506" s="182">
        <f>SUM(G3506*$D$8+H3506*$D$5+I3506*$D$9+J3506*$D$6+K3506*$D$11+L3506*$D$10+M3506*$D$7)</f>
        <v>0</v>
      </c>
      <c r="O3506" s="139">
        <v>1</v>
      </c>
      <c r="P3506" s="138">
        <f>SUM(N3506*O3506)</f>
        <v>0</v>
      </c>
    </row>
    <row r="3507" spans="1:17" ht="15" customHeight="1">
      <c r="A3507" s="179">
        <f>RANK(N3507,$N$18:$N$4305)</f>
        <v>1181</v>
      </c>
      <c r="B3507" s="184"/>
      <c r="C3507" s="177"/>
      <c r="D3507" s="177"/>
      <c r="E3507" s="177"/>
      <c r="F3507" s="177"/>
      <c r="G3507" s="183"/>
      <c r="H3507" s="183"/>
      <c r="I3507" s="183"/>
      <c r="J3507" s="183"/>
      <c r="K3507" s="183"/>
      <c r="L3507" s="183"/>
      <c r="M3507" s="183"/>
      <c r="N3507" s="182">
        <f>SUM(G3507*$D$8+H3507*$D$5+I3507*$D$9+J3507*$D$6+K3507*$D$11+L3507*$D$10+M3507*$D$7)</f>
        <v>0</v>
      </c>
      <c r="O3507" s="139">
        <v>1</v>
      </c>
      <c r="P3507" s="138">
        <f>SUM(N3507*O3507)</f>
        <v>0</v>
      </c>
      <c r="Q3507" s="31"/>
    </row>
    <row r="3508" spans="1:17" ht="15" customHeight="1">
      <c r="A3508" s="179">
        <f>RANK(N3508,$N$18:$N$4305)</f>
        <v>1181</v>
      </c>
      <c r="B3508" s="184"/>
      <c r="C3508" s="177"/>
      <c r="D3508" s="177"/>
      <c r="E3508" s="177"/>
      <c r="F3508" s="177"/>
      <c r="G3508" s="183"/>
      <c r="H3508" s="183"/>
      <c r="I3508" s="183"/>
      <c r="J3508" s="183"/>
      <c r="K3508" s="183"/>
      <c r="L3508" s="183"/>
      <c r="M3508" s="183"/>
      <c r="N3508" s="182">
        <f>SUM(G3508*$D$8+H3508*$D$5+I3508*$D$9+J3508*$D$6+K3508*$D$11+L3508*$D$10+M3508*$D$7)</f>
        <v>0</v>
      </c>
      <c r="O3508" s="139">
        <v>1</v>
      </c>
      <c r="P3508" s="138">
        <f>SUM(N3508*O3508)</f>
        <v>0</v>
      </c>
      <c r="Q3508" s="31"/>
    </row>
    <row r="3509" spans="1:17" ht="15" customHeight="1">
      <c r="A3509" s="179">
        <f>RANK(N3509,$N$18:$N$4305)</f>
        <v>1181</v>
      </c>
      <c r="B3509" s="185"/>
      <c r="C3509" s="177"/>
      <c r="D3509" s="177"/>
      <c r="E3509" s="177"/>
      <c r="F3509" s="177"/>
      <c r="G3509" s="183"/>
      <c r="H3509" s="183"/>
      <c r="I3509" s="183"/>
      <c r="J3509" s="183"/>
      <c r="K3509" s="183"/>
      <c r="L3509" s="183"/>
      <c r="M3509" s="183"/>
      <c r="N3509" s="182">
        <f>SUM(G3509*$D$8+H3509*$D$5+I3509*$D$9+J3509*$D$6+K3509*$D$11+L3509*$D$10+M3509*$D$7)</f>
        <v>0</v>
      </c>
      <c r="O3509" s="139">
        <v>1</v>
      </c>
      <c r="P3509" s="138">
        <f>SUM(N3509*O3509)</f>
        <v>0</v>
      </c>
      <c r="Q3509" s="31"/>
    </row>
    <row r="3510" spans="1:17" ht="15" customHeight="1">
      <c r="A3510" s="179">
        <f>RANK(N3510,$N$18:$N$4305)</f>
        <v>1181</v>
      </c>
      <c r="B3510" s="184"/>
      <c r="C3510" s="177"/>
      <c r="D3510" s="177"/>
      <c r="E3510" s="177"/>
      <c r="F3510" s="177"/>
      <c r="G3510" s="183"/>
      <c r="H3510" s="183"/>
      <c r="I3510" s="183"/>
      <c r="J3510" s="183"/>
      <c r="K3510" s="183"/>
      <c r="L3510" s="183"/>
      <c r="M3510" s="183"/>
      <c r="N3510" s="182">
        <f>SUM(G3510*$D$8+H3510*$D$5+I3510*$D$9+J3510*$D$6+K3510*$D$11+L3510*$D$10+M3510*$D$7)</f>
        <v>0</v>
      </c>
      <c r="O3510" s="139">
        <v>1</v>
      </c>
      <c r="P3510" s="138">
        <f>SUM(N3510*O3510)</f>
        <v>0</v>
      </c>
      <c r="Q3510" s="31"/>
    </row>
    <row r="3511" spans="1:17" ht="15" customHeight="1">
      <c r="A3511" s="179">
        <f>RANK(N3511,$N$18:$N$4305)</f>
        <v>1181</v>
      </c>
      <c r="B3511" s="184"/>
      <c r="C3511" s="177"/>
      <c r="D3511" s="177"/>
      <c r="E3511" s="177"/>
      <c r="F3511" s="177"/>
      <c r="G3511" s="183"/>
      <c r="H3511" s="183"/>
      <c r="I3511" s="183"/>
      <c r="J3511" s="183"/>
      <c r="K3511" s="183"/>
      <c r="L3511" s="183"/>
      <c r="M3511" s="183"/>
      <c r="N3511" s="182">
        <f>SUM(G3511*$D$8+H3511*$D$5+I3511*$D$9+J3511*$D$6+K3511*$D$11+L3511*$D$10+M3511*$D$7)</f>
        <v>0</v>
      </c>
      <c r="O3511" s="139">
        <v>1</v>
      </c>
      <c r="P3511" s="138">
        <f>SUM(N3511*O3511)</f>
        <v>0</v>
      </c>
      <c r="Q3511" s="31"/>
    </row>
    <row r="3512" spans="1:17" ht="15" customHeight="1">
      <c r="A3512" s="179">
        <f>RANK(N3512,$N$18:$N$4305)</f>
        <v>1181</v>
      </c>
      <c r="B3512" s="184"/>
      <c r="C3512" s="177"/>
      <c r="D3512" s="177"/>
      <c r="E3512" s="177"/>
      <c r="F3512" s="177"/>
      <c r="G3512" s="183"/>
      <c r="H3512" s="183"/>
      <c r="I3512" s="183"/>
      <c r="J3512" s="183"/>
      <c r="K3512" s="183"/>
      <c r="L3512" s="183"/>
      <c r="M3512" s="183"/>
      <c r="N3512" s="182">
        <f>SUM(G3512*$D$8+H3512*$D$5+I3512*$D$9+J3512*$D$6+K3512*$D$11+L3512*$D$10+M3512*$D$7)</f>
        <v>0</v>
      </c>
      <c r="O3512" s="139">
        <v>1</v>
      </c>
      <c r="P3512" s="138">
        <f>SUM(N3512*O3512)</f>
        <v>0</v>
      </c>
    </row>
    <row r="3513" spans="1:17" ht="15" customHeight="1">
      <c r="A3513" s="179">
        <f>RANK(N3513,$N$18:$N$4305)</f>
        <v>1181</v>
      </c>
      <c r="B3513" s="185"/>
      <c r="C3513" s="177"/>
      <c r="D3513" s="177"/>
      <c r="E3513" s="177"/>
      <c r="F3513" s="177"/>
      <c r="G3513" s="183"/>
      <c r="H3513" s="183"/>
      <c r="I3513" s="183"/>
      <c r="J3513" s="183"/>
      <c r="K3513" s="183"/>
      <c r="L3513" s="183"/>
      <c r="M3513" s="183"/>
      <c r="N3513" s="182">
        <f>SUM(G3513*$D$8+H3513*$D$5+I3513*$D$9+J3513*$D$6+K3513*$D$11+L3513*$D$10+M3513*$D$7)</f>
        <v>0</v>
      </c>
      <c r="O3513" s="139">
        <v>1</v>
      </c>
      <c r="P3513" s="138">
        <f>SUM(N3513*O3513)</f>
        <v>0</v>
      </c>
    </row>
    <row r="3514" spans="1:17" ht="15" customHeight="1">
      <c r="A3514" s="179">
        <f>RANK(N3514,$N$18:$N$4305)</f>
        <v>1181</v>
      </c>
      <c r="B3514" s="184"/>
      <c r="C3514" s="177"/>
      <c r="D3514" s="177"/>
      <c r="E3514" s="177"/>
      <c r="F3514" s="177"/>
      <c r="G3514" s="183"/>
      <c r="H3514" s="183"/>
      <c r="I3514" s="183"/>
      <c r="J3514" s="183"/>
      <c r="K3514" s="183"/>
      <c r="L3514" s="183"/>
      <c r="M3514" s="183"/>
      <c r="N3514" s="182">
        <f>SUM(G3514*$D$8+H3514*$D$5+I3514*$D$9+J3514*$D$6+K3514*$D$11+L3514*$D$10+M3514*$D$7)</f>
        <v>0</v>
      </c>
      <c r="O3514" s="139">
        <v>0.94</v>
      </c>
      <c r="P3514" s="138">
        <f>SUM(N3514*O3514)</f>
        <v>0</v>
      </c>
    </row>
    <row r="3515" spans="1:17" ht="15" customHeight="1">
      <c r="A3515" s="179">
        <f>RANK(N3515,$N$18:$N$4305)</f>
        <v>1181</v>
      </c>
      <c r="B3515" s="184"/>
      <c r="C3515" s="177"/>
      <c r="D3515" s="177"/>
      <c r="E3515" s="177"/>
      <c r="F3515" s="177"/>
      <c r="G3515" s="183"/>
      <c r="H3515" s="183"/>
      <c r="I3515" s="183"/>
      <c r="J3515" s="183"/>
      <c r="K3515" s="183"/>
      <c r="L3515" s="183"/>
      <c r="M3515" s="183"/>
      <c r="N3515" s="182">
        <f>SUM(G3515*$D$8+H3515*$D$5+I3515*$D$9+J3515*$D$6+K3515*$D$11+L3515*$D$10+M3515*$D$7)</f>
        <v>0</v>
      </c>
      <c r="O3515" s="139">
        <v>0.94</v>
      </c>
      <c r="P3515" s="138">
        <f>SUM(N3515*O3515)</f>
        <v>0</v>
      </c>
    </row>
    <row r="3516" spans="1:17" ht="15" customHeight="1">
      <c r="A3516" s="179">
        <f>RANK(N3516,$N$18:$N$4305)</f>
        <v>1181</v>
      </c>
      <c r="B3516" s="184"/>
      <c r="C3516" s="177"/>
      <c r="D3516" s="177"/>
      <c r="E3516" s="177"/>
      <c r="F3516" s="177"/>
      <c r="G3516" s="183"/>
      <c r="H3516" s="183"/>
      <c r="I3516" s="183"/>
      <c r="J3516" s="183"/>
      <c r="K3516" s="183"/>
      <c r="L3516" s="183"/>
      <c r="M3516" s="183"/>
      <c r="N3516" s="182">
        <f>SUM(G3516*$D$8+H3516*$D$5+I3516*$D$9+J3516*$D$6+K3516*$D$11+L3516*$D$10+M3516*$D$7)</f>
        <v>0</v>
      </c>
      <c r="O3516" s="139">
        <v>0.94</v>
      </c>
      <c r="P3516" s="138">
        <f>SUM(N3516*O3516)</f>
        <v>0</v>
      </c>
    </row>
    <row r="3517" spans="1:17" ht="15" customHeight="1">
      <c r="A3517" s="179">
        <f>RANK(N3517,$N$18:$N$4305)</f>
        <v>1181</v>
      </c>
      <c r="B3517" s="184"/>
      <c r="C3517" s="177"/>
      <c r="D3517" s="177"/>
      <c r="E3517" s="177"/>
      <c r="F3517" s="177"/>
      <c r="G3517" s="183"/>
      <c r="H3517" s="183"/>
      <c r="I3517" s="183"/>
      <c r="J3517" s="183"/>
      <c r="K3517" s="183"/>
      <c r="L3517" s="183"/>
      <c r="M3517" s="183"/>
      <c r="N3517" s="182">
        <f>SUM(G3517*$D$8+H3517*$D$5+I3517*$D$9+J3517*$D$6+K3517*$D$11+L3517*$D$10+M3517*$D$7)</f>
        <v>0</v>
      </c>
      <c r="O3517" s="139">
        <v>0.94</v>
      </c>
      <c r="P3517" s="138">
        <f>SUM(N3517*O3517)</f>
        <v>0</v>
      </c>
    </row>
    <row r="3518" spans="1:17" ht="15" customHeight="1">
      <c r="A3518" s="179">
        <f>RANK(N3518,$N$18:$N$4305)</f>
        <v>1181</v>
      </c>
      <c r="B3518" s="185"/>
      <c r="C3518" s="177"/>
      <c r="D3518" s="177"/>
      <c r="E3518" s="177"/>
      <c r="F3518" s="177"/>
      <c r="G3518" s="183"/>
      <c r="H3518" s="183"/>
      <c r="I3518" s="183"/>
      <c r="J3518" s="183"/>
      <c r="K3518" s="183"/>
      <c r="L3518" s="183"/>
      <c r="M3518" s="183"/>
      <c r="N3518" s="182">
        <f>SUM(G3518*$D$8+H3518*$D$5+I3518*$D$9+J3518*$D$6+K3518*$D$11+L3518*$D$10+M3518*$D$7)</f>
        <v>0</v>
      </c>
      <c r="O3518" s="139">
        <v>1</v>
      </c>
      <c r="P3518" s="138">
        <f>SUM(N3518*O3518)</f>
        <v>0</v>
      </c>
    </row>
    <row r="3519" spans="1:17" ht="15" customHeight="1">
      <c r="A3519" s="179">
        <f>RANK(N3519,$N$18:$N$4305)</f>
        <v>1181</v>
      </c>
      <c r="B3519" s="184"/>
      <c r="C3519" s="177"/>
      <c r="D3519" s="177"/>
      <c r="E3519" s="177"/>
      <c r="F3519" s="177"/>
      <c r="G3519" s="183"/>
      <c r="H3519" s="183"/>
      <c r="I3519" s="183"/>
      <c r="J3519" s="183"/>
      <c r="K3519" s="183"/>
      <c r="L3519" s="183"/>
      <c r="M3519" s="183"/>
      <c r="N3519" s="182">
        <f>SUM(G3519*$D$8+H3519*$D$5+I3519*$D$9+J3519*$D$6+K3519*$D$11+L3519*$D$10+M3519*$D$7)</f>
        <v>0</v>
      </c>
      <c r="O3519" s="139">
        <v>1</v>
      </c>
      <c r="P3519" s="138">
        <f>SUM(N3519*O3519)</f>
        <v>0</v>
      </c>
    </row>
    <row r="3520" spans="1:17" ht="15" customHeight="1">
      <c r="A3520" s="179">
        <f>RANK(N3520,$N$18:$N$4305)</f>
        <v>1181</v>
      </c>
      <c r="B3520" s="184"/>
      <c r="C3520" s="177"/>
      <c r="D3520" s="177"/>
      <c r="E3520" s="177"/>
      <c r="F3520" s="177"/>
      <c r="G3520" s="183"/>
      <c r="H3520" s="183"/>
      <c r="I3520" s="183"/>
      <c r="J3520" s="183"/>
      <c r="K3520" s="183"/>
      <c r="L3520" s="183"/>
      <c r="M3520" s="183"/>
      <c r="N3520" s="182">
        <f>SUM(G3520*$D$8+H3520*$D$5+I3520*$D$9+J3520*$D$6+K3520*$D$11+L3520*$D$10+M3520*$D$7)</f>
        <v>0</v>
      </c>
      <c r="O3520" s="139">
        <v>1</v>
      </c>
      <c r="P3520" s="138">
        <f>SUM(N3520*O3520)</f>
        <v>0</v>
      </c>
    </row>
    <row r="3521" spans="1:17" ht="15" customHeight="1">
      <c r="A3521" s="179">
        <f>RANK(N3521,$N$18:$N$4305)</f>
        <v>1181</v>
      </c>
      <c r="B3521" s="184"/>
      <c r="C3521" s="177"/>
      <c r="D3521" s="177"/>
      <c r="E3521" s="177"/>
      <c r="F3521" s="177"/>
      <c r="G3521" s="183"/>
      <c r="H3521" s="183"/>
      <c r="I3521" s="183"/>
      <c r="J3521" s="183"/>
      <c r="K3521" s="183"/>
      <c r="L3521" s="183"/>
      <c r="M3521" s="183"/>
      <c r="N3521" s="182">
        <f>SUM(G3521*$D$8+H3521*$D$5+I3521*$D$9+J3521*$D$6+K3521*$D$11+L3521*$D$10+M3521*$D$7)</f>
        <v>0</v>
      </c>
      <c r="O3521" s="139">
        <v>1</v>
      </c>
      <c r="P3521" s="138">
        <f>SUM(N3521*O3521)</f>
        <v>0</v>
      </c>
    </row>
    <row r="3522" spans="1:17" ht="15" customHeight="1">
      <c r="A3522" s="179">
        <f>RANK(N3522,$N$18:$N$4305)</f>
        <v>1181</v>
      </c>
      <c r="B3522" s="184"/>
      <c r="C3522" s="177"/>
      <c r="D3522" s="177"/>
      <c r="E3522" s="177"/>
      <c r="F3522" s="177"/>
      <c r="G3522" s="183"/>
      <c r="H3522" s="183"/>
      <c r="I3522" s="183"/>
      <c r="J3522" s="183"/>
      <c r="K3522" s="183"/>
      <c r="L3522" s="183"/>
      <c r="M3522" s="183"/>
      <c r="N3522" s="182">
        <f>SUM(G3522*$D$8+H3522*$D$5+I3522*$D$9+J3522*$D$6+K3522*$D$11+L3522*$D$10+M3522*$D$7)</f>
        <v>0</v>
      </c>
      <c r="O3522" s="139">
        <v>1</v>
      </c>
      <c r="P3522" s="138">
        <f>SUM(N3522*O3522)</f>
        <v>0</v>
      </c>
    </row>
    <row r="3523" spans="1:17" ht="15" customHeight="1">
      <c r="A3523" s="179">
        <f>RANK(N3523,$N$18:$N$4305)</f>
        <v>1181</v>
      </c>
      <c r="B3523" s="184"/>
      <c r="C3523" s="177"/>
      <c r="D3523" s="177"/>
      <c r="E3523" s="177"/>
      <c r="F3523" s="177"/>
      <c r="G3523" s="183"/>
      <c r="H3523" s="183"/>
      <c r="I3523" s="183"/>
      <c r="J3523" s="183"/>
      <c r="K3523" s="183"/>
      <c r="L3523" s="183"/>
      <c r="M3523" s="183"/>
      <c r="N3523" s="182">
        <f>SUM(G3523*$D$8+H3523*$D$5+I3523*$D$9+J3523*$D$6+K3523*$D$11+L3523*$D$10+M3523*$D$7)</f>
        <v>0</v>
      </c>
      <c r="O3523" s="139">
        <v>1</v>
      </c>
      <c r="P3523" s="138">
        <f>SUM(N3523*O3523)</f>
        <v>0</v>
      </c>
    </row>
    <row r="3524" spans="1:17" ht="15" customHeight="1">
      <c r="A3524" s="179">
        <f>RANK(N3524,$N$18:$N$4305)</f>
        <v>1181</v>
      </c>
      <c r="B3524" s="184"/>
      <c r="C3524" s="177"/>
      <c r="D3524" s="177"/>
      <c r="E3524" s="177"/>
      <c r="F3524" s="177"/>
      <c r="G3524" s="183"/>
      <c r="H3524" s="183"/>
      <c r="I3524" s="183"/>
      <c r="J3524" s="183"/>
      <c r="K3524" s="183"/>
      <c r="L3524" s="183"/>
      <c r="M3524" s="183"/>
      <c r="N3524" s="182">
        <f>SUM(G3524*$D$8+H3524*$D$5+I3524*$D$9+J3524*$D$6+K3524*$D$11+L3524*$D$10+M3524*$D$7)</f>
        <v>0</v>
      </c>
      <c r="O3524" s="139">
        <v>1</v>
      </c>
      <c r="P3524" s="138">
        <f>SUM(N3524*O3524)</f>
        <v>0</v>
      </c>
      <c r="Q3524" s="31"/>
    </row>
    <row r="3525" spans="1:17" ht="15" customHeight="1">
      <c r="A3525" s="179">
        <f>RANK(N3525,$N$18:$N$4305)</f>
        <v>1181</v>
      </c>
      <c r="B3525" s="184"/>
      <c r="C3525" s="177"/>
      <c r="D3525" s="177"/>
      <c r="E3525" s="177"/>
      <c r="F3525" s="177"/>
      <c r="G3525" s="183"/>
      <c r="H3525" s="183"/>
      <c r="I3525" s="183"/>
      <c r="J3525" s="183"/>
      <c r="K3525" s="183"/>
      <c r="L3525" s="183"/>
      <c r="M3525" s="183"/>
      <c r="N3525" s="182">
        <f>SUM(G3525*$D$8+H3525*$D$5+I3525*$D$9+J3525*$D$6+K3525*$D$11+L3525*$D$10+M3525*$D$7)</f>
        <v>0</v>
      </c>
      <c r="O3525" s="139">
        <v>1</v>
      </c>
      <c r="P3525" s="138">
        <f>SUM(N3525*O3525)</f>
        <v>0</v>
      </c>
    </row>
    <row r="3526" spans="1:17" ht="15" customHeight="1">
      <c r="A3526" s="179">
        <f>RANK(N3526,$N$18:$N$4305)</f>
        <v>1181</v>
      </c>
      <c r="B3526" s="184"/>
      <c r="C3526" s="177"/>
      <c r="D3526" s="177"/>
      <c r="E3526" s="177"/>
      <c r="F3526" s="177"/>
      <c r="G3526" s="183"/>
      <c r="H3526" s="183"/>
      <c r="I3526" s="183"/>
      <c r="J3526" s="183"/>
      <c r="K3526" s="183"/>
      <c r="L3526" s="183"/>
      <c r="M3526" s="183"/>
      <c r="N3526" s="182">
        <f>SUM(G3526*$D$8+H3526*$D$5+I3526*$D$9+J3526*$D$6+K3526*$D$11+L3526*$D$10+M3526*$D$7)</f>
        <v>0</v>
      </c>
      <c r="O3526" s="139">
        <v>1</v>
      </c>
      <c r="P3526" s="138">
        <f>SUM(N3526*O3526)</f>
        <v>0</v>
      </c>
    </row>
    <row r="3527" spans="1:17" ht="15" customHeight="1">
      <c r="A3527" s="179">
        <f>RANK(N3527,$N$18:$N$4305)</f>
        <v>1181</v>
      </c>
      <c r="B3527" s="184"/>
      <c r="C3527" s="177"/>
      <c r="D3527" s="177"/>
      <c r="E3527" s="177"/>
      <c r="F3527" s="177"/>
      <c r="G3527" s="183"/>
      <c r="H3527" s="183"/>
      <c r="I3527" s="183"/>
      <c r="J3527" s="183"/>
      <c r="K3527" s="183"/>
      <c r="L3527" s="183"/>
      <c r="M3527" s="183"/>
      <c r="N3527" s="182">
        <f>SUM(G3527*$D$8+H3527*$D$5+I3527*$D$9+J3527*$D$6+K3527*$D$11+L3527*$D$10+M3527*$D$7)</f>
        <v>0</v>
      </c>
      <c r="O3527" s="139">
        <v>0.94</v>
      </c>
      <c r="P3527" s="138">
        <f>SUM(N3527*O3527)</f>
        <v>0</v>
      </c>
    </row>
    <row r="3528" spans="1:17" ht="15" customHeight="1">
      <c r="A3528" s="179">
        <f>RANK(N3528,$N$18:$N$4305)</f>
        <v>1181</v>
      </c>
      <c r="B3528" s="184"/>
      <c r="C3528" s="177"/>
      <c r="D3528" s="177"/>
      <c r="E3528" s="177"/>
      <c r="F3528" s="177"/>
      <c r="G3528" s="183"/>
      <c r="H3528" s="183"/>
      <c r="I3528" s="183"/>
      <c r="J3528" s="183"/>
      <c r="K3528" s="183"/>
      <c r="L3528" s="183"/>
      <c r="M3528" s="183"/>
      <c r="N3528" s="182">
        <f>SUM(G3528*$D$8+H3528*$D$5+I3528*$D$9+J3528*$D$6+K3528*$D$11+L3528*$D$10+M3528*$D$7)</f>
        <v>0</v>
      </c>
      <c r="O3528" s="139">
        <v>0.94</v>
      </c>
      <c r="P3528" s="138">
        <f>SUM(N3528*O3528)</f>
        <v>0</v>
      </c>
    </row>
    <row r="3529" spans="1:17" ht="15" customHeight="1">
      <c r="A3529" s="179">
        <f>RANK(N3529,$N$18:$N$4305)</f>
        <v>1181</v>
      </c>
      <c r="B3529" s="184"/>
      <c r="C3529" s="177"/>
      <c r="D3529" s="177"/>
      <c r="E3529" s="177"/>
      <c r="F3529" s="177"/>
      <c r="G3529" s="183"/>
      <c r="H3529" s="183"/>
      <c r="I3529" s="183"/>
      <c r="J3529" s="183"/>
      <c r="K3529" s="183"/>
      <c r="L3529" s="183"/>
      <c r="M3529" s="183"/>
      <c r="N3529" s="182">
        <f>SUM(G3529*$D$8+H3529*$D$5+I3529*$D$9+J3529*$D$6+K3529*$D$11+L3529*$D$10+M3529*$D$7)</f>
        <v>0</v>
      </c>
      <c r="O3529" s="139">
        <v>0.94</v>
      </c>
      <c r="P3529" s="138">
        <f>SUM(N3529*O3529)</f>
        <v>0</v>
      </c>
    </row>
    <row r="3530" spans="1:17" ht="15" customHeight="1">
      <c r="A3530" s="179">
        <f>RANK(N3530,$N$18:$N$4305)</f>
        <v>1181</v>
      </c>
      <c r="B3530" s="185"/>
      <c r="C3530" s="177"/>
      <c r="D3530" s="177"/>
      <c r="E3530" s="177"/>
      <c r="F3530" s="177"/>
      <c r="G3530" s="183"/>
      <c r="H3530" s="183"/>
      <c r="I3530" s="183"/>
      <c r="J3530" s="183"/>
      <c r="K3530" s="183"/>
      <c r="L3530" s="183"/>
      <c r="M3530" s="183"/>
      <c r="N3530" s="182">
        <f>SUM(G3530*$D$8+H3530*$D$5+I3530*$D$9+J3530*$D$6+K3530*$D$11+L3530*$D$10+M3530*$D$7)</f>
        <v>0</v>
      </c>
      <c r="O3530" s="139">
        <v>1</v>
      </c>
      <c r="P3530" s="138">
        <f>SUM(N3530*O3530)</f>
        <v>0</v>
      </c>
    </row>
    <row r="3531" spans="1:17" ht="15" customHeight="1">
      <c r="A3531" s="179">
        <f>RANK(N3531,$N$18:$N$4305)</f>
        <v>1181</v>
      </c>
      <c r="B3531" s="185"/>
      <c r="C3531" s="177"/>
      <c r="D3531" s="177"/>
      <c r="E3531" s="177"/>
      <c r="F3531" s="177"/>
      <c r="G3531" s="183"/>
      <c r="H3531" s="183"/>
      <c r="I3531" s="183"/>
      <c r="J3531" s="183"/>
      <c r="K3531" s="183"/>
      <c r="L3531" s="183"/>
      <c r="M3531" s="183"/>
      <c r="N3531" s="182">
        <f>SUM(G3531*$D$8+H3531*$D$5+I3531*$D$9+J3531*$D$6+K3531*$D$11+L3531*$D$10+M3531*$D$7)</f>
        <v>0</v>
      </c>
      <c r="O3531" s="139">
        <v>1</v>
      </c>
      <c r="P3531" s="138">
        <f>SUM(N3531*O3531)</f>
        <v>0</v>
      </c>
    </row>
    <row r="3532" spans="1:17" ht="15" customHeight="1">
      <c r="A3532" s="179">
        <f>RANK(N3532,$N$18:$N$4305)</f>
        <v>1181</v>
      </c>
      <c r="B3532" s="184"/>
      <c r="C3532" s="177"/>
      <c r="D3532" s="177"/>
      <c r="E3532" s="177"/>
      <c r="F3532" s="177"/>
      <c r="G3532" s="183"/>
      <c r="H3532" s="183"/>
      <c r="I3532" s="183"/>
      <c r="J3532" s="183"/>
      <c r="K3532" s="183"/>
      <c r="L3532" s="183"/>
      <c r="M3532" s="183"/>
      <c r="N3532" s="182">
        <f>SUM(G3532*$D$8+H3532*$D$5+I3532*$D$9+J3532*$D$6+K3532*$D$11+L3532*$D$10+M3532*$D$7)</f>
        <v>0</v>
      </c>
      <c r="O3532" s="139">
        <v>1</v>
      </c>
      <c r="P3532" s="138">
        <f>SUM(N3532*O3532)</f>
        <v>0</v>
      </c>
      <c r="Q3532" s="31"/>
    </row>
    <row r="3533" spans="1:17" ht="15" customHeight="1">
      <c r="A3533" s="179">
        <f>RANK(N3533,$N$18:$N$4305)</f>
        <v>1181</v>
      </c>
      <c r="B3533" s="184"/>
      <c r="C3533" s="177"/>
      <c r="D3533" s="177"/>
      <c r="E3533" s="177"/>
      <c r="F3533" s="177"/>
      <c r="G3533" s="183"/>
      <c r="H3533" s="183"/>
      <c r="I3533" s="183"/>
      <c r="J3533" s="183"/>
      <c r="K3533" s="183"/>
      <c r="L3533" s="183"/>
      <c r="M3533" s="183"/>
      <c r="N3533" s="182">
        <f>SUM(G3533*$D$8+H3533*$D$5+I3533*$D$9+J3533*$D$6+K3533*$D$11+L3533*$D$10+M3533*$D$7)</f>
        <v>0</v>
      </c>
      <c r="O3533" s="139">
        <v>1</v>
      </c>
      <c r="P3533" s="138">
        <f>SUM(N3533*O3533)</f>
        <v>0</v>
      </c>
      <c r="Q3533" s="31"/>
    </row>
    <row r="3534" spans="1:17" ht="15" customHeight="1">
      <c r="A3534" s="179">
        <f>RANK(N3534,$N$18:$N$4305)</f>
        <v>1181</v>
      </c>
      <c r="B3534" s="184"/>
      <c r="C3534" s="177"/>
      <c r="D3534" s="177"/>
      <c r="E3534" s="177"/>
      <c r="F3534" s="177"/>
      <c r="G3534" s="183"/>
      <c r="H3534" s="183"/>
      <c r="I3534" s="183"/>
      <c r="J3534" s="183"/>
      <c r="K3534" s="183"/>
      <c r="L3534" s="183"/>
      <c r="M3534" s="183"/>
      <c r="N3534" s="182">
        <f>SUM(G3534*$D$8+H3534*$D$5+I3534*$D$9+J3534*$D$6+K3534*$D$11+L3534*$D$10+M3534*$D$7)</f>
        <v>0</v>
      </c>
      <c r="O3534" s="139">
        <v>1</v>
      </c>
      <c r="P3534" s="138">
        <f>SUM(N3534*O3534)</f>
        <v>0</v>
      </c>
      <c r="Q3534" s="31"/>
    </row>
    <row r="3535" spans="1:17" ht="15" customHeight="1">
      <c r="A3535" s="179">
        <f>RANK(N3535,$N$18:$N$4305)</f>
        <v>1181</v>
      </c>
      <c r="B3535" s="185"/>
      <c r="C3535" s="177"/>
      <c r="D3535" s="177"/>
      <c r="E3535" s="177"/>
      <c r="F3535" s="177"/>
      <c r="G3535" s="183"/>
      <c r="H3535" s="183"/>
      <c r="I3535" s="183"/>
      <c r="J3535" s="183"/>
      <c r="K3535" s="183"/>
      <c r="L3535" s="183"/>
      <c r="M3535" s="183"/>
      <c r="N3535" s="182">
        <f>SUM(G3535*$D$8+H3535*$D$5+I3535*$D$9+J3535*$D$6+K3535*$D$11+L3535*$D$10+M3535*$D$7)</f>
        <v>0</v>
      </c>
      <c r="O3535" s="139">
        <v>1</v>
      </c>
      <c r="P3535" s="138">
        <f>SUM(N3535*O3535)</f>
        <v>0</v>
      </c>
    </row>
    <row r="3536" spans="1:17" ht="15" customHeight="1">
      <c r="A3536" s="179">
        <f>RANK(N3536,$N$18:$N$4305)</f>
        <v>1181</v>
      </c>
      <c r="B3536" s="184"/>
      <c r="C3536" s="177"/>
      <c r="D3536" s="177"/>
      <c r="E3536" s="177"/>
      <c r="F3536" s="177"/>
      <c r="G3536" s="183"/>
      <c r="H3536" s="183"/>
      <c r="I3536" s="183"/>
      <c r="J3536" s="183"/>
      <c r="K3536" s="183"/>
      <c r="L3536" s="183"/>
      <c r="M3536" s="183"/>
      <c r="N3536" s="182">
        <f>SUM(G3536*$D$8+H3536*$D$5+I3536*$D$9+J3536*$D$6+K3536*$D$11+L3536*$D$10+M3536*$D$7)</f>
        <v>0</v>
      </c>
      <c r="O3536" s="139">
        <v>1</v>
      </c>
      <c r="P3536" s="138">
        <f>SUM(N3536*O3536)</f>
        <v>0</v>
      </c>
    </row>
    <row r="3537" spans="1:17" ht="15" customHeight="1">
      <c r="A3537" s="179">
        <f>RANK(N3537,$N$18:$N$4305)</f>
        <v>1181</v>
      </c>
      <c r="B3537" s="184"/>
      <c r="C3537" s="177"/>
      <c r="D3537" s="177"/>
      <c r="E3537" s="177"/>
      <c r="F3537" s="177"/>
      <c r="G3537" s="183"/>
      <c r="H3537" s="183"/>
      <c r="I3537" s="183"/>
      <c r="J3537" s="183"/>
      <c r="K3537" s="183"/>
      <c r="L3537" s="183"/>
      <c r="M3537" s="183"/>
      <c r="N3537" s="182">
        <f>SUM(G3537*$D$8+H3537*$D$5+I3537*$D$9+J3537*$D$6+K3537*$D$11+L3537*$D$10+M3537*$D$7)</f>
        <v>0</v>
      </c>
      <c r="O3537" s="139">
        <v>1</v>
      </c>
      <c r="P3537" s="138">
        <f>SUM(N3537*O3537)</f>
        <v>0</v>
      </c>
    </row>
    <row r="3538" spans="1:17" ht="15" customHeight="1">
      <c r="A3538" s="179">
        <f>RANK(N3538,$N$18:$N$4305)</f>
        <v>1181</v>
      </c>
      <c r="B3538" s="184"/>
      <c r="C3538" s="177"/>
      <c r="D3538" s="177"/>
      <c r="E3538" s="177"/>
      <c r="F3538" s="177"/>
      <c r="G3538" s="183"/>
      <c r="H3538" s="183"/>
      <c r="I3538" s="183"/>
      <c r="J3538" s="183"/>
      <c r="K3538" s="183"/>
      <c r="L3538" s="183"/>
      <c r="M3538" s="183"/>
      <c r="N3538" s="182">
        <f>SUM(G3538*$D$8+H3538*$D$5+I3538*$D$9+J3538*$D$6+K3538*$D$11+L3538*$D$10+M3538*$D$7)</f>
        <v>0</v>
      </c>
      <c r="O3538" s="139">
        <v>1</v>
      </c>
      <c r="P3538" s="138">
        <f>SUM(N3538*O3538)</f>
        <v>0</v>
      </c>
    </row>
    <row r="3539" spans="1:17" ht="15" customHeight="1">
      <c r="A3539" s="179">
        <f>RANK(N3539,$N$18:$N$4305)</f>
        <v>1181</v>
      </c>
      <c r="B3539" s="184"/>
      <c r="C3539" s="177"/>
      <c r="D3539" s="177"/>
      <c r="E3539" s="177"/>
      <c r="F3539" s="177"/>
      <c r="G3539" s="183"/>
      <c r="H3539" s="183"/>
      <c r="I3539" s="183"/>
      <c r="J3539" s="183"/>
      <c r="K3539" s="183"/>
      <c r="L3539" s="183"/>
      <c r="M3539" s="183"/>
      <c r="N3539" s="182">
        <f>SUM(G3539*$D$8+H3539*$D$5+I3539*$D$9+J3539*$D$6+K3539*$D$11+L3539*$D$10+M3539*$D$7)</f>
        <v>0</v>
      </c>
      <c r="O3539" s="139">
        <v>1</v>
      </c>
      <c r="P3539" s="138">
        <f>SUM(N3539*O3539)</f>
        <v>0</v>
      </c>
    </row>
    <row r="3540" spans="1:17" ht="15" customHeight="1">
      <c r="A3540" s="179">
        <f>RANK(N3540,$N$18:$N$4305)</f>
        <v>1181</v>
      </c>
      <c r="B3540" s="184"/>
      <c r="C3540" s="177"/>
      <c r="D3540" s="177"/>
      <c r="E3540" s="177"/>
      <c r="F3540" s="177"/>
      <c r="G3540" s="183"/>
      <c r="H3540" s="183"/>
      <c r="I3540" s="183"/>
      <c r="J3540" s="183"/>
      <c r="K3540" s="183"/>
      <c r="L3540" s="183"/>
      <c r="M3540" s="183"/>
      <c r="N3540" s="182">
        <f>SUM(G3540*$D$8+H3540*$D$5+I3540*$D$9+J3540*$D$6+K3540*$D$11+L3540*$D$10+M3540*$D$7)</f>
        <v>0</v>
      </c>
      <c r="O3540" s="139">
        <v>1</v>
      </c>
      <c r="P3540" s="138">
        <f>SUM(N3540*O3540)</f>
        <v>0</v>
      </c>
      <c r="Q3540" s="31"/>
    </row>
    <row r="3541" spans="1:17" ht="15" customHeight="1">
      <c r="A3541" s="179">
        <f>RANK(N3541,$N$18:$N$4305)</f>
        <v>1181</v>
      </c>
      <c r="B3541" s="184"/>
      <c r="C3541" s="177"/>
      <c r="D3541" s="177"/>
      <c r="E3541" s="177"/>
      <c r="F3541" s="177"/>
      <c r="G3541" s="183"/>
      <c r="H3541" s="183"/>
      <c r="I3541" s="183"/>
      <c r="J3541" s="183"/>
      <c r="K3541" s="183"/>
      <c r="L3541" s="183"/>
      <c r="M3541" s="183"/>
      <c r="N3541" s="182">
        <f>SUM(G3541*$D$8+H3541*$D$5+I3541*$D$9+J3541*$D$6+K3541*$D$11+L3541*$D$10+M3541*$D$7)</f>
        <v>0</v>
      </c>
      <c r="O3541" s="139">
        <v>1</v>
      </c>
      <c r="P3541" s="138">
        <f>SUM(N3541*O3541)</f>
        <v>0</v>
      </c>
    </row>
    <row r="3542" spans="1:17" ht="15" customHeight="1">
      <c r="A3542" s="179">
        <f>RANK(N3542,$N$18:$N$4305)</f>
        <v>1181</v>
      </c>
      <c r="B3542" s="184"/>
      <c r="C3542" s="177"/>
      <c r="D3542" s="177"/>
      <c r="E3542" s="177"/>
      <c r="F3542" s="177"/>
      <c r="G3542" s="183"/>
      <c r="H3542" s="183"/>
      <c r="I3542" s="183"/>
      <c r="J3542" s="183"/>
      <c r="K3542" s="183"/>
      <c r="L3542" s="183"/>
      <c r="M3542" s="183"/>
      <c r="N3542" s="182">
        <f>SUM(G3542*$D$8+H3542*$D$5+I3542*$D$9+J3542*$D$6+K3542*$D$11+L3542*$D$10+M3542*$D$7)</f>
        <v>0</v>
      </c>
      <c r="O3542" s="139">
        <v>1</v>
      </c>
      <c r="P3542" s="138">
        <f>SUM(N3542*O3542)</f>
        <v>0</v>
      </c>
    </row>
    <row r="3543" spans="1:17" ht="15" customHeight="1">
      <c r="A3543" s="179">
        <f>RANK(N3543,$N$18:$N$4305)</f>
        <v>1181</v>
      </c>
      <c r="B3543" s="184"/>
      <c r="C3543" s="177"/>
      <c r="D3543" s="177"/>
      <c r="E3543" s="177"/>
      <c r="F3543" s="177"/>
      <c r="G3543" s="183"/>
      <c r="H3543" s="183"/>
      <c r="I3543" s="183"/>
      <c r="J3543" s="183"/>
      <c r="K3543" s="183"/>
      <c r="L3543" s="183"/>
      <c r="M3543" s="183"/>
      <c r="N3543" s="182">
        <f>SUM(G3543*$D$8+H3543*$D$5+I3543*$D$9+J3543*$D$6+K3543*$D$11+L3543*$D$10+M3543*$D$7)</f>
        <v>0</v>
      </c>
      <c r="O3543" s="139">
        <v>1</v>
      </c>
      <c r="P3543" s="138">
        <f>SUM(N3543*O3543)</f>
        <v>0</v>
      </c>
    </row>
    <row r="3544" spans="1:17" ht="15" customHeight="1">
      <c r="A3544" s="179">
        <f>RANK(N3544,$N$18:$N$4305)</f>
        <v>1181</v>
      </c>
      <c r="B3544" s="184"/>
      <c r="C3544" s="177"/>
      <c r="D3544" s="177"/>
      <c r="E3544" s="177"/>
      <c r="F3544" s="177"/>
      <c r="G3544" s="183"/>
      <c r="H3544" s="183"/>
      <c r="I3544" s="183"/>
      <c r="J3544" s="183"/>
      <c r="K3544" s="183"/>
      <c r="L3544" s="183"/>
      <c r="M3544" s="183"/>
      <c r="N3544" s="182">
        <f>SUM(G3544*$D$8+H3544*$D$5+I3544*$D$9+J3544*$D$6+K3544*$D$11+L3544*$D$10+M3544*$D$7)</f>
        <v>0</v>
      </c>
      <c r="O3544" s="139">
        <v>0.94</v>
      </c>
      <c r="P3544" s="138">
        <f>SUM(N3544*O3544)</f>
        <v>0</v>
      </c>
    </row>
    <row r="3545" spans="1:17" ht="15" customHeight="1">
      <c r="A3545" s="179">
        <f>RANK(N3545,$N$18:$N$4305)</f>
        <v>1181</v>
      </c>
      <c r="B3545" s="184"/>
      <c r="C3545" s="177"/>
      <c r="D3545" s="177"/>
      <c r="E3545" s="177"/>
      <c r="F3545" s="177"/>
      <c r="G3545" s="183"/>
      <c r="H3545" s="183"/>
      <c r="I3545" s="183"/>
      <c r="J3545" s="183"/>
      <c r="K3545" s="183"/>
      <c r="L3545" s="183"/>
      <c r="M3545" s="183"/>
      <c r="N3545" s="182">
        <f>SUM(G3545*$D$8+H3545*$D$5+I3545*$D$9+J3545*$D$6+K3545*$D$11+L3545*$D$10+M3545*$D$7)</f>
        <v>0</v>
      </c>
      <c r="O3545" s="139">
        <v>0.94</v>
      </c>
      <c r="P3545" s="138">
        <f>SUM(N3545*O3545)</f>
        <v>0</v>
      </c>
    </row>
    <row r="3546" spans="1:17" ht="15" customHeight="1">
      <c r="A3546" s="179">
        <f>RANK(N3546,$N$18:$N$4305)</f>
        <v>1181</v>
      </c>
      <c r="B3546" s="184"/>
      <c r="C3546" s="177"/>
      <c r="D3546" s="177"/>
      <c r="E3546" s="177"/>
      <c r="F3546" s="177"/>
      <c r="G3546" s="183"/>
      <c r="H3546" s="183"/>
      <c r="I3546" s="183"/>
      <c r="J3546" s="183"/>
      <c r="K3546" s="183"/>
      <c r="L3546" s="183"/>
      <c r="M3546" s="183"/>
      <c r="N3546" s="182">
        <f>SUM(G3546*$D$8+H3546*$D$5+I3546*$D$9+J3546*$D$6+K3546*$D$11+L3546*$D$10+M3546*$D$7)</f>
        <v>0</v>
      </c>
      <c r="O3546" s="139">
        <v>0.94</v>
      </c>
      <c r="P3546" s="138">
        <f>SUM(N3546*O3546)</f>
        <v>0</v>
      </c>
    </row>
    <row r="3547" spans="1:17" ht="15" customHeight="1">
      <c r="A3547" s="179">
        <f>RANK(N3547,$N$18:$N$4305)</f>
        <v>1181</v>
      </c>
      <c r="B3547" s="184"/>
      <c r="C3547" s="177"/>
      <c r="D3547" s="177"/>
      <c r="E3547" s="177"/>
      <c r="F3547" s="177"/>
      <c r="G3547" s="183"/>
      <c r="H3547" s="183"/>
      <c r="I3547" s="183"/>
      <c r="J3547" s="183"/>
      <c r="K3547" s="183"/>
      <c r="L3547" s="183"/>
      <c r="M3547" s="183"/>
      <c r="N3547" s="182">
        <f>SUM(G3547*$D$8+H3547*$D$5+I3547*$D$9+J3547*$D$6+K3547*$D$11+L3547*$D$10+M3547*$D$7)</f>
        <v>0</v>
      </c>
      <c r="O3547" s="139">
        <v>1</v>
      </c>
      <c r="P3547" s="138">
        <f>SUM(N3547*O3547)</f>
        <v>0</v>
      </c>
    </row>
    <row r="3548" spans="1:17" ht="15" customHeight="1">
      <c r="A3548" s="179">
        <f>RANK(N3548,$N$18:$N$4305)</f>
        <v>1181</v>
      </c>
      <c r="B3548" s="184"/>
      <c r="C3548" s="177"/>
      <c r="D3548" s="177"/>
      <c r="E3548" s="177"/>
      <c r="F3548" s="177"/>
      <c r="G3548" s="183"/>
      <c r="H3548" s="183"/>
      <c r="I3548" s="183"/>
      <c r="J3548" s="183"/>
      <c r="K3548" s="183"/>
      <c r="L3548" s="183"/>
      <c r="M3548" s="183"/>
      <c r="N3548" s="182">
        <f>SUM(G3548*$D$8+H3548*$D$5+I3548*$D$9+J3548*$D$6+K3548*$D$11+L3548*$D$10+M3548*$D$7)</f>
        <v>0</v>
      </c>
      <c r="O3548" s="139">
        <v>1</v>
      </c>
      <c r="P3548" s="138">
        <f>SUM(N3548*O3548)</f>
        <v>0</v>
      </c>
      <c r="Q3548" s="31"/>
    </row>
    <row r="3549" spans="1:17" ht="15" customHeight="1">
      <c r="A3549" s="179">
        <f>RANK(N3549,$N$18:$N$4305)</f>
        <v>1181</v>
      </c>
      <c r="B3549" s="184"/>
      <c r="C3549" s="177"/>
      <c r="D3549" s="177"/>
      <c r="E3549" s="177"/>
      <c r="F3549" s="177"/>
      <c r="G3549" s="183"/>
      <c r="H3549" s="183"/>
      <c r="I3549" s="183"/>
      <c r="J3549" s="183"/>
      <c r="K3549" s="183"/>
      <c r="L3549" s="183"/>
      <c r="M3549" s="183"/>
      <c r="N3549" s="182">
        <f>SUM(G3549*$D$8+H3549*$D$5+I3549*$D$9+J3549*$D$6+K3549*$D$11+L3549*$D$10+M3549*$D$7)</f>
        <v>0</v>
      </c>
      <c r="O3549" s="139">
        <v>1</v>
      </c>
      <c r="P3549" s="138">
        <f>SUM(N3549*O3549)</f>
        <v>0</v>
      </c>
      <c r="Q3549" s="31"/>
    </row>
    <row r="3550" spans="1:17" ht="15" customHeight="1">
      <c r="A3550" s="179">
        <f>RANK(N3550,$N$18:$N$4305)</f>
        <v>1181</v>
      </c>
      <c r="B3550" s="184"/>
      <c r="C3550" s="177"/>
      <c r="D3550" s="177"/>
      <c r="E3550" s="177"/>
      <c r="F3550" s="177"/>
      <c r="G3550" s="183"/>
      <c r="H3550" s="183"/>
      <c r="I3550" s="183"/>
      <c r="J3550" s="183"/>
      <c r="K3550" s="183"/>
      <c r="L3550" s="183"/>
      <c r="M3550" s="183"/>
      <c r="N3550" s="182">
        <f>SUM(G3550*$D$8+H3550*$D$5+I3550*$D$9+J3550*$D$6+K3550*$D$11+L3550*$D$10+M3550*$D$7)</f>
        <v>0</v>
      </c>
      <c r="O3550" s="139">
        <v>1</v>
      </c>
      <c r="P3550" s="138">
        <f>SUM(N3550*O3550)</f>
        <v>0</v>
      </c>
      <c r="Q3550" s="31"/>
    </row>
    <row r="3551" spans="1:17" ht="15" customHeight="1">
      <c r="A3551" s="179">
        <f>RANK(N3551,$N$18:$N$4305)</f>
        <v>1181</v>
      </c>
      <c r="B3551" s="184"/>
      <c r="C3551" s="177"/>
      <c r="D3551" s="177"/>
      <c r="E3551" s="177"/>
      <c r="F3551" s="177"/>
      <c r="G3551" s="183"/>
      <c r="H3551" s="183"/>
      <c r="I3551" s="183"/>
      <c r="J3551" s="183"/>
      <c r="K3551" s="183"/>
      <c r="L3551" s="183"/>
      <c r="M3551" s="183"/>
      <c r="N3551" s="182">
        <f>SUM(G3551*$D$8+H3551*$D$5+I3551*$D$9+J3551*$D$6+K3551*$D$11+L3551*$D$10+M3551*$D$7)</f>
        <v>0</v>
      </c>
      <c r="O3551" s="139">
        <v>1</v>
      </c>
      <c r="P3551" s="138">
        <f>SUM(N3551*O3551)</f>
        <v>0</v>
      </c>
      <c r="Q3551" s="31"/>
    </row>
    <row r="3552" spans="1:17" ht="15" customHeight="1">
      <c r="A3552" s="179">
        <f>RANK(N3552,$N$18:$N$4305)</f>
        <v>1181</v>
      </c>
      <c r="B3552" s="184"/>
      <c r="C3552" s="177"/>
      <c r="D3552" s="177"/>
      <c r="E3552" s="177"/>
      <c r="F3552" s="177"/>
      <c r="G3552" s="183"/>
      <c r="H3552" s="183"/>
      <c r="I3552" s="183"/>
      <c r="J3552" s="183"/>
      <c r="K3552" s="183"/>
      <c r="L3552" s="183"/>
      <c r="M3552" s="183"/>
      <c r="N3552" s="182">
        <f>SUM(G3552*$D$8+H3552*$D$5+I3552*$D$9+J3552*$D$6+K3552*$D$11+L3552*$D$10+M3552*$D$7)</f>
        <v>0</v>
      </c>
      <c r="O3552" s="139">
        <v>1</v>
      </c>
      <c r="P3552" s="138">
        <f>SUM(N3552*O3552)</f>
        <v>0</v>
      </c>
      <c r="Q3552" s="31"/>
    </row>
    <row r="3553" spans="1:17" ht="15" customHeight="1">
      <c r="A3553" s="179">
        <f>RANK(N3553,$N$18:$N$4305)</f>
        <v>1181</v>
      </c>
      <c r="B3553" s="185"/>
      <c r="C3553" s="177"/>
      <c r="D3553" s="177"/>
      <c r="E3553" s="177"/>
      <c r="F3553" s="177"/>
      <c r="G3553" s="183"/>
      <c r="H3553" s="183"/>
      <c r="I3553" s="183"/>
      <c r="J3553" s="183"/>
      <c r="K3553" s="183"/>
      <c r="L3553" s="183"/>
      <c r="M3553" s="183"/>
      <c r="N3553" s="182">
        <f>SUM(G3553*$D$8+H3553*$D$5+I3553*$D$9+J3553*$D$6+K3553*$D$11+L3553*$D$10+M3553*$D$7)</f>
        <v>0</v>
      </c>
      <c r="O3553" s="139">
        <v>1</v>
      </c>
      <c r="P3553" s="138">
        <f>SUM(N3553*O3553)</f>
        <v>0</v>
      </c>
      <c r="Q3553" s="31"/>
    </row>
    <row r="3554" spans="1:17" ht="15" customHeight="1">
      <c r="A3554" s="179">
        <f>RANK(N3554,$N$18:$N$4305)</f>
        <v>1181</v>
      </c>
      <c r="B3554" s="184"/>
      <c r="C3554" s="177"/>
      <c r="D3554" s="177"/>
      <c r="E3554" s="177"/>
      <c r="F3554" s="177"/>
      <c r="G3554" s="183"/>
      <c r="H3554" s="183"/>
      <c r="I3554" s="183"/>
      <c r="J3554" s="183"/>
      <c r="K3554" s="183"/>
      <c r="L3554" s="183"/>
      <c r="M3554" s="183"/>
      <c r="N3554" s="182">
        <f>SUM(G3554*$D$8+H3554*$D$5+I3554*$D$9+J3554*$D$6+K3554*$D$11+L3554*$D$10+M3554*$D$7)</f>
        <v>0</v>
      </c>
      <c r="O3554" s="139">
        <v>1</v>
      </c>
      <c r="P3554" s="138">
        <f>SUM(N3554*O3554)</f>
        <v>0</v>
      </c>
    </row>
    <row r="3555" spans="1:17" ht="15" customHeight="1">
      <c r="A3555" s="179">
        <f>RANK(N3555,$N$18:$N$4305)</f>
        <v>1181</v>
      </c>
      <c r="B3555" s="184"/>
      <c r="C3555" s="177"/>
      <c r="D3555" s="177"/>
      <c r="E3555" s="177"/>
      <c r="F3555" s="177"/>
      <c r="G3555" s="183"/>
      <c r="H3555" s="183"/>
      <c r="I3555" s="183"/>
      <c r="J3555" s="183"/>
      <c r="K3555" s="183"/>
      <c r="L3555" s="183"/>
      <c r="M3555" s="183"/>
      <c r="N3555" s="182">
        <f>SUM(G3555*$D$8+H3555*$D$5+I3555*$D$9+J3555*$D$6+K3555*$D$11+L3555*$D$10+M3555*$D$7)</f>
        <v>0</v>
      </c>
      <c r="O3555" s="139">
        <v>1</v>
      </c>
      <c r="P3555" s="138">
        <f>SUM(N3555*O3555)</f>
        <v>0</v>
      </c>
    </row>
    <row r="3556" spans="1:17" ht="15" customHeight="1">
      <c r="A3556" s="179">
        <f>RANK(N3556,$N$18:$N$4305)</f>
        <v>1181</v>
      </c>
      <c r="B3556" s="184"/>
      <c r="C3556" s="177"/>
      <c r="D3556" s="177"/>
      <c r="E3556" s="177"/>
      <c r="F3556" s="177"/>
      <c r="G3556" s="183"/>
      <c r="H3556" s="183"/>
      <c r="I3556" s="183"/>
      <c r="J3556" s="183"/>
      <c r="K3556" s="183"/>
      <c r="L3556" s="183"/>
      <c r="M3556" s="183"/>
      <c r="N3556" s="182">
        <f>SUM(G3556*$D$8+H3556*$D$5+I3556*$D$9+J3556*$D$6+K3556*$D$11+L3556*$D$10+M3556*$D$7)</f>
        <v>0</v>
      </c>
      <c r="O3556" s="139">
        <v>1</v>
      </c>
      <c r="P3556" s="138">
        <f>SUM(N3556*O3556)</f>
        <v>0</v>
      </c>
    </row>
    <row r="3557" spans="1:17" ht="15" customHeight="1">
      <c r="A3557" s="179">
        <f>RANK(N3557,$N$18:$N$4305)</f>
        <v>1181</v>
      </c>
      <c r="B3557" s="185"/>
      <c r="C3557" s="177"/>
      <c r="D3557" s="177"/>
      <c r="E3557" s="177"/>
      <c r="F3557" s="177"/>
      <c r="G3557" s="183"/>
      <c r="H3557" s="183"/>
      <c r="I3557" s="183"/>
      <c r="J3557" s="183"/>
      <c r="K3557" s="183"/>
      <c r="L3557" s="183"/>
      <c r="M3557" s="183"/>
      <c r="N3557" s="182">
        <f>SUM(G3557*$D$8+H3557*$D$5+I3557*$D$9+J3557*$D$6+K3557*$D$11+L3557*$D$10+M3557*$D$7)</f>
        <v>0</v>
      </c>
      <c r="O3557" s="139">
        <v>1</v>
      </c>
      <c r="P3557" s="138">
        <f>SUM(N3557*O3557)</f>
        <v>0</v>
      </c>
    </row>
    <row r="3558" spans="1:17" ht="15" customHeight="1">
      <c r="A3558" s="179">
        <f>RANK(N3558,$N$18:$N$4305)</f>
        <v>1181</v>
      </c>
      <c r="B3558" s="185"/>
      <c r="C3558" s="177"/>
      <c r="D3558" s="177"/>
      <c r="E3558" s="177"/>
      <c r="F3558" s="177"/>
      <c r="G3558" s="183"/>
      <c r="H3558" s="183"/>
      <c r="I3558" s="183"/>
      <c r="J3558" s="183"/>
      <c r="K3558" s="183"/>
      <c r="L3558" s="183"/>
      <c r="M3558" s="183"/>
      <c r="N3558" s="182">
        <f>SUM(G3558*$D$8+H3558*$D$5+I3558*$D$9+J3558*$D$6+K3558*$D$11+L3558*$D$10+M3558*$D$7)</f>
        <v>0</v>
      </c>
      <c r="O3558" s="139">
        <v>1</v>
      </c>
      <c r="P3558" s="138">
        <f>SUM(N3558*O3558)</f>
        <v>0</v>
      </c>
    </row>
    <row r="3559" spans="1:17" ht="15" customHeight="1">
      <c r="A3559" s="179">
        <f>RANK(N3559,$N$18:$N$4305)</f>
        <v>1181</v>
      </c>
      <c r="B3559" s="184"/>
      <c r="C3559" s="177"/>
      <c r="D3559" s="177"/>
      <c r="E3559" s="177"/>
      <c r="F3559" s="177"/>
      <c r="G3559" s="183"/>
      <c r="H3559" s="183"/>
      <c r="I3559" s="183"/>
      <c r="J3559" s="183"/>
      <c r="K3559" s="183"/>
      <c r="L3559" s="183"/>
      <c r="M3559" s="183"/>
      <c r="N3559" s="182">
        <f>SUM(G3559*$D$8+H3559*$D$5+I3559*$D$9+J3559*$D$6+K3559*$D$11+L3559*$D$10+M3559*$D$7)</f>
        <v>0</v>
      </c>
      <c r="O3559" s="139">
        <v>1</v>
      </c>
      <c r="P3559" s="138">
        <f>SUM(N3559*O3559)</f>
        <v>0</v>
      </c>
    </row>
    <row r="3560" spans="1:17" ht="15" customHeight="1">
      <c r="A3560" s="179">
        <f>RANK(N3560,$N$18:$N$4305)</f>
        <v>1181</v>
      </c>
      <c r="B3560" s="184"/>
      <c r="C3560" s="177"/>
      <c r="D3560" s="177"/>
      <c r="E3560" s="177"/>
      <c r="F3560" s="177"/>
      <c r="G3560" s="183"/>
      <c r="H3560" s="183"/>
      <c r="I3560" s="183"/>
      <c r="J3560" s="183"/>
      <c r="K3560" s="183"/>
      <c r="L3560" s="183"/>
      <c r="M3560" s="183"/>
      <c r="N3560" s="182">
        <f>SUM(G3560*$D$8+H3560*$D$5+I3560*$D$9+J3560*$D$6+K3560*$D$11+L3560*$D$10+M3560*$D$7)</f>
        <v>0</v>
      </c>
      <c r="O3560" s="139">
        <v>1</v>
      </c>
      <c r="P3560" s="138">
        <f>SUM(N3560*O3560)</f>
        <v>0</v>
      </c>
    </row>
    <row r="3561" spans="1:17" ht="15" customHeight="1">
      <c r="A3561" s="179">
        <f>RANK(N3561,$N$18:$N$4305)</f>
        <v>1181</v>
      </c>
      <c r="B3561" s="184"/>
      <c r="C3561" s="177"/>
      <c r="D3561" s="177"/>
      <c r="E3561" s="177"/>
      <c r="F3561" s="177"/>
      <c r="G3561" s="183"/>
      <c r="H3561" s="183"/>
      <c r="I3561" s="183"/>
      <c r="J3561" s="183"/>
      <c r="K3561" s="183"/>
      <c r="L3561" s="183"/>
      <c r="M3561" s="183"/>
      <c r="N3561" s="182">
        <f>SUM(G3561*$D$8+H3561*$D$5+I3561*$D$9+J3561*$D$6+K3561*$D$11+L3561*$D$10+M3561*$D$7)</f>
        <v>0</v>
      </c>
      <c r="O3561" s="139">
        <v>1</v>
      </c>
      <c r="P3561" s="138">
        <f>SUM(N3561*O3561)</f>
        <v>0</v>
      </c>
    </row>
    <row r="3562" spans="1:17" ht="15" customHeight="1">
      <c r="A3562" s="179">
        <f>RANK(N3562,$N$18:$N$4305)</f>
        <v>1181</v>
      </c>
      <c r="B3562" s="190"/>
      <c r="C3562" s="177"/>
      <c r="D3562" s="177"/>
      <c r="E3562" s="177"/>
      <c r="F3562" s="177"/>
      <c r="G3562" s="183"/>
      <c r="H3562" s="183"/>
      <c r="I3562" s="183"/>
      <c r="J3562" s="183"/>
      <c r="K3562" s="183"/>
      <c r="L3562" s="183"/>
      <c r="M3562" s="183"/>
      <c r="N3562" s="182">
        <f>SUM(G3562*$D$8+H3562*$D$5+I3562*$D$9+J3562*$D$6+K3562*$D$11+L3562*$D$10+M3562*$D$7)</f>
        <v>0</v>
      </c>
      <c r="O3562" s="139">
        <v>1</v>
      </c>
      <c r="P3562" s="138">
        <f>SUM(N3562*O3562)</f>
        <v>0</v>
      </c>
    </row>
    <row r="3563" spans="1:17" ht="15" customHeight="1">
      <c r="A3563" s="179">
        <f>RANK(N3563,$N$18:$N$4305)</f>
        <v>1181</v>
      </c>
      <c r="B3563" s="185"/>
      <c r="C3563" s="177"/>
      <c r="D3563" s="177"/>
      <c r="E3563" s="177"/>
      <c r="F3563" s="177"/>
      <c r="G3563" s="183"/>
      <c r="H3563" s="183"/>
      <c r="I3563" s="183"/>
      <c r="J3563" s="183"/>
      <c r="K3563" s="183"/>
      <c r="L3563" s="183"/>
      <c r="M3563" s="183"/>
      <c r="N3563" s="182">
        <f>SUM(G3563*$D$8+H3563*$D$5+I3563*$D$9+J3563*$D$6+K3563*$D$11+L3563*$D$10+M3563*$D$7)</f>
        <v>0</v>
      </c>
      <c r="O3563" s="139">
        <v>1</v>
      </c>
      <c r="P3563" s="138">
        <f>SUM(N3563*O3563)</f>
        <v>0</v>
      </c>
    </row>
    <row r="3564" spans="1:17" ht="15" customHeight="1">
      <c r="A3564" s="179">
        <f>RANK(N3564,$N$18:$N$4305)</f>
        <v>1181</v>
      </c>
      <c r="B3564" s="184"/>
      <c r="C3564" s="177"/>
      <c r="D3564" s="177"/>
      <c r="E3564" s="177"/>
      <c r="F3564" s="177"/>
      <c r="G3564" s="183"/>
      <c r="H3564" s="183"/>
      <c r="I3564" s="183"/>
      <c r="J3564" s="183"/>
      <c r="K3564" s="183"/>
      <c r="L3564" s="183"/>
      <c r="M3564" s="183"/>
      <c r="N3564" s="182">
        <f>SUM(G3564*$D$8+H3564*$D$5+I3564*$D$9+J3564*$D$6+K3564*$D$11+L3564*$D$10+M3564*$D$7)</f>
        <v>0</v>
      </c>
      <c r="O3564" s="139">
        <v>1</v>
      </c>
      <c r="P3564" s="138">
        <f>SUM(N3564*O3564)</f>
        <v>0</v>
      </c>
    </row>
    <row r="3565" spans="1:17" ht="15" customHeight="1">
      <c r="A3565" s="179">
        <f>RANK(N3565,$N$18:$N$4305)</f>
        <v>1181</v>
      </c>
      <c r="B3565" s="185"/>
      <c r="C3565" s="177"/>
      <c r="D3565" s="177"/>
      <c r="E3565" s="177"/>
      <c r="F3565" s="177"/>
      <c r="G3565" s="183"/>
      <c r="H3565" s="183"/>
      <c r="I3565" s="183"/>
      <c r="J3565" s="183"/>
      <c r="K3565" s="183"/>
      <c r="L3565" s="183"/>
      <c r="M3565" s="183"/>
      <c r="N3565" s="182">
        <f>SUM(G3565*$D$8+H3565*$D$5+I3565*$D$9+J3565*$D$6+K3565*$D$11+L3565*$D$10+M3565*$D$7)</f>
        <v>0</v>
      </c>
      <c r="O3565" s="139">
        <v>1</v>
      </c>
      <c r="P3565" s="138">
        <f>SUM(N3565*O3565)</f>
        <v>0</v>
      </c>
    </row>
    <row r="3566" spans="1:17" ht="15" customHeight="1">
      <c r="A3566" s="179">
        <f>RANK(N3566,$N$18:$N$4305)</f>
        <v>1181</v>
      </c>
      <c r="B3566" s="184"/>
      <c r="C3566" s="177"/>
      <c r="D3566" s="177"/>
      <c r="E3566" s="177"/>
      <c r="F3566" s="177"/>
      <c r="G3566" s="183"/>
      <c r="H3566" s="183"/>
      <c r="I3566" s="183"/>
      <c r="J3566" s="183"/>
      <c r="K3566" s="183"/>
      <c r="L3566" s="183"/>
      <c r="M3566" s="183"/>
      <c r="N3566" s="182">
        <f>SUM(G3566*$D$8+H3566*$D$5+I3566*$D$9+J3566*$D$6+K3566*$D$11+L3566*$D$10+M3566*$D$7)</f>
        <v>0</v>
      </c>
      <c r="O3566" s="139">
        <v>1</v>
      </c>
      <c r="P3566" s="138">
        <f>SUM(N3566*O3566)</f>
        <v>0</v>
      </c>
      <c r="Q3566" s="31"/>
    </row>
    <row r="3567" spans="1:17" ht="15" customHeight="1">
      <c r="A3567" s="179">
        <f>RANK(N3567,$N$18:$N$4305)</f>
        <v>1181</v>
      </c>
      <c r="B3567" s="184"/>
      <c r="C3567" s="177"/>
      <c r="D3567" s="177"/>
      <c r="E3567" s="177"/>
      <c r="F3567" s="177"/>
      <c r="G3567" s="183"/>
      <c r="H3567" s="183"/>
      <c r="I3567" s="183"/>
      <c r="J3567" s="183"/>
      <c r="K3567" s="183"/>
      <c r="L3567" s="183"/>
      <c r="M3567" s="183"/>
      <c r="N3567" s="182">
        <f>SUM(G3567*$D$8+H3567*$D$5+I3567*$D$9+J3567*$D$6+K3567*$D$11+L3567*$D$10+M3567*$D$7)</f>
        <v>0</v>
      </c>
      <c r="O3567" s="139">
        <v>1</v>
      </c>
      <c r="P3567" s="138">
        <f>SUM(N3567*O3567)</f>
        <v>0</v>
      </c>
    </row>
    <row r="3568" spans="1:17" ht="15" customHeight="1">
      <c r="A3568" s="179">
        <f>RANK(N3568,$N$18:$N$4305)</f>
        <v>1181</v>
      </c>
      <c r="B3568" s="184"/>
      <c r="C3568" s="177"/>
      <c r="D3568" s="177"/>
      <c r="E3568" s="177"/>
      <c r="F3568" s="177"/>
      <c r="G3568" s="183"/>
      <c r="H3568" s="183"/>
      <c r="I3568" s="183"/>
      <c r="J3568" s="183"/>
      <c r="K3568" s="183"/>
      <c r="L3568" s="183"/>
      <c r="M3568" s="183"/>
      <c r="N3568" s="182">
        <f>SUM(G3568*$D$8+H3568*$D$5+I3568*$D$9+J3568*$D$6+K3568*$D$11+L3568*$D$10+M3568*$D$7)</f>
        <v>0</v>
      </c>
      <c r="O3568" s="139">
        <v>1</v>
      </c>
      <c r="P3568" s="138">
        <f>SUM(N3568*O3568)</f>
        <v>0</v>
      </c>
    </row>
    <row r="3569" spans="1:17" ht="15" customHeight="1">
      <c r="A3569" s="179">
        <f>RANK(N3569,$N$18:$N$4305)</f>
        <v>1181</v>
      </c>
      <c r="B3569" s="184"/>
      <c r="C3569" s="177"/>
      <c r="D3569" s="177"/>
      <c r="E3569" s="177"/>
      <c r="F3569" s="177"/>
      <c r="G3569" s="183"/>
      <c r="H3569" s="183"/>
      <c r="I3569" s="183"/>
      <c r="J3569" s="183"/>
      <c r="K3569" s="183"/>
      <c r="L3569" s="183"/>
      <c r="M3569" s="183"/>
      <c r="N3569" s="182">
        <f>SUM(G3569*$D$8+H3569*$D$5+I3569*$D$9+J3569*$D$6+K3569*$D$11+L3569*$D$10+M3569*$D$7)</f>
        <v>0</v>
      </c>
      <c r="O3569" s="139">
        <v>1</v>
      </c>
      <c r="P3569" s="138">
        <f>SUM(N3569*O3569)</f>
        <v>0</v>
      </c>
    </row>
    <row r="3570" spans="1:17" ht="15" customHeight="1">
      <c r="A3570" s="179">
        <f>RANK(N3570,$N$18:$N$4305)</f>
        <v>1181</v>
      </c>
      <c r="B3570" s="184"/>
      <c r="C3570" s="177"/>
      <c r="D3570" s="177"/>
      <c r="E3570" s="177"/>
      <c r="F3570" s="177"/>
      <c r="G3570" s="183"/>
      <c r="H3570" s="183"/>
      <c r="I3570" s="183"/>
      <c r="J3570" s="183"/>
      <c r="K3570" s="183"/>
      <c r="L3570" s="183"/>
      <c r="M3570" s="183"/>
      <c r="N3570" s="182">
        <f>SUM(G3570*$D$8+H3570*$D$5+I3570*$D$9+J3570*$D$6+K3570*$D$11+L3570*$D$10+M3570*$D$7)</f>
        <v>0</v>
      </c>
      <c r="O3570" s="139">
        <v>1</v>
      </c>
      <c r="P3570" s="138">
        <f>SUM(N3570*O3570)</f>
        <v>0</v>
      </c>
    </row>
    <row r="3571" spans="1:17" ht="15" customHeight="1">
      <c r="A3571" s="179">
        <f>RANK(N3571,$N$18:$N$4305)</f>
        <v>1181</v>
      </c>
      <c r="B3571" s="184"/>
      <c r="C3571" s="177"/>
      <c r="D3571" s="177"/>
      <c r="E3571" s="177"/>
      <c r="F3571" s="177"/>
      <c r="G3571" s="183"/>
      <c r="H3571" s="183"/>
      <c r="I3571" s="183"/>
      <c r="J3571" s="183"/>
      <c r="K3571" s="183"/>
      <c r="L3571" s="183"/>
      <c r="M3571" s="183"/>
      <c r="N3571" s="182">
        <f>SUM(G3571*$D$8+H3571*$D$5+I3571*$D$9+J3571*$D$6+K3571*$D$11+L3571*$D$10+M3571*$D$7)</f>
        <v>0</v>
      </c>
      <c r="O3571" s="139">
        <v>1</v>
      </c>
      <c r="P3571" s="138">
        <f>SUM(N3571*O3571)</f>
        <v>0</v>
      </c>
    </row>
    <row r="3572" spans="1:17" ht="15" customHeight="1">
      <c r="A3572" s="179">
        <f>RANK(N3572,$N$18:$N$4305)</f>
        <v>1181</v>
      </c>
      <c r="B3572" s="184"/>
      <c r="C3572" s="177"/>
      <c r="D3572" s="177"/>
      <c r="E3572" s="177"/>
      <c r="F3572" s="177"/>
      <c r="G3572" s="183"/>
      <c r="H3572" s="183"/>
      <c r="I3572" s="183"/>
      <c r="J3572" s="183"/>
      <c r="K3572" s="183"/>
      <c r="L3572" s="183"/>
      <c r="M3572" s="183"/>
      <c r="N3572" s="182">
        <f>SUM(G3572*$D$8+H3572*$D$5+I3572*$D$9+J3572*$D$6+K3572*$D$11+L3572*$D$10+M3572*$D$7)</f>
        <v>0</v>
      </c>
      <c r="O3572" s="139">
        <v>1</v>
      </c>
      <c r="P3572" s="138">
        <f>SUM(N3572*O3572)</f>
        <v>0</v>
      </c>
    </row>
    <row r="3573" spans="1:17" ht="15" customHeight="1">
      <c r="A3573" s="179">
        <f>RANK(N3573,$N$18:$N$4305)</f>
        <v>1181</v>
      </c>
      <c r="B3573" s="184"/>
      <c r="C3573" s="177"/>
      <c r="D3573" s="177"/>
      <c r="E3573" s="177"/>
      <c r="F3573" s="177"/>
      <c r="G3573" s="183"/>
      <c r="H3573" s="183"/>
      <c r="I3573" s="183"/>
      <c r="J3573" s="183"/>
      <c r="K3573" s="183"/>
      <c r="L3573" s="183"/>
      <c r="M3573" s="183"/>
      <c r="N3573" s="182">
        <f>SUM(G3573*$D$8+H3573*$D$5+I3573*$D$9+J3573*$D$6+K3573*$D$11+L3573*$D$10+M3573*$D$7)</f>
        <v>0</v>
      </c>
      <c r="O3573" s="139">
        <v>1</v>
      </c>
      <c r="P3573" s="138">
        <f>SUM(N3573*O3573)</f>
        <v>0</v>
      </c>
      <c r="Q3573" s="31"/>
    </row>
    <row r="3574" spans="1:17" ht="15" customHeight="1">
      <c r="A3574" s="179">
        <f>RANK(N3574,$N$18:$N$4305)</f>
        <v>1181</v>
      </c>
      <c r="B3574" s="184"/>
      <c r="C3574" s="177"/>
      <c r="D3574" s="177"/>
      <c r="E3574" s="177"/>
      <c r="F3574" s="177"/>
      <c r="G3574" s="183"/>
      <c r="H3574" s="183"/>
      <c r="I3574" s="183"/>
      <c r="J3574" s="183"/>
      <c r="K3574" s="183"/>
      <c r="L3574" s="183"/>
      <c r="M3574" s="183"/>
      <c r="N3574" s="182">
        <f>SUM(G3574*$D$8+H3574*$D$5+I3574*$D$9+J3574*$D$6+K3574*$D$11+L3574*$D$10+M3574*$D$7)</f>
        <v>0</v>
      </c>
      <c r="O3574" s="139">
        <v>1</v>
      </c>
      <c r="P3574" s="138">
        <f>SUM(N3574*O3574)</f>
        <v>0</v>
      </c>
      <c r="Q3574" s="31"/>
    </row>
    <row r="3575" spans="1:17" ht="15" customHeight="1">
      <c r="A3575" s="179">
        <f>RANK(N3575,$N$18:$N$4305)</f>
        <v>1181</v>
      </c>
      <c r="B3575" s="184"/>
      <c r="C3575" s="177"/>
      <c r="D3575" s="177"/>
      <c r="E3575" s="177"/>
      <c r="F3575" s="177"/>
      <c r="G3575" s="183"/>
      <c r="H3575" s="183"/>
      <c r="I3575" s="183"/>
      <c r="J3575" s="183"/>
      <c r="K3575" s="183"/>
      <c r="L3575" s="183"/>
      <c r="M3575" s="183"/>
      <c r="N3575" s="182">
        <f>SUM(G3575*$D$8+H3575*$D$5+I3575*$D$9+J3575*$D$6+K3575*$D$11+L3575*$D$10+M3575*$D$7)</f>
        <v>0</v>
      </c>
      <c r="O3575" s="139">
        <v>1</v>
      </c>
      <c r="P3575" s="138">
        <f>SUM(N3575*O3575)</f>
        <v>0</v>
      </c>
      <c r="Q3575" s="31"/>
    </row>
    <row r="3576" spans="1:17" ht="15" customHeight="1">
      <c r="A3576" s="179">
        <f>RANK(N3576,$N$18:$N$4305)</f>
        <v>1181</v>
      </c>
      <c r="B3576" s="184"/>
      <c r="C3576" s="177"/>
      <c r="D3576" s="177"/>
      <c r="E3576" s="177"/>
      <c r="F3576" s="177"/>
      <c r="G3576" s="183"/>
      <c r="H3576" s="183"/>
      <c r="I3576" s="183"/>
      <c r="J3576" s="183"/>
      <c r="K3576" s="183"/>
      <c r="L3576" s="183"/>
      <c r="M3576" s="183"/>
      <c r="N3576" s="182">
        <f>SUM(G3576*$D$8+H3576*$D$5+I3576*$D$9+J3576*$D$6+K3576*$D$11+L3576*$D$10+M3576*$D$7)</f>
        <v>0</v>
      </c>
      <c r="O3576" s="139">
        <v>1</v>
      </c>
      <c r="P3576" s="138">
        <f>SUM(N3576*O3576)</f>
        <v>0</v>
      </c>
    </row>
    <row r="3577" spans="1:17" ht="15" customHeight="1">
      <c r="A3577" s="179">
        <f>RANK(N3577,$N$18:$N$4305)</f>
        <v>1181</v>
      </c>
      <c r="B3577" s="184"/>
      <c r="C3577" s="177"/>
      <c r="D3577" s="177"/>
      <c r="E3577" s="177"/>
      <c r="F3577" s="177"/>
      <c r="G3577" s="183"/>
      <c r="H3577" s="183"/>
      <c r="I3577" s="183"/>
      <c r="J3577" s="183"/>
      <c r="K3577" s="183"/>
      <c r="L3577" s="183"/>
      <c r="M3577" s="183"/>
      <c r="N3577" s="182">
        <f>SUM(G3577*$D$8+H3577*$D$5+I3577*$D$9+J3577*$D$6+K3577*$D$11+L3577*$D$10+M3577*$D$7)</f>
        <v>0</v>
      </c>
      <c r="O3577" s="139">
        <v>1</v>
      </c>
      <c r="P3577" s="138">
        <f>SUM(N3577*O3577)</f>
        <v>0</v>
      </c>
    </row>
    <row r="3578" spans="1:17" ht="15" customHeight="1">
      <c r="A3578" s="179">
        <f>RANK(N3578,$N$18:$N$4305)</f>
        <v>1181</v>
      </c>
      <c r="B3578" s="184"/>
      <c r="C3578" s="177"/>
      <c r="D3578" s="177"/>
      <c r="E3578" s="177"/>
      <c r="F3578" s="177"/>
      <c r="G3578" s="183"/>
      <c r="H3578" s="183"/>
      <c r="I3578" s="183"/>
      <c r="J3578" s="183"/>
      <c r="K3578" s="183"/>
      <c r="L3578" s="183"/>
      <c r="M3578" s="183"/>
      <c r="N3578" s="182">
        <f>SUM(G3578*$D$8+H3578*$D$5+I3578*$D$9+J3578*$D$6+K3578*$D$11+L3578*$D$10+M3578*$D$7)</f>
        <v>0</v>
      </c>
      <c r="O3578" s="139">
        <v>1</v>
      </c>
      <c r="P3578" s="138">
        <f>SUM(N3578*O3578)</f>
        <v>0</v>
      </c>
    </row>
    <row r="3579" spans="1:17" ht="15" customHeight="1">
      <c r="A3579" s="179">
        <f>RANK(N3579,$N$18:$N$4305)</f>
        <v>1181</v>
      </c>
      <c r="B3579" s="184"/>
      <c r="C3579" s="177"/>
      <c r="D3579" s="177"/>
      <c r="E3579" s="177"/>
      <c r="F3579" s="177"/>
      <c r="G3579" s="183"/>
      <c r="H3579" s="183"/>
      <c r="I3579" s="183"/>
      <c r="J3579" s="183"/>
      <c r="K3579" s="183"/>
      <c r="L3579" s="183"/>
      <c r="M3579" s="183"/>
      <c r="N3579" s="182">
        <f>SUM(G3579*$D$8+H3579*$D$5+I3579*$D$9+J3579*$D$6+K3579*$D$11+L3579*$D$10+M3579*$D$7)</f>
        <v>0</v>
      </c>
      <c r="O3579" s="139">
        <v>1</v>
      </c>
      <c r="P3579" s="138">
        <f>SUM(N3579*O3579)</f>
        <v>0</v>
      </c>
    </row>
    <row r="3580" spans="1:17" ht="15" customHeight="1">
      <c r="A3580" s="179">
        <f>RANK(N3580,$N$18:$N$4305)</f>
        <v>1181</v>
      </c>
      <c r="B3580" s="177"/>
      <c r="C3580" s="177"/>
      <c r="D3580" s="177"/>
      <c r="E3580" s="177"/>
      <c r="F3580" s="177"/>
      <c r="G3580" s="183"/>
      <c r="H3580" s="183"/>
      <c r="I3580" s="183"/>
      <c r="J3580" s="183"/>
      <c r="K3580" s="183"/>
      <c r="L3580" s="183"/>
      <c r="M3580" s="183"/>
      <c r="N3580" s="182">
        <f>SUM(G3580*$D$8+H3580*$D$5+I3580*$D$9+J3580*$D$6+K3580*$D$11+L3580*$D$10+M3580*$D$7)</f>
        <v>0</v>
      </c>
      <c r="O3580" s="139">
        <v>1</v>
      </c>
      <c r="P3580" s="138">
        <f>SUM(N3580*O3580)</f>
        <v>0</v>
      </c>
    </row>
    <row r="3581" spans="1:17" ht="15" customHeight="1">
      <c r="A3581" s="179">
        <f>RANK(N3581,$N$18:$N$4305)</f>
        <v>1181</v>
      </c>
      <c r="B3581" s="184"/>
      <c r="C3581" s="177"/>
      <c r="D3581" s="177"/>
      <c r="E3581" s="177"/>
      <c r="F3581" s="177"/>
      <c r="G3581" s="183"/>
      <c r="H3581" s="183"/>
      <c r="I3581" s="183"/>
      <c r="J3581" s="183"/>
      <c r="K3581" s="183"/>
      <c r="L3581" s="183"/>
      <c r="M3581" s="183"/>
      <c r="N3581" s="182">
        <f>SUM(G3581*$D$8+H3581*$D$5+I3581*$D$9+J3581*$D$6+K3581*$D$11+L3581*$D$10+M3581*$D$7)</f>
        <v>0</v>
      </c>
      <c r="O3581" s="139">
        <v>1</v>
      </c>
      <c r="P3581" s="138">
        <f>SUM(N3581*O3581)</f>
        <v>0</v>
      </c>
    </row>
    <row r="3582" spans="1:17" ht="15" customHeight="1">
      <c r="A3582" s="179">
        <f>RANK(N3582,$N$18:$N$4305)</f>
        <v>1181</v>
      </c>
      <c r="B3582" s="184"/>
      <c r="C3582" s="177"/>
      <c r="D3582" s="177"/>
      <c r="E3582" s="177"/>
      <c r="F3582" s="177"/>
      <c r="G3582" s="183"/>
      <c r="H3582" s="183"/>
      <c r="I3582" s="183"/>
      <c r="J3582" s="183"/>
      <c r="K3582" s="183"/>
      <c r="L3582" s="183"/>
      <c r="M3582" s="183"/>
      <c r="N3582" s="182">
        <f>SUM(G3582*$D$8+H3582*$D$5+I3582*$D$9+J3582*$D$6+K3582*$D$11+L3582*$D$10+M3582*$D$7)</f>
        <v>0</v>
      </c>
      <c r="O3582" s="139">
        <v>1</v>
      </c>
      <c r="P3582" s="138">
        <f>SUM(N3582*O3582)</f>
        <v>0</v>
      </c>
    </row>
    <row r="3583" spans="1:17" ht="15" customHeight="1">
      <c r="A3583" s="179">
        <f>RANK(N3583,$N$18:$N$4305)</f>
        <v>1181</v>
      </c>
      <c r="B3583" s="184"/>
      <c r="C3583" s="177"/>
      <c r="D3583" s="177"/>
      <c r="E3583" s="177"/>
      <c r="F3583" s="177"/>
      <c r="G3583" s="183"/>
      <c r="H3583" s="183"/>
      <c r="I3583" s="183"/>
      <c r="J3583" s="183"/>
      <c r="K3583" s="183"/>
      <c r="L3583" s="183"/>
      <c r="M3583" s="183"/>
      <c r="N3583" s="182">
        <f>SUM(G3583*$D$8+H3583*$D$5+I3583*$D$9+J3583*$D$6+K3583*$D$11+L3583*$D$10+M3583*$D$7)</f>
        <v>0</v>
      </c>
      <c r="O3583" s="139">
        <v>1</v>
      </c>
      <c r="P3583" s="138">
        <f>SUM(N3583*O3583)</f>
        <v>0</v>
      </c>
    </row>
    <row r="3584" spans="1:17" ht="15" customHeight="1">
      <c r="A3584" s="179">
        <f>RANK(N3584,$N$18:$N$4305)</f>
        <v>1181</v>
      </c>
      <c r="B3584" s="184"/>
      <c r="C3584" s="177"/>
      <c r="D3584" s="177"/>
      <c r="E3584" s="177"/>
      <c r="F3584" s="177"/>
      <c r="G3584" s="183"/>
      <c r="H3584" s="183"/>
      <c r="I3584" s="183"/>
      <c r="J3584" s="183"/>
      <c r="K3584" s="183"/>
      <c r="L3584" s="183"/>
      <c r="M3584" s="183"/>
      <c r="N3584" s="182">
        <f>SUM(G3584*$D$8+H3584*$D$5+I3584*$D$9+J3584*$D$6+K3584*$D$11+L3584*$D$10+M3584*$D$7)</f>
        <v>0</v>
      </c>
      <c r="O3584" s="139">
        <v>1</v>
      </c>
      <c r="P3584" s="138">
        <f>SUM(N3584*O3584)</f>
        <v>0</v>
      </c>
    </row>
    <row r="3585" spans="1:17" ht="15" customHeight="1">
      <c r="A3585" s="179">
        <f>RANK(N3585,$N$18:$N$4305)</f>
        <v>1181</v>
      </c>
      <c r="B3585" s="177"/>
      <c r="C3585" s="177"/>
      <c r="D3585" s="177"/>
      <c r="E3585" s="177"/>
      <c r="F3585" s="177"/>
      <c r="G3585" s="183"/>
      <c r="H3585" s="183"/>
      <c r="I3585" s="183"/>
      <c r="J3585" s="183"/>
      <c r="K3585" s="183"/>
      <c r="L3585" s="183"/>
      <c r="M3585" s="183"/>
      <c r="N3585" s="182">
        <f>SUM(G3585*$D$8+H3585*$D$5+I3585*$D$9+J3585*$D$6+K3585*$D$11+L3585*$D$10+M3585*$D$7)</f>
        <v>0</v>
      </c>
      <c r="O3585" s="139">
        <v>1</v>
      </c>
      <c r="P3585" s="138">
        <f>SUM(N3585*O3585)</f>
        <v>0</v>
      </c>
    </row>
    <row r="3586" spans="1:17" ht="15" customHeight="1">
      <c r="A3586" s="179">
        <f>RANK(N3586,$N$18:$N$4305)</f>
        <v>1181</v>
      </c>
      <c r="B3586" s="184"/>
      <c r="C3586" s="177"/>
      <c r="D3586" s="177"/>
      <c r="E3586" s="177"/>
      <c r="F3586" s="177"/>
      <c r="G3586" s="183"/>
      <c r="H3586" s="183"/>
      <c r="I3586" s="183"/>
      <c r="J3586" s="183"/>
      <c r="K3586" s="183"/>
      <c r="L3586" s="183"/>
      <c r="M3586" s="183"/>
      <c r="N3586" s="182">
        <f>SUM(G3586*$D$8+H3586*$D$5+I3586*$D$9+J3586*$D$6+K3586*$D$11+L3586*$D$10+M3586*$D$7)</f>
        <v>0</v>
      </c>
      <c r="O3586" s="139">
        <v>0.94</v>
      </c>
      <c r="P3586" s="138">
        <f>SUM(N3586*O3586)</f>
        <v>0</v>
      </c>
      <c r="Q3586" s="31"/>
    </row>
    <row r="3587" spans="1:17" ht="15" customHeight="1">
      <c r="A3587" s="179">
        <f>RANK(N3587,$N$18:$N$4305)</f>
        <v>1181</v>
      </c>
      <c r="B3587" s="184"/>
      <c r="C3587" s="177"/>
      <c r="D3587" s="177"/>
      <c r="E3587" s="177"/>
      <c r="F3587" s="177"/>
      <c r="G3587" s="183"/>
      <c r="H3587" s="183"/>
      <c r="I3587" s="183"/>
      <c r="J3587" s="183"/>
      <c r="K3587" s="183"/>
      <c r="L3587" s="183"/>
      <c r="M3587" s="183"/>
      <c r="N3587" s="182">
        <f>SUM(G3587*$D$8+H3587*$D$5+I3587*$D$9+J3587*$D$6+K3587*$D$11+L3587*$D$10+M3587*$D$7)</f>
        <v>0</v>
      </c>
      <c r="O3587" s="139">
        <v>0.94</v>
      </c>
      <c r="P3587" s="138">
        <f>SUM(N3587*O3587)</f>
        <v>0</v>
      </c>
      <c r="Q3587" s="31"/>
    </row>
    <row r="3588" spans="1:17" ht="15" customHeight="1">
      <c r="A3588" s="179">
        <f>RANK(N3588,$N$18:$N$4305)</f>
        <v>1181</v>
      </c>
      <c r="B3588" s="184"/>
      <c r="C3588" s="177"/>
      <c r="D3588" s="177"/>
      <c r="E3588" s="177"/>
      <c r="F3588" s="177"/>
      <c r="G3588" s="183"/>
      <c r="H3588" s="183"/>
      <c r="I3588" s="183"/>
      <c r="J3588" s="183"/>
      <c r="K3588" s="183"/>
      <c r="L3588" s="183"/>
      <c r="M3588" s="183"/>
      <c r="N3588" s="182">
        <f>SUM(G3588*$D$8+H3588*$D$5+I3588*$D$9+J3588*$D$6+K3588*$D$11+L3588*$D$10+M3588*$D$7)</f>
        <v>0</v>
      </c>
      <c r="O3588" s="139">
        <v>0.94</v>
      </c>
      <c r="P3588" s="138">
        <f>SUM(N3588*O3588)</f>
        <v>0</v>
      </c>
      <c r="Q3588" s="31"/>
    </row>
    <row r="3589" spans="1:17" ht="15" customHeight="1">
      <c r="A3589" s="179">
        <f>RANK(N3589,$N$18:$N$4305)</f>
        <v>1181</v>
      </c>
      <c r="B3589" s="184"/>
      <c r="C3589" s="177"/>
      <c r="D3589" s="177"/>
      <c r="E3589" s="177"/>
      <c r="F3589" s="177"/>
      <c r="G3589" s="183"/>
      <c r="H3589" s="183"/>
      <c r="I3589" s="183"/>
      <c r="J3589" s="183"/>
      <c r="K3589" s="183"/>
      <c r="L3589" s="183"/>
      <c r="M3589" s="183"/>
      <c r="N3589" s="182">
        <f>SUM(G3589*$D$8+H3589*$D$5+I3589*$D$9+J3589*$D$6+K3589*$D$11+L3589*$D$10+M3589*$D$7)</f>
        <v>0</v>
      </c>
      <c r="O3589" s="139">
        <v>1</v>
      </c>
      <c r="P3589" s="138">
        <f>SUM(N3589*O3589)</f>
        <v>0</v>
      </c>
      <c r="Q3589" s="31"/>
    </row>
    <row r="3590" spans="1:17" ht="15" customHeight="1">
      <c r="A3590" s="179">
        <f>RANK(N3590,$N$18:$N$4305)</f>
        <v>1181</v>
      </c>
      <c r="B3590" s="184"/>
      <c r="C3590" s="177"/>
      <c r="D3590" s="177"/>
      <c r="E3590" s="177"/>
      <c r="F3590" s="177"/>
      <c r="G3590" s="183"/>
      <c r="H3590" s="183"/>
      <c r="I3590" s="183"/>
      <c r="J3590" s="183"/>
      <c r="K3590" s="183"/>
      <c r="L3590" s="183"/>
      <c r="M3590" s="183"/>
      <c r="N3590" s="182">
        <f>SUM(G3590*$D$8+H3590*$D$5+I3590*$D$9+J3590*$D$6+K3590*$D$11+L3590*$D$10+M3590*$D$7)</f>
        <v>0</v>
      </c>
      <c r="O3590" s="139">
        <v>1</v>
      </c>
      <c r="P3590" s="138">
        <f>SUM(N3590*O3590)</f>
        <v>0</v>
      </c>
    </row>
    <row r="3591" spans="1:17" ht="15" customHeight="1">
      <c r="A3591" s="179">
        <f>RANK(N3591,$N$18:$N$4305)</f>
        <v>1181</v>
      </c>
      <c r="B3591" s="184"/>
      <c r="C3591" s="177"/>
      <c r="D3591" s="177"/>
      <c r="E3591" s="177"/>
      <c r="F3591" s="177"/>
      <c r="G3591" s="183"/>
      <c r="H3591" s="183"/>
      <c r="I3591" s="183"/>
      <c r="J3591" s="183"/>
      <c r="K3591" s="183"/>
      <c r="L3591" s="183"/>
      <c r="M3591" s="183"/>
      <c r="N3591" s="182">
        <f>SUM(G3591*$D$8+H3591*$D$5+I3591*$D$9+J3591*$D$6+K3591*$D$11+L3591*$D$10+M3591*$D$7)</f>
        <v>0</v>
      </c>
      <c r="O3591" s="139">
        <v>1</v>
      </c>
      <c r="P3591" s="138">
        <f>SUM(N3591*O3591)</f>
        <v>0</v>
      </c>
    </row>
    <row r="3592" spans="1:17" ht="15" customHeight="1">
      <c r="A3592" s="179">
        <f>RANK(N3592,$N$18:$N$4305)</f>
        <v>1181</v>
      </c>
      <c r="B3592" s="184"/>
      <c r="C3592" s="177"/>
      <c r="D3592" s="177"/>
      <c r="E3592" s="177"/>
      <c r="F3592" s="177"/>
      <c r="G3592" s="183"/>
      <c r="H3592" s="183"/>
      <c r="I3592" s="183"/>
      <c r="J3592" s="183"/>
      <c r="K3592" s="183"/>
      <c r="L3592" s="183"/>
      <c r="M3592" s="183"/>
      <c r="N3592" s="182">
        <f>SUM(G3592*$D$8+H3592*$D$5+I3592*$D$9+J3592*$D$6+K3592*$D$11+L3592*$D$10+M3592*$D$7)</f>
        <v>0</v>
      </c>
      <c r="O3592" s="139">
        <v>1</v>
      </c>
      <c r="P3592" s="138">
        <f>SUM(N3592*O3592)</f>
        <v>0</v>
      </c>
    </row>
    <row r="3593" spans="1:17" ht="15" customHeight="1">
      <c r="A3593" s="179">
        <f>RANK(N3593,$N$18:$N$4305)</f>
        <v>1181</v>
      </c>
      <c r="B3593" s="184"/>
      <c r="C3593" s="177"/>
      <c r="D3593" s="177"/>
      <c r="E3593" s="177"/>
      <c r="F3593" s="177"/>
      <c r="G3593" s="183"/>
      <c r="H3593" s="183"/>
      <c r="I3593" s="183"/>
      <c r="J3593" s="183"/>
      <c r="K3593" s="183"/>
      <c r="L3593" s="183"/>
      <c r="M3593" s="183"/>
      <c r="N3593" s="182">
        <f>SUM(G3593*$D$8+H3593*$D$5+I3593*$D$9+J3593*$D$6+K3593*$D$11+L3593*$D$10+M3593*$D$7)</f>
        <v>0</v>
      </c>
      <c r="O3593" s="139">
        <v>1</v>
      </c>
      <c r="P3593" s="138">
        <f>SUM(N3593*O3593)</f>
        <v>0</v>
      </c>
    </row>
    <row r="3594" spans="1:17" ht="15" customHeight="1">
      <c r="A3594" s="179">
        <f>RANK(N3594,$N$18:$N$4305)</f>
        <v>1181</v>
      </c>
      <c r="B3594" s="184"/>
      <c r="C3594" s="177"/>
      <c r="D3594" s="177"/>
      <c r="E3594" s="177"/>
      <c r="F3594" s="177"/>
      <c r="G3594" s="183"/>
      <c r="H3594" s="183"/>
      <c r="I3594" s="183"/>
      <c r="J3594" s="183"/>
      <c r="K3594" s="183"/>
      <c r="L3594" s="183"/>
      <c r="M3594" s="183"/>
      <c r="N3594" s="182">
        <f>SUM(G3594*$D$8+H3594*$D$5+I3594*$D$9+J3594*$D$6+K3594*$D$11+L3594*$D$10+M3594*$D$7)</f>
        <v>0</v>
      </c>
      <c r="O3594" s="139">
        <v>1</v>
      </c>
      <c r="P3594" s="138">
        <f>SUM(N3594*O3594)</f>
        <v>0</v>
      </c>
    </row>
    <row r="3595" spans="1:17" ht="15" customHeight="1">
      <c r="A3595" s="179">
        <f>RANK(N3595,$N$18:$N$4305)</f>
        <v>1181</v>
      </c>
      <c r="B3595" s="184"/>
      <c r="C3595" s="177"/>
      <c r="D3595" s="177"/>
      <c r="E3595" s="177"/>
      <c r="F3595" s="177"/>
      <c r="G3595" s="183"/>
      <c r="H3595" s="183"/>
      <c r="I3595" s="183"/>
      <c r="J3595" s="183"/>
      <c r="K3595" s="183"/>
      <c r="L3595" s="183"/>
      <c r="M3595" s="183"/>
      <c r="N3595" s="182">
        <f>SUM(G3595*$D$8+H3595*$D$5+I3595*$D$9+J3595*$D$6+K3595*$D$11+L3595*$D$10+M3595*$D$7)</f>
        <v>0</v>
      </c>
      <c r="O3595" s="139">
        <v>1</v>
      </c>
      <c r="P3595" s="138">
        <f>SUM(N3595*O3595)</f>
        <v>0</v>
      </c>
    </row>
    <row r="3596" spans="1:17" ht="15" customHeight="1">
      <c r="A3596" s="179">
        <f>RANK(N3596,$N$18:$N$4305)</f>
        <v>1181</v>
      </c>
      <c r="B3596" s="184"/>
      <c r="C3596" s="177"/>
      <c r="D3596" s="177"/>
      <c r="E3596" s="177"/>
      <c r="F3596" s="177"/>
      <c r="G3596" s="183"/>
      <c r="H3596" s="183"/>
      <c r="I3596" s="183"/>
      <c r="J3596" s="183"/>
      <c r="K3596" s="183"/>
      <c r="L3596" s="183"/>
      <c r="M3596" s="183"/>
      <c r="N3596" s="182">
        <f>SUM(G3596*$D$8+H3596*$D$5+I3596*$D$9+J3596*$D$6+K3596*$D$11+L3596*$D$10+M3596*$D$7)</f>
        <v>0</v>
      </c>
      <c r="O3596" s="139">
        <v>1</v>
      </c>
      <c r="P3596" s="138">
        <f>SUM(N3596*O3596)</f>
        <v>0</v>
      </c>
    </row>
    <row r="3597" spans="1:17" ht="15" customHeight="1">
      <c r="A3597" s="179">
        <f>RANK(N3597,$N$18:$N$4305)</f>
        <v>1181</v>
      </c>
      <c r="B3597" s="184"/>
      <c r="C3597" s="177"/>
      <c r="D3597" s="177"/>
      <c r="E3597" s="177"/>
      <c r="F3597" s="177"/>
      <c r="G3597" s="183"/>
      <c r="H3597" s="183"/>
      <c r="I3597" s="183"/>
      <c r="J3597" s="183"/>
      <c r="K3597" s="183"/>
      <c r="L3597" s="183"/>
      <c r="M3597" s="183"/>
      <c r="N3597" s="182">
        <f>SUM(G3597*$D$8+H3597*$D$5+I3597*$D$9+J3597*$D$6+K3597*$D$11+L3597*$D$10+M3597*$D$7)</f>
        <v>0</v>
      </c>
      <c r="O3597" s="139">
        <v>1</v>
      </c>
      <c r="P3597" s="138">
        <f>SUM(N3597*O3597)</f>
        <v>0</v>
      </c>
    </row>
    <row r="3598" spans="1:17" ht="15" customHeight="1">
      <c r="A3598" s="179">
        <f>RANK(N3598,$N$18:$N$4305)</f>
        <v>1181</v>
      </c>
      <c r="B3598" s="184"/>
      <c r="C3598" s="177"/>
      <c r="D3598" s="177"/>
      <c r="E3598" s="177"/>
      <c r="F3598" s="177"/>
      <c r="G3598" s="183"/>
      <c r="H3598" s="183"/>
      <c r="I3598" s="183"/>
      <c r="J3598" s="183"/>
      <c r="K3598" s="183"/>
      <c r="L3598" s="183"/>
      <c r="M3598" s="183"/>
      <c r="N3598" s="182">
        <f>SUM(G3598*$D$8+H3598*$D$5+I3598*$D$9+J3598*$D$6+K3598*$D$11+L3598*$D$10+M3598*$D$7)</f>
        <v>0</v>
      </c>
      <c r="O3598" s="139">
        <v>1</v>
      </c>
      <c r="P3598" s="138">
        <f>SUM(N3598*O3598)</f>
        <v>0</v>
      </c>
    </row>
    <row r="3599" spans="1:17" ht="15" customHeight="1">
      <c r="A3599" s="179">
        <f>RANK(N3599,$N$18:$N$4305)</f>
        <v>1181</v>
      </c>
      <c r="B3599" s="184"/>
      <c r="C3599" s="177"/>
      <c r="D3599" s="177"/>
      <c r="E3599" s="177"/>
      <c r="F3599" s="177"/>
      <c r="G3599" s="183"/>
      <c r="H3599" s="183"/>
      <c r="I3599" s="183"/>
      <c r="J3599" s="183"/>
      <c r="K3599" s="183"/>
      <c r="L3599" s="183"/>
      <c r="M3599" s="183"/>
      <c r="N3599" s="182">
        <f>SUM(G3599*$D$8+H3599*$D$5+I3599*$D$9+J3599*$D$6+K3599*$D$11+L3599*$D$10+M3599*$D$7)</f>
        <v>0</v>
      </c>
      <c r="O3599" s="139">
        <v>1</v>
      </c>
      <c r="P3599" s="138">
        <f>SUM(N3599*O3599)</f>
        <v>0</v>
      </c>
    </row>
    <row r="3600" spans="1:17" ht="15" customHeight="1">
      <c r="A3600" s="179">
        <f>RANK(N3600,$N$18:$N$4305)</f>
        <v>1181</v>
      </c>
      <c r="B3600" s="177"/>
      <c r="C3600" s="177"/>
      <c r="D3600" s="177"/>
      <c r="E3600" s="177"/>
      <c r="F3600" s="177"/>
      <c r="G3600" s="183"/>
      <c r="H3600" s="183"/>
      <c r="I3600" s="183"/>
      <c r="J3600" s="183"/>
      <c r="K3600" s="183"/>
      <c r="L3600" s="183"/>
      <c r="M3600" s="183"/>
      <c r="N3600" s="182">
        <f>SUM(G3600*$D$8+H3600*$D$5+I3600*$D$9+J3600*$D$6+K3600*$D$11+L3600*$D$10+M3600*$D$7)</f>
        <v>0</v>
      </c>
      <c r="O3600" s="139">
        <v>1</v>
      </c>
      <c r="P3600" s="138">
        <f>SUM(N3600*O3600)</f>
        <v>0</v>
      </c>
    </row>
    <row r="3601" spans="1:17" ht="15" customHeight="1">
      <c r="A3601" s="179">
        <f>RANK(N3601,$N$18:$N$4305)</f>
        <v>1181</v>
      </c>
      <c r="B3601" s="177"/>
      <c r="C3601" s="177"/>
      <c r="D3601" s="177"/>
      <c r="E3601" s="177"/>
      <c r="F3601" s="177"/>
      <c r="G3601" s="183"/>
      <c r="H3601" s="183"/>
      <c r="I3601" s="183"/>
      <c r="J3601" s="183"/>
      <c r="K3601" s="183"/>
      <c r="L3601" s="183"/>
      <c r="M3601" s="183"/>
      <c r="N3601" s="182">
        <f>SUM(G3601*$D$8+H3601*$D$5+I3601*$D$9+J3601*$D$6+K3601*$D$11+L3601*$D$10+M3601*$D$7)</f>
        <v>0</v>
      </c>
      <c r="O3601" s="139">
        <v>1</v>
      </c>
      <c r="P3601" s="138">
        <f>SUM(N3601*O3601)</f>
        <v>0</v>
      </c>
      <c r="Q3601" s="31"/>
    </row>
    <row r="3602" spans="1:17" ht="15" customHeight="1">
      <c r="A3602" s="179">
        <f>RANK(N3602,$N$18:$N$4305)</f>
        <v>1181</v>
      </c>
      <c r="B3602" s="184"/>
      <c r="C3602" s="177"/>
      <c r="D3602" s="177"/>
      <c r="E3602" s="177"/>
      <c r="F3602" s="177"/>
      <c r="G3602" s="183"/>
      <c r="H3602" s="183"/>
      <c r="I3602" s="183"/>
      <c r="J3602" s="183"/>
      <c r="K3602" s="183"/>
      <c r="L3602" s="183"/>
      <c r="M3602" s="183"/>
      <c r="N3602" s="182">
        <f>SUM(G3602*$D$8+H3602*$D$5+I3602*$D$9+J3602*$D$6+K3602*$D$11+L3602*$D$10+M3602*$D$7)</f>
        <v>0</v>
      </c>
      <c r="O3602" s="139">
        <v>0.94</v>
      </c>
      <c r="P3602" s="138">
        <f>SUM(N3602*O3602)</f>
        <v>0</v>
      </c>
    </row>
    <row r="3603" spans="1:17" ht="15" customHeight="1">
      <c r="A3603" s="179">
        <f>RANK(N3603,$N$18:$N$4305)</f>
        <v>1181</v>
      </c>
      <c r="B3603" s="184"/>
      <c r="C3603" s="177"/>
      <c r="D3603" s="177"/>
      <c r="E3603" s="177"/>
      <c r="F3603" s="177"/>
      <c r="G3603" s="183"/>
      <c r="H3603" s="183"/>
      <c r="I3603" s="183"/>
      <c r="J3603" s="183"/>
      <c r="K3603" s="183"/>
      <c r="L3603" s="183"/>
      <c r="M3603" s="183"/>
      <c r="N3603" s="182">
        <f>SUM(G3603*$D$8+H3603*$D$5+I3603*$D$9+J3603*$D$6+K3603*$D$11+L3603*$D$10+M3603*$D$7)</f>
        <v>0</v>
      </c>
      <c r="O3603" s="139">
        <v>0.94</v>
      </c>
      <c r="P3603" s="138">
        <f>SUM(N3603*O3603)</f>
        <v>0</v>
      </c>
    </row>
    <row r="3604" spans="1:17" ht="15" customHeight="1">
      <c r="A3604" s="179">
        <f>RANK(N3604,$N$18:$N$4305)</f>
        <v>1181</v>
      </c>
      <c r="B3604" s="184"/>
      <c r="C3604" s="177"/>
      <c r="D3604" s="177"/>
      <c r="E3604" s="177"/>
      <c r="F3604" s="177"/>
      <c r="G3604" s="183"/>
      <c r="H3604" s="183"/>
      <c r="I3604" s="183"/>
      <c r="J3604" s="183"/>
      <c r="K3604" s="183"/>
      <c r="L3604" s="183"/>
      <c r="M3604" s="183"/>
      <c r="N3604" s="182">
        <f>SUM(G3604*$D$8+H3604*$D$5+I3604*$D$9+J3604*$D$6+K3604*$D$11+L3604*$D$10+M3604*$D$7)</f>
        <v>0</v>
      </c>
      <c r="O3604" s="139">
        <v>0.94</v>
      </c>
      <c r="P3604" s="138">
        <f>SUM(N3604*O3604)</f>
        <v>0</v>
      </c>
    </row>
    <row r="3605" spans="1:17" ht="15" customHeight="1">
      <c r="A3605" s="179">
        <f>RANK(N3605,$N$18:$N$4305)</f>
        <v>1181</v>
      </c>
      <c r="B3605" s="184"/>
      <c r="C3605" s="177"/>
      <c r="D3605" s="177"/>
      <c r="E3605" s="177"/>
      <c r="F3605" s="177"/>
      <c r="G3605" s="183"/>
      <c r="H3605" s="183"/>
      <c r="I3605" s="183"/>
      <c r="J3605" s="183"/>
      <c r="K3605" s="183"/>
      <c r="L3605" s="183"/>
      <c r="M3605" s="183"/>
      <c r="N3605" s="182">
        <f>SUM(G3605*$D$8+H3605*$D$5+I3605*$D$9+J3605*$D$6+K3605*$D$11+L3605*$D$10+M3605*$D$7)</f>
        <v>0</v>
      </c>
      <c r="O3605" s="139">
        <v>0.94</v>
      </c>
      <c r="P3605" s="138">
        <f>SUM(N3605*O3605)</f>
        <v>0</v>
      </c>
      <c r="Q3605" s="31"/>
    </row>
    <row r="3606" spans="1:17" ht="15" customHeight="1">
      <c r="A3606" s="179">
        <f>RANK(N3606,$N$18:$N$4305)</f>
        <v>1181</v>
      </c>
      <c r="B3606" s="184"/>
      <c r="C3606" s="177"/>
      <c r="D3606" s="177"/>
      <c r="E3606" s="177"/>
      <c r="F3606" s="177"/>
      <c r="G3606" s="183"/>
      <c r="H3606" s="183"/>
      <c r="I3606" s="183"/>
      <c r="J3606" s="183"/>
      <c r="K3606" s="183"/>
      <c r="L3606" s="183"/>
      <c r="M3606" s="183"/>
      <c r="N3606" s="182">
        <f>SUM(G3606*$D$8+H3606*$D$5+I3606*$D$9+J3606*$D$6+K3606*$D$11+L3606*$D$10+M3606*$D$7)</f>
        <v>0</v>
      </c>
      <c r="O3606" s="139">
        <v>0.94</v>
      </c>
      <c r="P3606" s="138">
        <f>SUM(N3606*O3606)</f>
        <v>0</v>
      </c>
      <c r="Q3606" s="31"/>
    </row>
    <row r="3607" spans="1:17" ht="15" customHeight="1">
      <c r="A3607" s="179">
        <f>RANK(N3607,$N$18:$N$4305)</f>
        <v>1181</v>
      </c>
      <c r="B3607" s="184"/>
      <c r="C3607" s="177"/>
      <c r="D3607" s="177"/>
      <c r="E3607" s="177"/>
      <c r="F3607" s="177"/>
      <c r="G3607" s="183"/>
      <c r="H3607" s="183"/>
      <c r="I3607" s="183"/>
      <c r="J3607" s="183"/>
      <c r="K3607" s="183"/>
      <c r="L3607" s="183"/>
      <c r="M3607" s="183"/>
      <c r="N3607" s="182">
        <f>SUM(G3607*$D$8+H3607*$D$5+I3607*$D$9+J3607*$D$6+K3607*$D$11+L3607*$D$10+M3607*$D$7)</f>
        <v>0</v>
      </c>
      <c r="O3607" s="139">
        <v>1</v>
      </c>
      <c r="P3607" s="138">
        <f>SUM(N3607*O3607)</f>
        <v>0</v>
      </c>
      <c r="Q3607" s="31"/>
    </row>
    <row r="3608" spans="1:17" ht="15" customHeight="1">
      <c r="A3608" s="179">
        <f>RANK(N3608,$N$18:$N$4305)</f>
        <v>1181</v>
      </c>
      <c r="B3608" s="184"/>
      <c r="C3608" s="177"/>
      <c r="D3608" s="177"/>
      <c r="E3608" s="177"/>
      <c r="F3608" s="177"/>
      <c r="G3608" s="183"/>
      <c r="H3608" s="183"/>
      <c r="I3608" s="183"/>
      <c r="J3608" s="183"/>
      <c r="K3608" s="183"/>
      <c r="L3608" s="183"/>
      <c r="M3608" s="183"/>
      <c r="N3608" s="182">
        <f>SUM(G3608*$D$8+H3608*$D$5+I3608*$D$9+J3608*$D$6+K3608*$D$11+L3608*$D$10+M3608*$D$7)</f>
        <v>0</v>
      </c>
      <c r="O3608" s="139">
        <v>1</v>
      </c>
      <c r="P3608" s="138">
        <f>SUM(N3608*O3608)</f>
        <v>0</v>
      </c>
    </row>
    <row r="3609" spans="1:17" ht="15" customHeight="1">
      <c r="A3609" s="179">
        <f>RANK(N3609,$N$18:$N$4305)</f>
        <v>1181</v>
      </c>
      <c r="B3609" s="184"/>
      <c r="C3609" s="177"/>
      <c r="D3609" s="177"/>
      <c r="E3609" s="177"/>
      <c r="F3609" s="177"/>
      <c r="G3609" s="183"/>
      <c r="H3609" s="183"/>
      <c r="I3609" s="183"/>
      <c r="J3609" s="183"/>
      <c r="K3609" s="183"/>
      <c r="L3609" s="183"/>
      <c r="M3609" s="183"/>
      <c r="N3609" s="182">
        <f>SUM(G3609*$D$8+H3609*$D$5+I3609*$D$9+J3609*$D$6+K3609*$D$11+L3609*$D$10+M3609*$D$7)</f>
        <v>0</v>
      </c>
      <c r="O3609" s="139">
        <v>1</v>
      </c>
      <c r="P3609" s="138">
        <f>SUM(N3609*O3609)</f>
        <v>0</v>
      </c>
    </row>
    <row r="3610" spans="1:17" ht="15" customHeight="1">
      <c r="A3610" s="179">
        <f>RANK(N3610,$N$18:$N$4305)</f>
        <v>1181</v>
      </c>
      <c r="B3610" s="184"/>
      <c r="C3610" s="177"/>
      <c r="D3610" s="177"/>
      <c r="E3610" s="177"/>
      <c r="F3610" s="177"/>
      <c r="G3610" s="183"/>
      <c r="H3610" s="183"/>
      <c r="I3610" s="183"/>
      <c r="J3610" s="183"/>
      <c r="K3610" s="183"/>
      <c r="L3610" s="183"/>
      <c r="M3610" s="183"/>
      <c r="N3610" s="182">
        <f>SUM(G3610*$D$8+H3610*$D$5+I3610*$D$9+J3610*$D$6+K3610*$D$11+L3610*$D$10+M3610*$D$7)</f>
        <v>0</v>
      </c>
      <c r="O3610" s="139">
        <v>1</v>
      </c>
      <c r="P3610" s="138">
        <f>SUM(N3610*O3610)</f>
        <v>0</v>
      </c>
    </row>
    <row r="3611" spans="1:17" ht="15" customHeight="1">
      <c r="A3611" s="179">
        <f>RANK(N3611,$N$18:$N$4305)</f>
        <v>1181</v>
      </c>
      <c r="B3611" s="185"/>
      <c r="C3611" s="177"/>
      <c r="D3611" s="177"/>
      <c r="E3611" s="177"/>
      <c r="F3611" s="177"/>
      <c r="G3611" s="183"/>
      <c r="H3611" s="183"/>
      <c r="I3611" s="183"/>
      <c r="J3611" s="183"/>
      <c r="K3611" s="183"/>
      <c r="L3611" s="183"/>
      <c r="M3611" s="183"/>
      <c r="N3611" s="182">
        <f>SUM(G3611*$D$8+H3611*$D$5+I3611*$D$9+J3611*$D$6+K3611*$D$11+L3611*$D$10+M3611*$D$7)</f>
        <v>0</v>
      </c>
      <c r="O3611" s="139">
        <v>1</v>
      </c>
      <c r="P3611" s="138">
        <f>SUM(N3611*O3611)</f>
        <v>0</v>
      </c>
    </row>
    <row r="3612" spans="1:17" ht="15" customHeight="1">
      <c r="A3612" s="179">
        <f>RANK(N3612,$N$18:$N$4305)</f>
        <v>1181</v>
      </c>
      <c r="B3612" s="184"/>
      <c r="C3612" s="177"/>
      <c r="D3612" s="177"/>
      <c r="E3612" s="177"/>
      <c r="F3612" s="177"/>
      <c r="G3612" s="183"/>
      <c r="H3612" s="183"/>
      <c r="I3612" s="183"/>
      <c r="J3612" s="183"/>
      <c r="K3612" s="183"/>
      <c r="L3612" s="183"/>
      <c r="M3612" s="183"/>
      <c r="N3612" s="182">
        <f>SUM(G3612*$D$8+H3612*$D$5+I3612*$D$9+J3612*$D$6+K3612*$D$11+L3612*$D$10+M3612*$D$7)</f>
        <v>0</v>
      </c>
      <c r="O3612" s="139">
        <v>1</v>
      </c>
      <c r="P3612" s="138">
        <f>SUM(N3612*O3612)</f>
        <v>0</v>
      </c>
      <c r="Q3612" s="31"/>
    </row>
    <row r="3613" spans="1:17" ht="15" customHeight="1">
      <c r="A3613" s="179">
        <f>RANK(N3613,$N$18:$N$4305)</f>
        <v>1181</v>
      </c>
      <c r="B3613" s="184"/>
      <c r="C3613" s="177"/>
      <c r="D3613" s="177"/>
      <c r="E3613" s="177"/>
      <c r="F3613" s="177"/>
      <c r="G3613" s="183"/>
      <c r="H3613" s="183"/>
      <c r="I3613" s="183"/>
      <c r="J3613" s="183"/>
      <c r="K3613" s="183"/>
      <c r="L3613" s="183"/>
      <c r="M3613" s="183"/>
      <c r="N3613" s="182">
        <f>SUM(G3613*$D$8+H3613*$D$5+I3613*$D$9+J3613*$D$6+K3613*$D$11+L3613*$D$10+M3613*$D$7)</f>
        <v>0</v>
      </c>
      <c r="O3613" s="139">
        <v>1</v>
      </c>
      <c r="P3613" s="138">
        <f>SUM(N3613*O3613)</f>
        <v>0</v>
      </c>
      <c r="Q3613" s="31"/>
    </row>
    <row r="3614" spans="1:17" ht="15" customHeight="1">
      <c r="A3614" s="179">
        <f>RANK(N3614,$N$18:$N$4305)</f>
        <v>1181</v>
      </c>
      <c r="B3614" s="184"/>
      <c r="C3614" s="177"/>
      <c r="D3614" s="177"/>
      <c r="E3614" s="177"/>
      <c r="F3614" s="177"/>
      <c r="G3614" s="183"/>
      <c r="H3614" s="183"/>
      <c r="I3614" s="183"/>
      <c r="J3614" s="183"/>
      <c r="K3614" s="183"/>
      <c r="L3614" s="183"/>
      <c r="M3614" s="183"/>
      <c r="N3614" s="182">
        <f>SUM(G3614*$D$8+H3614*$D$5+I3614*$D$9+J3614*$D$6+K3614*$D$11+L3614*$D$10+M3614*$D$7)</f>
        <v>0</v>
      </c>
      <c r="O3614" s="139">
        <v>1</v>
      </c>
      <c r="P3614" s="138">
        <f>SUM(N3614*O3614)</f>
        <v>0</v>
      </c>
    </row>
    <row r="3615" spans="1:17" ht="15" customHeight="1">
      <c r="A3615" s="179">
        <f>RANK(N3615,$N$18:$N$4305)</f>
        <v>1181</v>
      </c>
      <c r="B3615" s="184"/>
      <c r="C3615" s="177"/>
      <c r="D3615" s="177"/>
      <c r="E3615" s="177"/>
      <c r="F3615" s="177"/>
      <c r="G3615" s="183"/>
      <c r="H3615" s="183"/>
      <c r="I3615" s="183"/>
      <c r="J3615" s="183"/>
      <c r="K3615" s="183"/>
      <c r="L3615" s="183"/>
      <c r="M3615" s="183"/>
      <c r="N3615" s="182">
        <f>SUM(G3615*$D$8+H3615*$D$5+I3615*$D$9+J3615*$D$6+K3615*$D$11+L3615*$D$10+M3615*$D$7)</f>
        <v>0</v>
      </c>
      <c r="O3615" s="139">
        <v>1</v>
      </c>
      <c r="P3615" s="138">
        <f>SUM(N3615*O3615)</f>
        <v>0</v>
      </c>
    </row>
    <row r="3616" spans="1:17" ht="15" customHeight="1">
      <c r="A3616" s="179">
        <f>RANK(N3616,$N$18:$N$4305)</f>
        <v>1181</v>
      </c>
      <c r="B3616" s="184"/>
      <c r="C3616" s="177"/>
      <c r="D3616" s="177"/>
      <c r="E3616" s="177"/>
      <c r="F3616" s="177"/>
      <c r="G3616" s="183"/>
      <c r="H3616" s="183"/>
      <c r="I3616" s="183"/>
      <c r="J3616" s="183"/>
      <c r="K3616" s="183"/>
      <c r="L3616" s="183"/>
      <c r="M3616" s="183"/>
      <c r="N3616" s="182">
        <f>SUM(G3616*$D$8+H3616*$D$5+I3616*$D$9+J3616*$D$6+K3616*$D$11+L3616*$D$10+M3616*$D$7)</f>
        <v>0</v>
      </c>
      <c r="O3616" s="139">
        <v>1</v>
      </c>
      <c r="P3616" s="138">
        <f>SUM(N3616*O3616)</f>
        <v>0</v>
      </c>
    </row>
    <row r="3617" spans="1:17" ht="15" customHeight="1">
      <c r="A3617" s="179">
        <f>RANK(N3617,$N$18:$N$4305)</f>
        <v>1181</v>
      </c>
      <c r="B3617" s="184"/>
      <c r="C3617" s="177"/>
      <c r="D3617" s="177"/>
      <c r="E3617" s="177"/>
      <c r="F3617" s="177"/>
      <c r="G3617" s="183"/>
      <c r="H3617" s="183"/>
      <c r="I3617" s="183"/>
      <c r="J3617" s="183"/>
      <c r="K3617" s="183"/>
      <c r="L3617" s="183"/>
      <c r="M3617" s="183"/>
      <c r="N3617" s="182">
        <f>SUM(G3617*$D$8+H3617*$D$5+I3617*$D$9+J3617*$D$6+K3617*$D$11+L3617*$D$10+M3617*$D$7)</f>
        <v>0</v>
      </c>
      <c r="O3617" s="139">
        <v>1</v>
      </c>
      <c r="P3617" s="138">
        <f>SUM(N3617*O3617)</f>
        <v>0</v>
      </c>
      <c r="Q3617" s="31"/>
    </row>
    <row r="3618" spans="1:17" ht="15" customHeight="1">
      <c r="A3618" s="179">
        <f>RANK(N3618,$N$18:$N$4305)</f>
        <v>1181</v>
      </c>
      <c r="B3618" s="184"/>
      <c r="C3618" s="177"/>
      <c r="D3618" s="177"/>
      <c r="E3618" s="177"/>
      <c r="F3618" s="177"/>
      <c r="G3618" s="183"/>
      <c r="H3618" s="183"/>
      <c r="I3618" s="183"/>
      <c r="J3618" s="183"/>
      <c r="K3618" s="183"/>
      <c r="L3618" s="183"/>
      <c r="M3618" s="183"/>
      <c r="N3618" s="182">
        <f>SUM(G3618*$D$8+H3618*$D$5+I3618*$D$9+J3618*$D$6+K3618*$D$11+L3618*$D$10+M3618*$D$7)</f>
        <v>0</v>
      </c>
      <c r="O3618" s="139">
        <v>1</v>
      </c>
      <c r="P3618" s="138">
        <f>SUM(N3618*O3618)</f>
        <v>0</v>
      </c>
      <c r="Q3618" s="31"/>
    </row>
    <row r="3619" spans="1:17" ht="15" customHeight="1">
      <c r="A3619" s="179">
        <f>RANK(N3619,$N$18:$N$4305)</f>
        <v>1181</v>
      </c>
      <c r="B3619" s="184"/>
      <c r="C3619" s="177"/>
      <c r="D3619" s="177"/>
      <c r="E3619" s="177"/>
      <c r="F3619" s="177"/>
      <c r="G3619" s="183"/>
      <c r="H3619" s="183"/>
      <c r="I3619" s="183"/>
      <c r="J3619" s="183"/>
      <c r="K3619" s="183"/>
      <c r="L3619" s="183"/>
      <c r="M3619" s="183"/>
      <c r="N3619" s="182">
        <f>SUM(G3619*$D$8+H3619*$D$5+I3619*$D$9+J3619*$D$6+K3619*$D$11+L3619*$D$10+M3619*$D$7)</f>
        <v>0</v>
      </c>
      <c r="O3619" s="139">
        <v>0.94</v>
      </c>
      <c r="P3619" s="138">
        <f>SUM(N3619*O3619)</f>
        <v>0</v>
      </c>
      <c r="Q3619" s="31"/>
    </row>
    <row r="3620" spans="1:17" ht="15" customHeight="1">
      <c r="A3620" s="179">
        <f>RANK(N3620,$N$18:$N$4305)</f>
        <v>1181</v>
      </c>
      <c r="B3620" s="184"/>
      <c r="C3620" s="177"/>
      <c r="D3620" s="177"/>
      <c r="E3620" s="177"/>
      <c r="F3620" s="177"/>
      <c r="G3620" s="183"/>
      <c r="H3620" s="183"/>
      <c r="I3620" s="183"/>
      <c r="J3620" s="183"/>
      <c r="K3620" s="183"/>
      <c r="L3620" s="183"/>
      <c r="M3620" s="183"/>
      <c r="N3620" s="182">
        <f>SUM(G3620*$D$8+H3620*$D$5+I3620*$D$9+J3620*$D$6+K3620*$D$11+L3620*$D$10+M3620*$D$7)</f>
        <v>0</v>
      </c>
      <c r="O3620" s="139">
        <v>0.94</v>
      </c>
      <c r="P3620" s="138">
        <f>SUM(N3620*O3620)</f>
        <v>0</v>
      </c>
      <c r="Q3620" s="31"/>
    </row>
    <row r="3621" spans="1:17" ht="15" customHeight="1">
      <c r="A3621" s="179">
        <f>RANK(N3621,$N$18:$N$4305)</f>
        <v>1181</v>
      </c>
      <c r="B3621" s="184"/>
      <c r="C3621" s="177"/>
      <c r="D3621" s="177"/>
      <c r="E3621" s="177"/>
      <c r="F3621" s="177"/>
      <c r="G3621" s="183"/>
      <c r="H3621" s="183"/>
      <c r="I3621" s="183"/>
      <c r="J3621" s="183"/>
      <c r="K3621" s="183"/>
      <c r="L3621" s="183"/>
      <c r="M3621" s="183"/>
      <c r="N3621" s="182">
        <f>SUM(G3621*$D$8+H3621*$D$5+I3621*$D$9+J3621*$D$6+K3621*$D$11+L3621*$D$10+M3621*$D$7)</f>
        <v>0</v>
      </c>
      <c r="O3621" s="139">
        <v>0.94</v>
      </c>
      <c r="P3621" s="138">
        <f>SUM(N3621*O3621)</f>
        <v>0</v>
      </c>
    </row>
    <row r="3622" spans="1:17" ht="15" customHeight="1">
      <c r="A3622" s="179">
        <f>RANK(N3622,$N$18:$N$4305)</f>
        <v>1181</v>
      </c>
      <c r="B3622" s="184"/>
      <c r="C3622" s="177"/>
      <c r="D3622" s="177"/>
      <c r="E3622" s="177"/>
      <c r="F3622" s="177"/>
      <c r="G3622" s="183"/>
      <c r="H3622" s="183"/>
      <c r="I3622" s="183"/>
      <c r="J3622" s="183"/>
      <c r="K3622" s="183"/>
      <c r="L3622" s="183"/>
      <c r="M3622" s="183"/>
      <c r="N3622" s="182">
        <f>SUM(G3622*$D$8+H3622*$D$5+I3622*$D$9+J3622*$D$6+K3622*$D$11+L3622*$D$10+M3622*$D$7)</f>
        <v>0</v>
      </c>
      <c r="O3622" s="139">
        <v>1</v>
      </c>
      <c r="P3622" s="138">
        <f>SUM(N3622*O3622)</f>
        <v>0</v>
      </c>
    </row>
    <row r="3623" spans="1:17" ht="15" customHeight="1">
      <c r="A3623" s="179">
        <f>RANK(N3623,$N$18:$N$4305)</f>
        <v>1181</v>
      </c>
      <c r="B3623" s="185"/>
      <c r="C3623" s="177"/>
      <c r="D3623" s="177"/>
      <c r="E3623" s="177"/>
      <c r="F3623" s="177"/>
      <c r="G3623" s="183"/>
      <c r="H3623" s="183"/>
      <c r="I3623" s="183"/>
      <c r="J3623" s="183"/>
      <c r="K3623" s="183"/>
      <c r="L3623" s="183"/>
      <c r="M3623" s="183"/>
      <c r="N3623" s="182">
        <f>SUM(G3623*$D$8+H3623*$D$5+I3623*$D$9+J3623*$D$6+K3623*$D$11+L3623*$D$10+M3623*$D$7)</f>
        <v>0</v>
      </c>
      <c r="O3623" s="139">
        <v>1</v>
      </c>
      <c r="P3623" s="138">
        <f>SUM(N3623*O3623)</f>
        <v>0</v>
      </c>
    </row>
    <row r="3624" spans="1:17" ht="15" customHeight="1">
      <c r="A3624" s="179">
        <f>RANK(N3624,$N$18:$N$4305)</f>
        <v>1181</v>
      </c>
      <c r="B3624" s="184"/>
      <c r="C3624" s="177"/>
      <c r="D3624" s="177"/>
      <c r="E3624" s="177"/>
      <c r="F3624" s="177"/>
      <c r="G3624" s="183"/>
      <c r="H3624" s="183"/>
      <c r="I3624" s="183"/>
      <c r="J3624" s="183"/>
      <c r="K3624" s="183"/>
      <c r="L3624" s="183"/>
      <c r="M3624" s="183"/>
      <c r="N3624" s="182">
        <f>SUM(G3624*$D$8+H3624*$D$5+I3624*$D$9+J3624*$D$6+K3624*$D$11+L3624*$D$10+M3624*$D$7)</f>
        <v>0</v>
      </c>
      <c r="O3624" s="139">
        <v>1</v>
      </c>
      <c r="P3624" s="138">
        <f>SUM(N3624*O3624)</f>
        <v>0</v>
      </c>
    </row>
    <row r="3625" spans="1:17" ht="15" customHeight="1">
      <c r="A3625" s="179">
        <f>RANK(N3625,$N$18:$N$4305)</f>
        <v>1181</v>
      </c>
      <c r="B3625" s="184"/>
      <c r="C3625" s="177"/>
      <c r="D3625" s="177"/>
      <c r="E3625" s="177"/>
      <c r="F3625" s="177"/>
      <c r="G3625" s="183"/>
      <c r="H3625" s="183"/>
      <c r="I3625" s="183"/>
      <c r="J3625" s="183"/>
      <c r="K3625" s="183"/>
      <c r="L3625" s="183"/>
      <c r="M3625" s="183"/>
      <c r="N3625" s="182">
        <f>SUM(G3625*$D$8+H3625*$D$5+I3625*$D$9+J3625*$D$6+K3625*$D$11+L3625*$D$10+M3625*$D$7)</f>
        <v>0</v>
      </c>
      <c r="O3625" s="139">
        <v>1</v>
      </c>
      <c r="P3625" s="138">
        <f>SUM(N3625*O3625)</f>
        <v>0</v>
      </c>
    </row>
    <row r="3626" spans="1:17" ht="15" customHeight="1">
      <c r="A3626" s="179">
        <f>RANK(N3626,$N$18:$N$4305)</f>
        <v>1181</v>
      </c>
      <c r="B3626" s="184"/>
      <c r="C3626" s="177"/>
      <c r="D3626" s="177"/>
      <c r="E3626" s="177"/>
      <c r="F3626" s="177"/>
      <c r="G3626" s="183"/>
      <c r="H3626" s="183"/>
      <c r="I3626" s="183"/>
      <c r="J3626" s="183"/>
      <c r="K3626" s="183"/>
      <c r="L3626" s="183"/>
      <c r="M3626" s="183"/>
      <c r="N3626" s="182">
        <f>SUM(G3626*$D$8+H3626*$D$5+I3626*$D$9+J3626*$D$6+K3626*$D$11+L3626*$D$10+M3626*$D$7)</f>
        <v>0</v>
      </c>
      <c r="O3626" s="139">
        <v>1</v>
      </c>
      <c r="P3626" s="138">
        <f>SUM(N3626*O3626)</f>
        <v>0</v>
      </c>
    </row>
    <row r="3627" spans="1:17" ht="15" customHeight="1">
      <c r="A3627" s="179">
        <f>RANK(N3627,$N$18:$N$4305)</f>
        <v>1181</v>
      </c>
      <c r="B3627" s="184"/>
      <c r="C3627" s="177"/>
      <c r="D3627" s="177"/>
      <c r="E3627" s="177"/>
      <c r="F3627" s="177"/>
      <c r="G3627" s="183"/>
      <c r="H3627" s="183"/>
      <c r="I3627" s="183"/>
      <c r="J3627" s="183"/>
      <c r="K3627" s="183"/>
      <c r="L3627" s="183"/>
      <c r="M3627" s="183"/>
      <c r="N3627" s="182">
        <f>SUM(G3627*$D$8+H3627*$D$5+I3627*$D$9+J3627*$D$6+K3627*$D$11+L3627*$D$10+M3627*$D$7)</f>
        <v>0</v>
      </c>
      <c r="O3627" s="139">
        <v>1</v>
      </c>
      <c r="P3627" s="138">
        <f>SUM(N3627*O3627)</f>
        <v>0</v>
      </c>
    </row>
    <row r="3628" spans="1:17" ht="15" customHeight="1">
      <c r="A3628" s="179">
        <f>RANK(N3628,$N$18:$N$4305)</f>
        <v>1181</v>
      </c>
      <c r="B3628" s="184"/>
      <c r="C3628" s="177"/>
      <c r="D3628" s="177"/>
      <c r="E3628" s="177"/>
      <c r="F3628" s="177"/>
      <c r="G3628" s="183"/>
      <c r="H3628" s="183"/>
      <c r="I3628" s="183"/>
      <c r="J3628" s="183"/>
      <c r="K3628" s="183"/>
      <c r="L3628" s="183"/>
      <c r="M3628" s="183"/>
      <c r="N3628" s="182">
        <f>SUM(G3628*$D$8+H3628*$D$5+I3628*$D$9+J3628*$D$6+K3628*$D$11+L3628*$D$10+M3628*$D$7)</f>
        <v>0</v>
      </c>
      <c r="O3628" s="139">
        <v>1</v>
      </c>
      <c r="P3628" s="138">
        <f>SUM(N3628*O3628)</f>
        <v>0</v>
      </c>
    </row>
    <row r="3629" spans="1:17" ht="15" customHeight="1">
      <c r="A3629" s="179">
        <f>RANK(N3629,$N$18:$N$4305)</f>
        <v>1181</v>
      </c>
      <c r="B3629" s="184"/>
      <c r="C3629" s="177"/>
      <c r="D3629" s="177"/>
      <c r="E3629" s="177"/>
      <c r="F3629" s="177"/>
      <c r="G3629" s="183"/>
      <c r="H3629" s="183"/>
      <c r="I3629" s="183"/>
      <c r="J3629" s="183"/>
      <c r="K3629" s="183"/>
      <c r="L3629" s="183"/>
      <c r="M3629" s="183"/>
      <c r="N3629" s="182">
        <f>SUM(G3629*$D$8+H3629*$D$5+I3629*$D$9+J3629*$D$6+K3629*$D$11+L3629*$D$10+M3629*$D$7)</f>
        <v>0</v>
      </c>
      <c r="O3629" s="139">
        <v>1</v>
      </c>
      <c r="P3629" s="138">
        <f>SUM(N3629*O3629)</f>
        <v>0</v>
      </c>
    </row>
    <row r="3630" spans="1:17" ht="15" customHeight="1">
      <c r="A3630" s="179">
        <f>RANK(N3630,$N$18:$N$4305)</f>
        <v>1181</v>
      </c>
      <c r="B3630" s="184"/>
      <c r="C3630" s="177"/>
      <c r="D3630" s="177"/>
      <c r="E3630" s="177"/>
      <c r="F3630" s="177"/>
      <c r="G3630" s="183"/>
      <c r="H3630" s="183"/>
      <c r="I3630" s="183"/>
      <c r="J3630" s="183"/>
      <c r="K3630" s="183"/>
      <c r="L3630" s="183"/>
      <c r="M3630" s="183"/>
      <c r="N3630" s="182">
        <f>SUM(G3630*$D$8+H3630*$D$5+I3630*$D$9+J3630*$D$6+K3630*$D$11+L3630*$D$10+M3630*$D$7)</f>
        <v>0</v>
      </c>
      <c r="O3630" s="139">
        <v>1</v>
      </c>
      <c r="P3630" s="138">
        <f>SUM(N3630*O3630)</f>
        <v>0</v>
      </c>
    </row>
    <row r="3631" spans="1:17" ht="15" customHeight="1">
      <c r="A3631" s="179">
        <f>RANK(N3631,$N$18:$N$4305)</f>
        <v>1181</v>
      </c>
      <c r="B3631" s="184"/>
      <c r="C3631" s="177"/>
      <c r="D3631" s="177"/>
      <c r="E3631" s="177"/>
      <c r="F3631" s="177"/>
      <c r="G3631" s="183"/>
      <c r="H3631" s="183"/>
      <c r="I3631" s="183"/>
      <c r="J3631" s="183"/>
      <c r="K3631" s="183"/>
      <c r="L3631" s="183"/>
      <c r="M3631" s="183"/>
      <c r="N3631" s="182">
        <f>SUM(G3631*$D$8+H3631*$D$5+I3631*$D$9+J3631*$D$6+K3631*$D$11+L3631*$D$10+M3631*$D$7)</f>
        <v>0</v>
      </c>
      <c r="O3631" s="139">
        <v>1</v>
      </c>
      <c r="P3631" s="138">
        <f>SUM(N3631*O3631)</f>
        <v>0</v>
      </c>
    </row>
    <row r="3632" spans="1:17" ht="15" customHeight="1">
      <c r="A3632" s="179">
        <f>RANK(N3632,$N$18:$N$4305)</f>
        <v>1181</v>
      </c>
      <c r="B3632" s="185"/>
      <c r="C3632" s="177"/>
      <c r="D3632" s="177"/>
      <c r="E3632" s="177"/>
      <c r="F3632" s="177"/>
      <c r="G3632" s="183"/>
      <c r="H3632" s="183"/>
      <c r="I3632" s="183"/>
      <c r="J3632" s="183"/>
      <c r="K3632" s="183"/>
      <c r="L3632" s="183"/>
      <c r="M3632" s="183"/>
      <c r="N3632" s="182">
        <f>SUM(G3632*$D$8+H3632*$D$5+I3632*$D$9+J3632*$D$6+K3632*$D$11+L3632*$D$10+M3632*$D$7)</f>
        <v>0</v>
      </c>
      <c r="O3632" s="139">
        <v>0.94</v>
      </c>
      <c r="P3632" s="138">
        <f>SUM(N3632*O3632)</f>
        <v>0</v>
      </c>
    </row>
    <row r="3633" spans="1:17" ht="15" customHeight="1">
      <c r="A3633" s="179">
        <f>RANK(N3633,$N$18:$N$4305)</f>
        <v>1181</v>
      </c>
      <c r="B3633" s="184"/>
      <c r="C3633" s="177"/>
      <c r="D3633" s="177"/>
      <c r="E3633" s="177"/>
      <c r="F3633" s="177"/>
      <c r="G3633" s="183"/>
      <c r="H3633" s="183"/>
      <c r="I3633" s="183"/>
      <c r="J3633" s="183"/>
      <c r="K3633" s="183"/>
      <c r="L3633" s="183"/>
      <c r="M3633" s="183"/>
      <c r="N3633" s="182">
        <f>SUM(G3633*$D$8+H3633*$D$5+I3633*$D$9+J3633*$D$6+K3633*$D$11+L3633*$D$10+M3633*$D$7)</f>
        <v>0</v>
      </c>
      <c r="O3633" s="139">
        <v>0.94</v>
      </c>
      <c r="P3633" s="138">
        <f>SUM(N3633*O3633)</f>
        <v>0</v>
      </c>
      <c r="Q3633" s="31"/>
    </row>
    <row r="3634" spans="1:17" ht="15" customHeight="1">
      <c r="A3634" s="179">
        <f>RANK(N3634,$N$18:$N$4305)</f>
        <v>1181</v>
      </c>
      <c r="B3634" s="184"/>
      <c r="C3634" s="177"/>
      <c r="D3634" s="177"/>
      <c r="E3634" s="177"/>
      <c r="F3634" s="177"/>
      <c r="G3634" s="183"/>
      <c r="H3634" s="183"/>
      <c r="I3634" s="183"/>
      <c r="J3634" s="183"/>
      <c r="K3634" s="183"/>
      <c r="L3634" s="183"/>
      <c r="M3634" s="183"/>
      <c r="N3634" s="182">
        <f>SUM(G3634*$D$8+H3634*$D$5+I3634*$D$9+J3634*$D$6+K3634*$D$11+L3634*$D$10+M3634*$D$7)</f>
        <v>0</v>
      </c>
      <c r="O3634" s="139">
        <v>0.94</v>
      </c>
      <c r="P3634" s="138">
        <f>SUM(N3634*O3634)</f>
        <v>0</v>
      </c>
    </row>
    <row r="3635" spans="1:17" ht="15" customHeight="1">
      <c r="A3635" s="179">
        <f>RANK(N3635,$N$18:$N$4305)</f>
        <v>1181</v>
      </c>
      <c r="B3635" s="184"/>
      <c r="C3635" s="177"/>
      <c r="D3635" s="177"/>
      <c r="E3635" s="177"/>
      <c r="F3635" s="177"/>
      <c r="G3635" s="183"/>
      <c r="H3635" s="183"/>
      <c r="I3635" s="183"/>
      <c r="J3635" s="183"/>
      <c r="K3635" s="183"/>
      <c r="L3635" s="183"/>
      <c r="M3635" s="183"/>
      <c r="N3635" s="182">
        <f>SUM(G3635*$D$8+H3635*$D$5+I3635*$D$9+J3635*$D$6+K3635*$D$11+L3635*$D$10+M3635*$D$7)</f>
        <v>0</v>
      </c>
      <c r="O3635" s="139">
        <v>1</v>
      </c>
      <c r="P3635" s="138">
        <f>SUM(N3635*O3635)</f>
        <v>0</v>
      </c>
      <c r="Q3635" s="31"/>
    </row>
    <row r="3636" spans="1:17" ht="15" customHeight="1">
      <c r="A3636" s="179">
        <f>RANK(N3636,$N$18:$N$4305)</f>
        <v>1181</v>
      </c>
      <c r="B3636" s="184"/>
      <c r="C3636" s="177"/>
      <c r="D3636" s="177"/>
      <c r="E3636" s="177"/>
      <c r="F3636" s="177"/>
      <c r="G3636" s="183"/>
      <c r="H3636" s="183"/>
      <c r="I3636" s="183"/>
      <c r="J3636" s="183"/>
      <c r="K3636" s="183"/>
      <c r="L3636" s="183"/>
      <c r="M3636" s="183"/>
      <c r="N3636" s="182">
        <f>SUM(G3636*$D$8+H3636*$D$5+I3636*$D$9+J3636*$D$6+K3636*$D$11+L3636*$D$10+M3636*$D$7)</f>
        <v>0</v>
      </c>
      <c r="O3636" s="139">
        <v>1</v>
      </c>
      <c r="P3636" s="138">
        <f>SUM(N3636*O3636)</f>
        <v>0</v>
      </c>
      <c r="Q3636" s="31"/>
    </row>
    <row r="3637" spans="1:17" ht="15" customHeight="1">
      <c r="A3637" s="179">
        <f>RANK(N3637,$N$18:$N$4305)</f>
        <v>1181</v>
      </c>
      <c r="B3637" s="184"/>
      <c r="C3637" s="177"/>
      <c r="D3637" s="177"/>
      <c r="E3637" s="177"/>
      <c r="F3637" s="177"/>
      <c r="G3637" s="183"/>
      <c r="H3637" s="183"/>
      <c r="I3637" s="183"/>
      <c r="J3637" s="183"/>
      <c r="K3637" s="183"/>
      <c r="L3637" s="183"/>
      <c r="M3637" s="183"/>
      <c r="N3637" s="182">
        <f>SUM(G3637*$D$8+H3637*$D$5+I3637*$D$9+J3637*$D$6+K3637*$D$11+L3637*$D$10+M3637*$D$7)</f>
        <v>0</v>
      </c>
      <c r="O3637" s="139">
        <v>1</v>
      </c>
      <c r="P3637" s="138">
        <f>SUM(N3637*O3637)</f>
        <v>0</v>
      </c>
    </row>
    <row r="3638" spans="1:17" ht="15" customHeight="1">
      <c r="A3638" s="179">
        <f>RANK(N3638,$N$18:$N$4305)</f>
        <v>1181</v>
      </c>
      <c r="B3638" s="185"/>
      <c r="C3638" s="177"/>
      <c r="D3638" s="177"/>
      <c r="E3638" s="177"/>
      <c r="F3638" s="177"/>
      <c r="G3638" s="183"/>
      <c r="H3638" s="183"/>
      <c r="I3638" s="183"/>
      <c r="J3638" s="183"/>
      <c r="K3638" s="183"/>
      <c r="L3638" s="183"/>
      <c r="M3638" s="183"/>
      <c r="N3638" s="182">
        <f>SUM(G3638*$D$8+H3638*$D$5+I3638*$D$9+J3638*$D$6+K3638*$D$11+L3638*$D$10+M3638*$D$7)</f>
        <v>0</v>
      </c>
      <c r="O3638" s="139">
        <v>1</v>
      </c>
      <c r="P3638" s="138">
        <f>SUM(N3638*O3638)</f>
        <v>0</v>
      </c>
    </row>
    <row r="3639" spans="1:17" ht="15" customHeight="1">
      <c r="A3639" s="179">
        <f>RANK(N3639,$N$18:$N$4305)</f>
        <v>1181</v>
      </c>
      <c r="B3639" s="184"/>
      <c r="C3639" s="177"/>
      <c r="D3639" s="177"/>
      <c r="E3639" s="177"/>
      <c r="F3639" s="177"/>
      <c r="G3639" s="183"/>
      <c r="H3639" s="183"/>
      <c r="I3639" s="183"/>
      <c r="J3639" s="183"/>
      <c r="K3639" s="183"/>
      <c r="L3639" s="183"/>
      <c r="M3639" s="183"/>
      <c r="N3639" s="182">
        <f>SUM(G3639*$D$8+H3639*$D$5+I3639*$D$9+J3639*$D$6+K3639*$D$11+L3639*$D$10+M3639*$D$7)</f>
        <v>0</v>
      </c>
      <c r="O3639" s="139">
        <v>1</v>
      </c>
      <c r="P3639" s="138">
        <f>SUM(N3639*O3639)</f>
        <v>0</v>
      </c>
    </row>
    <row r="3640" spans="1:17" ht="15" customHeight="1">
      <c r="A3640" s="179">
        <f>RANK(N3640,$N$18:$N$4305)</f>
        <v>1181</v>
      </c>
      <c r="B3640" s="184"/>
      <c r="C3640" s="177"/>
      <c r="D3640" s="177"/>
      <c r="E3640" s="177"/>
      <c r="F3640" s="177"/>
      <c r="G3640" s="183"/>
      <c r="H3640" s="183"/>
      <c r="I3640" s="183"/>
      <c r="J3640" s="183"/>
      <c r="K3640" s="183"/>
      <c r="L3640" s="183"/>
      <c r="M3640" s="183"/>
      <c r="N3640" s="182">
        <f>SUM(G3640*$D$8+H3640*$D$5+I3640*$D$9+J3640*$D$6+K3640*$D$11+L3640*$D$10+M3640*$D$7)</f>
        <v>0</v>
      </c>
      <c r="O3640" s="139">
        <v>1</v>
      </c>
      <c r="P3640" s="138">
        <f>SUM(N3640*O3640)</f>
        <v>0</v>
      </c>
    </row>
    <row r="3641" spans="1:17" ht="15" customHeight="1">
      <c r="A3641" s="179">
        <f>RANK(N3641,$N$18:$N$4305)</f>
        <v>1181</v>
      </c>
      <c r="B3641" s="185"/>
      <c r="C3641" s="177"/>
      <c r="D3641" s="177"/>
      <c r="E3641" s="177"/>
      <c r="F3641" s="177"/>
      <c r="G3641" s="183"/>
      <c r="H3641" s="183"/>
      <c r="I3641" s="183"/>
      <c r="J3641" s="183"/>
      <c r="K3641" s="183"/>
      <c r="L3641" s="183"/>
      <c r="M3641" s="183"/>
      <c r="N3641" s="182">
        <f>SUM(G3641*$D$8+H3641*$D$5+I3641*$D$9+J3641*$D$6+K3641*$D$11+L3641*$D$10+M3641*$D$7)</f>
        <v>0</v>
      </c>
      <c r="O3641" s="139">
        <v>1</v>
      </c>
      <c r="P3641" s="138">
        <f>SUM(N3641*O3641)</f>
        <v>0</v>
      </c>
    </row>
    <row r="3642" spans="1:17" ht="15" customHeight="1">
      <c r="A3642" s="179">
        <f>RANK(N3642,$N$18:$N$4305)</f>
        <v>1181</v>
      </c>
      <c r="B3642" s="184"/>
      <c r="C3642" s="177"/>
      <c r="D3642" s="177"/>
      <c r="E3642" s="177"/>
      <c r="F3642" s="177"/>
      <c r="G3642" s="183"/>
      <c r="H3642" s="183"/>
      <c r="I3642" s="183"/>
      <c r="J3642" s="183"/>
      <c r="K3642" s="183"/>
      <c r="L3642" s="183"/>
      <c r="M3642" s="183"/>
      <c r="N3642" s="182">
        <f>SUM(G3642*$D$8+H3642*$D$5+I3642*$D$9+J3642*$D$6+K3642*$D$11+L3642*$D$10+M3642*$D$7)</f>
        <v>0</v>
      </c>
      <c r="O3642" s="139">
        <v>1</v>
      </c>
      <c r="P3642" s="138">
        <f>SUM(N3642*O3642)</f>
        <v>0</v>
      </c>
    </row>
    <row r="3643" spans="1:17" ht="15" customHeight="1">
      <c r="A3643" s="179">
        <f>RANK(N3643,$N$18:$N$4305)</f>
        <v>1181</v>
      </c>
      <c r="B3643" s="184"/>
      <c r="C3643" s="177"/>
      <c r="D3643" s="177"/>
      <c r="E3643" s="177"/>
      <c r="F3643" s="177"/>
      <c r="G3643" s="183"/>
      <c r="H3643" s="183"/>
      <c r="I3643" s="183"/>
      <c r="J3643" s="183"/>
      <c r="K3643" s="183"/>
      <c r="L3643" s="183"/>
      <c r="M3643" s="183"/>
      <c r="N3643" s="182">
        <f>SUM(G3643*$D$8+H3643*$D$5+I3643*$D$9+J3643*$D$6+K3643*$D$11+L3643*$D$10+M3643*$D$7)</f>
        <v>0</v>
      </c>
      <c r="O3643" s="139">
        <v>1</v>
      </c>
      <c r="P3643" s="138">
        <f>SUM(N3643*O3643)</f>
        <v>0</v>
      </c>
      <c r="Q3643" s="31"/>
    </row>
    <row r="3644" spans="1:17" ht="15" customHeight="1">
      <c r="A3644" s="179">
        <f>RANK(N3644,$N$18:$N$4305)</f>
        <v>1181</v>
      </c>
      <c r="B3644" s="184"/>
      <c r="C3644" s="177"/>
      <c r="D3644" s="177"/>
      <c r="E3644" s="177"/>
      <c r="F3644" s="177"/>
      <c r="G3644" s="183"/>
      <c r="H3644" s="183"/>
      <c r="I3644" s="183"/>
      <c r="J3644" s="183"/>
      <c r="K3644" s="183"/>
      <c r="L3644" s="183"/>
      <c r="M3644" s="183"/>
      <c r="N3644" s="182">
        <f>SUM(G3644*$D$8+H3644*$D$5+I3644*$D$9+J3644*$D$6+K3644*$D$11+L3644*$D$10+M3644*$D$7)</f>
        <v>0</v>
      </c>
      <c r="O3644" s="139">
        <v>1</v>
      </c>
      <c r="P3644" s="138">
        <f>SUM(N3644*O3644)</f>
        <v>0</v>
      </c>
      <c r="Q3644" s="31"/>
    </row>
    <row r="3645" spans="1:17" ht="15" customHeight="1">
      <c r="A3645" s="179">
        <f>RANK(N3645,$N$18:$N$4305)</f>
        <v>1181</v>
      </c>
      <c r="B3645" s="184"/>
      <c r="C3645" s="177"/>
      <c r="D3645" s="177"/>
      <c r="E3645" s="177"/>
      <c r="F3645" s="177"/>
      <c r="G3645" s="183"/>
      <c r="H3645" s="183"/>
      <c r="I3645" s="183"/>
      <c r="J3645" s="183"/>
      <c r="K3645" s="183"/>
      <c r="L3645" s="183"/>
      <c r="M3645" s="183"/>
      <c r="N3645" s="182">
        <f>SUM(G3645*$D$8+H3645*$D$5+I3645*$D$9+J3645*$D$6+K3645*$D$11+L3645*$D$10+M3645*$D$7)</f>
        <v>0</v>
      </c>
      <c r="O3645" s="139">
        <v>1</v>
      </c>
      <c r="P3645" s="138">
        <f>SUM(N3645*O3645)</f>
        <v>0</v>
      </c>
    </row>
    <row r="3646" spans="1:17" ht="15" customHeight="1">
      <c r="A3646" s="179">
        <f>RANK(N3646,$N$18:$N$4305)</f>
        <v>1181</v>
      </c>
      <c r="B3646" s="184"/>
      <c r="C3646" s="177"/>
      <c r="D3646" s="177"/>
      <c r="E3646" s="177"/>
      <c r="F3646" s="177"/>
      <c r="G3646" s="183"/>
      <c r="H3646" s="183"/>
      <c r="I3646" s="183"/>
      <c r="J3646" s="183"/>
      <c r="K3646" s="183"/>
      <c r="L3646" s="183"/>
      <c r="M3646" s="183"/>
      <c r="N3646" s="182">
        <f>SUM(G3646*$D$8+H3646*$D$5+I3646*$D$9+J3646*$D$6+K3646*$D$11+L3646*$D$10+M3646*$D$7)</f>
        <v>0</v>
      </c>
      <c r="O3646" s="139">
        <v>0.94</v>
      </c>
      <c r="P3646" s="138">
        <f>SUM(N3646*O3646)</f>
        <v>0</v>
      </c>
    </row>
    <row r="3647" spans="1:17" ht="15" customHeight="1">
      <c r="A3647" s="179">
        <f>RANK(N3647,$N$18:$N$4305)</f>
        <v>1181</v>
      </c>
      <c r="B3647" s="184"/>
      <c r="C3647" s="177"/>
      <c r="D3647" s="177"/>
      <c r="E3647" s="177"/>
      <c r="F3647" s="177"/>
      <c r="G3647" s="183"/>
      <c r="H3647" s="183"/>
      <c r="I3647" s="183"/>
      <c r="J3647" s="183"/>
      <c r="K3647" s="183"/>
      <c r="L3647" s="183"/>
      <c r="M3647" s="183"/>
      <c r="N3647" s="182">
        <f>SUM(G3647*$D$8+H3647*$D$5+I3647*$D$9+J3647*$D$6+K3647*$D$11+L3647*$D$10+M3647*$D$7)</f>
        <v>0</v>
      </c>
      <c r="O3647" s="139">
        <v>1</v>
      </c>
      <c r="P3647" s="138">
        <f>SUM(N3647*O3647)</f>
        <v>0</v>
      </c>
    </row>
    <row r="3648" spans="1:17" ht="15" customHeight="1">
      <c r="A3648" s="179">
        <f>RANK(N3648,$N$18:$N$4305)</f>
        <v>1181</v>
      </c>
      <c r="B3648" s="185"/>
      <c r="C3648" s="177"/>
      <c r="D3648" s="177"/>
      <c r="E3648" s="177"/>
      <c r="F3648" s="177"/>
      <c r="G3648" s="183"/>
      <c r="H3648" s="183"/>
      <c r="I3648" s="183"/>
      <c r="J3648" s="183"/>
      <c r="K3648" s="183"/>
      <c r="L3648" s="183"/>
      <c r="M3648" s="183"/>
      <c r="N3648" s="182">
        <f>SUM(G3648*$D$8+H3648*$D$5+I3648*$D$9+J3648*$D$6+K3648*$D$11+L3648*$D$10+M3648*$D$7)</f>
        <v>0</v>
      </c>
      <c r="O3648" s="139">
        <v>1</v>
      </c>
      <c r="P3648" s="138">
        <f>SUM(N3648*O3648)</f>
        <v>0</v>
      </c>
      <c r="Q3648" s="31"/>
    </row>
    <row r="3649" spans="1:17" ht="15" customHeight="1">
      <c r="A3649" s="179">
        <f>RANK(N3649,$N$18:$N$4305)</f>
        <v>1181</v>
      </c>
      <c r="B3649" s="185"/>
      <c r="C3649" s="177"/>
      <c r="D3649" s="177"/>
      <c r="E3649" s="177"/>
      <c r="F3649" s="177"/>
      <c r="G3649" s="183"/>
      <c r="H3649" s="183"/>
      <c r="I3649" s="183"/>
      <c r="J3649" s="183"/>
      <c r="K3649" s="183"/>
      <c r="L3649" s="183"/>
      <c r="M3649" s="183"/>
      <c r="N3649" s="182">
        <f>SUM(G3649*$D$8+H3649*$D$5+I3649*$D$9+J3649*$D$6+K3649*$D$11+L3649*$D$10+M3649*$D$7)</f>
        <v>0</v>
      </c>
      <c r="O3649" s="139">
        <v>1</v>
      </c>
      <c r="P3649" s="138">
        <f>SUM(N3649*O3649)</f>
        <v>0</v>
      </c>
      <c r="Q3649" s="31"/>
    </row>
    <row r="3650" spans="1:17" ht="15" customHeight="1">
      <c r="A3650" s="179">
        <f>RANK(N3650,$N$18:$N$4305)</f>
        <v>1181</v>
      </c>
      <c r="B3650" s="184"/>
      <c r="C3650" s="177"/>
      <c r="D3650" s="177"/>
      <c r="E3650" s="177"/>
      <c r="F3650" s="177"/>
      <c r="G3650" s="183"/>
      <c r="H3650" s="183"/>
      <c r="I3650" s="183"/>
      <c r="J3650" s="183"/>
      <c r="K3650" s="183"/>
      <c r="L3650" s="183"/>
      <c r="M3650" s="183"/>
      <c r="N3650" s="182">
        <f>SUM(G3650*$D$8+H3650*$D$5+I3650*$D$9+J3650*$D$6+K3650*$D$11+L3650*$D$10+M3650*$D$7)</f>
        <v>0</v>
      </c>
      <c r="O3650" s="139">
        <v>1</v>
      </c>
      <c r="P3650" s="138">
        <f>SUM(N3650*O3650)</f>
        <v>0</v>
      </c>
      <c r="Q3650" s="31"/>
    </row>
    <row r="3651" spans="1:17" ht="15" customHeight="1">
      <c r="A3651" s="179">
        <f>RANK(N3651,$N$18:$N$4305)</f>
        <v>1181</v>
      </c>
      <c r="B3651" s="184"/>
      <c r="C3651" s="177"/>
      <c r="D3651" s="177"/>
      <c r="E3651" s="177"/>
      <c r="F3651" s="177"/>
      <c r="G3651" s="183"/>
      <c r="H3651" s="183"/>
      <c r="I3651" s="183"/>
      <c r="J3651" s="183"/>
      <c r="K3651" s="183"/>
      <c r="L3651" s="183"/>
      <c r="M3651" s="183"/>
      <c r="N3651" s="182">
        <f>SUM(G3651*$D$8+H3651*$D$5+I3651*$D$9+J3651*$D$6+K3651*$D$11+L3651*$D$10+M3651*$D$7)</f>
        <v>0</v>
      </c>
      <c r="O3651" s="139">
        <v>1</v>
      </c>
      <c r="P3651" s="138">
        <f>SUM(N3651*O3651)</f>
        <v>0</v>
      </c>
      <c r="Q3651" s="31"/>
    </row>
    <row r="3652" spans="1:17" ht="15" customHeight="1">
      <c r="A3652" s="179">
        <f>RANK(N3652,$N$18:$N$4305)</f>
        <v>1181</v>
      </c>
      <c r="B3652" s="184"/>
      <c r="C3652" s="177"/>
      <c r="D3652" s="177"/>
      <c r="E3652" s="177"/>
      <c r="F3652" s="177"/>
      <c r="G3652" s="183"/>
      <c r="H3652" s="183"/>
      <c r="I3652" s="183"/>
      <c r="J3652" s="183"/>
      <c r="K3652" s="183"/>
      <c r="L3652" s="183"/>
      <c r="M3652" s="183"/>
      <c r="N3652" s="182">
        <f>SUM(G3652*$D$8+H3652*$D$5+I3652*$D$9+J3652*$D$6+K3652*$D$11+L3652*$D$10+M3652*$D$7)</f>
        <v>0</v>
      </c>
      <c r="O3652" s="139">
        <v>1</v>
      </c>
      <c r="P3652" s="138">
        <f>SUM(N3652*O3652)</f>
        <v>0</v>
      </c>
    </row>
    <row r="3653" spans="1:17" ht="15" customHeight="1">
      <c r="A3653" s="179">
        <f>RANK(N3653,$N$18:$N$4305)</f>
        <v>1181</v>
      </c>
      <c r="B3653" s="184"/>
      <c r="C3653" s="177"/>
      <c r="D3653" s="177"/>
      <c r="E3653" s="177"/>
      <c r="F3653" s="177"/>
      <c r="G3653" s="183"/>
      <c r="H3653" s="183"/>
      <c r="I3653" s="183"/>
      <c r="J3653" s="183"/>
      <c r="K3653" s="183"/>
      <c r="L3653" s="183"/>
      <c r="M3653" s="183"/>
      <c r="N3653" s="182">
        <f>SUM(G3653*$D$8+H3653*$D$5+I3653*$D$9+J3653*$D$6+K3653*$D$11+L3653*$D$10+M3653*$D$7)</f>
        <v>0</v>
      </c>
      <c r="O3653" s="139">
        <v>1</v>
      </c>
      <c r="P3653" s="138">
        <f>SUM(N3653*O3653)</f>
        <v>0</v>
      </c>
    </row>
    <row r="3654" spans="1:17" ht="15" customHeight="1">
      <c r="A3654" s="179">
        <f>RANK(N3654,$N$18:$N$4305)</f>
        <v>1181</v>
      </c>
      <c r="B3654" s="184"/>
      <c r="C3654" s="177"/>
      <c r="D3654" s="177"/>
      <c r="E3654" s="177"/>
      <c r="F3654" s="177"/>
      <c r="G3654" s="183"/>
      <c r="H3654" s="183"/>
      <c r="I3654" s="183"/>
      <c r="J3654" s="183"/>
      <c r="K3654" s="183"/>
      <c r="L3654" s="183"/>
      <c r="M3654" s="183"/>
      <c r="N3654" s="182">
        <f>SUM(G3654*$D$8+H3654*$D$5+I3654*$D$9+J3654*$D$6+K3654*$D$11+L3654*$D$10+M3654*$D$7)</f>
        <v>0</v>
      </c>
      <c r="O3654" s="139">
        <v>1</v>
      </c>
      <c r="P3654" s="138">
        <f>SUM(N3654*O3654)</f>
        <v>0</v>
      </c>
    </row>
    <row r="3655" spans="1:17" ht="15" customHeight="1">
      <c r="A3655" s="179">
        <f>RANK(N3655,$N$18:$N$4305)</f>
        <v>1181</v>
      </c>
      <c r="B3655" s="184"/>
      <c r="C3655" s="177"/>
      <c r="D3655" s="177"/>
      <c r="E3655" s="177"/>
      <c r="F3655" s="177"/>
      <c r="G3655" s="183"/>
      <c r="H3655" s="183"/>
      <c r="I3655" s="183"/>
      <c r="J3655" s="183"/>
      <c r="K3655" s="183"/>
      <c r="L3655" s="183"/>
      <c r="M3655" s="183"/>
      <c r="N3655" s="182">
        <f>SUM(G3655*$D$8+H3655*$D$5+I3655*$D$9+J3655*$D$6+K3655*$D$11+L3655*$D$10+M3655*$D$7)</f>
        <v>0</v>
      </c>
      <c r="O3655" s="139">
        <v>1</v>
      </c>
      <c r="P3655" s="138">
        <f>SUM(N3655*O3655)</f>
        <v>0</v>
      </c>
    </row>
    <row r="3656" spans="1:17" ht="15" customHeight="1">
      <c r="A3656" s="179">
        <f>RANK(N3656,$N$18:$N$4305)</f>
        <v>1181</v>
      </c>
      <c r="B3656" s="185"/>
      <c r="C3656" s="177"/>
      <c r="D3656" s="177"/>
      <c r="E3656" s="177"/>
      <c r="F3656" s="177"/>
      <c r="G3656" s="183"/>
      <c r="H3656" s="183"/>
      <c r="I3656" s="183"/>
      <c r="J3656" s="183"/>
      <c r="K3656" s="183"/>
      <c r="L3656" s="183"/>
      <c r="M3656" s="183"/>
      <c r="N3656" s="182">
        <f>SUM(G3656*$D$8+H3656*$D$5+I3656*$D$9+J3656*$D$6+K3656*$D$11+L3656*$D$10+M3656*$D$7)</f>
        <v>0</v>
      </c>
      <c r="O3656" s="139">
        <v>1</v>
      </c>
      <c r="P3656" s="138">
        <f>SUM(N3656*O3656)</f>
        <v>0</v>
      </c>
    </row>
    <row r="3657" spans="1:17" ht="15" customHeight="1">
      <c r="A3657" s="179">
        <f>RANK(N3657,$N$18:$N$4305)</f>
        <v>1181</v>
      </c>
      <c r="B3657" s="184"/>
      <c r="C3657" s="177"/>
      <c r="D3657" s="177"/>
      <c r="E3657" s="177"/>
      <c r="F3657" s="177"/>
      <c r="G3657" s="183"/>
      <c r="H3657" s="183"/>
      <c r="I3657" s="183"/>
      <c r="J3657" s="183"/>
      <c r="K3657" s="183"/>
      <c r="L3657" s="183"/>
      <c r="M3657" s="183"/>
      <c r="N3657" s="182">
        <f>SUM(G3657*$D$8+H3657*$D$5+I3657*$D$9+J3657*$D$6+K3657*$D$11+L3657*$D$10+M3657*$D$7)</f>
        <v>0</v>
      </c>
      <c r="O3657" s="139">
        <v>1</v>
      </c>
      <c r="P3657" s="138">
        <f>SUM(N3657*O3657)</f>
        <v>0</v>
      </c>
    </row>
    <row r="3658" spans="1:17" ht="15" customHeight="1">
      <c r="A3658" s="179">
        <f>RANK(N3658,$N$18:$N$4305)</f>
        <v>1181</v>
      </c>
      <c r="B3658" s="184"/>
      <c r="C3658" s="177"/>
      <c r="D3658" s="177"/>
      <c r="E3658" s="177"/>
      <c r="F3658" s="177"/>
      <c r="G3658" s="183"/>
      <c r="H3658" s="183"/>
      <c r="I3658" s="183"/>
      <c r="J3658" s="183"/>
      <c r="K3658" s="183"/>
      <c r="L3658" s="183"/>
      <c r="M3658" s="183"/>
      <c r="N3658" s="182">
        <f>SUM(G3658*$D$8+H3658*$D$5+I3658*$D$9+J3658*$D$6+K3658*$D$11+L3658*$D$10+M3658*$D$7)</f>
        <v>0</v>
      </c>
      <c r="O3658" s="139">
        <v>1</v>
      </c>
      <c r="P3658" s="138">
        <f>SUM(N3658*O3658)</f>
        <v>0</v>
      </c>
      <c r="Q3658" s="31"/>
    </row>
    <row r="3659" spans="1:17" ht="15" customHeight="1">
      <c r="A3659" s="179">
        <f>RANK(N3659,$N$18:$N$4305)</f>
        <v>1181</v>
      </c>
      <c r="B3659" s="184"/>
      <c r="C3659" s="177"/>
      <c r="D3659" s="177"/>
      <c r="E3659" s="177"/>
      <c r="F3659" s="177"/>
      <c r="G3659" s="183"/>
      <c r="H3659" s="183"/>
      <c r="I3659" s="183"/>
      <c r="J3659" s="183"/>
      <c r="K3659" s="183"/>
      <c r="L3659" s="183"/>
      <c r="M3659" s="183"/>
      <c r="N3659" s="182">
        <f>SUM(G3659*$D$8+H3659*$D$5+I3659*$D$9+J3659*$D$6+K3659*$D$11+L3659*$D$10+M3659*$D$7)</f>
        <v>0</v>
      </c>
      <c r="O3659" s="139">
        <v>1</v>
      </c>
      <c r="P3659" s="138">
        <f>SUM(N3659*O3659)</f>
        <v>0</v>
      </c>
    </row>
    <row r="3660" spans="1:17" ht="15" customHeight="1">
      <c r="A3660" s="179">
        <f>RANK(N3660,$N$18:$N$4305)</f>
        <v>1181</v>
      </c>
      <c r="B3660" s="185"/>
      <c r="C3660" s="177"/>
      <c r="D3660" s="177"/>
      <c r="E3660" s="177"/>
      <c r="F3660" s="177"/>
      <c r="G3660" s="183"/>
      <c r="H3660" s="183"/>
      <c r="I3660" s="183"/>
      <c r="J3660" s="183"/>
      <c r="K3660" s="183"/>
      <c r="L3660" s="183"/>
      <c r="M3660" s="183"/>
      <c r="N3660" s="182">
        <f>SUM(G3660*$D$8+H3660*$D$5+I3660*$D$9+J3660*$D$6+K3660*$D$11+L3660*$D$10+M3660*$D$7)</f>
        <v>0</v>
      </c>
      <c r="O3660" s="139">
        <v>1</v>
      </c>
      <c r="P3660" s="138">
        <f>SUM(N3660*O3660)</f>
        <v>0</v>
      </c>
    </row>
    <row r="3661" spans="1:17" ht="15" customHeight="1">
      <c r="A3661" s="179">
        <f>RANK(N3661,$N$18:$N$4305)</f>
        <v>1181</v>
      </c>
      <c r="B3661" s="184"/>
      <c r="C3661" s="177"/>
      <c r="D3661" s="177"/>
      <c r="E3661" s="177"/>
      <c r="F3661" s="177"/>
      <c r="G3661" s="183"/>
      <c r="H3661" s="183"/>
      <c r="I3661" s="183"/>
      <c r="J3661" s="183"/>
      <c r="K3661" s="183"/>
      <c r="L3661" s="183"/>
      <c r="M3661" s="183"/>
      <c r="N3661" s="182">
        <f>SUM(G3661*$D$8+H3661*$D$5+I3661*$D$9+J3661*$D$6+K3661*$D$11+L3661*$D$10+M3661*$D$7)</f>
        <v>0</v>
      </c>
      <c r="O3661" s="139">
        <v>1</v>
      </c>
      <c r="P3661" s="138">
        <f>SUM(N3661*O3661)</f>
        <v>0</v>
      </c>
    </row>
    <row r="3662" spans="1:17" ht="15" customHeight="1">
      <c r="A3662" s="179">
        <f>RANK(N3662,$N$18:$N$4305)</f>
        <v>1181</v>
      </c>
      <c r="B3662" s="184"/>
      <c r="C3662" s="177"/>
      <c r="D3662" s="177"/>
      <c r="E3662" s="177"/>
      <c r="F3662" s="177"/>
      <c r="G3662" s="183"/>
      <c r="H3662" s="183"/>
      <c r="I3662" s="183"/>
      <c r="J3662" s="183"/>
      <c r="K3662" s="183"/>
      <c r="L3662" s="183"/>
      <c r="M3662" s="183"/>
      <c r="N3662" s="182">
        <f>SUM(G3662*$D$8+H3662*$D$5+I3662*$D$9+J3662*$D$6+K3662*$D$11+L3662*$D$10+M3662*$D$7)</f>
        <v>0</v>
      </c>
      <c r="O3662" s="139">
        <v>1</v>
      </c>
      <c r="P3662" s="138">
        <f>SUM(N3662*O3662)</f>
        <v>0</v>
      </c>
    </row>
    <row r="3663" spans="1:17" ht="15" customHeight="1">
      <c r="A3663" s="179">
        <f>RANK(N3663,$N$18:$N$4305)</f>
        <v>1181</v>
      </c>
      <c r="B3663" s="184"/>
      <c r="C3663" s="177"/>
      <c r="D3663" s="177"/>
      <c r="E3663" s="177"/>
      <c r="F3663" s="177"/>
      <c r="G3663" s="183"/>
      <c r="H3663" s="183"/>
      <c r="I3663" s="183"/>
      <c r="J3663" s="183"/>
      <c r="K3663" s="183"/>
      <c r="L3663" s="183"/>
      <c r="M3663" s="183"/>
      <c r="N3663" s="182">
        <f>SUM(G3663*$D$8+H3663*$D$5+I3663*$D$9+J3663*$D$6+K3663*$D$11+L3663*$D$10+M3663*$D$7)</f>
        <v>0</v>
      </c>
      <c r="O3663" s="139">
        <v>1</v>
      </c>
      <c r="P3663" s="138">
        <f>SUM(N3663*O3663)</f>
        <v>0</v>
      </c>
    </row>
    <row r="3664" spans="1:17" ht="15" customHeight="1">
      <c r="A3664" s="179">
        <f>RANK(N3664,$N$18:$N$4305)</f>
        <v>1181</v>
      </c>
      <c r="B3664" s="184"/>
      <c r="C3664" s="177"/>
      <c r="D3664" s="177"/>
      <c r="E3664" s="177"/>
      <c r="F3664" s="177"/>
      <c r="G3664" s="183"/>
      <c r="H3664" s="183"/>
      <c r="I3664" s="183"/>
      <c r="J3664" s="183"/>
      <c r="K3664" s="183"/>
      <c r="L3664" s="183"/>
      <c r="M3664" s="183"/>
      <c r="N3664" s="182">
        <f>SUM(G3664*$D$8+H3664*$D$5+I3664*$D$9+J3664*$D$6+K3664*$D$11+L3664*$D$10+M3664*$D$7)</f>
        <v>0</v>
      </c>
      <c r="O3664" s="139">
        <v>1</v>
      </c>
      <c r="P3664" s="138">
        <f>SUM(N3664*O3664)</f>
        <v>0</v>
      </c>
      <c r="Q3664" s="31"/>
    </row>
    <row r="3665" spans="1:17" ht="15" customHeight="1">
      <c r="A3665" s="179">
        <f>RANK(N3665,$N$18:$N$4305)</f>
        <v>1181</v>
      </c>
      <c r="B3665" s="184"/>
      <c r="C3665" s="177"/>
      <c r="D3665" s="177"/>
      <c r="E3665" s="177"/>
      <c r="F3665" s="177"/>
      <c r="G3665" s="183"/>
      <c r="H3665" s="183"/>
      <c r="I3665" s="183"/>
      <c r="J3665" s="183"/>
      <c r="K3665" s="183"/>
      <c r="L3665" s="183"/>
      <c r="M3665" s="183"/>
      <c r="N3665" s="182">
        <f>SUM(G3665*$D$8+H3665*$D$5+I3665*$D$9+J3665*$D$6+K3665*$D$11+L3665*$D$10+M3665*$D$7)</f>
        <v>0</v>
      </c>
      <c r="O3665" s="139">
        <v>1</v>
      </c>
      <c r="P3665" s="138">
        <f>SUM(N3665*O3665)</f>
        <v>0</v>
      </c>
      <c r="Q3665" s="31"/>
    </row>
    <row r="3666" spans="1:17" ht="15" customHeight="1">
      <c r="A3666" s="179">
        <f>RANK(N3666,$N$18:$N$4305)</f>
        <v>1181</v>
      </c>
      <c r="B3666" s="184"/>
      <c r="C3666" s="177"/>
      <c r="D3666" s="177"/>
      <c r="E3666" s="177"/>
      <c r="F3666" s="177"/>
      <c r="G3666" s="183"/>
      <c r="H3666" s="183"/>
      <c r="I3666" s="183"/>
      <c r="J3666" s="183"/>
      <c r="K3666" s="183"/>
      <c r="L3666" s="183"/>
      <c r="M3666" s="183"/>
      <c r="N3666" s="182">
        <f>SUM(G3666*$D$8+H3666*$D$5+I3666*$D$9+J3666*$D$6+K3666*$D$11+L3666*$D$10+M3666*$D$7)</f>
        <v>0</v>
      </c>
      <c r="O3666" s="139">
        <v>0.94</v>
      </c>
      <c r="P3666" s="138">
        <f>SUM(N3666*O3666)</f>
        <v>0</v>
      </c>
    </row>
    <row r="3667" spans="1:17" ht="15" customHeight="1">
      <c r="A3667" s="179">
        <f>RANK(N3667,$N$18:$N$4305)</f>
        <v>1181</v>
      </c>
      <c r="B3667" s="184"/>
      <c r="C3667" s="177"/>
      <c r="D3667" s="177"/>
      <c r="E3667" s="177"/>
      <c r="F3667" s="177"/>
      <c r="G3667" s="183"/>
      <c r="H3667" s="183"/>
      <c r="I3667" s="183"/>
      <c r="J3667" s="183"/>
      <c r="K3667" s="183"/>
      <c r="L3667" s="183"/>
      <c r="M3667" s="183"/>
      <c r="N3667" s="182">
        <f>SUM(G3667*$D$8+H3667*$D$5+I3667*$D$9+J3667*$D$6+K3667*$D$11+L3667*$D$10+M3667*$D$7)</f>
        <v>0</v>
      </c>
      <c r="O3667" s="139">
        <v>0.94</v>
      </c>
      <c r="P3667" s="138">
        <f>SUM(N3667*O3667)</f>
        <v>0</v>
      </c>
    </row>
    <row r="3668" spans="1:17" ht="15" customHeight="1">
      <c r="A3668" s="179">
        <f>RANK(N3668,$N$18:$N$4305)</f>
        <v>1181</v>
      </c>
      <c r="B3668" s="184"/>
      <c r="C3668" s="177"/>
      <c r="D3668" s="177"/>
      <c r="E3668" s="177"/>
      <c r="F3668" s="177"/>
      <c r="G3668" s="183"/>
      <c r="H3668" s="183"/>
      <c r="I3668" s="183"/>
      <c r="J3668" s="183"/>
      <c r="K3668" s="183"/>
      <c r="L3668" s="183"/>
      <c r="M3668" s="183"/>
      <c r="N3668" s="182">
        <f>SUM(G3668*$D$8+H3668*$D$5+I3668*$D$9+J3668*$D$6+K3668*$D$11+L3668*$D$10+M3668*$D$7)</f>
        <v>0</v>
      </c>
      <c r="O3668" s="139">
        <v>0.94</v>
      </c>
      <c r="P3668" s="138">
        <f>SUM(N3668*O3668)</f>
        <v>0</v>
      </c>
    </row>
    <row r="3669" spans="1:17" ht="15" customHeight="1">
      <c r="A3669" s="179">
        <f>RANK(N3669,$N$18:$N$4305)</f>
        <v>1181</v>
      </c>
      <c r="B3669" s="185"/>
      <c r="C3669" s="177"/>
      <c r="D3669" s="177"/>
      <c r="E3669" s="177"/>
      <c r="F3669" s="177"/>
      <c r="G3669" s="183"/>
      <c r="H3669" s="183"/>
      <c r="I3669" s="183"/>
      <c r="J3669" s="183"/>
      <c r="K3669" s="183"/>
      <c r="L3669" s="183"/>
      <c r="M3669" s="183"/>
      <c r="N3669" s="182">
        <f>SUM(G3669*$D$8+H3669*$D$5+I3669*$D$9+J3669*$D$6+K3669*$D$11+L3669*$D$10+M3669*$D$7)</f>
        <v>0</v>
      </c>
      <c r="O3669" s="139">
        <v>0.94</v>
      </c>
      <c r="P3669" s="138">
        <f>SUM(N3669*O3669)</f>
        <v>0</v>
      </c>
    </row>
    <row r="3670" spans="1:17" ht="15" customHeight="1">
      <c r="A3670" s="179">
        <f>RANK(N3670,$N$18:$N$4305)</f>
        <v>1181</v>
      </c>
      <c r="B3670" s="184"/>
      <c r="C3670" s="177"/>
      <c r="D3670" s="177"/>
      <c r="E3670" s="177"/>
      <c r="F3670" s="177"/>
      <c r="G3670" s="183"/>
      <c r="H3670" s="183"/>
      <c r="I3670" s="183"/>
      <c r="J3670" s="183"/>
      <c r="K3670" s="183"/>
      <c r="L3670" s="183"/>
      <c r="M3670" s="183"/>
      <c r="N3670" s="182">
        <f>SUM(G3670*$D$8+H3670*$D$5+I3670*$D$9+J3670*$D$6+K3670*$D$11+L3670*$D$10+M3670*$D$7)</f>
        <v>0</v>
      </c>
      <c r="O3670" s="139">
        <v>0.94</v>
      </c>
      <c r="P3670" s="138">
        <f>SUM(N3670*O3670)</f>
        <v>0</v>
      </c>
      <c r="Q3670" s="31"/>
    </row>
    <row r="3671" spans="1:17" ht="15" customHeight="1">
      <c r="A3671" s="179">
        <f>RANK(N3671,$N$18:$N$4305)</f>
        <v>1181</v>
      </c>
      <c r="B3671" s="184"/>
      <c r="C3671" s="177"/>
      <c r="D3671" s="177"/>
      <c r="E3671" s="177"/>
      <c r="F3671" s="177"/>
      <c r="G3671" s="183"/>
      <c r="H3671" s="183"/>
      <c r="I3671" s="183"/>
      <c r="J3671" s="183"/>
      <c r="K3671" s="183"/>
      <c r="L3671" s="183"/>
      <c r="M3671" s="183"/>
      <c r="N3671" s="182">
        <f>SUM(G3671*$D$8+H3671*$D$5+I3671*$D$9+J3671*$D$6+K3671*$D$11+L3671*$D$10+M3671*$D$7)</f>
        <v>0</v>
      </c>
      <c r="O3671" s="139">
        <v>1</v>
      </c>
      <c r="P3671" s="138">
        <f>SUM(N3671*O3671)</f>
        <v>0</v>
      </c>
    </row>
    <row r="3672" spans="1:17" ht="15" customHeight="1">
      <c r="A3672" s="179">
        <f>RANK(N3672,$N$18:$N$4305)</f>
        <v>1181</v>
      </c>
      <c r="B3672" s="184"/>
      <c r="C3672" s="177"/>
      <c r="D3672" s="177"/>
      <c r="E3672" s="177"/>
      <c r="F3672" s="177"/>
      <c r="G3672" s="183"/>
      <c r="H3672" s="183"/>
      <c r="I3672" s="183"/>
      <c r="J3672" s="183"/>
      <c r="K3672" s="183"/>
      <c r="L3672" s="183"/>
      <c r="M3672" s="183"/>
      <c r="N3672" s="182">
        <f>SUM(G3672*$D$8+H3672*$D$5+I3672*$D$9+J3672*$D$6+K3672*$D$11+L3672*$D$10+M3672*$D$7)</f>
        <v>0</v>
      </c>
      <c r="O3672" s="139">
        <v>1</v>
      </c>
      <c r="P3672" s="138">
        <f>SUM(N3672*O3672)</f>
        <v>0</v>
      </c>
    </row>
    <row r="3673" spans="1:17" ht="15" customHeight="1">
      <c r="A3673" s="179">
        <f>RANK(N3673,$N$18:$N$4305)</f>
        <v>1181</v>
      </c>
      <c r="B3673" s="184"/>
      <c r="C3673" s="177"/>
      <c r="D3673" s="177"/>
      <c r="E3673" s="177"/>
      <c r="F3673" s="177"/>
      <c r="G3673" s="183"/>
      <c r="H3673" s="183"/>
      <c r="I3673" s="183"/>
      <c r="J3673" s="183"/>
      <c r="K3673" s="183"/>
      <c r="L3673" s="183"/>
      <c r="M3673" s="183"/>
      <c r="N3673" s="182">
        <f>SUM(G3673*$D$8+H3673*$D$5+I3673*$D$9+J3673*$D$6+K3673*$D$11+L3673*$D$10+M3673*$D$7)</f>
        <v>0</v>
      </c>
      <c r="O3673" s="139">
        <v>1</v>
      </c>
      <c r="P3673" s="138">
        <f>SUM(N3673*O3673)</f>
        <v>0</v>
      </c>
    </row>
    <row r="3674" spans="1:17" ht="15" customHeight="1">
      <c r="A3674" s="179">
        <f>RANK(N3674,$N$18:$N$4305)</f>
        <v>1181</v>
      </c>
      <c r="B3674" s="184"/>
      <c r="C3674" s="177"/>
      <c r="D3674" s="177"/>
      <c r="E3674" s="177"/>
      <c r="F3674" s="177"/>
      <c r="G3674" s="183"/>
      <c r="H3674" s="183"/>
      <c r="I3674" s="183"/>
      <c r="J3674" s="183"/>
      <c r="K3674" s="183"/>
      <c r="L3674" s="183"/>
      <c r="M3674" s="183"/>
      <c r="N3674" s="182">
        <f>SUM(G3674*$D$8+H3674*$D$5+I3674*$D$9+J3674*$D$6+K3674*$D$11+L3674*$D$10+M3674*$D$7)</f>
        <v>0</v>
      </c>
      <c r="O3674" s="139">
        <v>1</v>
      </c>
      <c r="P3674" s="138">
        <f>SUM(N3674*O3674)</f>
        <v>0</v>
      </c>
    </row>
    <row r="3675" spans="1:17" ht="15" customHeight="1">
      <c r="A3675" s="179">
        <f>RANK(N3675,$N$18:$N$4305)</f>
        <v>1181</v>
      </c>
      <c r="B3675" s="177"/>
      <c r="C3675" s="177"/>
      <c r="D3675" s="177"/>
      <c r="E3675" s="177"/>
      <c r="F3675" s="177"/>
      <c r="G3675" s="183"/>
      <c r="H3675" s="183"/>
      <c r="I3675" s="183"/>
      <c r="J3675" s="183"/>
      <c r="K3675" s="183"/>
      <c r="L3675" s="183"/>
      <c r="M3675" s="183"/>
      <c r="N3675" s="182">
        <f>SUM(G3675*$D$8+H3675*$D$5+I3675*$D$9+J3675*$D$6+K3675*$D$11+L3675*$D$10+M3675*$D$7)</f>
        <v>0</v>
      </c>
      <c r="O3675" s="139">
        <v>1</v>
      </c>
      <c r="P3675" s="138">
        <f>SUM(N3675*O3675)</f>
        <v>0</v>
      </c>
    </row>
    <row r="3676" spans="1:17" ht="15" customHeight="1">
      <c r="A3676" s="179">
        <f>RANK(N3676,$N$18:$N$4305)</f>
        <v>1181</v>
      </c>
      <c r="B3676" s="184"/>
      <c r="C3676" s="177"/>
      <c r="D3676" s="177"/>
      <c r="E3676" s="177"/>
      <c r="F3676" s="177"/>
      <c r="G3676" s="183"/>
      <c r="H3676" s="183"/>
      <c r="I3676" s="183"/>
      <c r="J3676" s="183"/>
      <c r="K3676" s="183"/>
      <c r="L3676" s="183"/>
      <c r="M3676" s="183"/>
      <c r="N3676" s="182">
        <f>SUM(G3676*$D$8+H3676*$D$5+I3676*$D$9+J3676*$D$6+K3676*$D$11+L3676*$D$10+M3676*$D$7)</f>
        <v>0</v>
      </c>
      <c r="O3676" s="139">
        <v>1</v>
      </c>
      <c r="P3676" s="138">
        <f>SUM(N3676*O3676)</f>
        <v>0</v>
      </c>
    </row>
    <row r="3677" spans="1:17" ht="15" customHeight="1">
      <c r="A3677" s="179">
        <f>RANK(N3677,$N$18:$N$4305)</f>
        <v>1181</v>
      </c>
      <c r="B3677" s="184"/>
      <c r="C3677" s="177"/>
      <c r="D3677" s="177"/>
      <c r="E3677" s="177"/>
      <c r="F3677" s="177"/>
      <c r="G3677" s="183"/>
      <c r="H3677" s="183"/>
      <c r="I3677" s="183"/>
      <c r="J3677" s="183"/>
      <c r="K3677" s="183"/>
      <c r="L3677" s="183"/>
      <c r="M3677" s="183"/>
      <c r="N3677" s="182">
        <f>SUM(G3677*$D$8+H3677*$D$5+I3677*$D$9+J3677*$D$6+K3677*$D$11+L3677*$D$10+M3677*$D$7)</f>
        <v>0</v>
      </c>
      <c r="O3677" s="139">
        <v>1</v>
      </c>
      <c r="P3677" s="138">
        <f>SUM(N3677*O3677)</f>
        <v>0</v>
      </c>
      <c r="Q3677" s="31"/>
    </row>
    <row r="3678" spans="1:17" ht="15" customHeight="1">
      <c r="A3678" s="179">
        <f>RANK(N3678,$N$18:$N$4305)</f>
        <v>1181</v>
      </c>
      <c r="B3678" s="184"/>
      <c r="C3678" s="177"/>
      <c r="D3678" s="177"/>
      <c r="E3678" s="177"/>
      <c r="F3678" s="177"/>
      <c r="G3678" s="183"/>
      <c r="H3678" s="183"/>
      <c r="I3678" s="183"/>
      <c r="J3678" s="183"/>
      <c r="K3678" s="183"/>
      <c r="L3678" s="183"/>
      <c r="M3678" s="183"/>
      <c r="N3678" s="182">
        <f>SUM(G3678*$D$8+H3678*$D$5+I3678*$D$9+J3678*$D$6+K3678*$D$11+L3678*$D$10+M3678*$D$7)</f>
        <v>0</v>
      </c>
      <c r="O3678" s="139">
        <v>1</v>
      </c>
      <c r="P3678" s="138">
        <f>SUM(N3678*O3678)</f>
        <v>0</v>
      </c>
      <c r="Q3678" s="31"/>
    </row>
    <row r="3679" spans="1:17" ht="15" customHeight="1">
      <c r="A3679" s="179">
        <f>RANK(N3679,$N$18:$N$4305)</f>
        <v>1181</v>
      </c>
      <c r="B3679" s="184"/>
      <c r="C3679" s="177"/>
      <c r="D3679" s="177"/>
      <c r="E3679" s="177"/>
      <c r="F3679" s="177"/>
      <c r="G3679" s="183"/>
      <c r="H3679" s="183"/>
      <c r="I3679" s="183"/>
      <c r="J3679" s="183"/>
      <c r="K3679" s="183"/>
      <c r="L3679" s="183"/>
      <c r="M3679" s="183"/>
      <c r="N3679" s="182">
        <f>SUM(G3679*$D$8+H3679*$D$5+I3679*$D$9+J3679*$D$6+K3679*$D$11+L3679*$D$10+M3679*$D$7)</f>
        <v>0</v>
      </c>
      <c r="O3679" s="139">
        <v>1</v>
      </c>
      <c r="P3679" s="138">
        <f>SUM(N3679*O3679)</f>
        <v>0</v>
      </c>
      <c r="Q3679" s="31"/>
    </row>
    <row r="3680" spans="1:17" ht="15" customHeight="1">
      <c r="A3680" s="179">
        <f>RANK(N3680,$N$18:$N$4305)</f>
        <v>1181</v>
      </c>
      <c r="B3680" s="177"/>
      <c r="C3680" s="177"/>
      <c r="D3680" s="177"/>
      <c r="E3680" s="177"/>
      <c r="F3680" s="177"/>
      <c r="G3680" s="183"/>
      <c r="H3680" s="183"/>
      <c r="I3680" s="183"/>
      <c r="J3680" s="183"/>
      <c r="K3680" s="183"/>
      <c r="L3680" s="183"/>
      <c r="M3680" s="183"/>
      <c r="N3680" s="182">
        <f>SUM(G3680*$D$8+H3680*$D$5+I3680*$D$9+J3680*$D$6+K3680*$D$11+L3680*$D$10+M3680*$D$7)</f>
        <v>0</v>
      </c>
      <c r="O3680" s="139">
        <v>1</v>
      </c>
      <c r="P3680" s="138">
        <f>SUM(N3680*O3680)</f>
        <v>0</v>
      </c>
      <c r="Q3680" s="31"/>
    </row>
    <row r="3681" spans="1:17" ht="15" customHeight="1">
      <c r="A3681" s="179">
        <f>RANK(N3681,$N$18:$N$4305)</f>
        <v>1181</v>
      </c>
      <c r="B3681" s="184"/>
      <c r="C3681" s="177"/>
      <c r="D3681" s="177"/>
      <c r="E3681" s="177"/>
      <c r="F3681" s="177"/>
      <c r="G3681" s="183"/>
      <c r="H3681" s="183"/>
      <c r="I3681" s="183"/>
      <c r="J3681" s="183"/>
      <c r="K3681" s="183"/>
      <c r="L3681" s="183"/>
      <c r="M3681" s="183"/>
      <c r="N3681" s="182">
        <f>SUM(G3681*$D$8+H3681*$D$5+I3681*$D$9+J3681*$D$6+K3681*$D$11+L3681*$D$10+M3681*$D$7)</f>
        <v>0</v>
      </c>
      <c r="O3681" s="139">
        <v>1</v>
      </c>
      <c r="P3681" s="138">
        <f>SUM(N3681*O3681)</f>
        <v>0</v>
      </c>
      <c r="Q3681" s="31"/>
    </row>
    <row r="3682" spans="1:17" ht="15" customHeight="1">
      <c r="A3682" s="179">
        <f>RANK(N3682,$N$18:$N$4305)</f>
        <v>1181</v>
      </c>
      <c r="B3682" s="177"/>
      <c r="C3682" s="177"/>
      <c r="D3682" s="177"/>
      <c r="E3682" s="177"/>
      <c r="F3682" s="177"/>
      <c r="G3682" s="183"/>
      <c r="H3682" s="183"/>
      <c r="I3682" s="183"/>
      <c r="J3682" s="183"/>
      <c r="K3682" s="183"/>
      <c r="L3682" s="183"/>
      <c r="M3682" s="183"/>
      <c r="N3682" s="182">
        <f>SUM(G3682*$D$8+H3682*$D$5+I3682*$D$9+J3682*$D$6+K3682*$D$11+L3682*$D$10+M3682*$D$7)</f>
        <v>0</v>
      </c>
      <c r="O3682" s="139">
        <v>1</v>
      </c>
      <c r="P3682" s="138">
        <f>SUM(N3682*O3682)</f>
        <v>0</v>
      </c>
    </row>
    <row r="3683" spans="1:17" ht="15" customHeight="1">
      <c r="A3683" s="179">
        <f>RANK(N3683,$N$18:$N$4305)</f>
        <v>1181</v>
      </c>
      <c r="B3683" s="184"/>
      <c r="C3683" s="177"/>
      <c r="D3683" s="177"/>
      <c r="E3683" s="177"/>
      <c r="F3683" s="177"/>
      <c r="G3683" s="183"/>
      <c r="H3683" s="183"/>
      <c r="I3683" s="183"/>
      <c r="J3683" s="183"/>
      <c r="K3683" s="183"/>
      <c r="L3683" s="183"/>
      <c r="M3683" s="183"/>
      <c r="N3683" s="182">
        <f>SUM(G3683*$D$8+H3683*$D$5+I3683*$D$9+J3683*$D$6+K3683*$D$11+L3683*$D$10+M3683*$D$7)</f>
        <v>0</v>
      </c>
      <c r="O3683" s="139">
        <v>1</v>
      </c>
      <c r="P3683" s="138">
        <f>SUM(N3683*O3683)</f>
        <v>0</v>
      </c>
    </row>
    <row r="3684" spans="1:17" ht="15" customHeight="1">
      <c r="A3684" s="179">
        <f>RANK(N3684,$N$18:$N$4305)</f>
        <v>1181</v>
      </c>
      <c r="B3684" s="184"/>
      <c r="C3684" s="177"/>
      <c r="D3684" s="177"/>
      <c r="E3684" s="177"/>
      <c r="F3684" s="177"/>
      <c r="G3684" s="183"/>
      <c r="H3684" s="183"/>
      <c r="I3684" s="183"/>
      <c r="J3684" s="183"/>
      <c r="K3684" s="183"/>
      <c r="L3684" s="183"/>
      <c r="M3684" s="183"/>
      <c r="N3684" s="182">
        <f>SUM(G3684*$D$8+H3684*$D$5+I3684*$D$9+J3684*$D$6+K3684*$D$11+L3684*$D$10+M3684*$D$7)</f>
        <v>0</v>
      </c>
      <c r="O3684" s="139">
        <v>1</v>
      </c>
      <c r="P3684" s="138">
        <f>SUM(N3684*O3684)</f>
        <v>0</v>
      </c>
      <c r="Q3684" s="31"/>
    </row>
    <row r="3685" spans="1:17" ht="15" customHeight="1">
      <c r="A3685" s="179">
        <f>RANK(N3685,$N$18:$N$4305)</f>
        <v>1181</v>
      </c>
      <c r="B3685" s="184"/>
      <c r="C3685" s="177"/>
      <c r="D3685" s="177"/>
      <c r="E3685" s="177"/>
      <c r="F3685" s="177"/>
      <c r="G3685" s="183"/>
      <c r="H3685" s="183"/>
      <c r="I3685" s="183"/>
      <c r="J3685" s="183"/>
      <c r="K3685" s="183"/>
      <c r="L3685" s="183"/>
      <c r="M3685" s="183"/>
      <c r="N3685" s="182">
        <f>SUM(G3685*$D$8+H3685*$D$5+I3685*$D$9+J3685*$D$6+K3685*$D$11+L3685*$D$10+M3685*$D$7)</f>
        <v>0</v>
      </c>
      <c r="O3685" s="139">
        <v>1</v>
      </c>
      <c r="P3685" s="138">
        <f>SUM(N3685*O3685)</f>
        <v>0</v>
      </c>
    </row>
    <row r="3686" spans="1:17" ht="15" customHeight="1">
      <c r="A3686" s="179">
        <f>RANK(N3686,$N$18:$N$4305)</f>
        <v>1181</v>
      </c>
      <c r="B3686" s="184"/>
      <c r="C3686" s="177"/>
      <c r="D3686" s="177"/>
      <c r="E3686" s="177"/>
      <c r="F3686" s="177"/>
      <c r="G3686" s="183"/>
      <c r="H3686" s="183"/>
      <c r="I3686" s="183"/>
      <c r="J3686" s="183"/>
      <c r="K3686" s="183"/>
      <c r="L3686" s="183"/>
      <c r="M3686" s="183"/>
      <c r="N3686" s="182">
        <f>SUM(G3686*$D$8+H3686*$D$5+I3686*$D$9+J3686*$D$6+K3686*$D$11+L3686*$D$10+M3686*$D$7)</f>
        <v>0</v>
      </c>
      <c r="O3686" s="139">
        <v>1</v>
      </c>
      <c r="P3686" s="138">
        <f>SUM(N3686*O3686)</f>
        <v>0</v>
      </c>
    </row>
    <row r="3687" spans="1:17" ht="15" customHeight="1">
      <c r="A3687" s="179">
        <f>RANK(N3687,$N$18:$N$4305)</f>
        <v>1181</v>
      </c>
      <c r="B3687" s="184"/>
      <c r="C3687" s="177"/>
      <c r="D3687" s="177"/>
      <c r="E3687" s="177"/>
      <c r="F3687" s="177"/>
      <c r="G3687" s="183"/>
      <c r="H3687" s="183"/>
      <c r="I3687" s="183"/>
      <c r="J3687" s="183"/>
      <c r="K3687" s="183"/>
      <c r="L3687" s="183"/>
      <c r="M3687" s="183"/>
      <c r="N3687" s="182">
        <f>SUM(G3687*$D$8+H3687*$D$5+I3687*$D$9+J3687*$D$6+K3687*$D$11+L3687*$D$10+M3687*$D$7)</f>
        <v>0</v>
      </c>
      <c r="O3687" s="139">
        <v>1</v>
      </c>
      <c r="P3687" s="138">
        <f>SUM(N3687*O3687)</f>
        <v>0</v>
      </c>
    </row>
    <row r="3688" spans="1:17" ht="15" customHeight="1">
      <c r="A3688" s="179">
        <f>RANK(N3688,$N$18:$N$4305)</f>
        <v>1181</v>
      </c>
      <c r="B3688" s="184"/>
      <c r="C3688" s="177"/>
      <c r="D3688" s="177"/>
      <c r="E3688" s="177"/>
      <c r="F3688" s="177"/>
      <c r="G3688" s="183"/>
      <c r="H3688" s="183"/>
      <c r="I3688" s="183"/>
      <c r="J3688" s="183"/>
      <c r="K3688" s="183"/>
      <c r="L3688" s="183"/>
      <c r="M3688" s="183"/>
      <c r="N3688" s="182">
        <f>SUM(G3688*$D$8+H3688*$D$5+I3688*$D$9+J3688*$D$6+K3688*$D$11+L3688*$D$10+M3688*$D$7)</f>
        <v>0</v>
      </c>
      <c r="O3688" s="139">
        <v>1</v>
      </c>
      <c r="P3688" s="138">
        <f>SUM(N3688*O3688)</f>
        <v>0</v>
      </c>
    </row>
    <row r="3689" spans="1:17" ht="15" customHeight="1">
      <c r="A3689" s="179">
        <f>RANK(N3689,$N$18:$N$4305)</f>
        <v>1181</v>
      </c>
      <c r="B3689" s="184"/>
      <c r="C3689" s="177"/>
      <c r="D3689" s="177"/>
      <c r="E3689" s="177"/>
      <c r="F3689" s="177"/>
      <c r="G3689" s="183"/>
      <c r="H3689" s="183"/>
      <c r="I3689" s="183"/>
      <c r="J3689" s="183"/>
      <c r="K3689" s="183"/>
      <c r="L3689" s="183"/>
      <c r="M3689" s="183"/>
      <c r="N3689" s="182">
        <f>SUM(G3689*$D$8+H3689*$D$5+I3689*$D$9+J3689*$D$6+K3689*$D$11+L3689*$D$10+M3689*$D$7)</f>
        <v>0</v>
      </c>
      <c r="O3689" s="139">
        <v>1</v>
      </c>
      <c r="P3689" s="138">
        <f>SUM(N3689*O3689)</f>
        <v>0</v>
      </c>
    </row>
    <row r="3690" spans="1:17" ht="15" customHeight="1">
      <c r="A3690" s="179">
        <f>RANK(N3690,$N$18:$N$4305)</f>
        <v>1181</v>
      </c>
      <c r="B3690" s="185"/>
      <c r="C3690" s="177"/>
      <c r="D3690" s="177"/>
      <c r="E3690" s="177"/>
      <c r="F3690" s="177"/>
      <c r="G3690" s="183"/>
      <c r="H3690" s="183"/>
      <c r="I3690" s="183"/>
      <c r="J3690" s="183"/>
      <c r="K3690" s="183"/>
      <c r="L3690" s="183"/>
      <c r="M3690" s="183"/>
      <c r="N3690" s="182">
        <f>SUM(G3690*$D$8+H3690*$D$5+I3690*$D$9+J3690*$D$6+K3690*$D$11+L3690*$D$10+M3690*$D$7)</f>
        <v>0</v>
      </c>
      <c r="O3690" s="139">
        <v>0.94</v>
      </c>
      <c r="P3690" s="138">
        <f>SUM(N3690*O3690)</f>
        <v>0</v>
      </c>
    </row>
    <row r="3691" spans="1:17" ht="15" customHeight="1">
      <c r="A3691" s="179">
        <f>RANK(N3691,$N$18:$N$4305)</f>
        <v>1181</v>
      </c>
      <c r="B3691" s="184"/>
      <c r="C3691" s="177"/>
      <c r="D3691" s="177"/>
      <c r="E3691" s="195"/>
      <c r="F3691" s="177"/>
      <c r="G3691" s="183"/>
      <c r="H3691" s="183"/>
      <c r="I3691" s="183"/>
      <c r="J3691" s="183"/>
      <c r="K3691" s="183"/>
      <c r="L3691" s="183"/>
      <c r="M3691" s="183"/>
      <c r="N3691" s="182">
        <f>SUM(G3691*$D$8+H3691*$D$5+I3691*$D$9+J3691*$D$6+K3691*$D$11+L3691*$D$10+M3691*$D$7)</f>
        <v>0</v>
      </c>
      <c r="O3691" s="139">
        <v>0.94</v>
      </c>
      <c r="P3691" s="138">
        <f>SUM(N3691*O3691)</f>
        <v>0</v>
      </c>
      <c r="Q3691" s="31"/>
    </row>
    <row r="3692" spans="1:17" ht="15" customHeight="1">
      <c r="A3692" s="179">
        <f>RANK(N3692,$N$18:$N$4305)</f>
        <v>1181</v>
      </c>
      <c r="B3692" s="184"/>
      <c r="C3692" s="177"/>
      <c r="D3692" s="177"/>
      <c r="E3692" s="195"/>
      <c r="F3692" s="177"/>
      <c r="G3692" s="183"/>
      <c r="H3692" s="183"/>
      <c r="I3692" s="183"/>
      <c r="J3692" s="183"/>
      <c r="K3692" s="183"/>
      <c r="L3692" s="183"/>
      <c r="M3692" s="183"/>
      <c r="N3692" s="182">
        <f>SUM(G3692*$D$8+H3692*$D$5+I3692*$D$9+J3692*$D$6+K3692*$D$11+L3692*$D$10+M3692*$D$7)</f>
        <v>0</v>
      </c>
      <c r="O3692" s="139">
        <v>0.94</v>
      </c>
      <c r="P3692" s="138">
        <f>SUM(N3692*O3692)</f>
        <v>0</v>
      </c>
    </row>
    <row r="3693" spans="1:17" ht="15" customHeight="1">
      <c r="A3693" s="179">
        <f>RANK(N3693,$N$18:$N$4305)</f>
        <v>1181</v>
      </c>
      <c r="B3693" s="184"/>
      <c r="C3693" s="177"/>
      <c r="D3693" s="177"/>
      <c r="E3693" s="195"/>
      <c r="F3693" s="177"/>
      <c r="G3693" s="183"/>
      <c r="H3693" s="183"/>
      <c r="I3693" s="183"/>
      <c r="J3693" s="183"/>
      <c r="K3693" s="183"/>
      <c r="L3693" s="183"/>
      <c r="M3693" s="183"/>
      <c r="N3693" s="182">
        <f>SUM(G3693*$D$8+H3693*$D$5+I3693*$D$9+J3693*$D$6+K3693*$D$11+L3693*$D$10+M3693*$D$7)</f>
        <v>0</v>
      </c>
      <c r="O3693" s="139">
        <v>0.94</v>
      </c>
      <c r="P3693" s="138">
        <f>SUM(N3693*O3693)</f>
        <v>0</v>
      </c>
    </row>
    <row r="3694" spans="1:17" ht="15" customHeight="1">
      <c r="A3694" s="179">
        <f>RANK(N3694,$N$18:$N$4305)</f>
        <v>1181</v>
      </c>
      <c r="B3694" s="184"/>
      <c r="C3694" s="177"/>
      <c r="D3694" s="177"/>
      <c r="E3694" s="195"/>
      <c r="F3694" s="177"/>
      <c r="G3694" s="183"/>
      <c r="H3694" s="183"/>
      <c r="I3694" s="183"/>
      <c r="J3694" s="183"/>
      <c r="K3694" s="183"/>
      <c r="L3694" s="183"/>
      <c r="M3694" s="183"/>
      <c r="N3694" s="182">
        <f>SUM(G3694*$D$8+H3694*$D$5+I3694*$D$9+J3694*$D$6+K3694*$D$11+L3694*$D$10+M3694*$D$7)</f>
        <v>0</v>
      </c>
      <c r="O3694" s="139">
        <v>1</v>
      </c>
      <c r="P3694" s="138">
        <f>SUM(N3694*O3694)</f>
        <v>0</v>
      </c>
    </row>
    <row r="3695" spans="1:17" ht="15" customHeight="1">
      <c r="A3695" s="179">
        <f>RANK(N3695,$N$18:$N$4305)</f>
        <v>1181</v>
      </c>
      <c r="B3695" s="184"/>
      <c r="C3695" s="177"/>
      <c r="D3695" s="177"/>
      <c r="E3695" s="195"/>
      <c r="F3695" s="177"/>
      <c r="G3695" s="183"/>
      <c r="H3695" s="183"/>
      <c r="I3695" s="183"/>
      <c r="J3695" s="183"/>
      <c r="K3695" s="183"/>
      <c r="L3695" s="183"/>
      <c r="M3695" s="183"/>
      <c r="N3695" s="182">
        <f>SUM(G3695*$D$8+H3695*$D$5+I3695*$D$9+J3695*$D$6+K3695*$D$11+L3695*$D$10+M3695*$D$7)</f>
        <v>0</v>
      </c>
      <c r="O3695" s="139">
        <v>1</v>
      </c>
      <c r="P3695" s="138">
        <f>SUM(N3695*O3695)</f>
        <v>0</v>
      </c>
    </row>
    <row r="3696" spans="1:17" ht="15" customHeight="1">
      <c r="A3696" s="179">
        <f>RANK(N3696,$N$18:$N$4305)</f>
        <v>1181</v>
      </c>
      <c r="B3696" s="184"/>
      <c r="C3696" s="177"/>
      <c r="D3696" s="177"/>
      <c r="E3696" s="195"/>
      <c r="F3696" s="177"/>
      <c r="G3696" s="183"/>
      <c r="H3696" s="183"/>
      <c r="I3696" s="183"/>
      <c r="J3696" s="183"/>
      <c r="K3696" s="183"/>
      <c r="L3696" s="183"/>
      <c r="M3696" s="183"/>
      <c r="N3696" s="182">
        <f>SUM(G3696*$D$8+H3696*$D$5+I3696*$D$9+J3696*$D$6+K3696*$D$11+L3696*$D$10+M3696*$D$7)</f>
        <v>0</v>
      </c>
      <c r="O3696" s="139">
        <v>1</v>
      </c>
      <c r="P3696" s="138">
        <f>SUM(N3696*O3696)</f>
        <v>0</v>
      </c>
    </row>
    <row r="3697" spans="1:17" ht="15" customHeight="1">
      <c r="A3697" s="179">
        <f>RANK(N3697,$N$18:$N$4305)</f>
        <v>1181</v>
      </c>
      <c r="B3697" s="184"/>
      <c r="C3697" s="177"/>
      <c r="D3697" s="177"/>
      <c r="E3697" s="195"/>
      <c r="F3697" s="177"/>
      <c r="G3697" s="183"/>
      <c r="H3697" s="183"/>
      <c r="I3697" s="183"/>
      <c r="J3697" s="183"/>
      <c r="K3697" s="183"/>
      <c r="L3697" s="183"/>
      <c r="M3697" s="183"/>
      <c r="N3697" s="182">
        <f>SUM(G3697*$D$8+H3697*$D$5+I3697*$D$9+J3697*$D$6+K3697*$D$11+L3697*$D$10+M3697*$D$7)</f>
        <v>0</v>
      </c>
      <c r="O3697" s="139">
        <v>1</v>
      </c>
      <c r="P3697" s="138">
        <f>SUM(N3697*O3697)</f>
        <v>0</v>
      </c>
      <c r="Q3697" s="31"/>
    </row>
    <row r="3698" spans="1:17" ht="15" customHeight="1">
      <c r="A3698" s="179">
        <f>RANK(N3698,$N$18:$N$4305)</f>
        <v>1181</v>
      </c>
      <c r="B3698" s="184"/>
      <c r="C3698" s="177"/>
      <c r="D3698" s="177"/>
      <c r="E3698" s="195"/>
      <c r="F3698" s="177"/>
      <c r="G3698" s="183"/>
      <c r="H3698" s="183"/>
      <c r="I3698" s="183"/>
      <c r="J3698" s="183"/>
      <c r="K3698" s="183"/>
      <c r="L3698" s="183"/>
      <c r="M3698" s="183"/>
      <c r="N3698" s="182">
        <f>SUM(G3698*$D$8+H3698*$D$5+I3698*$D$9+J3698*$D$6+K3698*$D$11+L3698*$D$10+M3698*$D$7)</f>
        <v>0</v>
      </c>
      <c r="O3698" s="139">
        <v>1</v>
      </c>
      <c r="P3698" s="138">
        <f>SUM(N3698*O3698)</f>
        <v>0</v>
      </c>
      <c r="Q3698" s="31"/>
    </row>
    <row r="3699" spans="1:17" ht="15" customHeight="1">
      <c r="A3699" s="179">
        <f>RANK(N3699,$N$18:$N$4305)</f>
        <v>1181</v>
      </c>
      <c r="B3699" s="184"/>
      <c r="C3699" s="177"/>
      <c r="D3699" s="177"/>
      <c r="E3699" s="195"/>
      <c r="F3699" s="177"/>
      <c r="G3699" s="183"/>
      <c r="H3699" s="183"/>
      <c r="I3699" s="183"/>
      <c r="J3699" s="183"/>
      <c r="K3699" s="183"/>
      <c r="L3699" s="183"/>
      <c r="M3699" s="183"/>
      <c r="N3699" s="182">
        <f>SUM(G3699*$D$8+H3699*$D$5+I3699*$D$9+J3699*$D$6+K3699*$D$11+L3699*$D$10+M3699*$D$7)</f>
        <v>0</v>
      </c>
      <c r="O3699" s="139">
        <v>1</v>
      </c>
      <c r="P3699" s="138">
        <f>SUM(N3699*O3699)</f>
        <v>0</v>
      </c>
      <c r="Q3699" s="31"/>
    </row>
    <row r="3700" spans="1:17" ht="15" customHeight="1">
      <c r="A3700" s="179">
        <f>RANK(N3700,$N$18:$N$4305)</f>
        <v>1181</v>
      </c>
      <c r="B3700" s="177"/>
      <c r="C3700" s="177"/>
      <c r="D3700" s="177"/>
      <c r="E3700" s="177"/>
      <c r="F3700" s="177"/>
      <c r="G3700" s="183"/>
      <c r="H3700" s="183"/>
      <c r="I3700" s="183"/>
      <c r="J3700" s="183"/>
      <c r="K3700" s="183"/>
      <c r="L3700" s="183"/>
      <c r="M3700" s="183"/>
      <c r="N3700" s="182">
        <f>SUM(G3700*$D$8+H3700*$D$5+I3700*$D$9+J3700*$D$6+K3700*$D$11+L3700*$D$10+M3700*$D$7)</f>
        <v>0</v>
      </c>
      <c r="O3700" s="139">
        <v>1</v>
      </c>
      <c r="P3700" s="138">
        <f>SUM(N3700*O3700)</f>
        <v>0</v>
      </c>
      <c r="Q3700" s="31"/>
    </row>
    <row r="3701" spans="1:17" ht="15" customHeight="1">
      <c r="A3701" s="179">
        <f>RANK(N3701,$N$18:$N$4305)</f>
        <v>1181</v>
      </c>
      <c r="B3701" s="185"/>
      <c r="C3701" s="177"/>
      <c r="D3701" s="177"/>
      <c r="E3701" s="177"/>
      <c r="F3701" s="177"/>
      <c r="G3701" s="183"/>
      <c r="H3701" s="183"/>
      <c r="I3701" s="183"/>
      <c r="J3701" s="183"/>
      <c r="K3701" s="183"/>
      <c r="L3701" s="183"/>
      <c r="M3701" s="183"/>
      <c r="N3701" s="182">
        <f>SUM(G3701*$D$8+H3701*$D$5+I3701*$D$9+J3701*$D$6+K3701*$D$11+L3701*$D$10+M3701*$D$7)</f>
        <v>0</v>
      </c>
      <c r="O3701" s="139">
        <v>1</v>
      </c>
      <c r="P3701" s="138">
        <f>SUM(N3701*O3701)</f>
        <v>0</v>
      </c>
    </row>
    <row r="3702" spans="1:17" ht="15" customHeight="1">
      <c r="A3702" s="179">
        <f>RANK(N3702,$N$18:$N$4305)</f>
        <v>1181</v>
      </c>
      <c r="B3702" s="185"/>
      <c r="C3702" s="177"/>
      <c r="D3702" s="177"/>
      <c r="E3702" s="177"/>
      <c r="F3702" s="177"/>
      <c r="G3702" s="183"/>
      <c r="H3702" s="183"/>
      <c r="I3702" s="183"/>
      <c r="J3702" s="183"/>
      <c r="K3702" s="183"/>
      <c r="L3702" s="183"/>
      <c r="M3702" s="183"/>
      <c r="N3702" s="182">
        <f>SUM(G3702*$D$8+H3702*$D$5+I3702*$D$9+J3702*$D$6+K3702*$D$11+L3702*$D$10+M3702*$D$7)</f>
        <v>0</v>
      </c>
      <c r="O3702" s="139">
        <v>1</v>
      </c>
      <c r="P3702" s="138">
        <f>SUM(N3702*O3702)</f>
        <v>0</v>
      </c>
    </row>
    <row r="3703" spans="1:17" ht="15" customHeight="1">
      <c r="A3703" s="179">
        <f>RANK(N3703,$N$18:$N$4305)</f>
        <v>1181</v>
      </c>
      <c r="B3703" s="185"/>
      <c r="C3703" s="177"/>
      <c r="D3703" s="177"/>
      <c r="E3703" s="177"/>
      <c r="F3703" s="177"/>
      <c r="G3703" s="183"/>
      <c r="H3703" s="183"/>
      <c r="I3703" s="183"/>
      <c r="J3703" s="183"/>
      <c r="K3703" s="183"/>
      <c r="L3703" s="183"/>
      <c r="M3703" s="183"/>
      <c r="N3703" s="182">
        <f>SUM(G3703*$D$8+H3703*$D$5+I3703*$D$9+J3703*$D$6+K3703*$D$11+L3703*$D$10+M3703*$D$7)</f>
        <v>0</v>
      </c>
      <c r="O3703" s="139">
        <v>0.94</v>
      </c>
      <c r="P3703" s="138">
        <f>SUM(N3703*O3703)</f>
        <v>0</v>
      </c>
      <c r="Q3703" s="31"/>
    </row>
    <row r="3704" spans="1:17" ht="15" customHeight="1">
      <c r="A3704" s="179">
        <f>RANK(N3704,$N$18:$N$4305)</f>
        <v>1181</v>
      </c>
      <c r="B3704" s="184"/>
      <c r="C3704" s="177"/>
      <c r="D3704" s="177"/>
      <c r="E3704" s="177"/>
      <c r="F3704" s="177"/>
      <c r="G3704" s="183"/>
      <c r="H3704" s="183"/>
      <c r="I3704" s="183"/>
      <c r="J3704" s="183"/>
      <c r="K3704" s="183"/>
      <c r="L3704" s="183"/>
      <c r="M3704" s="183"/>
      <c r="N3704" s="182">
        <f>SUM(G3704*$D$8+H3704*$D$5+I3704*$D$9+J3704*$D$6+K3704*$D$11+L3704*$D$10+M3704*$D$7)</f>
        <v>0</v>
      </c>
      <c r="O3704" s="139">
        <v>0.94</v>
      </c>
      <c r="P3704" s="138">
        <f>SUM(N3704*O3704)</f>
        <v>0</v>
      </c>
      <c r="Q3704" s="31"/>
    </row>
    <row r="3705" spans="1:17" ht="15" customHeight="1">
      <c r="A3705" s="179">
        <f>RANK(N3705,$N$18:$N$4305)</f>
        <v>1181</v>
      </c>
      <c r="B3705" s="184"/>
      <c r="C3705" s="177"/>
      <c r="D3705" s="177"/>
      <c r="E3705" s="177"/>
      <c r="F3705" s="177"/>
      <c r="G3705" s="183"/>
      <c r="H3705" s="183"/>
      <c r="I3705" s="183"/>
      <c r="J3705" s="183"/>
      <c r="K3705" s="183"/>
      <c r="L3705" s="183"/>
      <c r="M3705" s="183"/>
      <c r="N3705" s="182">
        <f>SUM(G3705*$D$8+H3705*$D$5+I3705*$D$9+J3705*$D$6+K3705*$D$11+L3705*$D$10+M3705*$D$7)</f>
        <v>0</v>
      </c>
      <c r="O3705" s="139">
        <v>0.94</v>
      </c>
      <c r="P3705" s="138">
        <f>SUM(N3705*O3705)</f>
        <v>0</v>
      </c>
    </row>
    <row r="3706" spans="1:17" ht="15" customHeight="1">
      <c r="A3706" s="179">
        <f>RANK(N3706,$N$18:$N$4305)</f>
        <v>1181</v>
      </c>
      <c r="B3706" s="184"/>
      <c r="C3706" s="177"/>
      <c r="D3706" s="177"/>
      <c r="E3706" s="177"/>
      <c r="F3706" s="177"/>
      <c r="G3706" s="183"/>
      <c r="H3706" s="183"/>
      <c r="I3706" s="183"/>
      <c r="J3706" s="183"/>
      <c r="K3706" s="183"/>
      <c r="L3706" s="183"/>
      <c r="M3706" s="183"/>
      <c r="N3706" s="182">
        <f>SUM(G3706*$D$8+H3706*$D$5+I3706*$D$9+J3706*$D$6+K3706*$D$11+L3706*$D$10+M3706*$D$7)</f>
        <v>0</v>
      </c>
      <c r="O3706" s="139">
        <v>0.94</v>
      </c>
      <c r="P3706" s="138">
        <f>SUM(N3706*O3706)</f>
        <v>0</v>
      </c>
    </row>
    <row r="3707" spans="1:17" ht="15" customHeight="1">
      <c r="A3707" s="179">
        <f>RANK(N3707,$N$18:$N$4305)</f>
        <v>1181</v>
      </c>
      <c r="B3707" s="184"/>
      <c r="C3707" s="177"/>
      <c r="D3707" s="177"/>
      <c r="E3707" s="177"/>
      <c r="F3707" s="177"/>
      <c r="G3707" s="183"/>
      <c r="H3707" s="183"/>
      <c r="I3707" s="183"/>
      <c r="J3707" s="183"/>
      <c r="K3707" s="183"/>
      <c r="L3707" s="183"/>
      <c r="M3707" s="183"/>
      <c r="N3707" s="182">
        <f>SUM(G3707*$D$8+H3707*$D$5+I3707*$D$9+J3707*$D$6+K3707*$D$11+L3707*$D$10+M3707*$D$7)</f>
        <v>0</v>
      </c>
      <c r="O3707" s="139">
        <v>0.94</v>
      </c>
      <c r="P3707" s="138">
        <f>SUM(N3707*O3707)</f>
        <v>0</v>
      </c>
    </row>
    <row r="3708" spans="1:17" ht="15" customHeight="1">
      <c r="A3708" s="179">
        <f>RANK(N3708,$N$18:$N$4305)</f>
        <v>1181</v>
      </c>
      <c r="B3708" s="184"/>
      <c r="C3708" s="177"/>
      <c r="D3708" s="177"/>
      <c r="E3708" s="177"/>
      <c r="F3708" s="177"/>
      <c r="G3708" s="183"/>
      <c r="H3708" s="183"/>
      <c r="I3708" s="183"/>
      <c r="J3708" s="183"/>
      <c r="K3708" s="183"/>
      <c r="L3708" s="183"/>
      <c r="M3708" s="183"/>
      <c r="N3708" s="182">
        <f>SUM(G3708*$D$8+H3708*$D$5+I3708*$D$9+J3708*$D$6+K3708*$D$11+L3708*$D$10+M3708*$D$7)</f>
        <v>0</v>
      </c>
      <c r="O3708" s="139">
        <v>1</v>
      </c>
      <c r="P3708" s="138">
        <f>SUM(N3708*O3708)</f>
        <v>0</v>
      </c>
    </row>
    <row r="3709" spans="1:17" ht="15" customHeight="1">
      <c r="A3709" s="179">
        <f>RANK(N3709,$N$18:$N$4305)</f>
        <v>1181</v>
      </c>
      <c r="B3709" s="185"/>
      <c r="C3709" s="177"/>
      <c r="D3709" s="177"/>
      <c r="E3709" s="177"/>
      <c r="F3709" s="177"/>
      <c r="G3709" s="183"/>
      <c r="H3709" s="183"/>
      <c r="I3709" s="183"/>
      <c r="J3709" s="183"/>
      <c r="K3709" s="183"/>
      <c r="L3709" s="183"/>
      <c r="M3709" s="183"/>
      <c r="N3709" s="182">
        <f>SUM(G3709*$D$8+H3709*$D$5+I3709*$D$9+J3709*$D$6+K3709*$D$11+L3709*$D$10+M3709*$D$7)</f>
        <v>0</v>
      </c>
      <c r="O3709" s="139">
        <v>1</v>
      </c>
      <c r="P3709" s="138">
        <f>SUM(N3709*O3709)</f>
        <v>0</v>
      </c>
    </row>
    <row r="3710" spans="1:17" ht="15" customHeight="1">
      <c r="A3710" s="179">
        <f>RANK(N3710,$N$18:$N$4305)</f>
        <v>1181</v>
      </c>
      <c r="B3710" s="184"/>
      <c r="C3710" s="177"/>
      <c r="D3710" s="177"/>
      <c r="E3710" s="177"/>
      <c r="F3710" s="177"/>
      <c r="G3710" s="183"/>
      <c r="H3710" s="183"/>
      <c r="I3710" s="183"/>
      <c r="J3710" s="183"/>
      <c r="K3710" s="183"/>
      <c r="L3710" s="183"/>
      <c r="M3710" s="183"/>
      <c r="N3710" s="182">
        <f>SUM(G3710*$D$8+H3710*$D$5+I3710*$D$9+J3710*$D$6+K3710*$D$11+L3710*$D$10+M3710*$D$7)</f>
        <v>0</v>
      </c>
      <c r="O3710" s="139">
        <v>1</v>
      </c>
      <c r="P3710" s="138">
        <f>SUM(N3710*O3710)</f>
        <v>0</v>
      </c>
      <c r="Q3710" s="31"/>
    </row>
    <row r="3711" spans="1:17" ht="15" customHeight="1">
      <c r="A3711" s="179">
        <f>RANK(N3711,$N$18:$N$4305)</f>
        <v>1181</v>
      </c>
      <c r="B3711" s="184"/>
      <c r="C3711" s="177"/>
      <c r="D3711" s="177"/>
      <c r="E3711" s="177"/>
      <c r="F3711" s="177"/>
      <c r="G3711" s="183"/>
      <c r="H3711" s="183"/>
      <c r="I3711" s="183"/>
      <c r="J3711" s="183"/>
      <c r="K3711" s="183"/>
      <c r="L3711" s="183"/>
      <c r="M3711" s="183"/>
      <c r="N3711" s="182">
        <f>SUM(G3711*$D$8+H3711*$D$5+I3711*$D$9+J3711*$D$6+K3711*$D$11+L3711*$D$10+M3711*$D$7)</f>
        <v>0</v>
      </c>
      <c r="O3711" s="139">
        <v>1</v>
      </c>
      <c r="P3711" s="138">
        <f>SUM(N3711*O3711)</f>
        <v>0</v>
      </c>
      <c r="Q3711" s="31"/>
    </row>
    <row r="3712" spans="1:17" ht="15" customHeight="1">
      <c r="A3712" s="179">
        <f>RANK(N3712,$N$18:$N$4305)</f>
        <v>1181</v>
      </c>
      <c r="B3712" s="184"/>
      <c r="C3712" s="177"/>
      <c r="D3712" s="177"/>
      <c r="E3712" s="177"/>
      <c r="F3712" s="177"/>
      <c r="G3712" s="183"/>
      <c r="H3712" s="183"/>
      <c r="I3712" s="183"/>
      <c r="J3712" s="183"/>
      <c r="K3712" s="183"/>
      <c r="L3712" s="183"/>
      <c r="M3712" s="183"/>
      <c r="N3712" s="182">
        <f>SUM(G3712*$D$8+H3712*$D$5+I3712*$D$9+J3712*$D$6+K3712*$D$11+L3712*$D$10+M3712*$D$7)</f>
        <v>0</v>
      </c>
      <c r="O3712" s="139">
        <v>1</v>
      </c>
      <c r="P3712" s="138">
        <f>SUM(N3712*O3712)</f>
        <v>0</v>
      </c>
      <c r="Q3712" s="31"/>
    </row>
    <row r="3713" spans="1:17" ht="15" customHeight="1">
      <c r="A3713" s="179">
        <f>RANK(N3713,$N$18:$N$4305)</f>
        <v>1181</v>
      </c>
      <c r="B3713" s="184"/>
      <c r="C3713" s="177"/>
      <c r="D3713" s="177"/>
      <c r="E3713" s="177"/>
      <c r="F3713" s="177"/>
      <c r="G3713" s="183"/>
      <c r="H3713" s="183"/>
      <c r="I3713" s="183"/>
      <c r="J3713" s="183"/>
      <c r="K3713" s="183"/>
      <c r="L3713" s="183"/>
      <c r="M3713" s="183"/>
      <c r="N3713" s="182">
        <f>SUM(G3713*$D$8+H3713*$D$5+I3713*$D$9+J3713*$D$6+K3713*$D$11+L3713*$D$10+M3713*$D$7)</f>
        <v>0</v>
      </c>
      <c r="O3713" s="139">
        <v>1</v>
      </c>
      <c r="P3713" s="138">
        <f>SUM(N3713*O3713)</f>
        <v>0</v>
      </c>
      <c r="Q3713" s="31"/>
    </row>
    <row r="3714" spans="1:17" ht="15" customHeight="1">
      <c r="A3714" s="179">
        <f>RANK(N3714,$N$18:$N$4305)</f>
        <v>1181</v>
      </c>
      <c r="B3714" s="185"/>
      <c r="C3714" s="177"/>
      <c r="D3714" s="177"/>
      <c r="E3714" s="177"/>
      <c r="F3714" s="177"/>
      <c r="G3714" s="183"/>
      <c r="H3714" s="183"/>
      <c r="I3714" s="183"/>
      <c r="J3714" s="183"/>
      <c r="K3714" s="183"/>
      <c r="L3714" s="183"/>
      <c r="M3714" s="183"/>
      <c r="N3714" s="182">
        <f>SUM(G3714*$D$8+H3714*$D$5+I3714*$D$9+J3714*$D$6+K3714*$D$11+L3714*$D$10+M3714*$D$7)</f>
        <v>0</v>
      </c>
      <c r="O3714" s="139">
        <v>1</v>
      </c>
      <c r="P3714" s="138">
        <f>SUM(N3714*O3714)</f>
        <v>0</v>
      </c>
    </row>
    <row r="3715" spans="1:17" ht="15" customHeight="1">
      <c r="A3715" s="179">
        <f>RANK(N3715,$N$18:$N$4305)</f>
        <v>1181</v>
      </c>
      <c r="B3715" s="184"/>
      <c r="C3715" s="177"/>
      <c r="D3715" s="177"/>
      <c r="E3715" s="177"/>
      <c r="F3715" s="177"/>
      <c r="G3715" s="183"/>
      <c r="H3715" s="183"/>
      <c r="I3715" s="183"/>
      <c r="J3715" s="183"/>
      <c r="K3715" s="183"/>
      <c r="L3715" s="183"/>
      <c r="M3715" s="183"/>
      <c r="N3715" s="182">
        <f>SUM(G3715*$D$8+H3715*$D$5+I3715*$D$9+J3715*$D$6+K3715*$D$11+L3715*$D$10+M3715*$D$7)</f>
        <v>0</v>
      </c>
      <c r="O3715" s="139">
        <v>1</v>
      </c>
      <c r="P3715" s="138">
        <f>SUM(N3715*O3715)</f>
        <v>0</v>
      </c>
    </row>
    <row r="3716" spans="1:17" ht="15" customHeight="1">
      <c r="A3716" s="179">
        <f>RANK(N3716,$N$18:$N$4305)</f>
        <v>1181</v>
      </c>
      <c r="B3716" s="184"/>
      <c r="C3716" s="177"/>
      <c r="D3716" s="177"/>
      <c r="E3716" s="177"/>
      <c r="F3716" s="177"/>
      <c r="G3716" s="183"/>
      <c r="H3716" s="183"/>
      <c r="I3716" s="183"/>
      <c r="J3716" s="183"/>
      <c r="K3716" s="183"/>
      <c r="L3716" s="183"/>
      <c r="M3716" s="183"/>
      <c r="N3716" s="182">
        <f>SUM(G3716*$D$8+H3716*$D$5+I3716*$D$9+J3716*$D$6+K3716*$D$11+L3716*$D$10+M3716*$D$7)</f>
        <v>0</v>
      </c>
      <c r="O3716" s="139">
        <v>1</v>
      </c>
      <c r="P3716" s="138">
        <f>SUM(N3716*O3716)</f>
        <v>0</v>
      </c>
    </row>
    <row r="3717" spans="1:17" ht="15" customHeight="1">
      <c r="A3717" s="179">
        <f>RANK(N3717,$N$18:$N$4305)</f>
        <v>1181</v>
      </c>
      <c r="B3717" s="184"/>
      <c r="C3717" s="177"/>
      <c r="D3717" s="177"/>
      <c r="E3717" s="177"/>
      <c r="F3717" s="177"/>
      <c r="G3717" s="183"/>
      <c r="H3717" s="183"/>
      <c r="I3717" s="183"/>
      <c r="J3717" s="183"/>
      <c r="K3717" s="183"/>
      <c r="L3717" s="183"/>
      <c r="M3717" s="183"/>
      <c r="N3717" s="182">
        <f>SUM(G3717*$D$8+H3717*$D$5+I3717*$D$9+J3717*$D$6+K3717*$D$11+L3717*$D$10+M3717*$D$7)</f>
        <v>0</v>
      </c>
      <c r="O3717" s="139">
        <v>1</v>
      </c>
      <c r="P3717" s="138">
        <f>SUM(N3717*O3717)</f>
        <v>0</v>
      </c>
    </row>
    <row r="3718" spans="1:17" ht="15" customHeight="1">
      <c r="A3718" s="179">
        <f>RANK(N3718,$N$18:$N$4305)</f>
        <v>1181</v>
      </c>
      <c r="B3718" s="184"/>
      <c r="C3718" s="177"/>
      <c r="D3718" s="177"/>
      <c r="E3718" s="177"/>
      <c r="F3718" s="177"/>
      <c r="G3718" s="183"/>
      <c r="H3718" s="183"/>
      <c r="I3718" s="183"/>
      <c r="J3718" s="183"/>
      <c r="K3718" s="183"/>
      <c r="L3718" s="183"/>
      <c r="M3718" s="183"/>
      <c r="N3718" s="182">
        <f>SUM(G3718*$D$8+H3718*$D$5+I3718*$D$9+J3718*$D$6+K3718*$D$11+L3718*$D$10+M3718*$D$7)</f>
        <v>0</v>
      </c>
      <c r="O3718" s="139">
        <v>1</v>
      </c>
      <c r="P3718" s="138">
        <f>SUM(N3718*O3718)</f>
        <v>0</v>
      </c>
    </row>
    <row r="3719" spans="1:17" ht="15" customHeight="1">
      <c r="A3719" s="179">
        <f>RANK(N3719,$N$18:$N$4305)</f>
        <v>1181</v>
      </c>
      <c r="B3719" s="184"/>
      <c r="C3719" s="177"/>
      <c r="D3719" s="177"/>
      <c r="E3719" s="177"/>
      <c r="F3719" s="177"/>
      <c r="G3719" s="183"/>
      <c r="H3719" s="183"/>
      <c r="I3719" s="183"/>
      <c r="J3719" s="183"/>
      <c r="K3719" s="183"/>
      <c r="L3719" s="183"/>
      <c r="M3719" s="183"/>
      <c r="N3719" s="182">
        <f>SUM(G3719*$D$8+H3719*$D$5+I3719*$D$9+J3719*$D$6+K3719*$D$11+L3719*$D$10+M3719*$D$7)</f>
        <v>0</v>
      </c>
      <c r="O3719" s="139">
        <v>1</v>
      </c>
      <c r="P3719" s="138">
        <f>SUM(N3719*O3719)</f>
        <v>0</v>
      </c>
    </row>
    <row r="3720" spans="1:17" ht="15" customHeight="1">
      <c r="A3720" s="179">
        <f>RANK(N3720,$N$18:$N$4305)</f>
        <v>1181</v>
      </c>
      <c r="B3720" s="184"/>
      <c r="C3720" s="177"/>
      <c r="D3720" s="177"/>
      <c r="E3720" s="177"/>
      <c r="F3720" s="177"/>
      <c r="G3720" s="183"/>
      <c r="H3720" s="183"/>
      <c r="I3720" s="183"/>
      <c r="J3720" s="183"/>
      <c r="K3720" s="183"/>
      <c r="L3720" s="183"/>
      <c r="M3720" s="183"/>
      <c r="N3720" s="182">
        <f>SUM(G3720*$D$8+H3720*$D$5+I3720*$D$9+J3720*$D$6+K3720*$D$11+L3720*$D$10+M3720*$D$7)</f>
        <v>0</v>
      </c>
      <c r="O3720" s="139">
        <v>1</v>
      </c>
      <c r="P3720" s="138">
        <f>SUM(N3720*O3720)</f>
        <v>0</v>
      </c>
    </row>
    <row r="3721" spans="1:17" ht="15" customHeight="1">
      <c r="A3721" s="179">
        <f>RANK(N3721,$N$18:$N$4305)</f>
        <v>1181</v>
      </c>
      <c r="B3721" s="185"/>
      <c r="C3721" s="177"/>
      <c r="D3721" s="177"/>
      <c r="E3721" s="177"/>
      <c r="F3721" s="177"/>
      <c r="G3721" s="183"/>
      <c r="H3721" s="183"/>
      <c r="I3721" s="183"/>
      <c r="J3721" s="183"/>
      <c r="K3721" s="183"/>
      <c r="L3721" s="183"/>
      <c r="M3721" s="183"/>
      <c r="N3721" s="182">
        <f>SUM(G3721*$D$8+H3721*$D$5+I3721*$D$9+J3721*$D$6+K3721*$D$11+L3721*$D$10+M3721*$D$7)</f>
        <v>0</v>
      </c>
      <c r="O3721" s="139">
        <v>1</v>
      </c>
      <c r="P3721" s="138">
        <f>SUM(N3721*O3721)</f>
        <v>0</v>
      </c>
    </row>
    <row r="3722" spans="1:17" ht="15" customHeight="1">
      <c r="A3722" s="179">
        <f>RANK(N3722,$N$18:$N$4305)</f>
        <v>1181</v>
      </c>
      <c r="B3722" s="184"/>
      <c r="C3722" s="177"/>
      <c r="D3722" s="177"/>
      <c r="E3722" s="177"/>
      <c r="F3722" s="177"/>
      <c r="G3722" s="183"/>
      <c r="H3722" s="183"/>
      <c r="I3722" s="183"/>
      <c r="J3722" s="183"/>
      <c r="K3722" s="183"/>
      <c r="L3722" s="183"/>
      <c r="M3722" s="183"/>
      <c r="N3722" s="182">
        <f>SUM(G3722*$D$8+H3722*$D$5+I3722*$D$9+J3722*$D$6+K3722*$D$11+L3722*$D$10+M3722*$D$7)</f>
        <v>0</v>
      </c>
      <c r="O3722" s="139">
        <v>1</v>
      </c>
      <c r="P3722" s="138">
        <f>SUM(N3722*O3722)</f>
        <v>0</v>
      </c>
      <c r="Q3722" s="31"/>
    </row>
    <row r="3723" spans="1:17" ht="15" customHeight="1">
      <c r="A3723" s="179">
        <f>RANK(N3723,$N$18:$N$4305)</f>
        <v>1181</v>
      </c>
      <c r="B3723" s="184"/>
      <c r="C3723" s="177"/>
      <c r="D3723" s="177"/>
      <c r="E3723" s="177"/>
      <c r="F3723" s="177"/>
      <c r="G3723" s="183"/>
      <c r="H3723" s="183"/>
      <c r="I3723" s="183"/>
      <c r="J3723" s="183"/>
      <c r="K3723" s="183"/>
      <c r="L3723" s="183"/>
      <c r="M3723" s="183"/>
      <c r="N3723" s="182">
        <f>SUM(G3723*$D$8+H3723*$D$5+I3723*$D$9+J3723*$D$6+K3723*$D$11+L3723*$D$10+M3723*$D$7)</f>
        <v>0</v>
      </c>
      <c r="O3723" s="139">
        <v>1</v>
      </c>
      <c r="P3723" s="138">
        <f>SUM(N3723*O3723)</f>
        <v>0</v>
      </c>
    </row>
    <row r="3724" spans="1:17" ht="15" customHeight="1">
      <c r="A3724" s="179">
        <f>RANK(N3724,$N$18:$N$4305)</f>
        <v>1181</v>
      </c>
      <c r="B3724" s="184"/>
      <c r="C3724" s="177"/>
      <c r="D3724" s="177"/>
      <c r="E3724" s="177"/>
      <c r="F3724" s="177"/>
      <c r="G3724" s="183"/>
      <c r="H3724" s="183"/>
      <c r="I3724" s="183"/>
      <c r="J3724" s="183"/>
      <c r="K3724" s="183"/>
      <c r="L3724" s="183"/>
      <c r="M3724" s="183"/>
      <c r="N3724" s="182">
        <f>SUM(G3724*$D$8+H3724*$D$5+I3724*$D$9+J3724*$D$6+K3724*$D$11+L3724*$D$10+M3724*$D$7)</f>
        <v>0</v>
      </c>
      <c r="O3724" s="139">
        <v>1</v>
      </c>
      <c r="P3724" s="138">
        <f>SUM(N3724*O3724)</f>
        <v>0</v>
      </c>
    </row>
    <row r="3725" spans="1:17" ht="15" customHeight="1">
      <c r="A3725" s="179">
        <f>RANK(N3725,$N$18:$N$4305)</f>
        <v>1181</v>
      </c>
      <c r="B3725" s="184"/>
      <c r="C3725" s="177"/>
      <c r="D3725" s="177"/>
      <c r="E3725" s="177"/>
      <c r="F3725" s="177"/>
      <c r="G3725" s="183"/>
      <c r="H3725" s="183"/>
      <c r="I3725" s="183"/>
      <c r="J3725" s="183"/>
      <c r="K3725" s="183"/>
      <c r="L3725" s="183"/>
      <c r="M3725" s="183"/>
      <c r="N3725" s="182">
        <f>SUM(G3725*$D$8+H3725*$D$5+I3725*$D$9+J3725*$D$6+K3725*$D$11+L3725*$D$10+M3725*$D$7)</f>
        <v>0</v>
      </c>
      <c r="O3725" s="139">
        <v>1</v>
      </c>
      <c r="P3725" s="138">
        <f>SUM(N3725*O3725)</f>
        <v>0</v>
      </c>
    </row>
    <row r="3726" spans="1:17" ht="15" customHeight="1">
      <c r="A3726" s="179">
        <f>RANK(N3726,$N$18:$N$4305)</f>
        <v>1181</v>
      </c>
      <c r="B3726" s="184"/>
      <c r="C3726" s="177"/>
      <c r="D3726" s="177"/>
      <c r="E3726" s="177"/>
      <c r="F3726" s="177"/>
      <c r="G3726" s="183"/>
      <c r="H3726" s="183"/>
      <c r="I3726" s="183"/>
      <c r="J3726" s="183"/>
      <c r="K3726" s="183"/>
      <c r="L3726" s="183"/>
      <c r="M3726" s="183"/>
      <c r="N3726" s="182">
        <f>SUM(G3726*$D$8+H3726*$D$5+I3726*$D$9+J3726*$D$6+K3726*$D$11+L3726*$D$10+M3726*$D$7)</f>
        <v>0</v>
      </c>
      <c r="O3726" s="139">
        <v>1</v>
      </c>
      <c r="P3726" s="138">
        <f>SUM(N3726*O3726)</f>
        <v>0</v>
      </c>
    </row>
    <row r="3727" spans="1:17" ht="15" customHeight="1">
      <c r="A3727" s="179">
        <f>RANK(N3727,$N$18:$N$4305)</f>
        <v>1181</v>
      </c>
      <c r="B3727" s="184"/>
      <c r="C3727" s="177"/>
      <c r="D3727" s="177"/>
      <c r="E3727" s="177"/>
      <c r="F3727" s="177"/>
      <c r="G3727" s="183"/>
      <c r="H3727" s="183"/>
      <c r="I3727" s="183"/>
      <c r="J3727" s="183"/>
      <c r="K3727" s="183"/>
      <c r="L3727" s="183"/>
      <c r="M3727" s="183"/>
      <c r="N3727" s="182">
        <f>SUM(G3727*$D$8+H3727*$D$5+I3727*$D$9+J3727*$D$6+K3727*$D$11+L3727*$D$10+M3727*$D$7)</f>
        <v>0</v>
      </c>
      <c r="O3727" s="139">
        <v>1</v>
      </c>
      <c r="P3727" s="138">
        <f>SUM(N3727*O3727)</f>
        <v>0</v>
      </c>
    </row>
    <row r="3728" spans="1:17" ht="15" customHeight="1">
      <c r="A3728" s="179">
        <f>RANK(N3728,$N$18:$N$4305)</f>
        <v>1181</v>
      </c>
      <c r="B3728" s="184"/>
      <c r="C3728" s="177"/>
      <c r="D3728" s="177"/>
      <c r="E3728" s="177"/>
      <c r="F3728" s="177"/>
      <c r="G3728" s="183"/>
      <c r="H3728" s="183"/>
      <c r="I3728" s="183"/>
      <c r="J3728" s="183"/>
      <c r="K3728" s="183"/>
      <c r="L3728" s="183"/>
      <c r="M3728" s="183"/>
      <c r="N3728" s="182">
        <f>SUM(G3728*$D$8+H3728*$D$5+I3728*$D$9+J3728*$D$6+K3728*$D$11+L3728*$D$10+M3728*$D$7)</f>
        <v>0</v>
      </c>
      <c r="O3728" s="139">
        <v>1</v>
      </c>
      <c r="P3728" s="138">
        <f>SUM(N3728*O3728)</f>
        <v>0</v>
      </c>
    </row>
    <row r="3729" spans="1:17" ht="15" customHeight="1">
      <c r="A3729" s="179">
        <f>RANK(N3729,$N$18:$N$4305)</f>
        <v>1181</v>
      </c>
      <c r="B3729" s="184"/>
      <c r="C3729" s="177"/>
      <c r="D3729" s="177"/>
      <c r="E3729" s="177"/>
      <c r="F3729" s="177"/>
      <c r="G3729" s="183"/>
      <c r="H3729" s="183"/>
      <c r="I3729" s="183"/>
      <c r="J3729" s="183"/>
      <c r="K3729" s="183"/>
      <c r="L3729" s="183"/>
      <c r="M3729" s="183"/>
      <c r="N3729" s="182">
        <f>SUM(G3729*$D$8+H3729*$D$5+I3729*$D$9+J3729*$D$6+K3729*$D$11+L3729*$D$10+M3729*$D$7)</f>
        <v>0</v>
      </c>
      <c r="O3729" s="139">
        <v>1</v>
      </c>
      <c r="P3729" s="138">
        <f>SUM(N3729*O3729)</f>
        <v>0</v>
      </c>
    </row>
    <row r="3730" spans="1:17" ht="15" customHeight="1">
      <c r="A3730" s="179">
        <f>RANK(N3730,$N$18:$N$4305)</f>
        <v>1181</v>
      </c>
      <c r="B3730" s="184"/>
      <c r="C3730" s="177"/>
      <c r="D3730" s="177"/>
      <c r="E3730" s="177"/>
      <c r="F3730" s="177"/>
      <c r="G3730" s="183"/>
      <c r="H3730" s="183"/>
      <c r="I3730" s="183"/>
      <c r="J3730" s="183"/>
      <c r="K3730" s="183"/>
      <c r="L3730" s="183"/>
      <c r="M3730" s="183"/>
      <c r="N3730" s="182">
        <f>SUM(G3730*$D$8+H3730*$D$5+I3730*$D$9+J3730*$D$6+K3730*$D$11+L3730*$D$10+M3730*$D$7)</f>
        <v>0</v>
      </c>
      <c r="O3730" s="139">
        <v>1</v>
      </c>
      <c r="P3730" s="138">
        <f>SUM(N3730*O3730)</f>
        <v>0</v>
      </c>
    </row>
    <row r="3731" spans="1:17" ht="15" customHeight="1">
      <c r="A3731" s="179">
        <f>RANK(N3731,$N$18:$N$4305)</f>
        <v>1181</v>
      </c>
      <c r="B3731" s="185"/>
      <c r="C3731" s="177"/>
      <c r="D3731" s="177"/>
      <c r="E3731" s="177"/>
      <c r="F3731" s="177"/>
      <c r="G3731" s="183"/>
      <c r="H3731" s="183"/>
      <c r="I3731" s="183"/>
      <c r="J3731" s="183"/>
      <c r="K3731" s="183"/>
      <c r="L3731" s="183"/>
      <c r="M3731" s="183"/>
      <c r="N3731" s="182">
        <f>SUM(G3731*$D$8+H3731*$D$5+I3731*$D$9+J3731*$D$6+K3731*$D$11+L3731*$D$10+M3731*$D$7)</f>
        <v>0</v>
      </c>
      <c r="O3731" s="139">
        <v>1</v>
      </c>
      <c r="P3731" s="138">
        <f>SUM(N3731*O3731)</f>
        <v>0</v>
      </c>
      <c r="Q3731" s="31"/>
    </row>
    <row r="3732" spans="1:17" ht="15" customHeight="1">
      <c r="A3732" s="179">
        <f>RANK(N3732,$N$18:$N$4305)</f>
        <v>1181</v>
      </c>
      <c r="B3732" s="184"/>
      <c r="C3732" s="177"/>
      <c r="D3732" s="177"/>
      <c r="E3732" s="177"/>
      <c r="F3732" s="177"/>
      <c r="G3732" s="183"/>
      <c r="H3732" s="183"/>
      <c r="I3732" s="183"/>
      <c r="J3732" s="183"/>
      <c r="K3732" s="183"/>
      <c r="L3732" s="183"/>
      <c r="M3732" s="183"/>
      <c r="N3732" s="182">
        <f>SUM(G3732*$D$8+H3732*$D$5+I3732*$D$9+J3732*$D$6+K3732*$D$11+L3732*$D$10+M3732*$D$7)</f>
        <v>0</v>
      </c>
      <c r="O3732" s="139">
        <v>1</v>
      </c>
      <c r="P3732" s="138">
        <f>SUM(N3732*O3732)</f>
        <v>0</v>
      </c>
      <c r="Q3732" s="31"/>
    </row>
    <row r="3733" spans="1:17" ht="15" customHeight="1">
      <c r="A3733" s="179">
        <f>RANK(N3733,$N$18:$N$4305)</f>
        <v>1181</v>
      </c>
      <c r="B3733" s="184"/>
      <c r="C3733" s="177"/>
      <c r="D3733" s="177"/>
      <c r="E3733" s="177"/>
      <c r="F3733" s="177"/>
      <c r="G3733" s="183"/>
      <c r="H3733" s="183"/>
      <c r="I3733" s="183"/>
      <c r="J3733" s="183"/>
      <c r="K3733" s="183"/>
      <c r="L3733" s="183"/>
      <c r="M3733" s="183"/>
      <c r="N3733" s="182">
        <f>SUM(G3733*$D$8+H3733*$D$5+I3733*$D$9+J3733*$D$6+K3733*$D$11+L3733*$D$10+M3733*$D$7)</f>
        <v>0</v>
      </c>
      <c r="O3733" s="139">
        <v>1</v>
      </c>
      <c r="P3733" s="138">
        <f>SUM(N3733*O3733)</f>
        <v>0</v>
      </c>
      <c r="Q3733" s="31"/>
    </row>
    <row r="3734" spans="1:17" ht="15" customHeight="1">
      <c r="A3734" s="179">
        <f>RANK(N3734,$N$18:$N$4305)</f>
        <v>1181</v>
      </c>
      <c r="B3734" s="184"/>
      <c r="C3734" s="177"/>
      <c r="D3734" s="177"/>
      <c r="E3734" s="177"/>
      <c r="F3734" s="177"/>
      <c r="G3734" s="183"/>
      <c r="H3734" s="183"/>
      <c r="I3734" s="183"/>
      <c r="J3734" s="183"/>
      <c r="K3734" s="183"/>
      <c r="L3734" s="183"/>
      <c r="M3734" s="183"/>
      <c r="N3734" s="182">
        <f>SUM(G3734*$D$8+H3734*$D$5+I3734*$D$9+J3734*$D$6+K3734*$D$11+L3734*$D$10+M3734*$D$7)</f>
        <v>0</v>
      </c>
      <c r="O3734" s="139">
        <v>1</v>
      </c>
      <c r="P3734" s="138">
        <f>SUM(N3734*O3734)</f>
        <v>0</v>
      </c>
    </row>
    <row r="3735" spans="1:17" ht="15" customHeight="1">
      <c r="A3735" s="179">
        <f>RANK(N3735,$N$18:$N$4305)</f>
        <v>1181</v>
      </c>
      <c r="B3735" s="184"/>
      <c r="C3735" s="177"/>
      <c r="D3735" s="177"/>
      <c r="E3735" s="177"/>
      <c r="F3735" s="177"/>
      <c r="G3735" s="183"/>
      <c r="H3735" s="183"/>
      <c r="I3735" s="183"/>
      <c r="J3735" s="183"/>
      <c r="K3735" s="183"/>
      <c r="L3735" s="183"/>
      <c r="M3735" s="183"/>
      <c r="N3735" s="182">
        <f>SUM(G3735*$D$8+H3735*$D$5+I3735*$D$9+J3735*$D$6+K3735*$D$11+L3735*$D$10+M3735*$D$7)</f>
        <v>0</v>
      </c>
      <c r="O3735" s="139">
        <v>1</v>
      </c>
      <c r="P3735" s="138">
        <f>SUM(N3735*O3735)</f>
        <v>0</v>
      </c>
    </row>
    <row r="3736" spans="1:17" ht="15" customHeight="1">
      <c r="A3736" s="179">
        <f>RANK(N3736,$N$18:$N$4305)</f>
        <v>1181</v>
      </c>
      <c r="B3736" s="184"/>
      <c r="C3736" s="177"/>
      <c r="D3736" s="177"/>
      <c r="E3736" s="177"/>
      <c r="F3736" s="177"/>
      <c r="G3736" s="183"/>
      <c r="H3736" s="183"/>
      <c r="I3736" s="183"/>
      <c r="J3736" s="183"/>
      <c r="K3736" s="183"/>
      <c r="L3736" s="183"/>
      <c r="M3736" s="183"/>
      <c r="N3736" s="182">
        <f>SUM(G3736*$D$8+H3736*$D$5+I3736*$D$9+J3736*$D$6+K3736*$D$11+L3736*$D$10+M3736*$D$7)</f>
        <v>0</v>
      </c>
      <c r="O3736" s="139">
        <v>1</v>
      </c>
      <c r="P3736" s="138">
        <f>SUM(N3736*O3736)</f>
        <v>0</v>
      </c>
    </row>
    <row r="3737" spans="1:17" ht="15" customHeight="1">
      <c r="A3737" s="179">
        <f>RANK(N3737,$N$18:$N$4305)</f>
        <v>1181</v>
      </c>
      <c r="B3737" s="184"/>
      <c r="C3737" s="177"/>
      <c r="D3737" s="177"/>
      <c r="E3737" s="177"/>
      <c r="F3737" s="177"/>
      <c r="G3737" s="183"/>
      <c r="H3737" s="183"/>
      <c r="I3737" s="183"/>
      <c r="J3737" s="183"/>
      <c r="K3737" s="183"/>
      <c r="L3737" s="183"/>
      <c r="M3737" s="183"/>
      <c r="N3737" s="182">
        <f>SUM(G3737*$D$8+H3737*$D$5+I3737*$D$9+J3737*$D$6+K3737*$D$11+L3737*$D$10+M3737*$D$7)</f>
        <v>0</v>
      </c>
      <c r="O3737" s="139">
        <v>1</v>
      </c>
      <c r="P3737" s="138">
        <f>SUM(N3737*O3737)</f>
        <v>0</v>
      </c>
    </row>
    <row r="3738" spans="1:17" ht="15" customHeight="1">
      <c r="A3738" s="179">
        <f>RANK(N3738,$N$18:$N$4305)</f>
        <v>1181</v>
      </c>
      <c r="B3738" s="185"/>
      <c r="C3738" s="177"/>
      <c r="D3738" s="177"/>
      <c r="E3738" s="177"/>
      <c r="F3738" s="177"/>
      <c r="G3738" s="183"/>
      <c r="H3738" s="183"/>
      <c r="I3738" s="183"/>
      <c r="J3738" s="183"/>
      <c r="K3738" s="183"/>
      <c r="L3738" s="183"/>
      <c r="M3738" s="183"/>
      <c r="N3738" s="182">
        <f>SUM(G3738*$D$8+H3738*$D$5+I3738*$D$9+J3738*$D$6+K3738*$D$11+L3738*$D$10+M3738*$D$7)</f>
        <v>0</v>
      </c>
      <c r="O3738" s="139">
        <v>0.94</v>
      </c>
      <c r="P3738" s="138">
        <f>SUM(N3738*O3738)</f>
        <v>0</v>
      </c>
      <c r="Q3738" s="31"/>
    </row>
    <row r="3739" spans="1:17" ht="15" customHeight="1">
      <c r="A3739" s="179">
        <f>RANK(N3739,$N$18:$N$4305)</f>
        <v>1181</v>
      </c>
      <c r="B3739" s="185"/>
      <c r="C3739" s="177"/>
      <c r="D3739" s="177"/>
      <c r="E3739" s="177"/>
      <c r="F3739" s="177"/>
      <c r="G3739" s="183"/>
      <c r="H3739" s="183"/>
      <c r="I3739" s="183"/>
      <c r="J3739" s="183"/>
      <c r="K3739" s="183"/>
      <c r="L3739" s="183"/>
      <c r="M3739" s="183"/>
      <c r="N3739" s="182">
        <f>SUM(G3739*$D$8+H3739*$D$5+I3739*$D$9+J3739*$D$6+K3739*$D$11+L3739*$D$10+M3739*$D$7)</f>
        <v>0</v>
      </c>
      <c r="O3739" s="139">
        <v>0.94</v>
      </c>
      <c r="P3739" s="138">
        <f>SUM(N3739*O3739)</f>
        <v>0</v>
      </c>
    </row>
    <row r="3740" spans="1:17" ht="15" customHeight="1">
      <c r="A3740" s="179">
        <f>RANK(N3740,$N$18:$N$4305)</f>
        <v>1181</v>
      </c>
      <c r="B3740" s="184"/>
      <c r="C3740" s="177"/>
      <c r="D3740" s="177"/>
      <c r="E3740" s="177"/>
      <c r="F3740" s="177"/>
      <c r="G3740" s="183"/>
      <c r="H3740" s="183"/>
      <c r="I3740" s="183"/>
      <c r="J3740" s="183"/>
      <c r="K3740" s="183"/>
      <c r="L3740" s="183"/>
      <c r="M3740" s="183"/>
      <c r="N3740" s="182">
        <f>SUM(G3740*$D$8+H3740*$D$5+I3740*$D$9+J3740*$D$6+K3740*$D$11+L3740*$D$10+M3740*$D$7)</f>
        <v>0</v>
      </c>
      <c r="O3740" s="139">
        <v>0.94</v>
      </c>
      <c r="P3740" s="138">
        <f>SUM(N3740*O3740)</f>
        <v>0</v>
      </c>
    </row>
    <row r="3741" spans="1:17" ht="15" customHeight="1">
      <c r="A3741" s="179">
        <f>RANK(N3741,$N$18:$N$4305)</f>
        <v>1181</v>
      </c>
      <c r="B3741" s="184"/>
      <c r="C3741" s="177"/>
      <c r="D3741" s="177"/>
      <c r="E3741" s="177"/>
      <c r="F3741" s="177"/>
      <c r="G3741" s="183"/>
      <c r="H3741" s="183"/>
      <c r="I3741" s="183"/>
      <c r="J3741" s="183"/>
      <c r="K3741" s="183"/>
      <c r="L3741" s="183"/>
      <c r="M3741" s="183"/>
      <c r="N3741" s="182">
        <f>SUM(G3741*$D$8+H3741*$D$5+I3741*$D$9+J3741*$D$6+K3741*$D$11+L3741*$D$10+M3741*$D$7)</f>
        <v>0</v>
      </c>
      <c r="O3741" s="139">
        <v>0.94</v>
      </c>
      <c r="P3741" s="138">
        <f>SUM(N3741*O3741)</f>
        <v>0</v>
      </c>
      <c r="Q3741" s="31"/>
    </row>
    <row r="3742" spans="1:17" ht="15" customHeight="1">
      <c r="A3742" s="179">
        <f>RANK(N3742,$N$18:$N$4305)</f>
        <v>1181</v>
      </c>
      <c r="B3742" s="184"/>
      <c r="C3742" s="177"/>
      <c r="D3742" s="177"/>
      <c r="E3742" s="177"/>
      <c r="F3742" s="177"/>
      <c r="G3742" s="183"/>
      <c r="H3742" s="183"/>
      <c r="I3742" s="183"/>
      <c r="J3742" s="183"/>
      <c r="K3742" s="183"/>
      <c r="L3742" s="183"/>
      <c r="M3742" s="183"/>
      <c r="N3742" s="182">
        <f>SUM(G3742*$D$8+H3742*$D$5+I3742*$D$9+J3742*$D$6+K3742*$D$11+L3742*$D$10+M3742*$D$7)</f>
        <v>0</v>
      </c>
      <c r="O3742" s="139">
        <v>0.94</v>
      </c>
      <c r="P3742" s="138">
        <f>SUM(N3742*O3742)</f>
        <v>0</v>
      </c>
      <c r="Q3742" s="31"/>
    </row>
    <row r="3743" spans="1:17" ht="15" customHeight="1">
      <c r="A3743" s="179">
        <f>RANK(N3743,$N$18:$N$4305)</f>
        <v>1181</v>
      </c>
      <c r="B3743" s="185"/>
      <c r="C3743" s="177"/>
      <c r="D3743" s="177"/>
      <c r="E3743" s="177"/>
      <c r="F3743" s="177"/>
      <c r="G3743" s="183"/>
      <c r="H3743" s="183"/>
      <c r="I3743" s="183"/>
      <c r="J3743" s="183"/>
      <c r="K3743" s="183"/>
      <c r="L3743" s="183"/>
      <c r="M3743" s="183"/>
      <c r="N3743" s="182">
        <f>SUM(G3743*$D$8+H3743*$D$5+I3743*$D$9+J3743*$D$6+K3743*$D$11+L3743*$D$10+M3743*$D$7)</f>
        <v>0</v>
      </c>
      <c r="O3743" s="139">
        <v>1</v>
      </c>
      <c r="P3743" s="138">
        <f>SUM(N3743*O3743)</f>
        <v>0</v>
      </c>
      <c r="Q3743" s="31"/>
    </row>
    <row r="3744" spans="1:17" ht="15" customHeight="1">
      <c r="A3744" s="179">
        <f>RANK(N3744,$N$18:$N$4305)</f>
        <v>1181</v>
      </c>
      <c r="B3744" s="184"/>
      <c r="C3744" s="177"/>
      <c r="D3744" s="177"/>
      <c r="E3744" s="177"/>
      <c r="F3744" s="177"/>
      <c r="G3744" s="183"/>
      <c r="H3744" s="183"/>
      <c r="I3744" s="183"/>
      <c r="J3744" s="183"/>
      <c r="K3744" s="183"/>
      <c r="L3744" s="183"/>
      <c r="M3744" s="183"/>
      <c r="N3744" s="182">
        <f>SUM(G3744*$D$8+H3744*$D$5+I3744*$D$9+J3744*$D$6+K3744*$D$11+L3744*$D$10+M3744*$D$7)</f>
        <v>0</v>
      </c>
      <c r="O3744" s="139">
        <v>1</v>
      </c>
      <c r="P3744" s="138">
        <f>SUM(N3744*O3744)</f>
        <v>0</v>
      </c>
    </row>
    <row r="3745" spans="1:17" ht="15" customHeight="1">
      <c r="A3745" s="179">
        <f>RANK(N3745,$N$18:$N$4305)</f>
        <v>1181</v>
      </c>
      <c r="B3745" s="184"/>
      <c r="C3745" s="177"/>
      <c r="D3745" s="177"/>
      <c r="E3745" s="177"/>
      <c r="F3745" s="177"/>
      <c r="G3745" s="183"/>
      <c r="H3745" s="183"/>
      <c r="I3745" s="183"/>
      <c r="J3745" s="183"/>
      <c r="K3745" s="183"/>
      <c r="L3745" s="183"/>
      <c r="M3745" s="183"/>
      <c r="N3745" s="182">
        <f>SUM(G3745*$D$8+H3745*$D$5+I3745*$D$9+J3745*$D$6+K3745*$D$11+L3745*$D$10+M3745*$D$7)</f>
        <v>0</v>
      </c>
      <c r="O3745" s="139">
        <v>1</v>
      </c>
      <c r="P3745" s="138">
        <f>SUM(N3745*O3745)</f>
        <v>0</v>
      </c>
    </row>
    <row r="3746" spans="1:17" ht="15" customHeight="1">
      <c r="A3746" s="179">
        <f>RANK(N3746,$N$18:$N$4305)</f>
        <v>1181</v>
      </c>
      <c r="B3746" s="184"/>
      <c r="C3746" s="177"/>
      <c r="D3746" s="177"/>
      <c r="E3746" s="177"/>
      <c r="F3746" s="177"/>
      <c r="G3746" s="183"/>
      <c r="H3746" s="183"/>
      <c r="I3746" s="183"/>
      <c r="J3746" s="183"/>
      <c r="K3746" s="183"/>
      <c r="L3746" s="183"/>
      <c r="M3746" s="183"/>
      <c r="N3746" s="182">
        <f>SUM(G3746*$D$8+H3746*$D$5+I3746*$D$9+J3746*$D$6+K3746*$D$11+L3746*$D$10+M3746*$D$7)</f>
        <v>0</v>
      </c>
      <c r="O3746" s="139">
        <v>1</v>
      </c>
      <c r="P3746" s="138">
        <f>SUM(N3746*O3746)</f>
        <v>0</v>
      </c>
    </row>
    <row r="3747" spans="1:17" ht="15" customHeight="1">
      <c r="A3747" s="179">
        <f>RANK(N3747,$N$18:$N$4305)</f>
        <v>1181</v>
      </c>
      <c r="B3747" s="184"/>
      <c r="C3747" s="177"/>
      <c r="D3747" s="177"/>
      <c r="E3747" s="177"/>
      <c r="F3747" s="177"/>
      <c r="G3747" s="183"/>
      <c r="H3747" s="183"/>
      <c r="I3747" s="183"/>
      <c r="J3747" s="183"/>
      <c r="K3747" s="183"/>
      <c r="L3747" s="183"/>
      <c r="M3747" s="183"/>
      <c r="N3747" s="182">
        <f>SUM(G3747*$D$8+H3747*$D$5+I3747*$D$9+J3747*$D$6+K3747*$D$11+L3747*$D$10+M3747*$D$7)</f>
        <v>0</v>
      </c>
      <c r="O3747" s="139">
        <v>1</v>
      </c>
      <c r="P3747" s="138">
        <f>SUM(N3747*O3747)</f>
        <v>0</v>
      </c>
    </row>
    <row r="3748" spans="1:17" ht="15" customHeight="1">
      <c r="A3748" s="179">
        <f>RANK(N3748,$N$18:$N$4305)</f>
        <v>1181</v>
      </c>
      <c r="B3748" s="184"/>
      <c r="C3748" s="177"/>
      <c r="D3748" s="177"/>
      <c r="E3748" s="177"/>
      <c r="F3748" s="177"/>
      <c r="G3748" s="183"/>
      <c r="H3748" s="183"/>
      <c r="I3748" s="183"/>
      <c r="J3748" s="183"/>
      <c r="K3748" s="183"/>
      <c r="L3748" s="183"/>
      <c r="M3748" s="183"/>
      <c r="N3748" s="182">
        <f>SUM(G3748*$D$8+H3748*$D$5+I3748*$D$9+J3748*$D$6+K3748*$D$11+L3748*$D$10+M3748*$D$7)</f>
        <v>0</v>
      </c>
      <c r="O3748" s="139">
        <v>1</v>
      </c>
      <c r="P3748" s="138">
        <f>SUM(N3748*O3748)</f>
        <v>0</v>
      </c>
    </row>
    <row r="3749" spans="1:17" ht="15" customHeight="1">
      <c r="A3749" s="179">
        <f>RANK(N3749,$N$18:$N$4305)</f>
        <v>1181</v>
      </c>
      <c r="B3749" s="184"/>
      <c r="C3749" s="177"/>
      <c r="D3749" s="177"/>
      <c r="E3749" s="177"/>
      <c r="F3749" s="177"/>
      <c r="G3749" s="183"/>
      <c r="H3749" s="183"/>
      <c r="I3749" s="183"/>
      <c r="J3749" s="183"/>
      <c r="K3749" s="183"/>
      <c r="L3749" s="183"/>
      <c r="M3749" s="183"/>
      <c r="N3749" s="182">
        <f>SUM(G3749*$D$8+H3749*$D$5+I3749*$D$9+J3749*$D$6+K3749*$D$11+L3749*$D$10+M3749*$D$7)</f>
        <v>0</v>
      </c>
      <c r="O3749" s="139">
        <v>1</v>
      </c>
      <c r="P3749" s="138">
        <f>SUM(N3749*O3749)</f>
        <v>0</v>
      </c>
    </row>
    <row r="3750" spans="1:17" ht="15" customHeight="1">
      <c r="A3750" s="179">
        <f>RANK(N3750,$N$18:$N$4305)</f>
        <v>1181</v>
      </c>
      <c r="B3750" s="185"/>
      <c r="C3750" s="177"/>
      <c r="D3750" s="177"/>
      <c r="E3750" s="177"/>
      <c r="F3750" s="177"/>
      <c r="G3750" s="183"/>
      <c r="H3750" s="183"/>
      <c r="I3750" s="183"/>
      <c r="J3750" s="183"/>
      <c r="K3750" s="183"/>
      <c r="L3750" s="183"/>
      <c r="M3750" s="183"/>
      <c r="N3750" s="182">
        <f>SUM(G3750*$D$8+H3750*$D$5+I3750*$D$9+J3750*$D$6+K3750*$D$11+L3750*$D$10+M3750*$D$7)</f>
        <v>0</v>
      </c>
      <c r="O3750" s="139">
        <v>1</v>
      </c>
      <c r="P3750" s="138">
        <f>SUM(N3750*O3750)</f>
        <v>0</v>
      </c>
    </row>
    <row r="3751" spans="1:17" ht="15" customHeight="1">
      <c r="A3751" s="179">
        <f>RANK(N3751,$N$18:$N$4305)</f>
        <v>1181</v>
      </c>
      <c r="B3751" s="184"/>
      <c r="C3751" s="177"/>
      <c r="D3751" s="177"/>
      <c r="E3751" s="177"/>
      <c r="F3751" s="177"/>
      <c r="G3751" s="183"/>
      <c r="H3751" s="183"/>
      <c r="I3751" s="183"/>
      <c r="J3751" s="183"/>
      <c r="K3751" s="183"/>
      <c r="L3751" s="183"/>
      <c r="M3751" s="183"/>
      <c r="N3751" s="182">
        <f>SUM(G3751*$D$8+H3751*$D$5+I3751*$D$9+J3751*$D$6+K3751*$D$11+L3751*$D$10+M3751*$D$7)</f>
        <v>0</v>
      </c>
      <c r="O3751" s="139">
        <v>1</v>
      </c>
      <c r="P3751" s="138">
        <f>SUM(N3751*O3751)</f>
        <v>0</v>
      </c>
    </row>
    <row r="3752" spans="1:17" ht="15" customHeight="1">
      <c r="A3752" s="179">
        <f>RANK(N3752,$N$18:$N$4305)</f>
        <v>1181</v>
      </c>
      <c r="B3752" s="184"/>
      <c r="C3752" s="177"/>
      <c r="D3752" s="177"/>
      <c r="E3752" s="177"/>
      <c r="F3752" s="177"/>
      <c r="G3752" s="183"/>
      <c r="H3752" s="183"/>
      <c r="I3752" s="183"/>
      <c r="J3752" s="183"/>
      <c r="K3752" s="183"/>
      <c r="L3752" s="183"/>
      <c r="M3752" s="183"/>
      <c r="N3752" s="182">
        <f>SUM(G3752*$D$8+H3752*$D$5+I3752*$D$9+J3752*$D$6+K3752*$D$11+L3752*$D$10+M3752*$D$7)</f>
        <v>0</v>
      </c>
      <c r="O3752" s="139">
        <v>1</v>
      </c>
      <c r="P3752" s="138">
        <f>SUM(N3752*O3752)</f>
        <v>0</v>
      </c>
    </row>
    <row r="3753" spans="1:17" ht="15" customHeight="1">
      <c r="A3753" s="179">
        <f>RANK(N3753,$N$18:$N$4305)</f>
        <v>1181</v>
      </c>
      <c r="B3753" s="184"/>
      <c r="C3753" s="177"/>
      <c r="D3753" s="177"/>
      <c r="E3753" s="177"/>
      <c r="F3753" s="177"/>
      <c r="G3753" s="183"/>
      <c r="H3753" s="183"/>
      <c r="I3753" s="183"/>
      <c r="J3753" s="183"/>
      <c r="K3753" s="183"/>
      <c r="L3753" s="183"/>
      <c r="M3753" s="183"/>
      <c r="N3753" s="182">
        <f>SUM(G3753*$D$8+H3753*$D$5+I3753*$D$9+J3753*$D$6+K3753*$D$11+L3753*$D$10+M3753*$D$7)</f>
        <v>0</v>
      </c>
      <c r="O3753" s="139">
        <v>1</v>
      </c>
      <c r="P3753" s="138">
        <f>SUM(N3753*O3753)</f>
        <v>0</v>
      </c>
    </row>
    <row r="3754" spans="1:17" ht="15" customHeight="1">
      <c r="A3754" s="179">
        <f>RANK(N3754,$N$18:$N$4305)</f>
        <v>1181</v>
      </c>
      <c r="B3754" s="184"/>
      <c r="C3754" s="177"/>
      <c r="D3754" s="177"/>
      <c r="E3754" s="177"/>
      <c r="F3754" s="177"/>
      <c r="G3754" s="183"/>
      <c r="H3754" s="183"/>
      <c r="I3754" s="183"/>
      <c r="J3754" s="183"/>
      <c r="K3754" s="183"/>
      <c r="L3754" s="183"/>
      <c r="M3754" s="183"/>
      <c r="N3754" s="182">
        <f>SUM(G3754*$D$8+H3754*$D$5+I3754*$D$9+J3754*$D$6+K3754*$D$11+L3754*$D$10+M3754*$D$7)</f>
        <v>0</v>
      </c>
      <c r="O3754" s="139">
        <v>0.94</v>
      </c>
      <c r="P3754" s="138">
        <f>SUM(N3754*O3754)</f>
        <v>0</v>
      </c>
      <c r="Q3754" s="31"/>
    </row>
    <row r="3755" spans="1:17" ht="15" customHeight="1">
      <c r="A3755" s="179">
        <f>RANK(N3755,$N$18:$N$4305)</f>
        <v>1181</v>
      </c>
      <c r="B3755" s="184"/>
      <c r="C3755" s="177"/>
      <c r="D3755" s="177"/>
      <c r="E3755" s="177"/>
      <c r="F3755" s="177"/>
      <c r="G3755" s="183"/>
      <c r="H3755" s="183"/>
      <c r="I3755" s="183"/>
      <c r="J3755" s="183"/>
      <c r="K3755" s="183"/>
      <c r="L3755" s="183"/>
      <c r="M3755" s="183"/>
      <c r="N3755" s="182">
        <f>SUM(G3755*$D$8+H3755*$D$5+I3755*$D$9+J3755*$D$6+K3755*$D$11+L3755*$D$10+M3755*$D$7)</f>
        <v>0</v>
      </c>
      <c r="O3755" s="139">
        <v>0.94</v>
      </c>
      <c r="P3755" s="138">
        <f>SUM(N3755*O3755)</f>
        <v>0</v>
      </c>
    </row>
    <row r="3756" spans="1:17" ht="15" customHeight="1">
      <c r="A3756" s="179">
        <f>RANK(N3756,$N$18:$N$4305)</f>
        <v>1181</v>
      </c>
      <c r="B3756" s="184"/>
      <c r="C3756" s="177"/>
      <c r="D3756" s="177"/>
      <c r="E3756" s="177"/>
      <c r="F3756" s="177"/>
      <c r="G3756" s="183"/>
      <c r="H3756" s="183"/>
      <c r="I3756" s="183"/>
      <c r="J3756" s="183"/>
      <c r="K3756" s="183"/>
      <c r="L3756" s="183"/>
      <c r="M3756" s="183"/>
      <c r="N3756" s="182">
        <f>SUM(G3756*$D$8+H3756*$D$5+I3756*$D$9+J3756*$D$6+K3756*$D$11+L3756*$D$10+M3756*$D$7)</f>
        <v>0</v>
      </c>
      <c r="O3756" s="139">
        <v>0.94</v>
      </c>
      <c r="P3756" s="138">
        <f>SUM(N3756*O3756)</f>
        <v>0</v>
      </c>
    </row>
    <row r="3757" spans="1:17" ht="15" customHeight="1">
      <c r="A3757" s="179">
        <f>RANK(N3757,$N$18:$N$4305)</f>
        <v>1181</v>
      </c>
      <c r="B3757" s="184"/>
      <c r="C3757" s="177"/>
      <c r="D3757" s="177"/>
      <c r="E3757" s="177"/>
      <c r="F3757" s="177"/>
      <c r="G3757" s="183"/>
      <c r="H3757" s="183"/>
      <c r="I3757" s="183"/>
      <c r="J3757" s="183"/>
      <c r="K3757" s="183"/>
      <c r="L3757" s="183"/>
      <c r="M3757" s="183"/>
      <c r="N3757" s="182">
        <f>SUM(G3757*$D$8+H3757*$D$5+I3757*$D$9+J3757*$D$6+K3757*$D$11+L3757*$D$10+M3757*$D$7)</f>
        <v>0</v>
      </c>
      <c r="O3757" s="139">
        <v>0.94</v>
      </c>
      <c r="P3757" s="138">
        <f>SUM(N3757*O3757)</f>
        <v>0</v>
      </c>
    </row>
    <row r="3758" spans="1:17" ht="15" customHeight="1">
      <c r="A3758" s="179">
        <f>RANK(N3758,$N$18:$N$4305)</f>
        <v>1181</v>
      </c>
      <c r="B3758" s="184"/>
      <c r="C3758" s="177"/>
      <c r="D3758" s="177"/>
      <c r="E3758" s="177"/>
      <c r="F3758" s="177"/>
      <c r="G3758" s="183"/>
      <c r="H3758" s="183"/>
      <c r="I3758" s="183"/>
      <c r="J3758" s="183"/>
      <c r="K3758" s="183"/>
      <c r="L3758" s="183"/>
      <c r="M3758" s="183"/>
      <c r="N3758" s="182">
        <f>SUM(G3758*$D$8+H3758*$D$5+I3758*$D$9+J3758*$D$6+K3758*$D$11+L3758*$D$10+M3758*$D$7)</f>
        <v>0</v>
      </c>
      <c r="O3758" s="139">
        <v>1</v>
      </c>
      <c r="P3758" s="138">
        <f>SUM(N3758*O3758)</f>
        <v>0</v>
      </c>
    </row>
    <row r="3759" spans="1:17" ht="15" customHeight="1">
      <c r="A3759" s="179">
        <f>RANK(N3759,$N$18:$N$4305)</f>
        <v>1181</v>
      </c>
      <c r="B3759" s="184"/>
      <c r="C3759" s="177"/>
      <c r="D3759" s="177"/>
      <c r="E3759" s="177"/>
      <c r="F3759" s="177"/>
      <c r="G3759" s="183"/>
      <c r="H3759" s="183"/>
      <c r="I3759" s="183"/>
      <c r="J3759" s="183"/>
      <c r="K3759" s="183"/>
      <c r="L3759" s="183"/>
      <c r="M3759" s="183"/>
      <c r="N3759" s="182">
        <f>SUM(G3759*$D$8+H3759*$D$5+I3759*$D$9+J3759*$D$6+K3759*$D$11+L3759*$D$10+M3759*$D$7)</f>
        <v>0</v>
      </c>
      <c r="O3759" s="139">
        <v>1</v>
      </c>
      <c r="P3759" s="138">
        <f>SUM(N3759*O3759)</f>
        <v>0</v>
      </c>
      <c r="Q3759" s="31"/>
    </row>
    <row r="3760" spans="1:17" ht="15" customHeight="1">
      <c r="A3760" s="179">
        <f>RANK(N3760,$N$18:$N$4305)</f>
        <v>1181</v>
      </c>
      <c r="B3760" s="184"/>
      <c r="C3760" s="177"/>
      <c r="D3760" s="177"/>
      <c r="E3760" s="177"/>
      <c r="F3760" s="177"/>
      <c r="G3760" s="183"/>
      <c r="H3760" s="183"/>
      <c r="I3760" s="183"/>
      <c r="J3760" s="183"/>
      <c r="K3760" s="183"/>
      <c r="L3760" s="183"/>
      <c r="M3760" s="183"/>
      <c r="N3760" s="182">
        <f>SUM(G3760*$D$8+H3760*$D$5+I3760*$D$9+J3760*$D$6+K3760*$D$11+L3760*$D$10+M3760*$D$7)</f>
        <v>0</v>
      </c>
      <c r="O3760" s="139">
        <v>1</v>
      </c>
      <c r="P3760" s="138">
        <f>SUM(N3760*O3760)</f>
        <v>0</v>
      </c>
      <c r="Q3760" s="31"/>
    </row>
    <row r="3761" spans="1:17" ht="15" customHeight="1">
      <c r="A3761" s="179">
        <f>RANK(N3761,$N$18:$N$4305)</f>
        <v>1181</v>
      </c>
      <c r="B3761" s="184"/>
      <c r="C3761" s="177"/>
      <c r="D3761" s="177"/>
      <c r="E3761" s="177"/>
      <c r="F3761" s="177"/>
      <c r="G3761" s="183"/>
      <c r="H3761" s="183"/>
      <c r="I3761" s="183"/>
      <c r="J3761" s="183"/>
      <c r="K3761" s="183"/>
      <c r="L3761" s="183"/>
      <c r="M3761" s="183"/>
      <c r="N3761" s="182">
        <f>SUM(G3761*$D$8+H3761*$D$5+I3761*$D$9+J3761*$D$6+K3761*$D$11+L3761*$D$10+M3761*$D$7)</f>
        <v>0</v>
      </c>
      <c r="O3761" s="139">
        <v>1</v>
      </c>
      <c r="P3761" s="138">
        <f>SUM(N3761*O3761)</f>
        <v>0</v>
      </c>
      <c r="Q3761" s="31"/>
    </row>
    <row r="3762" spans="1:17" ht="15" customHeight="1">
      <c r="A3762" s="179">
        <f>RANK(N3762,$N$18:$N$4305)</f>
        <v>1181</v>
      </c>
      <c r="B3762" s="185"/>
      <c r="C3762" s="177"/>
      <c r="D3762" s="177"/>
      <c r="E3762" s="177"/>
      <c r="F3762" s="177"/>
      <c r="G3762" s="183"/>
      <c r="H3762" s="183"/>
      <c r="I3762" s="183"/>
      <c r="J3762" s="183"/>
      <c r="K3762" s="183"/>
      <c r="L3762" s="183"/>
      <c r="M3762" s="183"/>
      <c r="N3762" s="182">
        <f>SUM(G3762*$D$8+H3762*$D$5+I3762*$D$9+J3762*$D$6+K3762*$D$11+L3762*$D$10+M3762*$D$7)</f>
        <v>0</v>
      </c>
      <c r="O3762" s="139">
        <v>1</v>
      </c>
      <c r="P3762" s="138">
        <f>SUM(N3762*O3762)</f>
        <v>0</v>
      </c>
    </row>
    <row r="3763" spans="1:17" ht="15" customHeight="1">
      <c r="A3763" s="179">
        <f>RANK(N3763,$N$18:$N$4305)</f>
        <v>1181</v>
      </c>
      <c r="B3763" s="184"/>
      <c r="C3763" s="177"/>
      <c r="D3763" s="177"/>
      <c r="E3763" s="177"/>
      <c r="F3763" s="177"/>
      <c r="G3763" s="183"/>
      <c r="H3763" s="183"/>
      <c r="I3763" s="183"/>
      <c r="J3763" s="183"/>
      <c r="K3763" s="183"/>
      <c r="L3763" s="183"/>
      <c r="M3763" s="183"/>
      <c r="N3763" s="182">
        <f>SUM(G3763*$D$8+H3763*$D$5+I3763*$D$9+J3763*$D$6+K3763*$D$11+L3763*$D$10+M3763*$D$7)</f>
        <v>0</v>
      </c>
      <c r="O3763" s="139">
        <v>1</v>
      </c>
      <c r="P3763" s="138">
        <f>SUM(N3763*O3763)</f>
        <v>0</v>
      </c>
    </row>
    <row r="3764" spans="1:17" ht="15" customHeight="1">
      <c r="A3764" s="179">
        <f>RANK(N3764,$N$18:$N$4305)</f>
        <v>1181</v>
      </c>
      <c r="B3764" s="184"/>
      <c r="C3764" s="177"/>
      <c r="D3764" s="177"/>
      <c r="E3764" s="177"/>
      <c r="F3764" s="177"/>
      <c r="G3764" s="183"/>
      <c r="H3764" s="183"/>
      <c r="I3764" s="183"/>
      <c r="J3764" s="183"/>
      <c r="K3764" s="183"/>
      <c r="L3764" s="183"/>
      <c r="M3764" s="183"/>
      <c r="N3764" s="182">
        <f>SUM(G3764*$D$8+H3764*$D$5+I3764*$D$9+J3764*$D$6+K3764*$D$11+L3764*$D$10+M3764*$D$7)</f>
        <v>0</v>
      </c>
      <c r="O3764" s="139">
        <v>1</v>
      </c>
      <c r="P3764" s="138">
        <f>SUM(N3764*O3764)</f>
        <v>0</v>
      </c>
    </row>
    <row r="3765" spans="1:17" ht="15" customHeight="1">
      <c r="A3765" s="179">
        <f>RANK(N3765,$N$18:$N$4305)</f>
        <v>1181</v>
      </c>
      <c r="B3765" s="184"/>
      <c r="C3765" s="177"/>
      <c r="D3765" s="177"/>
      <c r="E3765" s="177"/>
      <c r="F3765" s="177"/>
      <c r="G3765" s="183"/>
      <c r="H3765" s="183"/>
      <c r="I3765" s="183"/>
      <c r="J3765" s="183"/>
      <c r="K3765" s="183"/>
      <c r="L3765" s="183"/>
      <c r="M3765" s="183"/>
      <c r="N3765" s="182">
        <f>SUM(G3765*$D$8+H3765*$D$5+I3765*$D$9+J3765*$D$6+K3765*$D$11+L3765*$D$10+M3765*$D$7)</f>
        <v>0</v>
      </c>
      <c r="O3765" s="139">
        <v>1</v>
      </c>
      <c r="P3765" s="138">
        <f>SUM(N3765*O3765)</f>
        <v>0</v>
      </c>
    </row>
    <row r="3766" spans="1:17" ht="15" customHeight="1">
      <c r="A3766" s="179">
        <f>RANK(N3766,$N$18:$N$4305)</f>
        <v>1181</v>
      </c>
      <c r="B3766" s="184"/>
      <c r="C3766" s="177"/>
      <c r="D3766" s="177"/>
      <c r="E3766" s="177"/>
      <c r="F3766" s="177"/>
      <c r="G3766" s="183"/>
      <c r="H3766" s="183"/>
      <c r="I3766" s="183"/>
      <c r="J3766" s="183"/>
      <c r="K3766" s="183"/>
      <c r="L3766" s="183"/>
      <c r="M3766" s="183"/>
      <c r="N3766" s="182">
        <f>SUM(G3766*$D$8+H3766*$D$5+I3766*$D$9+J3766*$D$6+K3766*$D$11+L3766*$D$10+M3766*$D$7)</f>
        <v>0</v>
      </c>
      <c r="O3766" s="139">
        <v>1</v>
      </c>
      <c r="P3766" s="138">
        <f>SUM(N3766*O3766)</f>
        <v>0</v>
      </c>
    </row>
    <row r="3767" spans="1:17" ht="15" customHeight="1">
      <c r="A3767" s="179">
        <f>RANK(N3767,$N$18:$N$4305)</f>
        <v>1181</v>
      </c>
      <c r="B3767" s="184"/>
      <c r="C3767" s="177"/>
      <c r="D3767" s="177"/>
      <c r="E3767" s="177"/>
      <c r="F3767" s="177"/>
      <c r="G3767" s="183"/>
      <c r="H3767" s="183"/>
      <c r="I3767" s="183"/>
      <c r="J3767" s="183"/>
      <c r="K3767" s="183"/>
      <c r="L3767" s="183"/>
      <c r="M3767" s="183"/>
      <c r="N3767" s="182">
        <f>SUM(G3767*$D$8+H3767*$D$5+I3767*$D$9+J3767*$D$6+K3767*$D$11+L3767*$D$10+M3767*$D$7)</f>
        <v>0</v>
      </c>
      <c r="O3767" s="139">
        <v>1</v>
      </c>
      <c r="P3767" s="138">
        <f>SUM(N3767*O3767)</f>
        <v>0</v>
      </c>
    </row>
    <row r="3768" spans="1:17" ht="15" customHeight="1">
      <c r="A3768" s="179">
        <f>RANK(N3768,$N$18:$N$4305)</f>
        <v>1181</v>
      </c>
      <c r="B3768" s="185"/>
      <c r="C3768" s="177"/>
      <c r="D3768" s="177"/>
      <c r="E3768" s="177"/>
      <c r="F3768" s="177"/>
      <c r="G3768" s="183"/>
      <c r="H3768" s="183"/>
      <c r="I3768" s="183"/>
      <c r="J3768" s="183"/>
      <c r="K3768" s="183"/>
      <c r="L3768" s="183"/>
      <c r="M3768" s="183"/>
      <c r="N3768" s="182">
        <f>SUM(G3768*$D$8+H3768*$D$5+I3768*$D$9+J3768*$D$6+K3768*$D$11+L3768*$D$10+M3768*$D$7)</f>
        <v>0</v>
      </c>
      <c r="O3768" s="139">
        <v>1</v>
      </c>
      <c r="P3768" s="138">
        <f>SUM(N3768*O3768)</f>
        <v>0</v>
      </c>
      <c r="Q3768" s="31"/>
    </row>
    <row r="3769" spans="1:17" ht="15" customHeight="1">
      <c r="A3769" s="179">
        <f>RANK(N3769,$N$18:$N$4305)</f>
        <v>1181</v>
      </c>
      <c r="B3769" s="184"/>
      <c r="C3769" s="177"/>
      <c r="D3769" s="177"/>
      <c r="E3769" s="177"/>
      <c r="F3769" s="177"/>
      <c r="G3769" s="183"/>
      <c r="H3769" s="183"/>
      <c r="I3769" s="183"/>
      <c r="J3769" s="183"/>
      <c r="K3769" s="183"/>
      <c r="L3769" s="183"/>
      <c r="M3769" s="183"/>
      <c r="N3769" s="182">
        <f>SUM(G3769*$D$8+H3769*$D$5+I3769*$D$9+J3769*$D$6+K3769*$D$11+L3769*$D$10+M3769*$D$7)</f>
        <v>0</v>
      </c>
      <c r="O3769" s="139">
        <v>1</v>
      </c>
      <c r="P3769" s="138">
        <f>SUM(N3769*O3769)</f>
        <v>0</v>
      </c>
    </row>
    <row r="3770" spans="1:17" ht="15" customHeight="1">
      <c r="A3770" s="179">
        <f>RANK(N3770,$N$18:$N$4305)</f>
        <v>1181</v>
      </c>
      <c r="B3770" s="184"/>
      <c r="C3770" s="177"/>
      <c r="D3770" s="177"/>
      <c r="E3770" s="177"/>
      <c r="F3770" s="177"/>
      <c r="G3770" s="183"/>
      <c r="H3770" s="183"/>
      <c r="I3770" s="183"/>
      <c r="J3770" s="183"/>
      <c r="K3770" s="183"/>
      <c r="L3770" s="183"/>
      <c r="M3770" s="183"/>
      <c r="N3770" s="182">
        <f>SUM(G3770*$D$8+H3770*$D$5+I3770*$D$9+J3770*$D$6+K3770*$D$11+L3770*$D$10+M3770*$D$7)</f>
        <v>0</v>
      </c>
      <c r="O3770" s="139">
        <v>1</v>
      </c>
      <c r="P3770" s="138">
        <f>SUM(N3770*O3770)</f>
        <v>0</v>
      </c>
    </row>
    <row r="3771" spans="1:17" ht="15" customHeight="1">
      <c r="A3771" s="179">
        <f>RANK(N3771,$N$18:$N$4305)</f>
        <v>1181</v>
      </c>
      <c r="B3771" s="184"/>
      <c r="C3771" s="177"/>
      <c r="D3771" s="177"/>
      <c r="E3771" s="177"/>
      <c r="F3771" s="177"/>
      <c r="G3771" s="183"/>
      <c r="H3771" s="183"/>
      <c r="I3771" s="183"/>
      <c r="J3771" s="183"/>
      <c r="K3771" s="183"/>
      <c r="L3771" s="183"/>
      <c r="M3771" s="183"/>
      <c r="N3771" s="182">
        <f>SUM(G3771*$D$8+H3771*$D$5+I3771*$D$9+J3771*$D$6+K3771*$D$11+L3771*$D$10+M3771*$D$7)</f>
        <v>0</v>
      </c>
      <c r="O3771" s="139">
        <v>1</v>
      </c>
      <c r="P3771" s="138">
        <f>SUM(N3771*O3771)</f>
        <v>0</v>
      </c>
    </row>
    <row r="3772" spans="1:17" ht="15" customHeight="1">
      <c r="A3772" s="179">
        <f>RANK(N3772,$N$18:$N$4305)</f>
        <v>1181</v>
      </c>
      <c r="B3772" s="185"/>
      <c r="C3772" s="177"/>
      <c r="D3772" s="177"/>
      <c r="E3772" s="177"/>
      <c r="F3772" s="177"/>
      <c r="G3772" s="183"/>
      <c r="H3772" s="183"/>
      <c r="I3772" s="183"/>
      <c r="J3772" s="183"/>
      <c r="K3772" s="183"/>
      <c r="L3772" s="183"/>
      <c r="M3772" s="183"/>
      <c r="N3772" s="182">
        <f>SUM(G3772*$D$8+H3772*$D$5+I3772*$D$9+J3772*$D$6+K3772*$D$11+L3772*$D$10+M3772*$D$7)</f>
        <v>0</v>
      </c>
      <c r="O3772" s="139">
        <v>1</v>
      </c>
      <c r="P3772" s="138">
        <f>SUM(N3772*O3772)</f>
        <v>0</v>
      </c>
    </row>
    <row r="3773" spans="1:17" ht="15" customHeight="1">
      <c r="A3773" s="179">
        <f>RANK(N3773,$N$18:$N$4305)</f>
        <v>1181</v>
      </c>
      <c r="B3773" s="185"/>
      <c r="C3773" s="177"/>
      <c r="D3773" s="177"/>
      <c r="E3773" s="177"/>
      <c r="F3773" s="177"/>
      <c r="G3773" s="183"/>
      <c r="H3773" s="183"/>
      <c r="I3773" s="183"/>
      <c r="J3773" s="183"/>
      <c r="K3773" s="183"/>
      <c r="L3773" s="183"/>
      <c r="M3773" s="183"/>
      <c r="N3773" s="182">
        <f>SUM(G3773*$D$8+H3773*$D$5+I3773*$D$9+J3773*$D$6+K3773*$D$11+L3773*$D$10+M3773*$D$7)</f>
        <v>0</v>
      </c>
      <c r="O3773" s="139">
        <v>0.94</v>
      </c>
      <c r="P3773" s="138">
        <f>SUM(N3773*O3773)</f>
        <v>0</v>
      </c>
    </row>
    <row r="3774" spans="1:17" ht="15" customHeight="1">
      <c r="A3774" s="179">
        <f>RANK(N3774,$N$18:$N$4305)</f>
        <v>1181</v>
      </c>
      <c r="B3774" s="184"/>
      <c r="C3774" s="177"/>
      <c r="D3774" s="177"/>
      <c r="E3774" s="177"/>
      <c r="F3774" s="177"/>
      <c r="G3774" s="183"/>
      <c r="H3774" s="183"/>
      <c r="I3774" s="183"/>
      <c r="J3774" s="183"/>
      <c r="K3774" s="183"/>
      <c r="L3774" s="183"/>
      <c r="M3774" s="183"/>
      <c r="N3774" s="182">
        <f>SUM(G3774*$D$8+H3774*$D$5+I3774*$D$9+J3774*$D$6+K3774*$D$11+L3774*$D$10+M3774*$D$7)</f>
        <v>0</v>
      </c>
      <c r="O3774" s="139">
        <v>0.94</v>
      </c>
      <c r="P3774" s="138">
        <f>SUM(N3774*O3774)</f>
        <v>0</v>
      </c>
      <c r="Q3774" s="31"/>
    </row>
    <row r="3775" spans="1:17" ht="15" customHeight="1">
      <c r="A3775" s="179">
        <f>RANK(N3775,$N$18:$N$4305)</f>
        <v>1181</v>
      </c>
      <c r="B3775" s="184"/>
      <c r="C3775" s="177"/>
      <c r="D3775" s="177"/>
      <c r="E3775" s="177"/>
      <c r="F3775" s="177"/>
      <c r="G3775" s="183"/>
      <c r="H3775" s="183"/>
      <c r="I3775" s="183"/>
      <c r="J3775" s="183"/>
      <c r="K3775" s="183"/>
      <c r="L3775" s="183"/>
      <c r="M3775" s="183"/>
      <c r="N3775" s="182">
        <f>SUM(G3775*$D$8+H3775*$D$5+I3775*$D$9+J3775*$D$6+K3775*$D$11+L3775*$D$10+M3775*$D$7)</f>
        <v>0</v>
      </c>
      <c r="O3775" s="139">
        <v>0.94</v>
      </c>
      <c r="P3775" s="138">
        <f>SUM(N3775*O3775)</f>
        <v>0</v>
      </c>
      <c r="Q3775" s="31"/>
    </row>
    <row r="3776" spans="1:17" ht="15" customHeight="1">
      <c r="A3776" s="179">
        <f>RANK(N3776,$N$18:$N$4305)</f>
        <v>1181</v>
      </c>
      <c r="B3776" s="184"/>
      <c r="C3776" s="177"/>
      <c r="D3776" s="177"/>
      <c r="E3776" s="177"/>
      <c r="F3776" s="177"/>
      <c r="G3776" s="183"/>
      <c r="H3776" s="183"/>
      <c r="I3776" s="183"/>
      <c r="J3776" s="183"/>
      <c r="K3776" s="183"/>
      <c r="L3776" s="183"/>
      <c r="M3776" s="183"/>
      <c r="N3776" s="182">
        <f>SUM(G3776*$D$8+H3776*$D$5+I3776*$D$9+J3776*$D$6+K3776*$D$11+L3776*$D$10+M3776*$D$7)</f>
        <v>0</v>
      </c>
      <c r="O3776" s="139">
        <v>0.94</v>
      </c>
      <c r="P3776" s="138">
        <f>SUM(N3776*O3776)</f>
        <v>0</v>
      </c>
      <c r="Q3776" s="31"/>
    </row>
    <row r="3777" spans="1:17" ht="15" customHeight="1">
      <c r="A3777" s="179">
        <f>RANK(N3777,$N$18:$N$4305)</f>
        <v>1181</v>
      </c>
      <c r="B3777" s="184"/>
      <c r="C3777" s="177"/>
      <c r="D3777" s="177"/>
      <c r="E3777" s="177"/>
      <c r="F3777" s="177"/>
      <c r="G3777" s="183"/>
      <c r="H3777" s="183"/>
      <c r="I3777" s="183"/>
      <c r="J3777" s="183"/>
      <c r="K3777" s="183"/>
      <c r="L3777" s="183"/>
      <c r="M3777" s="183"/>
      <c r="N3777" s="182">
        <f>SUM(G3777*$D$8+H3777*$D$5+I3777*$D$9+J3777*$D$6+K3777*$D$11+L3777*$D$10+M3777*$D$7)</f>
        <v>0</v>
      </c>
      <c r="O3777" s="139">
        <v>1</v>
      </c>
      <c r="P3777" s="138">
        <f>SUM(N3777*O3777)</f>
        <v>0</v>
      </c>
      <c r="Q3777" s="31"/>
    </row>
    <row r="3778" spans="1:17" ht="15" customHeight="1">
      <c r="A3778" s="179">
        <f>RANK(N3778,$N$18:$N$4305)</f>
        <v>1181</v>
      </c>
      <c r="B3778" s="184"/>
      <c r="C3778" s="177"/>
      <c r="D3778" s="177"/>
      <c r="E3778" s="177"/>
      <c r="F3778" s="177"/>
      <c r="G3778" s="183"/>
      <c r="H3778" s="183"/>
      <c r="I3778" s="183"/>
      <c r="J3778" s="183"/>
      <c r="K3778" s="183"/>
      <c r="L3778" s="183"/>
      <c r="M3778" s="183"/>
      <c r="N3778" s="182">
        <f>SUM(G3778*$D$8+H3778*$D$5+I3778*$D$9+J3778*$D$6+K3778*$D$11+L3778*$D$10+M3778*$D$7)</f>
        <v>0</v>
      </c>
      <c r="O3778" s="139">
        <v>1</v>
      </c>
      <c r="P3778" s="138">
        <f>SUM(N3778*O3778)</f>
        <v>0</v>
      </c>
      <c r="Q3778" s="31"/>
    </row>
    <row r="3779" spans="1:17" ht="15" customHeight="1">
      <c r="A3779" s="179">
        <f>RANK(N3779,$N$18:$N$4305)</f>
        <v>1181</v>
      </c>
      <c r="B3779" s="185"/>
      <c r="C3779" s="177"/>
      <c r="D3779" s="177"/>
      <c r="E3779" s="177"/>
      <c r="F3779" s="177"/>
      <c r="G3779" s="183"/>
      <c r="H3779" s="183"/>
      <c r="I3779" s="183"/>
      <c r="J3779" s="183"/>
      <c r="K3779" s="183"/>
      <c r="L3779" s="183"/>
      <c r="M3779" s="183"/>
      <c r="N3779" s="182">
        <f>SUM(G3779*$D$8+H3779*$D$5+I3779*$D$9+J3779*$D$6+K3779*$D$11+L3779*$D$10+M3779*$D$7)</f>
        <v>0</v>
      </c>
      <c r="O3779" s="139">
        <v>1</v>
      </c>
      <c r="P3779" s="138">
        <f>SUM(N3779*O3779)</f>
        <v>0</v>
      </c>
      <c r="Q3779" s="31"/>
    </row>
    <row r="3780" spans="1:17" ht="15" customHeight="1">
      <c r="A3780" s="179">
        <f>RANK(N3780,$N$18:$N$4305)</f>
        <v>1181</v>
      </c>
      <c r="B3780" s="184"/>
      <c r="C3780" s="177"/>
      <c r="D3780" s="177"/>
      <c r="E3780" s="177"/>
      <c r="F3780" s="177"/>
      <c r="G3780" s="183"/>
      <c r="H3780" s="183"/>
      <c r="I3780" s="183"/>
      <c r="J3780" s="183"/>
      <c r="K3780" s="183"/>
      <c r="L3780" s="183"/>
      <c r="M3780" s="183"/>
      <c r="N3780" s="182">
        <f>SUM(G3780*$D$8+H3780*$D$5+I3780*$D$9+J3780*$D$6+K3780*$D$11+L3780*$D$10+M3780*$D$7)</f>
        <v>0</v>
      </c>
      <c r="O3780" s="139">
        <v>1</v>
      </c>
      <c r="P3780" s="138">
        <f>SUM(N3780*O3780)</f>
        <v>0</v>
      </c>
    </row>
    <row r="3781" spans="1:17" ht="15" customHeight="1">
      <c r="A3781" s="179">
        <f>RANK(N3781,$N$18:$N$4305)</f>
        <v>1181</v>
      </c>
      <c r="B3781" s="184"/>
      <c r="C3781" s="177"/>
      <c r="D3781" s="177"/>
      <c r="E3781" s="177"/>
      <c r="F3781" s="177"/>
      <c r="G3781" s="183"/>
      <c r="H3781" s="183"/>
      <c r="I3781" s="183"/>
      <c r="J3781" s="183"/>
      <c r="K3781" s="183"/>
      <c r="L3781" s="183"/>
      <c r="M3781" s="183"/>
      <c r="N3781" s="182">
        <f>SUM(G3781*$D$8+H3781*$D$5+I3781*$D$9+J3781*$D$6+K3781*$D$11+L3781*$D$10+M3781*$D$7)</f>
        <v>0</v>
      </c>
      <c r="O3781" s="139">
        <v>1</v>
      </c>
      <c r="P3781" s="138">
        <f>SUM(N3781*O3781)</f>
        <v>0</v>
      </c>
    </row>
    <row r="3782" spans="1:17" ht="15" customHeight="1">
      <c r="A3782" s="179">
        <f>RANK(N3782,$N$18:$N$4305)</f>
        <v>1181</v>
      </c>
      <c r="B3782" s="184"/>
      <c r="C3782" s="177"/>
      <c r="D3782" s="177"/>
      <c r="E3782" s="177"/>
      <c r="F3782" s="177"/>
      <c r="G3782" s="183"/>
      <c r="H3782" s="183"/>
      <c r="I3782" s="183"/>
      <c r="J3782" s="183"/>
      <c r="K3782" s="183"/>
      <c r="L3782" s="183"/>
      <c r="M3782" s="183"/>
      <c r="N3782" s="182">
        <f>SUM(G3782*$D$8+H3782*$D$5+I3782*$D$9+J3782*$D$6+K3782*$D$11+L3782*$D$10+M3782*$D$7)</f>
        <v>0</v>
      </c>
      <c r="O3782" s="139">
        <v>1</v>
      </c>
      <c r="P3782" s="138">
        <f>SUM(N3782*O3782)</f>
        <v>0</v>
      </c>
    </row>
    <row r="3783" spans="1:17" ht="15" customHeight="1">
      <c r="A3783" s="179">
        <f>RANK(N3783,$N$18:$N$4305)</f>
        <v>1181</v>
      </c>
      <c r="B3783" s="184"/>
      <c r="C3783" s="177"/>
      <c r="D3783" s="177"/>
      <c r="E3783" s="177"/>
      <c r="F3783" s="177"/>
      <c r="G3783" s="183"/>
      <c r="H3783" s="183"/>
      <c r="I3783" s="183"/>
      <c r="J3783" s="183"/>
      <c r="K3783" s="183"/>
      <c r="L3783" s="183"/>
      <c r="M3783" s="183"/>
      <c r="N3783" s="182">
        <f>SUM(G3783*$D$8+H3783*$D$5+I3783*$D$9+J3783*$D$6+K3783*$D$11+L3783*$D$10+M3783*$D$7)</f>
        <v>0</v>
      </c>
      <c r="O3783" s="139">
        <v>1</v>
      </c>
      <c r="P3783" s="138">
        <f>SUM(N3783*O3783)</f>
        <v>0</v>
      </c>
    </row>
    <row r="3784" spans="1:17" ht="15" customHeight="1">
      <c r="A3784" s="179">
        <f>RANK(N3784,$N$18:$N$4305)</f>
        <v>1181</v>
      </c>
      <c r="B3784" s="184"/>
      <c r="C3784" s="177"/>
      <c r="D3784" s="177"/>
      <c r="E3784" s="177"/>
      <c r="F3784" s="177"/>
      <c r="G3784" s="183"/>
      <c r="H3784" s="183"/>
      <c r="I3784" s="183"/>
      <c r="J3784" s="183"/>
      <c r="K3784" s="183"/>
      <c r="L3784" s="183"/>
      <c r="M3784" s="183"/>
      <c r="N3784" s="182">
        <f>SUM(G3784*$D$8+H3784*$D$5+I3784*$D$9+J3784*$D$6+K3784*$D$11+L3784*$D$10+M3784*$D$7)</f>
        <v>0</v>
      </c>
      <c r="O3784" s="139">
        <v>1</v>
      </c>
      <c r="P3784" s="138">
        <f>SUM(N3784*O3784)</f>
        <v>0</v>
      </c>
    </row>
    <row r="3785" spans="1:17" ht="15" customHeight="1">
      <c r="A3785" s="179">
        <f>RANK(N3785,$N$18:$N$4305)</f>
        <v>1181</v>
      </c>
      <c r="B3785" s="185"/>
      <c r="C3785" s="177"/>
      <c r="D3785" s="177"/>
      <c r="E3785" s="177"/>
      <c r="F3785" s="177"/>
      <c r="G3785" s="183"/>
      <c r="H3785" s="183"/>
      <c r="I3785" s="183"/>
      <c r="J3785" s="183"/>
      <c r="K3785" s="183"/>
      <c r="L3785" s="183"/>
      <c r="M3785" s="183"/>
      <c r="N3785" s="182">
        <f>SUM(G3785*$D$8+H3785*$D$5+I3785*$D$9+J3785*$D$6+K3785*$D$11+L3785*$D$10+M3785*$D$7)</f>
        <v>0</v>
      </c>
      <c r="O3785" s="139">
        <v>1</v>
      </c>
      <c r="P3785" s="138">
        <f>SUM(N3785*O3785)</f>
        <v>0</v>
      </c>
    </row>
    <row r="3786" spans="1:17" ht="15" customHeight="1">
      <c r="A3786" s="179">
        <f>RANK(N3786,$N$18:$N$4305)</f>
        <v>1181</v>
      </c>
      <c r="B3786" s="185"/>
      <c r="C3786" s="177"/>
      <c r="D3786" s="177"/>
      <c r="E3786" s="177"/>
      <c r="F3786" s="177"/>
      <c r="G3786" s="183"/>
      <c r="H3786" s="183"/>
      <c r="I3786" s="183"/>
      <c r="J3786" s="183"/>
      <c r="K3786" s="183"/>
      <c r="L3786" s="183"/>
      <c r="M3786" s="183"/>
      <c r="N3786" s="182">
        <f>SUM(G3786*$D$8+H3786*$D$5+I3786*$D$9+J3786*$D$6+K3786*$D$11+L3786*$D$10+M3786*$D$7)</f>
        <v>0</v>
      </c>
      <c r="O3786" s="139">
        <v>0.94</v>
      </c>
      <c r="P3786" s="138">
        <f>SUM(N3786*O3786)</f>
        <v>0</v>
      </c>
      <c r="Q3786" s="31"/>
    </row>
    <row r="3787" spans="1:17" ht="15" customHeight="1">
      <c r="A3787" s="179">
        <f>RANK(N3787,$N$18:$N$4305)</f>
        <v>1181</v>
      </c>
      <c r="B3787" s="199"/>
      <c r="C3787" s="177"/>
      <c r="D3787" s="177"/>
      <c r="E3787" s="177"/>
      <c r="F3787" s="177"/>
      <c r="G3787" s="183"/>
      <c r="H3787" s="183"/>
      <c r="I3787" s="183"/>
      <c r="J3787" s="183"/>
      <c r="K3787" s="183"/>
      <c r="L3787" s="183"/>
      <c r="M3787" s="183"/>
      <c r="N3787" s="182">
        <f>SUM(G3787*$D$8+H3787*$D$5+I3787*$D$9+J3787*$D$6+K3787*$D$11+L3787*$D$10+M3787*$D$7)</f>
        <v>0</v>
      </c>
      <c r="O3787" s="139">
        <v>0.94</v>
      </c>
      <c r="P3787" s="138">
        <f>SUM(N3787*O3787)</f>
        <v>0</v>
      </c>
    </row>
    <row r="3788" spans="1:17" ht="15" customHeight="1">
      <c r="A3788" s="179">
        <f>RANK(N3788,$N$18:$N$4305)</f>
        <v>1181</v>
      </c>
      <c r="B3788" s="199"/>
      <c r="C3788" s="177"/>
      <c r="D3788" s="177"/>
      <c r="E3788" s="177"/>
      <c r="F3788" s="177"/>
      <c r="G3788" s="183"/>
      <c r="H3788" s="183"/>
      <c r="I3788" s="183"/>
      <c r="J3788" s="183"/>
      <c r="K3788" s="183"/>
      <c r="L3788" s="183"/>
      <c r="M3788" s="183"/>
      <c r="N3788" s="182">
        <f>SUM(G3788*$D$8+H3788*$D$5+I3788*$D$9+J3788*$D$6+K3788*$D$11+L3788*$D$10+M3788*$D$7)</f>
        <v>0</v>
      </c>
      <c r="O3788" s="139">
        <v>1</v>
      </c>
      <c r="P3788" s="138">
        <f>SUM(N3788*O3788)</f>
        <v>0</v>
      </c>
    </row>
    <row r="3789" spans="1:17" ht="15" customHeight="1">
      <c r="A3789" s="179">
        <f>RANK(N3789,$N$18:$N$4305)</f>
        <v>1181</v>
      </c>
      <c r="B3789" s="177"/>
      <c r="C3789" s="177"/>
      <c r="D3789" s="177"/>
      <c r="E3789" s="177"/>
      <c r="F3789" s="177"/>
      <c r="G3789" s="183"/>
      <c r="H3789" s="183"/>
      <c r="I3789" s="183"/>
      <c r="J3789" s="183"/>
      <c r="K3789" s="183"/>
      <c r="L3789" s="183"/>
      <c r="M3789" s="183"/>
      <c r="N3789" s="182">
        <f>SUM(G3789*$D$8+H3789*$D$5+I3789*$D$9+J3789*$D$6+K3789*$D$11+L3789*$D$10+M3789*$D$7)</f>
        <v>0</v>
      </c>
      <c r="O3789" s="139">
        <v>1</v>
      </c>
      <c r="P3789" s="138">
        <f>SUM(N3789*O3789)</f>
        <v>0</v>
      </c>
    </row>
    <row r="3790" spans="1:17" ht="15" customHeight="1">
      <c r="A3790" s="179">
        <f>RANK(N3790,$N$18:$N$4305)</f>
        <v>1181</v>
      </c>
      <c r="B3790" s="184"/>
      <c r="C3790" s="177"/>
      <c r="D3790" s="177"/>
      <c r="E3790" s="177"/>
      <c r="F3790" s="177"/>
      <c r="G3790" s="183"/>
      <c r="H3790" s="183"/>
      <c r="I3790" s="183"/>
      <c r="J3790" s="183"/>
      <c r="K3790" s="183"/>
      <c r="L3790" s="183"/>
      <c r="M3790" s="183"/>
      <c r="N3790" s="182">
        <f>SUM(G3790*$D$8+H3790*$D$5+I3790*$D$9+J3790*$D$6+K3790*$D$11+L3790*$D$10+M3790*$D$7)</f>
        <v>0</v>
      </c>
      <c r="O3790" s="139">
        <v>1</v>
      </c>
      <c r="P3790" s="138">
        <f>SUM(N3790*O3790)</f>
        <v>0</v>
      </c>
    </row>
    <row r="3791" spans="1:17" ht="15" customHeight="1">
      <c r="A3791" s="179">
        <f>RANK(N3791,$N$18:$N$4305)</f>
        <v>1181</v>
      </c>
      <c r="B3791" s="184"/>
      <c r="C3791" s="177"/>
      <c r="D3791" s="177"/>
      <c r="E3791" s="177"/>
      <c r="F3791" s="177"/>
      <c r="G3791" s="183"/>
      <c r="H3791" s="183"/>
      <c r="I3791" s="183"/>
      <c r="J3791" s="183"/>
      <c r="K3791" s="183"/>
      <c r="L3791" s="183"/>
      <c r="M3791" s="183"/>
      <c r="N3791" s="182">
        <f>SUM(G3791*$D$8+H3791*$D$5+I3791*$D$9+J3791*$D$6+K3791*$D$11+L3791*$D$10+M3791*$D$7)</f>
        <v>0</v>
      </c>
      <c r="O3791" s="139">
        <v>1</v>
      </c>
      <c r="P3791" s="138">
        <f>SUM(N3791*O3791)</f>
        <v>0</v>
      </c>
    </row>
    <row r="3792" spans="1:17" ht="15" customHeight="1">
      <c r="A3792" s="179">
        <f>RANK(N3792,$N$18:$N$4305)</f>
        <v>1181</v>
      </c>
      <c r="B3792" s="186"/>
      <c r="C3792" s="177"/>
      <c r="D3792" s="177"/>
      <c r="E3792" s="177"/>
      <c r="F3792" s="177"/>
      <c r="G3792" s="183"/>
      <c r="H3792" s="183"/>
      <c r="I3792" s="183"/>
      <c r="J3792" s="183"/>
      <c r="K3792" s="183"/>
      <c r="L3792" s="183"/>
      <c r="M3792" s="183"/>
      <c r="N3792" s="182">
        <f>SUM(G3792*$D$8+H3792*$D$5+I3792*$D$9+J3792*$D$6+K3792*$D$11+L3792*$D$10+M3792*$D$7)</f>
        <v>0</v>
      </c>
      <c r="O3792" s="139">
        <v>1</v>
      </c>
      <c r="P3792" s="138">
        <f>SUM(N3792*O3792)</f>
        <v>0</v>
      </c>
      <c r="Q3792" s="31"/>
    </row>
    <row r="3793" spans="1:17" ht="15" customHeight="1">
      <c r="A3793" s="179">
        <f>RANK(N3793,$N$18:$N$4305)</f>
        <v>1181</v>
      </c>
      <c r="B3793" s="185"/>
      <c r="C3793" s="177"/>
      <c r="D3793" s="177"/>
      <c r="E3793" s="177"/>
      <c r="F3793" s="177"/>
      <c r="G3793" s="183"/>
      <c r="H3793" s="183"/>
      <c r="I3793" s="183"/>
      <c r="J3793" s="183"/>
      <c r="K3793" s="183"/>
      <c r="L3793" s="183"/>
      <c r="M3793" s="183"/>
      <c r="N3793" s="182">
        <f>SUM(G3793*$D$8+H3793*$D$5+I3793*$D$9+J3793*$D$6+K3793*$D$11+L3793*$D$10+M3793*$D$7)</f>
        <v>0</v>
      </c>
      <c r="O3793" s="139">
        <v>1</v>
      </c>
      <c r="P3793" s="138">
        <f>SUM(N3793*O3793)</f>
        <v>0</v>
      </c>
      <c r="Q3793" s="31"/>
    </row>
    <row r="3794" spans="1:17" ht="15" customHeight="1">
      <c r="A3794" s="179">
        <f>RANK(N3794,$N$18:$N$4305)</f>
        <v>1181</v>
      </c>
      <c r="B3794" s="185"/>
      <c r="C3794" s="177"/>
      <c r="D3794" s="177"/>
      <c r="E3794" s="177"/>
      <c r="F3794" s="177"/>
      <c r="G3794" s="183"/>
      <c r="H3794" s="183"/>
      <c r="I3794" s="183"/>
      <c r="J3794" s="183"/>
      <c r="K3794" s="183"/>
      <c r="L3794" s="183"/>
      <c r="M3794" s="183"/>
      <c r="N3794" s="182">
        <f>SUM(G3794*$D$8+H3794*$D$5+I3794*$D$9+J3794*$D$6+K3794*$D$11+L3794*$D$10+M3794*$D$7)</f>
        <v>0</v>
      </c>
      <c r="O3794" s="139">
        <v>1</v>
      </c>
      <c r="P3794" s="138">
        <f>SUM(N3794*O3794)</f>
        <v>0</v>
      </c>
      <c r="Q3794" s="31"/>
    </row>
    <row r="3795" spans="1:17" ht="15" customHeight="1">
      <c r="A3795" s="179">
        <f>RANK(N3795,$N$18:$N$4305)</f>
        <v>1181</v>
      </c>
      <c r="B3795" s="184"/>
      <c r="C3795" s="177"/>
      <c r="D3795" s="177"/>
      <c r="E3795" s="177"/>
      <c r="F3795" s="177"/>
      <c r="G3795" s="183"/>
      <c r="H3795" s="183"/>
      <c r="I3795" s="183"/>
      <c r="J3795" s="183"/>
      <c r="K3795" s="183"/>
      <c r="L3795" s="183"/>
      <c r="M3795" s="183"/>
      <c r="N3795" s="182">
        <f>SUM(G3795*$D$8+H3795*$D$5+I3795*$D$9+J3795*$D$6+K3795*$D$11+L3795*$D$10+M3795*$D$7)</f>
        <v>0</v>
      </c>
      <c r="O3795" s="139">
        <v>1</v>
      </c>
      <c r="P3795" s="138">
        <f>SUM(N3795*O3795)</f>
        <v>0</v>
      </c>
    </row>
    <row r="3796" spans="1:17" ht="15" customHeight="1">
      <c r="A3796" s="179">
        <f>RANK(N3796,$N$18:$N$4305)</f>
        <v>1181</v>
      </c>
      <c r="B3796" s="184"/>
      <c r="C3796" s="177"/>
      <c r="D3796" s="177"/>
      <c r="E3796" s="177"/>
      <c r="F3796" s="177"/>
      <c r="G3796" s="183"/>
      <c r="H3796" s="183"/>
      <c r="I3796" s="183"/>
      <c r="J3796" s="183"/>
      <c r="K3796" s="183"/>
      <c r="L3796" s="183"/>
      <c r="M3796" s="183"/>
      <c r="N3796" s="182">
        <f>SUM(G3796*$D$8+H3796*$D$5+I3796*$D$9+J3796*$D$6+K3796*$D$11+L3796*$D$10+M3796*$D$7)</f>
        <v>0</v>
      </c>
      <c r="O3796" s="139">
        <v>1</v>
      </c>
      <c r="P3796" s="138">
        <f>SUM(N3796*O3796)</f>
        <v>0</v>
      </c>
    </row>
    <row r="3797" spans="1:17" ht="15" customHeight="1">
      <c r="A3797" s="179">
        <f>RANK(N3797,$N$18:$N$4305)</f>
        <v>1181</v>
      </c>
      <c r="B3797" s="184"/>
      <c r="C3797" s="177"/>
      <c r="D3797" s="177"/>
      <c r="E3797" s="177"/>
      <c r="F3797" s="177"/>
      <c r="G3797" s="183"/>
      <c r="H3797" s="183"/>
      <c r="I3797" s="183"/>
      <c r="J3797" s="183"/>
      <c r="K3797" s="183"/>
      <c r="L3797" s="183"/>
      <c r="M3797" s="183"/>
      <c r="N3797" s="182">
        <f>SUM(G3797*$D$8+H3797*$D$5+I3797*$D$9+J3797*$D$6+K3797*$D$11+L3797*$D$10+M3797*$D$7)</f>
        <v>0</v>
      </c>
      <c r="O3797" s="139">
        <v>0.94</v>
      </c>
      <c r="P3797" s="138">
        <f>SUM(N3797*O3797)</f>
        <v>0</v>
      </c>
    </row>
    <row r="3798" spans="1:17" ht="15" customHeight="1">
      <c r="A3798" s="179">
        <f>RANK(N3798,$N$18:$N$4305)</f>
        <v>1181</v>
      </c>
      <c r="B3798" s="184"/>
      <c r="C3798" s="177"/>
      <c r="D3798" s="177"/>
      <c r="E3798" s="177"/>
      <c r="F3798" s="177"/>
      <c r="G3798" s="183"/>
      <c r="H3798" s="183"/>
      <c r="I3798" s="183"/>
      <c r="J3798" s="183"/>
      <c r="K3798" s="183"/>
      <c r="L3798" s="183"/>
      <c r="M3798" s="183"/>
      <c r="N3798" s="182">
        <f>SUM(G3798*$D$8+H3798*$D$5+I3798*$D$9+J3798*$D$6+K3798*$D$11+L3798*$D$10+M3798*$D$7)</f>
        <v>0</v>
      </c>
      <c r="O3798" s="139">
        <v>0.94</v>
      </c>
      <c r="P3798" s="138">
        <f>SUM(N3798*O3798)</f>
        <v>0</v>
      </c>
    </row>
    <row r="3799" spans="1:17" ht="15" customHeight="1">
      <c r="A3799" s="179">
        <f>RANK(N3799,$N$18:$N$4305)</f>
        <v>1181</v>
      </c>
      <c r="B3799" s="184"/>
      <c r="C3799" s="177"/>
      <c r="D3799" s="177"/>
      <c r="E3799" s="177"/>
      <c r="F3799" s="177"/>
      <c r="G3799" s="183"/>
      <c r="H3799" s="183"/>
      <c r="I3799" s="183"/>
      <c r="J3799" s="183"/>
      <c r="K3799" s="183"/>
      <c r="L3799" s="183"/>
      <c r="M3799" s="183"/>
      <c r="N3799" s="182">
        <f>SUM(G3799*$D$8+H3799*$D$5+I3799*$D$9+J3799*$D$6+K3799*$D$11+L3799*$D$10+M3799*$D$7)</f>
        <v>0</v>
      </c>
      <c r="O3799" s="139">
        <v>1</v>
      </c>
      <c r="P3799" s="138">
        <f>SUM(N3799*O3799)</f>
        <v>0</v>
      </c>
    </row>
    <row r="3800" spans="1:17" ht="15" customHeight="1">
      <c r="A3800" s="179">
        <f>RANK(N3800,$N$18:$N$4305)</f>
        <v>1181</v>
      </c>
      <c r="B3800" s="184"/>
      <c r="C3800" s="177"/>
      <c r="D3800" s="177"/>
      <c r="E3800" s="177"/>
      <c r="F3800" s="177"/>
      <c r="G3800" s="183"/>
      <c r="H3800" s="183"/>
      <c r="I3800" s="183"/>
      <c r="J3800" s="183"/>
      <c r="K3800" s="183"/>
      <c r="L3800" s="183"/>
      <c r="M3800" s="183"/>
      <c r="N3800" s="182">
        <f>SUM(G3800*$D$8+H3800*$D$5+I3800*$D$9+J3800*$D$6+K3800*$D$11+L3800*$D$10+M3800*$D$7)</f>
        <v>0</v>
      </c>
      <c r="O3800" s="139">
        <v>1</v>
      </c>
      <c r="P3800" s="138">
        <f>SUM(N3800*O3800)</f>
        <v>0</v>
      </c>
    </row>
    <row r="3801" spans="1:17" ht="15" customHeight="1">
      <c r="A3801" s="179">
        <f>RANK(N3801,$N$18:$N$4305)</f>
        <v>1181</v>
      </c>
      <c r="B3801" s="184"/>
      <c r="C3801" s="177"/>
      <c r="D3801" s="177"/>
      <c r="E3801" s="177"/>
      <c r="F3801" s="177"/>
      <c r="G3801" s="183"/>
      <c r="H3801" s="183"/>
      <c r="I3801" s="183"/>
      <c r="J3801" s="183"/>
      <c r="K3801" s="183"/>
      <c r="L3801" s="183"/>
      <c r="M3801" s="183"/>
      <c r="N3801" s="182">
        <f>SUM(G3801*$D$8+H3801*$D$5+I3801*$D$9+J3801*$D$6+K3801*$D$11+L3801*$D$10+M3801*$D$7)</f>
        <v>0</v>
      </c>
      <c r="O3801" s="139">
        <v>1</v>
      </c>
      <c r="P3801" s="138">
        <f>SUM(N3801*O3801)</f>
        <v>0</v>
      </c>
      <c r="Q3801" s="31"/>
    </row>
    <row r="3802" spans="1:17" ht="15" customHeight="1">
      <c r="A3802" s="179">
        <f>RANK(N3802,$N$18:$N$4305)</f>
        <v>1181</v>
      </c>
      <c r="B3802" s="184"/>
      <c r="C3802" s="177"/>
      <c r="D3802" s="177"/>
      <c r="E3802" s="177"/>
      <c r="F3802" s="177"/>
      <c r="G3802" s="183"/>
      <c r="H3802" s="183"/>
      <c r="I3802" s="183"/>
      <c r="J3802" s="183"/>
      <c r="K3802" s="183"/>
      <c r="L3802" s="183"/>
      <c r="M3802" s="183"/>
      <c r="N3802" s="182">
        <f>SUM(G3802*$D$8+H3802*$D$5+I3802*$D$9+J3802*$D$6+K3802*$D$11+L3802*$D$10+M3802*$D$7)</f>
        <v>0</v>
      </c>
      <c r="O3802" s="139">
        <v>1</v>
      </c>
      <c r="P3802" s="138">
        <f>SUM(N3802*O3802)</f>
        <v>0</v>
      </c>
      <c r="Q3802" s="31"/>
    </row>
    <row r="3803" spans="1:17" ht="15" customHeight="1">
      <c r="A3803" s="179">
        <f>RANK(N3803,$N$18:$N$4305)</f>
        <v>1181</v>
      </c>
      <c r="B3803" s="184"/>
      <c r="C3803" s="177"/>
      <c r="D3803" s="177"/>
      <c r="E3803" s="177"/>
      <c r="F3803" s="177"/>
      <c r="G3803" s="183"/>
      <c r="H3803" s="183"/>
      <c r="I3803" s="183"/>
      <c r="J3803" s="183"/>
      <c r="K3803" s="183"/>
      <c r="L3803" s="183"/>
      <c r="M3803" s="183"/>
      <c r="N3803" s="182">
        <f>SUM(G3803*$D$8+H3803*$D$5+I3803*$D$9+J3803*$D$6+K3803*$D$11+L3803*$D$10+M3803*$D$7)</f>
        <v>0</v>
      </c>
      <c r="O3803" s="139">
        <v>1</v>
      </c>
      <c r="P3803" s="138">
        <f>SUM(N3803*O3803)</f>
        <v>0</v>
      </c>
    </row>
    <row r="3804" spans="1:17" ht="15" customHeight="1">
      <c r="A3804" s="179">
        <f>RANK(N3804,$N$18:$N$4305)</f>
        <v>1181</v>
      </c>
      <c r="B3804" s="184"/>
      <c r="C3804" s="177"/>
      <c r="D3804" s="177"/>
      <c r="E3804" s="177"/>
      <c r="F3804" s="177"/>
      <c r="G3804" s="183"/>
      <c r="H3804" s="183"/>
      <c r="I3804" s="183"/>
      <c r="J3804" s="183"/>
      <c r="K3804" s="183"/>
      <c r="L3804" s="183"/>
      <c r="M3804" s="183"/>
      <c r="N3804" s="182">
        <f>SUM(G3804*$D$8+H3804*$D$5+I3804*$D$9+J3804*$D$6+K3804*$D$11+L3804*$D$10+M3804*$D$7)</f>
        <v>0</v>
      </c>
      <c r="O3804" s="139">
        <v>1</v>
      </c>
      <c r="P3804" s="138">
        <f>SUM(N3804*O3804)</f>
        <v>0</v>
      </c>
    </row>
    <row r="3805" spans="1:17" ht="15" customHeight="1">
      <c r="A3805" s="179">
        <f>RANK(N3805,$N$18:$N$4305)</f>
        <v>1181</v>
      </c>
      <c r="B3805" s="184"/>
      <c r="C3805" s="177"/>
      <c r="D3805" s="177"/>
      <c r="E3805" s="177"/>
      <c r="F3805" s="177"/>
      <c r="G3805" s="183"/>
      <c r="H3805" s="183"/>
      <c r="I3805" s="183"/>
      <c r="J3805" s="183"/>
      <c r="K3805" s="183"/>
      <c r="L3805" s="183"/>
      <c r="M3805" s="183"/>
      <c r="N3805" s="182">
        <f>SUM(G3805*$D$8+H3805*$D$5+I3805*$D$9+J3805*$D$6+K3805*$D$11+L3805*$D$10+M3805*$D$7)</f>
        <v>0</v>
      </c>
      <c r="O3805" s="139">
        <v>1</v>
      </c>
      <c r="P3805" s="138">
        <f>SUM(N3805*O3805)</f>
        <v>0</v>
      </c>
    </row>
    <row r="3806" spans="1:17" ht="15" customHeight="1">
      <c r="A3806" s="179">
        <f>RANK(N3806,$N$18:$N$4305)</f>
        <v>1181</v>
      </c>
      <c r="B3806" s="184"/>
      <c r="C3806" s="177"/>
      <c r="D3806" s="177"/>
      <c r="E3806" s="177"/>
      <c r="F3806" s="177"/>
      <c r="G3806" s="183"/>
      <c r="H3806" s="183"/>
      <c r="I3806" s="183"/>
      <c r="J3806" s="183"/>
      <c r="K3806" s="183"/>
      <c r="L3806" s="183"/>
      <c r="M3806" s="183"/>
      <c r="N3806" s="182">
        <f>SUM(G3806*$D$8+H3806*$D$5+I3806*$D$9+J3806*$D$6+K3806*$D$11+L3806*$D$10+M3806*$D$7)</f>
        <v>0</v>
      </c>
      <c r="O3806" s="139">
        <v>1</v>
      </c>
      <c r="P3806" s="138">
        <f>SUM(N3806*O3806)</f>
        <v>0</v>
      </c>
    </row>
    <row r="3807" spans="1:17" ht="15" customHeight="1">
      <c r="A3807" s="179">
        <f>RANK(N3807,$N$18:$N$4305)</f>
        <v>1181</v>
      </c>
      <c r="B3807" s="184"/>
      <c r="C3807" s="177"/>
      <c r="D3807" s="177"/>
      <c r="E3807" s="177"/>
      <c r="F3807" s="177"/>
      <c r="G3807" s="183"/>
      <c r="H3807" s="183"/>
      <c r="I3807" s="183"/>
      <c r="J3807" s="183"/>
      <c r="K3807" s="183"/>
      <c r="L3807" s="183"/>
      <c r="M3807" s="183"/>
      <c r="N3807" s="182">
        <f>SUM(G3807*$D$8+H3807*$D$5+I3807*$D$9+J3807*$D$6+K3807*$D$11+L3807*$D$10+M3807*$D$7)</f>
        <v>0</v>
      </c>
      <c r="O3807" s="139">
        <v>1</v>
      </c>
      <c r="P3807" s="138">
        <f>SUM(N3807*O3807)</f>
        <v>0</v>
      </c>
    </row>
    <row r="3808" spans="1:17" ht="15" customHeight="1">
      <c r="A3808" s="179">
        <f>RANK(N3808,$N$18:$N$4305)</f>
        <v>1181</v>
      </c>
      <c r="B3808" s="190"/>
      <c r="C3808" s="177"/>
      <c r="D3808" s="177"/>
      <c r="E3808" s="177"/>
      <c r="F3808" s="177"/>
      <c r="G3808" s="183"/>
      <c r="H3808" s="183"/>
      <c r="I3808" s="183"/>
      <c r="J3808" s="183"/>
      <c r="K3808" s="183"/>
      <c r="L3808" s="183"/>
      <c r="M3808" s="183"/>
      <c r="N3808" s="182">
        <f>SUM(G3808*$D$8+H3808*$D$5+I3808*$D$9+J3808*$D$6+K3808*$D$11+L3808*$D$10+M3808*$D$7)</f>
        <v>0</v>
      </c>
      <c r="O3808" s="139">
        <v>1</v>
      </c>
      <c r="P3808" s="138">
        <f>SUM(N3808*O3808)</f>
        <v>0</v>
      </c>
    </row>
    <row r="3809" spans="1:17" ht="15" customHeight="1">
      <c r="A3809" s="179">
        <f>RANK(N3809,$N$18:$N$4305)</f>
        <v>1181</v>
      </c>
      <c r="B3809" s="184"/>
      <c r="C3809" s="177"/>
      <c r="D3809" s="177"/>
      <c r="E3809" s="177"/>
      <c r="F3809" s="177"/>
      <c r="G3809" s="183"/>
      <c r="H3809" s="183"/>
      <c r="I3809" s="183"/>
      <c r="J3809" s="183"/>
      <c r="K3809" s="183"/>
      <c r="L3809" s="183"/>
      <c r="M3809" s="183"/>
      <c r="N3809" s="182">
        <f>SUM(G3809*$D$8+H3809*$D$5+I3809*$D$9+J3809*$D$6+K3809*$D$11+L3809*$D$10+M3809*$D$7)</f>
        <v>0</v>
      </c>
      <c r="O3809" s="139">
        <v>1</v>
      </c>
      <c r="P3809" s="138">
        <f>SUM(N3809*O3809)</f>
        <v>0</v>
      </c>
      <c r="Q3809" s="31"/>
    </row>
    <row r="3810" spans="1:17" ht="15" customHeight="1">
      <c r="A3810" s="179">
        <f>RANK(N3810,$N$18:$N$4305)</f>
        <v>1181</v>
      </c>
      <c r="B3810" s="184"/>
      <c r="C3810" s="177"/>
      <c r="D3810" s="177"/>
      <c r="E3810" s="177"/>
      <c r="F3810" s="177"/>
      <c r="G3810" s="183"/>
      <c r="H3810" s="183"/>
      <c r="I3810" s="183"/>
      <c r="J3810" s="183"/>
      <c r="K3810" s="183"/>
      <c r="L3810" s="183"/>
      <c r="M3810" s="183"/>
      <c r="N3810" s="182">
        <f>SUM(G3810*$D$8+H3810*$D$5+I3810*$D$9+J3810*$D$6+K3810*$D$11+L3810*$D$10+M3810*$D$7)</f>
        <v>0</v>
      </c>
      <c r="O3810" s="139">
        <v>1</v>
      </c>
      <c r="P3810" s="138">
        <f>SUM(N3810*O3810)</f>
        <v>0</v>
      </c>
      <c r="Q3810" s="31"/>
    </row>
    <row r="3811" spans="1:17" ht="15" customHeight="1">
      <c r="A3811" s="179">
        <f>RANK(N3811,$N$18:$N$4305)</f>
        <v>1181</v>
      </c>
      <c r="B3811" s="185"/>
      <c r="C3811" s="177"/>
      <c r="D3811" s="177"/>
      <c r="E3811" s="177"/>
      <c r="F3811" s="177"/>
      <c r="G3811" s="183"/>
      <c r="H3811" s="183"/>
      <c r="I3811" s="183"/>
      <c r="J3811" s="183"/>
      <c r="K3811" s="183"/>
      <c r="L3811" s="183"/>
      <c r="M3811" s="183"/>
      <c r="N3811" s="182">
        <f>SUM(G3811*$D$8+H3811*$D$5+I3811*$D$9+J3811*$D$6+K3811*$D$11+L3811*$D$10+M3811*$D$7)</f>
        <v>0</v>
      </c>
      <c r="O3811" s="139">
        <v>1</v>
      </c>
      <c r="P3811" s="138">
        <f>SUM(N3811*O3811)</f>
        <v>0</v>
      </c>
      <c r="Q3811" s="31"/>
    </row>
    <row r="3812" spans="1:17" ht="15" customHeight="1">
      <c r="A3812" s="179">
        <f>RANK(N3812,$N$18:$N$4305)</f>
        <v>1181</v>
      </c>
      <c r="B3812" s="184"/>
      <c r="C3812" s="177"/>
      <c r="D3812" s="177"/>
      <c r="E3812" s="177"/>
      <c r="F3812" s="177"/>
      <c r="G3812" s="183"/>
      <c r="H3812" s="183"/>
      <c r="I3812" s="183"/>
      <c r="J3812" s="183"/>
      <c r="K3812" s="183"/>
      <c r="L3812" s="183"/>
      <c r="M3812" s="183"/>
      <c r="N3812" s="182">
        <f>SUM(G3812*$D$8+H3812*$D$5+I3812*$D$9+J3812*$D$6+K3812*$D$11+L3812*$D$10+M3812*$D$7)</f>
        <v>0</v>
      </c>
      <c r="O3812" s="139">
        <v>1</v>
      </c>
      <c r="P3812" s="138">
        <f>SUM(N3812*O3812)</f>
        <v>0</v>
      </c>
      <c r="Q3812" s="31"/>
    </row>
    <row r="3813" spans="1:17" ht="15" customHeight="1">
      <c r="A3813" s="179">
        <f>RANK(N3813,$N$18:$N$4305)</f>
        <v>1181</v>
      </c>
      <c r="B3813" s="185"/>
      <c r="C3813" s="177"/>
      <c r="D3813" s="177"/>
      <c r="E3813" s="177"/>
      <c r="F3813" s="177"/>
      <c r="G3813" s="183"/>
      <c r="H3813" s="183"/>
      <c r="I3813" s="183"/>
      <c r="J3813" s="183"/>
      <c r="K3813" s="183"/>
      <c r="L3813" s="183"/>
      <c r="M3813" s="183"/>
      <c r="N3813" s="182">
        <f>SUM(G3813*$D$8+H3813*$D$5+I3813*$D$9+J3813*$D$6+K3813*$D$11+L3813*$D$10+M3813*$D$7)</f>
        <v>0</v>
      </c>
      <c r="O3813" s="139">
        <v>0.94</v>
      </c>
      <c r="P3813" s="138">
        <f>SUM(N3813*O3813)</f>
        <v>0</v>
      </c>
    </row>
    <row r="3814" spans="1:17" ht="15" customHeight="1">
      <c r="A3814" s="179">
        <f>RANK(N3814,$N$18:$N$4305)</f>
        <v>1181</v>
      </c>
      <c r="B3814" s="185"/>
      <c r="C3814" s="177"/>
      <c r="D3814" s="177"/>
      <c r="E3814" s="177"/>
      <c r="F3814" s="177"/>
      <c r="G3814" s="183"/>
      <c r="H3814" s="183"/>
      <c r="I3814" s="183"/>
      <c r="J3814" s="183"/>
      <c r="K3814" s="183"/>
      <c r="L3814" s="183"/>
      <c r="M3814" s="183"/>
      <c r="N3814" s="182">
        <f>SUM(G3814*$D$8+H3814*$D$5+I3814*$D$9+J3814*$D$6+K3814*$D$11+L3814*$D$10+M3814*$D$7)</f>
        <v>0</v>
      </c>
      <c r="O3814" s="139">
        <v>0.94</v>
      </c>
      <c r="P3814" s="138">
        <f>SUM(N3814*O3814)</f>
        <v>0</v>
      </c>
    </row>
    <row r="3815" spans="1:17" ht="15" customHeight="1">
      <c r="A3815" s="179">
        <f>RANK(N3815,$N$18:$N$4305)</f>
        <v>1181</v>
      </c>
      <c r="B3815" s="184"/>
      <c r="C3815" s="177"/>
      <c r="D3815" s="177"/>
      <c r="E3815" s="177"/>
      <c r="F3815" s="177"/>
      <c r="G3815" s="183"/>
      <c r="H3815" s="183"/>
      <c r="I3815" s="183"/>
      <c r="J3815" s="183"/>
      <c r="K3815" s="183"/>
      <c r="L3815" s="183"/>
      <c r="M3815" s="183"/>
      <c r="N3815" s="182">
        <f>SUM(G3815*$D$8+H3815*$D$5+I3815*$D$9+J3815*$D$6+K3815*$D$11+L3815*$D$10+M3815*$D$7)</f>
        <v>0</v>
      </c>
      <c r="O3815" s="139">
        <v>0.94</v>
      </c>
      <c r="P3815" s="138">
        <f>SUM(N3815*O3815)</f>
        <v>0</v>
      </c>
    </row>
    <row r="3816" spans="1:17" ht="15" customHeight="1">
      <c r="A3816" s="179">
        <f>RANK(N3816,$N$18:$N$4305)</f>
        <v>1181</v>
      </c>
      <c r="B3816" s="184"/>
      <c r="C3816" s="177"/>
      <c r="D3816" s="177"/>
      <c r="E3816" s="177"/>
      <c r="F3816" s="177"/>
      <c r="G3816" s="183"/>
      <c r="H3816" s="183"/>
      <c r="I3816" s="183"/>
      <c r="J3816" s="183"/>
      <c r="K3816" s="183"/>
      <c r="L3816" s="183"/>
      <c r="M3816" s="183"/>
      <c r="N3816" s="182">
        <f>SUM(G3816*$D$8+H3816*$D$5+I3816*$D$9+J3816*$D$6+K3816*$D$11+L3816*$D$10+M3816*$D$7)</f>
        <v>0</v>
      </c>
      <c r="O3816" s="139">
        <v>0.94</v>
      </c>
      <c r="P3816" s="138">
        <f>SUM(N3816*O3816)</f>
        <v>0</v>
      </c>
    </row>
    <row r="3817" spans="1:17" ht="15" customHeight="1">
      <c r="A3817" s="179">
        <f>RANK(N3817,$N$18:$N$4305)</f>
        <v>1181</v>
      </c>
      <c r="B3817" s="184"/>
      <c r="C3817" s="177"/>
      <c r="D3817" s="177"/>
      <c r="E3817" s="177"/>
      <c r="F3817" s="177"/>
      <c r="G3817" s="183"/>
      <c r="H3817" s="183"/>
      <c r="I3817" s="183"/>
      <c r="J3817" s="183"/>
      <c r="K3817" s="183"/>
      <c r="L3817" s="183"/>
      <c r="M3817" s="183"/>
      <c r="N3817" s="182">
        <f>SUM(G3817*$D$8+H3817*$D$5+I3817*$D$9+J3817*$D$6+K3817*$D$11+L3817*$D$10+M3817*$D$7)</f>
        <v>0</v>
      </c>
      <c r="O3817" s="139">
        <v>0.94</v>
      </c>
      <c r="P3817" s="138">
        <f>SUM(N3817*O3817)</f>
        <v>0</v>
      </c>
    </row>
    <row r="3818" spans="1:17" ht="15" customHeight="1">
      <c r="A3818" s="179">
        <f>RANK(N3818,$N$18:$N$4305)</f>
        <v>1181</v>
      </c>
      <c r="B3818" s="184"/>
      <c r="C3818" s="177"/>
      <c r="D3818" s="177"/>
      <c r="E3818" s="177"/>
      <c r="F3818" s="177"/>
      <c r="G3818" s="183"/>
      <c r="H3818" s="183"/>
      <c r="I3818" s="183"/>
      <c r="J3818" s="183"/>
      <c r="K3818" s="183"/>
      <c r="L3818" s="183"/>
      <c r="M3818" s="183"/>
      <c r="N3818" s="182">
        <f>SUM(G3818*$D$8+H3818*$D$5+I3818*$D$9+J3818*$D$6+K3818*$D$11+L3818*$D$10+M3818*$D$7)</f>
        <v>0</v>
      </c>
      <c r="O3818" s="139">
        <v>1</v>
      </c>
      <c r="P3818" s="138">
        <f>SUM(N3818*O3818)</f>
        <v>0</v>
      </c>
    </row>
    <row r="3819" spans="1:17" ht="15" customHeight="1">
      <c r="A3819" s="179">
        <f>RANK(N3819,$N$18:$N$4305)</f>
        <v>1181</v>
      </c>
      <c r="B3819" s="184"/>
      <c r="C3819" s="177"/>
      <c r="D3819" s="177"/>
      <c r="E3819" s="177"/>
      <c r="F3819" s="177"/>
      <c r="G3819" s="183"/>
      <c r="H3819" s="183"/>
      <c r="I3819" s="183"/>
      <c r="J3819" s="183"/>
      <c r="K3819" s="183"/>
      <c r="L3819" s="183"/>
      <c r="M3819" s="183"/>
      <c r="N3819" s="182">
        <f>SUM(G3819*$D$8+H3819*$D$5+I3819*$D$9+J3819*$D$6+K3819*$D$11+L3819*$D$10+M3819*$D$7)</f>
        <v>0</v>
      </c>
      <c r="O3819" s="139">
        <v>1</v>
      </c>
      <c r="P3819" s="138">
        <f>SUM(N3819*O3819)</f>
        <v>0</v>
      </c>
    </row>
    <row r="3820" spans="1:17" ht="15" customHeight="1">
      <c r="A3820" s="179">
        <f>RANK(N3820,$N$18:$N$4305)</f>
        <v>1181</v>
      </c>
      <c r="B3820" s="184"/>
      <c r="C3820" s="177"/>
      <c r="D3820" s="177"/>
      <c r="E3820" s="177"/>
      <c r="F3820" s="177"/>
      <c r="G3820" s="183"/>
      <c r="H3820" s="183"/>
      <c r="I3820" s="183"/>
      <c r="J3820" s="183"/>
      <c r="K3820" s="183"/>
      <c r="L3820" s="183"/>
      <c r="M3820" s="183"/>
      <c r="N3820" s="182">
        <f>SUM(G3820*$D$8+H3820*$D$5+I3820*$D$9+J3820*$D$6+K3820*$D$11+L3820*$D$10+M3820*$D$7)</f>
        <v>0</v>
      </c>
      <c r="O3820" s="139">
        <v>1</v>
      </c>
      <c r="P3820" s="138">
        <f>SUM(N3820*O3820)</f>
        <v>0</v>
      </c>
    </row>
    <row r="3821" spans="1:17" ht="15" customHeight="1">
      <c r="A3821" s="179">
        <f>RANK(N3821,$N$18:$N$4305)</f>
        <v>1181</v>
      </c>
      <c r="B3821" s="184"/>
      <c r="C3821" s="177"/>
      <c r="D3821" s="177"/>
      <c r="E3821" s="177"/>
      <c r="F3821" s="177"/>
      <c r="G3821" s="183"/>
      <c r="H3821" s="183"/>
      <c r="I3821" s="183"/>
      <c r="J3821" s="183"/>
      <c r="K3821" s="183"/>
      <c r="L3821" s="183"/>
      <c r="M3821" s="183"/>
      <c r="N3821" s="182">
        <f>SUM(G3821*$D$8+H3821*$D$5+I3821*$D$9+J3821*$D$6+K3821*$D$11+L3821*$D$10+M3821*$D$7)</f>
        <v>0</v>
      </c>
      <c r="O3821" s="139">
        <v>1</v>
      </c>
      <c r="P3821" s="138">
        <f>SUM(N3821*O3821)</f>
        <v>0</v>
      </c>
    </row>
    <row r="3822" spans="1:17" ht="15" customHeight="1">
      <c r="A3822" s="179">
        <f>RANK(N3822,$N$18:$N$4305)</f>
        <v>1181</v>
      </c>
      <c r="B3822" s="185"/>
      <c r="C3822" s="177"/>
      <c r="D3822" s="177"/>
      <c r="E3822" s="177"/>
      <c r="F3822" s="177"/>
      <c r="G3822" s="183"/>
      <c r="H3822" s="183"/>
      <c r="I3822" s="183"/>
      <c r="J3822" s="183"/>
      <c r="K3822" s="183"/>
      <c r="L3822" s="183"/>
      <c r="M3822" s="183"/>
      <c r="N3822" s="182">
        <f>SUM(G3822*$D$8+H3822*$D$5+I3822*$D$9+J3822*$D$6+K3822*$D$11+L3822*$D$10+M3822*$D$7)</f>
        <v>0</v>
      </c>
      <c r="O3822" s="139">
        <v>1</v>
      </c>
      <c r="P3822" s="138">
        <f>SUM(N3822*O3822)</f>
        <v>0</v>
      </c>
    </row>
    <row r="3823" spans="1:17" ht="15" customHeight="1">
      <c r="A3823" s="179">
        <f>RANK(N3823,$N$18:$N$4305)</f>
        <v>1181</v>
      </c>
      <c r="B3823" s="184"/>
      <c r="C3823" s="177"/>
      <c r="D3823" s="177"/>
      <c r="E3823" s="177"/>
      <c r="F3823" s="177"/>
      <c r="G3823" s="183"/>
      <c r="H3823" s="183"/>
      <c r="I3823" s="183"/>
      <c r="J3823" s="183"/>
      <c r="K3823" s="183"/>
      <c r="L3823" s="183"/>
      <c r="M3823" s="183"/>
      <c r="N3823" s="182">
        <f>SUM(G3823*$D$8+H3823*$D$5+I3823*$D$9+J3823*$D$6+K3823*$D$11+L3823*$D$10+M3823*$D$7)</f>
        <v>0</v>
      </c>
      <c r="O3823" s="139">
        <v>1</v>
      </c>
      <c r="P3823" s="138">
        <f>SUM(N3823*O3823)</f>
        <v>0</v>
      </c>
    </row>
    <row r="3824" spans="1:17" ht="15" customHeight="1">
      <c r="A3824" s="179">
        <f>RANK(N3824,$N$18:$N$4305)</f>
        <v>1181</v>
      </c>
      <c r="B3824" s="184"/>
      <c r="C3824" s="177"/>
      <c r="D3824" s="177"/>
      <c r="E3824" s="177"/>
      <c r="F3824" s="177"/>
      <c r="G3824" s="183"/>
      <c r="H3824" s="183"/>
      <c r="I3824" s="183"/>
      <c r="J3824" s="183"/>
      <c r="K3824" s="183"/>
      <c r="L3824" s="183"/>
      <c r="M3824" s="183"/>
      <c r="N3824" s="182">
        <f>SUM(G3824*$D$8+H3824*$D$5+I3824*$D$9+J3824*$D$6+K3824*$D$11+L3824*$D$10+M3824*$D$7)</f>
        <v>0</v>
      </c>
      <c r="O3824" s="139">
        <v>1</v>
      </c>
      <c r="P3824" s="138">
        <f>SUM(N3824*O3824)</f>
        <v>0</v>
      </c>
    </row>
    <row r="3825" spans="1:17" ht="15" customHeight="1">
      <c r="A3825" s="179">
        <f>RANK(N3825,$N$18:$N$4305)</f>
        <v>1181</v>
      </c>
      <c r="B3825" s="184"/>
      <c r="C3825" s="177"/>
      <c r="D3825" s="177"/>
      <c r="E3825" s="177"/>
      <c r="F3825" s="177"/>
      <c r="G3825" s="183"/>
      <c r="H3825" s="183"/>
      <c r="I3825" s="183"/>
      <c r="J3825" s="183"/>
      <c r="K3825" s="183"/>
      <c r="L3825" s="183"/>
      <c r="M3825" s="183"/>
      <c r="N3825" s="182">
        <f>SUM(G3825*$D$8+H3825*$D$5+I3825*$D$9+J3825*$D$6+K3825*$D$11+L3825*$D$10+M3825*$D$7)</f>
        <v>0</v>
      </c>
      <c r="O3825" s="139">
        <v>1</v>
      </c>
      <c r="P3825" s="138">
        <f>SUM(N3825*O3825)</f>
        <v>0</v>
      </c>
    </row>
    <row r="3826" spans="1:17" ht="15" customHeight="1">
      <c r="A3826" s="179">
        <f>RANK(N3826,$N$18:$N$4305)</f>
        <v>1181</v>
      </c>
      <c r="B3826" s="184"/>
      <c r="C3826" s="177"/>
      <c r="D3826" s="177"/>
      <c r="E3826" s="177"/>
      <c r="F3826" s="177"/>
      <c r="G3826" s="183"/>
      <c r="H3826" s="183"/>
      <c r="I3826" s="183"/>
      <c r="J3826" s="183"/>
      <c r="K3826" s="183"/>
      <c r="L3826" s="183"/>
      <c r="M3826" s="183"/>
      <c r="N3826" s="182">
        <f>SUM(G3826*$D$8+H3826*$D$5+I3826*$D$9+J3826*$D$6+K3826*$D$11+L3826*$D$10+M3826*$D$7)</f>
        <v>0</v>
      </c>
      <c r="O3826" s="139">
        <v>1</v>
      </c>
      <c r="P3826" s="138">
        <f>SUM(N3826*O3826)</f>
        <v>0</v>
      </c>
    </row>
    <row r="3827" spans="1:17" ht="15" customHeight="1">
      <c r="A3827" s="179">
        <f>RANK(N3827,$N$18:$N$4305)</f>
        <v>1181</v>
      </c>
      <c r="B3827" s="184"/>
      <c r="C3827" s="177"/>
      <c r="D3827" s="177"/>
      <c r="E3827" s="177"/>
      <c r="F3827" s="177"/>
      <c r="G3827" s="183"/>
      <c r="H3827" s="183"/>
      <c r="I3827" s="183"/>
      <c r="J3827" s="183"/>
      <c r="K3827" s="183"/>
      <c r="L3827" s="183"/>
      <c r="M3827" s="183"/>
      <c r="N3827" s="182">
        <f>SUM(G3827*$D$8+H3827*$D$5+I3827*$D$9+J3827*$D$6+K3827*$D$11+L3827*$D$10+M3827*$D$7)</f>
        <v>0</v>
      </c>
      <c r="O3827" s="139">
        <v>1</v>
      </c>
      <c r="P3827" s="138">
        <f>SUM(N3827*O3827)</f>
        <v>0</v>
      </c>
      <c r="Q3827" s="31"/>
    </row>
    <row r="3828" spans="1:17" ht="15" customHeight="1">
      <c r="A3828" s="179">
        <f>RANK(N3828,$N$18:$N$4305)</f>
        <v>1181</v>
      </c>
      <c r="B3828" s="184"/>
      <c r="C3828" s="177"/>
      <c r="D3828" s="177"/>
      <c r="E3828" s="177"/>
      <c r="F3828" s="177"/>
      <c r="G3828" s="183"/>
      <c r="H3828" s="183"/>
      <c r="I3828" s="183"/>
      <c r="J3828" s="183"/>
      <c r="K3828" s="183"/>
      <c r="L3828" s="183"/>
      <c r="M3828" s="183"/>
      <c r="N3828" s="182">
        <f>SUM(G3828*$D$8+H3828*$D$5+I3828*$D$9+J3828*$D$6+K3828*$D$11+L3828*$D$10+M3828*$D$7)</f>
        <v>0</v>
      </c>
      <c r="O3828" s="139">
        <v>1</v>
      </c>
      <c r="P3828" s="138">
        <f>SUM(N3828*O3828)</f>
        <v>0</v>
      </c>
    </row>
    <row r="3829" spans="1:17" ht="15" customHeight="1">
      <c r="A3829" s="179">
        <f>RANK(N3829,$N$18:$N$4305)</f>
        <v>1181</v>
      </c>
      <c r="B3829" s="184"/>
      <c r="C3829" s="177"/>
      <c r="D3829" s="177"/>
      <c r="E3829" s="177"/>
      <c r="F3829" s="177"/>
      <c r="G3829" s="183"/>
      <c r="H3829" s="183"/>
      <c r="I3829" s="183"/>
      <c r="J3829" s="183"/>
      <c r="K3829" s="183"/>
      <c r="L3829" s="183"/>
      <c r="M3829" s="183"/>
      <c r="N3829" s="182">
        <f>SUM(G3829*$D$8+H3829*$D$5+I3829*$D$9+J3829*$D$6+K3829*$D$11+L3829*$D$10+M3829*$D$7)</f>
        <v>0</v>
      </c>
      <c r="O3829" s="139">
        <v>0.94</v>
      </c>
      <c r="P3829" s="138">
        <f>SUM(N3829*O3829)</f>
        <v>0</v>
      </c>
      <c r="Q3829" s="31"/>
    </row>
    <row r="3830" spans="1:17" ht="15" customHeight="1">
      <c r="A3830" s="179">
        <f>RANK(N3830,$N$18:$N$4305)</f>
        <v>1181</v>
      </c>
      <c r="B3830" s="184"/>
      <c r="C3830" s="177"/>
      <c r="D3830" s="177"/>
      <c r="E3830" s="177"/>
      <c r="F3830" s="177"/>
      <c r="G3830" s="183"/>
      <c r="H3830" s="183"/>
      <c r="I3830" s="183"/>
      <c r="J3830" s="183"/>
      <c r="K3830" s="183"/>
      <c r="L3830" s="183"/>
      <c r="M3830" s="183"/>
      <c r="N3830" s="182">
        <f>SUM(G3830*$D$8+H3830*$D$5+I3830*$D$9+J3830*$D$6+K3830*$D$11+L3830*$D$10+M3830*$D$7)</f>
        <v>0</v>
      </c>
      <c r="O3830" s="139">
        <v>0.94</v>
      </c>
      <c r="P3830" s="138">
        <f>SUM(N3830*O3830)</f>
        <v>0</v>
      </c>
      <c r="Q3830" s="31"/>
    </row>
    <row r="3831" spans="1:17" ht="15" customHeight="1">
      <c r="A3831" s="179">
        <f>RANK(N3831,$N$18:$N$4305)</f>
        <v>1181</v>
      </c>
      <c r="B3831" s="184"/>
      <c r="C3831" s="177"/>
      <c r="D3831" s="177"/>
      <c r="E3831" s="177"/>
      <c r="F3831" s="177"/>
      <c r="G3831" s="183"/>
      <c r="H3831" s="183"/>
      <c r="I3831" s="183"/>
      <c r="J3831" s="183"/>
      <c r="K3831" s="183"/>
      <c r="L3831" s="183"/>
      <c r="M3831" s="183"/>
      <c r="N3831" s="182">
        <f>SUM(G3831*$D$8+H3831*$D$5+I3831*$D$9+J3831*$D$6+K3831*$D$11+L3831*$D$10+M3831*$D$7)</f>
        <v>0</v>
      </c>
      <c r="O3831" s="139">
        <v>0.94</v>
      </c>
      <c r="P3831" s="138">
        <f>SUM(N3831*O3831)</f>
        <v>0</v>
      </c>
      <c r="Q3831" s="31"/>
    </row>
    <row r="3832" spans="1:17" ht="15" customHeight="1">
      <c r="A3832" s="179">
        <f>RANK(N3832,$N$18:$N$4305)</f>
        <v>1181</v>
      </c>
      <c r="B3832" s="184"/>
      <c r="C3832" s="177"/>
      <c r="D3832" s="177"/>
      <c r="E3832" s="177"/>
      <c r="F3832" s="177"/>
      <c r="G3832" s="183"/>
      <c r="H3832" s="183"/>
      <c r="I3832" s="183"/>
      <c r="J3832" s="183"/>
      <c r="K3832" s="183"/>
      <c r="L3832" s="183"/>
      <c r="M3832" s="183"/>
      <c r="N3832" s="182">
        <f>SUM(G3832*$D$8+H3832*$D$5+I3832*$D$9+J3832*$D$6+K3832*$D$11+L3832*$D$10+M3832*$D$7)</f>
        <v>0</v>
      </c>
      <c r="O3832" s="139">
        <v>0.94</v>
      </c>
      <c r="P3832" s="138">
        <f>SUM(N3832*O3832)</f>
        <v>0</v>
      </c>
    </row>
    <row r="3833" spans="1:17" ht="15" customHeight="1">
      <c r="A3833" s="179">
        <f>RANK(N3833,$N$18:$N$4305)</f>
        <v>1181</v>
      </c>
      <c r="B3833" s="185"/>
      <c r="C3833" s="177"/>
      <c r="D3833" s="177"/>
      <c r="E3833" s="177"/>
      <c r="F3833" s="177"/>
      <c r="G3833" s="183"/>
      <c r="H3833" s="183"/>
      <c r="I3833" s="183"/>
      <c r="J3833" s="183"/>
      <c r="K3833" s="183"/>
      <c r="L3833" s="183"/>
      <c r="M3833" s="183"/>
      <c r="N3833" s="182">
        <f>SUM(G3833*$D$8+H3833*$D$5+I3833*$D$9+J3833*$D$6+K3833*$D$11+L3833*$D$10+M3833*$D$7)</f>
        <v>0</v>
      </c>
      <c r="O3833" s="139">
        <v>1</v>
      </c>
      <c r="P3833" s="138">
        <f>SUM(N3833*O3833)</f>
        <v>0</v>
      </c>
    </row>
    <row r="3834" spans="1:17" ht="15" customHeight="1">
      <c r="A3834" s="179">
        <f>RANK(N3834,$N$18:$N$4305)</f>
        <v>1181</v>
      </c>
      <c r="B3834" s="184"/>
      <c r="C3834" s="177"/>
      <c r="D3834" s="177"/>
      <c r="E3834" s="177"/>
      <c r="F3834" s="177"/>
      <c r="G3834" s="183"/>
      <c r="H3834" s="183"/>
      <c r="I3834" s="183"/>
      <c r="J3834" s="183"/>
      <c r="K3834" s="183"/>
      <c r="L3834" s="183"/>
      <c r="M3834" s="183"/>
      <c r="N3834" s="182">
        <f>SUM(G3834*$D$8+H3834*$D$5+I3834*$D$9+J3834*$D$6+K3834*$D$11+L3834*$D$10+M3834*$D$7)</f>
        <v>0</v>
      </c>
      <c r="O3834" s="139">
        <v>1</v>
      </c>
      <c r="P3834" s="138">
        <f>SUM(N3834*O3834)</f>
        <v>0</v>
      </c>
      <c r="Q3834" s="31"/>
    </row>
    <row r="3835" spans="1:17" ht="15" customHeight="1">
      <c r="A3835" s="179">
        <f>RANK(N3835,$N$18:$N$4305)</f>
        <v>1181</v>
      </c>
      <c r="B3835" s="184"/>
      <c r="C3835" s="177"/>
      <c r="D3835" s="177"/>
      <c r="E3835" s="177"/>
      <c r="F3835" s="177"/>
      <c r="G3835" s="183"/>
      <c r="H3835" s="183"/>
      <c r="I3835" s="183"/>
      <c r="J3835" s="183"/>
      <c r="K3835" s="183"/>
      <c r="L3835" s="183"/>
      <c r="M3835" s="183"/>
      <c r="N3835" s="182">
        <f>SUM(G3835*$D$8+H3835*$D$5+I3835*$D$9+J3835*$D$6+K3835*$D$11+L3835*$D$10+M3835*$D$7)</f>
        <v>0</v>
      </c>
      <c r="O3835" s="139">
        <v>1</v>
      </c>
      <c r="P3835" s="138">
        <f>SUM(N3835*O3835)</f>
        <v>0</v>
      </c>
    </row>
    <row r="3836" spans="1:17" ht="15" customHeight="1">
      <c r="A3836" s="179">
        <f>RANK(N3836,$N$18:$N$4305)</f>
        <v>1181</v>
      </c>
      <c r="B3836" s="184"/>
      <c r="C3836" s="177"/>
      <c r="D3836" s="177"/>
      <c r="E3836" s="177"/>
      <c r="F3836" s="177"/>
      <c r="G3836" s="183"/>
      <c r="H3836" s="183"/>
      <c r="I3836" s="183"/>
      <c r="J3836" s="183"/>
      <c r="K3836" s="183"/>
      <c r="L3836" s="183"/>
      <c r="M3836" s="183"/>
      <c r="N3836" s="182">
        <f>SUM(G3836*$D$8+H3836*$D$5+I3836*$D$9+J3836*$D$6+K3836*$D$11+L3836*$D$10+M3836*$D$7)</f>
        <v>0</v>
      </c>
      <c r="O3836" s="139">
        <v>1</v>
      </c>
      <c r="P3836" s="138">
        <f>SUM(N3836*O3836)</f>
        <v>0</v>
      </c>
      <c r="Q3836" s="31"/>
    </row>
    <row r="3837" spans="1:17" ht="15" customHeight="1">
      <c r="A3837" s="179">
        <f>RANK(N3837,$N$18:$N$4305)</f>
        <v>1181</v>
      </c>
      <c r="B3837" s="185"/>
      <c r="C3837" s="177"/>
      <c r="D3837" s="177"/>
      <c r="E3837" s="177"/>
      <c r="F3837" s="177"/>
      <c r="G3837" s="183"/>
      <c r="H3837" s="183"/>
      <c r="I3837" s="183"/>
      <c r="J3837" s="183"/>
      <c r="K3837" s="183"/>
      <c r="L3837" s="183"/>
      <c r="M3837" s="183"/>
      <c r="N3837" s="182">
        <f>SUM(G3837*$D$8+H3837*$D$5+I3837*$D$9+J3837*$D$6+K3837*$D$11+L3837*$D$10+M3837*$D$7)</f>
        <v>0</v>
      </c>
      <c r="O3837" s="139">
        <v>1</v>
      </c>
      <c r="P3837" s="138">
        <f>SUM(N3837*O3837)</f>
        <v>0</v>
      </c>
      <c r="Q3837" s="31"/>
    </row>
    <row r="3838" spans="1:17" ht="15" customHeight="1">
      <c r="A3838" s="179">
        <f>RANK(N3838,$N$18:$N$4305)</f>
        <v>1181</v>
      </c>
      <c r="B3838" s="184"/>
      <c r="C3838" s="177"/>
      <c r="D3838" s="177"/>
      <c r="E3838" s="177"/>
      <c r="F3838" s="177"/>
      <c r="G3838" s="183"/>
      <c r="H3838" s="183"/>
      <c r="I3838" s="183"/>
      <c r="J3838" s="183"/>
      <c r="K3838" s="183"/>
      <c r="L3838" s="183"/>
      <c r="M3838" s="183"/>
      <c r="N3838" s="182">
        <f>SUM(G3838*$D$8+H3838*$D$5+I3838*$D$9+J3838*$D$6+K3838*$D$11+L3838*$D$10+M3838*$D$7)</f>
        <v>0</v>
      </c>
      <c r="O3838" s="139">
        <v>1</v>
      </c>
      <c r="P3838" s="138">
        <f>SUM(N3838*O3838)</f>
        <v>0</v>
      </c>
      <c r="Q3838" s="31"/>
    </row>
    <row r="3839" spans="1:17" ht="15" customHeight="1">
      <c r="A3839" s="179">
        <f>RANK(N3839,$N$18:$N$4305)</f>
        <v>1181</v>
      </c>
      <c r="B3839" s="184"/>
      <c r="C3839" s="177"/>
      <c r="D3839" s="177"/>
      <c r="E3839" s="177"/>
      <c r="F3839" s="177"/>
      <c r="G3839" s="183"/>
      <c r="H3839" s="183"/>
      <c r="I3839" s="183"/>
      <c r="J3839" s="183"/>
      <c r="K3839" s="183"/>
      <c r="L3839" s="183"/>
      <c r="M3839" s="183"/>
      <c r="N3839" s="182">
        <f>SUM(G3839*$D$8+H3839*$D$5+I3839*$D$9+J3839*$D$6+K3839*$D$11+L3839*$D$10+M3839*$D$7)</f>
        <v>0</v>
      </c>
      <c r="O3839" s="139">
        <v>1</v>
      </c>
      <c r="P3839" s="138">
        <f>SUM(N3839*O3839)</f>
        <v>0</v>
      </c>
      <c r="Q3839" s="31"/>
    </row>
    <row r="3840" spans="1:17" ht="15" customHeight="1">
      <c r="A3840" s="179">
        <f>RANK(N3840,$N$18:$N$4305)</f>
        <v>1181</v>
      </c>
      <c r="B3840" s="184"/>
      <c r="C3840" s="177"/>
      <c r="D3840" s="177"/>
      <c r="E3840" s="177"/>
      <c r="F3840" s="177"/>
      <c r="G3840" s="183"/>
      <c r="H3840" s="183"/>
      <c r="I3840" s="183"/>
      <c r="J3840" s="183"/>
      <c r="K3840" s="183"/>
      <c r="L3840" s="183"/>
      <c r="M3840" s="183"/>
      <c r="N3840" s="182">
        <f>SUM(G3840*$D$8+H3840*$D$5+I3840*$D$9+J3840*$D$6+K3840*$D$11+L3840*$D$10+M3840*$D$7)</f>
        <v>0</v>
      </c>
      <c r="O3840" s="139">
        <v>1</v>
      </c>
      <c r="P3840" s="138">
        <f>SUM(N3840*O3840)</f>
        <v>0</v>
      </c>
    </row>
    <row r="3841" spans="1:17" ht="15" customHeight="1">
      <c r="A3841" s="179">
        <f>RANK(N3841,$N$18:$N$4305)</f>
        <v>1181</v>
      </c>
      <c r="B3841" s="184"/>
      <c r="C3841" s="177"/>
      <c r="D3841" s="177"/>
      <c r="E3841" s="177"/>
      <c r="F3841" s="177"/>
      <c r="G3841" s="183"/>
      <c r="H3841" s="183"/>
      <c r="I3841" s="183"/>
      <c r="J3841" s="183"/>
      <c r="K3841" s="183"/>
      <c r="L3841" s="183"/>
      <c r="M3841" s="183"/>
      <c r="N3841" s="182">
        <f>SUM(G3841*$D$8+H3841*$D$5+I3841*$D$9+J3841*$D$6+K3841*$D$11+L3841*$D$10+M3841*$D$7)</f>
        <v>0</v>
      </c>
      <c r="O3841" s="139">
        <v>1</v>
      </c>
      <c r="P3841" s="138">
        <f>SUM(N3841*O3841)</f>
        <v>0</v>
      </c>
    </row>
    <row r="3842" spans="1:17" ht="15" customHeight="1">
      <c r="A3842" s="179">
        <f>RANK(N3842,$N$18:$N$4305)</f>
        <v>1181</v>
      </c>
      <c r="B3842" s="184"/>
      <c r="C3842" s="177"/>
      <c r="D3842" s="177"/>
      <c r="E3842" s="177"/>
      <c r="F3842" s="177"/>
      <c r="G3842" s="183"/>
      <c r="H3842" s="183"/>
      <c r="I3842" s="183"/>
      <c r="J3842" s="183"/>
      <c r="K3842" s="183"/>
      <c r="L3842" s="183"/>
      <c r="M3842" s="183"/>
      <c r="N3842" s="182">
        <f>SUM(G3842*$D$8+H3842*$D$5+I3842*$D$9+J3842*$D$6+K3842*$D$11+L3842*$D$10+M3842*$D$7)</f>
        <v>0</v>
      </c>
      <c r="O3842" s="139">
        <v>1</v>
      </c>
      <c r="P3842" s="138">
        <f>SUM(N3842*O3842)</f>
        <v>0</v>
      </c>
    </row>
    <row r="3843" spans="1:17" ht="15" customHeight="1">
      <c r="A3843" s="179">
        <f>RANK(N3843,$N$18:$N$4305)</f>
        <v>1181</v>
      </c>
      <c r="B3843" s="185"/>
      <c r="C3843" s="177"/>
      <c r="D3843" s="177"/>
      <c r="E3843" s="177"/>
      <c r="F3843" s="177"/>
      <c r="G3843" s="183"/>
      <c r="H3843" s="183"/>
      <c r="I3843" s="183"/>
      <c r="J3843" s="183"/>
      <c r="K3843" s="183"/>
      <c r="L3843" s="183"/>
      <c r="M3843" s="183"/>
      <c r="N3843" s="182">
        <f>SUM(G3843*$D$8+H3843*$D$5+I3843*$D$9+J3843*$D$6+K3843*$D$11+L3843*$D$10+M3843*$D$7)</f>
        <v>0</v>
      </c>
      <c r="O3843" s="139">
        <v>0.94</v>
      </c>
      <c r="P3843" s="138">
        <f>SUM(N3843*O3843)</f>
        <v>0</v>
      </c>
      <c r="Q3843" s="31"/>
    </row>
    <row r="3844" spans="1:17" ht="15" customHeight="1">
      <c r="A3844" s="179">
        <f>RANK(N3844,$N$18:$N$4305)</f>
        <v>1181</v>
      </c>
      <c r="B3844" s="185"/>
      <c r="C3844" s="177"/>
      <c r="D3844" s="177"/>
      <c r="E3844" s="177"/>
      <c r="F3844" s="177"/>
      <c r="G3844" s="183"/>
      <c r="H3844" s="183"/>
      <c r="I3844" s="183"/>
      <c r="J3844" s="183"/>
      <c r="K3844" s="183"/>
      <c r="L3844" s="183"/>
      <c r="M3844" s="183"/>
      <c r="N3844" s="182">
        <f>SUM(G3844*$D$8+H3844*$D$5+I3844*$D$9+J3844*$D$6+K3844*$D$11+L3844*$D$10+M3844*$D$7)</f>
        <v>0</v>
      </c>
      <c r="O3844" s="139">
        <v>0.94</v>
      </c>
      <c r="P3844" s="138">
        <f>SUM(N3844*O3844)</f>
        <v>0</v>
      </c>
    </row>
    <row r="3845" spans="1:17" ht="15" customHeight="1">
      <c r="A3845" s="179">
        <f>RANK(N3845,$N$18:$N$4305)</f>
        <v>1181</v>
      </c>
      <c r="B3845" s="185"/>
      <c r="C3845" s="177"/>
      <c r="D3845" s="177"/>
      <c r="E3845" s="177"/>
      <c r="F3845" s="177"/>
      <c r="G3845" s="183"/>
      <c r="H3845" s="183"/>
      <c r="I3845" s="183"/>
      <c r="J3845" s="183"/>
      <c r="K3845" s="183"/>
      <c r="L3845" s="183"/>
      <c r="M3845" s="183"/>
      <c r="N3845" s="182">
        <f>SUM(G3845*$D$8+H3845*$D$5+I3845*$D$9+J3845*$D$6+K3845*$D$11+L3845*$D$10+M3845*$D$7)</f>
        <v>0</v>
      </c>
      <c r="O3845" s="139">
        <v>1</v>
      </c>
      <c r="P3845" s="138">
        <f>SUM(N3845*O3845)</f>
        <v>0</v>
      </c>
    </row>
    <row r="3846" spans="1:17" ht="15" customHeight="1">
      <c r="A3846" s="179">
        <f>RANK(N3846,$N$18:$N$4305)</f>
        <v>1181</v>
      </c>
      <c r="B3846" s="177"/>
      <c r="C3846" s="177"/>
      <c r="D3846" s="177"/>
      <c r="E3846" s="177"/>
      <c r="F3846" s="177"/>
      <c r="G3846" s="183"/>
      <c r="H3846" s="183"/>
      <c r="I3846" s="183"/>
      <c r="J3846" s="183"/>
      <c r="K3846" s="183"/>
      <c r="L3846" s="183"/>
      <c r="M3846" s="183"/>
      <c r="N3846" s="182">
        <f>SUM(G3846*$D$8+H3846*$D$5+I3846*$D$9+J3846*$D$6+K3846*$D$11+L3846*$D$10+M3846*$D$7)</f>
        <v>0</v>
      </c>
      <c r="O3846" s="139">
        <v>1</v>
      </c>
      <c r="P3846" s="138">
        <f>SUM(N3846*O3846)</f>
        <v>0</v>
      </c>
    </row>
    <row r="3847" spans="1:17" ht="15" customHeight="1">
      <c r="A3847" s="179">
        <f>RANK(N3847,$N$18:$N$4305)</f>
        <v>1181</v>
      </c>
      <c r="B3847" s="184"/>
      <c r="C3847" s="177"/>
      <c r="D3847" s="177"/>
      <c r="E3847" s="177"/>
      <c r="F3847" s="177"/>
      <c r="G3847" s="183"/>
      <c r="H3847" s="183"/>
      <c r="I3847" s="183"/>
      <c r="J3847" s="183"/>
      <c r="K3847" s="183"/>
      <c r="L3847" s="183"/>
      <c r="M3847" s="183"/>
      <c r="N3847" s="182">
        <f>SUM(G3847*$D$8+H3847*$D$5+I3847*$D$9+J3847*$D$6+K3847*$D$11+L3847*$D$10+M3847*$D$7)</f>
        <v>0</v>
      </c>
      <c r="O3847" s="139">
        <v>1</v>
      </c>
      <c r="P3847" s="138">
        <f>SUM(N3847*O3847)</f>
        <v>0</v>
      </c>
    </row>
    <row r="3848" spans="1:17" ht="15" customHeight="1">
      <c r="A3848" s="179">
        <f>RANK(N3848,$N$18:$N$4305)</f>
        <v>1181</v>
      </c>
      <c r="B3848" s="184"/>
      <c r="C3848" s="177"/>
      <c r="D3848" s="177"/>
      <c r="E3848" s="177"/>
      <c r="F3848" s="177"/>
      <c r="G3848" s="183"/>
      <c r="H3848" s="183"/>
      <c r="I3848" s="183"/>
      <c r="J3848" s="183"/>
      <c r="K3848" s="183"/>
      <c r="L3848" s="183"/>
      <c r="M3848" s="183"/>
      <c r="N3848" s="182">
        <f>SUM(G3848*$D$8+H3848*$D$5+I3848*$D$9+J3848*$D$6+K3848*$D$11+L3848*$D$10+M3848*$D$7)</f>
        <v>0</v>
      </c>
      <c r="O3848" s="139">
        <v>1</v>
      </c>
      <c r="P3848" s="138">
        <f>SUM(N3848*O3848)</f>
        <v>0</v>
      </c>
    </row>
    <row r="3849" spans="1:17" ht="15" customHeight="1">
      <c r="A3849" s="179">
        <f>RANK(N3849,$N$18:$N$4305)</f>
        <v>1181</v>
      </c>
      <c r="B3849" s="184"/>
      <c r="C3849" s="177"/>
      <c r="D3849" s="177"/>
      <c r="E3849" s="177"/>
      <c r="F3849" s="177"/>
      <c r="G3849" s="183"/>
      <c r="H3849" s="183"/>
      <c r="I3849" s="183"/>
      <c r="J3849" s="183"/>
      <c r="K3849" s="183"/>
      <c r="L3849" s="183"/>
      <c r="M3849" s="183"/>
      <c r="N3849" s="182">
        <f>SUM(G3849*$D$8+H3849*$D$5+I3849*$D$9+J3849*$D$6+K3849*$D$11+L3849*$D$10+M3849*$D$7)</f>
        <v>0</v>
      </c>
      <c r="O3849" s="139">
        <v>1</v>
      </c>
      <c r="P3849" s="138">
        <f>SUM(N3849*O3849)</f>
        <v>0</v>
      </c>
    </row>
    <row r="3850" spans="1:17" ht="15" customHeight="1">
      <c r="A3850" s="179">
        <f>RANK(N3850,$N$18:$N$4305)</f>
        <v>1181</v>
      </c>
      <c r="B3850" s="184"/>
      <c r="C3850" s="177"/>
      <c r="D3850" s="177"/>
      <c r="E3850" s="177"/>
      <c r="F3850" s="177"/>
      <c r="G3850" s="183"/>
      <c r="H3850" s="183"/>
      <c r="I3850" s="183"/>
      <c r="J3850" s="183"/>
      <c r="K3850" s="183"/>
      <c r="L3850" s="183"/>
      <c r="M3850" s="183"/>
      <c r="N3850" s="182">
        <f>SUM(G3850*$D$8+H3850*$D$5+I3850*$D$9+J3850*$D$6+K3850*$D$11+L3850*$D$10+M3850*$D$7)</f>
        <v>0</v>
      </c>
      <c r="O3850" s="139">
        <v>1</v>
      </c>
      <c r="P3850" s="138">
        <f>SUM(N3850*O3850)</f>
        <v>0</v>
      </c>
      <c r="Q3850" s="31"/>
    </row>
    <row r="3851" spans="1:17" ht="15" customHeight="1">
      <c r="A3851" s="179">
        <f>RANK(N3851,$N$18:$N$4305)</f>
        <v>1181</v>
      </c>
      <c r="B3851" s="184"/>
      <c r="C3851" s="177"/>
      <c r="D3851" s="177"/>
      <c r="E3851" s="177"/>
      <c r="F3851" s="177"/>
      <c r="G3851" s="183"/>
      <c r="H3851" s="183"/>
      <c r="I3851" s="183"/>
      <c r="J3851" s="183"/>
      <c r="K3851" s="183"/>
      <c r="L3851" s="183"/>
      <c r="M3851" s="183"/>
      <c r="N3851" s="182">
        <f>SUM(G3851*$D$8+H3851*$D$5+I3851*$D$9+J3851*$D$6+K3851*$D$11+L3851*$D$10+M3851*$D$7)</f>
        <v>0</v>
      </c>
      <c r="O3851" s="139">
        <v>1</v>
      </c>
      <c r="P3851" s="138">
        <f>SUM(N3851*O3851)</f>
        <v>0</v>
      </c>
      <c r="Q3851" s="31"/>
    </row>
    <row r="3852" spans="1:17" ht="15" customHeight="1">
      <c r="A3852" s="179">
        <f>RANK(N3852,$N$18:$N$4305)</f>
        <v>1181</v>
      </c>
      <c r="B3852" s="177"/>
      <c r="C3852" s="177"/>
      <c r="D3852" s="177"/>
      <c r="E3852" s="177"/>
      <c r="F3852" s="177"/>
      <c r="G3852" s="183"/>
      <c r="H3852" s="183"/>
      <c r="I3852" s="183"/>
      <c r="J3852" s="183"/>
      <c r="K3852" s="183"/>
      <c r="L3852" s="183"/>
      <c r="M3852" s="183"/>
      <c r="N3852" s="182">
        <f>SUM(G3852*$D$8+H3852*$D$5+I3852*$D$9+J3852*$D$6+K3852*$D$11+L3852*$D$10+M3852*$D$7)</f>
        <v>0</v>
      </c>
      <c r="O3852" s="139">
        <v>1</v>
      </c>
      <c r="P3852" s="138">
        <f>SUM(N3852*O3852)</f>
        <v>0</v>
      </c>
    </row>
    <row r="3853" spans="1:17" ht="15" customHeight="1">
      <c r="A3853" s="179">
        <f>RANK(N3853,$N$18:$N$4305)</f>
        <v>1181</v>
      </c>
      <c r="B3853" s="177"/>
      <c r="C3853" s="177"/>
      <c r="D3853" s="177"/>
      <c r="E3853" s="177"/>
      <c r="F3853" s="177"/>
      <c r="G3853" s="183"/>
      <c r="H3853" s="183"/>
      <c r="I3853" s="183"/>
      <c r="J3853" s="183"/>
      <c r="K3853" s="183"/>
      <c r="L3853" s="183"/>
      <c r="M3853" s="183"/>
      <c r="N3853" s="182">
        <f>SUM(G3853*$D$8+H3853*$D$5+I3853*$D$9+J3853*$D$6+K3853*$D$11+L3853*$D$10+M3853*$D$7)</f>
        <v>0</v>
      </c>
      <c r="O3853" s="139">
        <v>1</v>
      </c>
      <c r="P3853" s="138">
        <f>SUM(N3853*O3853)</f>
        <v>0</v>
      </c>
    </row>
    <row r="3854" spans="1:17" ht="15" customHeight="1">
      <c r="A3854" s="179">
        <f>RANK(N3854,$N$18:$N$4305)</f>
        <v>1181</v>
      </c>
      <c r="B3854" s="184"/>
      <c r="C3854" s="177"/>
      <c r="D3854" s="177"/>
      <c r="E3854" s="196"/>
      <c r="F3854" s="177"/>
      <c r="G3854" s="183"/>
      <c r="H3854" s="183"/>
      <c r="I3854" s="183"/>
      <c r="J3854" s="183"/>
      <c r="K3854" s="183"/>
      <c r="L3854" s="183"/>
      <c r="M3854" s="183"/>
      <c r="N3854" s="182">
        <f>SUM(G3854*$D$8+H3854*$D$5+I3854*$D$9+J3854*$D$6+K3854*$D$11+L3854*$D$10+M3854*$D$7)</f>
        <v>0</v>
      </c>
      <c r="O3854" s="139">
        <v>1</v>
      </c>
      <c r="P3854" s="138">
        <f>SUM(N3854*O3854)</f>
        <v>0</v>
      </c>
    </row>
    <row r="3855" spans="1:17" ht="15" customHeight="1">
      <c r="A3855" s="179">
        <f>RANK(N3855,$N$18:$N$4305)</f>
        <v>1181</v>
      </c>
      <c r="B3855" s="184"/>
      <c r="C3855" s="177"/>
      <c r="D3855" s="177"/>
      <c r="E3855" s="196"/>
      <c r="F3855" s="177"/>
      <c r="G3855" s="183"/>
      <c r="H3855" s="183"/>
      <c r="I3855" s="183"/>
      <c r="J3855" s="183"/>
      <c r="K3855" s="183"/>
      <c r="L3855" s="183"/>
      <c r="M3855" s="183"/>
      <c r="N3855" s="182">
        <f>SUM(G3855*$D$8+H3855*$D$5+I3855*$D$9+J3855*$D$6+K3855*$D$11+L3855*$D$10+M3855*$D$7)</f>
        <v>0</v>
      </c>
      <c r="O3855" s="139">
        <v>1</v>
      </c>
      <c r="P3855" s="138">
        <f>SUM(N3855*O3855)</f>
        <v>0</v>
      </c>
    </row>
    <row r="3856" spans="1:17" ht="15" customHeight="1">
      <c r="A3856" s="179">
        <f>RANK(N3856,$N$18:$N$4305)</f>
        <v>1181</v>
      </c>
      <c r="B3856" s="184"/>
      <c r="C3856" s="177"/>
      <c r="D3856" s="177"/>
      <c r="E3856" s="196"/>
      <c r="F3856" s="177"/>
      <c r="G3856" s="183"/>
      <c r="H3856" s="183"/>
      <c r="I3856" s="183"/>
      <c r="J3856" s="183"/>
      <c r="K3856" s="183"/>
      <c r="L3856" s="183"/>
      <c r="M3856" s="183"/>
      <c r="N3856" s="182">
        <f>SUM(G3856*$D$8+H3856*$D$5+I3856*$D$9+J3856*$D$6+K3856*$D$11+L3856*$D$10+M3856*$D$7)</f>
        <v>0</v>
      </c>
      <c r="O3856" s="139">
        <v>1</v>
      </c>
      <c r="P3856" s="138">
        <f>SUM(N3856*O3856)</f>
        <v>0</v>
      </c>
    </row>
    <row r="3857" spans="1:17" ht="15" customHeight="1">
      <c r="A3857" s="179">
        <f>RANK(N3857,$N$18:$N$4305)</f>
        <v>1181</v>
      </c>
      <c r="B3857" s="177"/>
      <c r="C3857" s="177"/>
      <c r="D3857" s="177"/>
      <c r="E3857" s="177"/>
      <c r="F3857" s="177"/>
      <c r="G3857" s="183"/>
      <c r="H3857" s="183"/>
      <c r="I3857" s="183"/>
      <c r="J3857" s="183"/>
      <c r="K3857" s="183"/>
      <c r="L3857" s="183"/>
      <c r="M3857" s="183"/>
      <c r="N3857" s="182">
        <f>SUM(G3857*$D$8+H3857*$D$5+I3857*$D$9+J3857*$D$6+K3857*$D$11+L3857*$D$10+M3857*$D$7)</f>
        <v>0</v>
      </c>
      <c r="O3857" s="139">
        <v>1</v>
      </c>
      <c r="P3857" s="138">
        <f>SUM(N3857*O3857)</f>
        <v>0</v>
      </c>
    </row>
    <row r="3858" spans="1:17" ht="15" customHeight="1">
      <c r="A3858" s="179">
        <f>RANK(N3858,$N$18:$N$4305)</f>
        <v>1181</v>
      </c>
      <c r="B3858" s="184"/>
      <c r="C3858" s="177"/>
      <c r="D3858" s="177"/>
      <c r="E3858" s="177"/>
      <c r="F3858" s="177"/>
      <c r="G3858" s="183"/>
      <c r="H3858" s="183"/>
      <c r="I3858" s="183"/>
      <c r="J3858" s="183"/>
      <c r="K3858" s="183"/>
      <c r="L3858" s="183"/>
      <c r="M3858" s="183"/>
      <c r="N3858" s="182">
        <f>SUM(G3858*$D$8+H3858*$D$5+I3858*$D$9+J3858*$D$6+K3858*$D$11+L3858*$D$10+M3858*$D$7)</f>
        <v>0</v>
      </c>
      <c r="O3858" s="139">
        <v>1</v>
      </c>
      <c r="P3858" s="138">
        <f>SUM(N3858*O3858)</f>
        <v>0</v>
      </c>
    </row>
    <row r="3859" spans="1:17" ht="15" customHeight="1">
      <c r="A3859" s="179">
        <f>RANK(N3859,$N$18:$N$4305)</f>
        <v>1181</v>
      </c>
      <c r="B3859" s="177"/>
      <c r="C3859" s="177"/>
      <c r="D3859" s="177"/>
      <c r="E3859" s="177"/>
      <c r="F3859" s="177"/>
      <c r="G3859" s="183"/>
      <c r="H3859" s="183"/>
      <c r="I3859" s="183"/>
      <c r="J3859" s="183"/>
      <c r="K3859" s="183"/>
      <c r="L3859" s="183"/>
      <c r="M3859" s="183"/>
      <c r="N3859" s="182">
        <f>SUM(G3859*$D$8+H3859*$D$5+I3859*$D$9+J3859*$D$6+K3859*$D$11+L3859*$D$10+M3859*$D$7)</f>
        <v>0</v>
      </c>
      <c r="O3859" s="139">
        <v>1</v>
      </c>
      <c r="P3859" s="138">
        <f>SUM(N3859*O3859)</f>
        <v>0</v>
      </c>
      <c r="Q3859" s="31"/>
    </row>
    <row r="3860" spans="1:17" ht="15" customHeight="1">
      <c r="A3860" s="179">
        <f>RANK(N3860,$N$18:$N$4305)</f>
        <v>1181</v>
      </c>
      <c r="B3860" s="184"/>
      <c r="C3860" s="177"/>
      <c r="D3860" s="177"/>
      <c r="E3860" s="177"/>
      <c r="F3860" s="177"/>
      <c r="G3860" s="183"/>
      <c r="H3860" s="183"/>
      <c r="I3860" s="183"/>
      <c r="J3860" s="183"/>
      <c r="K3860" s="183"/>
      <c r="L3860" s="183"/>
      <c r="M3860" s="183"/>
      <c r="N3860" s="182">
        <f>SUM(G3860*$D$8+H3860*$D$5+I3860*$D$9+J3860*$D$6+K3860*$D$11+L3860*$D$10+M3860*$D$7)</f>
        <v>0</v>
      </c>
      <c r="O3860" s="139">
        <v>0.94</v>
      </c>
      <c r="P3860" s="138">
        <f>SUM(N3860*O3860)</f>
        <v>0</v>
      </c>
    </row>
    <row r="3861" spans="1:17" ht="15" customHeight="1">
      <c r="A3861" s="179">
        <f>RANK(N3861,$N$18:$N$4305)</f>
        <v>1181</v>
      </c>
      <c r="B3861" s="184"/>
      <c r="C3861" s="177"/>
      <c r="D3861" s="177"/>
      <c r="E3861" s="177"/>
      <c r="F3861" s="177"/>
      <c r="G3861" s="183"/>
      <c r="H3861" s="183"/>
      <c r="I3861" s="183"/>
      <c r="J3861" s="183"/>
      <c r="K3861" s="183"/>
      <c r="L3861" s="183"/>
      <c r="M3861" s="183"/>
      <c r="N3861" s="182">
        <f>SUM(G3861*$D$8+H3861*$D$5+I3861*$D$9+J3861*$D$6+K3861*$D$11+L3861*$D$10+M3861*$D$7)</f>
        <v>0</v>
      </c>
      <c r="O3861" s="139">
        <v>0.94</v>
      </c>
      <c r="P3861" s="138">
        <f>SUM(N3861*O3861)</f>
        <v>0</v>
      </c>
    </row>
    <row r="3862" spans="1:17" ht="15" customHeight="1">
      <c r="A3862" s="179">
        <f>RANK(N3862,$N$18:$N$4305)</f>
        <v>1181</v>
      </c>
      <c r="B3862" s="184"/>
      <c r="C3862" s="177"/>
      <c r="D3862" s="177"/>
      <c r="E3862" s="177"/>
      <c r="F3862" s="177"/>
      <c r="G3862" s="183"/>
      <c r="H3862" s="183"/>
      <c r="I3862" s="183"/>
      <c r="J3862" s="183"/>
      <c r="K3862" s="183"/>
      <c r="L3862" s="183"/>
      <c r="M3862" s="183"/>
      <c r="N3862" s="182">
        <f>SUM(G3862*$D$8+H3862*$D$5+I3862*$D$9+J3862*$D$6+K3862*$D$11+L3862*$D$10+M3862*$D$7)</f>
        <v>0</v>
      </c>
      <c r="O3862" s="139">
        <v>0.94</v>
      </c>
      <c r="P3862" s="138">
        <f>SUM(N3862*O3862)</f>
        <v>0</v>
      </c>
    </row>
    <row r="3863" spans="1:17" ht="15" customHeight="1">
      <c r="A3863" s="179">
        <f>RANK(N3863,$N$18:$N$4305)</f>
        <v>1181</v>
      </c>
      <c r="B3863" s="184"/>
      <c r="C3863" s="177"/>
      <c r="D3863" s="177"/>
      <c r="E3863" s="177"/>
      <c r="F3863" s="177"/>
      <c r="G3863" s="183"/>
      <c r="H3863" s="183"/>
      <c r="I3863" s="183"/>
      <c r="J3863" s="183"/>
      <c r="K3863" s="183"/>
      <c r="L3863" s="183"/>
      <c r="M3863" s="183"/>
      <c r="N3863" s="182">
        <f>SUM(G3863*$D$8+H3863*$D$5+I3863*$D$9+J3863*$D$6+K3863*$D$11+L3863*$D$10+M3863*$D$7)</f>
        <v>0</v>
      </c>
      <c r="O3863" s="139">
        <v>0.94</v>
      </c>
      <c r="P3863" s="138">
        <f>SUM(N3863*O3863)</f>
        <v>0</v>
      </c>
    </row>
    <row r="3864" spans="1:17" ht="15" customHeight="1">
      <c r="A3864" s="179">
        <f>RANK(N3864,$N$18:$N$4305)</f>
        <v>1181</v>
      </c>
      <c r="B3864" s="177"/>
      <c r="C3864" s="177"/>
      <c r="D3864" s="177"/>
      <c r="E3864" s="177"/>
      <c r="F3864" s="177"/>
      <c r="G3864" s="183"/>
      <c r="H3864" s="183"/>
      <c r="I3864" s="183"/>
      <c r="J3864" s="183"/>
      <c r="K3864" s="183"/>
      <c r="L3864" s="183"/>
      <c r="M3864" s="183"/>
      <c r="N3864" s="182">
        <f>SUM(G3864*$D$8+H3864*$D$5+I3864*$D$9+J3864*$D$6+K3864*$D$11+L3864*$D$10+M3864*$D$7)</f>
        <v>0</v>
      </c>
      <c r="O3864" s="139">
        <v>1</v>
      </c>
      <c r="P3864" s="138">
        <f>SUM(N3864*O3864)</f>
        <v>0</v>
      </c>
    </row>
    <row r="3865" spans="1:17" ht="15" customHeight="1">
      <c r="A3865" s="179">
        <f>RANK(N3865,$N$18:$N$4305)</f>
        <v>1181</v>
      </c>
      <c r="B3865" s="184"/>
      <c r="C3865" s="177"/>
      <c r="D3865" s="177"/>
      <c r="E3865" s="177"/>
      <c r="F3865" s="177"/>
      <c r="G3865" s="183"/>
      <c r="H3865" s="183"/>
      <c r="I3865" s="183"/>
      <c r="J3865" s="183"/>
      <c r="K3865" s="183"/>
      <c r="L3865" s="183"/>
      <c r="M3865" s="183"/>
      <c r="N3865" s="182">
        <f>SUM(G3865*$D$8+H3865*$D$5+I3865*$D$9+J3865*$D$6+K3865*$D$11+L3865*$D$10+M3865*$D$7)</f>
        <v>0</v>
      </c>
      <c r="O3865" s="139">
        <v>1</v>
      </c>
      <c r="P3865" s="138">
        <f>SUM(N3865*O3865)</f>
        <v>0</v>
      </c>
      <c r="Q3865" s="31"/>
    </row>
    <row r="3866" spans="1:17" ht="15" customHeight="1">
      <c r="A3866" s="179">
        <f>RANK(N3866,$N$18:$N$4305)</f>
        <v>1181</v>
      </c>
      <c r="B3866" s="184"/>
      <c r="C3866" s="177"/>
      <c r="D3866" s="177"/>
      <c r="E3866" s="177"/>
      <c r="F3866" s="177"/>
      <c r="G3866" s="183"/>
      <c r="H3866" s="183"/>
      <c r="I3866" s="183"/>
      <c r="J3866" s="183"/>
      <c r="K3866" s="183"/>
      <c r="L3866" s="183"/>
      <c r="M3866" s="183"/>
      <c r="N3866" s="182">
        <f>SUM(G3866*$D$8+H3866*$D$5+I3866*$D$9+J3866*$D$6+K3866*$D$11+L3866*$D$10+M3866*$D$7)</f>
        <v>0</v>
      </c>
      <c r="O3866" s="139">
        <v>1</v>
      </c>
      <c r="P3866" s="138">
        <f>SUM(N3866*O3866)</f>
        <v>0</v>
      </c>
      <c r="Q3866" s="31"/>
    </row>
    <row r="3867" spans="1:17" ht="15" customHeight="1">
      <c r="A3867" s="179">
        <f>RANK(N3867,$N$18:$N$4305)</f>
        <v>1181</v>
      </c>
      <c r="B3867" s="184"/>
      <c r="C3867" s="177"/>
      <c r="D3867" s="177"/>
      <c r="E3867" s="177"/>
      <c r="F3867" s="177"/>
      <c r="G3867" s="183"/>
      <c r="H3867" s="183"/>
      <c r="I3867" s="183"/>
      <c r="J3867" s="183"/>
      <c r="K3867" s="183"/>
      <c r="L3867" s="183"/>
      <c r="M3867" s="183"/>
      <c r="N3867" s="182">
        <f>SUM(G3867*$D$8+H3867*$D$5+I3867*$D$9+J3867*$D$6+K3867*$D$11+L3867*$D$10+M3867*$D$7)</f>
        <v>0</v>
      </c>
      <c r="O3867" s="139">
        <v>1</v>
      </c>
      <c r="P3867" s="138">
        <f>SUM(N3867*O3867)</f>
        <v>0</v>
      </c>
      <c r="Q3867" s="31"/>
    </row>
    <row r="3868" spans="1:17" ht="15" customHeight="1">
      <c r="A3868" s="179">
        <f>RANK(N3868,$N$18:$N$4305)</f>
        <v>1181</v>
      </c>
      <c r="B3868" s="184"/>
      <c r="C3868" s="177"/>
      <c r="D3868" s="177"/>
      <c r="E3868" s="177"/>
      <c r="F3868" s="177"/>
      <c r="G3868" s="183"/>
      <c r="H3868" s="183"/>
      <c r="I3868" s="183"/>
      <c r="J3868" s="183"/>
      <c r="K3868" s="183"/>
      <c r="L3868" s="183"/>
      <c r="M3868" s="183"/>
      <c r="N3868" s="182">
        <f>SUM(G3868*$D$8+H3868*$D$5+I3868*$D$9+J3868*$D$6+K3868*$D$11+L3868*$D$10+M3868*$D$7)</f>
        <v>0</v>
      </c>
      <c r="O3868" s="139">
        <v>1</v>
      </c>
      <c r="P3868" s="138">
        <f>SUM(N3868*O3868)</f>
        <v>0</v>
      </c>
    </row>
    <row r="3869" spans="1:17" ht="15" customHeight="1">
      <c r="A3869" s="179">
        <f>RANK(N3869,$N$18:$N$4305)</f>
        <v>1181</v>
      </c>
      <c r="B3869" s="184"/>
      <c r="C3869" s="177"/>
      <c r="D3869" s="177"/>
      <c r="E3869" s="177"/>
      <c r="F3869" s="177"/>
      <c r="G3869" s="183"/>
      <c r="H3869" s="183"/>
      <c r="I3869" s="183"/>
      <c r="J3869" s="183"/>
      <c r="K3869" s="183"/>
      <c r="L3869" s="183"/>
      <c r="M3869" s="183"/>
      <c r="N3869" s="182">
        <f>SUM(G3869*$D$8+H3869*$D$5+I3869*$D$9+J3869*$D$6+K3869*$D$11+L3869*$D$10+M3869*$D$7)</f>
        <v>0</v>
      </c>
      <c r="O3869" s="139">
        <v>1</v>
      </c>
      <c r="P3869" s="138">
        <f>SUM(N3869*O3869)</f>
        <v>0</v>
      </c>
    </row>
    <row r="3870" spans="1:17" ht="15" customHeight="1">
      <c r="A3870" s="179">
        <f>RANK(N3870,$N$18:$N$4305)</f>
        <v>1181</v>
      </c>
      <c r="B3870" s="184"/>
      <c r="C3870" s="177"/>
      <c r="D3870" s="177"/>
      <c r="E3870" s="177"/>
      <c r="F3870" s="177"/>
      <c r="G3870" s="183"/>
      <c r="H3870" s="183"/>
      <c r="I3870" s="183"/>
      <c r="J3870" s="183"/>
      <c r="K3870" s="183"/>
      <c r="L3870" s="183"/>
      <c r="M3870" s="183"/>
      <c r="N3870" s="182">
        <f>SUM(G3870*$D$8+H3870*$D$5+I3870*$D$9+J3870*$D$6+K3870*$D$11+L3870*$D$10+M3870*$D$7)</f>
        <v>0</v>
      </c>
      <c r="O3870" s="139">
        <v>1</v>
      </c>
      <c r="P3870" s="138">
        <f>SUM(N3870*O3870)</f>
        <v>0</v>
      </c>
    </row>
    <row r="3871" spans="1:17" ht="15" customHeight="1">
      <c r="A3871" s="179">
        <f>RANK(N3871,$N$18:$N$4305)</f>
        <v>1181</v>
      </c>
      <c r="B3871" s="184"/>
      <c r="C3871" s="177"/>
      <c r="D3871" s="177"/>
      <c r="E3871" s="177"/>
      <c r="F3871" s="177"/>
      <c r="G3871" s="183"/>
      <c r="H3871" s="183"/>
      <c r="I3871" s="183"/>
      <c r="J3871" s="183"/>
      <c r="K3871" s="183"/>
      <c r="L3871" s="183"/>
      <c r="M3871" s="183"/>
      <c r="N3871" s="182">
        <f>SUM(G3871*$D$8+H3871*$D$5+I3871*$D$9+J3871*$D$6+K3871*$D$11+L3871*$D$10+M3871*$D$7)</f>
        <v>0</v>
      </c>
      <c r="O3871" s="139">
        <v>1</v>
      </c>
      <c r="P3871" s="138">
        <f>SUM(N3871*O3871)</f>
        <v>0</v>
      </c>
    </row>
    <row r="3872" spans="1:17" ht="15" customHeight="1">
      <c r="A3872" s="179">
        <f>RANK(N3872,$N$18:$N$4305)</f>
        <v>1181</v>
      </c>
      <c r="B3872" s="184"/>
      <c r="C3872" s="177"/>
      <c r="D3872" s="177"/>
      <c r="E3872" s="177"/>
      <c r="F3872" s="177"/>
      <c r="G3872" s="183"/>
      <c r="H3872" s="183"/>
      <c r="I3872" s="183"/>
      <c r="J3872" s="183"/>
      <c r="K3872" s="183"/>
      <c r="L3872" s="183"/>
      <c r="M3872" s="183"/>
      <c r="N3872" s="182">
        <f>SUM(G3872*$D$8+H3872*$D$5+I3872*$D$9+J3872*$D$6+K3872*$D$11+L3872*$D$10+M3872*$D$7)</f>
        <v>0</v>
      </c>
      <c r="O3872" s="139">
        <v>1</v>
      </c>
      <c r="P3872" s="138">
        <f>SUM(N3872*O3872)</f>
        <v>0</v>
      </c>
    </row>
    <row r="3873" spans="1:17" ht="15" customHeight="1">
      <c r="A3873" s="179">
        <f>RANK(N3873,$N$18:$N$4305)</f>
        <v>1181</v>
      </c>
      <c r="B3873" s="184"/>
      <c r="C3873" s="177"/>
      <c r="D3873" s="177"/>
      <c r="E3873" s="177"/>
      <c r="F3873" s="177"/>
      <c r="G3873" s="183"/>
      <c r="H3873" s="183"/>
      <c r="I3873" s="183"/>
      <c r="J3873" s="183"/>
      <c r="K3873" s="183"/>
      <c r="L3873" s="183"/>
      <c r="M3873" s="183"/>
      <c r="N3873" s="182">
        <f>SUM(G3873*$D$8+H3873*$D$5+I3873*$D$9+J3873*$D$6+K3873*$D$11+L3873*$D$10+M3873*$D$7)</f>
        <v>0</v>
      </c>
      <c r="O3873" s="139">
        <v>1</v>
      </c>
      <c r="P3873" s="138">
        <f>SUM(N3873*O3873)</f>
        <v>0</v>
      </c>
    </row>
    <row r="3874" spans="1:17" ht="15" customHeight="1">
      <c r="A3874" s="179">
        <f>RANK(N3874,$N$18:$N$4305)</f>
        <v>1181</v>
      </c>
      <c r="B3874" s="184"/>
      <c r="C3874" s="177"/>
      <c r="D3874" s="177"/>
      <c r="E3874" s="177"/>
      <c r="F3874" s="177"/>
      <c r="G3874" s="183"/>
      <c r="H3874" s="183"/>
      <c r="I3874" s="183"/>
      <c r="J3874" s="183"/>
      <c r="K3874" s="183"/>
      <c r="L3874" s="183"/>
      <c r="M3874" s="183"/>
      <c r="N3874" s="182">
        <f>SUM(G3874*$D$8+H3874*$D$5+I3874*$D$9+J3874*$D$6+K3874*$D$11+L3874*$D$10+M3874*$D$7)</f>
        <v>0</v>
      </c>
      <c r="O3874" s="139">
        <v>1</v>
      </c>
      <c r="P3874" s="138">
        <f>SUM(N3874*O3874)</f>
        <v>0</v>
      </c>
    </row>
    <row r="3875" spans="1:17" ht="15" customHeight="1">
      <c r="A3875" s="179">
        <f>RANK(N3875,$N$18:$N$4305)</f>
        <v>1181</v>
      </c>
      <c r="B3875" s="184"/>
      <c r="C3875" s="177"/>
      <c r="D3875" s="177"/>
      <c r="E3875" s="177"/>
      <c r="F3875" s="177"/>
      <c r="G3875" s="183"/>
      <c r="H3875" s="183"/>
      <c r="I3875" s="183"/>
      <c r="J3875" s="183"/>
      <c r="K3875" s="183"/>
      <c r="L3875" s="183"/>
      <c r="M3875" s="183"/>
      <c r="N3875" s="182">
        <f>SUM(G3875*$D$8+H3875*$D$5+I3875*$D$9+J3875*$D$6+K3875*$D$11+L3875*$D$10+M3875*$D$7)</f>
        <v>0</v>
      </c>
      <c r="O3875" s="139">
        <v>1</v>
      </c>
      <c r="P3875" s="138">
        <f>SUM(N3875*O3875)</f>
        <v>0</v>
      </c>
    </row>
    <row r="3876" spans="1:17" ht="15" customHeight="1">
      <c r="A3876" s="179">
        <f>RANK(N3876,$N$18:$N$4305)</f>
        <v>1181</v>
      </c>
      <c r="B3876" s="184"/>
      <c r="C3876" s="177"/>
      <c r="D3876" s="177"/>
      <c r="E3876" s="177"/>
      <c r="F3876" s="177"/>
      <c r="G3876" s="183"/>
      <c r="H3876" s="183"/>
      <c r="I3876" s="183"/>
      <c r="J3876" s="183"/>
      <c r="K3876" s="183"/>
      <c r="L3876" s="183"/>
      <c r="M3876" s="183"/>
      <c r="N3876" s="182">
        <f>SUM(G3876*$D$8+H3876*$D$5+I3876*$D$9+J3876*$D$6+K3876*$D$11+L3876*$D$10+M3876*$D$7)</f>
        <v>0</v>
      </c>
      <c r="O3876" s="139">
        <v>1</v>
      </c>
      <c r="P3876" s="138">
        <f>SUM(N3876*O3876)</f>
        <v>0</v>
      </c>
    </row>
    <row r="3877" spans="1:17" ht="15" customHeight="1">
      <c r="A3877" s="179">
        <f>RANK(N3877,$N$18:$N$4305)</f>
        <v>1181</v>
      </c>
      <c r="B3877" s="184"/>
      <c r="C3877" s="177"/>
      <c r="D3877" s="177"/>
      <c r="E3877" s="177"/>
      <c r="F3877" s="177"/>
      <c r="G3877" s="183"/>
      <c r="H3877" s="183"/>
      <c r="I3877" s="183"/>
      <c r="J3877" s="183"/>
      <c r="K3877" s="183"/>
      <c r="L3877" s="183"/>
      <c r="M3877" s="183"/>
      <c r="N3877" s="182">
        <f>SUM(G3877*$D$8+H3877*$D$5+I3877*$D$9+J3877*$D$6+K3877*$D$11+L3877*$D$10+M3877*$D$7)</f>
        <v>0</v>
      </c>
      <c r="O3877" s="139">
        <v>1</v>
      </c>
      <c r="P3877" s="138">
        <f>SUM(N3877*O3877)</f>
        <v>0</v>
      </c>
    </row>
    <row r="3878" spans="1:17" ht="15" customHeight="1">
      <c r="A3878" s="179">
        <f>RANK(N3878,$N$18:$N$4305)</f>
        <v>1181</v>
      </c>
      <c r="B3878" s="184"/>
      <c r="C3878" s="177"/>
      <c r="D3878" s="177"/>
      <c r="E3878" s="177"/>
      <c r="F3878" s="177"/>
      <c r="G3878" s="183"/>
      <c r="H3878" s="183"/>
      <c r="I3878" s="183"/>
      <c r="J3878" s="183"/>
      <c r="K3878" s="183"/>
      <c r="L3878" s="183"/>
      <c r="M3878" s="183"/>
      <c r="N3878" s="182">
        <f>SUM(G3878*$D$8+H3878*$D$5+I3878*$D$9+J3878*$D$6+K3878*$D$11+L3878*$D$10+M3878*$D$7)</f>
        <v>0</v>
      </c>
      <c r="O3878" s="139">
        <v>1</v>
      </c>
      <c r="P3878" s="138">
        <f>SUM(N3878*O3878)</f>
        <v>0</v>
      </c>
    </row>
    <row r="3879" spans="1:17" ht="15" customHeight="1">
      <c r="A3879" s="179">
        <f>RANK(N3879,$N$18:$N$4305)</f>
        <v>1181</v>
      </c>
      <c r="B3879" s="184"/>
      <c r="C3879" s="177"/>
      <c r="D3879" s="177"/>
      <c r="E3879" s="177"/>
      <c r="F3879" s="177"/>
      <c r="G3879" s="183"/>
      <c r="H3879" s="183"/>
      <c r="I3879" s="183"/>
      <c r="J3879" s="183"/>
      <c r="K3879" s="183"/>
      <c r="L3879" s="183"/>
      <c r="M3879" s="183"/>
      <c r="N3879" s="182">
        <f>SUM(G3879*$D$8+H3879*$D$5+I3879*$D$9+J3879*$D$6+K3879*$D$11+L3879*$D$10+M3879*$D$7)</f>
        <v>0</v>
      </c>
      <c r="O3879" s="139">
        <v>1</v>
      </c>
      <c r="P3879" s="138">
        <f>SUM(N3879*O3879)</f>
        <v>0</v>
      </c>
      <c r="Q3879" s="31"/>
    </row>
    <row r="3880" spans="1:17" ht="15" customHeight="1">
      <c r="A3880" s="179">
        <f>RANK(N3880,$N$18:$N$4305)</f>
        <v>1181</v>
      </c>
      <c r="B3880" s="185"/>
      <c r="C3880" s="177"/>
      <c r="D3880" s="177"/>
      <c r="E3880" s="177"/>
      <c r="F3880" s="177"/>
      <c r="G3880" s="183"/>
      <c r="H3880" s="183"/>
      <c r="I3880" s="183"/>
      <c r="J3880" s="183"/>
      <c r="K3880" s="183"/>
      <c r="L3880" s="183"/>
      <c r="M3880" s="183"/>
      <c r="N3880" s="182">
        <f>SUM(G3880*$D$8+H3880*$D$5+I3880*$D$9+J3880*$D$6+K3880*$D$11+L3880*$D$10+M3880*$D$7)</f>
        <v>0</v>
      </c>
      <c r="O3880" s="139">
        <v>0.94</v>
      </c>
      <c r="P3880" s="138">
        <f>SUM(N3880*O3880)</f>
        <v>0</v>
      </c>
      <c r="Q3880" s="31"/>
    </row>
    <row r="3881" spans="1:17" ht="15" customHeight="1">
      <c r="A3881" s="179">
        <f>RANK(N3881,$N$18:$N$4305)</f>
        <v>1181</v>
      </c>
      <c r="B3881" s="184"/>
      <c r="C3881" s="177"/>
      <c r="D3881" s="177"/>
      <c r="E3881" s="177"/>
      <c r="F3881" s="177"/>
      <c r="G3881" s="183"/>
      <c r="H3881" s="183"/>
      <c r="I3881" s="183"/>
      <c r="J3881" s="183"/>
      <c r="K3881" s="183"/>
      <c r="L3881" s="183"/>
      <c r="M3881" s="183"/>
      <c r="N3881" s="182">
        <f>SUM(G3881*$D$8+H3881*$D$5+I3881*$D$9+J3881*$D$6+K3881*$D$11+L3881*$D$10+M3881*$D$7)</f>
        <v>0</v>
      </c>
      <c r="O3881" s="139">
        <v>0.94</v>
      </c>
      <c r="P3881" s="138">
        <f>SUM(N3881*O3881)</f>
        <v>0</v>
      </c>
    </row>
    <row r="3882" spans="1:17" ht="15" customHeight="1">
      <c r="A3882" s="179">
        <f>RANK(N3882,$N$18:$N$4305)</f>
        <v>1181</v>
      </c>
      <c r="B3882" s="184"/>
      <c r="C3882" s="177"/>
      <c r="D3882" s="177"/>
      <c r="E3882" s="177"/>
      <c r="F3882" s="177"/>
      <c r="G3882" s="183"/>
      <c r="H3882" s="183"/>
      <c r="I3882" s="183"/>
      <c r="J3882" s="183"/>
      <c r="K3882" s="183"/>
      <c r="L3882" s="183"/>
      <c r="M3882" s="183"/>
      <c r="N3882" s="182">
        <f>SUM(G3882*$D$8+H3882*$D$5+I3882*$D$9+J3882*$D$6+K3882*$D$11+L3882*$D$10+M3882*$D$7)</f>
        <v>0</v>
      </c>
      <c r="O3882" s="139">
        <v>0.94</v>
      </c>
      <c r="P3882" s="138">
        <f>SUM(N3882*O3882)</f>
        <v>0</v>
      </c>
    </row>
    <row r="3883" spans="1:17" ht="15" customHeight="1">
      <c r="A3883" s="179">
        <f>RANK(N3883,$N$18:$N$4305)</f>
        <v>1181</v>
      </c>
      <c r="B3883" s="184"/>
      <c r="C3883" s="177"/>
      <c r="D3883" s="177"/>
      <c r="E3883" s="177"/>
      <c r="F3883" s="177"/>
      <c r="G3883" s="183"/>
      <c r="H3883" s="183"/>
      <c r="I3883" s="183"/>
      <c r="J3883" s="183"/>
      <c r="K3883" s="183"/>
      <c r="L3883" s="183"/>
      <c r="M3883" s="183"/>
      <c r="N3883" s="182">
        <f>SUM(G3883*$D$8+H3883*$D$5+I3883*$D$9+J3883*$D$6+K3883*$D$11+L3883*$D$10+M3883*$D$7)</f>
        <v>0</v>
      </c>
      <c r="O3883" s="139">
        <v>0.94</v>
      </c>
      <c r="P3883" s="138">
        <f>SUM(N3883*O3883)</f>
        <v>0</v>
      </c>
    </row>
    <row r="3884" spans="1:17" ht="15" customHeight="1">
      <c r="A3884" s="179">
        <f>RANK(N3884,$N$18:$N$4305)</f>
        <v>1181</v>
      </c>
      <c r="B3884" s="185"/>
      <c r="C3884" s="177"/>
      <c r="D3884" s="177"/>
      <c r="E3884" s="177"/>
      <c r="F3884" s="177"/>
      <c r="G3884" s="183"/>
      <c r="H3884" s="183"/>
      <c r="I3884" s="183"/>
      <c r="J3884" s="183"/>
      <c r="K3884" s="183"/>
      <c r="L3884" s="183"/>
      <c r="M3884" s="183"/>
      <c r="N3884" s="182">
        <f>SUM(G3884*$D$8+H3884*$D$5+I3884*$D$9+J3884*$D$6+K3884*$D$11+L3884*$D$10+M3884*$D$7)</f>
        <v>0</v>
      </c>
      <c r="O3884" s="139">
        <v>0.94</v>
      </c>
      <c r="P3884" s="138">
        <f>SUM(N3884*O3884)</f>
        <v>0</v>
      </c>
    </row>
    <row r="3885" spans="1:17" ht="15" customHeight="1">
      <c r="A3885" s="179">
        <f>RANK(N3885,$N$18:$N$4305)</f>
        <v>1181</v>
      </c>
      <c r="B3885" s="185"/>
      <c r="C3885" s="177"/>
      <c r="D3885" s="177"/>
      <c r="E3885" s="177"/>
      <c r="F3885" s="177"/>
      <c r="G3885" s="183"/>
      <c r="H3885" s="183"/>
      <c r="I3885" s="183"/>
      <c r="J3885" s="183"/>
      <c r="K3885" s="183"/>
      <c r="L3885" s="183"/>
      <c r="M3885" s="183"/>
      <c r="N3885" s="182">
        <f>SUM(G3885*$D$8+H3885*$D$5+I3885*$D$9+J3885*$D$6+K3885*$D$11+L3885*$D$10+M3885*$D$7)</f>
        <v>0</v>
      </c>
      <c r="O3885" s="139">
        <v>0.94</v>
      </c>
      <c r="P3885" s="138">
        <f>SUM(N3885*O3885)</f>
        <v>0</v>
      </c>
      <c r="Q3885" s="31"/>
    </row>
    <row r="3886" spans="1:17" ht="15" customHeight="1">
      <c r="A3886" s="179">
        <f>RANK(N3886,$N$18:$N$4305)</f>
        <v>1181</v>
      </c>
      <c r="B3886" s="185"/>
      <c r="C3886" s="177"/>
      <c r="D3886" s="177"/>
      <c r="E3886" s="177"/>
      <c r="F3886" s="177"/>
      <c r="G3886" s="183"/>
      <c r="H3886" s="183"/>
      <c r="I3886" s="183"/>
      <c r="J3886" s="183"/>
      <c r="K3886" s="183"/>
      <c r="L3886" s="183"/>
      <c r="M3886" s="183"/>
      <c r="N3886" s="182">
        <f>SUM(G3886*$D$8+H3886*$D$5+I3886*$D$9+J3886*$D$6+K3886*$D$11+L3886*$D$10+M3886*$D$7)</f>
        <v>0</v>
      </c>
      <c r="O3886" s="139">
        <v>1</v>
      </c>
      <c r="P3886" s="138">
        <f>SUM(N3886*O3886)</f>
        <v>0</v>
      </c>
      <c r="Q3886" s="31"/>
    </row>
    <row r="3887" spans="1:17" ht="15" customHeight="1">
      <c r="A3887" s="179">
        <f>RANK(N3887,$N$18:$N$4305)</f>
        <v>1181</v>
      </c>
      <c r="B3887" s="184"/>
      <c r="C3887" s="177"/>
      <c r="D3887" s="177"/>
      <c r="E3887" s="177"/>
      <c r="F3887" s="177"/>
      <c r="G3887" s="183"/>
      <c r="H3887" s="183"/>
      <c r="I3887" s="183"/>
      <c r="J3887" s="183"/>
      <c r="K3887" s="183"/>
      <c r="L3887" s="183"/>
      <c r="M3887" s="183"/>
      <c r="N3887" s="182">
        <f>SUM(G3887*$D$8+H3887*$D$5+I3887*$D$9+J3887*$D$6+K3887*$D$11+L3887*$D$10+M3887*$D$7)</f>
        <v>0</v>
      </c>
      <c r="O3887" s="139">
        <v>1</v>
      </c>
      <c r="P3887" s="138">
        <f>SUM(N3887*O3887)</f>
        <v>0</v>
      </c>
      <c r="Q3887" s="31"/>
    </row>
    <row r="3888" spans="1:17" ht="15" customHeight="1">
      <c r="A3888" s="179">
        <f>RANK(N3888,$N$18:$N$4305)</f>
        <v>1181</v>
      </c>
      <c r="B3888" s="184"/>
      <c r="C3888" s="177"/>
      <c r="D3888" s="177"/>
      <c r="E3888" s="177"/>
      <c r="F3888" s="177"/>
      <c r="G3888" s="183"/>
      <c r="H3888" s="183"/>
      <c r="I3888" s="183"/>
      <c r="J3888" s="183"/>
      <c r="K3888" s="183"/>
      <c r="L3888" s="183"/>
      <c r="M3888" s="183"/>
      <c r="N3888" s="182">
        <f>SUM(G3888*$D$8+H3888*$D$5+I3888*$D$9+J3888*$D$6+K3888*$D$11+L3888*$D$10+M3888*$D$7)</f>
        <v>0</v>
      </c>
      <c r="O3888" s="139">
        <v>1</v>
      </c>
      <c r="P3888" s="138">
        <f>SUM(N3888*O3888)</f>
        <v>0</v>
      </c>
    </row>
    <row r="3889" spans="1:17" ht="15" customHeight="1">
      <c r="A3889" s="179">
        <f>RANK(N3889,$N$18:$N$4305)</f>
        <v>1181</v>
      </c>
      <c r="B3889" s="184"/>
      <c r="C3889" s="177"/>
      <c r="D3889" s="177"/>
      <c r="E3889" s="177"/>
      <c r="F3889" s="177"/>
      <c r="G3889" s="183"/>
      <c r="H3889" s="183"/>
      <c r="I3889" s="183"/>
      <c r="J3889" s="183"/>
      <c r="K3889" s="183"/>
      <c r="L3889" s="183"/>
      <c r="M3889" s="183"/>
      <c r="N3889" s="182">
        <f>SUM(G3889*$D$8+H3889*$D$5+I3889*$D$9+J3889*$D$6+K3889*$D$11+L3889*$D$10+M3889*$D$7)</f>
        <v>0</v>
      </c>
      <c r="O3889" s="139">
        <v>1</v>
      </c>
      <c r="P3889" s="138">
        <f>SUM(N3889*O3889)</f>
        <v>0</v>
      </c>
    </row>
    <row r="3890" spans="1:17" ht="15" customHeight="1">
      <c r="A3890" s="179">
        <f>RANK(N3890,$N$18:$N$4305)</f>
        <v>1181</v>
      </c>
      <c r="B3890" s="184"/>
      <c r="C3890" s="177"/>
      <c r="D3890" s="177"/>
      <c r="E3890" s="177"/>
      <c r="F3890" s="177"/>
      <c r="G3890" s="183"/>
      <c r="H3890" s="183"/>
      <c r="I3890" s="183"/>
      <c r="J3890" s="183"/>
      <c r="K3890" s="183"/>
      <c r="L3890" s="183"/>
      <c r="M3890" s="183"/>
      <c r="N3890" s="182">
        <f>SUM(G3890*$D$8+H3890*$D$5+I3890*$D$9+J3890*$D$6+K3890*$D$11+L3890*$D$10+M3890*$D$7)</f>
        <v>0</v>
      </c>
      <c r="O3890" s="139">
        <v>1</v>
      </c>
      <c r="P3890" s="138">
        <f>SUM(N3890*O3890)</f>
        <v>0</v>
      </c>
      <c r="Q3890" s="31"/>
    </row>
    <row r="3891" spans="1:17" ht="15" customHeight="1">
      <c r="A3891" s="179">
        <f>RANK(N3891,$N$18:$N$4305)</f>
        <v>1181</v>
      </c>
      <c r="B3891" s="184"/>
      <c r="C3891" s="177"/>
      <c r="D3891" s="177"/>
      <c r="E3891" s="177"/>
      <c r="F3891" s="177"/>
      <c r="G3891" s="183"/>
      <c r="H3891" s="183"/>
      <c r="I3891" s="183"/>
      <c r="J3891" s="183"/>
      <c r="K3891" s="183"/>
      <c r="L3891" s="183"/>
      <c r="M3891" s="183"/>
      <c r="N3891" s="182">
        <f>SUM(G3891*$D$8+H3891*$D$5+I3891*$D$9+J3891*$D$6+K3891*$D$11+L3891*$D$10+M3891*$D$7)</f>
        <v>0</v>
      </c>
      <c r="O3891" s="139">
        <v>1</v>
      </c>
      <c r="P3891" s="138">
        <f>SUM(N3891*O3891)</f>
        <v>0</v>
      </c>
    </row>
    <row r="3892" spans="1:17" ht="15" customHeight="1">
      <c r="A3892" s="179">
        <f>RANK(N3892,$N$18:$N$4305)</f>
        <v>1181</v>
      </c>
      <c r="B3892" s="184"/>
      <c r="C3892" s="177"/>
      <c r="D3892" s="177"/>
      <c r="E3892" s="177"/>
      <c r="F3892" s="177"/>
      <c r="G3892" s="183"/>
      <c r="H3892" s="183"/>
      <c r="I3892" s="183"/>
      <c r="J3892" s="183"/>
      <c r="K3892" s="183"/>
      <c r="L3892" s="183"/>
      <c r="M3892" s="183"/>
      <c r="N3892" s="182">
        <f>SUM(G3892*$D$8+H3892*$D$5+I3892*$D$9+J3892*$D$6+K3892*$D$11+L3892*$D$10+M3892*$D$7)</f>
        <v>0</v>
      </c>
      <c r="O3892" s="139">
        <v>1</v>
      </c>
      <c r="P3892" s="138">
        <f>SUM(N3892*O3892)</f>
        <v>0</v>
      </c>
    </row>
    <row r="3893" spans="1:17" ht="15" customHeight="1">
      <c r="A3893" s="179">
        <f>RANK(N3893,$N$18:$N$4305)</f>
        <v>1181</v>
      </c>
      <c r="B3893" s="184"/>
      <c r="C3893" s="177"/>
      <c r="D3893" s="177"/>
      <c r="E3893" s="177"/>
      <c r="F3893" s="177"/>
      <c r="G3893" s="183"/>
      <c r="H3893" s="183"/>
      <c r="I3893" s="183"/>
      <c r="J3893" s="183"/>
      <c r="K3893" s="183"/>
      <c r="L3893" s="183"/>
      <c r="M3893" s="183"/>
      <c r="N3893" s="182">
        <f>SUM(G3893*$D$8+H3893*$D$5+I3893*$D$9+J3893*$D$6+K3893*$D$11+L3893*$D$10+M3893*$D$7)</f>
        <v>0</v>
      </c>
      <c r="O3893" s="139">
        <v>1</v>
      </c>
      <c r="P3893" s="138">
        <f>SUM(N3893*O3893)</f>
        <v>0</v>
      </c>
    </row>
    <row r="3894" spans="1:17" ht="15" customHeight="1">
      <c r="A3894" s="179">
        <f>RANK(N3894,$N$18:$N$4305)</f>
        <v>1181</v>
      </c>
      <c r="B3894" s="184"/>
      <c r="C3894" s="177"/>
      <c r="D3894" s="177"/>
      <c r="E3894" s="177"/>
      <c r="F3894" s="177"/>
      <c r="G3894" s="183"/>
      <c r="H3894" s="183"/>
      <c r="I3894" s="183"/>
      <c r="J3894" s="183"/>
      <c r="K3894" s="183"/>
      <c r="L3894" s="183"/>
      <c r="M3894" s="183"/>
      <c r="N3894" s="182">
        <f>SUM(G3894*$D$8+H3894*$D$5+I3894*$D$9+J3894*$D$6+K3894*$D$11+L3894*$D$10+M3894*$D$7)</f>
        <v>0</v>
      </c>
      <c r="O3894" s="139">
        <v>1</v>
      </c>
      <c r="P3894" s="138">
        <f>SUM(N3894*O3894)</f>
        <v>0</v>
      </c>
    </row>
    <row r="3895" spans="1:17" ht="15" customHeight="1">
      <c r="A3895" s="179">
        <f>RANK(N3895,$N$18:$N$4305)</f>
        <v>1181</v>
      </c>
      <c r="B3895" s="185"/>
      <c r="C3895" s="177"/>
      <c r="D3895" s="177"/>
      <c r="E3895" s="177"/>
      <c r="F3895" s="177"/>
      <c r="G3895" s="183"/>
      <c r="H3895" s="183"/>
      <c r="I3895" s="183"/>
      <c r="J3895" s="183"/>
      <c r="K3895" s="183"/>
      <c r="L3895" s="183"/>
      <c r="M3895" s="183"/>
      <c r="N3895" s="182">
        <f>SUM(G3895*$D$8+H3895*$D$5+I3895*$D$9+J3895*$D$6+K3895*$D$11+L3895*$D$10+M3895*$D$7)</f>
        <v>0</v>
      </c>
      <c r="O3895" s="139">
        <v>1</v>
      </c>
      <c r="P3895" s="138">
        <f>SUM(N3895*O3895)</f>
        <v>0</v>
      </c>
      <c r="Q3895" s="31"/>
    </row>
    <row r="3896" spans="1:17" ht="15" customHeight="1">
      <c r="A3896" s="179">
        <f>RANK(N3896,$N$18:$N$4305)</f>
        <v>1181</v>
      </c>
      <c r="B3896" s="184"/>
      <c r="C3896" s="177"/>
      <c r="D3896" s="177"/>
      <c r="E3896" s="177"/>
      <c r="F3896" s="177"/>
      <c r="G3896" s="183"/>
      <c r="H3896" s="183"/>
      <c r="I3896" s="183"/>
      <c r="J3896" s="183"/>
      <c r="K3896" s="183"/>
      <c r="L3896" s="183"/>
      <c r="M3896" s="183"/>
      <c r="N3896" s="182">
        <f>SUM(G3896*$D$8+H3896*$D$5+I3896*$D$9+J3896*$D$6+K3896*$D$11+L3896*$D$10+M3896*$D$7)</f>
        <v>0</v>
      </c>
      <c r="O3896" s="139">
        <v>1</v>
      </c>
      <c r="P3896" s="138">
        <f>SUM(N3896*O3896)</f>
        <v>0</v>
      </c>
      <c r="Q3896" s="31"/>
    </row>
    <row r="3897" spans="1:17" ht="15" customHeight="1">
      <c r="A3897" s="179">
        <f>RANK(N3897,$N$18:$N$4305)</f>
        <v>1181</v>
      </c>
      <c r="B3897" s="184"/>
      <c r="C3897" s="177"/>
      <c r="D3897" s="177"/>
      <c r="E3897" s="177"/>
      <c r="F3897" s="177"/>
      <c r="G3897" s="183"/>
      <c r="H3897" s="183"/>
      <c r="I3897" s="183"/>
      <c r="J3897" s="183"/>
      <c r="K3897" s="183"/>
      <c r="L3897" s="183"/>
      <c r="M3897" s="183"/>
      <c r="N3897" s="182">
        <f>SUM(G3897*$D$8+H3897*$D$5+I3897*$D$9+J3897*$D$6+K3897*$D$11+L3897*$D$10+M3897*$D$7)</f>
        <v>0</v>
      </c>
      <c r="O3897" s="139">
        <v>1</v>
      </c>
      <c r="P3897" s="138">
        <f>SUM(N3897*O3897)</f>
        <v>0</v>
      </c>
      <c r="Q3897" s="31"/>
    </row>
    <row r="3898" spans="1:17" ht="15" customHeight="1">
      <c r="A3898" s="179">
        <f>RANK(N3898,$N$18:$N$4305)</f>
        <v>1181</v>
      </c>
      <c r="B3898" s="184"/>
      <c r="C3898" s="177"/>
      <c r="D3898" s="177"/>
      <c r="E3898" s="177"/>
      <c r="F3898" s="177"/>
      <c r="G3898" s="183"/>
      <c r="H3898" s="183"/>
      <c r="I3898" s="183"/>
      <c r="J3898" s="183"/>
      <c r="K3898" s="183"/>
      <c r="L3898" s="183"/>
      <c r="M3898" s="183"/>
      <c r="N3898" s="182">
        <f>SUM(G3898*$D$8+H3898*$D$5+I3898*$D$9+J3898*$D$6+K3898*$D$11+L3898*$D$10+M3898*$D$7)</f>
        <v>0</v>
      </c>
      <c r="O3898" s="139">
        <v>1</v>
      </c>
      <c r="P3898" s="138">
        <f>SUM(N3898*O3898)</f>
        <v>0</v>
      </c>
      <c r="Q3898" s="31"/>
    </row>
    <row r="3899" spans="1:17" ht="15" customHeight="1">
      <c r="A3899" s="179">
        <f>RANK(N3899,$N$18:$N$4305)</f>
        <v>1181</v>
      </c>
      <c r="B3899" s="185"/>
      <c r="C3899" s="177"/>
      <c r="D3899" s="177"/>
      <c r="E3899" s="177"/>
      <c r="F3899" s="177"/>
      <c r="G3899" s="183"/>
      <c r="H3899" s="183"/>
      <c r="I3899" s="183"/>
      <c r="J3899" s="183"/>
      <c r="K3899" s="183"/>
      <c r="L3899" s="183"/>
      <c r="M3899" s="183"/>
      <c r="N3899" s="182">
        <f>SUM(G3899*$D$8+H3899*$D$5+I3899*$D$9+J3899*$D$6+K3899*$D$11+L3899*$D$10+M3899*$D$7)</f>
        <v>0</v>
      </c>
      <c r="O3899" s="139">
        <v>1</v>
      </c>
      <c r="P3899" s="138">
        <f>SUM(N3899*O3899)</f>
        <v>0</v>
      </c>
      <c r="Q3899" s="31"/>
    </row>
    <row r="3900" spans="1:17" ht="15" customHeight="1">
      <c r="A3900" s="179">
        <f>RANK(N3900,$N$18:$N$4305)</f>
        <v>1181</v>
      </c>
      <c r="B3900" s="185"/>
      <c r="C3900" s="177"/>
      <c r="D3900" s="177"/>
      <c r="E3900" s="177"/>
      <c r="F3900" s="177"/>
      <c r="G3900" s="183"/>
      <c r="H3900" s="183"/>
      <c r="I3900" s="183"/>
      <c r="J3900" s="183"/>
      <c r="K3900" s="183"/>
      <c r="L3900" s="183"/>
      <c r="M3900" s="183"/>
      <c r="N3900" s="182">
        <f>SUM(G3900*$D$8+H3900*$D$5+I3900*$D$9+J3900*$D$6+K3900*$D$11+L3900*$D$10+M3900*$D$7)</f>
        <v>0</v>
      </c>
      <c r="O3900" s="139">
        <v>1</v>
      </c>
      <c r="P3900" s="138">
        <f>SUM(N3900*O3900)</f>
        <v>0</v>
      </c>
    </row>
    <row r="3901" spans="1:17" ht="15" customHeight="1">
      <c r="A3901" s="179">
        <f>RANK(N3901,$N$18:$N$4305)</f>
        <v>1181</v>
      </c>
      <c r="B3901" s="185"/>
      <c r="C3901" s="177"/>
      <c r="D3901" s="177"/>
      <c r="E3901" s="177"/>
      <c r="F3901" s="177"/>
      <c r="G3901" s="183"/>
      <c r="H3901" s="183"/>
      <c r="I3901" s="183"/>
      <c r="J3901" s="183"/>
      <c r="K3901" s="183"/>
      <c r="L3901" s="183"/>
      <c r="M3901" s="183"/>
      <c r="N3901" s="182">
        <f>SUM(G3901*$D$8+H3901*$D$5+I3901*$D$9+J3901*$D$6+K3901*$D$11+L3901*$D$10+M3901*$D$7)</f>
        <v>0</v>
      </c>
      <c r="O3901" s="139">
        <v>1</v>
      </c>
      <c r="P3901" s="138">
        <f>SUM(N3901*O3901)</f>
        <v>0</v>
      </c>
    </row>
    <row r="3902" spans="1:17" ht="15" customHeight="1">
      <c r="A3902" s="179">
        <f>RANK(N3902,$N$18:$N$4305)</f>
        <v>1181</v>
      </c>
      <c r="B3902" s="184"/>
      <c r="C3902" s="177"/>
      <c r="D3902" s="177"/>
      <c r="E3902" s="177"/>
      <c r="F3902" s="177"/>
      <c r="G3902" s="183"/>
      <c r="H3902" s="183"/>
      <c r="I3902" s="183"/>
      <c r="J3902" s="183"/>
      <c r="K3902" s="183"/>
      <c r="L3902" s="183"/>
      <c r="M3902" s="183"/>
      <c r="N3902" s="182">
        <f>SUM(G3902*$D$8+H3902*$D$5+I3902*$D$9+J3902*$D$6+K3902*$D$11+L3902*$D$10+M3902*$D$7)</f>
        <v>0</v>
      </c>
      <c r="O3902" s="139">
        <v>1</v>
      </c>
      <c r="P3902" s="138">
        <f>SUM(N3902*O3902)</f>
        <v>0</v>
      </c>
    </row>
    <row r="3903" spans="1:17" ht="15" customHeight="1">
      <c r="A3903" s="179">
        <f>RANK(N3903,$N$18:$N$4305)</f>
        <v>1181</v>
      </c>
      <c r="B3903" s="184"/>
      <c r="C3903" s="177"/>
      <c r="D3903" s="177"/>
      <c r="E3903" s="177"/>
      <c r="F3903" s="177"/>
      <c r="G3903" s="183"/>
      <c r="H3903" s="183"/>
      <c r="I3903" s="183"/>
      <c r="J3903" s="183"/>
      <c r="K3903" s="183"/>
      <c r="L3903" s="183"/>
      <c r="M3903" s="183"/>
      <c r="N3903" s="182">
        <f>SUM(G3903*$D$8+H3903*$D$5+I3903*$D$9+J3903*$D$6+K3903*$D$11+L3903*$D$10+M3903*$D$7)</f>
        <v>0</v>
      </c>
      <c r="O3903" s="139">
        <v>0.94</v>
      </c>
      <c r="P3903" s="138">
        <f>SUM(N3903*O3903)</f>
        <v>0</v>
      </c>
    </row>
    <row r="3904" spans="1:17" ht="15" customHeight="1">
      <c r="A3904" s="179">
        <f>RANK(N3904,$N$18:$N$4305)</f>
        <v>1181</v>
      </c>
      <c r="B3904" s="184"/>
      <c r="C3904" s="177"/>
      <c r="D3904" s="177"/>
      <c r="E3904" s="177"/>
      <c r="F3904" s="177"/>
      <c r="G3904" s="183"/>
      <c r="H3904" s="183"/>
      <c r="I3904" s="183"/>
      <c r="J3904" s="183"/>
      <c r="K3904" s="183"/>
      <c r="L3904" s="183"/>
      <c r="M3904" s="183"/>
      <c r="N3904" s="182">
        <f>SUM(G3904*$D$8+H3904*$D$5+I3904*$D$9+J3904*$D$6+K3904*$D$11+L3904*$D$10+M3904*$D$7)</f>
        <v>0</v>
      </c>
      <c r="O3904" s="139">
        <v>0.94</v>
      </c>
      <c r="P3904" s="138">
        <f>SUM(N3904*O3904)</f>
        <v>0</v>
      </c>
    </row>
    <row r="3905" spans="1:17" ht="15" customHeight="1">
      <c r="A3905" s="179">
        <f>RANK(N3905,$N$18:$N$4305)</f>
        <v>1181</v>
      </c>
      <c r="B3905" s="185"/>
      <c r="C3905" s="177"/>
      <c r="D3905" s="177"/>
      <c r="E3905" s="177"/>
      <c r="F3905" s="177"/>
      <c r="G3905" s="183"/>
      <c r="H3905" s="183"/>
      <c r="I3905" s="183"/>
      <c r="J3905" s="183"/>
      <c r="K3905" s="183"/>
      <c r="L3905" s="183"/>
      <c r="M3905" s="183"/>
      <c r="N3905" s="182">
        <f>SUM(G3905*$D$8+H3905*$D$5+I3905*$D$9+J3905*$D$6+K3905*$D$11+L3905*$D$10+M3905*$D$7)</f>
        <v>0</v>
      </c>
      <c r="O3905" s="139">
        <v>0.94</v>
      </c>
      <c r="P3905" s="138">
        <f>SUM(N3905*O3905)</f>
        <v>0</v>
      </c>
    </row>
    <row r="3906" spans="1:17" ht="15" customHeight="1">
      <c r="A3906" s="179">
        <f>RANK(N3906,$N$18:$N$4305)</f>
        <v>1181</v>
      </c>
      <c r="B3906" s="184"/>
      <c r="C3906" s="177"/>
      <c r="D3906" s="177"/>
      <c r="E3906" s="177"/>
      <c r="F3906" s="177"/>
      <c r="G3906" s="183"/>
      <c r="H3906" s="183"/>
      <c r="I3906" s="183"/>
      <c r="J3906" s="183"/>
      <c r="K3906" s="183"/>
      <c r="L3906" s="183"/>
      <c r="M3906" s="183"/>
      <c r="N3906" s="182">
        <f>SUM(G3906*$D$8+H3906*$D$5+I3906*$D$9+J3906*$D$6+K3906*$D$11+L3906*$D$10+M3906*$D$7)</f>
        <v>0</v>
      </c>
      <c r="O3906" s="139">
        <v>0.94</v>
      </c>
      <c r="P3906" s="138">
        <f>SUM(N3906*O3906)</f>
        <v>0</v>
      </c>
    </row>
    <row r="3907" spans="1:17" ht="15" customHeight="1">
      <c r="A3907" s="179">
        <f>RANK(N3907,$N$18:$N$4305)</f>
        <v>1181</v>
      </c>
      <c r="B3907" s="184"/>
      <c r="C3907" s="177"/>
      <c r="D3907" s="177"/>
      <c r="E3907" s="177"/>
      <c r="F3907" s="177"/>
      <c r="G3907" s="183"/>
      <c r="H3907" s="183"/>
      <c r="I3907" s="183"/>
      <c r="J3907" s="183"/>
      <c r="K3907" s="183"/>
      <c r="L3907" s="183"/>
      <c r="M3907" s="183"/>
      <c r="N3907" s="182">
        <f>SUM(G3907*$D$8+H3907*$D$5+I3907*$D$9+J3907*$D$6+K3907*$D$11+L3907*$D$10+M3907*$D$7)</f>
        <v>0</v>
      </c>
      <c r="O3907" s="139">
        <v>0.94</v>
      </c>
      <c r="P3907" s="138">
        <f>SUM(N3907*O3907)</f>
        <v>0</v>
      </c>
      <c r="Q3907" s="31"/>
    </row>
    <row r="3908" spans="1:17" ht="15" customHeight="1">
      <c r="A3908" s="179">
        <f>RANK(N3908,$N$18:$N$4305)</f>
        <v>1181</v>
      </c>
      <c r="B3908" s="184"/>
      <c r="C3908" s="177"/>
      <c r="D3908" s="177"/>
      <c r="E3908" s="177"/>
      <c r="F3908" s="177"/>
      <c r="G3908" s="183"/>
      <c r="H3908" s="183"/>
      <c r="I3908" s="183"/>
      <c r="J3908" s="183"/>
      <c r="K3908" s="183"/>
      <c r="L3908" s="183"/>
      <c r="M3908" s="183"/>
      <c r="N3908" s="182">
        <f>SUM(G3908*$D$8+H3908*$D$5+I3908*$D$9+J3908*$D$6+K3908*$D$11+L3908*$D$10+M3908*$D$7)</f>
        <v>0</v>
      </c>
      <c r="O3908" s="139">
        <v>1</v>
      </c>
      <c r="P3908" s="138">
        <f>SUM(N3908*O3908)</f>
        <v>0</v>
      </c>
    </row>
    <row r="3909" spans="1:17" ht="15" customHeight="1">
      <c r="A3909" s="179">
        <f>RANK(N3909,$N$18:$N$4305)</f>
        <v>1181</v>
      </c>
      <c r="B3909" s="184"/>
      <c r="C3909" s="177"/>
      <c r="D3909" s="177"/>
      <c r="E3909" s="177"/>
      <c r="F3909" s="177"/>
      <c r="G3909" s="183"/>
      <c r="H3909" s="183"/>
      <c r="I3909" s="183"/>
      <c r="J3909" s="183"/>
      <c r="K3909" s="183"/>
      <c r="L3909" s="183"/>
      <c r="M3909" s="183"/>
      <c r="N3909" s="182">
        <f>SUM(G3909*$D$8+H3909*$D$5+I3909*$D$9+J3909*$D$6+K3909*$D$11+L3909*$D$10+M3909*$D$7)</f>
        <v>0</v>
      </c>
      <c r="O3909" s="139">
        <v>1</v>
      </c>
      <c r="P3909" s="138">
        <f>SUM(N3909*O3909)</f>
        <v>0</v>
      </c>
    </row>
    <row r="3910" spans="1:17" ht="15" customHeight="1">
      <c r="A3910" s="179">
        <f>RANK(N3910,$N$18:$N$4305)</f>
        <v>1181</v>
      </c>
      <c r="B3910" s="185"/>
      <c r="C3910" s="177"/>
      <c r="D3910" s="177"/>
      <c r="E3910" s="177"/>
      <c r="F3910" s="177"/>
      <c r="G3910" s="183"/>
      <c r="H3910" s="183"/>
      <c r="I3910" s="183"/>
      <c r="J3910" s="183"/>
      <c r="K3910" s="183"/>
      <c r="L3910" s="183"/>
      <c r="M3910" s="183"/>
      <c r="N3910" s="182">
        <f>SUM(G3910*$D$8+H3910*$D$5+I3910*$D$9+J3910*$D$6+K3910*$D$11+L3910*$D$10+M3910*$D$7)</f>
        <v>0</v>
      </c>
      <c r="O3910" s="139">
        <v>1</v>
      </c>
      <c r="P3910" s="138">
        <f>SUM(N3910*O3910)</f>
        <v>0</v>
      </c>
    </row>
    <row r="3911" spans="1:17" ht="15" customHeight="1">
      <c r="A3911" s="179">
        <f>RANK(N3911,$N$18:$N$4305)</f>
        <v>1181</v>
      </c>
      <c r="B3911" s="185"/>
      <c r="C3911" s="177"/>
      <c r="D3911" s="177"/>
      <c r="E3911" s="177"/>
      <c r="F3911" s="177"/>
      <c r="G3911" s="183"/>
      <c r="H3911" s="183"/>
      <c r="I3911" s="183"/>
      <c r="J3911" s="183"/>
      <c r="K3911" s="183"/>
      <c r="L3911" s="183"/>
      <c r="M3911" s="183"/>
      <c r="N3911" s="182">
        <f>SUM(G3911*$D$8+H3911*$D$5+I3911*$D$9+J3911*$D$6+K3911*$D$11+L3911*$D$10+M3911*$D$7)</f>
        <v>0</v>
      </c>
      <c r="O3911" s="139">
        <v>1</v>
      </c>
      <c r="P3911" s="138">
        <f>SUM(N3911*O3911)</f>
        <v>0</v>
      </c>
      <c r="Q3911" s="31"/>
    </row>
    <row r="3912" spans="1:17" ht="15" customHeight="1">
      <c r="A3912" s="179">
        <f>RANK(N3912,$N$18:$N$4305)</f>
        <v>1181</v>
      </c>
      <c r="B3912" s="184"/>
      <c r="C3912" s="177"/>
      <c r="D3912" s="177"/>
      <c r="E3912" s="177"/>
      <c r="F3912" s="177"/>
      <c r="G3912" s="183"/>
      <c r="H3912" s="183"/>
      <c r="I3912" s="183"/>
      <c r="J3912" s="183"/>
      <c r="K3912" s="183"/>
      <c r="L3912" s="183"/>
      <c r="M3912" s="183"/>
      <c r="N3912" s="182">
        <f>SUM(G3912*$D$8+H3912*$D$5+I3912*$D$9+J3912*$D$6+K3912*$D$11+L3912*$D$10+M3912*$D$7)</f>
        <v>0</v>
      </c>
      <c r="O3912" s="139">
        <v>1</v>
      </c>
      <c r="P3912" s="138">
        <f>SUM(N3912*O3912)</f>
        <v>0</v>
      </c>
      <c r="Q3912" s="31"/>
    </row>
    <row r="3913" spans="1:17" ht="15" customHeight="1">
      <c r="A3913" s="179">
        <f>RANK(N3913,$N$18:$N$4305)</f>
        <v>1181</v>
      </c>
      <c r="B3913" s="184"/>
      <c r="C3913" s="177"/>
      <c r="D3913" s="177"/>
      <c r="E3913" s="177"/>
      <c r="F3913" s="177"/>
      <c r="G3913" s="183"/>
      <c r="H3913" s="183"/>
      <c r="I3913" s="183"/>
      <c r="J3913" s="183"/>
      <c r="K3913" s="183"/>
      <c r="L3913" s="183"/>
      <c r="M3913" s="183"/>
      <c r="N3913" s="182">
        <f>SUM(G3913*$D$8+H3913*$D$5+I3913*$D$9+J3913*$D$6+K3913*$D$11+L3913*$D$10+M3913*$D$7)</f>
        <v>0</v>
      </c>
      <c r="O3913" s="139">
        <v>1</v>
      </c>
      <c r="P3913" s="138">
        <f>SUM(N3913*O3913)</f>
        <v>0</v>
      </c>
    </row>
    <row r="3914" spans="1:17" ht="15" customHeight="1">
      <c r="A3914" s="179">
        <f>RANK(N3914,$N$18:$N$4305)</f>
        <v>1181</v>
      </c>
      <c r="B3914" s="184"/>
      <c r="C3914" s="177"/>
      <c r="D3914" s="177"/>
      <c r="E3914" s="177"/>
      <c r="F3914" s="177"/>
      <c r="G3914" s="183"/>
      <c r="H3914" s="183"/>
      <c r="I3914" s="183"/>
      <c r="J3914" s="183"/>
      <c r="K3914" s="183"/>
      <c r="L3914" s="183"/>
      <c r="M3914" s="183"/>
      <c r="N3914" s="182">
        <f>SUM(G3914*$D$8+H3914*$D$5+I3914*$D$9+J3914*$D$6+K3914*$D$11+L3914*$D$10+M3914*$D$7)</f>
        <v>0</v>
      </c>
      <c r="O3914" s="139">
        <v>1</v>
      </c>
      <c r="P3914" s="138">
        <f>SUM(N3914*O3914)</f>
        <v>0</v>
      </c>
    </row>
    <row r="3915" spans="1:17" ht="15" customHeight="1">
      <c r="A3915" s="179">
        <f>RANK(N3915,$N$18:$N$4305)</f>
        <v>1181</v>
      </c>
      <c r="B3915" s="184"/>
      <c r="C3915" s="177"/>
      <c r="D3915" s="177"/>
      <c r="E3915" s="177"/>
      <c r="F3915" s="177"/>
      <c r="G3915" s="183"/>
      <c r="H3915" s="183"/>
      <c r="I3915" s="183"/>
      <c r="J3915" s="183"/>
      <c r="K3915" s="183"/>
      <c r="L3915" s="183"/>
      <c r="M3915" s="183"/>
      <c r="N3915" s="182">
        <f>SUM(G3915*$D$8+H3915*$D$5+I3915*$D$9+J3915*$D$6+K3915*$D$11+L3915*$D$10+M3915*$D$7)</f>
        <v>0</v>
      </c>
      <c r="O3915" s="139">
        <v>1</v>
      </c>
      <c r="P3915" s="138">
        <f>SUM(N3915*O3915)</f>
        <v>0</v>
      </c>
    </row>
    <row r="3916" spans="1:17" ht="15" customHeight="1">
      <c r="A3916" s="179">
        <f>RANK(N3916,$N$18:$N$4305)</f>
        <v>1181</v>
      </c>
      <c r="B3916" s="185"/>
      <c r="C3916" s="177"/>
      <c r="D3916" s="177"/>
      <c r="E3916" s="177"/>
      <c r="F3916" s="177"/>
      <c r="G3916" s="183"/>
      <c r="H3916" s="183"/>
      <c r="I3916" s="183"/>
      <c r="J3916" s="183"/>
      <c r="K3916" s="183"/>
      <c r="L3916" s="183"/>
      <c r="M3916" s="183"/>
      <c r="N3916" s="182">
        <f>SUM(G3916*$D$8+H3916*$D$5+I3916*$D$9+J3916*$D$6+K3916*$D$11+L3916*$D$10+M3916*$D$7)</f>
        <v>0</v>
      </c>
      <c r="O3916" s="139">
        <v>1</v>
      </c>
      <c r="P3916" s="138">
        <f>SUM(N3916*O3916)</f>
        <v>0</v>
      </c>
    </row>
    <row r="3917" spans="1:17" ht="15" customHeight="1">
      <c r="A3917" s="179">
        <f>RANK(N3917,$N$18:$N$4305)</f>
        <v>1181</v>
      </c>
      <c r="B3917" s="184"/>
      <c r="C3917" s="177"/>
      <c r="D3917" s="177"/>
      <c r="E3917" s="177"/>
      <c r="F3917" s="177"/>
      <c r="G3917" s="183"/>
      <c r="H3917" s="183"/>
      <c r="I3917" s="183"/>
      <c r="J3917" s="183"/>
      <c r="K3917" s="183"/>
      <c r="L3917" s="183"/>
      <c r="M3917" s="183"/>
      <c r="N3917" s="182">
        <f>SUM(G3917*$D$8+H3917*$D$5+I3917*$D$9+J3917*$D$6+K3917*$D$11+L3917*$D$10+M3917*$D$7)</f>
        <v>0</v>
      </c>
      <c r="O3917" s="139">
        <v>1</v>
      </c>
      <c r="P3917" s="138">
        <f>SUM(N3917*O3917)</f>
        <v>0</v>
      </c>
      <c r="Q3917" s="31"/>
    </row>
    <row r="3918" spans="1:17" ht="15" customHeight="1">
      <c r="A3918" s="179">
        <f>RANK(N3918,$N$18:$N$4305)</f>
        <v>1181</v>
      </c>
      <c r="B3918" s="184"/>
      <c r="C3918" s="177"/>
      <c r="D3918" s="177"/>
      <c r="E3918" s="177"/>
      <c r="F3918" s="177"/>
      <c r="G3918" s="183"/>
      <c r="H3918" s="183"/>
      <c r="I3918" s="183"/>
      <c r="J3918" s="183"/>
      <c r="K3918" s="183"/>
      <c r="L3918" s="183"/>
      <c r="M3918" s="183"/>
      <c r="N3918" s="182">
        <f>SUM(G3918*$D$8+H3918*$D$5+I3918*$D$9+J3918*$D$6+K3918*$D$11+L3918*$D$10+M3918*$D$7)</f>
        <v>0</v>
      </c>
      <c r="O3918" s="139">
        <v>1</v>
      </c>
      <c r="P3918" s="138">
        <f>SUM(N3918*O3918)</f>
        <v>0</v>
      </c>
    </row>
    <row r="3919" spans="1:17" ht="15" customHeight="1">
      <c r="A3919" s="179">
        <f>RANK(N3919,$N$18:$N$4305)</f>
        <v>1181</v>
      </c>
      <c r="B3919" s="184"/>
      <c r="C3919" s="177"/>
      <c r="D3919" s="177"/>
      <c r="E3919" s="177"/>
      <c r="F3919" s="177"/>
      <c r="G3919" s="183"/>
      <c r="H3919" s="183"/>
      <c r="I3919" s="183"/>
      <c r="J3919" s="183"/>
      <c r="K3919" s="183"/>
      <c r="L3919" s="183"/>
      <c r="M3919" s="183"/>
      <c r="N3919" s="182">
        <f>SUM(G3919*$D$8+H3919*$D$5+I3919*$D$9+J3919*$D$6+K3919*$D$11+L3919*$D$10+M3919*$D$7)</f>
        <v>0</v>
      </c>
      <c r="O3919" s="139">
        <v>1</v>
      </c>
      <c r="P3919" s="138">
        <f>SUM(N3919*O3919)</f>
        <v>0</v>
      </c>
    </row>
    <row r="3920" spans="1:17" ht="15" customHeight="1">
      <c r="A3920" s="179">
        <f>RANK(N3920,$N$18:$N$4305)</f>
        <v>1181</v>
      </c>
      <c r="B3920" s="184"/>
      <c r="C3920" s="177"/>
      <c r="D3920" s="177"/>
      <c r="E3920" s="177"/>
      <c r="F3920" s="177"/>
      <c r="G3920" s="183"/>
      <c r="H3920" s="183"/>
      <c r="I3920" s="183"/>
      <c r="J3920" s="183"/>
      <c r="K3920" s="183"/>
      <c r="L3920" s="183"/>
      <c r="M3920" s="183"/>
      <c r="N3920" s="182">
        <f>SUM(G3920*$D$8+H3920*$D$5+I3920*$D$9+J3920*$D$6+K3920*$D$11+L3920*$D$10+M3920*$D$7)</f>
        <v>0</v>
      </c>
      <c r="O3920" s="139">
        <v>1</v>
      </c>
      <c r="P3920" s="138">
        <f>SUM(N3920*O3920)</f>
        <v>0</v>
      </c>
    </row>
    <row r="3921" spans="1:17" ht="15" customHeight="1">
      <c r="A3921" s="179">
        <f>RANK(N3921,$N$18:$N$4305)</f>
        <v>1181</v>
      </c>
      <c r="B3921" s="184"/>
      <c r="C3921" s="177"/>
      <c r="D3921" s="177"/>
      <c r="E3921" s="177"/>
      <c r="F3921" s="177"/>
      <c r="G3921" s="183"/>
      <c r="H3921" s="183"/>
      <c r="I3921" s="183"/>
      <c r="J3921" s="183"/>
      <c r="K3921" s="183"/>
      <c r="L3921" s="183"/>
      <c r="M3921" s="183"/>
      <c r="N3921" s="182">
        <f>SUM(G3921*$D$8+H3921*$D$5+I3921*$D$9+J3921*$D$6+K3921*$D$11+L3921*$D$10+M3921*$D$7)</f>
        <v>0</v>
      </c>
      <c r="O3921" s="139">
        <v>0.94</v>
      </c>
      <c r="P3921" s="138">
        <f>SUM(N3921*O3921)</f>
        <v>0</v>
      </c>
    </row>
    <row r="3922" spans="1:17" ht="15" customHeight="1">
      <c r="A3922" s="179">
        <f>RANK(N3922,$N$18:$N$4305)</f>
        <v>1181</v>
      </c>
      <c r="B3922" s="184"/>
      <c r="C3922" s="177"/>
      <c r="D3922" s="177"/>
      <c r="E3922" s="177"/>
      <c r="F3922" s="177"/>
      <c r="G3922" s="183"/>
      <c r="H3922" s="183"/>
      <c r="I3922" s="183"/>
      <c r="J3922" s="183"/>
      <c r="K3922" s="183"/>
      <c r="L3922" s="183"/>
      <c r="M3922" s="183"/>
      <c r="N3922" s="182">
        <f>SUM(G3922*$D$8+H3922*$D$5+I3922*$D$9+J3922*$D$6+K3922*$D$11+L3922*$D$10+M3922*$D$7)</f>
        <v>0</v>
      </c>
      <c r="O3922" s="139">
        <v>1</v>
      </c>
      <c r="P3922" s="138">
        <f>SUM(N3922*O3922)</f>
        <v>0</v>
      </c>
      <c r="Q3922" s="31"/>
    </row>
    <row r="3923" spans="1:17" ht="15" customHeight="1">
      <c r="A3923" s="179">
        <f>RANK(N3923,$N$18:$N$4305)</f>
        <v>1181</v>
      </c>
      <c r="B3923" s="184"/>
      <c r="C3923" s="177"/>
      <c r="D3923" s="177"/>
      <c r="E3923" s="177"/>
      <c r="F3923" s="177"/>
      <c r="G3923" s="183"/>
      <c r="H3923" s="183"/>
      <c r="I3923" s="183"/>
      <c r="J3923" s="183"/>
      <c r="K3923" s="183"/>
      <c r="L3923" s="183"/>
      <c r="M3923" s="183"/>
      <c r="N3923" s="182">
        <f>SUM(G3923*$D$8+H3923*$D$5+I3923*$D$9+J3923*$D$6+K3923*$D$11+L3923*$D$10+M3923*$D$7)</f>
        <v>0</v>
      </c>
      <c r="O3923" s="139">
        <v>1</v>
      </c>
      <c r="P3923" s="138">
        <f>SUM(N3923*O3923)</f>
        <v>0</v>
      </c>
      <c r="Q3923" s="31"/>
    </row>
    <row r="3924" spans="1:17" ht="15" customHeight="1">
      <c r="A3924" s="179">
        <f>RANK(N3924,$N$18:$N$4305)</f>
        <v>1181</v>
      </c>
      <c r="B3924" s="184"/>
      <c r="C3924" s="177"/>
      <c r="D3924" s="177"/>
      <c r="E3924" s="177"/>
      <c r="F3924" s="177"/>
      <c r="G3924" s="183"/>
      <c r="H3924" s="183"/>
      <c r="I3924" s="183"/>
      <c r="J3924" s="183"/>
      <c r="K3924" s="183"/>
      <c r="L3924" s="183"/>
      <c r="M3924" s="183"/>
      <c r="N3924" s="182">
        <f>SUM(G3924*$D$8+H3924*$D$5+I3924*$D$9+J3924*$D$6+K3924*$D$11+L3924*$D$10+M3924*$D$7)</f>
        <v>0</v>
      </c>
      <c r="O3924" s="139">
        <v>1</v>
      </c>
      <c r="P3924" s="138">
        <f>SUM(N3924*O3924)</f>
        <v>0</v>
      </c>
      <c r="Q3924" s="31"/>
    </row>
    <row r="3925" spans="1:17" ht="15" customHeight="1">
      <c r="A3925" s="179">
        <f>RANK(N3925,$N$18:$N$4305)</f>
        <v>1181</v>
      </c>
      <c r="B3925" s="184"/>
      <c r="C3925" s="177"/>
      <c r="D3925" s="177"/>
      <c r="E3925" s="177"/>
      <c r="F3925" s="177"/>
      <c r="G3925" s="183"/>
      <c r="H3925" s="183"/>
      <c r="I3925" s="183"/>
      <c r="J3925" s="183"/>
      <c r="K3925" s="183"/>
      <c r="L3925" s="183"/>
      <c r="M3925" s="183"/>
      <c r="N3925" s="182">
        <f>SUM(G3925*$D$8+H3925*$D$5+I3925*$D$9+J3925*$D$6+K3925*$D$11+L3925*$D$10+M3925*$D$7)</f>
        <v>0</v>
      </c>
      <c r="O3925" s="139">
        <v>1</v>
      </c>
      <c r="P3925" s="138">
        <f>SUM(N3925*O3925)</f>
        <v>0</v>
      </c>
      <c r="Q3925" s="31"/>
    </row>
    <row r="3926" spans="1:17" ht="15" customHeight="1">
      <c r="A3926" s="179">
        <f>RANK(N3926,$N$18:$N$4305)</f>
        <v>1181</v>
      </c>
      <c r="B3926" s="184"/>
      <c r="C3926" s="177"/>
      <c r="D3926" s="177"/>
      <c r="E3926" s="177"/>
      <c r="F3926" s="177"/>
      <c r="G3926" s="183"/>
      <c r="H3926" s="183"/>
      <c r="I3926" s="183"/>
      <c r="J3926" s="183"/>
      <c r="K3926" s="183"/>
      <c r="L3926" s="183"/>
      <c r="M3926" s="183"/>
      <c r="N3926" s="182">
        <f>SUM(G3926*$D$8+H3926*$D$5+I3926*$D$9+J3926*$D$6+K3926*$D$11+L3926*$D$10+M3926*$D$7)</f>
        <v>0</v>
      </c>
      <c r="O3926" s="139">
        <v>1</v>
      </c>
      <c r="P3926" s="138">
        <f>SUM(N3926*O3926)</f>
        <v>0</v>
      </c>
    </row>
    <row r="3927" spans="1:17" ht="15" customHeight="1">
      <c r="A3927" s="179">
        <f>RANK(N3927,$N$18:$N$4305)</f>
        <v>1181</v>
      </c>
      <c r="B3927" s="184"/>
      <c r="C3927" s="177"/>
      <c r="D3927" s="177"/>
      <c r="E3927" s="177"/>
      <c r="F3927" s="177"/>
      <c r="G3927" s="183"/>
      <c r="H3927" s="183"/>
      <c r="I3927" s="183"/>
      <c r="J3927" s="183"/>
      <c r="K3927" s="183"/>
      <c r="L3927" s="183"/>
      <c r="M3927" s="183"/>
      <c r="N3927" s="182">
        <f>SUM(G3927*$D$8+H3927*$D$5+I3927*$D$9+J3927*$D$6+K3927*$D$11+L3927*$D$10+M3927*$D$7)</f>
        <v>0</v>
      </c>
      <c r="O3927" s="139">
        <v>1</v>
      </c>
      <c r="P3927" s="138">
        <f>SUM(N3927*O3927)</f>
        <v>0</v>
      </c>
    </row>
    <row r="3928" spans="1:17" ht="15" customHeight="1">
      <c r="A3928" s="179">
        <f>RANK(N3928,$N$18:$N$4305)</f>
        <v>1181</v>
      </c>
      <c r="B3928" s="184"/>
      <c r="C3928" s="177"/>
      <c r="D3928" s="177"/>
      <c r="E3928" s="177"/>
      <c r="F3928" s="177"/>
      <c r="G3928" s="183"/>
      <c r="H3928" s="183"/>
      <c r="I3928" s="183"/>
      <c r="J3928" s="183"/>
      <c r="K3928" s="183"/>
      <c r="L3928" s="183"/>
      <c r="M3928" s="183"/>
      <c r="N3928" s="182">
        <f>SUM(G3928*$D$8+H3928*$D$5+I3928*$D$9+J3928*$D$6+K3928*$D$11+L3928*$D$10+M3928*$D$7)</f>
        <v>0</v>
      </c>
      <c r="O3928" s="139">
        <v>1</v>
      </c>
      <c r="P3928" s="138">
        <f>SUM(N3928*O3928)</f>
        <v>0</v>
      </c>
    </row>
    <row r="3929" spans="1:17" ht="15" customHeight="1">
      <c r="A3929" s="179">
        <f>RANK(N3929,$N$18:$N$4305)</f>
        <v>1181</v>
      </c>
      <c r="B3929" s="184"/>
      <c r="C3929" s="177"/>
      <c r="D3929" s="177"/>
      <c r="E3929" s="177"/>
      <c r="F3929" s="177"/>
      <c r="G3929" s="183"/>
      <c r="H3929" s="183"/>
      <c r="I3929" s="183"/>
      <c r="J3929" s="183"/>
      <c r="K3929" s="183"/>
      <c r="L3929" s="183"/>
      <c r="M3929" s="183"/>
      <c r="N3929" s="182">
        <f>SUM(G3929*$D$8+H3929*$D$5+I3929*$D$9+J3929*$D$6+K3929*$D$11+L3929*$D$10+M3929*$D$7)</f>
        <v>0</v>
      </c>
      <c r="O3929" s="139">
        <v>1</v>
      </c>
      <c r="P3929" s="138">
        <f>SUM(N3929*O3929)</f>
        <v>0</v>
      </c>
      <c r="Q3929" s="31"/>
    </row>
    <row r="3930" spans="1:17" ht="15" customHeight="1">
      <c r="A3930" s="179">
        <f>RANK(N3930,$N$18:$N$4305)</f>
        <v>1181</v>
      </c>
      <c r="B3930" s="184"/>
      <c r="C3930" s="177"/>
      <c r="D3930" s="177"/>
      <c r="E3930" s="177"/>
      <c r="F3930" s="177"/>
      <c r="G3930" s="183"/>
      <c r="H3930" s="183"/>
      <c r="I3930" s="183"/>
      <c r="J3930" s="183"/>
      <c r="K3930" s="183"/>
      <c r="L3930" s="183"/>
      <c r="M3930" s="183"/>
      <c r="N3930" s="182">
        <f>SUM(G3930*$D$8+H3930*$D$5+I3930*$D$9+J3930*$D$6+K3930*$D$11+L3930*$D$10+M3930*$D$7)</f>
        <v>0</v>
      </c>
      <c r="O3930" s="139">
        <v>1</v>
      </c>
      <c r="P3930" s="138">
        <f>SUM(N3930*O3930)</f>
        <v>0</v>
      </c>
    </row>
    <row r="3931" spans="1:17" ht="15" customHeight="1">
      <c r="A3931" s="179">
        <f>RANK(N3931,$N$18:$N$4305)</f>
        <v>1181</v>
      </c>
      <c r="B3931" s="184"/>
      <c r="C3931" s="177"/>
      <c r="D3931" s="177"/>
      <c r="E3931" s="177"/>
      <c r="F3931" s="177"/>
      <c r="G3931" s="183"/>
      <c r="H3931" s="183"/>
      <c r="I3931" s="183"/>
      <c r="J3931" s="183"/>
      <c r="K3931" s="183"/>
      <c r="L3931" s="183"/>
      <c r="M3931" s="183"/>
      <c r="N3931" s="182">
        <f>SUM(G3931*$D$8+H3931*$D$5+I3931*$D$9+J3931*$D$6+K3931*$D$11+L3931*$D$10+M3931*$D$7)</f>
        <v>0</v>
      </c>
      <c r="O3931" s="139">
        <v>1</v>
      </c>
      <c r="P3931" s="138">
        <f>SUM(N3931*O3931)</f>
        <v>0</v>
      </c>
    </row>
    <row r="3932" spans="1:17" ht="15" customHeight="1">
      <c r="A3932" s="179">
        <f>RANK(N3932,$N$18:$N$4305)</f>
        <v>1181</v>
      </c>
      <c r="B3932" s="184"/>
      <c r="C3932" s="177"/>
      <c r="D3932" s="177"/>
      <c r="E3932" s="177"/>
      <c r="F3932" s="177"/>
      <c r="G3932" s="183"/>
      <c r="H3932" s="183"/>
      <c r="I3932" s="183"/>
      <c r="J3932" s="183"/>
      <c r="K3932" s="183"/>
      <c r="L3932" s="183"/>
      <c r="M3932" s="183"/>
      <c r="N3932" s="182">
        <f>SUM(G3932*$D$8+H3932*$D$5+I3932*$D$9+J3932*$D$6+K3932*$D$11+L3932*$D$10+M3932*$D$7)</f>
        <v>0</v>
      </c>
      <c r="O3932" s="139">
        <v>1</v>
      </c>
      <c r="P3932" s="138">
        <f>SUM(N3932*O3932)</f>
        <v>0</v>
      </c>
    </row>
    <row r="3933" spans="1:17" ht="15" customHeight="1">
      <c r="A3933" s="179">
        <f>RANK(N3933,$N$18:$N$4305)</f>
        <v>1181</v>
      </c>
      <c r="B3933" s="185"/>
      <c r="C3933" s="177"/>
      <c r="D3933" s="177"/>
      <c r="E3933" s="177"/>
      <c r="F3933" s="177"/>
      <c r="G3933" s="183"/>
      <c r="H3933" s="183"/>
      <c r="I3933" s="187"/>
      <c r="J3933" s="187"/>
      <c r="K3933" s="187"/>
      <c r="L3933" s="187"/>
      <c r="M3933" s="187"/>
      <c r="N3933" s="182">
        <f>SUM(G3933*$D$8+H3933*$D$5+I3933*$D$9+J3933*$D$6+K3933*$D$11+L3933*$D$10+M3933*$D$7)</f>
        <v>0</v>
      </c>
      <c r="O3933" s="139">
        <v>1</v>
      </c>
      <c r="P3933" s="138">
        <f>SUM(N3933*O3933)</f>
        <v>0</v>
      </c>
    </row>
    <row r="3934" spans="1:17" ht="15" customHeight="1">
      <c r="A3934" s="179">
        <f>RANK(N3934,$N$18:$N$4305)</f>
        <v>1181</v>
      </c>
      <c r="B3934" s="184"/>
      <c r="C3934" s="177"/>
      <c r="D3934" s="177"/>
      <c r="E3934" s="177"/>
      <c r="F3934" s="177"/>
      <c r="G3934" s="183"/>
      <c r="H3934" s="183"/>
      <c r="I3934" s="183"/>
      <c r="J3934" s="183"/>
      <c r="K3934" s="183"/>
      <c r="L3934" s="183"/>
      <c r="M3934" s="183"/>
      <c r="N3934" s="182">
        <f>SUM(G3934*$D$8+H3934*$D$5+I3934*$D$9+J3934*$D$6+K3934*$D$11+L3934*$D$10+M3934*$D$7)</f>
        <v>0</v>
      </c>
      <c r="O3934" s="139">
        <v>1</v>
      </c>
      <c r="P3934" s="138">
        <f>SUM(N3934*O3934)</f>
        <v>0</v>
      </c>
      <c r="Q3934" s="31"/>
    </row>
    <row r="3935" spans="1:17" ht="15" customHeight="1">
      <c r="A3935" s="179">
        <f>RANK(N3935,$N$18:$N$4305)</f>
        <v>1181</v>
      </c>
      <c r="B3935" s="184"/>
      <c r="C3935" s="177"/>
      <c r="D3935" s="177"/>
      <c r="E3935" s="177"/>
      <c r="F3935" s="177"/>
      <c r="G3935" s="183"/>
      <c r="H3935" s="183"/>
      <c r="I3935" s="183"/>
      <c r="J3935" s="183"/>
      <c r="K3935" s="183"/>
      <c r="L3935" s="183"/>
      <c r="M3935" s="183"/>
      <c r="N3935" s="182">
        <f>SUM(G3935*$D$8+H3935*$D$5+I3935*$D$9+J3935*$D$6+K3935*$D$11+L3935*$D$10+M3935*$D$7)</f>
        <v>0</v>
      </c>
      <c r="O3935" s="139">
        <v>0.94</v>
      </c>
      <c r="P3935" s="138">
        <f>SUM(N3935*O3935)</f>
        <v>0</v>
      </c>
      <c r="Q3935" s="31"/>
    </row>
    <row r="3936" spans="1:17" ht="15" customHeight="1">
      <c r="A3936" s="179">
        <f>RANK(N3936,$N$18:$N$4305)</f>
        <v>1181</v>
      </c>
      <c r="B3936" s="184"/>
      <c r="C3936" s="177"/>
      <c r="D3936" s="177"/>
      <c r="E3936" s="177"/>
      <c r="F3936" s="177"/>
      <c r="G3936" s="183"/>
      <c r="H3936" s="183"/>
      <c r="I3936" s="183"/>
      <c r="J3936" s="183"/>
      <c r="K3936" s="183"/>
      <c r="L3936" s="183"/>
      <c r="M3936" s="183"/>
      <c r="N3936" s="182">
        <f>SUM(G3936*$D$8+H3936*$D$5+I3936*$D$9+J3936*$D$6+K3936*$D$11+L3936*$D$10+M3936*$D$7)</f>
        <v>0</v>
      </c>
      <c r="O3936" s="139">
        <v>0.94</v>
      </c>
      <c r="P3936" s="138">
        <f>SUM(N3936*O3936)</f>
        <v>0</v>
      </c>
    </row>
    <row r="3937" spans="1:17" ht="15" customHeight="1">
      <c r="A3937" s="179">
        <f>RANK(N3937,$N$18:$N$4305)</f>
        <v>1181</v>
      </c>
      <c r="B3937" s="184"/>
      <c r="C3937" s="177"/>
      <c r="D3937" s="177"/>
      <c r="E3937" s="177"/>
      <c r="F3937" s="177"/>
      <c r="G3937" s="183"/>
      <c r="H3937" s="183"/>
      <c r="I3937" s="183"/>
      <c r="J3937" s="183"/>
      <c r="K3937" s="183"/>
      <c r="L3937" s="183"/>
      <c r="M3937" s="183"/>
      <c r="N3937" s="182">
        <f>SUM(G3937*$D$8+H3937*$D$5+I3937*$D$9+J3937*$D$6+K3937*$D$11+L3937*$D$10+M3937*$D$7)</f>
        <v>0</v>
      </c>
      <c r="O3937" s="139">
        <v>1</v>
      </c>
      <c r="P3937" s="138">
        <f>SUM(N3937*O3937)</f>
        <v>0</v>
      </c>
    </row>
    <row r="3938" spans="1:17" ht="15" customHeight="1">
      <c r="A3938" s="179">
        <f>RANK(N3938,$N$18:$N$4305)</f>
        <v>1181</v>
      </c>
      <c r="B3938" s="184"/>
      <c r="C3938" s="177"/>
      <c r="D3938" s="177"/>
      <c r="E3938" s="177"/>
      <c r="F3938" s="177"/>
      <c r="G3938" s="183"/>
      <c r="H3938" s="183"/>
      <c r="I3938" s="183"/>
      <c r="J3938" s="183"/>
      <c r="K3938" s="183"/>
      <c r="L3938" s="183"/>
      <c r="M3938" s="183"/>
      <c r="N3938" s="182">
        <f>SUM(G3938*$D$8+H3938*$D$5+I3938*$D$9+J3938*$D$6+K3938*$D$11+L3938*$D$10+M3938*$D$7)</f>
        <v>0</v>
      </c>
      <c r="O3938" s="139">
        <v>1</v>
      </c>
      <c r="P3938" s="138">
        <f>SUM(N3938*O3938)</f>
        <v>0</v>
      </c>
    </row>
    <row r="3939" spans="1:17" ht="15" customHeight="1">
      <c r="A3939" s="179">
        <f>RANK(N3939,$N$18:$N$4305)</f>
        <v>1181</v>
      </c>
      <c r="B3939" s="184"/>
      <c r="C3939" s="177"/>
      <c r="D3939" s="177"/>
      <c r="E3939" s="177"/>
      <c r="F3939" s="177"/>
      <c r="G3939" s="183"/>
      <c r="H3939" s="183"/>
      <c r="I3939" s="183"/>
      <c r="J3939" s="183"/>
      <c r="K3939" s="183"/>
      <c r="L3939" s="183"/>
      <c r="M3939" s="183"/>
      <c r="N3939" s="182">
        <f>SUM(G3939*$D$8+H3939*$D$5+I3939*$D$9+J3939*$D$6+K3939*$D$11+L3939*$D$10+M3939*$D$7)</f>
        <v>0</v>
      </c>
      <c r="O3939" s="139">
        <v>1</v>
      </c>
      <c r="P3939" s="138">
        <f>SUM(N3939*O3939)</f>
        <v>0</v>
      </c>
    </row>
    <row r="3940" spans="1:17" ht="15" customHeight="1">
      <c r="A3940" s="179">
        <f>RANK(N3940,$N$18:$N$4305)</f>
        <v>1181</v>
      </c>
      <c r="B3940" s="184"/>
      <c r="C3940" s="177"/>
      <c r="D3940" s="177"/>
      <c r="E3940" s="177"/>
      <c r="F3940" s="177"/>
      <c r="G3940" s="183"/>
      <c r="H3940" s="183"/>
      <c r="I3940" s="183"/>
      <c r="J3940" s="183"/>
      <c r="K3940" s="183"/>
      <c r="L3940" s="183"/>
      <c r="M3940" s="183"/>
      <c r="N3940" s="182">
        <f>SUM(G3940*$D$8+H3940*$D$5+I3940*$D$9+J3940*$D$6+K3940*$D$11+L3940*$D$10+M3940*$D$7)</f>
        <v>0</v>
      </c>
      <c r="O3940" s="139">
        <v>1</v>
      </c>
      <c r="P3940" s="138">
        <f>SUM(N3940*O3940)</f>
        <v>0</v>
      </c>
    </row>
    <row r="3941" spans="1:17" ht="15" customHeight="1">
      <c r="A3941" s="179">
        <f>RANK(N3941,$N$18:$N$4305)</f>
        <v>1181</v>
      </c>
      <c r="B3941" s="184"/>
      <c r="C3941" s="177"/>
      <c r="D3941" s="177"/>
      <c r="E3941" s="177"/>
      <c r="F3941" s="177"/>
      <c r="G3941" s="183"/>
      <c r="H3941" s="183"/>
      <c r="I3941" s="183"/>
      <c r="J3941" s="183"/>
      <c r="K3941" s="183"/>
      <c r="L3941" s="183"/>
      <c r="M3941" s="183"/>
      <c r="N3941" s="182">
        <f>SUM(G3941*$D$8+H3941*$D$5+I3941*$D$9+J3941*$D$6+K3941*$D$11+L3941*$D$10+M3941*$D$7)</f>
        <v>0</v>
      </c>
      <c r="O3941" s="139">
        <v>1</v>
      </c>
      <c r="P3941" s="138">
        <f>SUM(N3941*O3941)</f>
        <v>0</v>
      </c>
    </row>
    <row r="3942" spans="1:17" ht="15" customHeight="1">
      <c r="A3942" s="179">
        <f>RANK(N3942,$N$18:$N$4305)</f>
        <v>1181</v>
      </c>
      <c r="B3942" s="184"/>
      <c r="C3942" s="177"/>
      <c r="D3942" s="177"/>
      <c r="E3942" s="177"/>
      <c r="F3942" s="177"/>
      <c r="G3942" s="183"/>
      <c r="H3942" s="183"/>
      <c r="I3942" s="183"/>
      <c r="J3942" s="183"/>
      <c r="K3942" s="183"/>
      <c r="L3942" s="183"/>
      <c r="M3942" s="183"/>
      <c r="N3942" s="182">
        <f>SUM(G3942*$D$8+H3942*$D$5+I3942*$D$9+J3942*$D$6+K3942*$D$11+L3942*$D$10+M3942*$D$7)</f>
        <v>0</v>
      </c>
      <c r="O3942" s="139">
        <v>1</v>
      </c>
      <c r="P3942" s="138">
        <f>SUM(N3942*O3942)</f>
        <v>0</v>
      </c>
    </row>
    <row r="3943" spans="1:17" ht="15" customHeight="1">
      <c r="A3943" s="179">
        <f>RANK(N3943,$N$18:$N$4305)</f>
        <v>1181</v>
      </c>
      <c r="B3943" s="184"/>
      <c r="C3943" s="177"/>
      <c r="D3943" s="177"/>
      <c r="E3943" s="177"/>
      <c r="F3943" s="177"/>
      <c r="G3943" s="183"/>
      <c r="H3943" s="183"/>
      <c r="I3943" s="183"/>
      <c r="J3943" s="183"/>
      <c r="K3943" s="183"/>
      <c r="L3943" s="183"/>
      <c r="M3943" s="183"/>
      <c r="N3943" s="182">
        <f>SUM(G3943*$D$8+H3943*$D$5+I3943*$D$9+J3943*$D$6+K3943*$D$11+L3943*$D$10+M3943*$D$7)</f>
        <v>0</v>
      </c>
      <c r="O3943" s="139">
        <v>1</v>
      </c>
      <c r="P3943" s="138">
        <f>SUM(N3943*O3943)</f>
        <v>0</v>
      </c>
    </row>
    <row r="3944" spans="1:17" ht="15" customHeight="1">
      <c r="A3944" s="179">
        <f>RANK(N3944,$N$18:$N$4305)</f>
        <v>1181</v>
      </c>
      <c r="B3944" s="184"/>
      <c r="C3944" s="177"/>
      <c r="D3944" s="177"/>
      <c r="E3944" s="177"/>
      <c r="F3944" s="177"/>
      <c r="G3944" s="183"/>
      <c r="H3944" s="183"/>
      <c r="I3944" s="183"/>
      <c r="J3944" s="183"/>
      <c r="K3944" s="183"/>
      <c r="L3944" s="183"/>
      <c r="M3944" s="183"/>
      <c r="N3944" s="182">
        <f>SUM(G3944*$D$8+H3944*$D$5+I3944*$D$9+J3944*$D$6+K3944*$D$11+L3944*$D$10+M3944*$D$7)</f>
        <v>0</v>
      </c>
      <c r="O3944" s="139">
        <v>1</v>
      </c>
      <c r="P3944" s="138">
        <f>SUM(N3944*O3944)</f>
        <v>0</v>
      </c>
      <c r="Q3944" s="31"/>
    </row>
    <row r="3945" spans="1:17" ht="15" customHeight="1">
      <c r="A3945" s="179">
        <f>RANK(N3945,$N$18:$N$4305)</f>
        <v>1181</v>
      </c>
      <c r="B3945" s="184"/>
      <c r="C3945" s="177"/>
      <c r="D3945" s="177"/>
      <c r="E3945" s="177"/>
      <c r="F3945" s="177"/>
      <c r="G3945" s="183"/>
      <c r="H3945" s="183"/>
      <c r="I3945" s="183"/>
      <c r="J3945" s="183"/>
      <c r="K3945" s="183"/>
      <c r="L3945" s="183"/>
      <c r="M3945" s="183"/>
      <c r="N3945" s="182">
        <f>SUM(G3945*$D$8+H3945*$D$5+I3945*$D$9+J3945*$D$6+K3945*$D$11+L3945*$D$10+M3945*$D$7)</f>
        <v>0</v>
      </c>
      <c r="O3945" s="139">
        <v>1</v>
      </c>
      <c r="P3945" s="138">
        <f>SUM(N3945*O3945)</f>
        <v>0</v>
      </c>
    </row>
    <row r="3946" spans="1:17" ht="15" customHeight="1">
      <c r="A3946" s="179">
        <f>RANK(N3946,$N$18:$N$4305)</f>
        <v>1181</v>
      </c>
      <c r="B3946" s="184"/>
      <c r="C3946" s="177"/>
      <c r="D3946" s="177"/>
      <c r="E3946" s="177"/>
      <c r="F3946" s="177"/>
      <c r="G3946" s="183"/>
      <c r="H3946" s="183"/>
      <c r="I3946" s="183"/>
      <c r="J3946" s="183"/>
      <c r="K3946" s="183"/>
      <c r="L3946" s="183"/>
      <c r="M3946" s="183"/>
      <c r="N3946" s="182">
        <f>SUM(G3946*$D$8+H3946*$D$5+I3946*$D$9+J3946*$D$6+K3946*$D$11+L3946*$D$10+M3946*$D$7)</f>
        <v>0</v>
      </c>
      <c r="O3946" s="139">
        <v>1</v>
      </c>
      <c r="P3946" s="138">
        <f>SUM(N3946*O3946)</f>
        <v>0</v>
      </c>
    </row>
    <row r="3947" spans="1:17" ht="15" customHeight="1">
      <c r="A3947" s="179">
        <f>RANK(N3947,$N$18:$N$4305)</f>
        <v>1181</v>
      </c>
      <c r="B3947" s="185"/>
      <c r="C3947" s="177"/>
      <c r="D3947" s="177"/>
      <c r="E3947" s="177"/>
      <c r="F3947" s="177"/>
      <c r="G3947" s="183"/>
      <c r="H3947" s="183"/>
      <c r="I3947" s="183"/>
      <c r="J3947" s="183"/>
      <c r="K3947" s="183"/>
      <c r="L3947" s="183"/>
      <c r="M3947" s="183"/>
      <c r="N3947" s="182">
        <f>SUM(G3947*$D$8+H3947*$D$5+I3947*$D$9+J3947*$D$6+K3947*$D$11+L3947*$D$10+M3947*$D$7)</f>
        <v>0</v>
      </c>
      <c r="O3947" s="139">
        <v>1</v>
      </c>
      <c r="P3947" s="138">
        <f>SUM(N3947*O3947)</f>
        <v>0</v>
      </c>
    </row>
    <row r="3948" spans="1:17" ht="15" customHeight="1">
      <c r="A3948" s="179">
        <f>RANK(N3948,$N$18:$N$4305)</f>
        <v>1181</v>
      </c>
      <c r="B3948" s="185"/>
      <c r="C3948" s="177"/>
      <c r="D3948" s="177"/>
      <c r="E3948" s="177"/>
      <c r="F3948" s="177"/>
      <c r="G3948" s="183"/>
      <c r="H3948" s="183"/>
      <c r="I3948" s="183"/>
      <c r="J3948" s="183"/>
      <c r="K3948" s="183"/>
      <c r="L3948" s="183"/>
      <c r="M3948" s="183"/>
      <c r="N3948" s="182">
        <f>SUM(G3948*$D$8+H3948*$D$5+I3948*$D$9+J3948*$D$6+K3948*$D$11+L3948*$D$10+M3948*$D$7)</f>
        <v>0</v>
      </c>
      <c r="O3948" s="139">
        <v>0.94</v>
      </c>
      <c r="P3948" s="138">
        <f>SUM(N3948*O3948)</f>
        <v>0</v>
      </c>
    </row>
    <row r="3949" spans="1:17" ht="15" customHeight="1">
      <c r="A3949" s="179">
        <f>RANK(N3949,$N$18:$N$4305)</f>
        <v>1181</v>
      </c>
      <c r="B3949" s="185"/>
      <c r="C3949" s="177"/>
      <c r="D3949" s="177"/>
      <c r="E3949" s="177"/>
      <c r="F3949" s="177"/>
      <c r="G3949" s="183"/>
      <c r="H3949" s="183"/>
      <c r="I3949" s="183"/>
      <c r="J3949" s="183"/>
      <c r="K3949" s="183"/>
      <c r="L3949" s="183"/>
      <c r="M3949" s="183"/>
      <c r="N3949" s="182">
        <f>SUM(G3949*$D$8+H3949*$D$5+I3949*$D$9+J3949*$D$6+K3949*$D$11+L3949*$D$10+M3949*$D$7)</f>
        <v>0</v>
      </c>
      <c r="O3949" s="139">
        <v>0.94</v>
      </c>
      <c r="P3949" s="138">
        <f>SUM(N3949*O3949)</f>
        <v>0</v>
      </c>
    </row>
    <row r="3950" spans="1:17" ht="15" customHeight="1">
      <c r="A3950" s="179">
        <f>RANK(N3950,$N$18:$N$4305)</f>
        <v>1181</v>
      </c>
      <c r="B3950" s="185"/>
      <c r="C3950" s="177"/>
      <c r="D3950" s="177"/>
      <c r="E3950" s="177"/>
      <c r="F3950" s="177"/>
      <c r="G3950" s="183"/>
      <c r="H3950" s="183"/>
      <c r="I3950" s="183"/>
      <c r="J3950" s="183"/>
      <c r="K3950" s="183"/>
      <c r="L3950" s="183"/>
      <c r="M3950" s="183"/>
      <c r="N3950" s="182">
        <f>SUM(G3950*$D$8+H3950*$D$5+I3950*$D$9+J3950*$D$6+K3950*$D$11+L3950*$D$10+M3950*$D$7)</f>
        <v>0</v>
      </c>
      <c r="O3950" s="139">
        <v>0.94</v>
      </c>
      <c r="P3950" s="138">
        <f>SUM(N3950*O3950)</f>
        <v>0</v>
      </c>
    </row>
    <row r="3951" spans="1:17" ht="15" customHeight="1">
      <c r="A3951" s="179">
        <f>RANK(N3951,$N$18:$N$4305)</f>
        <v>1181</v>
      </c>
      <c r="B3951" s="185"/>
      <c r="C3951" s="177"/>
      <c r="D3951" s="177"/>
      <c r="E3951" s="177"/>
      <c r="F3951" s="177"/>
      <c r="G3951" s="183"/>
      <c r="H3951" s="183"/>
      <c r="I3951" s="183"/>
      <c r="J3951" s="183"/>
      <c r="K3951" s="183"/>
      <c r="L3951" s="183"/>
      <c r="M3951" s="183"/>
      <c r="N3951" s="182">
        <f>SUM(G3951*$D$8+H3951*$D$5+I3951*$D$9+J3951*$D$6+K3951*$D$11+L3951*$D$10+M3951*$D$7)</f>
        <v>0</v>
      </c>
      <c r="O3951" s="139">
        <v>1</v>
      </c>
      <c r="P3951" s="138">
        <f>SUM(N3951*O3951)</f>
        <v>0</v>
      </c>
    </row>
    <row r="3952" spans="1:17" ht="15" customHeight="1">
      <c r="A3952" s="179">
        <f>RANK(N3952,$N$18:$N$4305)</f>
        <v>1181</v>
      </c>
      <c r="B3952" s="185"/>
      <c r="C3952" s="177"/>
      <c r="D3952" s="177"/>
      <c r="E3952" s="177"/>
      <c r="F3952" s="177"/>
      <c r="G3952" s="183"/>
      <c r="H3952" s="183"/>
      <c r="I3952" s="183"/>
      <c r="J3952" s="183"/>
      <c r="K3952" s="183"/>
      <c r="L3952" s="183"/>
      <c r="M3952" s="183"/>
      <c r="N3952" s="182">
        <f>SUM(G3952*$D$8+H3952*$D$5+I3952*$D$9+J3952*$D$6+K3952*$D$11+L3952*$D$10+M3952*$D$7)</f>
        <v>0</v>
      </c>
      <c r="O3952" s="139">
        <v>1</v>
      </c>
      <c r="P3952" s="138">
        <f>SUM(N3952*O3952)</f>
        <v>0</v>
      </c>
    </row>
    <row r="3953" spans="1:17" ht="15" customHeight="1">
      <c r="A3953" s="179">
        <f>RANK(N3953,$N$18:$N$4305)</f>
        <v>1181</v>
      </c>
      <c r="B3953" s="185"/>
      <c r="C3953" s="177"/>
      <c r="D3953" s="177"/>
      <c r="E3953" s="177"/>
      <c r="F3953" s="177"/>
      <c r="G3953" s="183"/>
      <c r="H3953" s="183"/>
      <c r="I3953" s="183"/>
      <c r="J3953" s="183"/>
      <c r="K3953" s="183"/>
      <c r="L3953" s="183"/>
      <c r="M3953" s="183"/>
      <c r="N3953" s="182">
        <f>SUM(G3953*$D$8+H3953*$D$5+I3953*$D$9+J3953*$D$6+K3953*$D$11+L3953*$D$10+M3953*$D$7)</f>
        <v>0</v>
      </c>
      <c r="O3953" s="139">
        <v>1</v>
      </c>
      <c r="P3953" s="138">
        <f>SUM(N3953*O3953)</f>
        <v>0</v>
      </c>
    </row>
    <row r="3954" spans="1:17" ht="15" customHeight="1">
      <c r="A3954" s="179">
        <f>RANK(N3954,$N$18:$N$4305)</f>
        <v>1181</v>
      </c>
      <c r="B3954" s="185"/>
      <c r="C3954" s="177"/>
      <c r="D3954" s="177"/>
      <c r="E3954" s="177"/>
      <c r="F3954" s="177"/>
      <c r="G3954" s="183"/>
      <c r="H3954" s="183"/>
      <c r="I3954" s="183"/>
      <c r="J3954" s="183"/>
      <c r="K3954" s="183"/>
      <c r="L3954" s="183"/>
      <c r="M3954" s="183"/>
      <c r="N3954" s="182">
        <f>SUM(G3954*$D$8+H3954*$D$5+I3954*$D$9+J3954*$D$6+K3954*$D$11+L3954*$D$10+M3954*$D$7)</f>
        <v>0</v>
      </c>
      <c r="O3954" s="139">
        <v>1</v>
      </c>
      <c r="P3954" s="138">
        <f>SUM(N3954*O3954)</f>
        <v>0</v>
      </c>
    </row>
    <row r="3955" spans="1:17" ht="15" customHeight="1">
      <c r="A3955" s="179">
        <f>RANK(N3955,$N$18:$N$4305)</f>
        <v>1181</v>
      </c>
      <c r="B3955" s="185"/>
      <c r="C3955" s="177"/>
      <c r="D3955" s="177"/>
      <c r="E3955" s="177"/>
      <c r="F3955" s="177"/>
      <c r="G3955" s="183"/>
      <c r="H3955" s="183"/>
      <c r="I3955" s="183"/>
      <c r="J3955" s="183"/>
      <c r="K3955" s="183"/>
      <c r="L3955" s="183"/>
      <c r="M3955" s="183"/>
      <c r="N3955" s="182">
        <f>SUM(G3955*$D$8+H3955*$D$5+I3955*$D$9+J3955*$D$6+K3955*$D$11+L3955*$D$10+M3955*$D$7)</f>
        <v>0</v>
      </c>
      <c r="O3955" s="139">
        <v>1</v>
      </c>
      <c r="P3955" s="138">
        <f>SUM(N3955*O3955)</f>
        <v>0</v>
      </c>
      <c r="Q3955" s="31"/>
    </row>
    <row r="3956" spans="1:17" ht="15" customHeight="1">
      <c r="A3956" s="179">
        <f>RANK(N3956,$N$18:$N$4305)</f>
        <v>1181</v>
      </c>
      <c r="B3956" s="184"/>
      <c r="C3956" s="177"/>
      <c r="D3956" s="177"/>
      <c r="E3956" s="177"/>
      <c r="F3956" s="177"/>
      <c r="G3956" s="183"/>
      <c r="H3956" s="183"/>
      <c r="I3956" s="183"/>
      <c r="J3956" s="183"/>
      <c r="K3956" s="183"/>
      <c r="L3956" s="183"/>
      <c r="M3956" s="183"/>
      <c r="N3956" s="182">
        <f>SUM(G3956*$D$8+H3956*$D$5+I3956*$D$9+J3956*$D$6+K3956*$D$11+L3956*$D$10+M3956*$D$7)</f>
        <v>0</v>
      </c>
      <c r="O3956" s="139">
        <v>1</v>
      </c>
      <c r="P3956" s="138">
        <f>SUM(N3956*O3956)</f>
        <v>0</v>
      </c>
      <c r="Q3956" s="31"/>
    </row>
    <row r="3957" spans="1:17" ht="15" customHeight="1">
      <c r="A3957" s="179">
        <f>RANK(N3957,$N$18:$N$4305)</f>
        <v>1181</v>
      </c>
      <c r="B3957" s="184"/>
      <c r="C3957" s="177"/>
      <c r="D3957" s="177"/>
      <c r="E3957" s="177"/>
      <c r="F3957" s="177"/>
      <c r="G3957" s="183"/>
      <c r="H3957" s="183"/>
      <c r="I3957" s="183"/>
      <c r="J3957" s="183"/>
      <c r="K3957" s="183"/>
      <c r="L3957" s="183"/>
      <c r="M3957" s="183"/>
      <c r="N3957" s="182">
        <f>SUM(G3957*$D$8+H3957*$D$5+I3957*$D$9+J3957*$D$6+K3957*$D$11+L3957*$D$10+M3957*$D$7)</f>
        <v>0</v>
      </c>
      <c r="O3957" s="139">
        <v>1</v>
      </c>
      <c r="P3957" s="138">
        <f>SUM(N3957*O3957)</f>
        <v>0</v>
      </c>
      <c r="Q3957" s="31"/>
    </row>
    <row r="3958" spans="1:17" ht="15" customHeight="1">
      <c r="A3958" s="179">
        <f>RANK(N3958,$N$18:$N$4305)</f>
        <v>1181</v>
      </c>
      <c r="B3958" s="184"/>
      <c r="C3958" s="177"/>
      <c r="D3958" s="177"/>
      <c r="E3958" s="177"/>
      <c r="F3958" s="177"/>
      <c r="G3958" s="183"/>
      <c r="H3958" s="183"/>
      <c r="I3958" s="183"/>
      <c r="J3958" s="183"/>
      <c r="K3958" s="183"/>
      <c r="L3958" s="183"/>
      <c r="M3958" s="183"/>
      <c r="N3958" s="182">
        <f>SUM(G3958*$D$8+H3958*$D$5+I3958*$D$9+J3958*$D$6+K3958*$D$11+L3958*$D$10+M3958*$D$7)</f>
        <v>0</v>
      </c>
      <c r="O3958" s="139">
        <v>1</v>
      </c>
      <c r="P3958" s="138">
        <f>SUM(N3958*O3958)</f>
        <v>0</v>
      </c>
    </row>
    <row r="3959" spans="1:17" ht="15" customHeight="1">
      <c r="A3959" s="179">
        <f>RANK(N3959,$N$18:$N$4305)</f>
        <v>1181</v>
      </c>
      <c r="B3959" s="184"/>
      <c r="C3959" s="177"/>
      <c r="D3959" s="177"/>
      <c r="E3959" s="177"/>
      <c r="F3959" s="177"/>
      <c r="G3959" s="183"/>
      <c r="H3959" s="183"/>
      <c r="I3959" s="183"/>
      <c r="J3959" s="183"/>
      <c r="K3959" s="183"/>
      <c r="L3959" s="183"/>
      <c r="M3959" s="183"/>
      <c r="N3959" s="182">
        <f>SUM(G3959*$D$8+H3959*$D$5+I3959*$D$9+J3959*$D$6+K3959*$D$11+L3959*$D$10+M3959*$D$7)</f>
        <v>0</v>
      </c>
      <c r="O3959" s="139">
        <v>1</v>
      </c>
      <c r="P3959" s="138">
        <f>SUM(N3959*O3959)</f>
        <v>0</v>
      </c>
    </row>
    <row r="3960" spans="1:17" ht="15" customHeight="1">
      <c r="A3960" s="179">
        <f>RANK(N3960,$N$18:$N$4305)</f>
        <v>1181</v>
      </c>
      <c r="B3960" s="185"/>
      <c r="C3960" s="177"/>
      <c r="D3960" s="177"/>
      <c r="E3960" s="177"/>
      <c r="F3960" s="177"/>
      <c r="G3960" s="183"/>
      <c r="H3960" s="183"/>
      <c r="I3960" s="183"/>
      <c r="J3960" s="183"/>
      <c r="K3960" s="183"/>
      <c r="L3960" s="183"/>
      <c r="M3960" s="183"/>
      <c r="N3960" s="182">
        <f>SUM(G3960*$D$8+H3960*$D$5+I3960*$D$9+J3960*$D$6+K3960*$D$11+L3960*$D$10+M3960*$D$7)</f>
        <v>0</v>
      </c>
      <c r="O3960" s="139">
        <v>1</v>
      </c>
      <c r="P3960" s="138">
        <f>SUM(N3960*O3960)</f>
        <v>0</v>
      </c>
    </row>
    <row r="3961" spans="1:17" ht="15" customHeight="1">
      <c r="A3961" s="179">
        <f>RANK(N3961,$N$18:$N$4305)</f>
        <v>1181</v>
      </c>
      <c r="B3961" s="185"/>
      <c r="C3961" s="177"/>
      <c r="D3961" s="177"/>
      <c r="E3961" s="177"/>
      <c r="F3961" s="177"/>
      <c r="G3961" s="183"/>
      <c r="H3961" s="183"/>
      <c r="I3961" s="183"/>
      <c r="J3961" s="183"/>
      <c r="K3961" s="183"/>
      <c r="L3961" s="183"/>
      <c r="M3961" s="183"/>
      <c r="N3961" s="182">
        <f>SUM(G3961*$D$8+H3961*$D$5+I3961*$D$9+J3961*$D$6+K3961*$D$11+L3961*$D$10+M3961*$D$7)</f>
        <v>0</v>
      </c>
      <c r="O3961" s="139">
        <v>1</v>
      </c>
      <c r="P3961" s="138">
        <f>SUM(N3961*O3961)</f>
        <v>0</v>
      </c>
    </row>
    <row r="3962" spans="1:17" ht="15" customHeight="1">
      <c r="A3962" s="179">
        <f>RANK(N3962,$N$18:$N$4305)</f>
        <v>1181</v>
      </c>
      <c r="B3962" s="184"/>
      <c r="C3962" s="177"/>
      <c r="D3962" s="177"/>
      <c r="E3962" s="177"/>
      <c r="F3962" s="177"/>
      <c r="G3962" s="183"/>
      <c r="H3962" s="183"/>
      <c r="I3962" s="183"/>
      <c r="J3962" s="183"/>
      <c r="K3962" s="183"/>
      <c r="L3962" s="183"/>
      <c r="M3962" s="183"/>
      <c r="N3962" s="182">
        <f>SUM(G3962*$D$8+H3962*$D$5+I3962*$D$9+J3962*$D$6+K3962*$D$11+L3962*$D$10+M3962*$D$7)</f>
        <v>0</v>
      </c>
      <c r="O3962" s="139">
        <v>1</v>
      </c>
      <c r="P3962" s="138">
        <f>SUM(N3962*O3962)</f>
        <v>0</v>
      </c>
    </row>
    <row r="3963" spans="1:17" ht="15" customHeight="1">
      <c r="A3963" s="179">
        <f>RANK(N3963,$N$18:$N$4305)</f>
        <v>1181</v>
      </c>
      <c r="B3963" s="184"/>
      <c r="C3963" s="177"/>
      <c r="D3963" s="177"/>
      <c r="E3963" s="177"/>
      <c r="F3963" s="177"/>
      <c r="G3963" s="183"/>
      <c r="H3963" s="183"/>
      <c r="I3963" s="183"/>
      <c r="J3963" s="183"/>
      <c r="K3963" s="183"/>
      <c r="L3963" s="183"/>
      <c r="M3963" s="183"/>
      <c r="N3963" s="182">
        <f>SUM(G3963*$D$8+H3963*$D$5+I3963*$D$9+J3963*$D$6+K3963*$D$11+L3963*$D$10+M3963*$D$7)</f>
        <v>0</v>
      </c>
      <c r="O3963" s="139">
        <v>0.94</v>
      </c>
      <c r="P3963" s="138">
        <f>SUM(N3963*O3963)</f>
        <v>0</v>
      </c>
    </row>
    <row r="3964" spans="1:17" ht="15" customHeight="1">
      <c r="A3964" s="179">
        <f>RANK(N3964,$N$18:$N$4305)</f>
        <v>1181</v>
      </c>
      <c r="B3964" s="184"/>
      <c r="C3964" s="177"/>
      <c r="D3964" s="177"/>
      <c r="E3964" s="177"/>
      <c r="F3964" s="177"/>
      <c r="G3964" s="183"/>
      <c r="H3964" s="183"/>
      <c r="I3964" s="183"/>
      <c r="J3964" s="183"/>
      <c r="K3964" s="183"/>
      <c r="L3964" s="183"/>
      <c r="M3964" s="183"/>
      <c r="N3964" s="182">
        <f>SUM(G3964*$D$8+H3964*$D$5+I3964*$D$9+J3964*$D$6+K3964*$D$11+L3964*$D$10+M3964*$D$7)</f>
        <v>0</v>
      </c>
      <c r="O3964" s="139">
        <v>0.94</v>
      </c>
      <c r="P3964" s="138">
        <f>SUM(N3964*O3964)</f>
        <v>0</v>
      </c>
    </row>
    <row r="3965" spans="1:17" ht="15" customHeight="1">
      <c r="A3965" s="179">
        <f>RANK(N3965,$N$18:$N$4305)</f>
        <v>1181</v>
      </c>
      <c r="B3965" s="184"/>
      <c r="C3965" s="177"/>
      <c r="D3965" s="177"/>
      <c r="E3965" s="177"/>
      <c r="F3965" s="177"/>
      <c r="G3965" s="183"/>
      <c r="H3965" s="183"/>
      <c r="I3965" s="183"/>
      <c r="J3965" s="183"/>
      <c r="K3965" s="183"/>
      <c r="L3965" s="183"/>
      <c r="M3965" s="183"/>
      <c r="N3965" s="182">
        <f>SUM(G3965*$D$8+H3965*$D$5+I3965*$D$9+J3965*$D$6+K3965*$D$11+L3965*$D$10+M3965*$D$7)</f>
        <v>0</v>
      </c>
      <c r="O3965" s="139">
        <v>0.94</v>
      </c>
      <c r="P3965" s="138">
        <f>SUM(N3965*O3965)</f>
        <v>0</v>
      </c>
    </row>
    <row r="3966" spans="1:17" ht="15" customHeight="1">
      <c r="A3966" s="179">
        <f>RANK(N3966,$N$18:$N$4305)</f>
        <v>1181</v>
      </c>
      <c r="B3966" s="184"/>
      <c r="C3966" s="177"/>
      <c r="D3966" s="177"/>
      <c r="E3966" s="177"/>
      <c r="F3966" s="177"/>
      <c r="G3966" s="183"/>
      <c r="H3966" s="183"/>
      <c r="I3966" s="183"/>
      <c r="J3966" s="183"/>
      <c r="K3966" s="183"/>
      <c r="L3966" s="183"/>
      <c r="M3966" s="183"/>
      <c r="N3966" s="182">
        <f>SUM(G3966*$D$8+H3966*$D$5+I3966*$D$9+J3966*$D$6+K3966*$D$11+L3966*$D$10+M3966*$D$7)</f>
        <v>0</v>
      </c>
      <c r="O3966" s="139">
        <v>0.94</v>
      </c>
      <c r="P3966" s="138">
        <f>SUM(N3966*O3966)</f>
        <v>0</v>
      </c>
    </row>
    <row r="3967" spans="1:17" ht="15" customHeight="1">
      <c r="A3967" s="179">
        <f>RANK(N3967,$N$18:$N$4305)</f>
        <v>1181</v>
      </c>
      <c r="B3967" s="185"/>
      <c r="C3967" s="177"/>
      <c r="D3967" s="177"/>
      <c r="E3967" s="177"/>
      <c r="F3967" s="177"/>
      <c r="G3967" s="183"/>
      <c r="H3967" s="183"/>
      <c r="I3967" s="183"/>
      <c r="J3967" s="183"/>
      <c r="K3967" s="183"/>
      <c r="L3967" s="183"/>
      <c r="M3967" s="183"/>
      <c r="N3967" s="182">
        <f>SUM(G3967*$D$8+H3967*$D$5+I3967*$D$9+J3967*$D$6+K3967*$D$11+L3967*$D$10+M3967*$D$7)</f>
        <v>0</v>
      </c>
      <c r="O3967" s="139">
        <v>1</v>
      </c>
      <c r="P3967" s="138">
        <f>SUM(N3967*O3967)</f>
        <v>0</v>
      </c>
    </row>
    <row r="3968" spans="1:17" ht="15" customHeight="1">
      <c r="A3968" s="179">
        <f>RANK(N3968,$N$18:$N$4305)</f>
        <v>1181</v>
      </c>
      <c r="B3968" s="185"/>
      <c r="C3968" s="177"/>
      <c r="D3968" s="177"/>
      <c r="E3968" s="177"/>
      <c r="F3968" s="177"/>
      <c r="G3968" s="183"/>
      <c r="H3968" s="183"/>
      <c r="I3968" s="183"/>
      <c r="J3968" s="183"/>
      <c r="K3968" s="183"/>
      <c r="L3968" s="183"/>
      <c r="M3968" s="183"/>
      <c r="N3968" s="182">
        <f>SUM(G3968*$D$8+H3968*$D$5+I3968*$D$9+J3968*$D$6+K3968*$D$11+L3968*$D$10+M3968*$D$7)</f>
        <v>0</v>
      </c>
      <c r="O3968" s="139">
        <v>1</v>
      </c>
      <c r="P3968" s="138">
        <f>SUM(N3968*O3968)</f>
        <v>0</v>
      </c>
    </row>
    <row r="3969" spans="1:17" ht="15" customHeight="1">
      <c r="A3969" s="179">
        <f>RANK(N3969,$N$18:$N$4305)</f>
        <v>1181</v>
      </c>
      <c r="B3969" s="184"/>
      <c r="C3969" s="177"/>
      <c r="D3969" s="177"/>
      <c r="E3969" s="177"/>
      <c r="F3969" s="177"/>
      <c r="G3969" s="183"/>
      <c r="H3969" s="183"/>
      <c r="I3969" s="183"/>
      <c r="J3969" s="183"/>
      <c r="K3969" s="183"/>
      <c r="L3969" s="183"/>
      <c r="M3969" s="183"/>
      <c r="N3969" s="182">
        <f>SUM(G3969*$D$8+H3969*$D$5+I3969*$D$9+J3969*$D$6+K3969*$D$11+L3969*$D$10+M3969*$D$7)</f>
        <v>0</v>
      </c>
      <c r="O3969" s="139">
        <v>1</v>
      </c>
      <c r="P3969" s="138">
        <f>SUM(N3969*O3969)</f>
        <v>0</v>
      </c>
    </row>
    <row r="3970" spans="1:17" ht="15" customHeight="1">
      <c r="A3970" s="179">
        <f>RANK(N3970,$N$18:$N$4305)</f>
        <v>1181</v>
      </c>
      <c r="B3970" s="184"/>
      <c r="C3970" s="177"/>
      <c r="D3970" s="177"/>
      <c r="E3970" s="177"/>
      <c r="F3970" s="177"/>
      <c r="G3970" s="183"/>
      <c r="H3970" s="183"/>
      <c r="I3970" s="183"/>
      <c r="J3970" s="183"/>
      <c r="K3970" s="183"/>
      <c r="L3970" s="183"/>
      <c r="M3970" s="183"/>
      <c r="N3970" s="182">
        <f>SUM(G3970*$D$8+H3970*$D$5+I3970*$D$9+J3970*$D$6+K3970*$D$11+L3970*$D$10+M3970*$D$7)</f>
        <v>0</v>
      </c>
      <c r="O3970" s="139">
        <v>1</v>
      </c>
      <c r="P3970" s="138">
        <f>SUM(N3970*O3970)</f>
        <v>0</v>
      </c>
    </row>
    <row r="3971" spans="1:17" ht="15" customHeight="1">
      <c r="A3971" s="179">
        <f>RANK(N3971,$N$18:$N$4305)</f>
        <v>1181</v>
      </c>
      <c r="B3971" s="184"/>
      <c r="C3971" s="177"/>
      <c r="D3971" s="177"/>
      <c r="E3971" s="177"/>
      <c r="F3971" s="177"/>
      <c r="G3971" s="183"/>
      <c r="H3971" s="183"/>
      <c r="I3971" s="183"/>
      <c r="J3971" s="183"/>
      <c r="K3971" s="183"/>
      <c r="L3971" s="183"/>
      <c r="M3971" s="183"/>
      <c r="N3971" s="182">
        <f>SUM(G3971*$D$8+H3971*$D$5+I3971*$D$9+J3971*$D$6+K3971*$D$11+L3971*$D$10+M3971*$D$7)</f>
        <v>0</v>
      </c>
      <c r="O3971" s="139">
        <v>1</v>
      </c>
      <c r="P3971" s="138">
        <f>SUM(N3971*O3971)</f>
        <v>0</v>
      </c>
    </row>
    <row r="3972" spans="1:17" ht="15" customHeight="1">
      <c r="A3972" s="179">
        <f>RANK(N3972,$N$18:$N$4305)</f>
        <v>1181</v>
      </c>
      <c r="B3972" s="185"/>
      <c r="C3972" s="177"/>
      <c r="D3972" s="177"/>
      <c r="E3972" s="177"/>
      <c r="F3972" s="177"/>
      <c r="G3972" s="183"/>
      <c r="H3972" s="183"/>
      <c r="I3972" s="183"/>
      <c r="J3972" s="183"/>
      <c r="K3972" s="183"/>
      <c r="L3972" s="183"/>
      <c r="M3972" s="183"/>
      <c r="N3972" s="182">
        <f>SUM(G3972*$D$8+H3972*$D$5+I3972*$D$9+J3972*$D$6+K3972*$D$11+L3972*$D$10+M3972*$D$7)</f>
        <v>0</v>
      </c>
      <c r="O3972" s="139">
        <v>1</v>
      </c>
      <c r="P3972" s="138">
        <f>SUM(N3972*O3972)</f>
        <v>0</v>
      </c>
      <c r="Q3972" s="31"/>
    </row>
    <row r="3973" spans="1:17" ht="15" customHeight="1">
      <c r="A3973" s="179">
        <f>RANK(N3973,$N$18:$N$4305)</f>
        <v>1181</v>
      </c>
      <c r="B3973" s="184"/>
      <c r="C3973" s="177"/>
      <c r="D3973" s="177"/>
      <c r="E3973" s="177"/>
      <c r="F3973" s="177"/>
      <c r="G3973" s="183"/>
      <c r="H3973" s="183"/>
      <c r="I3973" s="183"/>
      <c r="J3973" s="183"/>
      <c r="K3973" s="183"/>
      <c r="L3973" s="183"/>
      <c r="M3973" s="183"/>
      <c r="N3973" s="182">
        <f>SUM(G3973*$D$8+H3973*$D$5+I3973*$D$9+J3973*$D$6+K3973*$D$11+L3973*$D$10+M3973*$D$7)</f>
        <v>0</v>
      </c>
      <c r="O3973" s="139">
        <v>1</v>
      </c>
      <c r="P3973" s="138">
        <f>SUM(N3973*O3973)</f>
        <v>0</v>
      </c>
    </row>
    <row r="3974" spans="1:17" ht="15" customHeight="1">
      <c r="A3974" s="179">
        <f>RANK(N3974,$N$18:$N$4305)</f>
        <v>1181</v>
      </c>
      <c r="B3974" s="184"/>
      <c r="C3974" s="177"/>
      <c r="D3974" s="177"/>
      <c r="E3974" s="177"/>
      <c r="F3974" s="177"/>
      <c r="G3974" s="183"/>
      <c r="H3974" s="183"/>
      <c r="I3974" s="183"/>
      <c r="J3974" s="183"/>
      <c r="K3974" s="183"/>
      <c r="L3974" s="183"/>
      <c r="M3974" s="183"/>
      <c r="N3974" s="182">
        <f>SUM(G3974*$D$8+H3974*$D$5+I3974*$D$9+J3974*$D$6+K3974*$D$11+L3974*$D$10+M3974*$D$7)</f>
        <v>0</v>
      </c>
      <c r="O3974" s="139">
        <v>1</v>
      </c>
      <c r="P3974" s="138">
        <f>SUM(N3974*O3974)</f>
        <v>0</v>
      </c>
    </row>
    <row r="3975" spans="1:17" ht="15" customHeight="1">
      <c r="A3975" s="179">
        <f>RANK(N3975,$N$18:$N$4305)</f>
        <v>1181</v>
      </c>
      <c r="B3975" s="184"/>
      <c r="C3975" s="177"/>
      <c r="D3975" s="177"/>
      <c r="E3975" s="177"/>
      <c r="F3975" s="177"/>
      <c r="G3975" s="183"/>
      <c r="H3975" s="183"/>
      <c r="I3975" s="183"/>
      <c r="J3975" s="183"/>
      <c r="K3975" s="183"/>
      <c r="L3975" s="183"/>
      <c r="M3975" s="183"/>
      <c r="N3975" s="182">
        <f>SUM(G3975*$D$8+H3975*$D$5+I3975*$D$9+J3975*$D$6+K3975*$D$11+L3975*$D$10+M3975*$D$7)</f>
        <v>0</v>
      </c>
      <c r="O3975" s="139">
        <v>1</v>
      </c>
      <c r="P3975" s="138">
        <f>SUM(N3975*O3975)</f>
        <v>0</v>
      </c>
    </row>
    <row r="3976" spans="1:17" ht="15" customHeight="1">
      <c r="A3976" s="179">
        <f>RANK(N3976,$N$18:$N$4305)</f>
        <v>1181</v>
      </c>
      <c r="B3976" s="184"/>
      <c r="C3976" s="177"/>
      <c r="D3976" s="177"/>
      <c r="E3976" s="177"/>
      <c r="F3976" s="177"/>
      <c r="G3976" s="183"/>
      <c r="H3976" s="183"/>
      <c r="I3976" s="183"/>
      <c r="J3976" s="183"/>
      <c r="K3976" s="183"/>
      <c r="L3976" s="183"/>
      <c r="M3976" s="183"/>
      <c r="N3976" s="182">
        <f>SUM(G3976*$D$8+H3976*$D$5+I3976*$D$9+J3976*$D$6+K3976*$D$11+L3976*$D$10+M3976*$D$7)</f>
        <v>0</v>
      </c>
      <c r="O3976" s="139">
        <v>1</v>
      </c>
      <c r="P3976" s="138">
        <f>SUM(N3976*O3976)</f>
        <v>0</v>
      </c>
    </row>
    <row r="3977" spans="1:17" ht="15" customHeight="1">
      <c r="A3977" s="179">
        <f>RANK(N3977,$N$18:$N$4305)</f>
        <v>1181</v>
      </c>
      <c r="B3977" s="184"/>
      <c r="C3977" s="177"/>
      <c r="D3977" s="177"/>
      <c r="E3977" s="177"/>
      <c r="F3977" s="177"/>
      <c r="G3977" s="183"/>
      <c r="H3977" s="183"/>
      <c r="I3977" s="183"/>
      <c r="J3977" s="183"/>
      <c r="K3977" s="183"/>
      <c r="L3977" s="183"/>
      <c r="M3977" s="183"/>
      <c r="N3977" s="182">
        <f>SUM(G3977*$D$8+H3977*$D$5+I3977*$D$9+J3977*$D$6+K3977*$D$11+L3977*$D$10+M3977*$D$7)</f>
        <v>0</v>
      </c>
      <c r="O3977" s="139">
        <v>1</v>
      </c>
      <c r="P3977" s="138">
        <f>SUM(N3977*O3977)</f>
        <v>0</v>
      </c>
    </row>
    <row r="3978" spans="1:17" ht="15" customHeight="1">
      <c r="A3978" s="179">
        <f>RANK(N3978,$N$18:$N$4305)</f>
        <v>1181</v>
      </c>
      <c r="B3978" s="184"/>
      <c r="C3978" s="177"/>
      <c r="D3978" s="177"/>
      <c r="E3978" s="177"/>
      <c r="F3978" s="177"/>
      <c r="G3978" s="183"/>
      <c r="H3978" s="183"/>
      <c r="I3978" s="183"/>
      <c r="J3978" s="183"/>
      <c r="K3978" s="183"/>
      <c r="L3978" s="183"/>
      <c r="M3978" s="183"/>
      <c r="N3978" s="182">
        <f>SUM(G3978*$D$8+H3978*$D$5+I3978*$D$9+J3978*$D$6+K3978*$D$11+L3978*$D$10+M3978*$D$7)</f>
        <v>0</v>
      </c>
      <c r="O3978" s="139">
        <v>1</v>
      </c>
      <c r="P3978" s="138">
        <f>SUM(N3978*O3978)</f>
        <v>0</v>
      </c>
      <c r="Q3978" s="31"/>
    </row>
    <row r="3979" spans="1:17" ht="15" customHeight="1">
      <c r="A3979" s="179">
        <f>RANK(N3979,$N$18:$N$4305)</f>
        <v>1181</v>
      </c>
      <c r="B3979" s="184"/>
      <c r="C3979" s="177"/>
      <c r="D3979" s="177"/>
      <c r="E3979" s="177"/>
      <c r="F3979" s="177"/>
      <c r="G3979" s="183"/>
      <c r="H3979" s="183"/>
      <c r="I3979" s="183"/>
      <c r="J3979" s="183"/>
      <c r="K3979" s="183"/>
      <c r="L3979" s="183"/>
      <c r="M3979" s="183"/>
      <c r="N3979" s="182">
        <f>SUM(G3979*$D$8+H3979*$D$5+I3979*$D$9+J3979*$D$6+K3979*$D$11+L3979*$D$10+M3979*$D$7)</f>
        <v>0</v>
      </c>
      <c r="O3979" s="139">
        <v>0.94</v>
      </c>
      <c r="P3979" s="138">
        <f>SUM(N3979*O3979)</f>
        <v>0</v>
      </c>
      <c r="Q3979" s="31"/>
    </row>
    <row r="3980" spans="1:17" ht="15" customHeight="1">
      <c r="A3980" s="179">
        <f>RANK(N3980,$N$18:$N$4305)</f>
        <v>1181</v>
      </c>
      <c r="B3980" s="184"/>
      <c r="C3980" s="177"/>
      <c r="D3980" s="177"/>
      <c r="E3980" s="177"/>
      <c r="F3980" s="177"/>
      <c r="G3980" s="183"/>
      <c r="H3980" s="183"/>
      <c r="I3980" s="183"/>
      <c r="J3980" s="183"/>
      <c r="K3980" s="183"/>
      <c r="L3980" s="183"/>
      <c r="M3980" s="183"/>
      <c r="N3980" s="182">
        <f>SUM(G3980*$D$8+H3980*$D$5+I3980*$D$9+J3980*$D$6+K3980*$D$11+L3980*$D$10+M3980*$D$7)</f>
        <v>0</v>
      </c>
      <c r="O3980" s="139">
        <v>0.94</v>
      </c>
      <c r="P3980" s="138">
        <f>SUM(N3980*O3980)</f>
        <v>0</v>
      </c>
      <c r="Q3980" s="31"/>
    </row>
    <row r="3981" spans="1:17" ht="15" customHeight="1">
      <c r="A3981" s="179">
        <f>RANK(N3981,$N$18:$N$4305)</f>
        <v>1181</v>
      </c>
      <c r="B3981" s="184"/>
      <c r="C3981" s="177"/>
      <c r="D3981" s="177"/>
      <c r="E3981" s="177"/>
      <c r="F3981" s="177"/>
      <c r="G3981" s="183"/>
      <c r="H3981" s="183"/>
      <c r="I3981" s="183"/>
      <c r="J3981" s="183"/>
      <c r="K3981" s="183"/>
      <c r="L3981" s="183"/>
      <c r="M3981" s="183"/>
      <c r="N3981" s="182">
        <f>SUM(G3981*$D$8+H3981*$D$5+I3981*$D$9+J3981*$D$6+K3981*$D$11+L3981*$D$10+M3981*$D$7)</f>
        <v>0</v>
      </c>
      <c r="O3981" s="139">
        <v>0.94</v>
      </c>
      <c r="P3981" s="138">
        <f>SUM(N3981*O3981)</f>
        <v>0</v>
      </c>
    </row>
    <row r="3982" spans="1:17" ht="15" customHeight="1">
      <c r="A3982" s="179">
        <f>RANK(N3982,$N$18:$N$4305)</f>
        <v>1181</v>
      </c>
      <c r="B3982" s="184"/>
      <c r="C3982" s="177"/>
      <c r="D3982" s="177"/>
      <c r="E3982" s="177"/>
      <c r="F3982" s="177"/>
      <c r="G3982" s="183"/>
      <c r="H3982" s="183"/>
      <c r="I3982" s="183"/>
      <c r="J3982" s="183"/>
      <c r="K3982" s="183"/>
      <c r="L3982" s="183"/>
      <c r="M3982" s="183"/>
      <c r="N3982" s="182">
        <f>SUM(G3982*$D$8+H3982*$D$5+I3982*$D$9+J3982*$D$6+K3982*$D$11+L3982*$D$10+M3982*$D$7)</f>
        <v>0</v>
      </c>
      <c r="O3982" s="139">
        <v>0.94</v>
      </c>
      <c r="P3982" s="138">
        <f>SUM(N3982*O3982)</f>
        <v>0</v>
      </c>
    </row>
    <row r="3983" spans="1:17" ht="15" customHeight="1">
      <c r="A3983" s="179">
        <f>RANK(N3983,$N$18:$N$4305)</f>
        <v>1181</v>
      </c>
      <c r="B3983" s="185"/>
      <c r="C3983" s="177"/>
      <c r="D3983" s="177"/>
      <c r="E3983" s="177"/>
      <c r="F3983" s="177"/>
      <c r="G3983" s="183"/>
      <c r="H3983" s="183"/>
      <c r="I3983" s="183"/>
      <c r="J3983" s="183"/>
      <c r="K3983" s="183"/>
      <c r="L3983" s="183"/>
      <c r="M3983" s="183"/>
      <c r="N3983" s="182">
        <f>SUM(G3983*$D$8+H3983*$D$5+I3983*$D$9+J3983*$D$6+K3983*$D$11+L3983*$D$10+M3983*$D$7)</f>
        <v>0</v>
      </c>
      <c r="O3983" s="139">
        <v>0.94</v>
      </c>
      <c r="P3983" s="138">
        <f>SUM(N3983*O3983)</f>
        <v>0</v>
      </c>
    </row>
    <row r="3984" spans="1:17" ht="15" customHeight="1">
      <c r="A3984" s="179">
        <f>RANK(N3984,$N$18:$N$4305)</f>
        <v>1181</v>
      </c>
      <c r="B3984" s="200"/>
      <c r="C3984" s="177"/>
      <c r="D3984" s="177"/>
      <c r="E3984" s="177"/>
      <c r="F3984" s="177"/>
      <c r="G3984" s="183"/>
      <c r="H3984" s="183"/>
      <c r="I3984" s="183"/>
      <c r="J3984" s="183"/>
      <c r="K3984" s="183"/>
      <c r="L3984" s="183"/>
      <c r="M3984" s="183"/>
      <c r="N3984" s="182">
        <f>SUM(G3984*$D$8+H3984*$D$5+I3984*$D$9+J3984*$D$6+K3984*$D$11+L3984*$D$10+M3984*$D$7)</f>
        <v>0</v>
      </c>
      <c r="O3984" s="139">
        <v>0.94</v>
      </c>
      <c r="P3984" s="138">
        <f>SUM(N3984*O3984)</f>
        <v>0</v>
      </c>
    </row>
    <row r="3985" spans="1:17" ht="15" customHeight="1">
      <c r="A3985" s="179">
        <f>RANK(N3985,$N$18:$N$4305)</f>
        <v>1181</v>
      </c>
      <c r="B3985" s="200"/>
      <c r="C3985" s="177"/>
      <c r="D3985" s="177"/>
      <c r="E3985" s="177"/>
      <c r="F3985" s="177"/>
      <c r="G3985" s="183"/>
      <c r="H3985" s="183"/>
      <c r="I3985" s="183"/>
      <c r="J3985" s="183"/>
      <c r="K3985" s="183"/>
      <c r="L3985" s="183"/>
      <c r="M3985" s="183"/>
      <c r="N3985" s="182">
        <f>SUM(G3985*$D$8+H3985*$D$5+I3985*$D$9+J3985*$D$6+K3985*$D$11+L3985*$D$10+M3985*$D$7)</f>
        <v>0</v>
      </c>
      <c r="O3985" s="139">
        <v>1</v>
      </c>
      <c r="P3985" s="138">
        <f>SUM(N3985*O3985)</f>
        <v>0</v>
      </c>
    </row>
    <row r="3986" spans="1:17" ht="15" customHeight="1">
      <c r="A3986" s="179">
        <f>RANK(N3986,$N$18:$N$4305)</f>
        <v>1181</v>
      </c>
      <c r="B3986" s="200"/>
      <c r="C3986" s="177"/>
      <c r="D3986" s="177"/>
      <c r="E3986" s="177"/>
      <c r="F3986" s="177"/>
      <c r="G3986" s="183"/>
      <c r="H3986" s="183"/>
      <c r="I3986" s="183"/>
      <c r="J3986" s="183"/>
      <c r="K3986" s="183"/>
      <c r="L3986" s="183"/>
      <c r="M3986" s="183"/>
      <c r="N3986" s="182">
        <f>SUM(G3986*$D$8+H3986*$D$5+I3986*$D$9+J3986*$D$6+K3986*$D$11+L3986*$D$10+M3986*$D$7)</f>
        <v>0</v>
      </c>
      <c r="O3986" s="139">
        <v>1</v>
      </c>
      <c r="P3986" s="138">
        <f>SUM(N3986*O3986)</f>
        <v>0</v>
      </c>
    </row>
    <row r="3987" spans="1:17" ht="15" customHeight="1">
      <c r="A3987" s="179">
        <f>RANK(N3987,$N$18:$N$4305)</f>
        <v>1181</v>
      </c>
      <c r="B3987" s="185"/>
      <c r="C3987" s="177"/>
      <c r="D3987" s="177"/>
      <c r="E3987" s="177"/>
      <c r="F3987" s="177"/>
      <c r="G3987" s="183"/>
      <c r="H3987" s="183"/>
      <c r="I3987" s="183"/>
      <c r="J3987" s="183"/>
      <c r="K3987" s="183"/>
      <c r="L3987" s="183"/>
      <c r="M3987" s="183"/>
      <c r="N3987" s="182">
        <f>SUM(G3987*$D$8+H3987*$D$5+I3987*$D$9+J3987*$D$6+K3987*$D$11+L3987*$D$10+M3987*$D$7)</f>
        <v>0</v>
      </c>
      <c r="O3987" s="139">
        <v>1</v>
      </c>
      <c r="P3987" s="138">
        <f>SUM(N3987*O3987)</f>
        <v>0</v>
      </c>
    </row>
    <row r="3988" spans="1:17" ht="15" customHeight="1">
      <c r="A3988" s="179">
        <f>RANK(N3988,$N$18:$N$4305)</f>
        <v>1181</v>
      </c>
      <c r="B3988" s="200"/>
      <c r="C3988" s="177"/>
      <c r="D3988" s="177"/>
      <c r="E3988" s="177"/>
      <c r="F3988" s="177"/>
      <c r="G3988" s="183"/>
      <c r="H3988" s="183"/>
      <c r="I3988" s="183"/>
      <c r="J3988" s="183"/>
      <c r="K3988" s="183"/>
      <c r="L3988" s="183"/>
      <c r="M3988" s="183"/>
      <c r="N3988" s="182">
        <f>SUM(G3988*$D$8+H3988*$D$5+I3988*$D$9+J3988*$D$6+K3988*$D$11+L3988*$D$10+M3988*$D$7)</f>
        <v>0</v>
      </c>
      <c r="O3988" s="139">
        <v>1</v>
      </c>
      <c r="P3988" s="138">
        <f>SUM(N3988*O3988)</f>
        <v>0</v>
      </c>
      <c r="Q3988" s="31"/>
    </row>
    <row r="3989" spans="1:17" ht="15" customHeight="1">
      <c r="A3989" s="179">
        <f>RANK(N3989,$N$18:$N$4305)</f>
        <v>1181</v>
      </c>
      <c r="B3989" s="200"/>
      <c r="C3989" s="177"/>
      <c r="D3989" s="177"/>
      <c r="E3989" s="177"/>
      <c r="F3989" s="177"/>
      <c r="G3989" s="183"/>
      <c r="H3989" s="183"/>
      <c r="I3989" s="183"/>
      <c r="J3989" s="183"/>
      <c r="K3989" s="183"/>
      <c r="L3989" s="183"/>
      <c r="M3989" s="183"/>
      <c r="N3989" s="182">
        <f>SUM(G3989*$D$8+H3989*$D$5+I3989*$D$9+J3989*$D$6+K3989*$D$11+L3989*$D$10+M3989*$D$7)</f>
        <v>0</v>
      </c>
      <c r="O3989" s="139">
        <v>1</v>
      </c>
      <c r="P3989" s="138">
        <f>SUM(N3989*O3989)</f>
        <v>0</v>
      </c>
    </row>
    <row r="3990" spans="1:17" ht="15" customHeight="1">
      <c r="A3990" s="179">
        <f>RANK(N3990,$N$18:$N$4305)</f>
        <v>1181</v>
      </c>
      <c r="B3990" s="200"/>
      <c r="C3990" s="177"/>
      <c r="D3990" s="177"/>
      <c r="E3990" s="177"/>
      <c r="F3990" s="177"/>
      <c r="G3990" s="183"/>
      <c r="H3990" s="183"/>
      <c r="I3990" s="183"/>
      <c r="J3990" s="183"/>
      <c r="K3990" s="183"/>
      <c r="L3990" s="183"/>
      <c r="M3990" s="183"/>
      <c r="N3990" s="182">
        <f>SUM(G3990*$D$8+H3990*$D$5+I3990*$D$9+J3990*$D$6+K3990*$D$11+L3990*$D$10+M3990*$D$7)</f>
        <v>0</v>
      </c>
      <c r="O3990" s="139">
        <v>1</v>
      </c>
      <c r="P3990" s="138">
        <f>SUM(N3990*O3990)</f>
        <v>0</v>
      </c>
    </row>
    <row r="3991" spans="1:17" ht="15" customHeight="1">
      <c r="A3991" s="179">
        <f>RANK(N3991,$N$18:$N$4305)</f>
        <v>1181</v>
      </c>
      <c r="B3991" s="200"/>
      <c r="C3991" s="177"/>
      <c r="D3991" s="177"/>
      <c r="E3991" s="177"/>
      <c r="F3991" s="177"/>
      <c r="G3991" s="183"/>
      <c r="H3991" s="183"/>
      <c r="I3991" s="183"/>
      <c r="J3991" s="183"/>
      <c r="K3991" s="183"/>
      <c r="L3991" s="183"/>
      <c r="M3991" s="183"/>
      <c r="N3991" s="182">
        <f>SUM(G3991*$D$8+H3991*$D$5+I3991*$D$9+J3991*$D$6+K3991*$D$11+L3991*$D$10+M3991*$D$7)</f>
        <v>0</v>
      </c>
      <c r="O3991" s="139">
        <v>1</v>
      </c>
      <c r="P3991" s="138">
        <f>SUM(N3991*O3991)</f>
        <v>0</v>
      </c>
    </row>
    <row r="3992" spans="1:17" ht="15" customHeight="1">
      <c r="A3992" s="179">
        <f>RANK(N3992,$N$18:$N$4305)</f>
        <v>1181</v>
      </c>
      <c r="B3992" s="200"/>
      <c r="C3992" s="177"/>
      <c r="D3992" s="177"/>
      <c r="E3992" s="177"/>
      <c r="F3992" s="177"/>
      <c r="G3992" s="183"/>
      <c r="H3992" s="183"/>
      <c r="I3992" s="183"/>
      <c r="J3992" s="183"/>
      <c r="K3992" s="183"/>
      <c r="L3992" s="183"/>
      <c r="M3992" s="183"/>
      <c r="N3992" s="182">
        <f>SUM(G3992*$D$8+H3992*$D$5+I3992*$D$9+J3992*$D$6+K3992*$D$11+L3992*$D$10+M3992*$D$7)</f>
        <v>0</v>
      </c>
      <c r="O3992" s="139">
        <v>1</v>
      </c>
      <c r="P3992" s="138">
        <f>SUM(N3992*O3992)</f>
        <v>0</v>
      </c>
    </row>
    <row r="3993" spans="1:17" ht="15" customHeight="1">
      <c r="A3993" s="179">
        <f>RANK(N3993,$N$18:$N$4305)</f>
        <v>1181</v>
      </c>
      <c r="B3993" s="200"/>
      <c r="C3993" s="177"/>
      <c r="D3993" s="177"/>
      <c r="E3993" s="177"/>
      <c r="F3993" s="177"/>
      <c r="G3993" s="183"/>
      <c r="H3993" s="183"/>
      <c r="I3993" s="183"/>
      <c r="J3993" s="183"/>
      <c r="K3993" s="183"/>
      <c r="L3993" s="183"/>
      <c r="M3993" s="183"/>
      <c r="N3993" s="182">
        <f>SUM(G3993*$D$8+H3993*$D$5+I3993*$D$9+J3993*$D$6+K3993*$D$11+L3993*$D$10+M3993*$D$7)</f>
        <v>0</v>
      </c>
      <c r="O3993" s="139">
        <v>1</v>
      </c>
      <c r="P3993" s="138">
        <f>SUM(N3993*O3993)</f>
        <v>0</v>
      </c>
    </row>
    <row r="3994" spans="1:17" ht="15" customHeight="1">
      <c r="A3994" s="179">
        <f>RANK(N3994,$N$18:$N$4305)</f>
        <v>1181</v>
      </c>
      <c r="B3994" s="185"/>
      <c r="C3994" s="177"/>
      <c r="D3994" s="177"/>
      <c r="E3994" s="177"/>
      <c r="F3994" s="177"/>
      <c r="G3994" s="183"/>
      <c r="H3994" s="183"/>
      <c r="I3994" s="183"/>
      <c r="J3994" s="183"/>
      <c r="K3994" s="183"/>
      <c r="L3994" s="183"/>
      <c r="M3994" s="183"/>
      <c r="N3994" s="182">
        <f>SUM(G3994*$D$8+H3994*$D$5+I3994*$D$9+J3994*$D$6+K3994*$D$11+L3994*$D$10+M3994*$D$7)</f>
        <v>0</v>
      </c>
      <c r="O3994" s="139">
        <v>0.94</v>
      </c>
      <c r="P3994" s="138">
        <f>SUM(N3994*O3994)</f>
        <v>0</v>
      </c>
    </row>
    <row r="3995" spans="1:17" ht="15" customHeight="1">
      <c r="A3995" s="179">
        <f>RANK(N3995,$N$18:$N$4305)</f>
        <v>1181</v>
      </c>
      <c r="B3995" s="200"/>
      <c r="C3995" s="177"/>
      <c r="D3995" s="177"/>
      <c r="E3995" s="177"/>
      <c r="F3995" s="177"/>
      <c r="G3995" s="183"/>
      <c r="H3995" s="183"/>
      <c r="I3995" s="183"/>
      <c r="J3995" s="183"/>
      <c r="K3995" s="183"/>
      <c r="L3995" s="183"/>
      <c r="M3995" s="183"/>
      <c r="N3995" s="182">
        <f>SUM(G3995*$D$8+H3995*$D$5+I3995*$D$9+J3995*$D$6+K3995*$D$11+L3995*$D$10+M3995*$D$7)</f>
        <v>0</v>
      </c>
      <c r="O3995" s="139">
        <v>1</v>
      </c>
      <c r="P3995" s="138">
        <f>SUM(N3995*O3995)</f>
        <v>0</v>
      </c>
    </row>
    <row r="3996" spans="1:17" ht="15" customHeight="1">
      <c r="A3996" s="179">
        <f>RANK(N3996,$N$18:$N$4305)</f>
        <v>1181</v>
      </c>
      <c r="B3996" s="200"/>
      <c r="C3996" s="177"/>
      <c r="D3996" s="177"/>
      <c r="E3996" s="177"/>
      <c r="F3996" s="177"/>
      <c r="G3996" s="183"/>
      <c r="H3996" s="183"/>
      <c r="I3996" s="183"/>
      <c r="J3996" s="183"/>
      <c r="K3996" s="183"/>
      <c r="L3996" s="183"/>
      <c r="M3996" s="183"/>
      <c r="N3996" s="182">
        <f>SUM(G3996*$D$8+H3996*$D$5+I3996*$D$9+J3996*$D$6+K3996*$D$11+L3996*$D$10+M3996*$D$7)</f>
        <v>0</v>
      </c>
      <c r="O3996" s="139">
        <v>1</v>
      </c>
      <c r="P3996" s="138">
        <f>SUM(N3996*O3996)</f>
        <v>0</v>
      </c>
    </row>
    <row r="3997" spans="1:17" ht="15" customHeight="1">
      <c r="A3997" s="179">
        <f>RANK(N3997,$N$18:$N$4305)</f>
        <v>1181</v>
      </c>
      <c r="B3997" s="200"/>
      <c r="C3997" s="177"/>
      <c r="D3997" s="177"/>
      <c r="E3997" s="177"/>
      <c r="F3997" s="177"/>
      <c r="G3997" s="183"/>
      <c r="H3997" s="183"/>
      <c r="I3997" s="183"/>
      <c r="J3997" s="183"/>
      <c r="K3997" s="183"/>
      <c r="L3997" s="183"/>
      <c r="M3997" s="183"/>
      <c r="N3997" s="182">
        <f>SUM(G3997*$D$8+H3997*$D$5+I3997*$D$9+J3997*$D$6+K3997*$D$11+L3997*$D$10+M3997*$D$7)</f>
        <v>0</v>
      </c>
      <c r="O3997" s="139">
        <v>1</v>
      </c>
      <c r="P3997" s="138">
        <f>SUM(N3997*O3997)</f>
        <v>0</v>
      </c>
      <c r="Q3997" s="31"/>
    </row>
    <row r="3998" spans="1:17" ht="15" customHeight="1">
      <c r="A3998" s="179">
        <f>RANK(N3998,$N$18:$N$4305)</f>
        <v>1181</v>
      </c>
      <c r="B3998" s="200"/>
      <c r="C3998" s="177"/>
      <c r="D3998" s="177"/>
      <c r="E3998" s="177"/>
      <c r="F3998" s="177"/>
      <c r="G3998" s="183"/>
      <c r="H3998" s="183"/>
      <c r="I3998" s="183"/>
      <c r="J3998" s="183"/>
      <c r="K3998" s="183"/>
      <c r="L3998" s="183"/>
      <c r="M3998" s="183"/>
      <c r="N3998" s="182">
        <f>SUM(G3998*$D$8+H3998*$D$5+I3998*$D$9+J3998*$D$6+K3998*$D$11+L3998*$D$10+M3998*$D$7)</f>
        <v>0</v>
      </c>
      <c r="O3998" s="139">
        <v>1</v>
      </c>
      <c r="P3998" s="138">
        <f>SUM(N3998*O3998)</f>
        <v>0</v>
      </c>
      <c r="Q3998" s="31"/>
    </row>
    <row r="3999" spans="1:17" ht="15" customHeight="1">
      <c r="A3999" s="179">
        <f>RANK(N3999,$N$18:$N$4305)</f>
        <v>1181</v>
      </c>
      <c r="B3999" s="200"/>
      <c r="C3999" s="177"/>
      <c r="D3999" s="177"/>
      <c r="E3999" s="177"/>
      <c r="F3999" s="177"/>
      <c r="G3999" s="183"/>
      <c r="H3999" s="183"/>
      <c r="I3999" s="183"/>
      <c r="J3999" s="183"/>
      <c r="K3999" s="183"/>
      <c r="L3999" s="183"/>
      <c r="M3999" s="183"/>
      <c r="N3999" s="182">
        <f>SUM(G3999*$D$8+H3999*$D$5+I3999*$D$9+J3999*$D$6+K3999*$D$11+L3999*$D$10+M3999*$D$7)</f>
        <v>0</v>
      </c>
      <c r="O3999" s="139">
        <v>1</v>
      </c>
      <c r="P3999" s="138">
        <f>SUM(N3999*O3999)</f>
        <v>0</v>
      </c>
      <c r="Q3999" s="31"/>
    </row>
    <row r="4000" spans="1:17" ht="15" customHeight="1">
      <c r="A4000" s="179">
        <f>RANK(N4000,$N$18:$N$4305)</f>
        <v>1181</v>
      </c>
      <c r="B4000" s="200"/>
      <c r="C4000" s="177"/>
      <c r="D4000" s="177"/>
      <c r="E4000" s="177"/>
      <c r="F4000" s="177"/>
      <c r="G4000" s="183"/>
      <c r="H4000" s="183"/>
      <c r="I4000" s="183"/>
      <c r="J4000" s="183"/>
      <c r="K4000" s="183"/>
      <c r="L4000" s="183"/>
      <c r="M4000" s="183"/>
      <c r="N4000" s="182">
        <f>SUM(G4000*$D$8+H4000*$D$5+I4000*$D$9+J4000*$D$6+K4000*$D$11+L4000*$D$10+M4000*$D$7)</f>
        <v>0</v>
      </c>
      <c r="O4000" s="139">
        <v>1</v>
      </c>
      <c r="P4000" s="138">
        <f>SUM(N4000*O4000)</f>
        <v>0</v>
      </c>
      <c r="Q4000" s="31"/>
    </row>
    <row r="4001" spans="1:17" ht="15" customHeight="1">
      <c r="A4001" s="179">
        <f>RANK(N4001,$N$18:$N$4305)</f>
        <v>1181</v>
      </c>
      <c r="B4001" s="185"/>
      <c r="C4001" s="177"/>
      <c r="D4001" s="177"/>
      <c r="E4001" s="177"/>
      <c r="F4001" s="177"/>
      <c r="G4001" s="183"/>
      <c r="H4001" s="183"/>
      <c r="I4001" s="183"/>
      <c r="J4001" s="183"/>
      <c r="K4001" s="183"/>
      <c r="L4001" s="183"/>
      <c r="M4001" s="183"/>
      <c r="N4001" s="182">
        <f>SUM(G4001*$D$8+H4001*$D$5+I4001*$D$9+J4001*$D$6+K4001*$D$11+L4001*$D$10+M4001*$D$7)</f>
        <v>0</v>
      </c>
      <c r="O4001" s="139">
        <v>1</v>
      </c>
      <c r="P4001" s="138">
        <f>SUM(N4001*O4001)</f>
        <v>0</v>
      </c>
    </row>
    <row r="4002" spans="1:17" ht="15" customHeight="1">
      <c r="A4002" s="179">
        <f>RANK(N4002,$N$18:$N$4305)</f>
        <v>1181</v>
      </c>
      <c r="B4002" s="177"/>
      <c r="C4002" s="177"/>
      <c r="D4002" s="177"/>
      <c r="E4002" s="177"/>
      <c r="F4002" s="177"/>
      <c r="G4002" s="183"/>
      <c r="H4002" s="183"/>
      <c r="I4002" s="183"/>
      <c r="J4002" s="183"/>
      <c r="K4002" s="183"/>
      <c r="L4002" s="183"/>
      <c r="M4002" s="183"/>
      <c r="N4002" s="182">
        <f>SUM(G4002*$D$8+H4002*$D$5+I4002*$D$9+J4002*$D$6+K4002*$D$11+L4002*$D$10+M4002*$D$7)</f>
        <v>0</v>
      </c>
      <c r="O4002" s="139">
        <v>1</v>
      </c>
      <c r="P4002" s="138">
        <f>SUM(N4002*O4002)</f>
        <v>0</v>
      </c>
    </row>
    <row r="4003" spans="1:17" ht="15" customHeight="1">
      <c r="A4003" s="179">
        <f>RANK(N4003,$N$18:$N$4305)</f>
        <v>1181</v>
      </c>
      <c r="B4003" s="177"/>
      <c r="C4003" s="177"/>
      <c r="D4003" s="177"/>
      <c r="E4003" s="177"/>
      <c r="F4003" s="177"/>
      <c r="G4003" s="183"/>
      <c r="H4003" s="183"/>
      <c r="I4003" s="183"/>
      <c r="J4003" s="183"/>
      <c r="K4003" s="183"/>
      <c r="L4003" s="183"/>
      <c r="M4003" s="183"/>
      <c r="N4003" s="182">
        <f>SUM(G4003*$D$8+H4003*$D$5+I4003*$D$9+J4003*$D$6+K4003*$D$11+L4003*$D$10+M4003*$D$7)</f>
        <v>0</v>
      </c>
      <c r="O4003" s="139">
        <v>1</v>
      </c>
      <c r="P4003" s="138">
        <f>SUM(N4003*O4003)</f>
        <v>0</v>
      </c>
    </row>
    <row r="4004" spans="1:17" ht="15" customHeight="1">
      <c r="A4004" s="179">
        <f>RANK(N4004,$N$18:$N$4305)</f>
        <v>1181</v>
      </c>
      <c r="B4004" s="185"/>
      <c r="C4004" s="177"/>
      <c r="D4004" s="177"/>
      <c r="E4004" s="177"/>
      <c r="F4004" s="177"/>
      <c r="G4004" s="183"/>
      <c r="H4004" s="183"/>
      <c r="I4004" s="183"/>
      <c r="J4004" s="183"/>
      <c r="K4004" s="183"/>
      <c r="L4004" s="183"/>
      <c r="M4004" s="183"/>
      <c r="N4004" s="182">
        <f>SUM(G4004*$D$8+H4004*$D$5+I4004*$D$9+J4004*$D$6+K4004*$D$11+L4004*$D$10+M4004*$D$7)</f>
        <v>0</v>
      </c>
      <c r="O4004" s="139">
        <v>1</v>
      </c>
      <c r="P4004" s="138">
        <f>SUM(N4004*O4004)</f>
        <v>0</v>
      </c>
    </row>
    <row r="4005" spans="1:17" ht="15" customHeight="1">
      <c r="A4005" s="179">
        <f>RANK(N4005,$N$18:$N$4305)</f>
        <v>1181</v>
      </c>
      <c r="B4005" s="185"/>
      <c r="C4005" s="177"/>
      <c r="D4005" s="177"/>
      <c r="E4005" s="177"/>
      <c r="F4005" s="177"/>
      <c r="G4005" s="183"/>
      <c r="H4005" s="183"/>
      <c r="I4005" s="183"/>
      <c r="J4005" s="183"/>
      <c r="K4005" s="183"/>
      <c r="L4005" s="183"/>
      <c r="M4005" s="183"/>
      <c r="N4005" s="182">
        <f>SUM(G4005*$D$8+H4005*$D$5+I4005*$D$9+J4005*$D$6+K4005*$D$11+L4005*$D$10+M4005*$D$7)</f>
        <v>0</v>
      </c>
      <c r="O4005" s="139">
        <v>1</v>
      </c>
      <c r="P4005" s="138">
        <f>SUM(N4005*O4005)</f>
        <v>0</v>
      </c>
    </row>
    <row r="4006" spans="1:17" ht="15" customHeight="1">
      <c r="A4006" s="179">
        <f>RANK(N4006,$N$18:$N$4305)</f>
        <v>1181</v>
      </c>
      <c r="B4006" s="177"/>
      <c r="C4006" s="177"/>
      <c r="D4006" s="177"/>
      <c r="E4006" s="177"/>
      <c r="F4006" s="177"/>
      <c r="G4006" s="183"/>
      <c r="H4006" s="183"/>
      <c r="I4006" s="183"/>
      <c r="J4006" s="183"/>
      <c r="K4006" s="183"/>
      <c r="L4006" s="183"/>
      <c r="M4006" s="183"/>
      <c r="N4006" s="182">
        <f>SUM(G4006*$D$8+H4006*$D$5+I4006*$D$9+J4006*$D$6+K4006*$D$11+L4006*$D$10+M4006*$D$7)</f>
        <v>0</v>
      </c>
      <c r="O4006" s="139">
        <v>1</v>
      </c>
      <c r="P4006" s="138">
        <f>SUM(N4006*O4006)</f>
        <v>0</v>
      </c>
    </row>
    <row r="4007" spans="1:17" ht="15" customHeight="1">
      <c r="A4007" s="179">
        <f>RANK(N4007,$N$18:$N$4305)</f>
        <v>1181</v>
      </c>
      <c r="B4007" s="177"/>
      <c r="C4007" s="177"/>
      <c r="D4007" s="177"/>
      <c r="E4007" s="177"/>
      <c r="F4007" s="177"/>
      <c r="G4007" s="183"/>
      <c r="H4007" s="183"/>
      <c r="I4007" s="183"/>
      <c r="J4007" s="183"/>
      <c r="K4007" s="183"/>
      <c r="L4007" s="183"/>
      <c r="M4007" s="183"/>
      <c r="N4007" s="182">
        <f>SUM(G4007*$D$8+H4007*$D$5+I4007*$D$9+J4007*$D$6+K4007*$D$11+L4007*$D$10+M4007*$D$7)</f>
        <v>0</v>
      </c>
      <c r="O4007" s="139">
        <v>1</v>
      </c>
      <c r="P4007" s="138">
        <f>SUM(N4007*O4007)</f>
        <v>0</v>
      </c>
      <c r="Q4007" s="31"/>
    </row>
    <row r="4008" spans="1:17" ht="15" customHeight="1">
      <c r="A4008" s="179">
        <f>RANK(N4008,$N$18:$N$4305)</f>
        <v>1181</v>
      </c>
      <c r="B4008" s="185"/>
      <c r="C4008" s="177"/>
      <c r="D4008" s="177"/>
      <c r="E4008" s="177"/>
      <c r="F4008" s="177"/>
      <c r="G4008" s="183"/>
      <c r="H4008" s="183"/>
      <c r="I4008" s="183"/>
      <c r="J4008" s="183"/>
      <c r="K4008" s="183"/>
      <c r="L4008" s="183"/>
      <c r="M4008" s="183"/>
      <c r="N4008" s="182">
        <f>SUM(G4008*$D$8+H4008*$D$5+I4008*$D$9+J4008*$D$6+K4008*$D$11+L4008*$D$10+M4008*$D$7)</f>
        <v>0</v>
      </c>
      <c r="O4008" s="139">
        <v>0.94</v>
      </c>
      <c r="P4008" s="138">
        <f>SUM(N4008*O4008)</f>
        <v>0</v>
      </c>
    </row>
    <row r="4009" spans="1:17" ht="15" customHeight="1">
      <c r="A4009" s="179">
        <f>RANK(N4009,$N$18:$N$4305)</f>
        <v>1181</v>
      </c>
      <c r="B4009" s="177"/>
      <c r="C4009" s="177"/>
      <c r="D4009" s="177"/>
      <c r="E4009" s="177"/>
      <c r="F4009" s="177"/>
      <c r="G4009" s="183"/>
      <c r="H4009" s="183"/>
      <c r="I4009" s="183"/>
      <c r="J4009" s="183"/>
      <c r="K4009" s="183"/>
      <c r="L4009" s="183"/>
      <c r="M4009" s="183"/>
      <c r="N4009" s="182">
        <f>SUM(G4009*$D$8+H4009*$D$5+I4009*$D$9+J4009*$D$6+K4009*$D$11+L4009*$D$10+M4009*$D$7)</f>
        <v>0</v>
      </c>
      <c r="O4009" s="139">
        <v>0.94</v>
      </c>
      <c r="P4009" s="138">
        <f>SUM(N4009*O4009)</f>
        <v>0</v>
      </c>
    </row>
    <row r="4010" spans="1:17" ht="15" customHeight="1">
      <c r="A4010" s="179">
        <f>RANK(N4010,$N$18:$N$4305)</f>
        <v>1181</v>
      </c>
      <c r="B4010" s="177"/>
      <c r="C4010" s="177"/>
      <c r="D4010" s="177"/>
      <c r="E4010" s="177"/>
      <c r="F4010" s="177"/>
      <c r="G4010" s="183"/>
      <c r="H4010" s="183"/>
      <c r="I4010" s="183"/>
      <c r="J4010" s="183"/>
      <c r="K4010" s="183"/>
      <c r="L4010" s="183"/>
      <c r="M4010" s="183"/>
      <c r="N4010" s="182">
        <f>SUM(G4010*$D$8+H4010*$D$5+I4010*$D$9+J4010*$D$6+K4010*$D$11+L4010*$D$10+M4010*$D$7)</f>
        <v>0</v>
      </c>
      <c r="O4010" s="139">
        <v>0.94</v>
      </c>
      <c r="P4010" s="138">
        <f>SUM(N4010*O4010)</f>
        <v>0</v>
      </c>
    </row>
    <row r="4011" spans="1:17" ht="15" customHeight="1">
      <c r="A4011" s="179">
        <f>RANK(N4011,$N$18:$N$4305)</f>
        <v>1181</v>
      </c>
      <c r="B4011" s="177"/>
      <c r="C4011" s="177"/>
      <c r="D4011" s="177"/>
      <c r="E4011" s="177"/>
      <c r="F4011" s="177"/>
      <c r="G4011" s="183"/>
      <c r="H4011" s="183"/>
      <c r="I4011" s="183"/>
      <c r="J4011" s="183"/>
      <c r="K4011" s="183"/>
      <c r="L4011" s="183"/>
      <c r="M4011" s="183"/>
      <c r="N4011" s="182">
        <f>SUM(G4011*$D$8+H4011*$D$5+I4011*$D$9+J4011*$D$6+K4011*$D$11+L4011*$D$10+M4011*$D$7)</f>
        <v>0</v>
      </c>
      <c r="O4011" s="139">
        <v>0.94</v>
      </c>
      <c r="P4011" s="138">
        <f>SUM(N4011*O4011)</f>
        <v>0</v>
      </c>
    </row>
    <row r="4012" spans="1:17" ht="15" customHeight="1">
      <c r="A4012" s="179">
        <f>RANK(N4012,$N$18:$N$4305)</f>
        <v>1181</v>
      </c>
      <c r="B4012" s="177"/>
      <c r="C4012" s="177"/>
      <c r="D4012" s="177"/>
      <c r="E4012" s="177"/>
      <c r="F4012" s="177"/>
      <c r="G4012" s="183"/>
      <c r="H4012" s="183"/>
      <c r="I4012" s="183"/>
      <c r="J4012" s="183"/>
      <c r="K4012" s="183"/>
      <c r="L4012" s="183"/>
      <c r="M4012" s="183"/>
      <c r="N4012" s="182">
        <f>SUM(G4012*$D$8+H4012*$D$5+I4012*$D$9+J4012*$D$6+K4012*$D$11+L4012*$D$10+M4012*$D$7)</f>
        <v>0</v>
      </c>
      <c r="O4012" s="139">
        <v>1</v>
      </c>
      <c r="P4012" s="138">
        <f>SUM(N4012*O4012)</f>
        <v>0</v>
      </c>
      <c r="Q4012" s="31"/>
    </row>
    <row r="4013" spans="1:17" ht="15" customHeight="1">
      <c r="A4013" s="179">
        <f>RANK(N4013,$N$18:$N$4305)</f>
        <v>1181</v>
      </c>
      <c r="B4013" s="177"/>
      <c r="C4013" s="177"/>
      <c r="D4013" s="177"/>
      <c r="E4013" s="177"/>
      <c r="F4013" s="177"/>
      <c r="G4013" s="183"/>
      <c r="H4013" s="183"/>
      <c r="I4013" s="183"/>
      <c r="J4013" s="183"/>
      <c r="K4013" s="183"/>
      <c r="L4013" s="183"/>
      <c r="M4013" s="183"/>
      <c r="N4013" s="182">
        <f>SUM(G4013*$D$8+H4013*$D$5+I4013*$D$9+J4013*$D$6+K4013*$D$11+L4013*$D$10+M4013*$D$7)</f>
        <v>0</v>
      </c>
      <c r="O4013" s="139">
        <v>1</v>
      </c>
      <c r="P4013" s="138">
        <f>SUM(N4013*O4013)</f>
        <v>0</v>
      </c>
      <c r="Q4013" s="31"/>
    </row>
    <row r="4014" spans="1:17" ht="15" customHeight="1">
      <c r="A4014" s="179">
        <f>RANK(N4014,$N$18:$N$4305)</f>
        <v>1181</v>
      </c>
      <c r="B4014" s="177"/>
      <c r="C4014" s="177"/>
      <c r="D4014" s="177"/>
      <c r="E4014" s="177"/>
      <c r="F4014" s="177"/>
      <c r="G4014" s="183"/>
      <c r="H4014" s="183"/>
      <c r="I4014" s="183"/>
      <c r="J4014" s="183"/>
      <c r="K4014" s="183"/>
      <c r="L4014" s="183"/>
      <c r="M4014" s="183"/>
      <c r="N4014" s="182">
        <f>SUM(G4014*$D$8+H4014*$D$5+I4014*$D$9+J4014*$D$6+K4014*$D$11+L4014*$D$10+M4014*$D$7)</f>
        <v>0</v>
      </c>
      <c r="O4014" s="139">
        <v>1</v>
      </c>
      <c r="P4014" s="138">
        <f>SUM(N4014*O4014)</f>
        <v>0</v>
      </c>
    </row>
    <row r="4015" spans="1:17" ht="15" customHeight="1">
      <c r="A4015" s="179">
        <f>RANK(N4015,$N$18:$N$4305)</f>
        <v>1181</v>
      </c>
      <c r="B4015" s="185"/>
      <c r="C4015" s="177"/>
      <c r="D4015" s="177"/>
      <c r="E4015" s="177"/>
      <c r="F4015" s="177"/>
      <c r="G4015" s="183"/>
      <c r="H4015" s="183"/>
      <c r="I4015" s="183"/>
      <c r="J4015" s="183"/>
      <c r="K4015" s="183"/>
      <c r="L4015" s="183"/>
      <c r="M4015" s="183"/>
      <c r="N4015" s="182">
        <f>SUM(G4015*$D$8+H4015*$D$5+I4015*$D$9+J4015*$D$6+K4015*$D$11+L4015*$D$10+M4015*$D$7)</f>
        <v>0</v>
      </c>
      <c r="O4015" s="139">
        <v>1</v>
      </c>
      <c r="P4015" s="138">
        <f>SUM(N4015*O4015)</f>
        <v>0</v>
      </c>
    </row>
    <row r="4016" spans="1:17" ht="15" customHeight="1">
      <c r="A4016" s="179">
        <f>RANK(N4016,$N$18:$N$4305)</f>
        <v>1181</v>
      </c>
      <c r="B4016" s="184"/>
      <c r="C4016" s="177"/>
      <c r="D4016" s="177"/>
      <c r="E4016" s="177"/>
      <c r="F4016" s="177"/>
      <c r="G4016" s="183"/>
      <c r="H4016" s="183"/>
      <c r="I4016" s="183"/>
      <c r="J4016" s="183"/>
      <c r="K4016" s="183"/>
      <c r="L4016" s="183"/>
      <c r="M4016" s="183"/>
      <c r="N4016" s="182">
        <f>SUM(G4016*$D$8+H4016*$D$5+I4016*$D$9+J4016*$D$6+K4016*$D$11+L4016*$D$10+M4016*$D$7)</f>
        <v>0</v>
      </c>
      <c r="O4016" s="139">
        <v>1</v>
      </c>
      <c r="P4016" s="138">
        <f>SUM(N4016*O4016)</f>
        <v>0</v>
      </c>
    </row>
    <row r="4017" spans="1:17" ht="15" customHeight="1">
      <c r="A4017" s="179">
        <f>RANK(N4017,$N$18:$N$4305)</f>
        <v>1181</v>
      </c>
      <c r="B4017" s="184"/>
      <c r="C4017" s="177"/>
      <c r="D4017" s="177"/>
      <c r="E4017" s="177"/>
      <c r="F4017" s="177"/>
      <c r="G4017" s="183"/>
      <c r="H4017" s="183"/>
      <c r="I4017" s="183"/>
      <c r="J4017" s="183"/>
      <c r="K4017" s="183"/>
      <c r="L4017" s="183"/>
      <c r="M4017" s="183"/>
      <c r="N4017" s="182">
        <f>SUM(G4017*$D$8+H4017*$D$5+I4017*$D$9+J4017*$D$6+K4017*$D$11+L4017*$D$10+M4017*$D$7)</f>
        <v>0</v>
      </c>
      <c r="O4017" s="139">
        <v>1</v>
      </c>
      <c r="P4017" s="138">
        <f>SUM(N4017*O4017)</f>
        <v>0</v>
      </c>
    </row>
    <row r="4018" spans="1:17" ht="15" customHeight="1">
      <c r="A4018" s="179">
        <f>RANK(N4018,$N$18:$N$4305)</f>
        <v>1181</v>
      </c>
      <c r="B4018" s="184"/>
      <c r="C4018" s="177"/>
      <c r="D4018" s="177"/>
      <c r="E4018" s="177"/>
      <c r="F4018" s="177"/>
      <c r="G4018" s="183"/>
      <c r="H4018" s="183"/>
      <c r="I4018" s="183"/>
      <c r="J4018" s="183"/>
      <c r="K4018" s="183"/>
      <c r="L4018" s="183"/>
      <c r="M4018" s="183"/>
      <c r="N4018" s="182">
        <f>SUM(G4018*$D$8+H4018*$D$5+I4018*$D$9+J4018*$D$6+K4018*$D$11+L4018*$D$10+M4018*$D$7)</f>
        <v>0</v>
      </c>
      <c r="O4018" s="139">
        <v>1</v>
      </c>
      <c r="P4018" s="138">
        <f>SUM(N4018*O4018)</f>
        <v>0</v>
      </c>
    </row>
    <row r="4019" spans="1:17" ht="15" customHeight="1">
      <c r="A4019" s="179">
        <f>RANK(N4019,$N$18:$N$4305)</f>
        <v>1181</v>
      </c>
      <c r="B4019" s="185"/>
      <c r="C4019" s="177"/>
      <c r="D4019" s="177"/>
      <c r="E4019" s="177"/>
      <c r="F4019" s="177"/>
      <c r="G4019" s="183"/>
      <c r="H4019" s="183"/>
      <c r="I4019" s="183"/>
      <c r="J4019" s="183"/>
      <c r="K4019" s="183"/>
      <c r="L4019" s="183"/>
      <c r="M4019" s="183"/>
      <c r="N4019" s="182">
        <f>SUM(G4019*$D$8+H4019*$D$5+I4019*$D$9+J4019*$D$6+K4019*$D$11+L4019*$D$10+M4019*$D$7)</f>
        <v>0</v>
      </c>
      <c r="O4019" s="139">
        <v>1</v>
      </c>
      <c r="P4019" s="138">
        <f>SUM(N4019*O4019)</f>
        <v>0</v>
      </c>
      <c r="Q4019" s="31"/>
    </row>
    <row r="4020" spans="1:17" ht="15" customHeight="1">
      <c r="A4020" s="179">
        <f>RANK(N4020,$N$18:$N$4305)</f>
        <v>1181</v>
      </c>
      <c r="B4020" s="185"/>
      <c r="C4020" s="177"/>
      <c r="D4020" s="177"/>
      <c r="E4020" s="177"/>
      <c r="F4020" s="177"/>
      <c r="G4020" s="183"/>
      <c r="H4020" s="183"/>
      <c r="I4020" s="183"/>
      <c r="J4020" s="183"/>
      <c r="K4020" s="183"/>
      <c r="L4020" s="183"/>
      <c r="M4020" s="183"/>
      <c r="N4020" s="182">
        <f>SUM(G4020*$D$8+H4020*$D$5+I4020*$D$9+J4020*$D$6+K4020*$D$11+L4020*$D$10+M4020*$D$7)</f>
        <v>0</v>
      </c>
      <c r="O4020" s="139">
        <v>1</v>
      </c>
      <c r="P4020" s="138">
        <f>SUM(N4020*O4020)</f>
        <v>0</v>
      </c>
      <c r="Q4020" s="31"/>
    </row>
    <row r="4021" spans="1:17" ht="15" customHeight="1">
      <c r="A4021" s="179">
        <f>RANK(N4021,$N$18:$N$4305)</f>
        <v>1181</v>
      </c>
      <c r="B4021" s="184"/>
      <c r="C4021" s="177"/>
      <c r="D4021" s="177"/>
      <c r="E4021" s="177"/>
      <c r="F4021" s="177"/>
      <c r="G4021" s="183"/>
      <c r="H4021" s="183"/>
      <c r="I4021" s="183"/>
      <c r="J4021" s="183"/>
      <c r="K4021" s="183"/>
      <c r="L4021" s="183"/>
      <c r="M4021" s="183"/>
      <c r="N4021" s="182">
        <f>SUM(G4021*$D$8+H4021*$D$5+I4021*$D$9+J4021*$D$6+K4021*$D$11+L4021*$D$10+M4021*$D$7)</f>
        <v>0</v>
      </c>
      <c r="O4021" s="139">
        <v>1</v>
      </c>
      <c r="P4021" s="138">
        <f>SUM(N4021*O4021)</f>
        <v>0</v>
      </c>
      <c r="Q4021" s="31"/>
    </row>
    <row r="4022" spans="1:17" ht="15" customHeight="1">
      <c r="A4022" s="179">
        <f>RANK(N4022,$N$18:$N$4305)</f>
        <v>1181</v>
      </c>
      <c r="B4022" s="184"/>
      <c r="C4022" s="177"/>
      <c r="D4022" s="177"/>
      <c r="E4022" s="177"/>
      <c r="F4022" s="177"/>
      <c r="G4022" s="183"/>
      <c r="H4022" s="183"/>
      <c r="I4022" s="183"/>
      <c r="J4022" s="183"/>
      <c r="K4022" s="183"/>
      <c r="L4022" s="183"/>
      <c r="M4022" s="183"/>
      <c r="N4022" s="182">
        <f>SUM(G4022*$D$8+H4022*$D$5+I4022*$D$9+J4022*$D$6+K4022*$D$11+L4022*$D$10+M4022*$D$7)</f>
        <v>0</v>
      </c>
      <c r="O4022" s="139">
        <v>1</v>
      </c>
      <c r="P4022" s="138">
        <f>SUM(N4022*O4022)</f>
        <v>0</v>
      </c>
      <c r="Q4022" s="31"/>
    </row>
    <row r="4023" spans="1:17" ht="15" customHeight="1">
      <c r="A4023" s="179">
        <f>RANK(N4023,$N$18:$N$4305)</f>
        <v>1181</v>
      </c>
      <c r="B4023" s="184"/>
      <c r="C4023" s="177"/>
      <c r="D4023" s="177"/>
      <c r="E4023" s="177"/>
      <c r="F4023" s="177"/>
      <c r="G4023" s="183"/>
      <c r="H4023" s="183"/>
      <c r="I4023" s="183"/>
      <c r="J4023" s="183"/>
      <c r="K4023" s="183"/>
      <c r="L4023" s="183"/>
      <c r="M4023" s="183"/>
      <c r="N4023" s="182">
        <f>SUM(G4023*$D$8+H4023*$D$5+I4023*$D$9+J4023*$D$6+K4023*$D$11+L4023*$D$10+M4023*$D$7)</f>
        <v>0</v>
      </c>
      <c r="O4023" s="139">
        <v>1</v>
      </c>
      <c r="P4023" s="138">
        <f>SUM(N4023*O4023)</f>
        <v>0</v>
      </c>
      <c r="Q4023" s="31"/>
    </row>
    <row r="4024" spans="1:17" ht="15" customHeight="1">
      <c r="A4024" s="179">
        <f>RANK(N4024,$N$18:$N$4305)</f>
        <v>1181</v>
      </c>
      <c r="B4024" s="184"/>
      <c r="C4024" s="177"/>
      <c r="D4024" s="177"/>
      <c r="E4024" s="177"/>
      <c r="F4024" s="177"/>
      <c r="G4024" s="183"/>
      <c r="H4024" s="183"/>
      <c r="I4024" s="183"/>
      <c r="J4024" s="183"/>
      <c r="K4024" s="183"/>
      <c r="L4024" s="183"/>
      <c r="M4024" s="183"/>
      <c r="N4024" s="182">
        <f>SUM(G4024*$D$8+H4024*$D$5+I4024*$D$9+J4024*$D$6+K4024*$D$11+L4024*$D$10+M4024*$D$7)</f>
        <v>0</v>
      </c>
      <c r="O4024" s="139">
        <v>1</v>
      </c>
      <c r="P4024" s="138">
        <f>SUM(N4024*O4024)</f>
        <v>0</v>
      </c>
    </row>
    <row r="4025" spans="1:17" ht="15" customHeight="1">
      <c r="A4025" s="179">
        <f>RANK(N4025,$N$18:$N$4305)</f>
        <v>1181</v>
      </c>
      <c r="B4025" s="184"/>
      <c r="C4025" s="177"/>
      <c r="D4025" s="177"/>
      <c r="E4025" s="177"/>
      <c r="F4025" s="177"/>
      <c r="G4025" s="183"/>
      <c r="H4025" s="183"/>
      <c r="I4025" s="183"/>
      <c r="J4025" s="183"/>
      <c r="K4025" s="183"/>
      <c r="L4025" s="183"/>
      <c r="M4025" s="183"/>
      <c r="N4025" s="182">
        <f>SUM(G4025*$D$8+H4025*$D$5+I4025*$D$9+J4025*$D$6+K4025*$D$11+L4025*$D$10+M4025*$D$7)</f>
        <v>0</v>
      </c>
      <c r="O4025" s="139">
        <v>1</v>
      </c>
      <c r="P4025" s="138">
        <f>SUM(N4025*O4025)</f>
        <v>0</v>
      </c>
    </row>
    <row r="4026" spans="1:17" ht="15" customHeight="1">
      <c r="A4026" s="179">
        <f>RANK(N4026,$N$18:$N$4305)</f>
        <v>1181</v>
      </c>
      <c r="B4026" s="184"/>
      <c r="C4026" s="177"/>
      <c r="D4026" s="177"/>
      <c r="E4026" s="177"/>
      <c r="F4026" s="177"/>
      <c r="G4026" s="183"/>
      <c r="H4026" s="183"/>
      <c r="I4026" s="183"/>
      <c r="J4026" s="183"/>
      <c r="K4026" s="183"/>
      <c r="L4026" s="183"/>
      <c r="M4026" s="183"/>
      <c r="N4026" s="182">
        <f>SUM(G4026*$D$8+H4026*$D$5+I4026*$D$9+J4026*$D$6+K4026*$D$11+L4026*$D$10+M4026*$D$7)</f>
        <v>0</v>
      </c>
      <c r="O4026" s="139">
        <v>1</v>
      </c>
      <c r="P4026" s="138">
        <f>SUM(N4026*O4026)</f>
        <v>0</v>
      </c>
    </row>
    <row r="4027" spans="1:17" ht="15" customHeight="1">
      <c r="A4027" s="179">
        <f>RANK(N4027,$N$18:$N$4305)</f>
        <v>1181</v>
      </c>
      <c r="B4027" s="185"/>
      <c r="C4027" s="177"/>
      <c r="D4027" s="177"/>
      <c r="E4027" s="177"/>
      <c r="F4027" s="177"/>
      <c r="G4027" s="183"/>
      <c r="H4027" s="183"/>
      <c r="I4027" s="183"/>
      <c r="J4027" s="183"/>
      <c r="K4027" s="183"/>
      <c r="L4027" s="183"/>
      <c r="M4027" s="183"/>
      <c r="N4027" s="182">
        <f>SUM(G4027*$D$8+H4027*$D$5+I4027*$D$9+J4027*$D$6+K4027*$D$11+L4027*$D$10+M4027*$D$7)</f>
        <v>0</v>
      </c>
      <c r="O4027" s="139">
        <v>1</v>
      </c>
      <c r="P4027" s="138">
        <f>SUM(N4027*O4027)</f>
        <v>0</v>
      </c>
    </row>
    <row r="4028" spans="1:17" ht="15" customHeight="1">
      <c r="A4028" s="179">
        <f>RANK(N4028,$N$18:$N$4305)</f>
        <v>1181</v>
      </c>
      <c r="B4028" s="185"/>
      <c r="C4028" s="177"/>
      <c r="D4028" s="177"/>
      <c r="E4028" s="177"/>
      <c r="F4028" s="177"/>
      <c r="G4028" s="183"/>
      <c r="H4028" s="183"/>
      <c r="I4028" s="183"/>
      <c r="J4028" s="183"/>
      <c r="K4028" s="183"/>
      <c r="L4028" s="183"/>
      <c r="M4028" s="183"/>
      <c r="N4028" s="182">
        <f>SUM(G4028*$D$8+H4028*$D$5+I4028*$D$9+J4028*$D$6+K4028*$D$11+L4028*$D$10+M4028*$D$7)</f>
        <v>0</v>
      </c>
      <c r="O4028" s="139">
        <v>1</v>
      </c>
      <c r="P4028" s="138">
        <f>SUM(N4028*O4028)</f>
        <v>0</v>
      </c>
    </row>
    <row r="4029" spans="1:17" ht="15" customHeight="1">
      <c r="A4029" s="179">
        <f>RANK(N4029,$N$18:$N$4305)</f>
        <v>1181</v>
      </c>
      <c r="B4029" s="190"/>
      <c r="C4029" s="177"/>
      <c r="D4029" s="177"/>
      <c r="E4029" s="177"/>
      <c r="F4029" s="177"/>
      <c r="G4029" s="183"/>
      <c r="H4029" s="183"/>
      <c r="I4029" s="183"/>
      <c r="J4029" s="183"/>
      <c r="K4029" s="183"/>
      <c r="L4029" s="183"/>
      <c r="M4029" s="183"/>
      <c r="N4029" s="182">
        <f>SUM(G4029*$D$8+H4029*$D$5+I4029*$D$9+J4029*$D$6+K4029*$D$11+L4029*$D$10+M4029*$D$7)</f>
        <v>0</v>
      </c>
      <c r="O4029" s="139">
        <v>1</v>
      </c>
      <c r="P4029" s="138">
        <f>SUM(N4029*O4029)</f>
        <v>0</v>
      </c>
    </row>
    <row r="4030" spans="1:17" ht="15" customHeight="1">
      <c r="A4030" s="179">
        <f>RANK(N4030,$N$18:$N$4305)</f>
        <v>1181</v>
      </c>
      <c r="B4030" s="184"/>
      <c r="C4030" s="177"/>
      <c r="D4030" s="177"/>
      <c r="E4030" s="177"/>
      <c r="F4030" s="177"/>
      <c r="G4030" s="183"/>
      <c r="H4030" s="183"/>
      <c r="I4030" s="183"/>
      <c r="J4030" s="183"/>
      <c r="K4030" s="183"/>
      <c r="L4030" s="183"/>
      <c r="M4030" s="183"/>
      <c r="N4030" s="182">
        <f>SUM(G4030*$D$8+H4030*$D$5+I4030*$D$9+J4030*$D$6+K4030*$D$11+L4030*$D$10+M4030*$D$7)</f>
        <v>0</v>
      </c>
      <c r="O4030" s="139">
        <v>1</v>
      </c>
      <c r="P4030" s="138">
        <f>SUM(N4030*O4030)</f>
        <v>0</v>
      </c>
    </row>
    <row r="4031" spans="1:17" ht="15" customHeight="1">
      <c r="A4031" s="179">
        <f>RANK(N4031,$N$18:$N$4305)</f>
        <v>1181</v>
      </c>
      <c r="B4031" s="184"/>
      <c r="C4031" s="177"/>
      <c r="D4031" s="177"/>
      <c r="E4031" s="177"/>
      <c r="F4031" s="177"/>
      <c r="G4031" s="183"/>
      <c r="H4031" s="183"/>
      <c r="I4031" s="183"/>
      <c r="J4031" s="183"/>
      <c r="K4031" s="183"/>
      <c r="L4031" s="183"/>
      <c r="M4031" s="183"/>
      <c r="N4031" s="182">
        <f>SUM(G4031*$D$8+H4031*$D$5+I4031*$D$9+J4031*$D$6+K4031*$D$11+L4031*$D$10+M4031*$D$7)</f>
        <v>0</v>
      </c>
      <c r="O4031" s="139">
        <v>0.94</v>
      </c>
      <c r="P4031" s="138">
        <f>SUM(N4031*O4031)</f>
        <v>0</v>
      </c>
    </row>
    <row r="4032" spans="1:17" ht="15" customHeight="1">
      <c r="A4032" s="179">
        <f>RANK(N4032,$N$18:$N$4305)</f>
        <v>1181</v>
      </c>
      <c r="B4032" s="184"/>
      <c r="C4032" s="177"/>
      <c r="D4032" s="177"/>
      <c r="E4032" s="177"/>
      <c r="F4032" s="177"/>
      <c r="G4032" s="183"/>
      <c r="H4032" s="183"/>
      <c r="I4032" s="183"/>
      <c r="J4032" s="183"/>
      <c r="K4032" s="183"/>
      <c r="L4032" s="183"/>
      <c r="M4032" s="183"/>
      <c r="N4032" s="182">
        <f>SUM(G4032*$D$8+H4032*$D$5+I4032*$D$9+J4032*$D$6+K4032*$D$11+L4032*$D$10+M4032*$D$7)</f>
        <v>0</v>
      </c>
      <c r="O4032" s="139">
        <v>1</v>
      </c>
      <c r="P4032" s="138">
        <f>SUM(N4032*O4032)</f>
        <v>0</v>
      </c>
    </row>
    <row r="4033" spans="1:17" ht="15" customHeight="1">
      <c r="A4033" s="179">
        <f>RANK(N4033,$N$18:$N$4305)</f>
        <v>1181</v>
      </c>
      <c r="B4033" s="184"/>
      <c r="C4033" s="177"/>
      <c r="D4033" s="177"/>
      <c r="E4033" s="177"/>
      <c r="F4033" s="177"/>
      <c r="G4033" s="183"/>
      <c r="H4033" s="183"/>
      <c r="I4033" s="183"/>
      <c r="J4033" s="183"/>
      <c r="K4033" s="183"/>
      <c r="L4033" s="183"/>
      <c r="M4033" s="183"/>
      <c r="N4033" s="182">
        <f>SUM(G4033*$D$8+H4033*$D$5+I4033*$D$9+J4033*$D$6+K4033*$D$11+L4033*$D$10+M4033*$D$7)</f>
        <v>0</v>
      </c>
      <c r="O4033" s="139">
        <v>1</v>
      </c>
      <c r="P4033" s="138">
        <f>SUM(N4033*O4033)</f>
        <v>0</v>
      </c>
    </row>
    <row r="4034" spans="1:17" ht="15" customHeight="1">
      <c r="A4034" s="179">
        <f>RANK(N4034,$N$18:$N$4305)</f>
        <v>1181</v>
      </c>
      <c r="B4034" s="190"/>
      <c r="C4034" s="177"/>
      <c r="D4034" s="177"/>
      <c r="E4034" s="177"/>
      <c r="F4034" s="177"/>
      <c r="G4034" s="183"/>
      <c r="H4034" s="183"/>
      <c r="I4034" s="183"/>
      <c r="J4034" s="183"/>
      <c r="K4034" s="183"/>
      <c r="L4034" s="183"/>
      <c r="M4034" s="183"/>
      <c r="N4034" s="182">
        <f>SUM(G4034*$D$8+H4034*$D$5+I4034*$D$9+J4034*$D$6+K4034*$D$11+L4034*$D$10+M4034*$D$7)</f>
        <v>0</v>
      </c>
      <c r="O4034" s="139">
        <v>1</v>
      </c>
      <c r="P4034" s="138">
        <f>SUM(N4034*O4034)</f>
        <v>0</v>
      </c>
    </row>
    <row r="4035" spans="1:17" ht="15" customHeight="1">
      <c r="A4035" s="179">
        <f>RANK(N4035,$N$18:$N$4305)</f>
        <v>1181</v>
      </c>
      <c r="B4035" s="184"/>
      <c r="C4035" s="177"/>
      <c r="D4035" s="177"/>
      <c r="E4035" s="177"/>
      <c r="F4035" s="177"/>
      <c r="G4035" s="183"/>
      <c r="H4035" s="183"/>
      <c r="I4035" s="183"/>
      <c r="J4035" s="183"/>
      <c r="K4035" s="183"/>
      <c r="L4035" s="183"/>
      <c r="M4035" s="183"/>
      <c r="N4035" s="182">
        <f>SUM(G4035*$D$8+H4035*$D$5+I4035*$D$9+J4035*$D$6+K4035*$D$11+L4035*$D$10+M4035*$D$7)</f>
        <v>0</v>
      </c>
      <c r="O4035" s="139">
        <v>1</v>
      </c>
      <c r="P4035" s="138">
        <f>SUM(N4035*O4035)</f>
        <v>0</v>
      </c>
    </row>
    <row r="4036" spans="1:17" ht="15" customHeight="1">
      <c r="A4036" s="179">
        <f>RANK(N4036,$N$18:$N$4305)</f>
        <v>1181</v>
      </c>
      <c r="B4036" s="184"/>
      <c r="C4036" s="177"/>
      <c r="D4036" s="177"/>
      <c r="E4036" s="177"/>
      <c r="F4036" s="177"/>
      <c r="G4036" s="183"/>
      <c r="H4036" s="183"/>
      <c r="I4036" s="183"/>
      <c r="J4036" s="183"/>
      <c r="K4036" s="183"/>
      <c r="L4036" s="183"/>
      <c r="M4036" s="183"/>
      <c r="N4036" s="182">
        <f>SUM(G4036*$D$8+H4036*$D$5+I4036*$D$9+J4036*$D$6+K4036*$D$11+L4036*$D$10+M4036*$D$7)</f>
        <v>0</v>
      </c>
      <c r="O4036" s="139">
        <v>1</v>
      </c>
      <c r="P4036" s="138">
        <f>SUM(N4036*O4036)</f>
        <v>0</v>
      </c>
    </row>
    <row r="4037" spans="1:17" ht="15" customHeight="1">
      <c r="A4037" s="179">
        <f>RANK(N4037,$N$18:$N$4305)</f>
        <v>1181</v>
      </c>
      <c r="B4037" s="185"/>
      <c r="C4037" s="177"/>
      <c r="D4037" s="177"/>
      <c r="E4037" s="177"/>
      <c r="F4037" s="177"/>
      <c r="G4037" s="183"/>
      <c r="H4037" s="183"/>
      <c r="I4037" s="183"/>
      <c r="J4037" s="183"/>
      <c r="K4037" s="183"/>
      <c r="L4037" s="183"/>
      <c r="M4037" s="183"/>
      <c r="N4037" s="182">
        <f>SUM(G4037*$D$8+H4037*$D$5+I4037*$D$9+J4037*$D$6+K4037*$D$11+L4037*$D$10+M4037*$D$7)</f>
        <v>0</v>
      </c>
      <c r="O4037" s="139">
        <v>0.94</v>
      </c>
      <c r="P4037" s="138">
        <f>SUM(N4037*O4037)</f>
        <v>0</v>
      </c>
    </row>
    <row r="4038" spans="1:17" ht="15" customHeight="1">
      <c r="A4038" s="179">
        <f>RANK(N4038,$N$18:$N$4305)</f>
        <v>1181</v>
      </c>
      <c r="B4038" s="185"/>
      <c r="C4038" s="177"/>
      <c r="D4038" s="177"/>
      <c r="E4038" s="177"/>
      <c r="F4038" s="177"/>
      <c r="G4038" s="183"/>
      <c r="H4038" s="183"/>
      <c r="I4038" s="183"/>
      <c r="J4038" s="183"/>
      <c r="K4038" s="183"/>
      <c r="L4038" s="183"/>
      <c r="M4038" s="183"/>
      <c r="N4038" s="182">
        <f>SUM(G4038*$D$8+H4038*$D$5+I4038*$D$9+J4038*$D$6+K4038*$D$11+L4038*$D$10+M4038*$D$7)</f>
        <v>0</v>
      </c>
      <c r="O4038" s="139">
        <v>0.94</v>
      </c>
      <c r="P4038" s="138">
        <f>SUM(N4038*O4038)</f>
        <v>0</v>
      </c>
      <c r="Q4038" s="31"/>
    </row>
    <row r="4039" spans="1:17" ht="15" customHeight="1">
      <c r="A4039" s="179">
        <f>RANK(N4039,$N$18:$N$4305)</f>
        <v>1181</v>
      </c>
      <c r="B4039" s="184"/>
      <c r="C4039" s="177"/>
      <c r="D4039" s="177"/>
      <c r="E4039" s="177"/>
      <c r="F4039" s="177"/>
      <c r="G4039" s="183"/>
      <c r="H4039" s="183"/>
      <c r="I4039" s="183"/>
      <c r="J4039" s="183"/>
      <c r="K4039" s="183"/>
      <c r="L4039" s="183"/>
      <c r="M4039" s="183"/>
      <c r="N4039" s="182">
        <f>SUM(G4039*$D$8+H4039*$D$5+I4039*$D$9+J4039*$D$6+K4039*$D$11+L4039*$D$10+M4039*$D$7)</f>
        <v>0</v>
      </c>
      <c r="O4039" s="139">
        <v>0.94</v>
      </c>
      <c r="P4039" s="138">
        <f>SUM(N4039*O4039)</f>
        <v>0</v>
      </c>
    </row>
    <row r="4040" spans="1:17" ht="15" customHeight="1">
      <c r="A4040" s="179">
        <f>RANK(N4040,$N$18:$N$4305)</f>
        <v>1181</v>
      </c>
      <c r="B4040" s="184"/>
      <c r="C4040" s="177"/>
      <c r="D4040" s="177"/>
      <c r="E4040" s="177"/>
      <c r="F4040" s="177"/>
      <c r="G4040" s="183"/>
      <c r="H4040" s="183"/>
      <c r="I4040" s="183"/>
      <c r="J4040" s="183"/>
      <c r="K4040" s="183"/>
      <c r="L4040" s="183"/>
      <c r="M4040" s="183"/>
      <c r="N4040" s="182">
        <f>SUM(G4040*$D$8+H4040*$D$5+I4040*$D$9+J4040*$D$6+K4040*$D$11+L4040*$D$10+M4040*$D$7)</f>
        <v>0</v>
      </c>
      <c r="O4040" s="139">
        <v>0.94</v>
      </c>
      <c r="P4040" s="138">
        <f>SUM(N4040*O4040)</f>
        <v>0</v>
      </c>
    </row>
    <row r="4041" spans="1:17" ht="15" customHeight="1">
      <c r="A4041" s="179">
        <f>RANK(N4041,$N$18:$N$4305)</f>
        <v>1181</v>
      </c>
      <c r="B4041" s="184"/>
      <c r="C4041" s="177"/>
      <c r="D4041" s="177"/>
      <c r="E4041" s="177"/>
      <c r="F4041" s="177"/>
      <c r="G4041" s="183"/>
      <c r="H4041" s="183"/>
      <c r="I4041" s="183"/>
      <c r="J4041" s="183"/>
      <c r="K4041" s="183"/>
      <c r="L4041" s="183"/>
      <c r="M4041" s="183"/>
      <c r="N4041" s="182">
        <f>SUM(G4041*$D$8+H4041*$D$5+I4041*$D$9+J4041*$D$6+K4041*$D$11+L4041*$D$10+M4041*$D$7)</f>
        <v>0</v>
      </c>
      <c r="O4041" s="139">
        <v>1</v>
      </c>
      <c r="P4041" s="138">
        <f>SUM(N4041*O4041)</f>
        <v>0</v>
      </c>
    </row>
    <row r="4042" spans="1:17" ht="15" customHeight="1">
      <c r="A4042" s="179">
        <f>RANK(N4042,$N$18:$N$4305)</f>
        <v>1181</v>
      </c>
      <c r="B4042" s="184"/>
      <c r="C4042" s="177"/>
      <c r="D4042" s="177"/>
      <c r="E4042" s="177"/>
      <c r="F4042" s="177"/>
      <c r="G4042" s="183"/>
      <c r="H4042" s="183"/>
      <c r="I4042" s="183"/>
      <c r="J4042" s="183"/>
      <c r="K4042" s="183"/>
      <c r="L4042" s="183"/>
      <c r="M4042" s="183"/>
      <c r="N4042" s="182">
        <f>SUM(G4042*$D$8+H4042*$D$5+I4042*$D$9+J4042*$D$6+K4042*$D$11+L4042*$D$10+M4042*$D$7)</f>
        <v>0</v>
      </c>
      <c r="O4042" s="139">
        <v>1</v>
      </c>
      <c r="P4042" s="138">
        <f>SUM(N4042*O4042)</f>
        <v>0</v>
      </c>
    </row>
    <row r="4043" spans="1:17" ht="15" customHeight="1">
      <c r="A4043" s="179">
        <f>RANK(N4043,$N$18:$N$4305)</f>
        <v>1181</v>
      </c>
      <c r="B4043" s="184"/>
      <c r="C4043" s="177"/>
      <c r="D4043" s="177"/>
      <c r="E4043" s="177"/>
      <c r="F4043" s="177"/>
      <c r="G4043" s="183"/>
      <c r="H4043" s="183"/>
      <c r="I4043" s="183"/>
      <c r="J4043" s="183"/>
      <c r="K4043" s="183"/>
      <c r="L4043" s="183"/>
      <c r="M4043" s="183"/>
      <c r="N4043" s="182">
        <f>SUM(G4043*$D$8+H4043*$D$5+I4043*$D$9+J4043*$D$6+K4043*$D$11+L4043*$D$10+M4043*$D$7)</f>
        <v>0</v>
      </c>
      <c r="O4043" s="139">
        <v>1</v>
      </c>
      <c r="P4043" s="138">
        <f>SUM(N4043*O4043)</f>
        <v>0</v>
      </c>
    </row>
    <row r="4044" spans="1:17" ht="15" customHeight="1">
      <c r="A4044" s="179">
        <f>RANK(N4044,$N$18:$N$4305)</f>
        <v>1181</v>
      </c>
      <c r="B4044" s="184"/>
      <c r="C4044" s="177"/>
      <c r="D4044" s="177"/>
      <c r="E4044" s="177"/>
      <c r="F4044" s="177"/>
      <c r="G4044" s="183"/>
      <c r="H4044" s="183"/>
      <c r="I4044" s="183"/>
      <c r="J4044" s="183"/>
      <c r="K4044" s="183"/>
      <c r="L4044" s="183"/>
      <c r="M4044" s="183"/>
      <c r="N4044" s="182">
        <f>SUM(G4044*$D$8+H4044*$D$5+I4044*$D$9+J4044*$D$6+K4044*$D$11+L4044*$D$10+M4044*$D$7)</f>
        <v>0</v>
      </c>
      <c r="O4044" s="139">
        <v>1</v>
      </c>
      <c r="P4044" s="138">
        <f>SUM(N4044*O4044)</f>
        <v>0</v>
      </c>
      <c r="Q4044" s="31"/>
    </row>
    <row r="4045" spans="1:17" ht="15" customHeight="1">
      <c r="A4045" s="179">
        <f>RANK(N4045,$N$18:$N$4305)</f>
        <v>1181</v>
      </c>
      <c r="B4045" s="184"/>
      <c r="C4045" s="177"/>
      <c r="D4045" s="177"/>
      <c r="E4045" s="177"/>
      <c r="F4045" s="177"/>
      <c r="G4045" s="183"/>
      <c r="H4045" s="183"/>
      <c r="I4045" s="183"/>
      <c r="J4045" s="183"/>
      <c r="K4045" s="183"/>
      <c r="L4045" s="183"/>
      <c r="M4045" s="183"/>
      <c r="N4045" s="182">
        <f>SUM(G4045*$D$8+H4045*$D$5+I4045*$D$9+J4045*$D$6+K4045*$D$11+L4045*$D$10+M4045*$D$7)</f>
        <v>0</v>
      </c>
      <c r="O4045" s="139">
        <v>1</v>
      </c>
      <c r="P4045" s="138">
        <f>SUM(N4045*O4045)</f>
        <v>0</v>
      </c>
      <c r="Q4045" s="31"/>
    </row>
    <row r="4046" spans="1:17" ht="15" customHeight="1">
      <c r="A4046" s="179">
        <f>RANK(N4046,$N$18:$N$4305)</f>
        <v>1181</v>
      </c>
      <c r="B4046" s="184"/>
      <c r="C4046" s="177"/>
      <c r="D4046" s="177"/>
      <c r="E4046" s="177"/>
      <c r="F4046" s="177"/>
      <c r="G4046" s="183"/>
      <c r="H4046" s="183"/>
      <c r="I4046" s="183"/>
      <c r="J4046" s="183"/>
      <c r="K4046" s="183"/>
      <c r="L4046" s="183"/>
      <c r="M4046" s="183"/>
      <c r="N4046" s="182">
        <f>SUM(G4046*$D$8+H4046*$D$5+I4046*$D$9+J4046*$D$6+K4046*$D$11+L4046*$D$10+M4046*$D$7)</f>
        <v>0</v>
      </c>
      <c r="O4046" s="139">
        <v>1</v>
      </c>
      <c r="P4046" s="138">
        <f>SUM(N4046*O4046)</f>
        <v>0</v>
      </c>
      <c r="Q4046" s="31"/>
    </row>
    <row r="4047" spans="1:17" ht="15" customHeight="1">
      <c r="A4047" s="179">
        <f>RANK(N4047,$N$18:$N$4305)</f>
        <v>1181</v>
      </c>
      <c r="B4047" s="184"/>
      <c r="C4047" s="177"/>
      <c r="D4047" s="177"/>
      <c r="E4047" s="177"/>
      <c r="F4047" s="177"/>
      <c r="G4047" s="183"/>
      <c r="H4047" s="183"/>
      <c r="I4047" s="183"/>
      <c r="J4047" s="183"/>
      <c r="K4047" s="183"/>
      <c r="L4047" s="183"/>
      <c r="M4047" s="183"/>
      <c r="N4047" s="182">
        <f>SUM(G4047*$D$8+H4047*$D$5+I4047*$D$9+J4047*$D$6+K4047*$D$11+L4047*$D$10+M4047*$D$7)</f>
        <v>0</v>
      </c>
      <c r="O4047" s="139">
        <v>1</v>
      </c>
      <c r="P4047" s="138">
        <f>SUM(N4047*O4047)</f>
        <v>0</v>
      </c>
    </row>
    <row r="4048" spans="1:17" ht="15" customHeight="1">
      <c r="A4048" s="179">
        <f>RANK(N4048,$N$18:$N$4305)</f>
        <v>1181</v>
      </c>
      <c r="B4048" s="184"/>
      <c r="C4048" s="177"/>
      <c r="D4048" s="177"/>
      <c r="E4048" s="177"/>
      <c r="F4048" s="177"/>
      <c r="G4048" s="183"/>
      <c r="H4048" s="183"/>
      <c r="I4048" s="183"/>
      <c r="J4048" s="183"/>
      <c r="K4048" s="183"/>
      <c r="L4048" s="183"/>
      <c r="M4048" s="183"/>
      <c r="N4048" s="182">
        <f>SUM(G4048*$D$8+H4048*$D$5+I4048*$D$9+J4048*$D$6+K4048*$D$11+L4048*$D$10+M4048*$D$7)</f>
        <v>0</v>
      </c>
      <c r="O4048" s="139">
        <v>1</v>
      </c>
      <c r="P4048" s="138">
        <f>SUM(N4048*O4048)</f>
        <v>0</v>
      </c>
    </row>
    <row r="4049" spans="1:17" ht="15" customHeight="1">
      <c r="A4049" s="179">
        <f>RANK(N4049,$N$18:$N$4305)</f>
        <v>1181</v>
      </c>
      <c r="B4049" s="184"/>
      <c r="C4049" s="177"/>
      <c r="D4049" s="177"/>
      <c r="E4049" s="177"/>
      <c r="F4049" s="177"/>
      <c r="G4049" s="183"/>
      <c r="H4049" s="183"/>
      <c r="I4049" s="183"/>
      <c r="J4049" s="183"/>
      <c r="K4049" s="183"/>
      <c r="L4049" s="183"/>
      <c r="M4049" s="183"/>
      <c r="N4049" s="182">
        <f>SUM(G4049*$D$8+H4049*$D$5+I4049*$D$9+J4049*$D$6+K4049*$D$11+L4049*$D$10+M4049*$D$7)</f>
        <v>0</v>
      </c>
      <c r="O4049" s="139">
        <v>1</v>
      </c>
      <c r="P4049" s="138">
        <f>SUM(N4049*O4049)</f>
        <v>0</v>
      </c>
    </row>
    <row r="4050" spans="1:17" ht="15" customHeight="1">
      <c r="A4050" s="179">
        <f>RANK(N4050,$N$18:$N$4305)</f>
        <v>1181</v>
      </c>
      <c r="B4050" s="184"/>
      <c r="C4050" s="177"/>
      <c r="D4050" s="177"/>
      <c r="E4050" s="177"/>
      <c r="F4050" s="177"/>
      <c r="G4050" s="183"/>
      <c r="H4050" s="183"/>
      <c r="I4050" s="183"/>
      <c r="J4050" s="183"/>
      <c r="K4050" s="183"/>
      <c r="L4050" s="183"/>
      <c r="M4050" s="183"/>
      <c r="N4050" s="182">
        <f>SUM(G4050*$D$8+H4050*$D$5+I4050*$D$9+J4050*$D$6+K4050*$D$11+L4050*$D$10+M4050*$D$7)</f>
        <v>0</v>
      </c>
      <c r="O4050" s="139">
        <v>1</v>
      </c>
      <c r="P4050" s="138">
        <f>SUM(N4050*O4050)</f>
        <v>0</v>
      </c>
      <c r="Q4050" s="31"/>
    </row>
    <row r="4051" spans="1:17" ht="15" customHeight="1">
      <c r="A4051" s="179">
        <f>RANK(N4051,$N$18:$N$4305)</f>
        <v>1181</v>
      </c>
      <c r="B4051" s="177"/>
      <c r="C4051" s="177"/>
      <c r="D4051" s="177"/>
      <c r="E4051" s="177"/>
      <c r="F4051" s="177"/>
      <c r="G4051" s="183"/>
      <c r="H4051" s="183"/>
      <c r="I4051" s="183"/>
      <c r="J4051" s="183"/>
      <c r="K4051" s="183"/>
      <c r="L4051" s="183"/>
      <c r="M4051" s="183"/>
      <c r="N4051" s="182">
        <f>SUM(G4051*$D$8+H4051*$D$5+I4051*$D$9+J4051*$D$6+K4051*$D$11+L4051*$D$10+M4051*$D$7)</f>
        <v>0</v>
      </c>
      <c r="O4051" s="139">
        <v>1</v>
      </c>
      <c r="P4051" s="138">
        <f>SUM(N4051*O4051)</f>
        <v>0</v>
      </c>
      <c r="Q4051" s="31"/>
    </row>
    <row r="4052" spans="1:17" ht="15" customHeight="1">
      <c r="A4052" s="179">
        <f>RANK(N4052,$N$18:$N$4305)</f>
        <v>1181</v>
      </c>
      <c r="B4052" s="184"/>
      <c r="C4052" s="177"/>
      <c r="D4052" s="177"/>
      <c r="E4052" s="177"/>
      <c r="F4052" s="177"/>
      <c r="G4052" s="183"/>
      <c r="H4052" s="183"/>
      <c r="I4052" s="183"/>
      <c r="J4052" s="183"/>
      <c r="K4052" s="183"/>
      <c r="L4052" s="183"/>
      <c r="M4052" s="183"/>
      <c r="N4052" s="182">
        <f>SUM(G4052*$D$8+H4052*$D$5+I4052*$D$9+J4052*$D$6+K4052*$D$11+L4052*$D$10+M4052*$D$7)</f>
        <v>0</v>
      </c>
      <c r="O4052" s="139">
        <v>1</v>
      </c>
      <c r="P4052" s="138">
        <f>SUM(N4052*O4052)</f>
        <v>0</v>
      </c>
    </row>
    <row r="4053" spans="1:17" ht="15" customHeight="1">
      <c r="A4053" s="179">
        <f>RANK(N4053,$N$18:$N$4305)</f>
        <v>1181</v>
      </c>
      <c r="B4053" s="184"/>
      <c r="C4053" s="177"/>
      <c r="D4053" s="177"/>
      <c r="E4053" s="177"/>
      <c r="F4053" s="177"/>
      <c r="G4053" s="183"/>
      <c r="H4053" s="183"/>
      <c r="I4053" s="183"/>
      <c r="J4053" s="183"/>
      <c r="K4053" s="183"/>
      <c r="L4053" s="183"/>
      <c r="M4053" s="183"/>
      <c r="N4053" s="182">
        <f>SUM(G4053*$D$8+H4053*$D$5+I4053*$D$9+J4053*$D$6+K4053*$D$11+L4053*$D$10+M4053*$D$7)</f>
        <v>0</v>
      </c>
      <c r="O4053" s="139">
        <v>1</v>
      </c>
      <c r="P4053" s="138">
        <f>SUM(N4053*O4053)</f>
        <v>0</v>
      </c>
    </row>
    <row r="4054" spans="1:17" ht="15" customHeight="1">
      <c r="A4054" s="179">
        <f>RANK(N4054,$N$18:$N$4305)</f>
        <v>1181</v>
      </c>
      <c r="B4054" s="184"/>
      <c r="C4054" s="177"/>
      <c r="D4054" s="177"/>
      <c r="E4054" s="177"/>
      <c r="F4054" s="177"/>
      <c r="G4054" s="183"/>
      <c r="H4054" s="183"/>
      <c r="I4054" s="183"/>
      <c r="J4054" s="183"/>
      <c r="K4054" s="183"/>
      <c r="L4054" s="183"/>
      <c r="M4054" s="183"/>
      <c r="N4054" s="182">
        <f>SUM(G4054*$D$8+H4054*$D$5+I4054*$D$9+J4054*$D$6+K4054*$D$11+L4054*$D$10+M4054*$D$7)</f>
        <v>0</v>
      </c>
      <c r="O4054" s="139">
        <v>1</v>
      </c>
      <c r="P4054" s="138">
        <f>SUM(N4054*O4054)</f>
        <v>0</v>
      </c>
    </row>
    <row r="4055" spans="1:17" ht="15" customHeight="1">
      <c r="A4055" s="179">
        <f>RANK(N4055,$N$18:$N$4305)</f>
        <v>1181</v>
      </c>
      <c r="B4055" s="184"/>
      <c r="C4055" s="177"/>
      <c r="D4055" s="177"/>
      <c r="E4055" s="177"/>
      <c r="F4055" s="177"/>
      <c r="G4055" s="183"/>
      <c r="H4055" s="183"/>
      <c r="I4055" s="183"/>
      <c r="J4055" s="183"/>
      <c r="K4055" s="183"/>
      <c r="L4055" s="183"/>
      <c r="M4055" s="183"/>
      <c r="N4055" s="182">
        <f>SUM(G4055*$D$8+H4055*$D$5+I4055*$D$9+J4055*$D$6+K4055*$D$11+L4055*$D$10+M4055*$D$7)</f>
        <v>0</v>
      </c>
      <c r="O4055" s="139">
        <v>1</v>
      </c>
      <c r="P4055" s="138">
        <f>SUM(N4055*O4055)</f>
        <v>0</v>
      </c>
    </row>
    <row r="4056" spans="1:17" ht="15" customHeight="1">
      <c r="A4056" s="179">
        <f>RANK(N4056,$N$18:$N$4305)</f>
        <v>1181</v>
      </c>
      <c r="B4056" s="185"/>
      <c r="C4056" s="177"/>
      <c r="D4056" s="177"/>
      <c r="E4056" s="177"/>
      <c r="F4056" s="177"/>
      <c r="G4056" s="183"/>
      <c r="H4056" s="183"/>
      <c r="I4056" s="183"/>
      <c r="J4056" s="183"/>
      <c r="K4056" s="183"/>
      <c r="L4056" s="183"/>
      <c r="M4056" s="183"/>
      <c r="N4056" s="182">
        <f>SUM(G4056*$D$8+H4056*$D$5+I4056*$D$9+J4056*$D$6+K4056*$D$11+L4056*$D$10+M4056*$D$7)</f>
        <v>0</v>
      </c>
      <c r="O4056" s="139">
        <v>1</v>
      </c>
      <c r="P4056" s="138">
        <f>SUM(N4056*O4056)</f>
        <v>0</v>
      </c>
    </row>
    <row r="4057" spans="1:17" ht="15" customHeight="1">
      <c r="A4057" s="179">
        <f>RANK(N4057,$N$18:$N$4305)</f>
        <v>1181</v>
      </c>
      <c r="B4057" s="184"/>
      <c r="C4057" s="177"/>
      <c r="D4057" s="177"/>
      <c r="E4057" s="177"/>
      <c r="F4057" s="177"/>
      <c r="G4057" s="183"/>
      <c r="H4057" s="183"/>
      <c r="I4057" s="183"/>
      <c r="J4057" s="183"/>
      <c r="K4057" s="183"/>
      <c r="L4057" s="183"/>
      <c r="M4057" s="183"/>
      <c r="N4057" s="182">
        <f>SUM(G4057*$D$8+H4057*$D$5+I4057*$D$9+J4057*$D$6+K4057*$D$11+L4057*$D$10+M4057*$D$7)</f>
        <v>0</v>
      </c>
      <c r="O4057" s="139">
        <v>1</v>
      </c>
      <c r="P4057" s="138">
        <f>SUM(N4057*O4057)</f>
        <v>0</v>
      </c>
    </row>
    <row r="4058" spans="1:17" ht="15" customHeight="1">
      <c r="A4058" s="179">
        <f>RANK(N4058,$N$18:$N$4305)</f>
        <v>1181</v>
      </c>
      <c r="B4058" s="184"/>
      <c r="C4058" s="177"/>
      <c r="D4058" s="177"/>
      <c r="E4058" s="177"/>
      <c r="F4058" s="177"/>
      <c r="G4058" s="183"/>
      <c r="H4058" s="183"/>
      <c r="I4058" s="183"/>
      <c r="J4058" s="183"/>
      <c r="K4058" s="183"/>
      <c r="L4058" s="183"/>
      <c r="M4058" s="183"/>
      <c r="N4058" s="182">
        <f>SUM(G4058*$D$8+H4058*$D$5+I4058*$D$9+J4058*$D$6+K4058*$D$11+L4058*$D$10+M4058*$D$7)</f>
        <v>0</v>
      </c>
      <c r="O4058" s="139">
        <v>1</v>
      </c>
      <c r="P4058" s="138">
        <f>SUM(N4058*O4058)</f>
        <v>0</v>
      </c>
      <c r="Q4058" s="31"/>
    </row>
    <row r="4059" spans="1:17" ht="15" customHeight="1">
      <c r="A4059" s="179">
        <f>RANK(N4059,$N$18:$N$4305)</f>
        <v>1181</v>
      </c>
      <c r="B4059" s="184"/>
      <c r="C4059" s="177"/>
      <c r="D4059" s="177"/>
      <c r="E4059" s="177"/>
      <c r="F4059" s="177"/>
      <c r="G4059" s="183"/>
      <c r="H4059" s="183"/>
      <c r="I4059" s="183"/>
      <c r="J4059" s="183"/>
      <c r="K4059" s="183"/>
      <c r="L4059" s="183"/>
      <c r="M4059" s="183"/>
      <c r="N4059" s="182">
        <f>SUM(G4059*$D$8+H4059*$D$5+I4059*$D$9+J4059*$D$6+K4059*$D$11+L4059*$D$10+M4059*$D$7)</f>
        <v>0</v>
      </c>
      <c r="O4059" s="139">
        <v>1</v>
      </c>
      <c r="P4059" s="138">
        <f>SUM(N4059*O4059)</f>
        <v>0</v>
      </c>
      <c r="Q4059" s="31"/>
    </row>
    <row r="4060" spans="1:17" ht="15" customHeight="1">
      <c r="A4060" s="179">
        <f>RANK(N4060,$N$18:$N$4305)</f>
        <v>1181</v>
      </c>
      <c r="B4060" s="184"/>
      <c r="C4060" s="177"/>
      <c r="D4060" s="177"/>
      <c r="E4060" s="177"/>
      <c r="F4060" s="177"/>
      <c r="G4060" s="183"/>
      <c r="H4060" s="183"/>
      <c r="I4060" s="183"/>
      <c r="J4060" s="183"/>
      <c r="K4060" s="183"/>
      <c r="L4060" s="183"/>
      <c r="M4060" s="183"/>
      <c r="N4060" s="182">
        <f>SUM(G4060*$D$8+H4060*$D$5+I4060*$D$9+J4060*$D$6+K4060*$D$11+L4060*$D$10+M4060*$D$7)</f>
        <v>0</v>
      </c>
      <c r="O4060" s="139">
        <v>0.94</v>
      </c>
      <c r="P4060" s="138">
        <f>SUM(N4060*O4060)</f>
        <v>0</v>
      </c>
      <c r="Q4060" s="31"/>
    </row>
    <row r="4061" spans="1:17" ht="15" customHeight="1">
      <c r="A4061" s="179">
        <f>RANK(N4061,$N$18:$N$4305)</f>
        <v>1181</v>
      </c>
      <c r="B4061" s="184"/>
      <c r="C4061" s="177"/>
      <c r="D4061" s="177"/>
      <c r="E4061" s="177"/>
      <c r="F4061" s="177"/>
      <c r="G4061" s="183"/>
      <c r="H4061" s="183"/>
      <c r="I4061" s="183"/>
      <c r="J4061" s="183"/>
      <c r="K4061" s="183"/>
      <c r="L4061" s="183"/>
      <c r="M4061" s="183"/>
      <c r="N4061" s="182">
        <f>SUM(G4061*$D$8+H4061*$D$5+I4061*$D$9+J4061*$D$6+K4061*$D$11+L4061*$D$10+M4061*$D$7)</f>
        <v>0</v>
      </c>
      <c r="O4061" s="139">
        <v>0.94</v>
      </c>
      <c r="P4061" s="138">
        <f>SUM(N4061*O4061)</f>
        <v>0</v>
      </c>
      <c r="Q4061" s="31"/>
    </row>
    <row r="4062" spans="1:17" ht="15" customHeight="1">
      <c r="A4062" s="179">
        <f>RANK(N4062,$N$18:$N$4305)</f>
        <v>1181</v>
      </c>
      <c r="B4062" s="184"/>
      <c r="C4062" s="177"/>
      <c r="D4062" s="177"/>
      <c r="E4062" s="177"/>
      <c r="F4062" s="177"/>
      <c r="G4062" s="183"/>
      <c r="H4062" s="183"/>
      <c r="I4062" s="183"/>
      <c r="J4062" s="183"/>
      <c r="K4062" s="183"/>
      <c r="L4062" s="183"/>
      <c r="M4062" s="183"/>
      <c r="N4062" s="182">
        <f>SUM(G4062*$D$8+H4062*$D$5+I4062*$D$9+J4062*$D$6+K4062*$D$11+L4062*$D$10+M4062*$D$7)</f>
        <v>0</v>
      </c>
      <c r="O4062" s="139">
        <v>0.94</v>
      </c>
      <c r="P4062" s="138">
        <f>SUM(N4062*O4062)</f>
        <v>0</v>
      </c>
    </row>
    <row r="4063" spans="1:17" ht="15" customHeight="1">
      <c r="A4063" s="179">
        <f>RANK(N4063,$N$18:$N$4305)</f>
        <v>1181</v>
      </c>
      <c r="B4063" s="185"/>
      <c r="C4063" s="177"/>
      <c r="D4063" s="177"/>
      <c r="E4063" s="177"/>
      <c r="F4063" s="177"/>
      <c r="G4063" s="183"/>
      <c r="H4063" s="183"/>
      <c r="I4063" s="183"/>
      <c r="J4063" s="183"/>
      <c r="K4063" s="183"/>
      <c r="L4063" s="183"/>
      <c r="M4063" s="183"/>
      <c r="N4063" s="182">
        <f>SUM(G4063*$D$8+H4063*$D$5+I4063*$D$9+J4063*$D$6+K4063*$D$11+L4063*$D$10+M4063*$D$7)</f>
        <v>0</v>
      </c>
      <c r="O4063" s="139">
        <v>1</v>
      </c>
      <c r="P4063" s="138">
        <f>SUM(N4063*O4063)</f>
        <v>0</v>
      </c>
    </row>
    <row r="4064" spans="1:17" ht="15" customHeight="1">
      <c r="A4064" s="179">
        <f>RANK(N4064,$N$18:$N$4305)</f>
        <v>1181</v>
      </c>
      <c r="B4064" s="184"/>
      <c r="C4064" s="177"/>
      <c r="D4064" s="177"/>
      <c r="E4064" s="177"/>
      <c r="F4064" s="177"/>
      <c r="G4064" s="183"/>
      <c r="H4064" s="183"/>
      <c r="I4064" s="183"/>
      <c r="J4064" s="183"/>
      <c r="K4064" s="183"/>
      <c r="L4064" s="183"/>
      <c r="M4064" s="183"/>
      <c r="N4064" s="182">
        <f>SUM(G4064*$D$8+H4064*$D$5+I4064*$D$9+J4064*$D$6+K4064*$D$11+L4064*$D$10+M4064*$D$7)</f>
        <v>0</v>
      </c>
      <c r="O4064" s="139">
        <v>1</v>
      </c>
      <c r="P4064" s="138">
        <f>SUM(N4064*O4064)</f>
        <v>0</v>
      </c>
    </row>
    <row r="4065" spans="1:17" ht="15" customHeight="1">
      <c r="A4065" s="179">
        <f>RANK(N4065,$N$18:$N$4305)</f>
        <v>1181</v>
      </c>
      <c r="B4065" s="184"/>
      <c r="C4065" s="177"/>
      <c r="D4065" s="177"/>
      <c r="E4065" s="177"/>
      <c r="F4065" s="177"/>
      <c r="G4065" s="183"/>
      <c r="H4065" s="183"/>
      <c r="I4065" s="183"/>
      <c r="J4065" s="183"/>
      <c r="K4065" s="183"/>
      <c r="L4065" s="183"/>
      <c r="M4065" s="183"/>
      <c r="N4065" s="182">
        <f>SUM(G4065*$D$8+H4065*$D$5+I4065*$D$9+J4065*$D$6+K4065*$D$11+L4065*$D$10+M4065*$D$7)</f>
        <v>0</v>
      </c>
      <c r="O4065" s="139">
        <v>1</v>
      </c>
      <c r="P4065" s="138">
        <f>SUM(N4065*O4065)</f>
        <v>0</v>
      </c>
    </row>
    <row r="4066" spans="1:17" ht="15" customHeight="1">
      <c r="A4066" s="179">
        <f>RANK(N4066,$N$18:$N$4305)</f>
        <v>1181</v>
      </c>
      <c r="B4066" s="184"/>
      <c r="C4066" s="177"/>
      <c r="D4066" s="177"/>
      <c r="E4066" s="177"/>
      <c r="F4066" s="177"/>
      <c r="G4066" s="183"/>
      <c r="H4066" s="183"/>
      <c r="I4066" s="183"/>
      <c r="J4066" s="183"/>
      <c r="K4066" s="183"/>
      <c r="L4066" s="183"/>
      <c r="M4066" s="183"/>
      <c r="N4066" s="182">
        <f>SUM(G4066*$D$8+H4066*$D$5+I4066*$D$9+J4066*$D$6+K4066*$D$11+L4066*$D$10+M4066*$D$7)</f>
        <v>0</v>
      </c>
      <c r="O4066" s="139">
        <v>1</v>
      </c>
      <c r="P4066" s="138">
        <f>SUM(N4066*O4066)</f>
        <v>0</v>
      </c>
    </row>
    <row r="4067" spans="1:17" ht="15" customHeight="1">
      <c r="A4067" s="179">
        <f>RANK(N4067,$N$18:$N$4305)</f>
        <v>1181</v>
      </c>
      <c r="B4067" s="184"/>
      <c r="C4067" s="177"/>
      <c r="D4067" s="177"/>
      <c r="E4067" s="177"/>
      <c r="F4067" s="177"/>
      <c r="G4067" s="183"/>
      <c r="H4067" s="183"/>
      <c r="I4067" s="183"/>
      <c r="J4067" s="183"/>
      <c r="K4067" s="183"/>
      <c r="L4067" s="183"/>
      <c r="M4067" s="183"/>
      <c r="N4067" s="182">
        <f>SUM(G4067*$D$8+H4067*$D$5+I4067*$D$9+J4067*$D$6+K4067*$D$11+L4067*$D$10+M4067*$D$7)</f>
        <v>0</v>
      </c>
      <c r="O4067" s="139">
        <v>1</v>
      </c>
      <c r="P4067" s="138">
        <f>SUM(N4067*O4067)</f>
        <v>0</v>
      </c>
    </row>
    <row r="4068" spans="1:17" ht="15" customHeight="1">
      <c r="A4068" s="179">
        <f>RANK(N4068,$N$18:$N$4305)</f>
        <v>1181</v>
      </c>
      <c r="B4068" s="184"/>
      <c r="C4068" s="177"/>
      <c r="D4068" s="177"/>
      <c r="E4068" s="177"/>
      <c r="F4068" s="177"/>
      <c r="G4068" s="183"/>
      <c r="H4068" s="183"/>
      <c r="I4068" s="183"/>
      <c r="J4068" s="183"/>
      <c r="K4068" s="183"/>
      <c r="L4068" s="183"/>
      <c r="M4068" s="183"/>
      <c r="N4068" s="182">
        <f>SUM(G4068*$D$8+H4068*$D$5+I4068*$D$9+J4068*$D$6+K4068*$D$11+L4068*$D$10+M4068*$D$7)</f>
        <v>0</v>
      </c>
      <c r="O4068" s="139">
        <v>1</v>
      </c>
      <c r="P4068" s="138">
        <f>SUM(N4068*O4068)</f>
        <v>0</v>
      </c>
    </row>
    <row r="4069" spans="1:17" ht="15" customHeight="1">
      <c r="A4069" s="179">
        <f>RANK(N4069,$N$18:$N$4305)</f>
        <v>1181</v>
      </c>
      <c r="B4069" s="184"/>
      <c r="C4069" s="177"/>
      <c r="D4069" s="177"/>
      <c r="E4069" s="177"/>
      <c r="F4069" s="177"/>
      <c r="G4069" s="183"/>
      <c r="H4069" s="183"/>
      <c r="I4069" s="183"/>
      <c r="J4069" s="183"/>
      <c r="K4069" s="183"/>
      <c r="L4069" s="183"/>
      <c r="M4069" s="183"/>
      <c r="N4069" s="182">
        <f>SUM(G4069*$D$8+H4069*$D$5+I4069*$D$9+J4069*$D$6+K4069*$D$11+L4069*$D$10+M4069*$D$7)</f>
        <v>0</v>
      </c>
      <c r="O4069" s="139">
        <v>1</v>
      </c>
      <c r="P4069" s="138">
        <f>SUM(N4069*O4069)</f>
        <v>0</v>
      </c>
    </row>
    <row r="4070" spans="1:17" ht="15" customHeight="1">
      <c r="A4070" s="179">
        <f>RANK(N4070,$N$18:$N$4305)</f>
        <v>1181</v>
      </c>
      <c r="B4070" s="184"/>
      <c r="C4070" s="177"/>
      <c r="D4070" s="177"/>
      <c r="E4070" s="177"/>
      <c r="F4070" s="177"/>
      <c r="G4070" s="183"/>
      <c r="H4070" s="183"/>
      <c r="I4070" s="183"/>
      <c r="J4070" s="183"/>
      <c r="K4070" s="183"/>
      <c r="L4070" s="183"/>
      <c r="M4070" s="183"/>
      <c r="N4070" s="182">
        <f>SUM(G4070*$D$8+H4070*$D$5+I4070*$D$9+J4070*$D$6+K4070*$D$11+L4070*$D$10+M4070*$D$7)</f>
        <v>0</v>
      </c>
      <c r="O4070" s="139">
        <v>1</v>
      </c>
      <c r="P4070" s="138">
        <f>SUM(N4070*O4070)</f>
        <v>0</v>
      </c>
    </row>
    <row r="4071" spans="1:17" ht="15" customHeight="1">
      <c r="A4071" s="179">
        <f>RANK(N4071,$N$18:$N$4305)</f>
        <v>1181</v>
      </c>
      <c r="B4071" s="184"/>
      <c r="C4071" s="177"/>
      <c r="D4071" s="177"/>
      <c r="E4071" s="177"/>
      <c r="F4071" s="177"/>
      <c r="G4071" s="183"/>
      <c r="H4071" s="183"/>
      <c r="I4071" s="183"/>
      <c r="J4071" s="183"/>
      <c r="K4071" s="183"/>
      <c r="L4071" s="183"/>
      <c r="M4071" s="183"/>
      <c r="N4071" s="182">
        <f>SUM(G4071*$D$8+H4071*$D$5+I4071*$D$9+J4071*$D$6+K4071*$D$11+L4071*$D$10+M4071*$D$7)</f>
        <v>0</v>
      </c>
      <c r="O4071" s="139">
        <v>1</v>
      </c>
      <c r="P4071" s="138">
        <f>SUM(N4071*O4071)</f>
        <v>0</v>
      </c>
    </row>
    <row r="4072" spans="1:17" ht="15" customHeight="1">
      <c r="A4072" s="179">
        <f>RANK(N4072,$N$18:$N$4305)</f>
        <v>1181</v>
      </c>
      <c r="B4072" s="184"/>
      <c r="C4072" s="177"/>
      <c r="D4072" s="177"/>
      <c r="E4072" s="177"/>
      <c r="F4072" s="177"/>
      <c r="G4072" s="183"/>
      <c r="H4072" s="183"/>
      <c r="I4072" s="183"/>
      <c r="J4072" s="183"/>
      <c r="K4072" s="183"/>
      <c r="L4072" s="183"/>
      <c r="M4072" s="183"/>
      <c r="N4072" s="182">
        <f>SUM(G4072*$D$8+H4072*$D$5+I4072*$D$9+J4072*$D$6+K4072*$D$11+L4072*$D$10+M4072*$D$7)</f>
        <v>0</v>
      </c>
      <c r="O4072" s="139">
        <v>1</v>
      </c>
      <c r="P4072" s="138">
        <f>SUM(N4072*O4072)</f>
        <v>0</v>
      </c>
    </row>
    <row r="4073" spans="1:17" ht="15" customHeight="1">
      <c r="A4073" s="179">
        <f>RANK(N4073,$N$18:$N$4305)</f>
        <v>1181</v>
      </c>
      <c r="B4073" s="184"/>
      <c r="C4073" s="177"/>
      <c r="D4073" s="177"/>
      <c r="E4073" s="177"/>
      <c r="F4073" s="177"/>
      <c r="G4073" s="183"/>
      <c r="H4073" s="183"/>
      <c r="I4073" s="183"/>
      <c r="J4073" s="183"/>
      <c r="K4073" s="183"/>
      <c r="L4073" s="183"/>
      <c r="M4073" s="183"/>
      <c r="N4073" s="182">
        <f>SUM(G4073*$D$8+H4073*$D$5+I4073*$D$9+J4073*$D$6+K4073*$D$11+L4073*$D$10+M4073*$D$7)</f>
        <v>0</v>
      </c>
      <c r="O4073" s="139">
        <v>0.94</v>
      </c>
      <c r="P4073" s="138">
        <f>SUM(N4073*O4073)</f>
        <v>0</v>
      </c>
      <c r="Q4073" s="31"/>
    </row>
    <row r="4074" spans="1:17" ht="15" customHeight="1">
      <c r="A4074" s="179">
        <f>RANK(N4074,$N$18:$N$4305)</f>
        <v>1181</v>
      </c>
      <c r="B4074" s="184"/>
      <c r="C4074" s="177"/>
      <c r="D4074" s="177"/>
      <c r="E4074" s="177"/>
      <c r="F4074" s="177"/>
      <c r="G4074" s="183"/>
      <c r="H4074" s="183"/>
      <c r="I4074" s="183"/>
      <c r="J4074" s="183"/>
      <c r="K4074" s="183"/>
      <c r="L4074" s="183"/>
      <c r="M4074" s="183"/>
      <c r="N4074" s="182">
        <f>SUM(G4074*$D$8+H4074*$D$5+I4074*$D$9+J4074*$D$6+K4074*$D$11+L4074*$D$10+M4074*$D$7)</f>
        <v>0</v>
      </c>
      <c r="O4074" s="139">
        <v>0.94</v>
      </c>
      <c r="P4074" s="138">
        <f>SUM(N4074*O4074)</f>
        <v>0</v>
      </c>
    </row>
    <row r="4075" spans="1:17" ht="15" customHeight="1">
      <c r="A4075" s="179">
        <f>RANK(N4075,$N$18:$N$4305)</f>
        <v>1181</v>
      </c>
      <c r="B4075" s="184"/>
      <c r="C4075" s="177"/>
      <c r="D4075" s="177"/>
      <c r="E4075" s="177"/>
      <c r="F4075" s="177"/>
      <c r="G4075" s="183"/>
      <c r="H4075" s="183"/>
      <c r="I4075" s="183"/>
      <c r="J4075" s="183"/>
      <c r="K4075" s="183"/>
      <c r="L4075" s="183"/>
      <c r="M4075" s="183"/>
      <c r="N4075" s="182">
        <f>SUM(G4075*$D$8+H4075*$D$5+I4075*$D$9+J4075*$D$6+K4075*$D$11+L4075*$D$10+M4075*$D$7)</f>
        <v>0</v>
      </c>
      <c r="O4075" s="139">
        <v>0.94</v>
      </c>
      <c r="P4075" s="138">
        <f>SUM(N4075*O4075)</f>
        <v>0</v>
      </c>
    </row>
    <row r="4076" spans="1:17" ht="15" customHeight="1">
      <c r="A4076" s="179">
        <f>RANK(N4076,$N$18:$N$4305)</f>
        <v>1181</v>
      </c>
      <c r="B4076" s="184"/>
      <c r="C4076" s="177"/>
      <c r="D4076" s="177"/>
      <c r="E4076" s="177"/>
      <c r="F4076" s="177"/>
      <c r="G4076" s="183"/>
      <c r="H4076" s="183"/>
      <c r="I4076" s="183"/>
      <c r="J4076" s="183"/>
      <c r="K4076" s="183"/>
      <c r="L4076" s="183"/>
      <c r="M4076" s="183"/>
      <c r="N4076" s="182">
        <f>SUM(G4076*$D$8+H4076*$D$5+I4076*$D$9+J4076*$D$6+K4076*$D$11+L4076*$D$10+M4076*$D$7)</f>
        <v>0</v>
      </c>
      <c r="O4076" s="139">
        <v>1</v>
      </c>
      <c r="P4076" s="138">
        <f>SUM(N4076*O4076)</f>
        <v>0</v>
      </c>
    </row>
    <row r="4077" spans="1:17" ht="15" customHeight="1">
      <c r="A4077" s="179">
        <f>RANK(N4077,$N$18:$N$4305)</f>
        <v>1181</v>
      </c>
      <c r="B4077" s="185"/>
      <c r="C4077" s="177"/>
      <c r="D4077" s="177"/>
      <c r="E4077" s="177"/>
      <c r="F4077" s="177"/>
      <c r="G4077" s="183"/>
      <c r="H4077" s="183"/>
      <c r="I4077" s="183"/>
      <c r="J4077" s="183"/>
      <c r="K4077" s="183"/>
      <c r="L4077" s="183"/>
      <c r="M4077" s="183"/>
      <c r="N4077" s="182">
        <f>SUM(G4077*$D$8+H4077*$D$5+I4077*$D$9+J4077*$D$6+K4077*$D$11+L4077*$D$10+M4077*$D$7)</f>
        <v>0</v>
      </c>
      <c r="O4077" s="139">
        <v>1</v>
      </c>
      <c r="P4077" s="138">
        <f>SUM(N4077*O4077)</f>
        <v>0</v>
      </c>
      <c r="Q4077" s="31"/>
    </row>
    <row r="4078" spans="1:17" ht="15" customHeight="1">
      <c r="A4078" s="179">
        <f>RANK(N4078,$N$18:$N$4305)</f>
        <v>1181</v>
      </c>
      <c r="B4078" s="184"/>
      <c r="C4078" s="177"/>
      <c r="D4078" s="177"/>
      <c r="E4078" s="177"/>
      <c r="F4078" s="177"/>
      <c r="G4078" s="183"/>
      <c r="H4078" s="183"/>
      <c r="I4078" s="183"/>
      <c r="J4078" s="183"/>
      <c r="K4078" s="183"/>
      <c r="L4078" s="183"/>
      <c r="M4078" s="183"/>
      <c r="N4078" s="182">
        <f>SUM(G4078*$D$8+H4078*$D$5+I4078*$D$9+J4078*$D$6+K4078*$D$11+L4078*$D$10+M4078*$D$7)</f>
        <v>0</v>
      </c>
      <c r="O4078" s="139">
        <v>1</v>
      </c>
      <c r="P4078" s="138">
        <f>SUM(N4078*O4078)</f>
        <v>0</v>
      </c>
      <c r="Q4078" s="31"/>
    </row>
    <row r="4079" spans="1:17" ht="15" customHeight="1">
      <c r="A4079" s="179">
        <f>RANK(N4079,$N$18:$N$4305)</f>
        <v>1181</v>
      </c>
      <c r="B4079" s="184"/>
      <c r="C4079" s="177"/>
      <c r="D4079" s="177"/>
      <c r="E4079" s="177"/>
      <c r="F4079" s="177"/>
      <c r="G4079" s="183"/>
      <c r="H4079" s="183"/>
      <c r="I4079" s="183"/>
      <c r="J4079" s="183"/>
      <c r="K4079" s="183"/>
      <c r="L4079" s="183"/>
      <c r="M4079" s="183"/>
      <c r="N4079" s="182">
        <f>SUM(G4079*$D$8+H4079*$D$5+I4079*$D$9+J4079*$D$6+K4079*$D$11+L4079*$D$10+M4079*$D$7)</f>
        <v>0</v>
      </c>
      <c r="O4079" s="139">
        <v>1</v>
      </c>
      <c r="P4079" s="138">
        <f>SUM(N4079*O4079)</f>
        <v>0</v>
      </c>
      <c r="Q4079" s="31"/>
    </row>
    <row r="4080" spans="1:17" ht="15" customHeight="1">
      <c r="A4080" s="179">
        <f>RANK(N4080,$N$18:$N$4305)</f>
        <v>1181</v>
      </c>
      <c r="B4080" s="184"/>
      <c r="C4080" s="177"/>
      <c r="D4080" s="177"/>
      <c r="E4080" s="177"/>
      <c r="F4080" s="177"/>
      <c r="G4080" s="183"/>
      <c r="H4080" s="183"/>
      <c r="I4080" s="183"/>
      <c r="J4080" s="183"/>
      <c r="K4080" s="183"/>
      <c r="L4080" s="183"/>
      <c r="M4080" s="183"/>
      <c r="N4080" s="182">
        <f>SUM(G4080*$D$8+H4080*$D$5+I4080*$D$9+J4080*$D$6+K4080*$D$11+L4080*$D$10+M4080*$D$7)</f>
        <v>0</v>
      </c>
      <c r="O4080" s="139">
        <v>1</v>
      </c>
      <c r="P4080" s="138">
        <f>SUM(N4080*O4080)</f>
        <v>0</v>
      </c>
      <c r="Q4080" s="31"/>
    </row>
    <row r="4081" spans="1:17" ht="15" customHeight="1">
      <c r="A4081" s="179">
        <f>RANK(N4081,$N$18:$N$4305)</f>
        <v>1181</v>
      </c>
      <c r="B4081" s="185"/>
      <c r="C4081" s="177"/>
      <c r="D4081" s="177"/>
      <c r="E4081" s="177"/>
      <c r="F4081" s="177"/>
      <c r="G4081" s="183"/>
      <c r="H4081" s="183"/>
      <c r="I4081" s="183"/>
      <c r="J4081" s="183"/>
      <c r="K4081" s="183"/>
      <c r="L4081" s="183"/>
      <c r="M4081" s="183"/>
      <c r="N4081" s="182">
        <f>SUM(G4081*$D$8+H4081*$D$5+I4081*$D$9+J4081*$D$6+K4081*$D$11+L4081*$D$10+M4081*$D$7)</f>
        <v>0</v>
      </c>
      <c r="O4081" s="139">
        <v>1</v>
      </c>
      <c r="P4081" s="138">
        <f>SUM(N4081*O4081)</f>
        <v>0</v>
      </c>
    </row>
    <row r="4082" spans="1:17" ht="15" customHeight="1">
      <c r="A4082" s="179">
        <f>RANK(N4082,$N$18:$N$4305)</f>
        <v>1181</v>
      </c>
      <c r="B4082" s="184"/>
      <c r="C4082" s="177"/>
      <c r="D4082" s="177"/>
      <c r="E4082" s="177"/>
      <c r="F4082" s="177"/>
      <c r="G4082" s="183"/>
      <c r="H4082" s="183"/>
      <c r="I4082" s="183"/>
      <c r="J4082" s="183"/>
      <c r="K4082" s="183"/>
      <c r="L4082" s="183"/>
      <c r="M4082" s="183"/>
      <c r="N4082" s="182">
        <f>SUM(G4082*$D$8+H4082*$D$5+I4082*$D$9+J4082*$D$6+K4082*$D$11+L4082*$D$10+M4082*$D$7)</f>
        <v>0</v>
      </c>
      <c r="O4082" s="139">
        <v>1</v>
      </c>
      <c r="P4082" s="138">
        <f>SUM(N4082*O4082)</f>
        <v>0</v>
      </c>
    </row>
    <row r="4083" spans="1:17" ht="15" customHeight="1">
      <c r="A4083" s="179">
        <f>RANK(N4083,$N$18:$N$4305)</f>
        <v>1181</v>
      </c>
      <c r="B4083" s="184"/>
      <c r="C4083" s="177"/>
      <c r="D4083" s="177"/>
      <c r="E4083" s="177"/>
      <c r="F4083" s="177"/>
      <c r="G4083" s="183"/>
      <c r="H4083" s="183"/>
      <c r="I4083" s="183"/>
      <c r="J4083" s="183"/>
      <c r="K4083" s="183"/>
      <c r="L4083" s="183"/>
      <c r="M4083" s="183"/>
      <c r="N4083" s="182">
        <f>SUM(G4083*$D$8+H4083*$D$5+I4083*$D$9+J4083*$D$6+K4083*$D$11+L4083*$D$10+M4083*$D$7)</f>
        <v>0</v>
      </c>
      <c r="O4083" s="139">
        <v>1</v>
      </c>
      <c r="P4083" s="138">
        <f>SUM(N4083*O4083)</f>
        <v>0</v>
      </c>
      <c r="Q4083" s="31"/>
    </row>
    <row r="4084" spans="1:17" ht="15" customHeight="1">
      <c r="A4084" s="179">
        <f>RANK(N4084,$N$18:$N$4305)</f>
        <v>1181</v>
      </c>
      <c r="B4084" s="184"/>
      <c r="C4084" s="177"/>
      <c r="D4084" s="177"/>
      <c r="E4084" s="177"/>
      <c r="F4084" s="177"/>
      <c r="G4084" s="183"/>
      <c r="H4084" s="183"/>
      <c r="I4084" s="183"/>
      <c r="J4084" s="183"/>
      <c r="K4084" s="183"/>
      <c r="L4084" s="183"/>
      <c r="M4084" s="183"/>
      <c r="N4084" s="182">
        <f>SUM(G4084*$D$8+H4084*$D$5+I4084*$D$9+J4084*$D$6+K4084*$D$11+L4084*$D$10+M4084*$D$7)</f>
        <v>0</v>
      </c>
      <c r="O4084" s="139">
        <v>0.94</v>
      </c>
      <c r="P4084" s="138">
        <f>SUM(N4084*O4084)</f>
        <v>0</v>
      </c>
    </row>
    <row r="4085" spans="1:17" ht="15" customHeight="1">
      <c r="A4085" s="179">
        <f>RANK(N4085,$N$18:$N$4305)</f>
        <v>1181</v>
      </c>
      <c r="B4085" s="184"/>
      <c r="C4085" s="177"/>
      <c r="D4085" s="177"/>
      <c r="E4085" s="177"/>
      <c r="F4085" s="177"/>
      <c r="G4085" s="183"/>
      <c r="H4085" s="183"/>
      <c r="I4085" s="183"/>
      <c r="J4085" s="183"/>
      <c r="K4085" s="183"/>
      <c r="L4085" s="183"/>
      <c r="M4085" s="183"/>
      <c r="N4085" s="182">
        <f>SUM(G4085*$D$8+H4085*$D$5+I4085*$D$9+J4085*$D$6+K4085*$D$11+L4085*$D$10+M4085*$D$7)</f>
        <v>0</v>
      </c>
      <c r="O4085" s="139">
        <v>0.94</v>
      </c>
      <c r="P4085" s="138">
        <f>SUM(N4085*O4085)</f>
        <v>0</v>
      </c>
    </row>
    <row r="4086" spans="1:17" ht="15" customHeight="1">
      <c r="A4086" s="179">
        <f>RANK(N4086,$N$18:$N$4305)</f>
        <v>1181</v>
      </c>
      <c r="B4086" s="185"/>
      <c r="C4086" s="177"/>
      <c r="D4086" s="177"/>
      <c r="E4086" s="177"/>
      <c r="F4086" s="177"/>
      <c r="G4086" s="183"/>
      <c r="H4086" s="183"/>
      <c r="I4086" s="183"/>
      <c r="J4086" s="183"/>
      <c r="K4086" s="183"/>
      <c r="L4086" s="183"/>
      <c r="M4086" s="183"/>
      <c r="N4086" s="182">
        <f>SUM(G4086*$D$8+H4086*$D$5+I4086*$D$9+J4086*$D$6+K4086*$D$11+L4086*$D$10+M4086*$D$7)</f>
        <v>0</v>
      </c>
      <c r="O4086" s="139">
        <v>1</v>
      </c>
      <c r="P4086" s="138">
        <f>SUM(N4086*O4086)</f>
        <v>0</v>
      </c>
    </row>
    <row r="4087" spans="1:17" ht="15" customHeight="1">
      <c r="A4087" s="179">
        <f>RANK(N4087,$N$18:$N$4305)</f>
        <v>1181</v>
      </c>
      <c r="B4087" s="184"/>
      <c r="C4087" s="177"/>
      <c r="D4087" s="177"/>
      <c r="E4087" s="177"/>
      <c r="F4087" s="177"/>
      <c r="G4087" s="183"/>
      <c r="H4087" s="183"/>
      <c r="I4087" s="183"/>
      <c r="J4087" s="183"/>
      <c r="K4087" s="183"/>
      <c r="L4087" s="183"/>
      <c r="M4087" s="183"/>
      <c r="N4087" s="182">
        <f>SUM(G4087*$D$8+H4087*$D$5+I4087*$D$9+J4087*$D$6+K4087*$D$11+L4087*$D$10+M4087*$D$7)</f>
        <v>0</v>
      </c>
      <c r="O4087" s="139">
        <v>1</v>
      </c>
      <c r="P4087" s="138">
        <f>SUM(N4087*O4087)</f>
        <v>0</v>
      </c>
    </row>
    <row r="4088" spans="1:17" ht="15" customHeight="1">
      <c r="A4088" s="179">
        <f>RANK(N4088,$N$18:$N$4305)</f>
        <v>1181</v>
      </c>
      <c r="B4088" s="184"/>
      <c r="C4088" s="177"/>
      <c r="D4088" s="177"/>
      <c r="E4088" s="177"/>
      <c r="F4088" s="177"/>
      <c r="G4088" s="183"/>
      <c r="H4088" s="183"/>
      <c r="I4088" s="183"/>
      <c r="J4088" s="183"/>
      <c r="K4088" s="183"/>
      <c r="L4088" s="183"/>
      <c r="M4088" s="183"/>
      <c r="N4088" s="182">
        <f>SUM(G4088*$D$8+H4088*$D$5+I4088*$D$9+J4088*$D$6+K4088*$D$11+L4088*$D$10+M4088*$D$7)</f>
        <v>0</v>
      </c>
      <c r="O4088" s="139">
        <v>1</v>
      </c>
      <c r="P4088" s="138">
        <f>SUM(N4088*O4088)</f>
        <v>0</v>
      </c>
    </row>
    <row r="4089" spans="1:17" ht="15" customHeight="1">
      <c r="A4089" s="179">
        <f>RANK(N4089,$N$18:$N$4305)</f>
        <v>1181</v>
      </c>
      <c r="B4089" s="184"/>
      <c r="C4089" s="177"/>
      <c r="D4089" s="177"/>
      <c r="E4089" s="177"/>
      <c r="F4089" s="177"/>
      <c r="G4089" s="183"/>
      <c r="H4089" s="183"/>
      <c r="I4089" s="183"/>
      <c r="J4089" s="183"/>
      <c r="K4089" s="183"/>
      <c r="L4089" s="183"/>
      <c r="M4089" s="183"/>
      <c r="N4089" s="182">
        <f>SUM(G4089*$D$8+H4089*$D$5+I4089*$D$9+J4089*$D$6+K4089*$D$11+L4089*$D$10+M4089*$D$7)</f>
        <v>0</v>
      </c>
      <c r="O4089" s="139">
        <v>1</v>
      </c>
      <c r="P4089" s="138">
        <f>SUM(N4089*O4089)</f>
        <v>0</v>
      </c>
    </row>
    <row r="4090" spans="1:17" ht="15" customHeight="1">
      <c r="A4090" s="179">
        <f>RANK(N4090,$N$18:$N$4305)</f>
        <v>1181</v>
      </c>
      <c r="B4090" s="184"/>
      <c r="C4090" s="177"/>
      <c r="D4090" s="177"/>
      <c r="E4090" s="177"/>
      <c r="F4090" s="177"/>
      <c r="G4090" s="183"/>
      <c r="H4090" s="183"/>
      <c r="I4090" s="183"/>
      <c r="J4090" s="183"/>
      <c r="K4090" s="183"/>
      <c r="L4090" s="183"/>
      <c r="M4090" s="183"/>
      <c r="N4090" s="182">
        <f>SUM(G4090*$D$8+H4090*$D$5+I4090*$D$9+J4090*$D$6+K4090*$D$11+L4090*$D$10+M4090*$D$7)</f>
        <v>0</v>
      </c>
      <c r="O4090" s="139">
        <v>1</v>
      </c>
      <c r="P4090" s="138">
        <f>SUM(N4090*O4090)</f>
        <v>0</v>
      </c>
    </row>
    <row r="4091" spans="1:17" ht="15" customHeight="1">
      <c r="A4091" s="179">
        <f>RANK(N4091,$N$18:$N$4305)</f>
        <v>1181</v>
      </c>
      <c r="B4091" s="184"/>
      <c r="C4091" s="177"/>
      <c r="D4091" s="177"/>
      <c r="E4091" s="177"/>
      <c r="F4091" s="177"/>
      <c r="G4091" s="183"/>
      <c r="H4091" s="183"/>
      <c r="I4091" s="183"/>
      <c r="J4091" s="183"/>
      <c r="K4091" s="183"/>
      <c r="L4091" s="183"/>
      <c r="M4091" s="183"/>
      <c r="N4091" s="182">
        <f>SUM(G4091*$D$8+H4091*$D$5+I4091*$D$9+J4091*$D$6+K4091*$D$11+L4091*$D$10+M4091*$D$7)</f>
        <v>0</v>
      </c>
      <c r="O4091" s="139">
        <v>1</v>
      </c>
      <c r="P4091" s="138">
        <f>SUM(N4091*O4091)</f>
        <v>0</v>
      </c>
      <c r="Q4091" s="31"/>
    </row>
    <row r="4092" spans="1:17" ht="15" customHeight="1">
      <c r="A4092" s="179">
        <f>RANK(N4092,$N$18:$N$4305)</f>
        <v>1181</v>
      </c>
      <c r="B4092" s="184"/>
      <c r="C4092" s="177"/>
      <c r="D4092" s="177"/>
      <c r="E4092" s="177"/>
      <c r="F4092" s="177"/>
      <c r="G4092" s="183"/>
      <c r="H4092" s="183"/>
      <c r="I4092" s="183"/>
      <c r="J4092" s="183"/>
      <c r="K4092" s="183"/>
      <c r="L4092" s="183"/>
      <c r="M4092" s="183"/>
      <c r="N4092" s="182">
        <f>SUM(G4092*$D$8+H4092*$D$5+I4092*$D$9+J4092*$D$6+K4092*$D$11+L4092*$D$10+M4092*$D$7)</f>
        <v>0</v>
      </c>
      <c r="O4092" s="139">
        <v>1</v>
      </c>
      <c r="P4092" s="138">
        <f>SUM(N4092*O4092)</f>
        <v>0</v>
      </c>
      <c r="Q4092" s="31"/>
    </row>
    <row r="4093" spans="1:17" ht="15" customHeight="1">
      <c r="A4093" s="179">
        <f>RANK(N4093,$N$18:$N$4305)</f>
        <v>1181</v>
      </c>
      <c r="B4093" s="184"/>
      <c r="C4093" s="177"/>
      <c r="D4093" s="177"/>
      <c r="E4093" s="177"/>
      <c r="F4093" s="177"/>
      <c r="G4093" s="183"/>
      <c r="H4093" s="183"/>
      <c r="I4093" s="183"/>
      <c r="J4093" s="183"/>
      <c r="K4093" s="183"/>
      <c r="L4093" s="183"/>
      <c r="M4093" s="183"/>
      <c r="N4093" s="182">
        <f>SUM(G4093*$D$8+H4093*$D$5+I4093*$D$9+J4093*$D$6+K4093*$D$11+L4093*$D$10+M4093*$D$7)</f>
        <v>0</v>
      </c>
      <c r="O4093" s="139">
        <v>1</v>
      </c>
      <c r="P4093" s="138">
        <f>SUM(N4093*O4093)</f>
        <v>0</v>
      </c>
      <c r="Q4093" s="31"/>
    </row>
    <row r="4094" spans="1:17" ht="15" customHeight="1">
      <c r="A4094" s="179">
        <f>RANK(N4094,$N$18:$N$4305)</f>
        <v>1181</v>
      </c>
      <c r="B4094" s="184"/>
      <c r="C4094" s="177"/>
      <c r="D4094" s="177"/>
      <c r="E4094" s="177"/>
      <c r="F4094" s="177"/>
      <c r="G4094" s="183"/>
      <c r="H4094" s="183"/>
      <c r="I4094" s="183"/>
      <c r="J4094" s="183"/>
      <c r="K4094" s="183"/>
      <c r="L4094" s="183"/>
      <c r="M4094" s="183"/>
      <c r="N4094" s="182">
        <f>SUM(G4094*$D$8+H4094*$D$5+I4094*$D$9+J4094*$D$6+K4094*$D$11+L4094*$D$10+M4094*$D$7)</f>
        <v>0</v>
      </c>
      <c r="O4094" s="139">
        <v>1</v>
      </c>
      <c r="P4094" s="138">
        <f>SUM(N4094*O4094)</f>
        <v>0</v>
      </c>
      <c r="Q4094" s="31"/>
    </row>
    <row r="4095" spans="1:17" ht="15" customHeight="1">
      <c r="A4095" s="179">
        <f>RANK(N4095,$N$18:$N$4305)</f>
        <v>1181</v>
      </c>
      <c r="B4095" s="184"/>
      <c r="C4095" s="177"/>
      <c r="D4095" s="177"/>
      <c r="E4095" s="177"/>
      <c r="F4095" s="177"/>
      <c r="G4095" s="183"/>
      <c r="H4095" s="183"/>
      <c r="I4095" s="183"/>
      <c r="J4095" s="183"/>
      <c r="K4095" s="183"/>
      <c r="L4095" s="183"/>
      <c r="M4095" s="183"/>
      <c r="N4095" s="182">
        <f>SUM(G4095*$D$8+H4095*$D$5+I4095*$D$9+J4095*$D$6+K4095*$D$11+L4095*$D$10+M4095*$D$7)</f>
        <v>0</v>
      </c>
      <c r="O4095" s="139">
        <v>1</v>
      </c>
      <c r="P4095" s="138">
        <f>SUM(N4095*O4095)</f>
        <v>0</v>
      </c>
      <c r="Q4095" s="31"/>
    </row>
    <row r="4096" spans="1:17" ht="15" customHeight="1">
      <c r="A4096" s="179">
        <f>RANK(N4096,$N$18:$N$4305)</f>
        <v>1181</v>
      </c>
      <c r="B4096" s="184"/>
      <c r="C4096" s="177"/>
      <c r="D4096" s="177"/>
      <c r="E4096" s="177"/>
      <c r="F4096" s="177"/>
      <c r="G4096" s="183"/>
      <c r="H4096" s="183"/>
      <c r="I4096" s="183"/>
      <c r="J4096" s="183"/>
      <c r="K4096" s="183"/>
      <c r="L4096" s="183"/>
      <c r="M4096" s="183"/>
      <c r="N4096" s="182">
        <f>SUM(G4096*$D$8+H4096*$D$5+I4096*$D$9+J4096*$D$6+K4096*$D$11+L4096*$D$10+M4096*$D$7)</f>
        <v>0</v>
      </c>
      <c r="O4096" s="139">
        <v>1</v>
      </c>
      <c r="P4096" s="138">
        <f>SUM(N4096*O4096)</f>
        <v>0</v>
      </c>
    </row>
    <row r="4097" spans="1:17" ht="15" customHeight="1">
      <c r="A4097" s="179">
        <f>RANK(N4097,$N$18:$N$4305)</f>
        <v>1181</v>
      </c>
      <c r="B4097" s="184"/>
      <c r="C4097" s="177"/>
      <c r="D4097" s="177"/>
      <c r="E4097" s="177"/>
      <c r="F4097" s="177"/>
      <c r="G4097" s="183"/>
      <c r="H4097" s="183"/>
      <c r="I4097" s="183"/>
      <c r="J4097" s="183"/>
      <c r="K4097" s="183"/>
      <c r="L4097" s="183"/>
      <c r="M4097" s="183"/>
      <c r="N4097" s="182">
        <f>SUM(G4097*$D$8+H4097*$D$5+I4097*$D$9+J4097*$D$6+K4097*$D$11+L4097*$D$10+M4097*$D$7)</f>
        <v>0</v>
      </c>
      <c r="O4097" s="139">
        <v>1</v>
      </c>
      <c r="P4097" s="138">
        <f>SUM(N4097*O4097)</f>
        <v>0</v>
      </c>
    </row>
    <row r="4098" spans="1:17" ht="15" customHeight="1">
      <c r="A4098" s="179">
        <f>RANK(N4098,$N$18:$N$4305)</f>
        <v>1181</v>
      </c>
      <c r="B4098" s="184"/>
      <c r="C4098" s="177"/>
      <c r="D4098" s="177"/>
      <c r="E4098" s="177"/>
      <c r="F4098" s="177"/>
      <c r="G4098" s="183"/>
      <c r="H4098" s="183"/>
      <c r="I4098" s="183"/>
      <c r="J4098" s="183"/>
      <c r="K4098" s="183"/>
      <c r="L4098" s="183"/>
      <c r="M4098" s="183"/>
      <c r="N4098" s="182">
        <f>SUM(G4098*$D$8+H4098*$D$5+I4098*$D$9+J4098*$D$6+K4098*$D$11+L4098*$D$10+M4098*$D$7)</f>
        <v>0</v>
      </c>
      <c r="O4098" s="139">
        <v>1</v>
      </c>
      <c r="P4098" s="138">
        <f>SUM(N4098*O4098)</f>
        <v>0</v>
      </c>
    </row>
    <row r="4099" spans="1:17" ht="15" customHeight="1">
      <c r="A4099" s="179">
        <f>RANK(N4099,$N$18:$N$4305)</f>
        <v>1181</v>
      </c>
      <c r="B4099" s="184"/>
      <c r="C4099" s="177"/>
      <c r="D4099" s="177"/>
      <c r="E4099" s="177"/>
      <c r="F4099" s="177"/>
      <c r="G4099" s="183"/>
      <c r="H4099" s="183"/>
      <c r="I4099" s="183"/>
      <c r="J4099" s="183"/>
      <c r="K4099" s="183"/>
      <c r="L4099" s="183"/>
      <c r="M4099" s="183"/>
      <c r="N4099" s="182">
        <f>SUM(G4099*$D$8+H4099*$D$5+I4099*$D$9+J4099*$D$6+K4099*$D$11+L4099*$D$10+M4099*$D$7)</f>
        <v>0</v>
      </c>
      <c r="O4099" s="139">
        <v>1</v>
      </c>
      <c r="P4099" s="138">
        <f>SUM(N4099*O4099)</f>
        <v>0</v>
      </c>
    </row>
    <row r="4100" spans="1:17" ht="15" customHeight="1">
      <c r="A4100" s="179">
        <f>RANK(N4100,$N$18:$N$4305)</f>
        <v>1181</v>
      </c>
      <c r="B4100" s="185"/>
      <c r="C4100" s="177"/>
      <c r="D4100" s="177"/>
      <c r="E4100" s="177"/>
      <c r="F4100" s="177"/>
      <c r="G4100" s="183"/>
      <c r="H4100" s="183"/>
      <c r="I4100" s="183"/>
      <c r="J4100" s="183"/>
      <c r="K4100" s="183"/>
      <c r="L4100" s="183"/>
      <c r="M4100" s="183"/>
      <c r="N4100" s="182">
        <f>SUM(G4100*$D$8+H4100*$D$5+I4100*$D$9+J4100*$D$6+K4100*$D$11+L4100*$D$10+M4100*$D$7)</f>
        <v>0</v>
      </c>
      <c r="O4100" s="139">
        <v>1</v>
      </c>
      <c r="P4100" s="138">
        <f>SUM(N4100*O4100)</f>
        <v>0</v>
      </c>
    </row>
    <row r="4101" spans="1:17" ht="15" customHeight="1">
      <c r="A4101" s="179">
        <f>RANK(N4101,$N$18:$N$4305)</f>
        <v>1181</v>
      </c>
      <c r="B4101" s="177"/>
      <c r="C4101" s="177"/>
      <c r="D4101" s="177"/>
      <c r="E4101" s="177"/>
      <c r="F4101" s="177"/>
      <c r="G4101" s="183"/>
      <c r="H4101" s="183"/>
      <c r="I4101" s="183"/>
      <c r="J4101" s="183"/>
      <c r="K4101" s="183"/>
      <c r="L4101" s="183"/>
      <c r="M4101" s="183"/>
      <c r="N4101" s="182">
        <f>SUM(G4101*$D$8+H4101*$D$5+I4101*$D$9+J4101*$D$6+K4101*$D$11+L4101*$D$10+M4101*$D$7)</f>
        <v>0</v>
      </c>
      <c r="O4101" s="139">
        <v>1</v>
      </c>
      <c r="P4101" s="138">
        <f>SUM(N4101*O4101)</f>
        <v>0</v>
      </c>
    </row>
    <row r="4102" spans="1:17" ht="15" customHeight="1">
      <c r="A4102" s="179">
        <f>RANK(N4102,$N$18:$N$4305)</f>
        <v>1181</v>
      </c>
      <c r="B4102" s="184"/>
      <c r="C4102" s="177"/>
      <c r="D4102" s="177"/>
      <c r="E4102" s="177"/>
      <c r="F4102" s="177"/>
      <c r="G4102" s="183"/>
      <c r="H4102" s="183"/>
      <c r="I4102" s="183"/>
      <c r="J4102" s="183"/>
      <c r="K4102" s="183"/>
      <c r="L4102" s="183"/>
      <c r="M4102" s="183"/>
      <c r="N4102" s="182">
        <f>SUM(G4102*$D$8+H4102*$D$5+I4102*$D$9+J4102*$D$6+K4102*$D$11+L4102*$D$10+M4102*$D$7)</f>
        <v>0</v>
      </c>
      <c r="O4102" s="139">
        <v>1</v>
      </c>
      <c r="P4102" s="138">
        <f>SUM(N4102*O4102)</f>
        <v>0</v>
      </c>
    </row>
    <row r="4103" spans="1:17" ht="15" customHeight="1">
      <c r="A4103" s="179">
        <f>RANK(N4103,$N$18:$N$4305)</f>
        <v>1181</v>
      </c>
      <c r="B4103" s="184"/>
      <c r="C4103" s="177"/>
      <c r="D4103" s="177"/>
      <c r="E4103" s="177"/>
      <c r="F4103" s="177"/>
      <c r="G4103" s="183"/>
      <c r="H4103" s="183"/>
      <c r="I4103" s="183"/>
      <c r="J4103" s="183"/>
      <c r="K4103" s="183"/>
      <c r="L4103" s="183"/>
      <c r="M4103" s="183"/>
      <c r="N4103" s="182">
        <f>SUM(G4103*$D$8+H4103*$D$5+I4103*$D$9+J4103*$D$6+K4103*$D$11+L4103*$D$10+M4103*$D$7)</f>
        <v>0</v>
      </c>
      <c r="O4103" s="139">
        <v>1</v>
      </c>
      <c r="P4103" s="138">
        <f>SUM(N4103*O4103)</f>
        <v>0</v>
      </c>
      <c r="Q4103" s="31"/>
    </row>
    <row r="4104" spans="1:17" ht="15" customHeight="1">
      <c r="A4104" s="179">
        <f>RANK(N4104,$N$18:$N$4305)</f>
        <v>1181</v>
      </c>
      <c r="B4104" s="185"/>
      <c r="C4104" s="177"/>
      <c r="D4104" s="177"/>
      <c r="E4104" s="177"/>
      <c r="F4104" s="177"/>
      <c r="G4104" s="183"/>
      <c r="H4104" s="183"/>
      <c r="I4104" s="183"/>
      <c r="J4104" s="183"/>
      <c r="K4104" s="183"/>
      <c r="L4104" s="183"/>
      <c r="M4104" s="183"/>
      <c r="N4104" s="182">
        <f>SUM(G4104*$D$8+H4104*$D$5+I4104*$D$9+J4104*$D$6+K4104*$D$11+L4104*$D$10+M4104*$D$7)</f>
        <v>0</v>
      </c>
      <c r="O4104" s="139">
        <v>1</v>
      </c>
      <c r="P4104" s="138">
        <f>SUM(N4104*O4104)</f>
        <v>0</v>
      </c>
    </row>
    <row r="4105" spans="1:17" ht="15" customHeight="1">
      <c r="A4105" s="179">
        <f>RANK(N4105,$N$18:$N$4305)</f>
        <v>1181</v>
      </c>
      <c r="B4105" s="184"/>
      <c r="C4105" s="177"/>
      <c r="D4105" s="177"/>
      <c r="E4105" s="177"/>
      <c r="F4105" s="177"/>
      <c r="G4105" s="183"/>
      <c r="H4105" s="183"/>
      <c r="I4105" s="183"/>
      <c r="J4105" s="183"/>
      <c r="K4105" s="183"/>
      <c r="L4105" s="183"/>
      <c r="M4105" s="183"/>
      <c r="N4105" s="182">
        <f>SUM(G4105*$D$8+H4105*$D$5+I4105*$D$9+J4105*$D$6+K4105*$D$11+L4105*$D$10+M4105*$D$7)</f>
        <v>0</v>
      </c>
      <c r="O4105" s="139">
        <v>1</v>
      </c>
      <c r="P4105" s="138">
        <f>SUM(N4105*O4105)</f>
        <v>0</v>
      </c>
    </row>
    <row r="4106" spans="1:17" ht="15" customHeight="1">
      <c r="A4106" s="179">
        <f>RANK(N4106,$N$18:$N$4305)</f>
        <v>1181</v>
      </c>
      <c r="B4106" s="184"/>
      <c r="C4106" s="177"/>
      <c r="D4106" s="177"/>
      <c r="E4106" s="177"/>
      <c r="F4106" s="177"/>
      <c r="G4106" s="183"/>
      <c r="H4106" s="183"/>
      <c r="I4106" s="183"/>
      <c r="J4106" s="183"/>
      <c r="K4106" s="183"/>
      <c r="L4106" s="183"/>
      <c r="M4106" s="183"/>
      <c r="N4106" s="182">
        <f>SUM(G4106*$D$8+H4106*$D$5+I4106*$D$9+J4106*$D$6+K4106*$D$11+L4106*$D$10+M4106*$D$7)</f>
        <v>0</v>
      </c>
      <c r="O4106" s="139">
        <v>1</v>
      </c>
      <c r="P4106" s="138">
        <f>SUM(N4106*O4106)</f>
        <v>0</v>
      </c>
    </row>
    <row r="4107" spans="1:17" ht="15" customHeight="1">
      <c r="A4107" s="179">
        <f>RANK(N4107,$N$18:$N$4305)</f>
        <v>1181</v>
      </c>
      <c r="B4107" s="184"/>
      <c r="C4107" s="177"/>
      <c r="D4107" s="177"/>
      <c r="E4107" s="177"/>
      <c r="F4107" s="177"/>
      <c r="G4107" s="183"/>
      <c r="H4107" s="183"/>
      <c r="I4107" s="183"/>
      <c r="J4107" s="183"/>
      <c r="K4107" s="183"/>
      <c r="L4107" s="183"/>
      <c r="M4107" s="183"/>
      <c r="N4107" s="182">
        <f>SUM(G4107*$D$8+H4107*$D$5+I4107*$D$9+J4107*$D$6+K4107*$D$11+L4107*$D$10+M4107*$D$7)</f>
        <v>0</v>
      </c>
      <c r="O4107" s="139">
        <v>1</v>
      </c>
      <c r="P4107" s="138">
        <f>SUM(N4107*O4107)</f>
        <v>0</v>
      </c>
    </row>
    <row r="4108" spans="1:17" ht="15" customHeight="1">
      <c r="A4108" s="179">
        <f>RANK(N4108,$N$18:$N$4305)</f>
        <v>1181</v>
      </c>
      <c r="B4108" s="184"/>
      <c r="C4108" s="177"/>
      <c r="D4108" s="177"/>
      <c r="E4108" s="177"/>
      <c r="F4108" s="177"/>
      <c r="G4108" s="183"/>
      <c r="H4108" s="183"/>
      <c r="I4108" s="183"/>
      <c r="J4108" s="183"/>
      <c r="K4108" s="183"/>
      <c r="L4108" s="183"/>
      <c r="M4108" s="183"/>
      <c r="N4108" s="182">
        <f>SUM(G4108*$D$8+H4108*$D$5+I4108*$D$9+J4108*$D$6+K4108*$D$11+L4108*$D$10+M4108*$D$7)</f>
        <v>0</v>
      </c>
      <c r="O4108" s="139">
        <v>0.94</v>
      </c>
      <c r="P4108" s="138">
        <f>SUM(N4108*O4108)</f>
        <v>0</v>
      </c>
    </row>
    <row r="4109" spans="1:17" ht="15" customHeight="1">
      <c r="A4109" s="179">
        <f>RANK(N4109,$N$18:$N$4305)</f>
        <v>1181</v>
      </c>
      <c r="B4109" s="184"/>
      <c r="C4109" s="177"/>
      <c r="D4109" s="177"/>
      <c r="E4109" s="177"/>
      <c r="F4109" s="177"/>
      <c r="G4109" s="183"/>
      <c r="H4109" s="183"/>
      <c r="I4109" s="183"/>
      <c r="J4109" s="183"/>
      <c r="K4109" s="183"/>
      <c r="L4109" s="183"/>
      <c r="M4109" s="183"/>
      <c r="N4109" s="182">
        <f>SUM(G4109*$D$8+H4109*$D$5+I4109*$D$9+J4109*$D$6+K4109*$D$11+L4109*$D$10+M4109*$D$7)</f>
        <v>0</v>
      </c>
      <c r="O4109" s="139">
        <v>0.94</v>
      </c>
      <c r="P4109" s="138">
        <f>SUM(N4109*O4109)</f>
        <v>0</v>
      </c>
      <c r="Q4109" s="31"/>
    </row>
    <row r="4110" spans="1:17" ht="15" customHeight="1">
      <c r="A4110" s="179">
        <f>RANK(N4110,$N$18:$N$4305)</f>
        <v>1181</v>
      </c>
      <c r="B4110" s="184"/>
      <c r="C4110" s="177"/>
      <c r="D4110" s="177"/>
      <c r="E4110" s="177"/>
      <c r="F4110" s="177"/>
      <c r="G4110" s="183"/>
      <c r="H4110" s="183"/>
      <c r="I4110" s="183"/>
      <c r="J4110" s="183"/>
      <c r="K4110" s="183"/>
      <c r="L4110" s="183"/>
      <c r="M4110" s="183"/>
      <c r="N4110" s="182">
        <f>SUM(G4110*$D$8+H4110*$D$5+I4110*$D$9+J4110*$D$6+K4110*$D$11+L4110*$D$10+M4110*$D$7)</f>
        <v>0</v>
      </c>
      <c r="O4110" s="139">
        <v>0.94</v>
      </c>
      <c r="P4110" s="138">
        <f>SUM(N4110*O4110)</f>
        <v>0</v>
      </c>
      <c r="Q4110" s="31"/>
    </row>
    <row r="4111" spans="1:17" ht="15" customHeight="1">
      <c r="A4111" s="179">
        <f>RANK(N4111,$N$18:$N$4305)</f>
        <v>1181</v>
      </c>
      <c r="B4111" s="184"/>
      <c r="C4111" s="177"/>
      <c r="D4111" s="177"/>
      <c r="E4111" s="177"/>
      <c r="F4111" s="177"/>
      <c r="G4111" s="183"/>
      <c r="H4111" s="183"/>
      <c r="I4111" s="183"/>
      <c r="J4111" s="183"/>
      <c r="K4111" s="183"/>
      <c r="L4111" s="183"/>
      <c r="M4111" s="183"/>
      <c r="N4111" s="182">
        <f>SUM(G4111*$D$8+H4111*$D$5+I4111*$D$9+J4111*$D$6+K4111*$D$11+L4111*$D$10+M4111*$D$7)</f>
        <v>0</v>
      </c>
      <c r="O4111" s="139">
        <v>0.94</v>
      </c>
      <c r="P4111" s="138">
        <f>SUM(N4111*O4111)</f>
        <v>0</v>
      </c>
      <c r="Q4111" s="31"/>
    </row>
    <row r="4112" spans="1:17" ht="15" customHeight="1">
      <c r="A4112" s="179">
        <f>RANK(N4112,$N$18:$N$4305)</f>
        <v>1181</v>
      </c>
      <c r="B4112" s="184"/>
      <c r="C4112" s="177"/>
      <c r="D4112" s="177"/>
      <c r="E4112" s="177"/>
      <c r="F4112" s="177"/>
      <c r="G4112" s="183"/>
      <c r="H4112" s="183"/>
      <c r="I4112" s="183"/>
      <c r="J4112" s="183"/>
      <c r="K4112" s="183"/>
      <c r="L4112" s="183"/>
      <c r="M4112" s="183"/>
      <c r="N4112" s="182">
        <f>SUM(G4112*$D$8+H4112*$D$5+I4112*$D$9+J4112*$D$6+K4112*$D$11+L4112*$D$10+M4112*$D$7)</f>
        <v>0</v>
      </c>
      <c r="O4112" s="139">
        <v>0.94</v>
      </c>
      <c r="P4112" s="138">
        <f>SUM(N4112*O4112)</f>
        <v>0</v>
      </c>
      <c r="Q4112" s="31"/>
    </row>
    <row r="4113" spans="1:17" ht="15" customHeight="1">
      <c r="A4113" s="179">
        <f>RANK(N4113,$N$18:$N$4305)</f>
        <v>1181</v>
      </c>
      <c r="B4113" s="185"/>
      <c r="C4113" s="177"/>
      <c r="D4113" s="177"/>
      <c r="E4113" s="177"/>
      <c r="F4113" s="177"/>
      <c r="G4113" s="183"/>
      <c r="H4113" s="183"/>
      <c r="I4113" s="183"/>
      <c r="J4113" s="183"/>
      <c r="K4113" s="183"/>
      <c r="L4113" s="183"/>
      <c r="M4113" s="183"/>
      <c r="N4113" s="182">
        <f>SUM(G4113*$D$8+H4113*$D$5+I4113*$D$9+J4113*$D$6+K4113*$D$11+L4113*$D$10+M4113*$D$7)</f>
        <v>0</v>
      </c>
      <c r="O4113" s="139">
        <v>1</v>
      </c>
      <c r="P4113" s="138">
        <f>SUM(N4113*O4113)</f>
        <v>0</v>
      </c>
    </row>
    <row r="4114" spans="1:17" ht="15" customHeight="1">
      <c r="A4114" s="179">
        <f>RANK(N4114,$N$18:$N$4305)</f>
        <v>1181</v>
      </c>
      <c r="B4114" s="185"/>
      <c r="C4114" s="177"/>
      <c r="D4114" s="177"/>
      <c r="E4114" s="177"/>
      <c r="F4114" s="177"/>
      <c r="G4114" s="183"/>
      <c r="H4114" s="183"/>
      <c r="I4114" s="183"/>
      <c r="J4114" s="183"/>
      <c r="K4114" s="183"/>
      <c r="L4114" s="183"/>
      <c r="M4114" s="183"/>
      <c r="N4114" s="182">
        <f>SUM(G4114*$D$8+H4114*$D$5+I4114*$D$9+J4114*$D$6+K4114*$D$11+L4114*$D$10+M4114*$D$7)</f>
        <v>0</v>
      </c>
      <c r="O4114" s="139">
        <v>1</v>
      </c>
      <c r="P4114" s="138">
        <f>SUM(N4114*O4114)</f>
        <v>0</v>
      </c>
      <c r="Q4114" s="31"/>
    </row>
    <row r="4115" spans="1:17" ht="15" customHeight="1">
      <c r="A4115" s="179">
        <f>RANK(N4115,$N$18:$N$4305)</f>
        <v>1181</v>
      </c>
      <c r="B4115" s="184"/>
      <c r="C4115" s="177"/>
      <c r="D4115" s="177"/>
      <c r="E4115" s="177"/>
      <c r="F4115" s="177"/>
      <c r="G4115" s="183"/>
      <c r="H4115" s="183"/>
      <c r="I4115" s="183"/>
      <c r="J4115" s="183"/>
      <c r="K4115" s="183"/>
      <c r="L4115" s="183"/>
      <c r="M4115" s="183"/>
      <c r="N4115" s="182">
        <f>SUM(G4115*$D$8+H4115*$D$5+I4115*$D$9+J4115*$D$6+K4115*$D$11+L4115*$D$10+M4115*$D$7)</f>
        <v>0</v>
      </c>
      <c r="O4115" s="139">
        <v>1</v>
      </c>
      <c r="P4115" s="138">
        <f>SUM(N4115*O4115)</f>
        <v>0</v>
      </c>
      <c r="Q4115" s="31"/>
    </row>
    <row r="4116" spans="1:17" ht="15" customHeight="1">
      <c r="A4116" s="179">
        <f>RANK(N4116,$N$18:$N$4305)</f>
        <v>1181</v>
      </c>
      <c r="B4116" s="184"/>
      <c r="C4116" s="177"/>
      <c r="D4116" s="177"/>
      <c r="E4116" s="177"/>
      <c r="F4116" s="177"/>
      <c r="G4116" s="183"/>
      <c r="H4116" s="183"/>
      <c r="I4116" s="183"/>
      <c r="J4116" s="183"/>
      <c r="K4116" s="183"/>
      <c r="L4116" s="183"/>
      <c r="M4116" s="183"/>
      <c r="N4116" s="182">
        <f>SUM(G4116*$D$8+H4116*$D$5+I4116*$D$9+J4116*$D$6+K4116*$D$11+L4116*$D$10+M4116*$D$7)</f>
        <v>0</v>
      </c>
      <c r="O4116" s="139">
        <v>1</v>
      </c>
      <c r="P4116" s="138">
        <f>SUM(N4116*O4116)</f>
        <v>0</v>
      </c>
    </row>
    <row r="4117" spans="1:17" ht="15" customHeight="1">
      <c r="A4117" s="179">
        <f>RANK(N4117,$N$18:$N$4305)</f>
        <v>1181</v>
      </c>
      <c r="B4117" s="184"/>
      <c r="C4117" s="177"/>
      <c r="D4117" s="177"/>
      <c r="E4117" s="177"/>
      <c r="F4117" s="177"/>
      <c r="G4117" s="183"/>
      <c r="H4117" s="183"/>
      <c r="I4117" s="183"/>
      <c r="J4117" s="183"/>
      <c r="K4117" s="183"/>
      <c r="L4117" s="183"/>
      <c r="M4117" s="183"/>
      <c r="N4117" s="182">
        <f>SUM(G4117*$D$8+H4117*$D$5+I4117*$D$9+J4117*$D$6+K4117*$D$11+L4117*$D$10+M4117*$D$7)</f>
        <v>0</v>
      </c>
      <c r="O4117" s="139">
        <v>1</v>
      </c>
      <c r="P4117" s="138">
        <f>SUM(N4117*O4117)</f>
        <v>0</v>
      </c>
    </row>
    <row r="4118" spans="1:17" ht="15" customHeight="1">
      <c r="A4118" s="179">
        <f>RANK(N4118,$N$18:$N$4305)</f>
        <v>1181</v>
      </c>
      <c r="B4118" s="184"/>
      <c r="C4118" s="177"/>
      <c r="D4118" s="177"/>
      <c r="E4118" s="177"/>
      <c r="F4118" s="177"/>
      <c r="G4118" s="183"/>
      <c r="H4118" s="183"/>
      <c r="I4118" s="183"/>
      <c r="J4118" s="183"/>
      <c r="K4118" s="183"/>
      <c r="L4118" s="183"/>
      <c r="M4118" s="183"/>
      <c r="N4118" s="182">
        <f>SUM(G4118*$D$8+H4118*$D$5+I4118*$D$9+J4118*$D$6+K4118*$D$11+L4118*$D$10+M4118*$D$7)</f>
        <v>0</v>
      </c>
      <c r="O4118" s="139">
        <v>1</v>
      </c>
      <c r="P4118" s="138">
        <f>SUM(N4118*O4118)</f>
        <v>0</v>
      </c>
    </row>
    <row r="4119" spans="1:17" ht="15" customHeight="1">
      <c r="A4119" s="179">
        <f>RANK(N4119,$N$18:$N$4305)</f>
        <v>1181</v>
      </c>
      <c r="B4119" s="184"/>
      <c r="C4119" s="177"/>
      <c r="D4119" s="177"/>
      <c r="E4119" s="177"/>
      <c r="F4119" s="177"/>
      <c r="G4119" s="183"/>
      <c r="H4119" s="183"/>
      <c r="I4119" s="183"/>
      <c r="J4119" s="183"/>
      <c r="K4119" s="183"/>
      <c r="L4119" s="183"/>
      <c r="M4119" s="183"/>
      <c r="N4119" s="182">
        <f>SUM(G4119*$D$8+H4119*$D$5+I4119*$D$9+J4119*$D$6+K4119*$D$11+L4119*$D$10+M4119*$D$7)</f>
        <v>0</v>
      </c>
      <c r="O4119" s="139">
        <v>1</v>
      </c>
      <c r="P4119" s="138">
        <f>SUM(N4119*O4119)</f>
        <v>0</v>
      </c>
    </row>
    <row r="4120" spans="1:17" ht="15" customHeight="1">
      <c r="A4120" s="179">
        <f>RANK(N4120,$N$18:$N$4305)</f>
        <v>1181</v>
      </c>
      <c r="B4120" s="184"/>
      <c r="C4120" s="177"/>
      <c r="D4120" s="177"/>
      <c r="E4120" s="177"/>
      <c r="F4120" s="177"/>
      <c r="G4120" s="183"/>
      <c r="H4120" s="183"/>
      <c r="I4120" s="183"/>
      <c r="J4120" s="183"/>
      <c r="K4120" s="183"/>
      <c r="L4120" s="183"/>
      <c r="M4120" s="183"/>
      <c r="N4120" s="182">
        <f>SUM(G4120*$D$8+H4120*$D$5+I4120*$D$9+J4120*$D$6+K4120*$D$11+L4120*$D$10+M4120*$D$7)</f>
        <v>0</v>
      </c>
      <c r="O4120" s="139">
        <v>1</v>
      </c>
      <c r="P4120" s="138">
        <f>SUM(N4120*O4120)</f>
        <v>0</v>
      </c>
      <c r="Q4120" s="31"/>
    </row>
    <row r="4121" spans="1:17" ht="15" customHeight="1">
      <c r="A4121" s="179">
        <f>RANK(N4121,$N$18:$N$4305)</f>
        <v>1181</v>
      </c>
      <c r="B4121" s="190"/>
      <c r="C4121" s="177"/>
      <c r="D4121" s="177"/>
      <c r="E4121" s="177"/>
      <c r="F4121" s="177"/>
      <c r="G4121" s="183"/>
      <c r="H4121" s="183"/>
      <c r="I4121" s="183"/>
      <c r="J4121" s="183"/>
      <c r="K4121" s="183"/>
      <c r="L4121" s="183"/>
      <c r="M4121" s="183"/>
      <c r="N4121" s="182">
        <f>SUM(G4121*$D$8+H4121*$D$5+I4121*$D$9+J4121*$D$6+K4121*$D$11+L4121*$D$10+M4121*$D$7)</f>
        <v>0</v>
      </c>
      <c r="O4121" s="139">
        <v>1</v>
      </c>
      <c r="P4121" s="138">
        <f>SUM(N4121*O4121)</f>
        <v>0</v>
      </c>
      <c r="Q4121" s="31"/>
    </row>
    <row r="4122" spans="1:17" ht="15" customHeight="1">
      <c r="A4122" s="179">
        <f>RANK(N4122,$N$18:$N$4305)</f>
        <v>1181</v>
      </c>
      <c r="B4122" s="184"/>
      <c r="C4122" s="177"/>
      <c r="D4122" s="177"/>
      <c r="E4122" s="177"/>
      <c r="F4122" s="177"/>
      <c r="G4122" s="183"/>
      <c r="H4122" s="183"/>
      <c r="I4122" s="183"/>
      <c r="J4122" s="183"/>
      <c r="K4122" s="183"/>
      <c r="L4122" s="183"/>
      <c r="M4122" s="183"/>
      <c r="N4122" s="182">
        <f>SUM(G4122*$D$8+H4122*$D$5+I4122*$D$9+J4122*$D$6+K4122*$D$11+L4122*$D$10+M4122*$D$7)</f>
        <v>0</v>
      </c>
      <c r="O4122" s="139">
        <v>1</v>
      </c>
      <c r="P4122" s="138">
        <f>SUM(N4122*O4122)</f>
        <v>0</v>
      </c>
      <c r="Q4122" s="31"/>
    </row>
    <row r="4123" spans="1:17" ht="15" customHeight="1">
      <c r="A4123" s="179">
        <f>RANK(N4123,$N$18:$N$4305)</f>
        <v>1181</v>
      </c>
      <c r="B4123" s="184"/>
      <c r="C4123" s="177"/>
      <c r="D4123" s="177"/>
      <c r="E4123" s="177"/>
      <c r="F4123" s="177"/>
      <c r="G4123" s="183"/>
      <c r="H4123" s="183"/>
      <c r="I4123" s="183"/>
      <c r="J4123" s="183"/>
      <c r="K4123" s="183"/>
      <c r="L4123" s="183"/>
      <c r="M4123" s="183"/>
      <c r="N4123" s="182">
        <f>SUM(G4123*$D$8+H4123*$D$5+I4123*$D$9+J4123*$D$6+K4123*$D$11+L4123*$D$10+M4123*$D$7)</f>
        <v>0</v>
      </c>
      <c r="O4123" s="139">
        <v>1</v>
      </c>
      <c r="P4123" s="138">
        <f>SUM(N4123*O4123)</f>
        <v>0</v>
      </c>
      <c r="Q4123" s="31"/>
    </row>
    <row r="4124" spans="1:17" ht="15" customHeight="1">
      <c r="A4124" s="179">
        <f>RANK(N4124,$N$18:$N$4305)</f>
        <v>1181</v>
      </c>
      <c r="B4124" s="185"/>
      <c r="C4124" s="177"/>
      <c r="D4124" s="177"/>
      <c r="E4124" s="177"/>
      <c r="F4124" s="177"/>
      <c r="G4124" s="183"/>
      <c r="H4124" s="183"/>
      <c r="I4124" s="183"/>
      <c r="J4124" s="183"/>
      <c r="K4124" s="183"/>
      <c r="L4124" s="183"/>
      <c r="M4124" s="183"/>
      <c r="N4124" s="182">
        <f>SUM(G4124*$D$8+H4124*$D$5+I4124*$D$9+J4124*$D$6+K4124*$D$11+L4124*$D$10+M4124*$D$7)</f>
        <v>0</v>
      </c>
      <c r="O4124" s="139">
        <v>1</v>
      </c>
      <c r="P4124" s="138">
        <f>SUM(N4124*O4124)</f>
        <v>0</v>
      </c>
      <c r="Q4124" s="31"/>
    </row>
    <row r="4125" spans="1:17" ht="15" customHeight="1">
      <c r="A4125" s="179">
        <f>RANK(N4125,$N$18:$N$4305)</f>
        <v>1181</v>
      </c>
      <c r="B4125" s="184"/>
      <c r="C4125" s="177"/>
      <c r="D4125" s="177"/>
      <c r="E4125" s="177"/>
      <c r="F4125" s="177"/>
      <c r="G4125" s="183"/>
      <c r="H4125" s="183"/>
      <c r="I4125" s="183"/>
      <c r="J4125" s="183"/>
      <c r="K4125" s="183"/>
      <c r="L4125" s="183"/>
      <c r="M4125" s="183"/>
      <c r="N4125" s="182">
        <f>SUM(G4125*$D$8+H4125*$D$5+I4125*$D$9+J4125*$D$6+K4125*$D$11+L4125*$D$10+M4125*$D$7)</f>
        <v>0</v>
      </c>
      <c r="O4125" s="139">
        <v>1</v>
      </c>
      <c r="P4125" s="138">
        <f>SUM(N4125*O4125)</f>
        <v>0</v>
      </c>
    </row>
    <row r="4126" spans="1:17" ht="15" customHeight="1">
      <c r="A4126" s="179">
        <f>RANK(N4126,$N$18:$N$4305)</f>
        <v>1181</v>
      </c>
      <c r="B4126" s="184"/>
      <c r="C4126" s="177"/>
      <c r="D4126" s="177"/>
      <c r="E4126" s="177"/>
      <c r="F4126" s="177"/>
      <c r="G4126" s="183"/>
      <c r="H4126" s="183"/>
      <c r="I4126" s="183"/>
      <c r="J4126" s="183"/>
      <c r="K4126" s="183"/>
      <c r="L4126" s="183"/>
      <c r="M4126" s="183"/>
      <c r="N4126" s="182">
        <f>SUM(G4126*$D$8+H4126*$D$5+I4126*$D$9+J4126*$D$6+K4126*$D$11+L4126*$D$10+M4126*$D$7)</f>
        <v>0</v>
      </c>
      <c r="O4126" s="139">
        <v>1</v>
      </c>
      <c r="P4126" s="138">
        <f>SUM(N4126*O4126)</f>
        <v>0</v>
      </c>
    </row>
    <row r="4127" spans="1:17" ht="15" customHeight="1">
      <c r="A4127" s="179">
        <f>RANK(N4127,$N$18:$N$4305)</f>
        <v>1181</v>
      </c>
      <c r="B4127" s="185"/>
      <c r="C4127" s="177"/>
      <c r="D4127" s="177"/>
      <c r="E4127" s="177"/>
      <c r="F4127" s="177"/>
      <c r="G4127" s="183"/>
      <c r="H4127" s="183"/>
      <c r="I4127" s="183"/>
      <c r="J4127" s="183"/>
      <c r="K4127" s="183"/>
      <c r="L4127" s="183"/>
      <c r="M4127" s="183"/>
      <c r="N4127" s="182">
        <f>SUM(G4127*$D$8+H4127*$D$5+I4127*$D$9+J4127*$D$6+K4127*$D$11+L4127*$D$10+M4127*$D$7)</f>
        <v>0</v>
      </c>
      <c r="O4127" s="139">
        <v>0.94</v>
      </c>
      <c r="P4127" s="138">
        <f>SUM(N4127*O4127)</f>
        <v>0</v>
      </c>
    </row>
    <row r="4128" spans="1:17" ht="15" customHeight="1">
      <c r="A4128" s="179">
        <f>RANK(N4128,$N$18:$N$4305)</f>
        <v>1181</v>
      </c>
      <c r="B4128" s="184"/>
      <c r="C4128" s="177"/>
      <c r="D4128" s="177"/>
      <c r="E4128" s="177"/>
      <c r="F4128" s="177"/>
      <c r="G4128" s="183"/>
      <c r="H4128" s="183"/>
      <c r="I4128" s="183"/>
      <c r="J4128" s="183"/>
      <c r="K4128" s="183"/>
      <c r="L4128" s="183"/>
      <c r="M4128" s="183"/>
      <c r="N4128" s="182">
        <f>SUM(G4128*$D$8+H4128*$D$5+I4128*$D$9+J4128*$D$6+K4128*$D$11+L4128*$D$10+M4128*$D$7)</f>
        <v>0</v>
      </c>
      <c r="O4128" s="139">
        <v>0.94</v>
      </c>
      <c r="P4128" s="138">
        <f>SUM(N4128*O4128)</f>
        <v>0</v>
      </c>
    </row>
    <row r="4129" spans="1:17" ht="15" customHeight="1">
      <c r="A4129" s="179">
        <f>RANK(N4129,$N$18:$N$4305)</f>
        <v>1181</v>
      </c>
      <c r="B4129" s="185"/>
      <c r="C4129" s="177"/>
      <c r="D4129" s="177"/>
      <c r="E4129" s="177"/>
      <c r="F4129" s="177"/>
      <c r="G4129" s="183"/>
      <c r="H4129" s="183"/>
      <c r="I4129" s="183"/>
      <c r="J4129" s="183"/>
      <c r="K4129" s="183"/>
      <c r="L4129" s="183"/>
      <c r="M4129" s="183"/>
      <c r="N4129" s="182">
        <f>SUM(G4129*$D$8+H4129*$D$5+I4129*$D$9+J4129*$D$6+K4129*$D$11+L4129*$D$10+M4129*$D$7)</f>
        <v>0</v>
      </c>
      <c r="O4129" s="139">
        <v>0.94</v>
      </c>
      <c r="P4129" s="138">
        <f>SUM(N4129*O4129)</f>
        <v>0</v>
      </c>
    </row>
    <row r="4130" spans="1:17" ht="15" customHeight="1">
      <c r="A4130" s="179">
        <f>RANK(N4130,$N$18:$N$4305)</f>
        <v>1181</v>
      </c>
      <c r="B4130" s="184"/>
      <c r="C4130" s="177"/>
      <c r="D4130" s="177"/>
      <c r="E4130" s="177"/>
      <c r="F4130" s="177"/>
      <c r="G4130" s="183"/>
      <c r="H4130" s="183"/>
      <c r="I4130" s="183"/>
      <c r="J4130" s="183"/>
      <c r="K4130" s="183"/>
      <c r="L4130" s="183"/>
      <c r="M4130" s="183"/>
      <c r="N4130" s="182">
        <f>SUM(G4130*$D$8+H4130*$D$5+I4130*$D$9+J4130*$D$6+K4130*$D$11+L4130*$D$10+M4130*$D$7)</f>
        <v>0</v>
      </c>
      <c r="O4130" s="139">
        <v>1</v>
      </c>
      <c r="P4130" s="138">
        <f>SUM(N4130*O4130)</f>
        <v>0</v>
      </c>
    </row>
    <row r="4131" spans="1:17" ht="15" customHeight="1">
      <c r="A4131" s="179">
        <f>RANK(N4131,$N$18:$N$4305)</f>
        <v>1181</v>
      </c>
      <c r="B4131" s="184"/>
      <c r="C4131" s="177"/>
      <c r="D4131" s="177"/>
      <c r="E4131" s="177"/>
      <c r="F4131" s="177"/>
      <c r="G4131" s="183"/>
      <c r="H4131" s="183"/>
      <c r="I4131" s="183"/>
      <c r="J4131" s="183"/>
      <c r="K4131" s="183"/>
      <c r="L4131" s="183"/>
      <c r="M4131" s="183"/>
      <c r="N4131" s="182">
        <f>SUM(G4131*$D$8+H4131*$D$5+I4131*$D$9+J4131*$D$6+K4131*$D$11+L4131*$D$10+M4131*$D$7)</f>
        <v>0</v>
      </c>
      <c r="O4131" s="139">
        <v>1</v>
      </c>
      <c r="P4131" s="138">
        <f>SUM(N4131*O4131)</f>
        <v>0</v>
      </c>
    </row>
    <row r="4132" spans="1:17" ht="15" customHeight="1">
      <c r="A4132" s="179">
        <f>RANK(N4132,$N$18:$N$4305)</f>
        <v>1181</v>
      </c>
      <c r="B4132" s="184"/>
      <c r="C4132" s="177"/>
      <c r="D4132" s="177"/>
      <c r="E4132" s="177"/>
      <c r="F4132" s="177"/>
      <c r="G4132" s="183"/>
      <c r="H4132" s="183"/>
      <c r="I4132" s="183"/>
      <c r="J4132" s="183"/>
      <c r="K4132" s="183"/>
      <c r="L4132" s="183"/>
      <c r="M4132" s="183"/>
      <c r="N4132" s="182">
        <f>SUM(G4132*$D$8+H4132*$D$5+I4132*$D$9+J4132*$D$6+K4132*$D$11+L4132*$D$10+M4132*$D$7)</f>
        <v>0</v>
      </c>
      <c r="O4132" s="139">
        <v>1</v>
      </c>
      <c r="P4132" s="138">
        <f>SUM(N4132*O4132)</f>
        <v>0</v>
      </c>
    </row>
    <row r="4133" spans="1:17" ht="15" customHeight="1">
      <c r="A4133" s="179">
        <f>RANK(N4133,$N$18:$N$4305)</f>
        <v>1181</v>
      </c>
      <c r="B4133" s="184"/>
      <c r="C4133" s="177"/>
      <c r="D4133" s="177"/>
      <c r="E4133" s="177"/>
      <c r="F4133" s="177"/>
      <c r="G4133" s="183"/>
      <c r="H4133" s="183"/>
      <c r="I4133" s="183"/>
      <c r="J4133" s="183"/>
      <c r="K4133" s="183"/>
      <c r="L4133" s="183"/>
      <c r="M4133" s="183"/>
      <c r="N4133" s="182">
        <f>SUM(G4133*$D$8+H4133*$D$5+I4133*$D$9+J4133*$D$6+K4133*$D$11+L4133*$D$10+M4133*$D$7)</f>
        <v>0</v>
      </c>
      <c r="O4133" s="139">
        <v>1</v>
      </c>
      <c r="P4133" s="138">
        <f>SUM(N4133*O4133)</f>
        <v>0</v>
      </c>
    </row>
    <row r="4134" spans="1:17" ht="15" customHeight="1">
      <c r="A4134" s="179">
        <f>RANK(N4134,$N$18:$N$4305)</f>
        <v>1181</v>
      </c>
      <c r="B4134" s="184"/>
      <c r="C4134" s="177"/>
      <c r="D4134" s="177"/>
      <c r="E4134" s="177"/>
      <c r="F4134" s="177"/>
      <c r="G4134" s="183"/>
      <c r="H4134" s="183"/>
      <c r="I4134" s="183"/>
      <c r="J4134" s="183"/>
      <c r="K4134" s="183"/>
      <c r="L4134" s="183"/>
      <c r="M4134" s="183"/>
      <c r="N4134" s="182">
        <f>SUM(G4134*$D$8+H4134*$D$5+I4134*$D$9+J4134*$D$6+K4134*$D$11+L4134*$D$10+M4134*$D$7)</f>
        <v>0</v>
      </c>
      <c r="O4134" s="139">
        <v>1</v>
      </c>
      <c r="P4134" s="138">
        <f>SUM(N4134*O4134)</f>
        <v>0</v>
      </c>
    </row>
    <row r="4135" spans="1:17" ht="15" customHeight="1">
      <c r="A4135" s="179">
        <f>RANK(N4135,$N$18:$N$4305)</f>
        <v>1181</v>
      </c>
      <c r="B4135" s="184"/>
      <c r="C4135" s="177"/>
      <c r="D4135" s="177"/>
      <c r="E4135" s="177"/>
      <c r="F4135" s="177"/>
      <c r="G4135" s="183"/>
      <c r="H4135" s="183"/>
      <c r="I4135" s="183"/>
      <c r="J4135" s="183"/>
      <c r="K4135" s="183"/>
      <c r="L4135" s="183"/>
      <c r="M4135" s="183"/>
      <c r="N4135" s="182">
        <f>SUM(G4135*$D$8+H4135*$D$5+I4135*$D$9+J4135*$D$6+K4135*$D$11+L4135*$D$10+M4135*$D$7)</f>
        <v>0</v>
      </c>
      <c r="O4135" s="139">
        <v>1</v>
      </c>
      <c r="P4135" s="138">
        <f>SUM(N4135*O4135)</f>
        <v>0</v>
      </c>
    </row>
    <row r="4136" spans="1:17" ht="15" customHeight="1">
      <c r="A4136" s="179">
        <f>RANK(N4136,$N$18:$N$4305)</f>
        <v>1181</v>
      </c>
      <c r="B4136" s="184"/>
      <c r="C4136" s="177"/>
      <c r="D4136" s="177"/>
      <c r="E4136" s="177"/>
      <c r="F4136" s="177"/>
      <c r="G4136" s="183"/>
      <c r="H4136" s="183"/>
      <c r="I4136" s="183"/>
      <c r="J4136" s="183"/>
      <c r="K4136" s="183"/>
      <c r="L4136" s="183"/>
      <c r="M4136" s="183"/>
      <c r="N4136" s="182">
        <f>SUM(G4136*$D$8+H4136*$D$5+I4136*$D$9+J4136*$D$6+K4136*$D$11+L4136*$D$10+M4136*$D$7)</f>
        <v>0</v>
      </c>
      <c r="O4136" s="139">
        <v>1</v>
      </c>
      <c r="P4136" s="138">
        <f>SUM(N4136*O4136)</f>
        <v>0</v>
      </c>
      <c r="Q4136" s="31"/>
    </row>
    <row r="4137" spans="1:17" ht="15" customHeight="1">
      <c r="A4137" s="179">
        <f>RANK(N4137,$N$18:$N$4305)</f>
        <v>1181</v>
      </c>
      <c r="B4137" s="184"/>
      <c r="C4137" s="177"/>
      <c r="D4137" s="177"/>
      <c r="E4137" s="177"/>
      <c r="F4137" s="177"/>
      <c r="G4137" s="183"/>
      <c r="H4137" s="183"/>
      <c r="I4137" s="183"/>
      <c r="J4137" s="183"/>
      <c r="K4137" s="183"/>
      <c r="L4137" s="183"/>
      <c r="M4137" s="183"/>
      <c r="N4137" s="182">
        <f>SUM(G4137*$D$8+H4137*$D$5+I4137*$D$9+J4137*$D$6+K4137*$D$11+L4137*$D$10+M4137*$D$7)</f>
        <v>0</v>
      </c>
      <c r="O4137" s="139">
        <v>1</v>
      </c>
      <c r="P4137" s="138">
        <f>SUM(N4137*O4137)</f>
        <v>0</v>
      </c>
    </row>
    <row r="4138" spans="1:17" ht="15" customHeight="1">
      <c r="A4138" s="179">
        <f>RANK(N4138,$N$18:$N$4305)</f>
        <v>1181</v>
      </c>
      <c r="B4138" s="184"/>
      <c r="C4138" s="177"/>
      <c r="D4138" s="177"/>
      <c r="E4138" s="177"/>
      <c r="F4138" s="177"/>
      <c r="G4138" s="183"/>
      <c r="H4138" s="183"/>
      <c r="I4138" s="183"/>
      <c r="J4138" s="183"/>
      <c r="K4138" s="183"/>
      <c r="L4138" s="183"/>
      <c r="M4138" s="183"/>
      <c r="N4138" s="182">
        <f>SUM(G4138*$D$8+H4138*$D$5+I4138*$D$9+J4138*$D$6+K4138*$D$11+L4138*$D$10+M4138*$D$7)</f>
        <v>0</v>
      </c>
      <c r="O4138" s="139">
        <v>1</v>
      </c>
      <c r="P4138" s="138">
        <f>SUM(N4138*O4138)</f>
        <v>0</v>
      </c>
    </row>
    <row r="4139" spans="1:17" ht="15" customHeight="1">
      <c r="A4139" s="179">
        <f>RANK(N4139,$N$18:$N$4305)</f>
        <v>1181</v>
      </c>
      <c r="B4139" s="184"/>
      <c r="C4139" s="177"/>
      <c r="D4139" s="177"/>
      <c r="E4139" s="177"/>
      <c r="F4139" s="177"/>
      <c r="G4139" s="183"/>
      <c r="H4139" s="183"/>
      <c r="I4139" s="183"/>
      <c r="J4139" s="183"/>
      <c r="K4139" s="183"/>
      <c r="L4139" s="183"/>
      <c r="M4139" s="183"/>
      <c r="N4139" s="182">
        <f>SUM(G4139*$D$8+H4139*$D$5+I4139*$D$9+J4139*$D$6+K4139*$D$11+L4139*$D$10+M4139*$D$7)</f>
        <v>0</v>
      </c>
      <c r="O4139" s="139">
        <v>1</v>
      </c>
      <c r="P4139" s="138">
        <f>SUM(N4139*O4139)</f>
        <v>0</v>
      </c>
    </row>
    <row r="4140" spans="1:17" ht="15" customHeight="1">
      <c r="A4140" s="179">
        <f>RANK(N4140,$N$18:$N$4305)</f>
        <v>1181</v>
      </c>
      <c r="B4140" s="184"/>
      <c r="C4140" s="177"/>
      <c r="D4140" s="177"/>
      <c r="E4140" s="177"/>
      <c r="F4140" s="177"/>
      <c r="G4140" s="183"/>
      <c r="H4140" s="183"/>
      <c r="I4140" s="183"/>
      <c r="J4140" s="183"/>
      <c r="K4140" s="183"/>
      <c r="L4140" s="183"/>
      <c r="M4140" s="183"/>
      <c r="N4140" s="182">
        <f>SUM(G4140*$D$8+H4140*$D$5+I4140*$D$9+J4140*$D$6+K4140*$D$11+L4140*$D$10+M4140*$D$7)</f>
        <v>0</v>
      </c>
      <c r="O4140" s="139">
        <v>1</v>
      </c>
      <c r="P4140" s="138">
        <f>SUM(N4140*O4140)</f>
        <v>0</v>
      </c>
      <c r="Q4140" s="31"/>
    </row>
    <row r="4141" spans="1:17" ht="15" customHeight="1">
      <c r="A4141" s="179">
        <f>RANK(N4141,$N$18:$N$4305)</f>
        <v>1181</v>
      </c>
      <c r="B4141" s="184"/>
      <c r="C4141" s="177"/>
      <c r="D4141" s="177"/>
      <c r="E4141" s="177"/>
      <c r="F4141" s="177"/>
      <c r="G4141" s="183"/>
      <c r="H4141" s="183"/>
      <c r="I4141" s="183"/>
      <c r="J4141" s="183"/>
      <c r="K4141" s="183"/>
      <c r="L4141" s="183"/>
      <c r="M4141" s="183"/>
      <c r="N4141" s="182">
        <f>SUM(G4141*$D$8+H4141*$D$5+I4141*$D$9+J4141*$D$6+K4141*$D$11+L4141*$D$10+M4141*$D$7)</f>
        <v>0</v>
      </c>
      <c r="O4141" s="139">
        <v>0.94</v>
      </c>
      <c r="P4141" s="138">
        <f>SUM(N4141*O4141)</f>
        <v>0</v>
      </c>
      <c r="Q4141" s="31"/>
    </row>
    <row r="4142" spans="1:17" ht="15" customHeight="1">
      <c r="A4142" s="179">
        <f>RANK(N4142,$N$18:$N$4305)</f>
        <v>1181</v>
      </c>
      <c r="B4142" s="184"/>
      <c r="C4142" s="177"/>
      <c r="D4142" s="177"/>
      <c r="E4142" s="177"/>
      <c r="F4142" s="177"/>
      <c r="G4142" s="183"/>
      <c r="H4142" s="183"/>
      <c r="I4142" s="183"/>
      <c r="J4142" s="183"/>
      <c r="K4142" s="183"/>
      <c r="L4142" s="183"/>
      <c r="M4142" s="183"/>
      <c r="N4142" s="182">
        <f>SUM(G4142*$D$8+H4142*$D$5+I4142*$D$9+J4142*$D$6+K4142*$D$11+L4142*$D$10+M4142*$D$7)</f>
        <v>0</v>
      </c>
      <c r="O4142" s="139">
        <v>0.94</v>
      </c>
      <c r="P4142" s="138">
        <f>SUM(N4142*O4142)</f>
        <v>0</v>
      </c>
      <c r="Q4142" s="31"/>
    </row>
    <row r="4143" spans="1:17" ht="15" customHeight="1">
      <c r="A4143" s="179">
        <f>RANK(N4143,$N$18:$N$4305)</f>
        <v>1181</v>
      </c>
      <c r="B4143" s="184"/>
      <c r="C4143" s="177"/>
      <c r="D4143" s="177"/>
      <c r="E4143" s="177"/>
      <c r="F4143" s="177"/>
      <c r="G4143" s="183"/>
      <c r="H4143" s="183"/>
      <c r="I4143" s="183"/>
      <c r="J4143" s="183"/>
      <c r="K4143" s="183"/>
      <c r="L4143" s="183"/>
      <c r="M4143" s="183"/>
      <c r="N4143" s="182">
        <f>SUM(G4143*$D$8+H4143*$D$5+I4143*$D$9+J4143*$D$6+K4143*$D$11+L4143*$D$10+M4143*$D$7)</f>
        <v>0</v>
      </c>
      <c r="O4143" s="139">
        <v>0.94</v>
      </c>
      <c r="P4143" s="138">
        <f>SUM(N4143*O4143)</f>
        <v>0</v>
      </c>
    </row>
    <row r="4144" spans="1:17" ht="15" customHeight="1">
      <c r="A4144" s="179">
        <f>RANK(N4144,$N$18:$N$4305)</f>
        <v>1181</v>
      </c>
      <c r="B4144" s="185"/>
      <c r="C4144" s="177"/>
      <c r="D4144" s="177"/>
      <c r="E4144" s="177"/>
      <c r="F4144" s="177"/>
      <c r="G4144" s="183"/>
      <c r="H4144" s="183"/>
      <c r="I4144" s="183"/>
      <c r="J4144" s="183"/>
      <c r="K4144" s="183"/>
      <c r="L4144" s="183"/>
      <c r="M4144" s="183"/>
      <c r="N4144" s="182">
        <f>SUM(G4144*$D$8+H4144*$D$5+I4144*$D$9+J4144*$D$6+K4144*$D$11+L4144*$D$10+M4144*$D$7)</f>
        <v>0</v>
      </c>
      <c r="O4144" s="139">
        <v>0.94</v>
      </c>
      <c r="P4144" s="138">
        <f>SUM(N4144*O4144)</f>
        <v>0</v>
      </c>
    </row>
    <row r="4145" spans="1:17" ht="15" customHeight="1">
      <c r="A4145" s="179">
        <f>RANK(N4145,$N$18:$N$4305)</f>
        <v>1181</v>
      </c>
      <c r="B4145" s="185"/>
      <c r="C4145" s="177"/>
      <c r="D4145" s="177"/>
      <c r="E4145" s="177"/>
      <c r="F4145" s="177"/>
      <c r="G4145" s="183"/>
      <c r="H4145" s="183"/>
      <c r="I4145" s="183"/>
      <c r="J4145" s="183"/>
      <c r="K4145" s="183"/>
      <c r="L4145" s="183"/>
      <c r="M4145" s="183"/>
      <c r="N4145" s="182">
        <f>SUM(G4145*$D$8+H4145*$D$5+I4145*$D$9+J4145*$D$6+K4145*$D$11+L4145*$D$10+M4145*$D$7)</f>
        <v>0</v>
      </c>
      <c r="O4145" s="139">
        <v>1</v>
      </c>
      <c r="P4145" s="138">
        <f>SUM(N4145*O4145)</f>
        <v>0</v>
      </c>
    </row>
    <row r="4146" spans="1:17" ht="15" customHeight="1">
      <c r="A4146" s="179">
        <f>RANK(N4146,$N$18:$N$4305)</f>
        <v>1181</v>
      </c>
      <c r="B4146" s="184"/>
      <c r="C4146" s="177"/>
      <c r="D4146" s="177"/>
      <c r="E4146" s="177"/>
      <c r="F4146" s="177"/>
      <c r="G4146" s="183"/>
      <c r="H4146" s="183"/>
      <c r="I4146" s="183"/>
      <c r="J4146" s="183"/>
      <c r="K4146" s="183"/>
      <c r="L4146" s="183"/>
      <c r="M4146" s="183"/>
      <c r="N4146" s="182">
        <f>SUM(G4146*$D$8+H4146*$D$5+I4146*$D$9+J4146*$D$6+K4146*$D$11+L4146*$D$10+M4146*$D$7)</f>
        <v>0</v>
      </c>
      <c r="O4146" s="139">
        <v>1</v>
      </c>
      <c r="P4146" s="138">
        <f>SUM(N4146*O4146)</f>
        <v>0</v>
      </c>
    </row>
    <row r="4147" spans="1:17" ht="15" customHeight="1">
      <c r="A4147" s="179">
        <f>RANK(N4147,$N$18:$N$4305)</f>
        <v>1181</v>
      </c>
      <c r="B4147" s="184"/>
      <c r="C4147" s="177"/>
      <c r="D4147" s="177"/>
      <c r="E4147" s="177"/>
      <c r="F4147" s="177"/>
      <c r="G4147" s="183"/>
      <c r="H4147" s="183"/>
      <c r="I4147" s="183"/>
      <c r="J4147" s="183"/>
      <c r="K4147" s="183"/>
      <c r="L4147" s="183"/>
      <c r="M4147" s="183"/>
      <c r="N4147" s="182">
        <f>SUM(G4147*$D$8+H4147*$D$5+I4147*$D$9+J4147*$D$6+K4147*$D$11+L4147*$D$10+M4147*$D$7)</f>
        <v>0</v>
      </c>
      <c r="O4147" s="139">
        <v>1</v>
      </c>
      <c r="P4147" s="138">
        <f>SUM(N4147*O4147)</f>
        <v>0</v>
      </c>
      <c r="Q4147" s="31"/>
    </row>
    <row r="4148" spans="1:17" ht="15" customHeight="1">
      <c r="A4148" s="179">
        <f>RANK(N4148,$N$18:$N$4305)</f>
        <v>1181</v>
      </c>
      <c r="B4148" s="184"/>
      <c r="C4148" s="177"/>
      <c r="D4148" s="177"/>
      <c r="E4148" s="177"/>
      <c r="F4148" s="177"/>
      <c r="G4148" s="183"/>
      <c r="H4148" s="183"/>
      <c r="I4148" s="183"/>
      <c r="J4148" s="183"/>
      <c r="K4148" s="183"/>
      <c r="L4148" s="183"/>
      <c r="M4148" s="183"/>
      <c r="N4148" s="182">
        <f>SUM(G4148*$D$8+H4148*$D$5+I4148*$D$9+J4148*$D$6+K4148*$D$11+L4148*$D$10+M4148*$D$7)</f>
        <v>0</v>
      </c>
      <c r="O4148" s="139">
        <v>1</v>
      </c>
      <c r="P4148" s="138">
        <f>SUM(N4148*O4148)</f>
        <v>0</v>
      </c>
    </row>
    <row r="4149" spans="1:17" ht="15" customHeight="1">
      <c r="A4149" s="179">
        <f>RANK(N4149,$N$18:$N$4305)</f>
        <v>1181</v>
      </c>
      <c r="B4149" s="185"/>
      <c r="C4149" s="177"/>
      <c r="D4149" s="177"/>
      <c r="E4149" s="177"/>
      <c r="F4149" s="177"/>
      <c r="G4149" s="183"/>
      <c r="H4149" s="183"/>
      <c r="I4149" s="183"/>
      <c r="J4149" s="183"/>
      <c r="K4149" s="183"/>
      <c r="L4149" s="183"/>
      <c r="M4149" s="183"/>
      <c r="N4149" s="182">
        <f>SUM(G4149*$D$8+H4149*$D$5+I4149*$D$9+J4149*$D$6+K4149*$D$11+L4149*$D$10+M4149*$D$7)</f>
        <v>0</v>
      </c>
      <c r="O4149" s="139">
        <v>1</v>
      </c>
      <c r="P4149" s="138">
        <f>SUM(N4149*O4149)</f>
        <v>0</v>
      </c>
    </row>
    <row r="4150" spans="1:17" ht="15" customHeight="1">
      <c r="A4150" s="179">
        <f>RANK(N4150,$N$18:$N$4305)</f>
        <v>1181</v>
      </c>
      <c r="B4150" s="185"/>
      <c r="C4150" s="177"/>
      <c r="D4150" s="177"/>
      <c r="E4150" s="177"/>
      <c r="F4150" s="177"/>
      <c r="G4150" s="183"/>
      <c r="H4150" s="183"/>
      <c r="I4150" s="183"/>
      <c r="J4150" s="183"/>
      <c r="K4150" s="183"/>
      <c r="L4150" s="183"/>
      <c r="M4150" s="183"/>
      <c r="N4150" s="182">
        <f>SUM(G4150*$D$8+H4150*$D$5+I4150*$D$9+J4150*$D$6+K4150*$D$11+L4150*$D$10+M4150*$D$7)</f>
        <v>0</v>
      </c>
      <c r="O4150" s="139">
        <v>1</v>
      </c>
      <c r="P4150" s="138">
        <f>SUM(N4150*O4150)</f>
        <v>0</v>
      </c>
    </row>
    <row r="4151" spans="1:17" ht="15" customHeight="1">
      <c r="A4151" s="179">
        <f>RANK(N4151,$N$18:$N$4305)</f>
        <v>1181</v>
      </c>
      <c r="B4151" s="184"/>
      <c r="C4151" s="177"/>
      <c r="D4151" s="177"/>
      <c r="E4151" s="177"/>
      <c r="F4151" s="177"/>
      <c r="G4151" s="183"/>
      <c r="H4151" s="183"/>
      <c r="I4151" s="183"/>
      <c r="J4151" s="183"/>
      <c r="K4151" s="183"/>
      <c r="L4151" s="183"/>
      <c r="M4151" s="183"/>
      <c r="N4151" s="182">
        <f>SUM(G4151*$D$8+H4151*$D$5+I4151*$D$9+J4151*$D$6+K4151*$D$11+L4151*$D$10+M4151*$D$7)</f>
        <v>0</v>
      </c>
      <c r="O4151" s="139">
        <v>1</v>
      </c>
      <c r="P4151" s="138">
        <f>SUM(N4151*O4151)</f>
        <v>0</v>
      </c>
    </row>
    <row r="4152" spans="1:17" ht="15" customHeight="1">
      <c r="A4152" s="179">
        <f>RANK(N4152,$N$18:$N$4305)</f>
        <v>1181</v>
      </c>
      <c r="B4152" s="184"/>
      <c r="C4152" s="177"/>
      <c r="D4152" s="177"/>
      <c r="E4152" s="177"/>
      <c r="F4152" s="177"/>
      <c r="G4152" s="183"/>
      <c r="H4152" s="183"/>
      <c r="I4152" s="183"/>
      <c r="J4152" s="183"/>
      <c r="K4152" s="183"/>
      <c r="L4152" s="183"/>
      <c r="M4152" s="183"/>
      <c r="N4152" s="182">
        <f>SUM(G4152*$D$8+H4152*$D$5+I4152*$D$9+J4152*$D$6+K4152*$D$11+L4152*$D$10+M4152*$D$7)</f>
        <v>0</v>
      </c>
      <c r="O4152" s="139">
        <v>1</v>
      </c>
      <c r="P4152" s="138">
        <f>SUM(N4152*O4152)</f>
        <v>0</v>
      </c>
      <c r="Q4152" s="31"/>
    </row>
    <row r="4153" spans="1:17" ht="15" customHeight="1">
      <c r="A4153" s="179">
        <f>RANK(N4153,$N$18:$N$4305)</f>
        <v>1181</v>
      </c>
      <c r="B4153" s="184"/>
      <c r="C4153" s="177"/>
      <c r="D4153" s="177"/>
      <c r="E4153" s="177"/>
      <c r="F4153" s="177"/>
      <c r="G4153" s="183"/>
      <c r="H4153" s="183"/>
      <c r="I4153" s="183"/>
      <c r="J4153" s="183"/>
      <c r="K4153" s="183"/>
      <c r="L4153" s="183"/>
      <c r="M4153" s="183"/>
      <c r="N4153" s="182">
        <f>SUM(G4153*$D$8+H4153*$D$5+I4153*$D$9+J4153*$D$6+K4153*$D$11+L4153*$D$10+M4153*$D$7)</f>
        <v>0</v>
      </c>
      <c r="O4153" s="139">
        <v>1</v>
      </c>
      <c r="P4153" s="138">
        <f>SUM(N4153*O4153)</f>
        <v>0</v>
      </c>
      <c r="Q4153" s="31"/>
    </row>
    <row r="4154" spans="1:17" ht="15" customHeight="1">
      <c r="A4154" s="179">
        <f>RANK(N4154,$N$18:$N$4305)</f>
        <v>1181</v>
      </c>
      <c r="B4154" s="185"/>
      <c r="C4154" s="177"/>
      <c r="D4154" s="177"/>
      <c r="E4154" s="177"/>
      <c r="F4154" s="177"/>
      <c r="G4154" s="183"/>
      <c r="H4154" s="183"/>
      <c r="I4154" s="183"/>
      <c r="J4154" s="183"/>
      <c r="K4154" s="183"/>
      <c r="L4154" s="183"/>
      <c r="M4154" s="183"/>
      <c r="N4154" s="182">
        <f>SUM(G4154*$D$8+H4154*$D$5+I4154*$D$9+J4154*$D$6+K4154*$D$11+L4154*$D$10+M4154*$D$7)</f>
        <v>0</v>
      </c>
      <c r="O4154" s="139">
        <v>0.94</v>
      </c>
      <c r="P4154" s="138">
        <f>SUM(N4154*O4154)</f>
        <v>0</v>
      </c>
      <c r="Q4154" s="31"/>
    </row>
    <row r="4155" spans="1:17" ht="15" customHeight="1">
      <c r="A4155" s="179">
        <f>RANK(N4155,$N$18:$N$4305)</f>
        <v>1181</v>
      </c>
      <c r="B4155" s="185"/>
      <c r="C4155" s="177"/>
      <c r="D4155" s="177"/>
      <c r="E4155" s="177"/>
      <c r="F4155" s="177"/>
      <c r="G4155" s="183"/>
      <c r="H4155" s="183"/>
      <c r="I4155" s="183"/>
      <c r="J4155" s="183"/>
      <c r="K4155" s="183"/>
      <c r="L4155" s="183"/>
      <c r="M4155" s="183"/>
      <c r="N4155" s="182">
        <f>SUM(G4155*$D$8+H4155*$D$5+I4155*$D$9+J4155*$D$6+K4155*$D$11+L4155*$D$10+M4155*$D$7)</f>
        <v>0</v>
      </c>
      <c r="O4155" s="139">
        <v>0.94</v>
      </c>
      <c r="P4155" s="138">
        <f>SUM(N4155*O4155)</f>
        <v>0</v>
      </c>
      <c r="Q4155" s="31"/>
    </row>
    <row r="4156" spans="1:17" ht="15" customHeight="1">
      <c r="A4156" s="179">
        <f>RANK(N4156,$N$18:$N$4305)</f>
        <v>1181</v>
      </c>
      <c r="B4156" s="185"/>
      <c r="C4156" s="177"/>
      <c r="D4156" s="177"/>
      <c r="E4156" s="177"/>
      <c r="F4156" s="177"/>
      <c r="G4156" s="183"/>
      <c r="H4156" s="183"/>
      <c r="I4156" s="183"/>
      <c r="J4156" s="183"/>
      <c r="K4156" s="183"/>
      <c r="L4156" s="183"/>
      <c r="M4156" s="183"/>
      <c r="N4156" s="182">
        <f>SUM(G4156*$D$8+H4156*$D$5+I4156*$D$9+J4156*$D$6+K4156*$D$11+L4156*$D$10+M4156*$D$7)</f>
        <v>0</v>
      </c>
      <c r="O4156" s="139">
        <v>1</v>
      </c>
      <c r="P4156" s="138">
        <f>SUM(N4156*O4156)</f>
        <v>0</v>
      </c>
    </row>
    <row r="4157" spans="1:17" ht="15" customHeight="1">
      <c r="A4157" s="179">
        <f>RANK(N4157,$N$18:$N$4305)</f>
        <v>1181</v>
      </c>
      <c r="B4157" s="185"/>
      <c r="C4157" s="177"/>
      <c r="D4157" s="177"/>
      <c r="E4157" s="177"/>
      <c r="F4157" s="177"/>
      <c r="G4157" s="183"/>
      <c r="H4157" s="183"/>
      <c r="I4157" s="183"/>
      <c r="J4157" s="183"/>
      <c r="K4157" s="183"/>
      <c r="L4157" s="183"/>
      <c r="M4157" s="183"/>
      <c r="N4157" s="182">
        <f>SUM(G4157*$D$8+H4157*$D$5+I4157*$D$9+J4157*$D$6+K4157*$D$11+L4157*$D$10+M4157*$D$7)</f>
        <v>0</v>
      </c>
      <c r="O4157" s="139">
        <v>1</v>
      </c>
      <c r="P4157" s="138">
        <f>SUM(N4157*O4157)</f>
        <v>0</v>
      </c>
    </row>
    <row r="4158" spans="1:17" ht="15" customHeight="1">
      <c r="A4158" s="179">
        <f>RANK(N4158,$N$18:$N$4305)</f>
        <v>1181</v>
      </c>
      <c r="B4158" s="184"/>
      <c r="C4158" s="177"/>
      <c r="D4158" s="177"/>
      <c r="E4158" s="177"/>
      <c r="F4158" s="177"/>
      <c r="G4158" s="183"/>
      <c r="H4158" s="183"/>
      <c r="I4158" s="183"/>
      <c r="J4158" s="183"/>
      <c r="K4158" s="183"/>
      <c r="L4158" s="183"/>
      <c r="M4158" s="183"/>
      <c r="N4158" s="182">
        <f>SUM(G4158*$D$8+H4158*$D$5+I4158*$D$9+J4158*$D$6+K4158*$D$11+L4158*$D$10+M4158*$D$7)</f>
        <v>0</v>
      </c>
      <c r="O4158" s="139">
        <v>1</v>
      </c>
      <c r="P4158" s="138">
        <f>SUM(N4158*O4158)</f>
        <v>0</v>
      </c>
    </row>
    <row r="4159" spans="1:17" ht="15" customHeight="1">
      <c r="A4159" s="179">
        <f>RANK(N4159,$N$18:$N$4305)</f>
        <v>1181</v>
      </c>
      <c r="B4159" s="184"/>
      <c r="C4159" s="177"/>
      <c r="D4159" s="177"/>
      <c r="E4159" s="177"/>
      <c r="F4159" s="177"/>
      <c r="G4159" s="183"/>
      <c r="H4159" s="183"/>
      <c r="I4159" s="183"/>
      <c r="J4159" s="183"/>
      <c r="K4159" s="183"/>
      <c r="L4159" s="183"/>
      <c r="M4159" s="183"/>
      <c r="N4159" s="182">
        <f>SUM(G4159*$D$8+H4159*$D$5+I4159*$D$9+J4159*$D$6+K4159*$D$11+L4159*$D$10+M4159*$D$7)</f>
        <v>0</v>
      </c>
      <c r="O4159" s="139">
        <v>1</v>
      </c>
      <c r="P4159" s="138">
        <f>SUM(N4159*O4159)</f>
        <v>0</v>
      </c>
    </row>
    <row r="4160" spans="1:17" ht="15" customHeight="1">
      <c r="A4160" s="179">
        <f>RANK(N4160,$N$18:$N$4305)</f>
        <v>1181</v>
      </c>
      <c r="B4160" s="184"/>
      <c r="C4160" s="177"/>
      <c r="D4160" s="177"/>
      <c r="E4160" s="177"/>
      <c r="F4160" s="177"/>
      <c r="G4160" s="183"/>
      <c r="H4160" s="183"/>
      <c r="I4160" s="183"/>
      <c r="J4160" s="183"/>
      <c r="K4160" s="183"/>
      <c r="L4160" s="183"/>
      <c r="M4160" s="183"/>
      <c r="N4160" s="182">
        <f>SUM(G4160*$D$8+H4160*$D$5+I4160*$D$9+J4160*$D$6+K4160*$D$11+L4160*$D$10+M4160*$D$7)</f>
        <v>0</v>
      </c>
      <c r="O4160" s="139">
        <v>1</v>
      </c>
      <c r="P4160" s="138">
        <f>SUM(N4160*O4160)</f>
        <v>0</v>
      </c>
    </row>
    <row r="4161" spans="1:17" ht="15" customHeight="1">
      <c r="A4161" s="179">
        <f>RANK(N4161,$N$18:$N$4305)</f>
        <v>1181</v>
      </c>
      <c r="B4161" s="184"/>
      <c r="C4161" s="177"/>
      <c r="D4161" s="177"/>
      <c r="E4161" s="177"/>
      <c r="F4161" s="177"/>
      <c r="G4161" s="183"/>
      <c r="H4161" s="183"/>
      <c r="I4161" s="183"/>
      <c r="J4161" s="183"/>
      <c r="K4161" s="183"/>
      <c r="L4161" s="183"/>
      <c r="M4161" s="183"/>
      <c r="N4161" s="182">
        <f>SUM(G4161*$D$8+H4161*$D$5+I4161*$D$9+J4161*$D$6+K4161*$D$11+L4161*$D$10+M4161*$D$7)</f>
        <v>0</v>
      </c>
      <c r="O4161" s="139">
        <v>1</v>
      </c>
      <c r="P4161" s="138">
        <f>SUM(N4161*O4161)</f>
        <v>0</v>
      </c>
    </row>
    <row r="4162" spans="1:17" ht="15" customHeight="1">
      <c r="A4162" s="179">
        <f>RANK(N4162,$N$18:$N$4305)</f>
        <v>1181</v>
      </c>
      <c r="B4162" s="184"/>
      <c r="C4162" s="177"/>
      <c r="D4162" s="177"/>
      <c r="E4162" s="177"/>
      <c r="F4162" s="177"/>
      <c r="G4162" s="183"/>
      <c r="H4162" s="183"/>
      <c r="I4162" s="183"/>
      <c r="J4162" s="183"/>
      <c r="K4162" s="183"/>
      <c r="L4162" s="183"/>
      <c r="M4162" s="183"/>
      <c r="N4162" s="182">
        <f>SUM(G4162*$D$8+H4162*$D$5+I4162*$D$9+J4162*$D$6+K4162*$D$11+L4162*$D$10+M4162*$D$7)</f>
        <v>0</v>
      </c>
      <c r="O4162" s="139">
        <v>1</v>
      </c>
      <c r="P4162" s="138">
        <f>SUM(N4162*O4162)</f>
        <v>0</v>
      </c>
      <c r="Q4162" s="31"/>
    </row>
    <row r="4163" spans="1:17" ht="15" customHeight="1">
      <c r="A4163" s="179">
        <f>RANK(N4163,$N$18:$N$4305)</f>
        <v>1181</v>
      </c>
      <c r="B4163" s="184"/>
      <c r="C4163" s="177"/>
      <c r="D4163" s="177"/>
      <c r="E4163" s="177"/>
      <c r="F4163" s="177"/>
      <c r="G4163" s="183"/>
      <c r="H4163" s="183"/>
      <c r="I4163" s="183"/>
      <c r="J4163" s="183"/>
      <c r="K4163" s="183"/>
      <c r="L4163" s="183"/>
      <c r="M4163" s="183"/>
      <c r="N4163" s="182">
        <f>SUM(G4163*$D$8+H4163*$D$5+I4163*$D$9+J4163*$D$6+K4163*$D$11+L4163*$D$10+M4163*$D$7)</f>
        <v>0</v>
      </c>
      <c r="O4163" s="139">
        <v>1</v>
      </c>
      <c r="P4163" s="138">
        <f>SUM(N4163*O4163)</f>
        <v>0</v>
      </c>
    </row>
    <row r="4164" spans="1:17" ht="15" customHeight="1">
      <c r="A4164" s="179">
        <f>RANK(N4164,$N$18:$N$4305)</f>
        <v>1181</v>
      </c>
      <c r="B4164" s="184"/>
      <c r="C4164" s="177"/>
      <c r="D4164" s="177"/>
      <c r="E4164" s="177"/>
      <c r="F4164" s="177"/>
      <c r="G4164" s="183"/>
      <c r="H4164" s="183"/>
      <c r="I4164" s="183"/>
      <c r="J4164" s="183"/>
      <c r="K4164" s="183"/>
      <c r="L4164" s="183"/>
      <c r="M4164" s="183"/>
      <c r="N4164" s="182">
        <f>SUM(G4164*$D$8+H4164*$D$5+I4164*$D$9+J4164*$D$6+K4164*$D$11+L4164*$D$10+M4164*$D$7)</f>
        <v>0</v>
      </c>
      <c r="O4164" s="139">
        <v>1</v>
      </c>
      <c r="P4164" s="138">
        <f>SUM(N4164*O4164)</f>
        <v>0</v>
      </c>
    </row>
    <row r="4165" spans="1:17" ht="15" customHeight="1">
      <c r="A4165" s="179">
        <f>RANK(N4165,$N$18:$N$4305)</f>
        <v>1181</v>
      </c>
      <c r="B4165" s="185"/>
      <c r="C4165" s="177"/>
      <c r="D4165" s="177"/>
      <c r="E4165" s="177"/>
      <c r="F4165" s="177"/>
      <c r="G4165" s="183"/>
      <c r="H4165" s="183"/>
      <c r="I4165" s="183"/>
      <c r="J4165" s="183"/>
      <c r="K4165" s="183"/>
      <c r="L4165" s="183"/>
      <c r="M4165" s="183"/>
      <c r="N4165" s="182">
        <f>SUM(G4165*$D$8+H4165*$D$5+I4165*$D$9+J4165*$D$6+K4165*$D$11+L4165*$D$10+M4165*$D$7)</f>
        <v>0</v>
      </c>
      <c r="O4165" s="139">
        <v>1</v>
      </c>
      <c r="P4165" s="138">
        <f>SUM(N4165*O4165)</f>
        <v>0</v>
      </c>
    </row>
    <row r="4166" spans="1:17" ht="15" customHeight="1">
      <c r="A4166" s="179">
        <f>RANK(N4166,$N$18:$N$4305)</f>
        <v>1181</v>
      </c>
      <c r="B4166" s="184"/>
      <c r="C4166" s="177"/>
      <c r="D4166" s="177"/>
      <c r="E4166" s="177"/>
      <c r="F4166" s="177"/>
      <c r="G4166" s="183"/>
      <c r="H4166" s="183"/>
      <c r="I4166" s="183"/>
      <c r="J4166" s="183"/>
      <c r="K4166" s="183"/>
      <c r="L4166" s="183"/>
      <c r="M4166" s="183"/>
      <c r="N4166" s="182">
        <f>SUM(G4166*$D$8+H4166*$D$5+I4166*$D$9+J4166*$D$6+K4166*$D$11+L4166*$D$10+M4166*$D$7)</f>
        <v>0</v>
      </c>
      <c r="O4166" s="139">
        <v>1</v>
      </c>
      <c r="P4166" s="138">
        <f>SUM(N4166*O4166)</f>
        <v>0</v>
      </c>
      <c r="Q4166" s="31"/>
    </row>
    <row r="4167" spans="1:17" ht="15" customHeight="1">
      <c r="A4167" s="179">
        <f>RANK(N4167,$N$18:$N$4305)</f>
        <v>1181</v>
      </c>
      <c r="B4167" s="184"/>
      <c r="C4167" s="177"/>
      <c r="D4167" s="177"/>
      <c r="E4167" s="177"/>
      <c r="F4167" s="177"/>
      <c r="G4167" s="183"/>
      <c r="H4167" s="183"/>
      <c r="I4167" s="183"/>
      <c r="J4167" s="183"/>
      <c r="K4167" s="183"/>
      <c r="L4167" s="183"/>
      <c r="M4167" s="183"/>
      <c r="N4167" s="182">
        <f>SUM(G4167*$D$8+H4167*$D$5+I4167*$D$9+J4167*$D$6+K4167*$D$11+L4167*$D$10+M4167*$D$7)</f>
        <v>0</v>
      </c>
      <c r="O4167" s="139">
        <v>1</v>
      </c>
      <c r="P4167" s="138">
        <f>SUM(N4167*O4167)</f>
        <v>0</v>
      </c>
      <c r="Q4167" s="31"/>
    </row>
    <row r="4168" spans="1:17" ht="15" customHeight="1">
      <c r="A4168" s="179">
        <f>RANK(N4168,$N$18:$N$4305)</f>
        <v>1181</v>
      </c>
      <c r="B4168" s="185"/>
      <c r="C4168" s="177"/>
      <c r="D4168" s="177"/>
      <c r="E4168" s="177"/>
      <c r="F4168" s="177"/>
      <c r="G4168" s="183"/>
      <c r="H4168" s="183"/>
      <c r="I4168" s="183"/>
      <c r="J4168" s="183"/>
      <c r="K4168" s="183"/>
      <c r="L4168" s="183"/>
      <c r="M4168" s="183"/>
      <c r="N4168" s="182">
        <f>SUM(G4168*$D$8+H4168*$D$5+I4168*$D$9+J4168*$D$6+K4168*$D$11+L4168*$D$10+M4168*$D$7)</f>
        <v>0</v>
      </c>
      <c r="O4168" s="139">
        <v>1</v>
      </c>
      <c r="P4168" s="138">
        <f>SUM(N4168*O4168)</f>
        <v>0</v>
      </c>
      <c r="Q4168" s="31"/>
    </row>
    <row r="4169" spans="1:17" ht="15" customHeight="1">
      <c r="A4169" s="179">
        <f>RANK(N4169,$N$18:$N$4305)</f>
        <v>1181</v>
      </c>
      <c r="B4169" s="184"/>
      <c r="C4169" s="177"/>
      <c r="D4169" s="177"/>
      <c r="E4169" s="177"/>
      <c r="F4169" s="177"/>
      <c r="G4169" s="183"/>
      <c r="H4169" s="183"/>
      <c r="I4169" s="183"/>
      <c r="J4169" s="183"/>
      <c r="K4169" s="183"/>
      <c r="L4169" s="183"/>
      <c r="M4169" s="183"/>
      <c r="N4169" s="182">
        <f>SUM(G4169*$D$8+H4169*$D$5+I4169*$D$9+J4169*$D$6+K4169*$D$11+L4169*$D$10+M4169*$D$7)</f>
        <v>0</v>
      </c>
      <c r="O4169" s="139">
        <v>0.94</v>
      </c>
      <c r="P4169" s="138">
        <f>SUM(N4169*O4169)</f>
        <v>0</v>
      </c>
    </row>
    <row r="4170" spans="1:17" ht="15" customHeight="1">
      <c r="A4170" s="179">
        <f>RANK(N4170,$N$18:$N$4305)</f>
        <v>1181</v>
      </c>
      <c r="B4170" s="184"/>
      <c r="C4170" s="177"/>
      <c r="D4170" s="177"/>
      <c r="E4170" s="177"/>
      <c r="F4170" s="177"/>
      <c r="G4170" s="183"/>
      <c r="H4170" s="183"/>
      <c r="I4170" s="183"/>
      <c r="J4170" s="183"/>
      <c r="K4170" s="183"/>
      <c r="L4170" s="183"/>
      <c r="M4170" s="183"/>
      <c r="N4170" s="182">
        <f>SUM(G4170*$D$8+H4170*$D$5+I4170*$D$9+J4170*$D$6+K4170*$D$11+L4170*$D$10+M4170*$D$7)</f>
        <v>0</v>
      </c>
      <c r="O4170" s="139">
        <v>0.94</v>
      </c>
      <c r="P4170" s="138">
        <f>SUM(N4170*O4170)</f>
        <v>0</v>
      </c>
    </row>
    <row r="4171" spans="1:17" ht="15" customHeight="1">
      <c r="A4171" s="179">
        <f>RANK(N4171,$N$18:$N$4305)</f>
        <v>1181</v>
      </c>
      <c r="B4171" s="184"/>
      <c r="C4171" s="177"/>
      <c r="D4171" s="177"/>
      <c r="E4171" s="177"/>
      <c r="F4171" s="177"/>
      <c r="G4171" s="183"/>
      <c r="H4171" s="183"/>
      <c r="I4171" s="183"/>
      <c r="J4171" s="183"/>
      <c r="K4171" s="183"/>
      <c r="L4171" s="183"/>
      <c r="M4171" s="183"/>
      <c r="N4171" s="182">
        <f>SUM(G4171*$D$8+H4171*$D$5+I4171*$D$9+J4171*$D$6+K4171*$D$11+L4171*$D$10+M4171*$D$7)</f>
        <v>0</v>
      </c>
      <c r="O4171" s="139">
        <v>0.94</v>
      </c>
      <c r="P4171" s="138">
        <f>SUM(N4171*O4171)</f>
        <v>0</v>
      </c>
      <c r="Q4171" s="31"/>
    </row>
    <row r="4172" spans="1:17" ht="15" customHeight="1">
      <c r="A4172" s="179">
        <f>RANK(N4172,$N$18:$N$4305)</f>
        <v>1181</v>
      </c>
      <c r="B4172" s="184"/>
      <c r="C4172" s="177"/>
      <c r="D4172" s="177"/>
      <c r="E4172" s="177"/>
      <c r="F4172" s="177"/>
      <c r="G4172" s="183"/>
      <c r="H4172" s="183"/>
      <c r="I4172" s="183"/>
      <c r="J4172" s="183"/>
      <c r="K4172" s="183"/>
      <c r="L4172" s="183"/>
      <c r="M4172" s="183"/>
      <c r="N4172" s="182">
        <f>SUM(G4172*$D$8+H4172*$D$5+I4172*$D$9+J4172*$D$6+K4172*$D$11+L4172*$D$10+M4172*$D$7)</f>
        <v>0</v>
      </c>
      <c r="O4172" s="139">
        <v>0.94</v>
      </c>
      <c r="P4172" s="138">
        <f>SUM(N4172*O4172)</f>
        <v>0</v>
      </c>
      <c r="Q4172" s="31"/>
    </row>
    <row r="4173" spans="1:17" ht="15" customHeight="1">
      <c r="A4173" s="179">
        <f>RANK(N4173,$N$18:$N$4305)</f>
        <v>1181</v>
      </c>
      <c r="B4173" s="184"/>
      <c r="C4173" s="177"/>
      <c r="D4173" s="177"/>
      <c r="E4173" s="177"/>
      <c r="F4173" s="177"/>
      <c r="G4173" s="183"/>
      <c r="H4173" s="183"/>
      <c r="I4173" s="183"/>
      <c r="J4173" s="183"/>
      <c r="K4173" s="183"/>
      <c r="L4173" s="183"/>
      <c r="M4173" s="183"/>
      <c r="N4173" s="182">
        <f>SUM(G4173*$D$8+H4173*$D$5+I4173*$D$9+J4173*$D$6+K4173*$D$11+L4173*$D$10+M4173*$D$7)</f>
        <v>0</v>
      </c>
      <c r="O4173" s="139">
        <v>1</v>
      </c>
      <c r="P4173" s="138">
        <f>SUM(N4173*O4173)</f>
        <v>0</v>
      </c>
    </row>
    <row r="4174" spans="1:17" ht="15" customHeight="1">
      <c r="A4174" s="179">
        <f>RANK(N4174,$N$18:$N$4305)</f>
        <v>1181</v>
      </c>
      <c r="B4174" s="184"/>
      <c r="C4174" s="177"/>
      <c r="D4174" s="177"/>
      <c r="E4174" s="177"/>
      <c r="F4174" s="177"/>
      <c r="G4174" s="183"/>
      <c r="H4174" s="183"/>
      <c r="I4174" s="183"/>
      <c r="J4174" s="183"/>
      <c r="K4174" s="183"/>
      <c r="L4174" s="183"/>
      <c r="M4174" s="183"/>
      <c r="N4174" s="182">
        <f>SUM(G4174*$D$8+H4174*$D$5+I4174*$D$9+J4174*$D$6+K4174*$D$11+L4174*$D$10+M4174*$D$7)</f>
        <v>0</v>
      </c>
      <c r="O4174" s="139">
        <v>1</v>
      </c>
      <c r="P4174" s="138">
        <f>SUM(N4174*O4174)</f>
        <v>0</v>
      </c>
    </row>
    <row r="4175" spans="1:17" ht="15" customHeight="1">
      <c r="A4175" s="179">
        <f>RANK(N4175,$N$18:$N$4305)</f>
        <v>1181</v>
      </c>
      <c r="B4175" s="184"/>
      <c r="C4175" s="177"/>
      <c r="D4175" s="177"/>
      <c r="E4175" s="177"/>
      <c r="F4175" s="177"/>
      <c r="G4175" s="183"/>
      <c r="H4175" s="183"/>
      <c r="I4175" s="183"/>
      <c r="J4175" s="183"/>
      <c r="K4175" s="183"/>
      <c r="L4175" s="183"/>
      <c r="M4175" s="183"/>
      <c r="N4175" s="182">
        <f>SUM(G4175*$D$8+H4175*$D$5+I4175*$D$9+J4175*$D$6+K4175*$D$11+L4175*$D$10+M4175*$D$7)</f>
        <v>0</v>
      </c>
      <c r="O4175" s="139">
        <v>1</v>
      </c>
      <c r="P4175" s="138">
        <f>SUM(N4175*O4175)</f>
        <v>0</v>
      </c>
    </row>
    <row r="4176" spans="1:17" ht="15" customHeight="1">
      <c r="A4176" s="179">
        <f>RANK(N4176,$N$18:$N$4305)</f>
        <v>1181</v>
      </c>
      <c r="B4176" s="185"/>
      <c r="C4176" s="177"/>
      <c r="D4176" s="177"/>
      <c r="E4176" s="177"/>
      <c r="F4176" s="177"/>
      <c r="G4176" s="183"/>
      <c r="H4176" s="183"/>
      <c r="I4176" s="183"/>
      <c r="J4176" s="183"/>
      <c r="K4176" s="183"/>
      <c r="L4176" s="183"/>
      <c r="M4176" s="183"/>
      <c r="N4176" s="182">
        <f>SUM(G4176*$D$8+H4176*$D$5+I4176*$D$9+J4176*$D$6+K4176*$D$11+L4176*$D$10+M4176*$D$7)</f>
        <v>0</v>
      </c>
      <c r="O4176" s="139">
        <v>1</v>
      </c>
      <c r="P4176" s="138">
        <f>SUM(N4176*O4176)</f>
        <v>0</v>
      </c>
      <c r="Q4176" s="31"/>
    </row>
    <row r="4177" spans="1:17" ht="15" customHeight="1">
      <c r="A4177" s="179">
        <f>RANK(N4177,$N$18:$N$4305)</f>
        <v>1181</v>
      </c>
      <c r="B4177" s="184"/>
      <c r="C4177" s="177"/>
      <c r="D4177" s="177"/>
      <c r="E4177" s="177"/>
      <c r="F4177" s="177"/>
      <c r="G4177" s="183"/>
      <c r="H4177" s="183"/>
      <c r="I4177" s="183"/>
      <c r="J4177" s="183"/>
      <c r="K4177" s="183"/>
      <c r="L4177" s="183"/>
      <c r="M4177" s="183"/>
      <c r="N4177" s="182">
        <f>SUM(G4177*$D$8+H4177*$D$5+I4177*$D$9+J4177*$D$6+K4177*$D$11+L4177*$D$10+M4177*$D$7)</f>
        <v>0</v>
      </c>
      <c r="O4177" s="139">
        <v>1</v>
      </c>
      <c r="P4177" s="138">
        <f>SUM(N4177*O4177)</f>
        <v>0</v>
      </c>
      <c r="Q4177" s="31"/>
    </row>
    <row r="4178" spans="1:17" ht="15" customHeight="1">
      <c r="A4178" s="179">
        <f>RANK(N4178,$N$18:$N$4305)</f>
        <v>1181</v>
      </c>
      <c r="B4178" s="184"/>
      <c r="C4178" s="177"/>
      <c r="D4178" s="177"/>
      <c r="E4178" s="177"/>
      <c r="F4178" s="177"/>
      <c r="G4178" s="183"/>
      <c r="H4178" s="183"/>
      <c r="I4178" s="183"/>
      <c r="J4178" s="183"/>
      <c r="K4178" s="183"/>
      <c r="L4178" s="183"/>
      <c r="M4178" s="183"/>
      <c r="N4178" s="182">
        <f>SUM(G4178*$D$8+H4178*$D$5+I4178*$D$9+J4178*$D$6+K4178*$D$11+L4178*$D$10+M4178*$D$7)</f>
        <v>0</v>
      </c>
      <c r="O4178" s="139">
        <v>1</v>
      </c>
      <c r="P4178" s="138">
        <f>SUM(N4178*O4178)</f>
        <v>0</v>
      </c>
      <c r="Q4178" s="31"/>
    </row>
    <row r="4179" spans="1:17" ht="15" customHeight="1">
      <c r="A4179" s="179">
        <f>RANK(N4179,$N$18:$N$4305)</f>
        <v>1181</v>
      </c>
      <c r="B4179" s="184"/>
      <c r="C4179" s="177"/>
      <c r="D4179" s="177"/>
      <c r="E4179" s="177"/>
      <c r="F4179" s="177"/>
      <c r="G4179" s="183"/>
      <c r="H4179" s="183"/>
      <c r="I4179" s="183"/>
      <c r="J4179" s="183"/>
      <c r="K4179" s="183"/>
      <c r="L4179" s="183"/>
      <c r="M4179" s="183"/>
      <c r="N4179" s="182">
        <f>SUM(G4179*$D$8+H4179*$D$5+I4179*$D$9+J4179*$D$6+K4179*$D$11+L4179*$D$10+M4179*$D$7)</f>
        <v>0</v>
      </c>
      <c r="O4179" s="139">
        <v>1</v>
      </c>
      <c r="P4179" s="138">
        <f>SUM(N4179*O4179)</f>
        <v>0</v>
      </c>
      <c r="Q4179" s="31"/>
    </row>
    <row r="4180" spans="1:17" ht="15" customHeight="1">
      <c r="A4180" s="179">
        <f>RANK(N4180,$N$18:$N$4305)</f>
        <v>1181</v>
      </c>
      <c r="B4180" s="184"/>
      <c r="C4180" s="177"/>
      <c r="D4180" s="177"/>
      <c r="E4180" s="177"/>
      <c r="F4180" s="177"/>
      <c r="G4180" s="183"/>
      <c r="H4180" s="183"/>
      <c r="I4180" s="183"/>
      <c r="J4180" s="183"/>
      <c r="K4180" s="183"/>
      <c r="L4180" s="183"/>
      <c r="M4180" s="183"/>
      <c r="N4180" s="182">
        <f>SUM(G4180*$D$8+H4180*$D$5+I4180*$D$9+J4180*$D$6+K4180*$D$11+L4180*$D$10+M4180*$D$7)</f>
        <v>0</v>
      </c>
      <c r="O4180" s="139">
        <v>1</v>
      </c>
      <c r="P4180" s="138">
        <f>SUM(N4180*O4180)</f>
        <v>0</v>
      </c>
      <c r="Q4180" s="31"/>
    </row>
    <row r="4181" spans="1:17" ht="15" customHeight="1">
      <c r="A4181" s="179">
        <f>RANK(N4181,$N$18:$N$4305)</f>
        <v>1181</v>
      </c>
      <c r="B4181" s="184"/>
      <c r="C4181" s="177"/>
      <c r="D4181" s="177"/>
      <c r="E4181" s="177"/>
      <c r="F4181" s="177"/>
      <c r="G4181" s="183"/>
      <c r="H4181" s="183"/>
      <c r="I4181" s="183"/>
      <c r="J4181" s="183"/>
      <c r="K4181" s="183"/>
      <c r="L4181" s="183"/>
      <c r="M4181" s="183"/>
      <c r="N4181" s="182">
        <f>SUM(G4181*$D$8+H4181*$D$5+I4181*$D$9+J4181*$D$6+K4181*$D$11+L4181*$D$10+M4181*$D$7)</f>
        <v>0</v>
      </c>
      <c r="O4181" s="139">
        <v>1</v>
      </c>
      <c r="P4181" s="138">
        <f>SUM(N4181*O4181)</f>
        <v>0</v>
      </c>
    </row>
    <row r="4182" spans="1:17" ht="15" customHeight="1">
      <c r="A4182" s="179">
        <f>RANK(N4182,$N$18:$N$4305)</f>
        <v>1181</v>
      </c>
      <c r="B4182" s="185"/>
      <c r="C4182" s="177"/>
      <c r="D4182" s="177"/>
      <c r="E4182" s="177"/>
      <c r="F4182" s="177"/>
      <c r="G4182" s="183"/>
      <c r="H4182" s="183"/>
      <c r="I4182" s="183"/>
      <c r="J4182" s="183"/>
      <c r="K4182" s="183"/>
      <c r="L4182" s="183"/>
      <c r="M4182" s="183"/>
      <c r="N4182" s="182">
        <f>SUM(G4182*$D$8+H4182*$D$5+I4182*$D$9+J4182*$D$6+K4182*$D$11+L4182*$D$10+M4182*$D$7)</f>
        <v>0</v>
      </c>
      <c r="O4182" s="139">
        <v>1</v>
      </c>
      <c r="P4182" s="138">
        <f>SUM(N4182*O4182)</f>
        <v>0</v>
      </c>
    </row>
    <row r="4183" spans="1:17" ht="15" customHeight="1">
      <c r="A4183" s="179">
        <f>RANK(N4183,$N$18:$N$4305)</f>
        <v>1181</v>
      </c>
      <c r="B4183" s="184"/>
      <c r="C4183" s="177"/>
      <c r="D4183" s="177"/>
      <c r="E4183" s="177"/>
      <c r="F4183" s="177"/>
      <c r="G4183" s="183"/>
      <c r="H4183" s="183"/>
      <c r="I4183" s="183"/>
      <c r="J4183" s="183"/>
      <c r="K4183" s="183"/>
      <c r="L4183" s="183"/>
      <c r="M4183" s="183"/>
      <c r="N4183" s="182">
        <f>SUM(G4183*$D$8+H4183*$D$5+I4183*$D$9+J4183*$D$6+K4183*$D$11+L4183*$D$10+M4183*$D$7)</f>
        <v>0</v>
      </c>
      <c r="O4183" s="139">
        <v>1</v>
      </c>
      <c r="P4183" s="138">
        <f>SUM(N4183*O4183)</f>
        <v>0</v>
      </c>
    </row>
    <row r="4184" spans="1:17" ht="15" customHeight="1">
      <c r="A4184" s="179">
        <f>RANK(N4184,$N$18:$N$4305)</f>
        <v>1181</v>
      </c>
      <c r="B4184" s="184"/>
      <c r="C4184" s="177"/>
      <c r="D4184" s="177"/>
      <c r="E4184" s="177"/>
      <c r="F4184" s="177"/>
      <c r="G4184" s="183"/>
      <c r="H4184" s="183"/>
      <c r="I4184" s="183"/>
      <c r="J4184" s="183"/>
      <c r="K4184" s="183"/>
      <c r="L4184" s="183"/>
      <c r="M4184" s="183"/>
      <c r="N4184" s="182">
        <f>SUM(G4184*$D$8+H4184*$D$5+I4184*$D$9+J4184*$D$6+K4184*$D$11+L4184*$D$10+M4184*$D$7)</f>
        <v>0</v>
      </c>
      <c r="O4184" s="139">
        <v>0.94</v>
      </c>
      <c r="P4184" s="138">
        <f>SUM(N4184*O4184)</f>
        <v>0</v>
      </c>
    </row>
    <row r="4185" spans="1:17" ht="15" customHeight="1">
      <c r="A4185" s="179">
        <f>RANK(N4185,$N$18:$N$4305)</f>
        <v>1181</v>
      </c>
      <c r="B4185" s="184"/>
      <c r="C4185" s="177"/>
      <c r="D4185" s="177"/>
      <c r="E4185" s="177"/>
      <c r="F4185" s="177"/>
      <c r="G4185" s="183"/>
      <c r="H4185" s="183"/>
      <c r="I4185" s="183"/>
      <c r="J4185" s="183"/>
      <c r="K4185" s="183"/>
      <c r="L4185" s="183"/>
      <c r="M4185" s="183"/>
      <c r="N4185" s="182">
        <f>SUM(G4185*$D$8+H4185*$D$5+I4185*$D$9+J4185*$D$6+K4185*$D$11+L4185*$D$10+M4185*$D$7)</f>
        <v>0</v>
      </c>
      <c r="O4185" s="139">
        <v>1</v>
      </c>
      <c r="P4185" s="138">
        <f>SUM(N4185*O4185)</f>
        <v>0</v>
      </c>
    </row>
    <row r="4186" spans="1:17" ht="15" customHeight="1">
      <c r="A4186" s="179">
        <f>RANK(N4186,$N$18:$N$4305)</f>
        <v>1181</v>
      </c>
      <c r="B4186" s="184"/>
      <c r="C4186" s="177"/>
      <c r="D4186" s="177"/>
      <c r="E4186" s="177"/>
      <c r="F4186" s="177"/>
      <c r="G4186" s="183"/>
      <c r="H4186" s="183"/>
      <c r="I4186" s="183"/>
      <c r="J4186" s="183"/>
      <c r="K4186" s="183"/>
      <c r="L4186" s="183"/>
      <c r="M4186" s="183"/>
      <c r="N4186" s="182">
        <f>SUM(G4186*$D$8+H4186*$D$5+I4186*$D$9+J4186*$D$6+K4186*$D$11+L4186*$D$10+M4186*$D$7)</f>
        <v>0</v>
      </c>
      <c r="O4186" s="139">
        <v>1</v>
      </c>
      <c r="P4186" s="138">
        <f>SUM(N4186*O4186)</f>
        <v>0</v>
      </c>
    </row>
    <row r="4187" spans="1:17" ht="15" customHeight="1">
      <c r="A4187" s="179">
        <f>RANK(N4187,$N$18:$N$4305)</f>
        <v>1181</v>
      </c>
      <c r="B4187" s="184"/>
      <c r="C4187" s="177"/>
      <c r="D4187" s="177"/>
      <c r="E4187" s="177"/>
      <c r="F4187" s="177"/>
      <c r="G4187" s="183"/>
      <c r="H4187" s="183"/>
      <c r="I4187" s="183"/>
      <c r="J4187" s="183"/>
      <c r="K4187" s="183"/>
      <c r="L4187" s="183"/>
      <c r="M4187" s="183"/>
      <c r="N4187" s="182">
        <f>SUM(G4187*$D$8+H4187*$D$5+I4187*$D$9+J4187*$D$6+K4187*$D$11+L4187*$D$10+M4187*$D$7)</f>
        <v>0</v>
      </c>
      <c r="O4187" s="139">
        <v>1</v>
      </c>
      <c r="P4187" s="138">
        <f>SUM(N4187*O4187)</f>
        <v>0</v>
      </c>
    </row>
    <row r="4188" spans="1:17" ht="15" customHeight="1">
      <c r="A4188" s="179">
        <f>RANK(N4188,$N$18:$N$4305)</f>
        <v>1181</v>
      </c>
      <c r="B4188" s="184"/>
      <c r="C4188" s="177"/>
      <c r="D4188" s="177"/>
      <c r="E4188" s="177"/>
      <c r="F4188" s="177"/>
      <c r="G4188" s="183"/>
      <c r="H4188" s="183"/>
      <c r="I4188" s="183"/>
      <c r="J4188" s="183"/>
      <c r="K4188" s="183"/>
      <c r="L4188" s="183"/>
      <c r="M4188" s="183"/>
      <c r="N4188" s="182">
        <f>SUM(G4188*$D$8+H4188*$D$5+I4188*$D$9+J4188*$D$6+K4188*$D$11+L4188*$D$10+M4188*$D$7)</f>
        <v>0</v>
      </c>
      <c r="O4188" s="139">
        <v>1</v>
      </c>
      <c r="P4188" s="138">
        <f>SUM(N4188*O4188)</f>
        <v>0</v>
      </c>
      <c r="Q4188" s="31"/>
    </row>
    <row r="4189" spans="1:17" ht="15" customHeight="1">
      <c r="A4189" s="179">
        <f>RANK(N4189,$N$18:$N$4305)</f>
        <v>1181</v>
      </c>
      <c r="B4189" s="184"/>
      <c r="C4189" s="177"/>
      <c r="D4189" s="177"/>
      <c r="E4189" s="177"/>
      <c r="F4189" s="177"/>
      <c r="G4189" s="183"/>
      <c r="H4189" s="183"/>
      <c r="I4189" s="183"/>
      <c r="J4189" s="183"/>
      <c r="K4189" s="183"/>
      <c r="L4189" s="183"/>
      <c r="M4189" s="183"/>
      <c r="N4189" s="182">
        <f>SUM(G4189*$D$8+H4189*$D$5+I4189*$D$9+J4189*$D$6+K4189*$D$11+L4189*$D$10+M4189*$D$7)</f>
        <v>0</v>
      </c>
      <c r="O4189" s="139">
        <v>1</v>
      </c>
      <c r="P4189" s="138">
        <f>SUM(N4189*O4189)</f>
        <v>0</v>
      </c>
      <c r="Q4189" s="31"/>
    </row>
    <row r="4190" spans="1:17" ht="15" customHeight="1">
      <c r="A4190" s="179">
        <f>RANK(N4190,$N$18:$N$4305)</f>
        <v>1181</v>
      </c>
      <c r="B4190" s="184"/>
      <c r="C4190" s="177"/>
      <c r="D4190" s="177"/>
      <c r="E4190" s="177"/>
      <c r="F4190" s="177"/>
      <c r="G4190" s="183"/>
      <c r="H4190" s="183"/>
      <c r="I4190" s="183"/>
      <c r="J4190" s="183"/>
      <c r="K4190" s="183"/>
      <c r="L4190" s="183"/>
      <c r="M4190" s="183"/>
      <c r="N4190" s="182">
        <f>SUM(G4190*$D$8+H4190*$D$5+I4190*$D$9+J4190*$D$6+K4190*$D$11+L4190*$D$10+M4190*$D$7)</f>
        <v>0</v>
      </c>
      <c r="O4190" s="139">
        <v>1</v>
      </c>
      <c r="P4190" s="138">
        <f>SUM(N4190*O4190)</f>
        <v>0</v>
      </c>
    </row>
    <row r="4191" spans="1:17" ht="15" customHeight="1">
      <c r="A4191" s="179">
        <f>RANK(N4191,$N$18:$N$4305)</f>
        <v>1181</v>
      </c>
      <c r="B4191" s="184"/>
      <c r="C4191" s="177"/>
      <c r="D4191" s="177"/>
      <c r="E4191" s="177"/>
      <c r="F4191" s="177"/>
      <c r="G4191" s="183"/>
      <c r="H4191" s="183"/>
      <c r="I4191" s="183"/>
      <c r="J4191" s="183"/>
      <c r="K4191" s="183"/>
      <c r="L4191" s="183"/>
      <c r="M4191" s="183"/>
      <c r="N4191" s="182">
        <f>SUM(G4191*$D$8+H4191*$D$5+I4191*$D$9+J4191*$D$6+K4191*$D$11+L4191*$D$10+M4191*$D$7)</f>
        <v>0</v>
      </c>
      <c r="O4191" s="139">
        <v>0.94</v>
      </c>
      <c r="P4191" s="138">
        <f>SUM(N4191*O4191)</f>
        <v>0</v>
      </c>
    </row>
    <row r="4192" spans="1:17" ht="15" customHeight="1">
      <c r="A4192" s="179">
        <f>RANK(N4192,$N$18:$N$4305)</f>
        <v>1181</v>
      </c>
      <c r="B4192" s="184"/>
      <c r="C4192" s="177"/>
      <c r="D4192" s="177"/>
      <c r="E4192" s="177"/>
      <c r="F4192" s="177"/>
      <c r="G4192" s="183"/>
      <c r="H4192" s="183"/>
      <c r="I4192" s="183"/>
      <c r="J4192" s="183"/>
      <c r="K4192" s="183"/>
      <c r="L4192" s="183"/>
      <c r="M4192" s="183"/>
      <c r="N4192" s="182">
        <f>SUM(G4192*$D$8+H4192*$D$5+I4192*$D$9+J4192*$D$6+K4192*$D$11+L4192*$D$10+M4192*$D$7)</f>
        <v>0</v>
      </c>
      <c r="O4192" s="139">
        <v>0.94</v>
      </c>
      <c r="P4192" s="138">
        <f>SUM(N4192*O4192)</f>
        <v>0</v>
      </c>
    </row>
    <row r="4193" spans="1:17" ht="15" customHeight="1">
      <c r="A4193" s="179">
        <f>RANK(N4193,$N$18:$N$4305)</f>
        <v>1181</v>
      </c>
      <c r="B4193" s="184"/>
      <c r="C4193" s="177"/>
      <c r="D4193" s="177"/>
      <c r="E4193" s="177"/>
      <c r="F4193" s="177"/>
      <c r="G4193" s="183"/>
      <c r="H4193" s="183"/>
      <c r="I4193" s="183"/>
      <c r="J4193" s="183"/>
      <c r="K4193" s="183"/>
      <c r="L4193" s="183"/>
      <c r="M4193" s="183"/>
      <c r="N4193" s="182">
        <f>SUM(G4193*$D$8+H4193*$D$5+I4193*$D$9+J4193*$D$6+K4193*$D$11+L4193*$D$10+M4193*$D$7)</f>
        <v>0</v>
      </c>
      <c r="O4193" s="139">
        <v>0.94</v>
      </c>
      <c r="P4193" s="138">
        <f>SUM(N4193*O4193)</f>
        <v>0</v>
      </c>
      <c r="Q4193" s="31"/>
    </row>
    <row r="4194" spans="1:17" ht="15" customHeight="1">
      <c r="A4194" s="179">
        <f>RANK(N4194,$N$18:$N$4305)</f>
        <v>1181</v>
      </c>
      <c r="B4194" s="184"/>
      <c r="C4194" s="177"/>
      <c r="D4194" s="177"/>
      <c r="E4194" s="177"/>
      <c r="F4194" s="177"/>
      <c r="G4194" s="183"/>
      <c r="H4194" s="183"/>
      <c r="I4194" s="183"/>
      <c r="J4194" s="183"/>
      <c r="K4194" s="183"/>
      <c r="L4194" s="183"/>
      <c r="M4194" s="183"/>
      <c r="N4194" s="182">
        <f>SUM(G4194*$D$8+H4194*$D$5+I4194*$D$9+J4194*$D$6+K4194*$D$11+L4194*$D$10+M4194*$D$7)</f>
        <v>0</v>
      </c>
      <c r="O4194" s="139">
        <v>1</v>
      </c>
      <c r="P4194" s="138">
        <f>SUM(N4194*O4194)</f>
        <v>0</v>
      </c>
      <c r="Q4194" s="31"/>
    </row>
    <row r="4195" spans="1:17" ht="15" customHeight="1">
      <c r="A4195" s="179">
        <f>RANK(N4195,$N$18:$N$4305)</f>
        <v>1181</v>
      </c>
      <c r="B4195" s="184"/>
      <c r="C4195" s="177"/>
      <c r="D4195" s="177"/>
      <c r="E4195" s="177"/>
      <c r="F4195" s="177"/>
      <c r="G4195" s="183"/>
      <c r="H4195" s="183"/>
      <c r="I4195" s="183"/>
      <c r="J4195" s="183"/>
      <c r="K4195" s="183"/>
      <c r="L4195" s="183"/>
      <c r="M4195" s="183"/>
      <c r="N4195" s="182">
        <f>SUM(G4195*$D$8+H4195*$D$5+I4195*$D$9+J4195*$D$6+K4195*$D$11+L4195*$D$10+M4195*$D$7)</f>
        <v>0</v>
      </c>
      <c r="O4195" s="139">
        <v>1</v>
      </c>
      <c r="P4195" s="138">
        <f>SUM(N4195*O4195)</f>
        <v>0</v>
      </c>
    </row>
    <row r="4196" spans="1:17" ht="15" customHeight="1">
      <c r="A4196" s="179">
        <f>RANK(N4196,$N$18:$N$4305)</f>
        <v>1181</v>
      </c>
      <c r="B4196" s="184"/>
      <c r="C4196" s="177"/>
      <c r="D4196" s="177"/>
      <c r="E4196" s="177"/>
      <c r="F4196" s="177"/>
      <c r="G4196" s="183"/>
      <c r="H4196" s="183"/>
      <c r="I4196" s="183"/>
      <c r="J4196" s="183"/>
      <c r="K4196" s="183"/>
      <c r="L4196" s="183"/>
      <c r="M4196" s="183"/>
      <c r="N4196" s="182">
        <f>SUM(G4196*$D$8+H4196*$D$5+I4196*$D$9+J4196*$D$6+K4196*$D$11+L4196*$D$10+M4196*$D$7)</f>
        <v>0</v>
      </c>
      <c r="O4196" s="139">
        <v>1</v>
      </c>
      <c r="P4196" s="138">
        <f>SUM(N4196*O4196)</f>
        <v>0</v>
      </c>
    </row>
    <row r="4197" spans="1:17" ht="15" customHeight="1">
      <c r="A4197" s="179">
        <f>RANK(N4197,$N$18:$N$4305)</f>
        <v>1181</v>
      </c>
      <c r="B4197" s="185"/>
      <c r="C4197" s="177"/>
      <c r="D4197" s="177"/>
      <c r="E4197" s="177"/>
      <c r="F4197" s="177"/>
      <c r="G4197" s="183"/>
      <c r="H4197" s="183"/>
      <c r="I4197" s="183"/>
      <c r="J4197" s="183"/>
      <c r="K4197" s="183"/>
      <c r="L4197" s="183"/>
      <c r="M4197" s="183"/>
      <c r="N4197" s="182">
        <f>SUM(G4197*$D$8+H4197*$D$5+I4197*$D$9+J4197*$D$6+K4197*$D$11+L4197*$D$10+M4197*$D$7)</f>
        <v>0</v>
      </c>
      <c r="O4197" s="139">
        <v>1</v>
      </c>
      <c r="P4197" s="138">
        <f>SUM(N4197*O4197)</f>
        <v>0</v>
      </c>
    </row>
    <row r="4198" spans="1:17" ht="15" customHeight="1">
      <c r="A4198" s="179">
        <f>RANK(N4198,$N$18:$N$4305)</f>
        <v>1181</v>
      </c>
      <c r="B4198" s="191"/>
      <c r="C4198" s="177"/>
      <c r="D4198" s="177"/>
      <c r="E4198" s="177"/>
      <c r="F4198" s="177"/>
      <c r="G4198" s="183"/>
      <c r="H4198" s="183"/>
      <c r="I4198" s="183"/>
      <c r="J4198" s="183"/>
      <c r="K4198" s="183"/>
      <c r="L4198" s="183"/>
      <c r="M4198" s="183"/>
      <c r="N4198" s="182">
        <f>SUM(G4198*$D$8+H4198*$D$5+I4198*$D$9+J4198*$D$6+K4198*$D$11+L4198*$D$10+M4198*$D$7)</f>
        <v>0</v>
      </c>
      <c r="O4198" s="139">
        <v>1</v>
      </c>
      <c r="P4198" s="138">
        <f>SUM(N4198*O4198)</f>
        <v>0</v>
      </c>
    </row>
    <row r="4199" spans="1:17" ht="15" customHeight="1">
      <c r="A4199" s="179">
        <f>RANK(N4199,$N$18:$N$4305)</f>
        <v>1181</v>
      </c>
      <c r="B4199" s="191"/>
      <c r="C4199" s="177"/>
      <c r="D4199" s="177"/>
      <c r="E4199" s="177"/>
      <c r="F4199" s="177"/>
      <c r="G4199" s="183"/>
      <c r="H4199" s="183"/>
      <c r="I4199" s="183"/>
      <c r="J4199" s="183"/>
      <c r="K4199" s="183"/>
      <c r="L4199" s="183"/>
      <c r="M4199" s="183"/>
      <c r="N4199" s="182">
        <f>SUM(G4199*$D$8+H4199*$D$5+I4199*$D$9+J4199*$D$6+K4199*$D$11+L4199*$D$10+M4199*$D$7)</f>
        <v>0</v>
      </c>
      <c r="O4199" s="139">
        <v>1</v>
      </c>
      <c r="P4199" s="138">
        <f>SUM(N4199*O4199)</f>
        <v>0</v>
      </c>
    </row>
    <row r="4200" spans="1:17" ht="15" customHeight="1">
      <c r="A4200" s="179">
        <f>RANK(N4200,$N$18:$N$4305)</f>
        <v>1181</v>
      </c>
      <c r="B4200" s="185"/>
      <c r="C4200" s="177"/>
      <c r="D4200" s="177"/>
      <c r="E4200" s="177"/>
      <c r="F4200" s="177"/>
      <c r="G4200" s="183"/>
      <c r="H4200" s="183"/>
      <c r="I4200" s="183"/>
      <c r="J4200" s="183"/>
      <c r="K4200" s="183"/>
      <c r="L4200" s="183"/>
      <c r="M4200" s="183"/>
      <c r="N4200" s="182">
        <f>SUM(G4200*$D$8+H4200*$D$5+I4200*$D$9+J4200*$D$6+K4200*$D$11+L4200*$D$10+M4200*$D$7)</f>
        <v>0</v>
      </c>
      <c r="O4200" s="139">
        <v>1</v>
      </c>
      <c r="P4200" s="138">
        <f>SUM(N4200*O4200)</f>
        <v>0</v>
      </c>
    </row>
    <row r="4201" spans="1:17" ht="15" customHeight="1">
      <c r="A4201" s="179">
        <f>RANK(N4201,$N$18:$N$4305)</f>
        <v>1181</v>
      </c>
      <c r="B4201" s="191"/>
      <c r="C4201" s="177"/>
      <c r="D4201" s="177"/>
      <c r="E4201" s="177"/>
      <c r="F4201" s="177"/>
      <c r="G4201" s="183"/>
      <c r="H4201" s="183"/>
      <c r="I4201" s="183"/>
      <c r="J4201" s="183"/>
      <c r="K4201" s="183"/>
      <c r="L4201" s="183"/>
      <c r="M4201" s="183"/>
      <c r="N4201" s="182">
        <f>SUM(G4201*$D$8+H4201*$D$5+I4201*$D$9+J4201*$D$6+K4201*$D$11+L4201*$D$10+M4201*$D$7)</f>
        <v>0</v>
      </c>
      <c r="O4201" s="139">
        <v>1</v>
      </c>
      <c r="P4201" s="138">
        <f>SUM(N4201*O4201)</f>
        <v>0</v>
      </c>
    </row>
    <row r="4202" spans="1:17" ht="15" customHeight="1">
      <c r="A4202" s="179">
        <f>RANK(N4202,$N$18:$N$4305)</f>
        <v>1181</v>
      </c>
      <c r="B4202" s="191"/>
      <c r="C4202" s="177"/>
      <c r="D4202" s="177"/>
      <c r="E4202" s="177"/>
      <c r="F4202" s="177"/>
      <c r="G4202" s="183"/>
      <c r="H4202" s="183"/>
      <c r="I4202" s="183"/>
      <c r="J4202" s="183"/>
      <c r="K4202" s="183"/>
      <c r="L4202" s="183"/>
      <c r="M4202" s="183"/>
      <c r="N4202" s="182">
        <f>SUM(G4202*$D$8+H4202*$D$5+I4202*$D$9+J4202*$D$6+K4202*$D$11+L4202*$D$10+M4202*$D$7)</f>
        <v>0</v>
      </c>
      <c r="O4202" s="139">
        <v>0.94</v>
      </c>
      <c r="P4202" s="138">
        <f>SUM(N4202*O4202)</f>
        <v>0</v>
      </c>
      <c r="Q4202" s="31"/>
    </row>
    <row r="4203" spans="1:17" ht="15" customHeight="1">
      <c r="A4203" s="179">
        <f>RANK(N4203,$N$18:$N$4305)</f>
        <v>1181</v>
      </c>
      <c r="B4203" s="191"/>
      <c r="C4203" s="177"/>
      <c r="D4203" s="177"/>
      <c r="E4203" s="177"/>
      <c r="F4203" s="177"/>
      <c r="G4203" s="183"/>
      <c r="H4203" s="183"/>
      <c r="I4203" s="183"/>
      <c r="J4203" s="183"/>
      <c r="K4203" s="183"/>
      <c r="L4203" s="183"/>
      <c r="M4203" s="183"/>
      <c r="N4203" s="182">
        <f>SUM(G4203*$D$8+H4203*$D$5+I4203*$D$9+J4203*$D$6+K4203*$D$11+L4203*$D$10+M4203*$D$7)</f>
        <v>0</v>
      </c>
      <c r="O4203" s="139">
        <v>0.94</v>
      </c>
      <c r="P4203" s="138">
        <f>SUM(N4203*O4203)</f>
        <v>0</v>
      </c>
      <c r="Q4203" s="31"/>
    </row>
    <row r="4204" spans="1:17" ht="15" customHeight="1">
      <c r="A4204" s="179">
        <f>RANK(N4204,$N$18:$N$4305)</f>
        <v>1181</v>
      </c>
      <c r="B4204" s="191"/>
      <c r="C4204" s="177"/>
      <c r="D4204" s="177"/>
      <c r="E4204" s="177"/>
      <c r="F4204" s="177"/>
      <c r="G4204" s="183"/>
      <c r="H4204" s="183"/>
      <c r="I4204" s="183"/>
      <c r="J4204" s="183"/>
      <c r="K4204" s="183"/>
      <c r="L4204" s="183"/>
      <c r="M4204" s="183"/>
      <c r="N4204" s="182">
        <f>SUM(G4204*$D$8+H4204*$D$5+I4204*$D$9+J4204*$D$6+K4204*$D$11+L4204*$D$10+M4204*$D$7)</f>
        <v>0</v>
      </c>
      <c r="O4204" s="139">
        <v>0.94</v>
      </c>
      <c r="P4204" s="138">
        <f>SUM(N4204*O4204)</f>
        <v>0</v>
      </c>
    </row>
    <row r="4205" spans="1:17" ht="15" customHeight="1">
      <c r="A4205" s="179">
        <f>RANK(N4205,$N$18:$N$4305)</f>
        <v>1181</v>
      </c>
      <c r="B4205" s="191"/>
      <c r="C4205" s="177"/>
      <c r="D4205" s="177"/>
      <c r="E4205" s="177"/>
      <c r="F4205" s="177"/>
      <c r="G4205" s="183"/>
      <c r="H4205" s="183"/>
      <c r="I4205" s="183"/>
      <c r="J4205" s="183"/>
      <c r="K4205" s="183"/>
      <c r="L4205" s="183"/>
      <c r="M4205" s="183"/>
      <c r="N4205" s="182">
        <f>SUM(G4205*$D$8+H4205*$D$5+I4205*$D$9+J4205*$D$6+K4205*$D$11+L4205*$D$10+M4205*$D$7)</f>
        <v>0</v>
      </c>
      <c r="O4205" s="139">
        <v>1</v>
      </c>
      <c r="P4205" s="138">
        <f>SUM(N4205*O4205)</f>
        <v>0</v>
      </c>
    </row>
    <row r="4206" spans="1:17" ht="15" customHeight="1">
      <c r="A4206" s="179">
        <f>RANK(N4206,$N$18:$N$4305)</f>
        <v>1181</v>
      </c>
      <c r="B4206" s="191"/>
      <c r="C4206" s="177"/>
      <c r="D4206" s="177"/>
      <c r="E4206" s="177"/>
      <c r="F4206" s="177"/>
      <c r="G4206" s="183"/>
      <c r="H4206" s="183"/>
      <c r="I4206" s="183"/>
      <c r="J4206" s="183"/>
      <c r="K4206" s="183"/>
      <c r="L4206" s="183"/>
      <c r="M4206" s="183"/>
      <c r="N4206" s="182">
        <f>SUM(G4206*$D$8+H4206*$D$5+I4206*$D$9+J4206*$D$6+K4206*$D$11+L4206*$D$10+M4206*$D$7)</f>
        <v>0</v>
      </c>
      <c r="O4206" s="139">
        <v>1</v>
      </c>
      <c r="P4206" s="138">
        <f>SUM(N4206*O4206)</f>
        <v>0</v>
      </c>
    </row>
    <row r="4207" spans="1:17" ht="15" customHeight="1">
      <c r="A4207" s="179">
        <f>RANK(N4207,$N$18:$N$4305)</f>
        <v>1181</v>
      </c>
      <c r="B4207" s="185"/>
      <c r="C4207" s="177"/>
      <c r="D4207" s="177"/>
      <c r="E4207" s="177"/>
      <c r="F4207" s="177"/>
      <c r="G4207" s="183"/>
      <c r="H4207" s="183"/>
      <c r="I4207" s="183"/>
      <c r="J4207" s="183"/>
      <c r="K4207" s="183"/>
      <c r="L4207" s="183"/>
      <c r="M4207" s="183"/>
      <c r="N4207" s="182">
        <f>SUM(G4207*$D$8+H4207*$D$5+I4207*$D$9+J4207*$D$6+K4207*$D$11+L4207*$D$10+M4207*$D$7)</f>
        <v>0</v>
      </c>
      <c r="O4207" s="139">
        <v>1</v>
      </c>
      <c r="P4207" s="138">
        <f>SUM(N4207*O4207)</f>
        <v>0</v>
      </c>
    </row>
    <row r="4208" spans="1:17" ht="15" customHeight="1">
      <c r="A4208" s="179">
        <f>RANK(N4208,$N$18:$N$4305)</f>
        <v>1181</v>
      </c>
      <c r="B4208" s="191"/>
      <c r="C4208" s="177"/>
      <c r="D4208" s="177"/>
      <c r="E4208" s="177"/>
      <c r="F4208" s="177"/>
      <c r="G4208" s="183"/>
      <c r="H4208" s="183"/>
      <c r="I4208" s="183"/>
      <c r="J4208" s="183"/>
      <c r="K4208" s="183"/>
      <c r="L4208" s="183"/>
      <c r="M4208" s="183"/>
      <c r="N4208" s="182">
        <f>SUM(G4208*$D$8+H4208*$D$5+I4208*$D$9+J4208*$D$6+K4208*$D$11+L4208*$D$10+M4208*$D$7)</f>
        <v>0</v>
      </c>
      <c r="O4208" s="139">
        <v>1</v>
      </c>
      <c r="P4208" s="138">
        <f>SUM(N4208*O4208)</f>
        <v>0</v>
      </c>
      <c r="Q4208" s="31"/>
    </row>
    <row r="4209" spans="1:17" ht="15" customHeight="1">
      <c r="A4209" s="179">
        <f>RANK(N4209,$N$18:$N$4305)</f>
        <v>1181</v>
      </c>
      <c r="B4209" s="191"/>
      <c r="C4209" s="177"/>
      <c r="D4209" s="177"/>
      <c r="E4209" s="177"/>
      <c r="F4209" s="177"/>
      <c r="G4209" s="183"/>
      <c r="H4209" s="183"/>
      <c r="I4209" s="183"/>
      <c r="J4209" s="183"/>
      <c r="K4209" s="183"/>
      <c r="L4209" s="183"/>
      <c r="M4209" s="183"/>
      <c r="N4209" s="182">
        <f>SUM(G4209*$D$8+H4209*$D$5+I4209*$D$9+J4209*$D$6+K4209*$D$11+L4209*$D$10+M4209*$D$7)</f>
        <v>0</v>
      </c>
      <c r="O4209" s="139">
        <v>1</v>
      </c>
      <c r="P4209" s="138">
        <f>SUM(N4209*O4209)</f>
        <v>0</v>
      </c>
      <c r="Q4209" s="31"/>
    </row>
    <row r="4210" spans="1:17" ht="15" customHeight="1">
      <c r="A4210" s="179">
        <f>RANK(N4210,$N$18:$N$4305)</f>
        <v>1181</v>
      </c>
      <c r="B4210" s="191"/>
      <c r="C4210" s="177"/>
      <c r="D4210" s="177"/>
      <c r="E4210" s="177"/>
      <c r="F4210" s="177"/>
      <c r="G4210" s="183"/>
      <c r="H4210" s="183"/>
      <c r="I4210" s="183"/>
      <c r="J4210" s="183"/>
      <c r="K4210" s="183"/>
      <c r="L4210" s="183"/>
      <c r="M4210" s="183"/>
      <c r="N4210" s="182">
        <f>SUM(G4210*$D$8+H4210*$D$5+I4210*$D$9+J4210*$D$6+K4210*$D$11+L4210*$D$10+M4210*$D$7)</f>
        <v>0</v>
      </c>
      <c r="O4210" s="139">
        <v>1</v>
      </c>
      <c r="P4210" s="138">
        <f>SUM(N4210*O4210)</f>
        <v>0</v>
      </c>
      <c r="Q4210" s="31"/>
    </row>
    <row r="4211" spans="1:17" ht="15" customHeight="1">
      <c r="A4211" s="179">
        <f>RANK(N4211,$N$18:$N$4305)</f>
        <v>1181</v>
      </c>
      <c r="B4211" s="185"/>
      <c r="C4211" s="177"/>
      <c r="D4211" s="177"/>
      <c r="E4211" s="177"/>
      <c r="F4211" s="177"/>
      <c r="G4211" s="183"/>
      <c r="H4211" s="183"/>
      <c r="I4211" s="183"/>
      <c r="J4211" s="183"/>
      <c r="K4211" s="183"/>
      <c r="L4211" s="183"/>
      <c r="M4211" s="183"/>
      <c r="N4211" s="182">
        <f>SUM(G4211*$D$8+H4211*$D$5+I4211*$D$9+J4211*$D$6+K4211*$D$11+L4211*$D$10+M4211*$D$7)</f>
        <v>0</v>
      </c>
      <c r="O4211" s="139">
        <v>1</v>
      </c>
      <c r="P4211" s="138">
        <f>SUM(N4211*O4211)</f>
        <v>0</v>
      </c>
    </row>
    <row r="4212" spans="1:17" ht="15" customHeight="1">
      <c r="A4212" s="179">
        <f>RANK(N4212,$N$18:$N$4305)</f>
        <v>1181</v>
      </c>
      <c r="B4212" s="191"/>
      <c r="C4212" s="177"/>
      <c r="D4212" s="177"/>
      <c r="E4212" s="177"/>
      <c r="F4212" s="177"/>
      <c r="G4212" s="183"/>
      <c r="H4212" s="183"/>
      <c r="I4212" s="183"/>
      <c r="J4212" s="183"/>
      <c r="K4212" s="183"/>
      <c r="L4212" s="183"/>
      <c r="M4212" s="183"/>
      <c r="N4212" s="182">
        <f>SUM(G4212*$D$8+H4212*$D$5+I4212*$D$9+J4212*$D$6+K4212*$D$11+L4212*$D$10+M4212*$D$7)</f>
        <v>0</v>
      </c>
      <c r="O4212" s="139">
        <v>1</v>
      </c>
      <c r="P4212" s="138">
        <f>SUM(N4212*O4212)</f>
        <v>0</v>
      </c>
    </row>
    <row r="4213" spans="1:17" ht="15" customHeight="1">
      <c r="A4213" s="179">
        <f>RANK(N4213,$N$18:$N$4305)</f>
        <v>1181</v>
      </c>
      <c r="B4213" s="191"/>
      <c r="C4213" s="177"/>
      <c r="D4213" s="177"/>
      <c r="E4213" s="177"/>
      <c r="F4213" s="177"/>
      <c r="G4213" s="183"/>
      <c r="H4213" s="183"/>
      <c r="I4213" s="183"/>
      <c r="J4213" s="183"/>
      <c r="K4213" s="183"/>
      <c r="L4213" s="183"/>
      <c r="M4213" s="183"/>
      <c r="N4213" s="182">
        <f>SUM(G4213*$D$8+H4213*$D$5+I4213*$D$9+J4213*$D$6+K4213*$D$11+L4213*$D$10+M4213*$D$7)</f>
        <v>0</v>
      </c>
      <c r="O4213" s="139">
        <v>1</v>
      </c>
      <c r="P4213" s="138">
        <f>SUM(N4213*O4213)</f>
        <v>0</v>
      </c>
    </row>
    <row r="4214" spans="1:17" ht="15" customHeight="1">
      <c r="A4214" s="179">
        <f>RANK(N4214,$N$18:$N$4305)</f>
        <v>1181</v>
      </c>
      <c r="B4214" s="191"/>
      <c r="C4214" s="177"/>
      <c r="D4214" s="177"/>
      <c r="E4214" s="177"/>
      <c r="F4214" s="177"/>
      <c r="G4214" s="183"/>
      <c r="H4214" s="183"/>
      <c r="I4214" s="183"/>
      <c r="J4214" s="183"/>
      <c r="K4214" s="183"/>
      <c r="L4214" s="183"/>
      <c r="M4214" s="183"/>
      <c r="N4214" s="182">
        <f>SUM(G4214*$D$8+H4214*$D$5+I4214*$D$9+J4214*$D$6+K4214*$D$11+L4214*$D$10+M4214*$D$7)</f>
        <v>0</v>
      </c>
      <c r="O4214" s="139">
        <v>1</v>
      </c>
      <c r="P4214" s="138">
        <f>SUM(N4214*O4214)</f>
        <v>0</v>
      </c>
    </row>
    <row r="4215" spans="1:17" ht="15" customHeight="1">
      <c r="A4215" s="179">
        <f>RANK(N4215,$N$18:$N$4305)</f>
        <v>1181</v>
      </c>
      <c r="B4215" s="191"/>
      <c r="C4215" s="177"/>
      <c r="D4215" s="177"/>
      <c r="E4215" s="177"/>
      <c r="F4215" s="177"/>
      <c r="G4215" s="183"/>
      <c r="H4215" s="183"/>
      <c r="I4215" s="183"/>
      <c r="J4215" s="183"/>
      <c r="K4215" s="183"/>
      <c r="L4215" s="183"/>
      <c r="M4215" s="183"/>
      <c r="N4215" s="182">
        <f>SUM(G4215*$D$8+H4215*$D$5+I4215*$D$9+J4215*$D$6+K4215*$D$11+L4215*$D$10+M4215*$D$7)</f>
        <v>0</v>
      </c>
      <c r="O4215" s="139">
        <v>1</v>
      </c>
      <c r="P4215" s="138">
        <f>SUM(N4215*O4215)</f>
        <v>0</v>
      </c>
    </row>
    <row r="4216" spans="1:17" ht="15" customHeight="1">
      <c r="A4216" s="179">
        <f>RANK(N4216,$N$18:$N$4305)</f>
        <v>1181</v>
      </c>
      <c r="B4216" s="191"/>
      <c r="C4216" s="177"/>
      <c r="D4216" s="177"/>
      <c r="E4216" s="177"/>
      <c r="F4216" s="177"/>
      <c r="G4216" s="183"/>
      <c r="H4216" s="183"/>
      <c r="I4216" s="183"/>
      <c r="J4216" s="183"/>
      <c r="K4216" s="183"/>
      <c r="L4216" s="183"/>
      <c r="M4216" s="183"/>
      <c r="N4216" s="182">
        <f>SUM(G4216*$D$8+H4216*$D$5+I4216*$D$9+J4216*$D$6+K4216*$D$11+L4216*$D$10+M4216*$D$7)</f>
        <v>0</v>
      </c>
      <c r="O4216" s="139">
        <v>1</v>
      </c>
      <c r="P4216" s="138">
        <f>SUM(N4216*O4216)</f>
        <v>0</v>
      </c>
    </row>
    <row r="4217" spans="1:17" ht="15" customHeight="1">
      <c r="A4217" s="179">
        <f>RANK(N4217,$N$18:$N$4305)</f>
        <v>1181</v>
      </c>
      <c r="B4217" s="191"/>
      <c r="C4217" s="177"/>
      <c r="D4217" s="177"/>
      <c r="E4217" s="177"/>
      <c r="F4217" s="177"/>
      <c r="G4217" s="183"/>
      <c r="H4217" s="183"/>
      <c r="I4217" s="183"/>
      <c r="J4217" s="183"/>
      <c r="K4217" s="183"/>
      <c r="L4217" s="183"/>
      <c r="M4217" s="183"/>
      <c r="N4217" s="182">
        <f>SUM(G4217*$D$8+H4217*$D$5+I4217*$D$9+J4217*$D$6+K4217*$D$11+L4217*$D$10+M4217*$D$7)</f>
        <v>0</v>
      </c>
      <c r="O4217" s="139">
        <v>1</v>
      </c>
      <c r="P4217" s="138">
        <f>SUM(N4217*O4217)</f>
        <v>0</v>
      </c>
    </row>
    <row r="4218" spans="1:17" ht="15" customHeight="1">
      <c r="A4218" s="179">
        <f>RANK(N4218,$N$18:$N$4305)</f>
        <v>1181</v>
      </c>
      <c r="B4218" s="191"/>
      <c r="C4218" s="177"/>
      <c r="D4218" s="177"/>
      <c r="E4218" s="177"/>
      <c r="F4218" s="177"/>
      <c r="G4218" s="183"/>
      <c r="H4218" s="183"/>
      <c r="I4218" s="183"/>
      <c r="J4218" s="183"/>
      <c r="K4218" s="183"/>
      <c r="L4218" s="183"/>
      <c r="M4218" s="183"/>
      <c r="N4218" s="182">
        <f>SUM(G4218*$D$8+H4218*$D$5+I4218*$D$9+J4218*$D$6+K4218*$D$11+L4218*$D$10+M4218*$D$7)</f>
        <v>0</v>
      </c>
      <c r="O4218" s="139">
        <v>1</v>
      </c>
      <c r="P4218" s="138">
        <f>SUM(N4218*O4218)</f>
        <v>0</v>
      </c>
    </row>
    <row r="4219" spans="1:17" ht="15" customHeight="1">
      <c r="A4219" s="179">
        <f>RANK(N4219,$N$18:$N$4305)</f>
        <v>1181</v>
      </c>
      <c r="B4219" s="191"/>
      <c r="C4219" s="177"/>
      <c r="D4219" s="177"/>
      <c r="E4219" s="177"/>
      <c r="F4219" s="177"/>
      <c r="G4219" s="183"/>
      <c r="H4219" s="183"/>
      <c r="I4219" s="183"/>
      <c r="J4219" s="183"/>
      <c r="K4219" s="183"/>
      <c r="L4219" s="183"/>
      <c r="M4219" s="183"/>
      <c r="N4219" s="182">
        <f>SUM(G4219*$D$8+H4219*$D$5+I4219*$D$9+J4219*$D$6+K4219*$D$11+L4219*$D$10+M4219*$D$7)</f>
        <v>0</v>
      </c>
      <c r="O4219" s="139">
        <v>1</v>
      </c>
      <c r="P4219" s="138">
        <f>SUM(N4219*O4219)</f>
        <v>0</v>
      </c>
    </row>
    <row r="4220" spans="1:17" ht="15" customHeight="1">
      <c r="A4220" s="179">
        <f>RANK(N4220,$N$18:$N$4305)</f>
        <v>1181</v>
      </c>
      <c r="B4220" s="191"/>
      <c r="C4220" s="177"/>
      <c r="D4220" s="177"/>
      <c r="E4220" s="177"/>
      <c r="F4220" s="177"/>
      <c r="G4220" s="183"/>
      <c r="H4220" s="183"/>
      <c r="I4220" s="183"/>
      <c r="J4220" s="183"/>
      <c r="K4220" s="183"/>
      <c r="L4220" s="183"/>
      <c r="M4220" s="183"/>
      <c r="N4220" s="182">
        <f>SUM(G4220*$D$8+H4220*$D$5+I4220*$D$9+J4220*$D$6+K4220*$D$11+L4220*$D$10+M4220*$D$7)</f>
        <v>0</v>
      </c>
      <c r="O4220" s="139">
        <v>1</v>
      </c>
      <c r="P4220" s="138">
        <f>SUM(N4220*O4220)</f>
        <v>0</v>
      </c>
    </row>
    <row r="4221" spans="1:17" ht="15" customHeight="1">
      <c r="A4221" s="179">
        <f>RANK(N4221,$N$18:$N$4305)</f>
        <v>1181</v>
      </c>
      <c r="B4221" s="191"/>
      <c r="C4221" s="177"/>
      <c r="D4221" s="177"/>
      <c r="E4221" s="177"/>
      <c r="F4221" s="177"/>
      <c r="G4221" s="183"/>
      <c r="H4221" s="183"/>
      <c r="I4221" s="183"/>
      <c r="J4221" s="183"/>
      <c r="K4221" s="183"/>
      <c r="L4221" s="183"/>
      <c r="M4221" s="183"/>
      <c r="N4221" s="182">
        <f>SUM(G4221*$D$8+H4221*$D$5+I4221*$D$9+J4221*$D$6+K4221*$D$11+L4221*$D$10+M4221*$D$7)</f>
        <v>0</v>
      </c>
      <c r="O4221" s="139">
        <v>1</v>
      </c>
      <c r="P4221" s="138">
        <f>SUM(N4221*O4221)</f>
        <v>0</v>
      </c>
    </row>
    <row r="4222" spans="1:17" ht="15" customHeight="1">
      <c r="B4222" s="143"/>
      <c r="D4222" s="144"/>
      <c r="E4222" s="144"/>
      <c r="F4222" s="144"/>
      <c r="G4222" s="145"/>
      <c r="H4222" s="145"/>
      <c r="I4222" s="145"/>
      <c r="J4222" s="145"/>
      <c r="K4222" s="145"/>
      <c r="L4222" s="145"/>
      <c r="M4222" s="145"/>
    </row>
    <row r="4223" spans="1:17" ht="15" customHeight="1">
      <c r="B4223" s="143"/>
      <c r="D4223" s="144"/>
      <c r="E4223" s="144"/>
      <c r="F4223" s="144"/>
      <c r="G4223" s="145"/>
      <c r="H4223" s="145"/>
      <c r="I4223" s="145"/>
      <c r="J4223" s="145"/>
      <c r="K4223" s="145"/>
      <c r="L4223" s="145"/>
      <c r="M4223" s="145"/>
    </row>
    <row r="4224" spans="1:17" ht="15" customHeight="1">
      <c r="B4224" s="143"/>
      <c r="D4224" s="144"/>
      <c r="E4224" s="144"/>
      <c r="F4224" s="144"/>
      <c r="G4224" s="145"/>
      <c r="H4224" s="145"/>
      <c r="I4224" s="145"/>
      <c r="J4224" s="145"/>
      <c r="K4224" s="145"/>
      <c r="L4224" s="145"/>
      <c r="M4224" s="145"/>
    </row>
    <row r="4225" spans="2:13" ht="15" customHeight="1">
      <c r="B4225" s="143"/>
      <c r="D4225" s="144"/>
      <c r="E4225" s="144"/>
      <c r="F4225" s="144"/>
      <c r="G4225" s="145"/>
      <c r="H4225" s="145"/>
      <c r="I4225" s="145"/>
      <c r="J4225" s="145"/>
      <c r="K4225" s="145"/>
      <c r="L4225" s="145"/>
      <c r="M4225" s="145"/>
    </row>
    <row r="4226" spans="2:13" ht="15" customHeight="1">
      <c r="B4226" s="143"/>
      <c r="D4226" s="144"/>
      <c r="E4226" s="144"/>
      <c r="F4226" s="144"/>
      <c r="G4226" s="145"/>
      <c r="H4226" s="145"/>
      <c r="I4226" s="145"/>
      <c r="J4226" s="145"/>
      <c r="K4226" s="145"/>
      <c r="L4226" s="145"/>
      <c r="M4226" s="145"/>
    </row>
    <row r="4227" spans="2:13" ht="15" customHeight="1">
      <c r="B4227" s="143"/>
      <c r="D4227" s="144"/>
      <c r="E4227" s="144"/>
      <c r="F4227" s="144"/>
      <c r="G4227" s="145"/>
      <c r="H4227" s="145"/>
      <c r="I4227" s="145"/>
      <c r="J4227" s="145"/>
      <c r="K4227" s="145"/>
      <c r="L4227" s="145"/>
      <c r="M4227" s="145"/>
    </row>
  </sheetData>
  <autoFilter ref="A17:P4227" xr:uid="{5812CABB-2B63-47D2-A158-0A9E36ECB663}">
    <sortState xmlns:xlrd2="http://schemas.microsoft.com/office/spreadsheetml/2017/richdata2" ref="A18:P4227">
      <sortCondition descending="1" ref="N17:N4227"/>
    </sortState>
  </autoFilter>
  <sortState xmlns:xlrd2="http://schemas.microsoft.com/office/spreadsheetml/2017/richdata2" ref="B18:P1458">
    <sortCondition ref="C18:C1458"/>
    <sortCondition ref="D18:D1458"/>
    <sortCondition descending="1" ref="N18:N1458"/>
  </sortState>
  <conditionalFormatting sqref="A17:U17 A1:P1">
    <cfRule type="notContainsBlanks" dxfId="382" priority="7">
      <formula>LEN(TRIM(A1))&gt;0</formula>
    </cfRule>
  </conditionalFormatting>
  <conditionalFormatting sqref="A17:U17 A1:P1">
    <cfRule type="notContainsBlanks" dxfId="381" priority="9">
      <formula>LEN(TRIM(A1))&gt;0</formula>
    </cfRule>
  </conditionalFormatting>
  <conditionalFormatting sqref="G14:G16">
    <cfRule type="notContainsBlanks" dxfId="380" priority="8">
      <formula>LEN(TRIM(G14))&gt;0</formula>
    </cfRule>
  </conditionalFormatting>
  <conditionalFormatting sqref="A1240:H1243 N1240:N1243 A1459:P4221 A18:P18 A1128 G1128:N1128 A1129:N1239 O19:P1458 A19:N1127 A1244:N1458">
    <cfRule type="expression" dxfId="379" priority="5">
      <formula>MOD(ROW(),2)=0</formula>
    </cfRule>
    <cfRule type="expression" priority="6">
      <formula>MOD(ROW(),2)=0</formula>
    </cfRule>
  </conditionalFormatting>
  <conditionalFormatting sqref="I1240:M1243">
    <cfRule type="expression" dxfId="378" priority="3">
      <formula>MOD(ROW(),2)=0</formula>
    </cfRule>
    <cfRule type="expression" priority="4">
      <formula>MOD(ROW(),2)=0</formula>
    </cfRule>
  </conditionalFormatting>
  <conditionalFormatting sqref="B1128:F1128">
    <cfRule type="expression" dxfId="377" priority="1">
      <formula>MOD(ROW(),2)=0</formula>
    </cfRule>
    <cfRule type="expression" priority="2">
      <formula>MOD(ROW(),2)=0</formula>
    </cfRule>
  </conditionalFormatting>
  <hyperlinks>
    <hyperlink ref="G13" r:id="rId1" xr:uid="{3513716D-DBC4-48DE-BD65-27546F7099AA}"/>
  </hyperlinks>
  <pageMargins left="0" right="0" top="1.3715710723192019E-2" bottom="0" header="0" footer="0"/>
  <pageSetup orientation="landscape"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98140D-C174-4E56-81E0-25AA8647D486}">
  <sheetPr>
    <tabColor theme="4" tint="-0.249977111117893"/>
  </sheetPr>
  <dimension ref="A1:T2255"/>
  <sheetViews>
    <sheetView showGridLines="0" zoomScaleNormal="100" workbookViewId="0">
      <pane ySplit="1" topLeftCell="A2" activePane="bottomLeft" state="frozen"/>
      <selection pane="bottomLeft" activeCell="B737" sqref="B737:F737"/>
    </sheetView>
  </sheetViews>
  <sheetFormatPr defaultColWidth="14.42578125" defaultRowHeight="15" customHeight="1"/>
  <cols>
    <col min="1" max="1" width="5.7109375" style="32" customWidth="1"/>
    <col min="2" max="2" width="20.7109375" style="32" customWidth="1"/>
    <col min="3" max="3" width="17.7109375" style="32" customWidth="1"/>
    <col min="4" max="4" width="5.7109375" style="32" customWidth="1"/>
    <col min="5" max="6" width="6.7109375" style="32" customWidth="1"/>
    <col min="7" max="13" width="8.7109375" style="32" customWidth="1"/>
    <col min="14" max="14" width="22.7109375" style="32" customWidth="1"/>
    <col min="15" max="15" width="22.7109375" style="120" hidden="1" customWidth="1"/>
    <col min="16" max="20" width="9.140625" style="32" customWidth="1"/>
    <col min="21" max="16384" width="14.42578125" style="32"/>
  </cols>
  <sheetData>
    <row r="1" spans="1:20" ht="12.75" customHeight="1">
      <c r="A1" s="52" t="s">
        <v>1</v>
      </c>
      <c r="B1" s="53" t="s">
        <v>2</v>
      </c>
      <c r="C1" s="52" t="s">
        <v>3</v>
      </c>
      <c r="D1" s="52" t="s">
        <v>4</v>
      </c>
      <c r="E1" s="52" t="s">
        <v>5</v>
      </c>
      <c r="F1" s="52" t="s">
        <v>6</v>
      </c>
      <c r="G1" s="52" t="s">
        <v>7</v>
      </c>
      <c r="H1" s="52" t="s">
        <v>8</v>
      </c>
      <c r="I1" s="52" t="s">
        <v>9</v>
      </c>
      <c r="J1" s="52" t="s">
        <v>10</v>
      </c>
      <c r="K1" s="52" t="s">
        <v>11</v>
      </c>
      <c r="L1" s="52" t="s">
        <v>12</v>
      </c>
      <c r="M1" s="52" t="s">
        <v>13</v>
      </c>
      <c r="N1" s="54" t="s">
        <v>14</v>
      </c>
      <c r="O1" s="142" t="s">
        <v>640</v>
      </c>
      <c r="P1" s="9"/>
      <c r="Q1" s="9"/>
      <c r="R1" s="9"/>
      <c r="S1" s="9"/>
      <c r="T1" s="9"/>
    </row>
    <row r="2" spans="1:20" ht="18" customHeight="1">
      <c r="A2" s="10"/>
      <c r="B2" s="11" t="s">
        <v>15</v>
      </c>
      <c r="C2" s="10"/>
      <c r="D2" s="12"/>
      <c r="E2" s="13"/>
      <c r="F2" s="12"/>
      <c r="G2" s="12"/>
      <c r="H2" s="12"/>
      <c r="I2" s="14"/>
      <c r="J2" s="12"/>
      <c r="K2" s="12"/>
      <c r="L2" s="12"/>
      <c r="M2" s="12"/>
      <c r="N2" s="12"/>
      <c r="O2" s="117"/>
      <c r="P2" s="15"/>
      <c r="Q2" s="15"/>
      <c r="R2" s="15"/>
      <c r="S2" s="15"/>
      <c r="T2" s="15"/>
    </row>
    <row r="3" spans="1:20" ht="12.75" customHeight="1">
      <c r="A3" s="10"/>
      <c r="B3" s="16"/>
      <c r="C3" s="10"/>
      <c r="D3" s="12"/>
      <c r="E3" s="13"/>
      <c r="F3" s="12"/>
      <c r="G3" s="12"/>
      <c r="H3" s="12"/>
      <c r="I3" s="17"/>
      <c r="J3" s="18"/>
      <c r="K3" s="12"/>
      <c r="L3" s="18"/>
      <c r="M3" s="12"/>
      <c r="N3" s="12"/>
      <c r="O3" s="117"/>
      <c r="P3" s="15"/>
      <c r="Q3" s="15"/>
      <c r="R3" s="15"/>
      <c r="S3" s="15"/>
      <c r="T3" s="15"/>
    </row>
    <row r="4" spans="1:20" ht="12.75" customHeight="1" thickBot="1">
      <c r="A4" s="10"/>
      <c r="B4" s="73" t="s">
        <v>16</v>
      </c>
      <c r="C4" s="74"/>
      <c r="D4" s="75" t="s">
        <v>17</v>
      </c>
      <c r="E4" s="18"/>
      <c r="F4" s="18"/>
      <c r="G4" s="19" t="s">
        <v>18</v>
      </c>
      <c r="H4" s="10"/>
      <c r="I4" s="16"/>
      <c r="J4" s="14"/>
      <c r="K4" s="20"/>
      <c r="L4" s="10"/>
      <c r="M4" s="10"/>
      <c r="N4" s="10"/>
      <c r="O4" s="117"/>
      <c r="P4" s="21"/>
      <c r="Q4" s="15"/>
      <c r="R4" s="15"/>
      <c r="S4" s="15"/>
      <c r="T4" s="15"/>
    </row>
    <row r="5" spans="1:20" ht="12.75" customHeight="1" thickTop="1">
      <c r="A5" s="10"/>
      <c r="B5" s="64" t="s">
        <v>19</v>
      </c>
      <c r="C5" s="65" t="s">
        <v>20</v>
      </c>
      <c r="D5" s="76">
        <v>4</v>
      </c>
      <c r="E5" s="23"/>
      <c r="F5" s="12"/>
      <c r="G5" s="140" t="s">
        <v>638</v>
      </c>
      <c r="H5" s="10"/>
      <c r="I5" s="16"/>
      <c r="J5" s="14"/>
      <c r="K5" s="20"/>
      <c r="L5" s="10"/>
      <c r="M5" s="10"/>
      <c r="N5" s="10"/>
      <c r="O5" s="117"/>
      <c r="P5" s="174"/>
      <c r="Q5" s="15"/>
      <c r="R5" s="15"/>
      <c r="S5" s="15"/>
      <c r="T5" s="15"/>
    </row>
    <row r="6" spans="1:20" ht="12.75" customHeight="1">
      <c r="A6" s="10"/>
      <c r="B6" s="66" t="s">
        <v>21</v>
      </c>
      <c r="C6" s="67" t="s">
        <v>20</v>
      </c>
      <c r="D6" s="77">
        <v>6</v>
      </c>
      <c r="E6" s="23"/>
      <c r="F6" s="12"/>
      <c r="G6" s="141" t="s">
        <v>639</v>
      </c>
      <c r="H6" s="10"/>
      <c r="I6" s="16"/>
      <c r="J6" s="14"/>
      <c r="K6" s="20"/>
      <c r="L6" s="10"/>
      <c r="M6" s="10"/>
      <c r="N6" s="10"/>
      <c r="O6" s="117"/>
      <c r="P6" s="174"/>
      <c r="Q6" s="15"/>
      <c r="R6" s="15"/>
      <c r="S6" s="15"/>
      <c r="T6" s="15"/>
    </row>
    <row r="7" spans="1:20" ht="12.75" customHeight="1">
      <c r="A7" s="10"/>
      <c r="B7" s="68" t="s">
        <v>22</v>
      </c>
      <c r="C7" s="69" t="s">
        <v>20</v>
      </c>
      <c r="D7" s="77">
        <v>6</v>
      </c>
      <c r="E7" s="23"/>
      <c r="F7" s="12"/>
      <c r="G7" s="19"/>
      <c r="H7" s="10"/>
      <c r="I7" s="16"/>
      <c r="J7" s="14"/>
      <c r="K7" s="20"/>
      <c r="L7" s="14"/>
      <c r="M7" s="14"/>
      <c r="N7" s="16"/>
      <c r="O7" s="117"/>
      <c r="P7" s="174"/>
      <c r="Q7" s="15"/>
      <c r="R7" s="15"/>
      <c r="S7" s="15"/>
      <c r="T7" s="15"/>
    </row>
    <row r="8" spans="1:20" ht="12.75" customHeight="1">
      <c r="A8" s="10"/>
      <c r="B8" s="66" t="s">
        <v>23</v>
      </c>
      <c r="C8" s="67" t="s">
        <v>24</v>
      </c>
      <c r="D8" s="77">
        <v>0.04</v>
      </c>
      <c r="E8" s="23"/>
      <c r="F8" s="14"/>
      <c r="G8" s="19"/>
      <c r="H8" s="16"/>
      <c r="I8" s="16"/>
      <c r="J8" s="14"/>
      <c r="K8" s="20"/>
      <c r="L8" s="14"/>
      <c r="M8" s="14"/>
      <c r="N8" s="16"/>
      <c r="O8" s="117"/>
      <c r="P8" s="174"/>
      <c r="Q8" s="15"/>
      <c r="R8" s="15"/>
      <c r="S8" s="15"/>
      <c r="T8" s="15"/>
    </row>
    <row r="9" spans="1:20" ht="12.75" customHeight="1">
      <c r="A9" s="10"/>
      <c r="B9" s="68" t="s">
        <v>25</v>
      </c>
      <c r="C9" s="69" t="s">
        <v>24</v>
      </c>
      <c r="D9" s="77">
        <v>0.1</v>
      </c>
      <c r="E9" s="23"/>
      <c r="F9" s="14"/>
      <c r="G9" s="19" t="s">
        <v>32</v>
      </c>
      <c r="H9" s="16"/>
      <c r="I9" s="16"/>
      <c r="J9" s="14"/>
      <c r="K9" s="20"/>
      <c r="L9" s="14"/>
      <c r="M9" s="14"/>
      <c r="N9" s="16"/>
      <c r="O9" s="117"/>
      <c r="P9" s="174"/>
      <c r="Q9" s="15"/>
      <c r="R9" s="15"/>
      <c r="S9" s="15"/>
      <c r="T9" s="15"/>
    </row>
    <row r="10" spans="1:20" ht="12.75" customHeight="1">
      <c r="A10" s="10"/>
      <c r="B10" s="66" t="s">
        <v>26</v>
      </c>
      <c r="C10" s="67" t="s">
        <v>24</v>
      </c>
      <c r="D10" s="77">
        <v>0.1</v>
      </c>
      <c r="E10" s="23"/>
      <c r="F10" s="14"/>
      <c r="G10" s="19" t="s">
        <v>27</v>
      </c>
      <c r="H10" s="16"/>
      <c r="I10" s="16"/>
      <c r="J10" s="14"/>
      <c r="K10" s="20"/>
      <c r="L10" s="14"/>
      <c r="M10" s="14"/>
      <c r="N10" s="16"/>
      <c r="O10" s="117"/>
      <c r="P10" s="174"/>
      <c r="Q10" s="15"/>
      <c r="R10" s="15"/>
      <c r="S10" s="15"/>
      <c r="T10" s="15"/>
    </row>
    <row r="11" spans="1:20" ht="12.75" customHeight="1">
      <c r="A11" s="10"/>
      <c r="B11" s="68" t="s">
        <v>28</v>
      </c>
      <c r="C11" s="69" t="s">
        <v>29</v>
      </c>
      <c r="D11" s="77">
        <v>0.5</v>
      </c>
      <c r="E11" s="23"/>
      <c r="F11" s="14"/>
      <c r="G11" s="25"/>
      <c r="H11" s="16"/>
      <c r="I11" s="10"/>
      <c r="J11" s="10"/>
      <c r="K11" s="10"/>
      <c r="L11" s="10"/>
      <c r="M11" s="10"/>
      <c r="N11" s="10"/>
      <c r="O11" s="117"/>
      <c r="P11" s="174"/>
      <c r="Q11" s="15"/>
      <c r="R11" s="15"/>
      <c r="S11" s="15"/>
      <c r="T11" s="15"/>
    </row>
    <row r="12" spans="1:20" ht="12.75" customHeight="1">
      <c r="A12" s="10"/>
      <c r="B12" s="10"/>
      <c r="C12" s="13"/>
      <c r="D12" s="12"/>
      <c r="E12" s="10"/>
      <c r="F12" s="12"/>
      <c r="G12" s="19" t="s">
        <v>30</v>
      </c>
      <c r="H12" s="10"/>
      <c r="I12" s="10"/>
      <c r="J12" s="10"/>
      <c r="K12" s="10"/>
      <c r="L12" s="10"/>
      <c r="M12" s="10"/>
      <c r="N12" s="10"/>
      <c r="O12" s="117"/>
      <c r="P12" s="174"/>
      <c r="Q12" s="15"/>
      <c r="R12" s="15"/>
      <c r="S12" s="15"/>
      <c r="T12" s="15"/>
    </row>
    <row r="13" spans="1:20" ht="12.75" customHeight="1">
      <c r="A13" s="10"/>
      <c r="B13" s="10"/>
      <c r="C13" s="13"/>
      <c r="D13" s="12"/>
      <c r="E13" s="10"/>
      <c r="F13" s="12"/>
      <c r="G13" s="26" t="s">
        <v>31</v>
      </c>
      <c r="H13" s="10"/>
      <c r="I13" s="10"/>
      <c r="J13" s="10"/>
      <c r="K13" s="10"/>
      <c r="L13" s="10"/>
      <c r="M13" s="10"/>
      <c r="N13" s="10"/>
      <c r="O13" s="117"/>
      <c r="P13" s="174"/>
      <c r="Q13" s="15"/>
      <c r="R13" s="15"/>
      <c r="S13" s="15"/>
      <c r="T13" s="15"/>
    </row>
    <row r="14" spans="1:20" ht="3.75" customHeight="1">
      <c r="A14" s="10"/>
      <c r="B14" s="10"/>
      <c r="C14" s="13"/>
      <c r="D14" s="12"/>
      <c r="E14" s="10"/>
      <c r="F14" s="12"/>
      <c r="G14" s="10"/>
      <c r="H14" s="10"/>
      <c r="I14" s="10"/>
      <c r="J14" s="10"/>
      <c r="K14" s="10"/>
      <c r="L14" s="10"/>
      <c r="M14" s="10"/>
      <c r="N14" s="10"/>
      <c r="O14" s="117"/>
      <c r="P14" s="174"/>
      <c r="Q14" s="15"/>
      <c r="R14" s="15"/>
      <c r="S14" s="15"/>
      <c r="T14" s="15"/>
    </row>
    <row r="15" spans="1:20" ht="3.75" customHeight="1">
      <c r="A15" s="10"/>
      <c r="B15" s="10"/>
      <c r="C15" s="13"/>
      <c r="D15" s="12"/>
      <c r="E15" s="10"/>
      <c r="F15" s="12"/>
      <c r="G15" s="12"/>
      <c r="H15" s="12"/>
      <c r="I15" s="12"/>
      <c r="J15" s="12"/>
      <c r="K15" s="12"/>
      <c r="L15" s="12"/>
      <c r="M15" s="12"/>
      <c r="N15" s="12"/>
      <c r="O15" s="117"/>
      <c r="P15" s="173"/>
      <c r="Q15" s="15"/>
      <c r="R15" s="15"/>
      <c r="S15" s="15"/>
      <c r="T15" s="15"/>
    </row>
    <row r="16" spans="1:20" ht="3.75" customHeight="1">
      <c r="A16" s="17"/>
      <c r="B16" s="16"/>
      <c r="C16" s="27"/>
      <c r="D16" s="17"/>
      <c r="E16" s="17"/>
      <c r="F16" s="12"/>
      <c r="G16" s="17"/>
      <c r="H16" s="17"/>
      <c r="I16" s="17"/>
      <c r="J16" s="17"/>
      <c r="K16" s="17"/>
      <c r="L16" s="17"/>
      <c r="M16" s="17"/>
      <c r="N16" s="17"/>
      <c r="O16" s="118"/>
      <c r="P16" s="173"/>
      <c r="Q16" s="15"/>
      <c r="R16" s="15"/>
      <c r="S16" s="15"/>
      <c r="T16" s="15"/>
    </row>
    <row r="17" spans="1:20" ht="15" customHeight="1">
      <c r="A17" s="55" t="s">
        <v>1</v>
      </c>
      <c r="B17" s="56" t="s">
        <v>2</v>
      </c>
      <c r="C17" s="55" t="s">
        <v>3</v>
      </c>
      <c r="D17" s="55" t="s">
        <v>4</v>
      </c>
      <c r="E17" s="55" t="s">
        <v>5</v>
      </c>
      <c r="F17" s="55" t="s">
        <v>6</v>
      </c>
      <c r="G17" s="55" t="s">
        <v>7</v>
      </c>
      <c r="H17" s="55" t="s">
        <v>8</v>
      </c>
      <c r="I17" s="55" t="s">
        <v>9</v>
      </c>
      <c r="J17" s="55" t="s">
        <v>10</v>
      </c>
      <c r="K17" s="55" t="s">
        <v>11</v>
      </c>
      <c r="L17" s="55" t="s">
        <v>12</v>
      </c>
      <c r="M17" s="55" t="s">
        <v>13</v>
      </c>
      <c r="N17" s="57" t="s">
        <v>14</v>
      </c>
      <c r="O17" s="116" t="s">
        <v>632</v>
      </c>
      <c r="P17" s="29"/>
      <c r="Q17" s="30"/>
      <c r="R17" s="30"/>
      <c r="S17" s="30"/>
      <c r="T17" s="15"/>
    </row>
    <row r="18" spans="1:20" ht="13.5" customHeight="1">
      <c r="A18" s="41">
        <f>RANK(N18,$N$18:$N$2259)</f>
        <v>1</v>
      </c>
      <c r="B18" s="180" t="s">
        <v>820</v>
      </c>
      <c r="C18" s="180" t="s">
        <v>1363</v>
      </c>
      <c r="D18" s="180" t="s">
        <v>33</v>
      </c>
      <c r="E18" s="180" t="s">
        <v>34</v>
      </c>
      <c r="F18" s="180" t="s">
        <v>52</v>
      </c>
      <c r="G18" s="181">
        <f>VLOOKUP(B18,'Full FBS'!$B$18:$M$4306,6,0)</f>
        <v>2816</v>
      </c>
      <c r="H18" s="181">
        <f>VLOOKUP(B18,'Full FBS'!$B$18:$M$4306,7,0)</f>
        <v>22</v>
      </c>
      <c r="I18" s="181">
        <f>VLOOKUP(B18,'Full FBS'!$B$18:$M$4306,8,0)</f>
        <v>758</v>
      </c>
      <c r="J18" s="181">
        <f>VLOOKUP(B18,'Full FBS'!$B$18:$M$4306,9,0)</f>
        <v>12</v>
      </c>
      <c r="K18" s="181">
        <f>VLOOKUP(B18,'Full FBS'!$B$18:$M$4306,10,0)</f>
        <v>0</v>
      </c>
      <c r="L18" s="181">
        <f>VLOOKUP(B18,'Full FBS'!$B$18:$M$4306,11,0)</f>
        <v>0</v>
      </c>
      <c r="M18" s="181">
        <f>VLOOKUP(B18,'Full FBS'!$B$18:$M$4306,12,0)</f>
        <v>0</v>
      </c>
      <c r="N18" s="43">
        <f>SUM(G18*$D$8+H18*$D$5+I18*$D$9+J18*$D$6+K18*$D$11+L18*$D$10+M18*$D$7)</f>
        <v>348.44</v>
      </c>
      <c r="O18" s="119">
        <f>VLOOKUP(B18, 'Full FBS'!$B$18:$P$4999, 13, FALSE)</f>
        <v>348.44</v>
      </c>
      <c r="P18" s="31"/>
      <c r="Q18" s="15"/>
      <c r="R18" s="15"/>
      <c r="S18" s="15"/>
      <c r="T18" s="15"/>
    </row>
    <row r="19" spans="1:20" ht="13.5" customHeight="1">
      <c r="A19" s="41">
        <f>RANK(N19,$N$18:$N$2259)</f>
        <v>2</v>
      </c>
      <c r="B19" s="180" t="s">
        <v>926</v>
      </c>
      <c r="C19" s="180" t="s">
        <v>136</v>
      </c>
      <c r="D19" s="180" t="s">
        <v>33</v>
      </c>
      <c r="E19" s="180" t="s">
        <v>36</v>
      </c>
      <c r="F19" s="180" t="s">
        <v>1104</v>
      </c>
      <c r="G19" s="181">
        <f>VLOOKUP(B19,'Full FBS'!$B$18:$M$4306,6,0)</f>
        <v>3481</v>
      </c>
      <c r="H19" s="181">
        <f>VLOOKUP(B19,'Full FBS'!$B$18:$M$4306,7,0)</f>
        <v>29</v>
      </c>
      <c r="I19" s="181">
        <f>VLOOKUP(B19,'Full FBS'!$B$18:$M$4306,8,0)</f>
        <v>443</v>
      </c>
      <c r="J19" s="181">
        <f>VLOOKUP(B19,'Full FBS'!$B$18:$M$4306,9,0)</f>
        <v>8</v>
      </c>
      <c r="K19" s="181">
        <f>VLOOKUP(B19,'Full FBS'!$B$18:$M$4306,10,0)</f>
        <v>0</v>
      </c>
      <c r="L19" s="181">
        <f>VLOOKUP(B19,'Full FBS'!$B$18:$M$4306,11,0)</f>
        <v>0</v>
      </c>
      <c r="M19" s="181">
        <f>VLOOKUP(B19,'Full FBS'!$B$18:$M$4306,12,0)</f>
        <v>0</v>
      </c>
      <c r="N19" s="43">
        <f>SUM(G19*$D$8+H19*$D$5+I19*$D$9+J19*$D$6+K19*$D$11+L19*$D$10+M19*$D$7)</f>
        <v>347.54</v>
      </c>
      <c r="O19" s="119">
        <f>VLOOKUP(B19, 'Full FBS'!$B$18:$P$4999, 13, FALSE)</f>
        <v>347.54</v>
      </c>
      <c r="P19" s="31"/>
      <c r="Q19" s="15"/>
      <c r="R19" s="15"/>
      <c r="S19" s="15"/>
      <c r="T19" s="15"/>
    </row>
    <row r="20" spans="1:20" ht="13.5" customHeight="1">
      <c r="A20" s="41">
        <f>RANK(N20,$N$18:$N$2259)</f>
        <v>3</v>
      </c>
      <c r="B20" s="180" t="s">
        <v>1113</v>
      </c>
      <c r="C20" s="180" t="s">
        <v>1364</v>
      </c>
      <c r="D20" s="180" t="s">
        <v>33</v>
      </c>
      <c r="E20" s="180" t="s">
        <v>36</v>
      </c>
      <c r="F20" s="180" t="s">
        <v>1106</v>
      </c>
      <c r="G20" s="181">
        <f>VLOOKUP(B20,'Full FBS'!$B$18:$M$4306,6,0)</f>
        <v>4136</v>
      </c>
      <c r="H20" s="181">
        <f>VLOOKUP(B20,'Full FBS'!$B$18:$M$4306,7,0)</f>
        <v>40</v>
      </c>
      <c r="I20" s="181">
        <f>VLOOKUP(B20,'Full FBS'!$B$18:$M$4306,8,0)</f>
        <v>33</v>
      </c>
      <c r="J20" s="181">
        <f>VLOOKUP(B20,'Full FBS'!$B$18:$M$4306,9,0)</f>
        <v>1</v>
      </c>
      <c r="K20" s="181">
        <f>VLOOKUP(B20,'Full FBS'!$B$18:$M$4306,10,0)</f>
        <v>0</v>
      </c>
      <c r="L20" s="181">
        <f>VLOOKUP(B20,'Full FBS'!$B$18:$M$4306,11,0)</f>
        <v>0</v>
      </c>
      <c r="M20" s="181">
        <f>VLOOKUP(B20,'Full FBS'!$B$18:$M$4306,12,0)</f>
        <v>0</v>
      </c>
      <c r="N20" s="43">
        <f>SUM(G20*$D$8+H20*$D$5+I20*$D$9+J20*$D$6+K20*$D$11+L20*$D$10+M20*$D$7)</f>
        <v>334.74</v>
      </c>
      <c r="O20" s="119">
        <f>VLOOKUP(B20, 'Full FBS'!$B$18:$P$4999, 13, FALSE)</f>
        <v>334.74</v>
      </c>
      <c r="P20" s="31"/>
      <c r="Q20" s="15"/>
      <c r="R20" s="15"/>
      <c r="S20" s="15"/>
      <c r="T20" s="15"/>
    </row>
    <row r="21" spans="1:20" ht="13.5" customHeight="1">
      <c r="A21" s="41">
        <f>RANK(N21,$N$18:$N$2259)</f>
        <v>4</v>
      </c>
      <c r="B21" s="180" t="s">
        <v>463</v>
      </c>
      <c r="C21" s="180" t="s">
        <v>1366</v>
      </c>
      <c r="D21" s="180" t="s">
        <v>33</v>
      </c>
      <c r="E21" s="180" t="s">
        <v>38</v>
      </c>
      <c r="F21" s="180" t="s">
        <v>37</v>
      </c>
      <c r="G21" s="181">
        <f>VLOOKUP(B21,'Full FBS'!$B$18:$M$4306,6,0)</f>
        <v>4023</v>
      </c>
      <c r="H21" s="181">
        <f>VLOOKUP(B21,'Full FBS'!$B$18:$M$4306,7,0)</f>
        <v>37</v>
      </c>
      <c r="I21" s="181">
        <f>VLOOKUP(B21,'Full FBS'!$B$18:$M$4306,8,0)</f>
        <v>74</v>
      </c>
      <c r="J21" s="181">
        <f>VLOOKUP(B21,'Full FBS'!$B$18:$M$4306,9,0)</f>
        <v>3</v>
      </c>
      <c r="K21" s="181">
        <f>VLOOKUP(B21,'Full FBS'!$B$18:$M$4306,10,0)</f>
        <v>0</v>
      </c>
      <c r="L21" s="181">
        <f>VLOOKUP(B21,'Full FBS'!$B$18:$M$4306,11,0)</f>
        <v>0</v>
      </c>
      <c r="M21" s="181">
        <f>VLOOKUP(B21,'Full FBS'!$B$18:$M$4306,12,0)</f>
        <v>0</v>
      </c>
      <c r="N21" s="43">
        <f>SUM(G21*$D$8+H21*$D$5+I21*$D$9+J21*$D$6+K21*$D$11+L21*$D$10+M21*$D$7)</f>
        <v>334.32</v>
      </c>
      <c r="O21" s="119">
        <f>VLOOKUP(B21, 'Full FBS'!$B$18:$P$4999, 13, FALSE)</f>
        <v>334.32</v>
      </c>
      <c r="P21" s="31"/>
      <c r="Q21" s="15"/>
      <c r="R21" s="15"/>
      <c r="S21" s="15"/>
      <c r="T21" s="15"/>
    </row>
    <row r="22" spans="1:20" ht="13.5" customHeight="1">
      <c r="A22" s="41">
        <f>RANK(N22,$N$18:$N$2259)</f>
        <v>5</v>
      </c>
      <c r="B22" s="180" t="s">
        <v>142</v>
      </c>
      <c r="C22" s="180" t="s">
        <v>1362</v>
      </c>
      <c r="D22" s="180" t="s">
        <v>33</v>
      </c>
      <c r="E22" s="180" t="s">
        <v>34</v>
      </c>
      <c r="F22" s="180" t="s">
        <v>37</v>
      </c>
      <c r="G22" s="181">
        <f>VLOOKUP(B22,'Full FBS'!$B$18:$M$4306,6,0)</f>
        <v>3246</v>
      </c>
      <c r="H22" s="181">
        <f>VLOOKUP(B22,'Full FBS'!$B$18:$M$4306,7,0)</f>
        <v>30</v>
      </c>
      <c r="I22" s="181">
        <f>VLOOKUP(B22,'Full FBS'!$B$18:$M$4306,8,0)</f>
        <v>544</v>
      </c>
      <c r="J22" s="181">
        <f>VLOOKUP(B22,'Full FBS'!$B$18:$M$4306,9,0)</f>
        <v>5</v>
      </c>
      <c r="K22" s="181">
        <f>VLOOKUP(B22,'Full FBS'!$B$18:$M$4306,10,0)</f>
        <v>0</v>
      </c>
      <c r="L22" s="181">
        <f>VLOOKUP(B22,'Full FBS'!$B$18:$M$4306,11,0)</f>
        <v>0</v>
      </c>
      <c r="M22" s="181">
        <f>VLOOKUP(B22,'Full FBS'!$B$18:$M$4306,12,0)</f>
        <v>0</v>
      </c>
      <c r="N22" s="43">
        <f>SUM(G22*$D$8+H22*$D$5+I22*$D$9+J22*$D$6+K22*$D$11+L22*$D$10+M22*$D$7)</f>
        <v>334.24</v>
      </c>
      <c r="O22" s="119">
        <f>VLOOKUP(B22, 'Full FBS'!$B$18:$P$4999, 13, FALSE)</f>
        <v>334.24</v>
      </c>
      <c r="P22" s="31"/>
      <c r="Q22" s="15"/>
      <c r="R22" s="15"/>
      <c r="S22" s="15"/>
      <c r="T22" s="15"/>
    </row>
    <row r="23" spans="1:20" ht="13.5" customHeight="1">
      <c r="A23" s="41">
        <f>RANK(N23,$N$18:$N$2259)</f>
        <v>6</v>
      </c>
      <c r="B23" s="180" t="s">
        <v>141</v>
      </c>
      <c r="C23" s="180" t="s">
        <v>1360</v>
      </c>
      <c r="D23" s="180" t="s">
        <v>33</v>
      </c>
      <c r="E23" s="180" t="s">
        <v>34</v>
      </c>
      <c r="F23" s="180" t="s">
        <v>52</v>
      </c>
      <c r="G23" s="181">
        <f>VLOOKUP(B23,'Full FBS'!$B$18:$M$4306,6,0)</f>
        <v>3775</v>
      </c>
      <c r="H23" s="181">
        <f>VLOOKUP(B23,'Full FBS'!$B$18:$M$4306,7,0)</f>
        <v>27</v>
      </c>
      <c r="I23" s="181">
        <f>VLOOKUP(B23,'Full FBS'!$B$18:$M$4306,8,0)</f>
        <v>321</v>
      </c>
      <c r="J23" s="181">
        <f>VLOOKUP(B23,'Full FBS'!$B$18:$M$4306,9,0)</f>
        <v>6</v>
      </c>
      <c r="K23" s="181">
        <f>VLOOKUP(B23,'Full FBS'!$B$18:$M$4306,10,0)</f>
        <v>0</v>
      </c>
      <c r="L23" s="181">
        <f>VLOOKUP(B23,'Full FBS'!$B$18:$M$4306,11,0)</f>
        <v>0</v>
      </c>
      <c r="M23" s="181">
        <f>VLOOKUP(B23,'Full FBS'!$B$18:$M$4306,12,0)</f>
        <v>0</v>
      </c>
      <c r="N23" s="43">
        <f>SUM(G23*$D$8+H23*$D$5+I23*$D$9+J23*$D$6+K23*$D$11+L23*$D$10+M23*$D$7)</f>
        <v>327.10000000000002</v>
      </c>
      <c r="O23" s="119">
        <f>VLOOKUP(B23, 'Full FBS'!$B$18:$P$4999, 13, FALSE)</f>
        <v>327.10000000000002</v>
      </c>
      <c r="P23" s="31"/>
      <c r="Q23" s="15"/>
      <c r="R23" s="15"/>
      <c r="S23" s="15"/>
      <c r="T23" s="15"/>
    </row>
    <row r="24" spans="1:20" ht="13.5" customHeight="1">
      <c r="A24" s="41">
        <f>RANK(N24,$N$18:$N$2259)</f>
        <v>7</v>
      </c>
      <c r="B24" s="180" t="s">
        <v>874</v>
      </c>
      <c r="C24" s="180" t="s">
        <v>1367</v>
      </c>
      <c r="D24" s="180" t="s">
        <v>33</v>
      </c>
      <c r="E24" s="180" t="s">
        <v>38</v>
      </c>
      <c r="F24" s="180" t="s">
        <v>37</v>
      </c>
      <c r="G24" s="181">
        <f>VLOOKUP(B24,'Full FBS'!$B$18:$M$4306,6,0)</f>
        <v>4337</v>
      </c>
      <c r="H24" s="181">
        <f>VLOOKUP(B24,'Full FBS'!$B$18:$M$4306,7,0)</f>
        <v>33</v>
      </c>
      <c r="I24" s="181">
        <f>VLOOKUP(B24,'Full FBS'!$B$18:$M$4306,8,0)</f>
        <v>0</v>
      </c>
      <c r="J24" s="181">
        <f>VLOOKUP(B24,'Full FBS'!$B$18:$M$4306,9,0)</f>
        <v>0</v>
      </c>
      <c r="K24" s="181">
        <f>VLOOKUP(B24,'Full FBS'!$B$18:$M$4306,10,0)</f>
        <v>0</v>
      </c>
      <c r="L24" s="181">
        <f>VLOOKUP(B24,'Full FBS'!$B$18:$M$4306,11,0)</f>
        <v>0</v>
      </c>
      <c r="M24" s="181">
        <f>VLOOKUP(B24,'Full FBS'!$B$18:$M$4306,12,0)</f>
        <v>0</v>
      </c>
      <c r="N24" s="43">
        <f>SUM(G24*$D$8+H24*$D$5+I24*$D$9+J24*$D$6+K24*$D$11+L24*$D$10+M24*$D$7)</f>
        <v>305.48</v>
      </c>
      <c r="O24" s="119">
        <f>VLOOKUP(B24, 'Full FBS'!$B$18:$P$4999, 13, FALSE)</f>
        <v>305.48</v>
      </c>
      <c r="P24" s="31"/>
      <c r="Q24" s="15"/>
      <c r="R24" s="15"/>
      <c r="S24" s="15"/>
      <c r="T24" s="15"/>
    </row>
    <row r="25" spans="1:20" ht="13.5" customHeight="1">
      <c r="A25" s="41">
        <f>RANK(N25,$N$18:$N$2259)</f>
        <v>8</v>
      </c>
      <c r="B25" s="180" t="s">
        <v>317</v>
      </c>
      <c r="C25" s="180" t="s">
        <v>1369</v>
      </c>
      <c r="D25" s="180" t="s">
        <v>33</v>
      </c>
      <c r="E25" s="180" t="s">
        <v>38</v>
      </c>
      <c r="F25" s="180" t="s">
        <v>52</v>
      </c>
      <c r="G25" s="181">
        <f>VLOOKUP(B25,'Full FBS'!$B$18:$M$4306,6,0)</f>
        <v>2523</v>
      </c>
      <c r="H25" s="181">
        <f>VLOOKUP(B25,'Full FBS'!$B$18:$M$4306,7,0)</f>
        <v>17</v>
      </c>
      <c r="I25" s="181">
        <f>VLOOKUP(B25,'Full FBS'!$B$18:$M$4306,8,0)</f>
        <v>732</v>
      </c>
      <c r="J25" s="181">
        <f>VLOOKUP(B25,'Full FBS'!$B$18:$M$4306,9,0)</f>
        <v>10</v>
      </c>
      <c r="K25" s="181">
        <f>VLOOKUP(B25,'Full FBS'!$B$18:$M$4306,10,0)</f>
        <v>0</v>
      </c>
      <c r="L25" s="181">
        <f>VLOOKUP(B25,'Full FBS'!$B$18:$M$4306,11,0)</f>
        <v>0</v>
      </c>
      <c r="M25" s="181">
        <f>VLOOKUP(B25,'Full FBS'!$B$18:$M$4306,12,0)</f>
        <v>0</v>
      </c>
      <c r="N25" s="43">
        <f>SUM(G25*$D$8+H25*$D$5+I25*$D$9+J25*$D$6+K25*$D$11+L25*$D$10+M25*$D$7)</f>
        <v>302.12</v>
      </c>
      <c r="O25" s="119">
        <f>VLOOKUP(B25, 'Full FBS'!$B$18:$P$4999, 13, FALSE)</f>
        <v>302.12</v>
      </c>
      <c r="P25" s="31"/>
      <c r="Q25" s="15"/>
      <c r="R25" s="15"/>
      <c r="S25" s="15"/>
      <c r="T25" s="15"/>
    </row>
    <row r="26" spans="1:20" ht="13.5" customHeight="1">
      <c r="A26" s="41">
        <f>RANK(N26,$N$18:$N$2259)</f>
        <v>9</v>
      </c>
      <c r="B26" s="180" t="s">
        <v>131</v>
      </c>
      <c r="C26" s="180" t="s">
        <v>132</v>
      </c>
      <c r="D26" s="180" t="s">
        <v>33</v>
      </c>
      <c r="E26" s="180" t="s">
        <v>34</v>
      </c>
      <c r="F26" s="180" t="s">
        <v>1104</v>
      </c>
      <c r="G26" s="181">
        <f>VLOOKUP(B26,'Full FBS'!$B$18:$M$4306,6,0)</f>
        <v>2756</v>
      </c>
      <c r="H26" s="181">
        <f>VLOOKUP(B26,'Full FBS'!$B$18:$M$4306,7,0)</f>
        <v>20</v>
      </c>
      <c r="I26" s="181">
        <f>VLOOKUP(B26,'Full FBS'!$B$18:$M$4306,8,0)</f>
        <v>665</v>
      </c>
      <c r="J26" s="181">
        <f>VLOOKUP(B26,'Full FBS'!$B$18:$M$4306,9,0)</f>
        <v>7</v>
      </c>
      <c r="K26" s="181">
        <f>VLOOKUP(B26,'Full FBS'!$B$18:$M$4306,10,0)</f>
        <v>0</v>
      </c>
      <c r="L26" s="181">
        <f>VLOOKUP(B26,'Full FBS'!$B$18:$M$4306,11,0)</f>
        <v>0</v>
      </c>
      <c r="M26" s="181">
        <f>VLOOKUP(B26,'Full FBS'!$B$18:$M$4306,12,0)</f>
        <v>0</v>
      </c>
      <c r="N26" s="43">
        <f>SUM(G26*$D$8+H26*$D$5+I26*$D$9+J26*$D$6+K26*$D$11+L26*$D$10+M26*$D$7)</f>
        <v>298.74</v>
      </c>
      <c r="O26" s="119">
        <f>VLOOKUP(B26, 'Full FBS'!$B$18:$P$4999, 13, FALSE)</f>
        <v>298.74</v>
      </c>
      <c r="P26" s="31"/>
      <c r="Q26" s="15"/>
      <c r="R26" s="15"/>
      <c r="S26" s="15"/>
      <c r="T26" s="15"/>
    </row>
    <row r="27" spans="1:20" ht="13.5" customHeight="1">
      <c r="A27" s="41">
        <f>RANK(N27,$N$18:$N$2259)</f>
        <v>10</v>
      </c>
      <c r="B27" s="180" t="s">
        <v>192</v>
      </c>
      <c r="C27" s="180" t="s">
        <v>1372</v>
      </c>
      <c r="D27" s="180" t="s">
        <v>33</v>
      </c>
      <c r="E27" s="180" t="s">
        <v>34</v>
      </c>
      <c r="F27" s="180" t="s">
        <v>1105</v>
      </c>
      <c r="G27" s="181">
        <f>VLOOKUP(B27,'Full FBS'!$B$18:$M$4306,6,0)</f>
        <v>3342</v>
      </c>
      <c r="H27" s="181">
        <f>VLOOKUP(B27,'Full FBS'!$B$18:$M$4306,7,0)</f>
        <v>26</v>
      </c>
      <c r="I27" s="181">
        <f>VLOOKUP(B27,'Full FBS'!$B$18:$M$4306,8,0)</f>
        <v>293</v>
      </c>
      <c r="J27" s="181">
        <f>VLOOKUP(B27,'Full FBS'!$B$18:$M$4306,9,0)</f>
        <v>5</v>
      </c>
      <c r="K27" s="181">
        <f>VLOOKUP(B27,'Full FBS'!$B$18:$M$4306,10,0)</f>
        <v>0</v>
      </c>
      <c r="L27" s="181">
        <f>VLOOKUP(B27,'Full FBS'!$B$18:$M$4306,11,0)</f>
        <v>0</v>
      </c>
      <c r="M27" s="181">
        <f>VLOOKUP(B27,'Full FBS'!$B$18:$M$4306,12,0)</f>
        <v>0</v>
      </c>
      <c r="N27" s="43">
        <f>SUM(G27*$D$8+H27*$D$5+I27*$D$9+J27*$D$6+K27*$D$11+L27*$D$10+M27*$D$7)</f>
        <v>296.98</v>
      </c>
      <c r="O27" s="119">
        <f>VLOOKUP(B27, 'Full FBS'!$B$18:$P$4999, 13, FALSE)</f>
        <v>296.98</v>
      </c>
      <c r="P27" s="31"/>
      <c r="Q27" s="15"/>
      <c r="R27" s="15"/>
      <c r="S27" s="15"/>
      <c r="T27" s="15"/>
    </row>
    <row r="28" spans="1:20" ht="13.5" customHeight="1">
      <c r="A28" s="41">
        <f>RANK(N28,$N$18:$N$2259)</f>
        <v>11</v>
      </c>
      <c r="B28" s="180" t="s">
        <v>359</v>
      </c>
      <c r="C28" s="180" t="s">
        <v>1378</v>
      </c>
      <c r="D28" s="180" t="s">
        <v>33</v>
      </c>
      <c r="E28" s="180" t="s">
        <v>34</v>
      </c>
      <c r="F28" s="180" t="s">
        <v>1106</v>
      </c>
      <c r="G28" s="181">
        <f>VLOOKUP(B28,'Full FBS'!$B$18:$M$4306,6,0)</f>
        <v>3930</v>
      </c>
      <c r="H28" s="181">
        <f>VLOOKUP(B28,'Full FBS'!$B$18:$M$4306,7,0)</f>
        <v>33</v>
      </c>
      <c r="I28" s="181">
        <f>VLOOKUP(B28,'Full FBS'!$B$18:$M$4306,8,0)</f>
        <v>0</v>
      </c>
      <c r="J28" s="181">
        <f>VLOOKUP(B28,'Full FBS'!$B$18:$M$4306,9,0)</f>
        <v>1</v>
      </c>
      <c r="K28" s="181">
        <f>VLOOKUP(B28,'Full FBS'!$B$18:$M$4306,10,0)</f>
        <v>0</v>
      </c>
      <c r="L28" s="181">
        <f>VLOOKUP(B28,'Full FBS'!$B$18:$M$4306,11,0)</f>
        <v>0</v>
      </c>
      <c r="M28" s="181">
        <f>VLOOKUP(B28,'Full FBS'!$B$18:$M$4306,12,0)</f>
        <v>0</v>
      </c>
      <c r="N28" s="43">
        <f>SUM(G28*$D$8+H28*$D$5+I28*$D$9+J28*$D$6+K28*$D$11+L28*$D$10+M28*$D$7)</f>
        <v>295.20000000000005</v>
      </c>
      <c r="O28" s="119">
        <f>VLOOKUP(B28, 'Full FBS'!$B$18:$P$4999, 13, FALSE)</f>
        <v>295.20000000000005</v>
      </c>
      <c r="P28" s="31"/>
      <c r="Q28" s="15"/>
      <c r="R28" s="15"/>
      <c r="S28" s="15"/>
      <c r="T28" s="15"/>
    </row>
    <row r="29" spans="1:20" ht="13.5" customHeight="1">
      <c r="A29" s="41">
        <f>RANK(N29,$N$18:$N$2259)</f>
        <v>12</v>
      </c>
      <c r="B29" s="180" t="s">
        <v>114</v>
      </c>
      <c r="C29" s="180" t="s">
        <v>1365</v>
      </c>
      <c r="D29" s="180" t="s">
        <v>33</v>
      </c>
      <c r="E29" s="180" t="s">
        <v>34</v>
      </c>
      <c r="F29" s="180" t="s">
        <v>1105</v>
      </c>
      <c r="G29" s="181">
        <f>VLOOKUP(B29,'Full FBS'!$B$18:$M$4306,6,0)</f>
        <v>3721</v>
      </c>
      <c r="H29" s="181">
        <f>VLOOKUP(B29,'Full FBS'!$B$18:$M$4306,7,0)</f>
        <v>31</v>
      </c>
      <c r="I29" s="181">
        <f>VLOOKUP(B29,'Full FBS'!$B$18:$M$4306,8,0)</f>
        <v>83</v>
      </c>
      <c r="J29" s="181">
        <f>VLOOKUP(B29,'Full FBS'!$B$18:$M$4306,9,0)</f>
        <v>2</v>
      </c>
      <c r="K29" s="181">
        <f>VLOOKUP(B29,'Full FBS'!$B$18:$M$4306,10,0)</f>
        <v>0</v>
      </c>
      <c r="L29" s="181">
        <f>VLOOKUP(B29,'Full FBS'!$B$18:$M$4306,11,0)</f>
        <v>0</v>
      </c>
      <c r="M29" s="181">
        <f>VLOOKUP(B29,'Full FBS'!$B$18:$M$4306,12,0)</f>
        <v>0</v>
      </c>
      <c r="N29" s="43">
        <f>SUM(G29*$D$8+H29*$D$5+I29*$D$9+J29*$D$6+K29*$D$11+L29*$D$10+M29*$D$7)</f>
        <v>293.14000000000004</v>
      </c>
      <c r="O29" s="119">
        <f>VLOOKUP(B29, 'Full FBS'!$B$18:$P$4999, 13, FALSE)</f>
        <v>293.14000000000004</v>
      </c>
      <c r="P29" s="31"/>
      <c r="Q29" s="15"/>
      <c r="R29" s="15"/>
      <c r="S29" s="15"/>
      <c r="T29" s="15"/>
    </row>
    <row r="30" spans="1:20" ht="13.5" customHeight="1">
      <c r="A30" s="41">
        <f>RANK(N30,$N$18:$N$2259)</f>
        <v>13</v>
      </c>
      <c r="B30" s="180" t="s">
        <v>246</v>
      </c>
      <c r="C30" s="180" t="s">
        <v>1380</v>
      </c>
      <c r="D30" s="180" t="s">
        <v>33</v>
      </c>
      <c r="E30" s="180" t="s">
        <v>38</v>
      </c>
      <c r="F30" s="180" t="s">
        <v>52</v>
      </c>
      <c r="G30" s="181">
        <f>VLOOKUP(B30,'Full FBS'!$B$18:$M$4306,6,0)</f>
        <v>2665</v>
      </c>
      <c r="H30" s="181">
        <f>VLOOKUP(B30,'Full FBS'!$B$18:$M$4306,7,0)</f>
        <v>20</v>
      </c>
      <c r="I30" s="181">
        <f>VLOOKUP(B30,'Full FBS'!$B$18:$M$4306,8,0)</f>
        <v>644</v>
      </c>
      <c r="J30" s="181">
        <f>VLOOKUP(B30,'Full FBS'!$B$18:$M$4306,9,0)</f>
        <v>7</v>
      </c>
      <c r="K30" s="181">
        <f>VLOOKUP(B30,'Full FBS'!$B$18:$M$4306,10,0)</f>
        <v>0</v>
      </c>
      <c r="L30" s="181">
        <f>VLOOKUP(B30,'Full FBS'!$B$18:$M$4306,11,0)</f>
        <v>0</v>
      </c>
      <c r="M30" s="181">
        <f>VLOOKUP(B30,'Full FBS'!$B$18:$M$4306,12,0)</f>
        <v>0</v>
      </c>
      <c r="N30" s="43">
        <f>SUM(G30*$D$8+H30*$D$5+I30*$D$9+J30*$D$6+K30*$D$11+L30*$D$10+M30*$D$7)</f>
        <v>293</v>
      </c>
      <c r="O30" s="119">
        <f>VLOOKUP(B30, 'Full FBS'!$B$18:$P$4999, 13, FALSE)</f>
        <v>293</v>
      </c>
      <c r="P30" s="31"/>
      <c r="Q30" s="15"/>
      <c r="R30" s="15"/>
      <c r="S30" s="15"/>
      <c r="T30" s="15"/>
    </row>
    <row r="31" spans="1:20" ht="13.5" customHeight="1">
      <c r="A31" s="41">
        <f>RANK(N31,$N$18:$N$2259)</f>
        <v>14</v>
      </c>
      <c r="B31" s="180" t="s">
        <v>345</v>
      </c>
      <c r="C31" s="180" t="s">
        <v>1371</v>
      </c>
      <c r="D31" s="180" t="s">
        <v>33</v>
      </c>
      <c r="E31" s="180" t="s">
        <v>34</v>
      </c>
      <c r="F31" s="180" t="s">
        <v>1105</v>
      </c>
      <c r="G31" s="181">
        <f>VLOOKUP(B31,'Full FBS'!$B$18:$M$4306,6,0)</f>
        <v>2712</v>
      </c>
      <c r="H31" s="181">
        <f>VLOOKUP(B31,'Full FBS'!$B$18:$M$4306,7,0)</f>
        <v>21</v>
      </c>
      <c r="I31" s="181">
        <f>VLOOKUP(B31,'Full FBS'!$B$18:$M$4306,8,0)</f>
        <v>615</v>
      </c>
      <c r="J31" s="181">
        <f>VLOOKUP(B31,'Full FBS'!$B$18:$M$4306,9,0)</f>
        <v>6</v>
      </c>
      <c r="K31" s="181">
        <f>VLOOKUP(B31,'Full FBS'!$B$18:$M$4306,10,0)</f>
        <v>0</v>
      </c>
      <c r="L31" s="181">
        <f>VLOOKUP(B31,'Full FBS'!$B$18:$M$4306,11,0)</f>
        <v>0</v>
      </c>
      <c r="M31" s="181">
        <f>VLOOKUP(B31,'Full FBS'!$B$18:$M$4306,12,0)</f>
        <v>0</v>
      </c>
      <c r="N31" s="43">
        <f>SUM(G31*$D$8+H31*$D$5+I31*$D$9+J31*$D$6+K31*$D$11+L31*$D$10+M31*$D$7)</f>
        <v>289.98</v>
      </c>
      <c r="O31" s="119">
        <f>VLOOKUP(B31, 'Full FBS'!$B$18:$P$4999, 13, FALSE)</f>
        <v>289.98</v>
      </c>
      <c r="P31" s="31"/>
      <c r="Q31" s="15"/>
      <c r="R31" s="15"/>
      <c r="S31" s="15"/>
      <c r="T31" s="15"/>
    </row>
    <row r="32" spans="1:20" ht="13.5" customHeight="1">
      <c r="A32" s="41">
        <f>RANK(N32,$N$18:$N$2259)</f>
        <v>15</v>
      </c>
      <c r="B32" s="180" t="s">
        <v>183</v>
      </c>
      <c r="C32" s="180" t="s">
        <v>56</v>
      </c>
      <c r="D32" s="180" t="s">
        <v>33</v>
      </c>
      <c r="E32" s="180" t="s">
        <v>38</v>
      </c>
      <c r="F32" s="180" t="s">
        <v>1103</v>
      </c>
      <c r="G32" s="181">
        <f>VLOOKUP(B32,'Full FBS'!$B$18:$M$4306,6,0)</f>
        <v>3189</v>
      </c>
      <c r="H32" s="181">
        <f>VLOOKUP(B32,'Full FBS'!$B$18:$M$4306,7,0)</f>
        <v>24</v>
      </c>
      <c r="I32" s="181">
        <f>VLOOKUP(B32,'Full FBS'!$B$18:$M$4306,8,0)</f>
        <v>347</v>
      </c>
      <c r="J32" s="181">
        <f>VLOOKUP(B32,'Full FBS'!$B$18:$M$4306,9,0)</f>
        <v>5</v>
      </c>
      <c r="K32" s="181">
        <f>VLOOKUP(B32,'Full FBS'!$B$18:$M$4306,10,0)</f>
        <v>0</v>
      </c>
      <c r="L32" s="181">
        <f>VLOOKUP(B32,'Full FBS'!$B$18:$M$4306,11,0)</f>
        <v>0</v>
      </c>
      <c r="M32" s="181">
        <f>VLOOKUP(B32,'Full FBS'!$B$18:$M$4306,12,0)</f>
        <v>0</v>
      </c>
      <c r="N32" s="43">
        <f>SUM(G32*$D$8+H32*$D$5+I32*$D$9+J32*$D$6+K32*$D$11+L32*$D$10+M32*$D$7)</f>
        <v>288.26</v>
      </c>
      <c r="O32" s="119">
        <f>VLOOKUP(B32, 'Full FBS'!$B$18:$P$4999, 13, FALSE)</f>
        <v>288.26</v>
      </c>
      <c r="P32" s="31"/>
      <c r="Q32" s="15"/>
      <c r="R32" s="15"/>
      <c r="S32" s="15"/>
      <c r="T32" s="15"/>
    </row>
    <row r="33" spans="1:20" ht="13.5" customHeight="1">
      <c r="A33" s="41">
        <f>RANK(N33,$N$18:$N$2259)</f>
        <v>16</v>
      </c>
      <c r="B33" s="180" t="s">
        <v>895</v>
      </c>
      <c r="C33" s="180" t="s">
        <v>1381</v>
      </c>
      <c r="D33" s="180" t="s">
        <v>33</v>
      </c>
      <c r="E33" s="180" t="s">
        <v>36</v>
      </c>
      <c r="F33" s="180" t="s">
        <v>1103</v>
      </c>
      <c r="G33" s="181">
        <f>VLOOKUP(B33,'Full FBS'!$B$18:$M$4306,6,0)</f>
        <v>2932</v>
      </c>
      <c r="H33" s="181">
        <f>VLOOKUP(B33,'Full FBS'!$B$18:$M$4306,7,0)</f>
        <v>23</v>
      </c>
      <c r="I33" s="181">
        <f>VLOOKUP(B33,'Full FBS'!$B$18:$M$4306,8,0)</f>
        <v>473</v>
      </c>
      <c r="J33" s="181">
        <f>VLOOKUP(B33,'Full FBS'!$B$18:$M$4306,9,0)</f>
        <v>5</v>
      </c>
      <c r="K33" s="181">
        <f>VLOOKUP(B33,'Full FBS'!$B$18:$M$4306,10,0)</f>
        <v>0</v>
      </c>
      <c r="L33" s="181">
        <f>VLOOKUP(B33,'Full FBS'!$B$18:$M$4306,11,0)</f>
        <v>0</v>
      </c>
      <c r="M33" s="181">
        <f>VLOOKUP(B33,'Full FBS'!$B$18:$M$4306,12,0)</f>
        <v>0</v>
      </c>
      <c r="N33" s="43">
        <f>SUM(G33*$D$8+H33*$D$5+I33*$D$9+J33*$D$6+K33*$D$11+L33*$D$10+M33*$D$7)</f>
        <v>286.58</v>
      </c>
      <c r="O33" s="119">
        <f>VLOOKUP(B33, 'Full FBS'!$B$18:$P$4999, 13, FALSE)</f>
        <v>286.58</v>
      </c>
      <c r="P33" s="31"/>
      <c r="Q33" s="15"/>
      <c r="R33" s="15"/>
      <c r="S33" s="15"/>
      <c r="T33" s="15"/>
    </row>
    <row r="34" spans="1:20" ht="13.5" customHeight="1">
      <c r="A34" s="41">
        <f>RANK(N34,$N$18:$N$2259)</f>
        <v>17</v>
      </c>
      <c r="B34" s="180" t="s">
        <v>568</v>
      </c>
      <c r="C34" s="180" t="s">
        <v>1389</v>
      </c>
      <c r="D34" s="180" t="s">
        <v>39</v>
      </c>
      <c r="E34" s="180" t="s">
        <v>38</v>
      </c>
      <c r="F34" s="180" t="s">
        <v>1105</v>
      </c>
      <c r="G34" s="181">
        <f>VLOOKUP(B34,'Full FBS'!$B$18:$M$4306,6,0)</f>
        <v>0</v>
      </c>
      <c r="H34" s="181">
        <f>VLOOKUP(B34,'Full FBS'!$B$18:$M$4306,7,0)</f>
        <v>0</v>
      </c>
      <c r="I34" s="181">
        <f>VLOOKUP(B34,'Full FBS'!$B$18:$M$4306,8,0)</f>
        <v>1344</v>
      </c>
      <c r="J34" s="181">
        <f>VLOOKUP(B34,'Full FBS'!$B$18:$M$4306,9,0)</f>
        <v>12</v>
      </c>
      <c r="K34" s="181">
        <f>VLOOKUP(B34,'Full FBS'!$B$18:$M$4306,10,0)</f>
        <v>38</v>
      </c>
      <c r="L34" s="181">
        <f>VLOOKUP(B34,'Full FBS'!$B$18:$M$4306,11,0)</f>
        <v>371</v>
      </c>
      <c r="M34" s="181">
        <f>VLOOKUP(B34,'Full FBS'!$B$18:$M$4306,12,0)</f>
        <v>4</v>
      </c>
      <c r="N34" s="43">
        <f>SUM(G34*$D$8+H34*$D$5+I34*$D$9+J34*$D$6+K34*$D$11+L34*$D$10+M34*$D$7)</f>
        <v>286.5</v>
      </c>
      <c r="O34" s="119">
        <f>VLOOKUP(B34, 'Full FBS'!$B$18:$P$4999, 13, FALSE)</f>
        <v>286.5</v>
      </c>
      <c r="P34" s="31"/>
      <c r="Q34" s="15"/>
      <c r="R34" s="15"/>
      <c r="S34" s="15"/>
      <c r="T34" s="15"/>
    </row>
    <row r="35" spans="1:20" ht="13.5" customHeight="1">
      <c r="A35" s="41">
        <f>RANK(N35,$N$18:$N$2259)</f>
        <v>18</v>
      </c>
      <c r="B35" s="180" t="s">
        <v>1117</v>
      </c>
      <c r="C35" s="180" t="s">
        <v>1389</v>
      </c>
      <c r="D35" s="180" t="s">
        <v>33</v>
      </c>
      <c r="E35" s="180" t="s">
        <v>1481</v>
      </c>
      <c r="F35" s="180" t="s">
        <v>1105</v>
      </c>
      <c r="G35" s="181">
        <f>VLOOKUP(B35,'Full FBS'!$B$18:$M$4306,6,0)</f>
        <v>3624</v>
      </c>
      <c r="H35" s="181">
        <f>VLOOKUP(B35,'Full FBS'!$B$18:$M$4306,7,0)</f>
        <v>31</v>
      </c>
      <c r="I35" s="181">
        <f>VLOOKUP(B35,'Full FBS'!$B$18:$M$4306,8,0)</f>
        <v>41</v>
      </c>
      <c r="J35" s="181">
        <f>VLOOKUP(B35,'Full FBS'!$B$18:$M$4306,9,0)</f>
        <v>2</v>
      </c>
      <c r="K35" s="181">
        <f>VLOOKUP(B35,'Full FBS'!$B$18:$M$4306,10,0)</f>
        <v>0</v>
      </c>
      <c r="L35" s="181">
        <f>VLOOKUP(B35,'Full FBS'!$B$18:$M$4306,11,0)</f>
        <v>0</v>
      </c>
      <c r="M35" s="181">
        <f>VLOOKUP(B35,'Full FBS'!$B$18:$M$4306,12,0)</f>
        <v>0</v>
      </c>
      <c r="N35" s="43">
        <f>SUM(G35*$D$8+H35*$D$5+I35*$D$9+J35*$D$6+K35*$D$11+L35*$D$10+M35*$D$7)</f>
        <v>285.06000000000006</v>
      </c>
      <c r="O35" s="119">
        <f>VLOOKUP(B35, 'Full FBS'!$B$18:$P$4999, 13, FALSE)</f>
        <v>285.06000000000006</v>
      </c>
      <c r="P35" s="31"/>
      <c r="Q35" s="15"/>
      <c r="R35" s="15"/>
      <c r="S35" s="15"/>
      <c r="T35" s="15"/>
    </row>
    <row r="36" spans="1:20" ht="13.5" customHeight="1">
      <c r="A36" s="41">
        <f>RANK(N36,$N$18:$N$2259)</f>
        <v>19</v>
      </c>
      <c r="B36" s="180" t="s">
        <v>1114</v>
      </c>
      <c r="C36" s="180" t="s">
        <v>1374</v>
      </c>
      <c r="D36" s="180" t="s">
        <v>33</v>
      </c>
      <c r="E36" s="180" t="s">
        <v>36</v>
      </c>
      <c r="F36" s="180" t="s">
        <v>37</v>
      </c>
      <c r="G36" s="181">
        <f>VLOOKUP(B36,'Full FBS'!$B$18:$M$4306,6,0)</f>
        <v>3155</v>
      </c>
      <c r="H36" s="181">
        <f>VLOOKUP(B36,'Full FBS'!$B$18:$M$4306,7,0)</f>
        <v>24</v>
      </c>
      <c r="I36" s="181">
        <f>VLOOKUP(B36,'Full FBS'!$B$18:$M$4306,8,0)</f>
        <v>312</v>
      </c>
      <c r="J36" s="181">
        <f>VLOOKUP(B36,'Full FBS'!$B$18:$M$4306,9,0)</f>
        <v>5</v>
      </c>
      <c r="K36" s="181">
        <f>VLOOKUP(B36,'Full FBS'!$B$18:$M$4306,10,0)</f>
        <v>0</v>
      </c>
      <c r="L36" s="181">
        <f>VLOOKUP(B36,'Full FBS'!$B$18:$M$4306,11,0)</f>
        <v>0</v>
      </c>
      <c r="M36" s="181">
        <f>VLOOKUP(B36,'Full FBS'!$B$18:$M$4306,12,0)</f>
        <v>0</v>
      </c>
      <c r="N36" s="43">
        <f>SUM(G36*$D$8+H36*$D$5+I36*$D$9+J36*$D$6+K36*$D$11+L36*$D$10+M36*$D$7)</f>
        <v>283.39999999999998</v>
      </c>
      <c r="O36" s="119">
        <f>VLOOKUP(B36, 'Full FBS'!$B$18:$P$4999, 13, FALSE)</f>
        <v>283.39999999999998</v>
      </c>
      <c r="P36" s="31"/>
      <c r="Q36" s="15"/>
      <c r="R36" s="15"/>
      <c r="S36" s="15"/>
      <c r="T36" s="15"/>
    </row>
    <row r="37" spans="1:20" ht="13.5" customHeight="1">
      <c r="A37" s="41">
        <f>RANK(N37,$N$18:$N$2259)</f>
        <v>20</v>
      </c>
      <c r="B37" s="180" t="s">
        <v>1115</v>
      </c>
      <c r="C37" s="180" t="s">
        <v>1376</v>
      </c>
      <c r="D37" s="180" t="s">
        <v>33</v>
      </c>
      <c r="E37" s="180" t="s">
        <v>36</v>
      </c>
      <c r="F37" s="180" t="s">
        <v>1104</v>
      </c>
      <c r="G37" s="181">
        <f>VLOOKUP(B37,'Full FBS'!$B$18:$M$4306,6,0)</f>
        <v>3788</v>
      </c>
      <c r="H37" s="181">
        <f>VLOOKUP(B37,'Full FBS'!$B$18:$M$4306,7,0)</f>
        <v>29</v>
      </c>
      <c r="I37" s="181">
        <f>VLOOKUP(B37,'Full FBS'!$B$18:$M$4306,8,0)</f>
        <v>35</v>
      </c>
      <c r="J37" s="181">
        <f>VLOOKUP(B37,'Full FBS'!$B$18:$M$4306,9,0)</f>
        <v>2</v>
      </c>
      <c r="K37" s="181">
        <f>VLOOKUP(B37,'Full FBS'!$B$18:$M$4306,10,0)</f>
        <v>0</v>
      </c>
      <c r="L37" s="181">
        <f>VLOOKUP(B37,'Full FBS'!$B$18:$M$4306,11,0)</f>
        <v>0</v>
      </c>
      <c r="M37" s="181">
        <f>VLOOKUP(B37,'Full FBS'!$B$18:$M$4306,12,0)</f>
        <v>0</v>
      </c>
      <c r="N37" s="43">
        <f>SUM(G37*$D$8+H37*$D$5+I37*$D$9+J37*$D$6+K37*$D$11+L37*$D$10+M37*$D$7)</f>
        <v>283.02</v>
      </c>
      <c r="O37" s="119">
        <f>VLOOKUP(B37, 'Full FBS'!$B$18:$P$4999, 13, FALSE)</f>
        <v>283.02</v>
      </c>
      <c r="P37" s="31"/>
      <c r="Q37" s="15"/>
      <c r="R37" s="15"/>
      <c r="S37" s="15"/>
      <c r="T37" s="15"/>
    </row>
    <row r="38" spans="1:20" ht="13.5" customHeight="1">
      <c r="A38" s="41">
        <f>RANK(N38,$N$18:$N$2259)</f>
        <v>21</v>
      </c>
      <c r="B38" s="180" t="s">
        <v>466</v>
      </c>
      <c r="C38" s="180" t="s">
        <v>1382</v>
      </c>
      <c r="D38" s="180" t="s">
        <v>33</v>
      </c>
      <c r="E38" s="180" t="s">
        <v>38</v>
      </c>
      <c r="F38" s="180" t="s">
        <v>37</v>
      </c>
      <c r="G38" s="181">
        <f>VLOOKUP(B38,'Full FBS'!$B$18:$M$4306,6,0)</f>
        <v>2612</v>
      </c>
      <c r="H38" s="181">
        <f>VLOOKUP(B38,'Full FBS'!$B$18:$M$4306,7,0)</f>
        <v>20</v>
      </c>
      <c r="I38" s="181">
        <f>VLOOKUP(B38,'Full FBS'!$B$18:$M$4306,8,0)</f>
        <v>622</v>
      </c>
      <c r="J38" s="181">
        <f>VLOOKUP(B38,'Full FBS'!$B$18:$M$4306,9,0)</f>
        <v>6</v>
      </c>
      <c r="K38" s="181">
        <f>VLOOKUP(B38,'Full FBS'!$B$18:$M$4306,10,0)</f>
        <v>0</v>
      </c>
      <c r="L38" s="181">
        <f>VLOOKUP(B38,'Full FBS'!$B$18:$M$4306,11,0)</f>
        <v>0</v>
      </c>
      <c r="M38" s="181">
        <f>VLOOKUP(B38,'Full FBS'!$B$18:$M$4306,12,0)</f>
        <v>0</v>
      </c>
      <c r="N38" s="43">
        <f>SUM(G38*$D$8+H38*$D$5+I38*$D$9+J38*$D$6+K38*$D$11+L38*$D$10+M38*$D$7)</f>
        <v>282.68</v>
      </c>
      <c r="O38" s="119">
        <f>VLOOKUP(B38, 'Full FBS'!$B$18:$P$4999, 13, FALSE)</f>
        <v>282.68</v>
      </c>
      <c r="P38" s="31"/>
      <c r="Q38" s="15"/>
      <c r="R38" s="15"/>
      <c r="S38" s="15"/>
      <c r="T38" s="15"/>
    </row>
    <row r="39" spans="1:20" ht="13.5" customHeight="1">
      <c r="A39" s="41">
        <f>RANK(N39,$N$18:$N$2259)</f>
        <v>22</v>
      </c>
      <c r="B39" s="180" t="s">
        <v>987</v>
      </c>
      <c r="C39" s="180" t="s">
        <v>125</v>
      </c>
      <c r="D39" s="180" t="s">
        <v>33</v>
      </c>
      <c r="E39" s="180" t="s">
        <v>1481</v>
      </c>
      <c r="F39" s="180" t="s">
        <v>1105</v>
      </c>
      <c r="G39" s="181">
        <f>VLOOKUP(B39,'Full FBS'!$B$18:$M$4306,6,0)</f>
        <v>3067</v>
      </c>
      <c r="H39" s="181">
        <f>VLOOKUP(B39,'Full FBS'!$B$18:$M$4306,7,0)</f>
        <v>23</v>
      </c>
      <c r="I39" s="181">
        <f>VLOOKUP(B39,'Full FBS'!$B$18:$M$4306,8,0)</f>
        <v>388</v>
      </c>
      <c r="J39" s="181">
        <f>VLOOKUP(B39,'Full FBS'!$B$18:$M$4306,9,0)</f>
        <v>4</v>
      </c>
      <c r="K39" s="181">
        <f>VLOOKUP(B39,'Full FBS'!$B$18:$M$4306,10,0)</f>
        <v>0</v>
      </c>
      <c r="L39" s="181">
        <f>VLOOKUP(B39,'Full FBS'!$B$18:$M$4306,11,0)</f>
        <v>0</v>
      </c>
      <c r="M39" s="181">
        <f>VLOOKUP(B39,'Full FBS'!$B$18:$M$4306,12,0)</f>
        <v>0</v>
      </c>
      <c r="N39" s="43">
        <f>SUM(G39*$D$8+H39*$D$5+I39*$D$9+J39*$D$6+K39*$D$11+L39*$D$10+M39*$D$7)</f>
        <v>277.48</v>
      </c>
      <c r="O39" s="119">
        <f>VLOOKUP(B39, 'Full FBS'!$B$18:$P$4999, 13, FALSE)</f>
        <v>277.48</v>
      </c>
      <c r="P39" s="31"/>
      <c r="Q39" s="15"/>
      <c r="R39" s="15"/>
      <c r="S39" s="15"/>
      <c r="T39" s="15"/>
    </row>
    <row r="40" spans="1:20" ht="13.5" customHeight="1">
      <c r="A40" s="41">
        <f>RANK(N40,$N$18:$N$2259)</f>
        <v>23</v>
      </c>
      <c r="B40" s="180" t="s">
        <v>760</v>
      </c>
      <c r="C40" s="180" t="s">
        <v>1399</v>
      </c>
      <c r="D40" s="180" t="s">
        <v>33</v>
      </c>
      <c r="E40" s="180" t="s">
        <v>36</v>
      </c>
      <c r="F40" s="180" t="s">
        <v>37</v>
      </c>
      <c r="G40" s="181">
        <f>VLOOKUP(B40,'Full FBS'!$B$18:$M$4306,6,0)</f>
        <v>2643</v>
      </c>
      <c r="H40" s="181">
        <f>VLOOKUP(B40,'Full FBS'!$B$18:$M$4306,7,0)</f>
        <v>19</v>
      </c>
      <c r="I40" s="181">
        <f>VLOOKUP(B40,'Full FBS'!$B$18:$M$4306,8,0)</f>
        <v>522</v>
      </c>
      <c r="J40" s="181">
        <f>VLOOKUP(B40,'Full FBS'!$B$18:$M$4306,9,0)</f>
        <v>7</v>
      </c>
      <c r="K40" s="181">
        <f>VLOOKUP(B40,'Full FBS'!$B$18:$M$4306,10,0)</f>
        <v>0</v>
      </c>
      <c r="L40" s="181">
        <f>VLOOKUP(B40,'Full FBS'!$B$18:$M$4306,11,0)</f>
        <v>0</v>
      </c>
      <c r="M40" s="181">
        <f>VLOOKUP(B40,'Full FBS'!$B$18:$M$4306,12,0)</f>
        <v>0</v>
      </c>
      <c r="N40" s="43">
        <f>SUM(G40*$D$8+H40*$D$5+I40*$D$9+J40*$D$6+K40*$D$11+L40*$D$10+M40*$D$7)</f>
        <v>275.92</v>
      </c>
      <c r="O40" s="119">
        <f>VLOOKUP(B40, 'Full FBS'!$B$18:$P$4999, 13, FALSE)</f>
        <v>275.92</v>
      </c>
      <c r="P40" s="31"/>
      <c r="Q40" s="15"/>
      <c r="R40" s="15"/>
      <c r="S40" s="15"/>
      <c r="T40" s="15"/>
    </row>
    <row r="41" spans="1:20" ht="13.5" customHeight="1">
      <c r="A41" s="41">
        <f>RANK(N41,$N$18:$N$2259)</f>
        <v>24</v>
      </c>
      <c r="B41" s="180" t="s">
        <v>355</v>
      </c>
      <c r="C41" s="180" t="s">
        <v>1396</v>
      </c>
      <c r="D41" s="180" t="s">
        <v>33</v>
      </c>
      <c r="E41" s="180" t="s">
        <v>34</v>
      </c>
      <c r="F41" s="180" t="s">
        <v>37</v>
      </c>
      <c r="G41" s="181">
        <f>VLOOKUP(B41,'Full FBS'!$B$18:$M$4306,6,0)</f>
        <v>2687</v>
      </c>
      <c r="H41" s="181">
        <f>VLOOKUP(B41,'Full FBS'!$B$18:$M$4306,7,0)</f>
        <v>21</v>
      </c>
      <c r="I41" s="181">
        <f>VLOOKUP(B41,'Full FBS'!$B$18:$M$4306,8,0)</f>
        <v>421</v>
      </c>
      <c r="J41" s="181">
        <f>VLOOKUP(B41,'Full FBS'!$B$18:$M$4306,9,0)</f>
        <v>7</v>
      </c>
      <c r="K41" s="181">
        <f>VLOOKUP(B41,'Full FBS'!$B$18:$M$4306,10,0)</f>
        <v>0</v>
      </c>
      <c r="L41" s="181">
        <f>VLOOKUP(B41,'Full FBS'!$B$18:$M$4306,11,0)</f>
        <v>0</v>
      </c>
      <c r="M41" s="181">
        <f>VLOOKUP(B41,'Full FBS'!$B$18:$M$4306,12,0)</f>
        <v>0</v>
      </c>
      <c r="N41" s="43">
        <f>SUM(G41*$D$8+H41*$D$5+I41*$D$9+J41*$D$6+K41*$D$11+L41*$D$10+M41*$D$7)</f>
        <v>275.58000000000004</v>
      </c>
      <c r="O41" s="119">
        <f>VLOOKUP(B41, 'Full FBS'!$B$18:$P$4999, 13, FALSE)</f>
        <v>275.58000000000004</v>
      </c>
      <c r="P41" s="31"/>
      <c r="Q41" s="15"/>
      <c r="R41" s="15"/>
      <c r="S41" s="15"/>
      <c r="T41" s="15"/>
    </row>
    <row r="42" spans="1:20" ht="13.5" customHeight="1">
      <c r="A42" s="41">
        <f>RANK(N42,$N$18:$N$2259)</f>
        <v>25</v>
      </c>
      <c r="B42" s="180" t="s">
        <v>945</v>
      </c>
      <c r="C42" s="180" t="s">
        <v>1364</v>
      </c>
      <c r="D42" s="180" t="s">
        <v>39</v>
      </c>
      <c r="E42" s="180" t="s">
        <v>36</v>
      </c>
      <c r="F42" s="180" t="s">
        <v>1106</v>
      </c>
      <c r="G42" s="181">
        <f>VLOOKUP(B42,'Full FBS'!$B$18:$M$4306,6,0)</f>
        <v>0</v>
      </c>
      <c r="H42" s="181">
        <f>VLOOKUP(B42,'Full FBS'!$B$18:$M$4306,7,0)</f>
        <v>0</v>
      </c>
      <c r="I42" s="181">
        <f>VLOOKUP(B42,'Full FBS'!$B$18:$M$4306,8,0)</f>
        <v>1329</v>
      </c>
      <c r="J42" s="181">
        <f>VLOOKUP(B42,'Full FBS'!$B$18:$M$4306,9,0)</f>
        <v>15</v>
      </c>
      <c r="K42" s="181">
        <f>VLOOKUP(B42,'Full FBS'!$B$18:$M$4306,10,0)</f>
        <v>25</v>
      </c>
      <c r="L42" s="181">
        <f>VLOOKUP(B42,'Full FBS'!$B$18:$M$4306,11,0)</f>
        <v>262</v>
      </c>
      <c r="M42" s="181">
        <f>VLOOKUP(B42,'Full FBS'!$B$18:$M$4306,12,0)</f>
        <v>2</v>
      </c>
      <c r="N42" s="43">
        <f>SUM(G42*$D$8+H42*$D$5+I42*$D$9+J42*$D$6+K42*$D$11+L42*$D$10+M42*$D$7)</f>
        <v>273.60000000000002</v>
      </c>
      <c r="O42" s="119">
        <f>VLOOKUP(B42, 'Full FBS'!$B$18:$P$4999, 13, FALSE)</f>
        <v>273.60000000000002</v>
      </c>
      <c r="P42" s="31"/>
      <c r="Q42" s="15"/>
      <c r="R42" s="15"/>
      <c r="S42" s="15"/>
      <c r="T42" s="15"/>
    </row>
    <row r="43" spans="1:20" ht="13.5" customHeight="1">
      <c r="A43" s="41">
        <f>RANK(N43,$N$18:$N$2259)</f>
        <v>26</v>
      </c>
      <c r="B43" s="180" t="s">
        <v>649</v>
      </c>
      <c r="C43" s="180" t="s">
        <v>1384</v>
      </c>
      <c r="D43" s="180" t="s">
        <v>39</v>
      </c>
      <c r="E43" s="180" t="s">
        <v>38</v>
      </c>
      <c r="F43" s="180" t="s">
        <v>1105</v>
      </c>
      <c r="G43" s="181">
        <f>VLOOKUP(B43,'Full FBS'!$B$18:$M$4306,6,0)</f>
        <v>0</v>
      </c>
      <c r="H43" s="181">
        <f>VLOOKUP(B43,'Full FBS'!$B$18:$M$4306,7,0)</f>
        <v>0</v>
      </c>
      <c r="I43" s="181">
        <f>VLOOKUP(B43,'Full FBS'!$B$18:$M$4306,8,0)</f>
        <v>1277</v>
      </c>
      <c r="J43" s="181">
        <f>VLOOKUP(B43,'Full FBS'!$B$18:$M$4306,9,0)</f>
        <v>13</v>
      </c>
      <c r="K43" s="181">
        <f>VLOOKUP(B43,'Full FBS'!$B$18:$M$4306,10,0)</f>
        <v>34</v>
      </c>
      <c r="L43" s="181">
        <f>VLOOKUP(B43,'Full FBS'!$B$18:$M$4306,11,0)</f>
        <v>326</v>
      </c>
      <c r="M43" s="181">
        <f>VLOOKUP(B43,'Full FBS'!$B$18:$M$4306,12,0)</f>
        <v>3</v>
      </c>
      <c r="N43" s="43">
        <f>SUM(G43*$D$8+H43*$D$5+I43*$D$9+J43*$D$6+K43*$D$11+L43*$D$10+M43*$D$7)</f>
        <v>273.29999999999995</v>
      </c>
      <c r="O43" s="119">
        <f>VLOOKUP(B43, 'Full FBS'!$B$18:$P$4999, 13, FALSE)</f>
        <v>273.29999999999995</v>
      </c>
      <c r="P43" s="31"/>
      <c r="Q43" s="15"/>
      <c r="R43" s="15"/>
      <c r="S43" s="15"/>
      <c r="T43" s="15"/>
    </row>
    <row r="44" spans="1:20" ht="13.5" customHeight="1">
      <c r="A44" s="41">
        <f>RANK(N44,$N$18:$N$2259)</f>
        <v>27</v>
      </c>
      <c r="B44" s="180" t="s">
        <v>102</v>
      </c>
      <c r="C44" s="180" t="s">
        <v>1384</v>
      </c>
      <c r="D44" s="180" t="s">
        <v>33</v>
      </c>
      <c r="E44" s="180" t="s">
        <v>34</v>
      </c>
      <c r="F44" s="180" t="s">
        <v>1105</v>
      </c>
      <c r="G44" s="181">
        <f>VLOOKUP(B44,'Full FBS'!$B$18:$M$4306,6,0)</f>
        <v>2376</v>
      </c>
      <c r="H44" s="181">
        <f>VLOOKUP(B44,'Full FBS'!$B$18:$M$4306,7,0)</f>
        <v>16</v>
      </c>
      <c r="I44" s="181">
        <f>VLOOKUP(B44,'Full FBS'!$B$18:$M$4306,8,0)</f>
        <v>535</v>
      </c>
      <c r="J44" s="181">
        <f>VLOOKUP(B44,'Full FBS'!$B$18:$M$4306,9,0)</f>
        <v>10</v>
      </c>
      <c r="K44" s="181">
        <f>VLOOKUP(B44,'Full FBS'!$B$18:$M$4306,10,0)</f>
        <v>0</v>
      </c>
      <c r="L44" s="181">
        <f>VLOOKUP(B44,'Full FBS'!$B$18:$M$4306,11,0)</f>
        <v>0</v>
      </c>
      <c r="M44" s="181">
        <f>VLOOKUP(B44,'Full FBS'!$B$18:$M$4306,12,0)</f>
        <v>0</v>
      </c>
      <c r="N44" s="43">
        <f>SUM(G44*$D$8+H44*$D$5+I44*$D$9+J44*$D$6+K44*$D$11+L44*$D$10+M44*$D$7)</f>
        <v>272.54000000000002</v>
      </c>
      <c r="O44" s="119">
        <f>VLOOKUP(B44, 'Full FBS'!$B$18:$P$4999, 13, FALSE)</f>
        <v>272.54000000000002</v>
      </c>
      <c r="P44" s="31"/>
      <c r="Q44" s="15"/>
      <c r="R44" s="15"/>
      <c r="S44" s="15"/>
      <c r="T44" s="15"/>
    </row>
    <row r="45" spans="1:20" ht="13.5" customHeight="1">
      <c r="A45" s="41">
        <f>RANK(N45,$N$18:$N$2259)</f>
        <v>28</v>
      </c>
      <c r="B45" s="207" t="s">
        <v>73</v>
      </c>
      <c r="C45" s="180" t="s">
        <v>1424</v>
      </c>
      <c r="D45" s="180" t="s">
        <v>33</v>
      </c>
      <c r="E45" s="207" t="s">
        <v>38</v>
      </c>
      <c r="F45" s="180" t="s">
        <v>1104</v>
      </c>
      <c r="G45" s="181">
        <f>VLOOKUP(B45,'Full FBS'!$B$18:$M$4306,6,0)</f>
        <v>2509</v>
      </c>
      <c r="H45" s="181">
        <f>VLOOKUP(B45,'Full FBS'!$B$18:$M$4306,7,0)</f>
        <v>16</v>
      </c>
      <c r="I45" s="181">
        <f>VLOOKUP(B45,'Full FBS'!$B$18:$M$4306,8,0)</f>
        <v>688</v>
      </c>
      <c r="J45" s="181">
        <f>VLOOKUP(B45,'Full FBS'!$B$18:$M$4306,9,0)</f>
        <v>6</v>
      </c>
      <c r="K45" s="181">
        <f>VLOOKUP(B45,'Full FBS'!$B$18:$M$4306,10,0)</f>
        <v>0</v>
      </c>
      <c r="L45" s="181">
        <f>VLOOKUP(B45,'Full FBS'!$B$18:$M$4306,11,0)</f>
        <v>0</v>
      </c>
      <c r="M45" s="181">
        <f>VLOOKUP(B45,'Full FBS'!$B$18:$M$4306,12,0)</f>
        <v>0</v>
      </c>
      <c r="N45" s="43">
        <f>SUM(G45*$D$8+H45*$D$5+I45*$D$9+J45*$D$6+K45*$D$11+L45*$D$10+M45*$D$7)</f>
        <v>269.16000000000003</v>
      </c>
      <c r="O45" s="119">
        <f>VLOOKUP(B45, 'Full FBS'!$B$18:$P$4999, 13, FALSE)</f>
        <v>269.16000000000003</v>
      </c>
      <c r="P45" s="31"/>
      <c r="Q45" s="15"/>
      <c r="R45" s="15"/>
      <c r="S45" s="15"/>
      <c r="T45" s="15"/>
    </row>
    <row r="46" spans="1:20" ht="13.5" customHeight="1">
      <c r="A46" s="41">
        <f>RANK(N46,$N$18:$N$2259)</f>
        <v>29</v>
      </c>
      <c r="B46" s="180" t="s">
        <v>116</v>
      </c>
      <c r="C46" s="180" t="s">
        <v>1406</v>
      </c>
      <c r="D46" s="180" t="s">
        <v>33</v>
      </c>
      <c r="E46" s="180" t="s">
        <v>34</v>
      </c>
      <c r="F46" s="180" t="s">
        <v>1106</v>
      </c>
      <c r="G46" s="181">
        <f>VLOOKUP(B46,'Full FBS'!$B$18:$M$4306,6,0)</f>
        <v>3178</v>
      </c>
      <c r="H46" s="181">
        <f>VLOOKUP(B46,'Full FBS'!$B$18:$M$4306,7,0)</f>
        <v>25</v>
      </c>
      <c r="I46" s="181">
        <f>VLOOKUP(B46,'Full FBS'!$B$18:$M$4306,8,0)</f>
        <v>228</v>
      </c>
      <c r="J46" s="181">
        <f>VLOOKUP(B46,'Full FBS'!$B$18:$M$4306,9,0)</f>
        <v>3</v>
      </c>
      <c r="K46" s="181">
        <f>VLOOKUP(B46,'Full FBS'!$B$18:$M$4306,10,0)</f>
        <v>0</v>
      </c>
      <c r="L46" s="181">
        <f>VLOOKUP(B46,'Full FBS'!$B$18:$M$4306,11,0)</f>
        <v>0</v>
      </c>
      <c r="M46" s="181">
        <f>VLOOKUP(B46,'Full FBS'!$B$18:$M$4306,12,0)</f>
        <v>0</v>
      </c>
      <c r="N46" s="43">
        <f>SUM(G46*$D$8+H46*$D$5+I46*$D$9+J46*$D$6+K46*$D$11+L46*$D$10+M46*$D$7)</f>
        <v>267.92</v>
      </c>
      <c r="O46" s="119">
        <f>VLOOKUP(B46, 'Full FBS'!$B$18:$P$4999, 13, FALSE)</f>
        <v>267.92</v>
      </c>
      <c r="P46" s="31"/>
      <c r="Q46" s="15"/>
      <c r="R46" s="15"/>
      <c r="S46" s="15"/>
      <c r="T46" s="15"/>
    </row>
    <row r="47" spans="1:20" ht="13.5" customHeight="1">
      <c r="A47" s="41">
        <f>RANK(N47,$N$18:$N$2259)</f>
        <v>30</v>
      </c>
      <c r="B47" s="180" t="s">
        <v>1038</v>
      </c>
      <c r="C47" s="180" t="s">
        <v>1394</v>
      </c>
      <c r="D47" s="180" t="s">
        <v>33</v>
      </c>
      <c r="E47" s="180" t="s">
        <v>38</v>
      </c>
      <c r="F47" s="180" t="s">
        <v>52</v>
      </c>
      <c r="G47" s="181">
        <f>VLOOKUP(B47,'Full FBS'!$B$18:$M$4306,6,0)</f>
        <v>3152</v>
      </c>
      <c r="H47" s="181">
        <f>VLOOKUP(B47,'Full FBS'!$B$18:$M$4306,7,0)</f>
        <v>24</v>
      </c>
      <c r="I47" s="181">
        <f>VLOOKUP(B47,'Full FBS'!$B$18:$M$4306,8,0)</f>
        <v>263</v>
      </c>
      <c r="J47" s="181">
        <f>VLOOKUP(B47,'Full FBS'!$B$18:$M$4306,9,0)</f>
        <v>3</v>
      </c>
      <c r="K47" s="181">
        <f>VLOOKUP(B47,'Full FBS'!$B$18:$M$4306,10,0)</f>
        <v>0</v>
      </c>
      <c r="L47" s="181">
        <f>VLOOKUP(B47,'Full FBS'!$B$18:$M$4306,11,0)</f>
        <v>0</v>
      </c>
      <c r="M47" s="181">
        <f>VLOOKUP(B47,'Full FBS'!$B$18:$M$4306,12,0)</f>
        <v>0</v>
      </c>
      <c r="N47" s="43">
        <f>SUM(G47*$D$8+H47*$D$5+I47*$D$9+J47*$D$6+K47*$D$11+L47*$D$10+M47*$D$7)</f>
        <v>266.38</v>
      </c>
      <c r="O47" s="119">
        <f>VLOOKUP(B47, 'Full FBS'!$B$18:$P$4999, 13, FALSE)</f>
        <v>266.38</v>
      </c>
      <c r="P47" s="31"/>
      <c r="Q47" s="15"/>
      <c r="R47" s="15"/>
      <c r="S47" s="15"/>
      <c r="T47" s="15"/>
    </row>
    <row r="48" spans="1:20" ht="13.5" customHeight="1">
      <c r="A48" s="41">
        <f>RANK(N48,$N$18:$N$2259)</f>
        <v>31</v>
      </c>
      <c r="B48" s="180" t="s">
        <v>630</v>
      </c>
      <c r="C48" s="180" t="s">
        <v>1366</v>
      </c>
      <c r="D48" s="180" t="s">
        <v>39</v>
      </c>
      <c r="E48" s="180" t="s">
        <v>38</v>
      </c>
      <c r="F48" s="180" t="s">
        <v>37</v>
      </c>
      <c r="G48" s="181">
        <f>VLOOKUP(B48,'Full FBS'!$B$18:$M$4306,6,0)</f>
        <v>0</v>
      </c>
      <c r="H48" s="181">
        <f>VLOOKUP(B48,'Full FBS'!$B$18:$M$4306,7,0)</f>
        <v>0</v>
      </c>
      <c r="I48" s="181">
        <f>VLOOKUP(B48,'Full FBS'!$B$18:$M$4306,8,0)</f>
        <v>1247</v>
      </c>
      <c r="J48" s="181">
        <f>VLOOKUP(B48,'Full FBS'!$B$18:$M$4306,9,0)</f>
        <v>13</v>
      </c>
      <c r="K48" s="181">
        <f>VLOOKUP(B48,'Full FBS'!$B$18:$M$4306,10,0)</f>
        <v>30</v>
      </c>
      <c r="L48" s="181">
        <f>VLOOKUP(B48,'Full FBS'!$B$18:$M$4306,11,0)</f>
        <v>272</v>
      </c>
      <c r="M48" s="181">
        <f>VLOOKUP(B48,'Full FBS'!$B$18:$M$4306,12,0)</f>
        <v>3</v>
      </c>
      <c r="N48" s="43">
        <f>SUM(G48*$D$8+H48*$D$5+I48*$D$9+J48*$D$6+K48*$D$11+L48*$D$10+M48*$D$7)</f>
        <v>262.89999999999998</v>
      </c>
      <c r="O48" s="119">
        <f>VLOOKUP(B48, 'Full FBS'!$B$18:$P$4999, 13, FALSE)</f>
        <v>262.89999999999998</v>
      </c>
      <c r="P48" s="31"/>
      <c r="Q48" s="15"/>
      <c r="R48" s="15"/>
      <c r="S48" s="15"/>
      <c r="T48" s="15"/>
    </row>
    <row r="49" spans="1:20" ht="13.5" customHeight="1">
      <c r="A49" s="41">
        <f>RANK(N49,$N$18:$N$2259)</f>
        <v>32</v>
      </c>
      <c r="B49" s="180" t="s">
        <v>127</v>
      </c>
      <c r="C49" s="180" t="s">
        <v>1416</v>
      </c>
      <c r="D49" s="180" t="s">
        <v>33</v>
      </c>
      <c r="E49" s="180" t="s">
        <v>38</v>
      </c>
      <c r="F49" s="180" t="s">
        <v>1104</v>
      </c>
      <c r="G49" s="181">
        <f>VLOOKUP(B49,'Full FBS'!$B$18:$M$4306,6,0)</f>
        <v>2664</v>
      </c>
      <c r="H49" s="181">
        <f>VLOOKUP(B49,'Full FBS'!$B$18:$M$4306,7,0)</f>
        <v>21</v>
      </c>
      <c r="I49" s="181">
        <f>VLOOKUP(B49,'Full FBS'!$B$18:$M$4306,8,0)</f>
        <v>414</v>
      </c>
      <c r="J49" s="181">
        <f>VLOOKUP(B49,'Full FBS'!$B$18:$M$4306,9,0)</f>
        <v>5</v>
      </c>
      <c r="K49" s="181">
        <f>VLOOKUP(B49,'Full FBS'!$B$18:$M$4306,10,0)</f>
        <v>0</v>
      </c>
      <c r="L49" s="181">
        <f>VLOOKUP(B49,'Full FBS'!$B$18:$M$4306,11,0)</f>
        <v>0</v>
      </c>
      <c r="M49" s="181">
        <f>VLOOKUP(B49,'Full FBS'!$B$18:$M$4306,12,0)</f>
        <v>0</v>
      </c>
      <c r="N49" s="43">
        <f>SUM(G49*$D$8+H49*$D$5+I49*$D$9+J49*$D$6+K49*$D$11+L49*$D$10+M49*$D$7)</f>
        <v>261.96000000000004</v>
      </c>
      <c r="O49" s="119">
        <f>VLOOKUP(B49, 'Full FBS'!$B$18:$P$4999, 13, FALSE)</f>
        <v>261.96000000000004</v>
      </c>
      <c r="P49" s="31"/>
      <c r="Q49" s="15"/>
      <c r="R49" s="15"/>
      <c r="S49" s="15"/>
      <c r="T49" s="15"/>
    </row>
    <row r="50" spans="1:20" ht="13.5" customHeight="1">
      <c r="A50" s="41">
        <f>RANK(N50,$N$18:$N$2259)</f>
        <v>33</v>
      </c>
      <c r="B50" s="180" t="s">
        <v>329</v>
      </c>
      <c r="C50" s="180" t="s">
        <v>1395</v>
      </c>
      <c r="D50" s="180" t="s">
        <v>33</v>
      </c>
      <c r="E50" s="180" t="s">
        <v>38</v>
      </c>
      <c r="F50" s="180" t="s">
        <v>52</v>
      </c>
      <c r="G50" s="181">
        <f>VLOOKUP(B50,'Full FBS'!$B$18:$M$4306,6,0)</f>
        <v>3321</v>
      </c>
      <c r="H50" s="181">
        <f>VLOOKUP(B50,'Full FBS'!$B$18:$M$4306,7,0)</f>
        <v>29</v>
      </c>
      <c r="I50" s="181">
        <f>VLOOKUP(B50,'Full FBS'!$B$18:$M$4306,8,0)</f>
        <v>0</v>
      </c>
      <c r="J50" s="181">
        <f>VLOOKUP(B50,'Full FBS'!$B$18:$M$4306,9,0)</f>
        <v>2</v>
      </c>
      <c r="K50" s="181">
        <f>VLOOKUP(B50,'Full FBS'!$B$18:$M$4306,10,0)</f>
        <v>0</v>
      </c>
      <c r="L50" s="181">
        <f>VLOOKUP(B50,'Full FBS'!$B$18:$M$4306,11,0)</f>
        <v>0</v>
      </c>
      <c r="M50" s="181">
        <f>VLOOKUP(B50,'Full FBS'!$B$18:$M$4306,12,0)</f>
        <v>0</v>
      </c>
      <c r="N50" s="43">
        <f>SUM(G50*$D$8+H50*$D$5+I50*$D$9+J50*$D$6+K50*$D$11+L50*$D$10+M50*$D$7)</f>
        <v>260.84000000000003</v>
      </c>
      <c r="O50" s="119">
        <f>VLOOKUP(B50, 'Full FBS'!$B$18:$P$4999, 13, FALSE)</f>
        <v>260.84000000000003</v>
      </c>
      <c r="P50" s="31"/>
      <c r="Q50" s="15"/>
      <c r="R50" s="15"/>
      <c r="S50" s="15"/>
      <c r="T50" s="15"/>
    </row>
    <row r="51" spans="1:20" ht="13.5" customHeight="1">
      <c r="A51" s="41">
        <f>RANK(N51,$N$18:$N$2259)</f>
        <v>34</v>
      </c>
      <c r="B51" s="180" t="s">
        <v>846</v>
      </c>
      <c r="C51" s="180" t="s">
        <v>1427</v>
      </c>
      <c r="D51" s="180" t="s">
        <v>33</v>
      </c>
      <c r="E51" s="180" t="s">
        <v>36</v>
      </c>
      <c r="F51" s="180" t="s">
        <v>52</v>
      </c>
      <c r="G51" s="181">
        <f>VLOOKUP(B51,'Full FBS'!$B$18:$M$4306,6,0)</f>
        <v>3396</v>
      </c>
      <c r="H51" s="181">
        <f>VLOOKUP(B51,'Full FBS'!$B$18:$M$4306,7,0)</f>
        <v>28</v>
      </c>
      <c r="I51" s="181">
        <f>VLOOKUP(B51,'Full FBS'!$B$18:$M$4306,8,0)</f>
        <v>48</v>
      </c>
      <c r="J51" s="181">
        <f>VLOOKUP(B51,'Full FBS'!$B$18:$M$4306,9,0)</f>
        <v>1</v>
      </c>
      <c r="K51" s="181">
        <f>VLOOKUP(B51,'Full FBS'!$B$18:$M$4306,10,0)</f>
        <v>0</v>
      </c>
      <c r="L51" s="181">
        <f>VLOOKUP(B51,'Full FBS'!$B$18:$M$4306,11,0)</f>
        <v>0</v>
      </c>
      <c r="M51" s="181">
        <f>VLOOKUP(B51,'Full FBS'!$B$18:$M$4306,12,0)</f>
        <v>0</v>
      </c>
      <c r="N51" s="43">
        <f>SUM(G51*$D$8+H51*$D$5+I51*$D$9+J51*$D$6+K51*$D$11+L51*$D$10+M51*$D$7)</f>
        <v>258.64</v>
      </c>
      <c r="O51" s="119">
        <f>VLOOKUP(B51, 'Full FBS'!$B$18:$P$4999, 13, FALSE)</f>
        <v>258.64</v>
      </c>
      <c r="P51" s="31"/>
      <c r="Q51" s="15"/>
      <c r="R51" s="15"/>
      <c r="S51" s="15"/>
      <c r="T51" s="15"/>
    </row>
    <row r="52" spans="1:20" ht="13.5" customHeight="1">
      <c r="A52" s="41">
        <f>RANK(N52,$N$18:$N$2259)</f>
        <v>35</v>
      </c>
      <c r="B52" s="180" t="s">
        <v>305</v>
      </c>
      <c r="C52" s="180" t="s">
        <v>132</v>
      </c>
      <c r="D52" s="180" t="s">
        <v>39</v>
      </c>
      <c r="E52" s="180" t="s">
        <v>34</v>
      </c>
      <c r="F52" s="180" t="s">
        <v>1104</v>
      </c>
      <c r="G52" s="181">
        <f>VLOOKUP(B52,'Full FBS'!$B$18:$M$4306,6,0)</f>
        <v>0</v>
      </c>
      <c r="H52" s="181">
        <f>VLOOKUP(B52,'Full FBS'!$B$18:$M$4306,7,0)</f>
        <v>0</v>
      </c>
      <c r="I52" s="181">
        <f>VLOOKUP(B52,'Full FBS'!$B$18:$M$4306,8,0)</f>
        <v>1346</v>
      </c>
      <c r="J52" s="181">
        <f>VLOOKUP(B52,'Full FBS'!$B$18:$M$4306,9,0)</f>
        <v>14</v>
      </c>
      <c r="K52" s="181">
        <f>VLOOKUP(B52,'Full FBS'!$B$18:$M$4306,10,0)</f>
        <v>27</v>
      </c>
      <c r="L52" s="181">
        <f>VLOOKUP(B52,'Full FBS'!$B$18:$M$4306,11,0)</f>
        <v>201</v>
      </c>
      <c r="M52" s="181">
        <f>VLOOKUP(B52,'Full FBS'!$B$18:$M$4306,12,0)</f>
        <v>1</v>
      </c>
      <c r="N52" s="43">
        <f>SUM(G52*$D$8+H52*$D$5+I52*$D$9+J52*$D$6+K52*$D$11+L52*$D$10+M52*$D$7)</f>
        <v>258.2</v>
      </c>
      <c r="O52" s="119">
        <f>VLOOKUP(B52, 'Full FBS'!$B$18:$P$4999, 13, FALSE)</f>
        <v>258.2</v>
      </c>
      <c r="P52" s="31"/>
      <c r="Q52" s="15"/>
      <c r="R52" s="15"/>
      <c r="S52" s="15"/>
      <c r="T52" s="15"/>
    </row>
    <row r="53" spans="1:20" ht="13.5" customHeight="1">
      <c r="A53" s="41">
        <f>RANK(N53,$N$18:$N$2259)</f>
        <v>36</v>
      </c>
      <c r="B53" s="180" t="s">
        <v>503</v>
      </c>
      <c r="C53" s="180" t="s">
        <v>1401</v>
      </c>
      <c r="D53" s="180" t="s">
        <v>33</v>
      </c>
      <c r="E53" s="180" t="s">
        <v>36</v>
      </c>
      <c r="F53" s="180" t="s">
        <v>52</v>
      </c>
      <c r="G53" s="181">
        <f>VLOOKUP(B53,'Full FBS'!$B$18:$M$4306,6,0)</f>
        <v>2421</v>
      </c>
      <c r="H53" s="181">
        <f>VLOOKUP(B53,'Full FBS'!$B$18:$M$4306,7,0)</f>
        <v>18</v>
      </c>
      <c r="I53" s="181">
        <f>VLOOKUP(B53,'Full FBS'!$B$18:$M$4306,8,0)</f>
        <v>531</v>
      </c>
      <c r="J53" s="181">
        <f>VLOOKUP(B53,'Full FBS'!$B$18:$M$4306,9,0)</f>
        <v>6</v>
      </c>
      <c r="K53" s="181">
        <f>VLOOKUP(B53,'Full FBS'!$B$18:$M$4306,10,0)</f>
        <v>0</v>
      </c>
      <c r="L53" s="181">
        <f>VLOOKUP(B53,'Full FBS'!$B$18:$M$4306,11,0)</f>
        <v>0</v>
      </c>
      <c r="M53" s="181">
        <f>VLOOKUP(B53,'Full FBS'!$B$18:$M$4306,12,0)</f>
        <v>0</v>
      </c>
      <c r="N53" s="43">
        <f>SUM(G53*$D$8+H53*$D$5+I53*$D$9+J53*$D$6+K53*$D$11+L53*$D$10+M53*$D$7)</f>
        <v>257.94</v>
      </c>
      <c r="O53" s="119">
        <f>VLOOKUP(B53, 'Full FBS'!$B$18:$P$4999, 13, FALSE)</f>
        <v>257.94</v>
      </c>
      <c r="P53" s="31"/>
      <c r="Q53" s="15"/>
      <c r="R53" s="15"/>
      <c r="S53" s="15"/>
      <c r="T53" s="15"/>
    </row>
    <row r="54" spans="1:20" ht="13.5" customHeight="1">
      <c r="A54" s="41">
        <f>RANK(N54,$N$18:$N$2259)</f>
        <v>37</v>
      </c>
      <c r="B54" s="180" t="s">
        <v>313</v>
      </c>
      <c r="C54" s="180" t="s">
        <v>1423</v>
      </c>
      <c r="D54" s="180" t="s">
        <v>33</v>
      </c>
      <c r="E54" s="180" t="s">
        <v>38</v>
      </c>
      <c r="F54" s="180" t="s">
        <v>1106</v>
      </c>
      <c r="G54" s="181">
        <f>VLOOKUP(B54,'Full FBS'!$B$18:$M$4306,6,0)</f>
        <v>3066</v>
      </c>
      <c r="H54" s="181">
        <f>VLOOKUP(B54,'Full FBS'!$B$18:$M$4306,7,0)</f>
        <v>25</v>
      </c>
      <c r="I54" s="181">
        <f>VLOOKUP(B54,'Full FBS'!$B$18:$M$4306,8,0)</f>
        <v>157</v>
      </c>
      <c r="J54" s="181">
        <f>VLOOKUP(B54,'Full FBS'!$B$18:$M$4306,9,0)</f>
        <v>3</v>
      </c>
      <c r="K54" s="181">
        <f>VLOOKUP(B54,'Full FBS'!$B$18:$M$4306,10,0)</f>
        <v>0</v>
      </c>
      <c r="L54" s="181">
        <f>VLOOKUP(B54,'Full FBS'!$B$18:$M$4306,11,0)</f>
        <v>0</v>
      </c>
      <c r="M54" s="181">
        <f>VLOOKUP(B54,'Full FBS'!$B$18:$M$4306,12,0)</f>
        <v>0</v>
      </c>
      <c r="N54" s="43">
        <f>SUM(G54*$D$8+H54*$D$5+I54*$D$9+J54*$D$6+K54*$D$11+L54*$D$10+M54*$D$7)</f>
        <v>256.33999999999997</v>
      </c>
      <c r="O54" s="119">
        <f>VLOOKUP(B54, 'Full FBS'!$B$18:$P$4999, 13, FALSE)</f>
        <v>256.33999999999997</v>
      </c>
      <c r="P54" s="31"/>
      <c r="Q54" s="15"/>
      <c r="R54" s="15"/>
      <c r="S54" s="15"/>
      <c r="T54" s="15"/>
    </row>
    <row r="55" spans="1:20" ht="13.5" customHeight="1">
      <c r="A55" s="41">
        <f>RANK(N55,$N$18:$N$2259)</f>
        <v>38</v>
      </c>
      <c r="B55" s="180" t="s">
        <v>76</v>
      </c>
      <c r="C55" s="180" t="s">
        <v>1397</v>
      </c>
      <c r="D55" s="180" t="s">
        <v>33</v>
      </c>
      <c r="E55" s="180" t="s">
        <v>34</v>
      </c>
      <c r="F55" s="180" t="s">
        <v>37</v>
      </c>
      <c r="G55" s="181">
        <f>VLOOKUP(B55,'Full FBS'!$B$18:$M$4306,6,0)</f>
        <v>2990</v>
      </c>
      <c r="H55" s="181">
        <f>VLOOKUP(B55,'Full FBS'!$B$18:$M$4306,7,0)</f>
        <v>28</v>
      </c>
      <c r="I55" s="181">
        <f>VLOOKUP(B55,'Full FBS'!$B$18:$M$4306,8,0)</f>
        <v>178</v>
      </c>
      <c r="J55" s="181">
        <f>VLOOKUP(B55,'Full FBS'!$B$18:$M$4306,9,0)</f>
        <v>1</v>
      </c>
      <c r="K55" s="181">
        <f>VLOOKUP(B55,'Full FBS'!$B$18:$M$4306,10,0)</f>
        <v>0</v>
      </c>
      <c r="L55" s="181">
        <f>VLOOKUP(B55,'Full FBS'!$B$18:$M$4306,11,0)</f>
        <v>0</v>
      </c>
      <c r="M55" s="181">
        <f>VLOOKUP(B55,'Full FBS'!$B$18:$M$4306,12,0)</f>
        <v>0</v>
      </c>
      <c r="N55" s="43">
        <f>SUM(G55*$D$8+H55*$D$5+I55*$D$9+J55*$D$6+K55*$D$11+L55*$D$10+M55*$D$7)</f>
        <v>255.40000000000003</v>
      </c>
      <c r="O55" s="119">
        <f>VLOOKUP(B55, 'Full FBS'!$B$18:$P$4999, 13, FALSE)</f>
        <v>255.40000000000003</v>
      </c>
      <c r="P55" s="31"/>
      <c r="Q55" s="15"/>
      <c r="R55" s="15"/>
      <c r="S55" s="15"/>
      <c r="T55" s="15"/>
    </row>
    <row r="56" spans="1:20" ht="13.5" customHeight="1">
      <c r="A56" s="41">
        <f>RANK(N56,$N$18:$N$2259)</f>
        <v>39</v>
      </c>
      <c r="B56" s="180" t="s">
        <v>68</v>
      </c>
      <c r="C56" s="180" t="s">
        <v>1408</v>
      </c>
      <c r="D56" s="180" t="s">
        <v>33</v>
      </c>
      <c r="E56" s="180" t="s">
        <v>38</v>
      </c>
      <c r="F56" s="180" t="s">
        <v>1106</v>
      </c>
      <c r="G56" s="181">
        <f>VLOOKUP(B56,'Full FBS'!$B$18:$M$4306,6,0)</f>
        <v>3352</v>
      </c>
      <c r="H56" s="181">
        <f>VLOOKUP(B56,'Full FBS'!$B$18:$M$4306,7,0)</f>
        <v>25</v>
      </c>
      <c r="I56" s="181">
        <f>VLOOKUP(B56,'Full FBS'!$B$18:$M$4306,8,0)</f>
        <v>91</v>
      </c>
      <c r="J56" s="181">
        <f>VLOOKUP(B56,'Full FBS'!$B$18:$M$4306,9,0)</f>
        <v>2</v>
      </c>
      <c r="K56" s="181">
        <f>VLOOKUP(B56,'Full FBS'!$B$18:$M$4306,10,0)</f>
        <v>0</v>
      </c>
      <c r="L56" s="181">
        <f>VLOOKUP(B56,'Full FBS'!$B$18:$M$4306,11,0)</f>
        <v>0</v>
      </c>
      <c r="M56" s="181">
        <f>VLOOKUP(B56,'Full FBS'!$B$18:$M$4306,12,0)</f>
        <v>0</v>
      </c>
      <c r="N56" s="43">
        <f>SUM(G56*$D$8+H56*$D$5+I56*$D$9+J56*$D$6+K56*$D$11+L56*$D$10+M56*$D$7)</f>
        <v>255.18</v>
      </c>
      <c r="O56" s="119">
        <f>VLOOKUP(B56, 'Full FBS'!$B$18:$P$4999, 13, FALSE)</f>
        <v>255.18</v>
      </c>
      <c r="P56" s="31"/>
      <c r="Q56" s="15"/>
      <c r="R56" s="15"/>
      <c r="S56" s="15"/>
      <c r="T56" s="15"/>
    </row>
    <row r="57" spans="1:20" ht="13.5" customHeight="1">
      <c r="A57" s="41">
        <f>RANK(N57,$N$18:$N$2259)</f>
        <v>40</v>
      </c>
      <c r="B57" s="180" t="s">
        <v>723</v>
      </c>
      <c r="C57" s="180" t="s">
        <v>1414</v>
      </c>
      <c r="D57" s="180" t="s">
        <v>33</v>
      </c>
      <c r="E57" s="180" t="s">
        <v>38</v>
      </c>
      <c r="F57" s="180" t="s">
        <v>52</v>
      </c>
      <c r="G57" s="181">
        <f>VLOOKUP(B57,'Full FBS'!$B$18:$M$4306,6,0)</f>
        <v>2712</v>
      </c>
      <c r="H57" s="181">
        <f>VLOOKUP(B57,'Full FBS'!$B$18:$M$4306,7,0)</f>
        <v>19</v>
      </c>
      <c r="I57" s="181">
        <f>VLOOKUP(B57,'Full FBS'!$B$18:$M$4306,8,0)</f>
        <v>333</v>
      </c>
      <c r="J57" s="181">
        <f>VLOOKUP(B57,'Full FBS'!$B$18:$M$4306,9,0)</f>
        <v>6</v>
      </c>
      <c r="K57" s="181">
        <f>VLOOKUP(B57,'Full FBS'!$B$18:$M$4306,10,0)</f>
        <v>0</v>
      </c>
      <c r="L57" s="181">
        <f>VLOOKUP(B57,'Full FBS'!$B$18:$M$4306,11,0)</f>
        <v>0</v>
      </c>
      <c r="M57" s="181">
        <f>VLOOKUP(B57,'Full FBS'!$B$18:$M$4306,12,0)</f>
        <v>0</v>
      </c>
      <c r="N57" s="43">
        <f>SUM(G57*$D$8+H57*$D$5+I57*$D$9+J57*$D$6+K57*$D$11+L57*$D$10+M57*$D$7)</f>
        <v>253.78000000000003</v>
      </c>
      <c r="O57" s="119">
        <f>VLOOKUP(B57, 'Full FBS'!$B$18:$P$4999, 13, FALSE)</f>
        <v>253.78000000000003</v>
      </c>
      <c r="P57" s="31"/>
      <c r="Q57" s="15"/>
      <c r="R57" s="15"/>
      <c r="S57" s="15"/>
      <c r="T57" s="15"/>
    </row>
    <row r="58" spans="1:20" ht="13.5" customHeight="1">
      <c r="A58" s="41">
        <f>RANK(N58,$N$18:$N$2259)</f>
        <v>41</v>
      </c>
      <c r="B58" s="180" t="s">
        <v>149</v>
      </c>
      <c r="C58" s="180" t="s">
        <v>1404</v>
      </c>
      <c r="D58" s="180" t="s">
        <v>33</v>
      </c>
      <c r="E58" s="180" t="s">
        <v>34</v>
      </c>
      <c r="F58" s="180" t="s">
        <v>1104</v>
      </c>
      <c r="G58" s="181">
        <f>VLOOKUP(B58,'Full FBS'!$B$18:$M$4306,6,0)</f>
        <v>2634</v>
      </c>
      <c r="H58" s="181">
        <f>VLOOKUP(B58,'Full FBS'!$B$18:$M$4306,7,0)</f>
        <v>20</v>
      </c>
      <c r="I58" s="181">
        <f>VLOOKUP(B58,'Full FBS'!$B$18:$M$4306,8,0)</f>
        <v>288</v>
      </c>
      <c r="J58" s="181">
        <f>VLOOKUP(B58,'Full FBS'!$B$18:$M$4306,9,0)</f>
        <v>6</v>
      </c>
      <c r="K58" s="181">
        <f>VLOOKUP(B58,'Full FBS'!$B$18:$M$4306,10,0)</f>
        <v>0</v>
      </c>
      <c r="L58" s="181">
        <f>VLOOKUP(B58,'Full FBS'!$B$18:$M$4306,11,0)</f>
        <v>0</v>
      </c>
      <c r="M58" s="181">
        <f>VLOOKUP(B58,'Full FBS'!$B$18:$M$4306,12,0)</f>
        <v>0</v>
      </c>
      <c r="N58" s="43">
        <f>SUM(G58*$D$8+H58*$D$5+I58*$D$9+J58*$D$6+K58*$D$11+L58*$D$10+M58*$D$7)</f>
        <v>250.16000000000003</v>
      </c>
      <c r="O58" s="119">
        <f>VLOOKUP(B58, 'Full FBS'!$B$18:$P$4999, 13, FALSE)</f>
        <v>250.16000000000003</v>
      </c>
      <c r="P58" s="31"/>
      <c r="Q58" s="15"/>
      <c r="R58" s="15"/>
      <c r="S58" s="15"/>
      <c r="T58" s="15"/>
    </row>
    <row r="59" spans="1:20" ht="13.5" customHeight="1">
      <c r="A59" s="41">
        <f>RANK(N59,$N$18:$N$2259)</f>
        <v>42</v>
      </c>
      <c r="B59" s="180" t="s">
        <v>549</v>
      </c>
      <c r="C59" s="180" t="s">
        <v>1364</v>
      </c>
      <c r="D59" s="180" t="s">
        <v>43</v>
      </c>
      <c r="E59" s="180" t="s">
        <v>38</v>
      </c>
      <c r="F59" s="180" t="s">
        <v>1106</v>
      </c>
      <c r="G59" s="181">
        <f>VLOOKUP(B59,'Full FBS'!$B$18:$M$4306,6,0)</f>
        <v>0</v>
      </c>
      <c r="H59" s="181">
        <f>VLOOKUP(B59,'Full FBS'!$B$18:$M$4306,7,0)</f>
        <v>0</v>
      </c>
      <c r="I59" s="181">
        <f>VLOOKUP(B59,'Full FBS'!$B$18:$M$4306,8,0)</f>
        <v>0</v>
      </c>
      <c r="J59" s="181">
        <f>VLOOKUP(B59,'Full FBS'!$B$18:$M$4306,9,0)</f>
        <v>0</v>
      </c>
      <c r="K59" s="181">
        <f>VLOOKUP(B59,'Full FBS'!$B$18:$M$4306,10,0)</f>
        <v>89</v>
      </c>
      <c r="L59" s="181">
        <f>VLOOKUP(B59,'Full FBS'!$B$18:$M$4306,11,0)</f>
        <v>1335</v>
      </c>
      <c r="M59" s="181">
        <f>VLOOKUP(B59,'Full FBS'!$B$18:$M$4306,12,0)</f>
        <v>12</v>
      </c>
      <c r="N59" s="43">
        <f>SUM(G59*$D$8+H59*$D$5+I59*$D$9+J59*$D$6+K59*$D$11+L59*$D$10+M59*$D$7)</f>
        <v>250</v>
      </c>
      <c r="O59" s="119">
        <f>VLOOKUP(B59, 'Full FBS'!$B$18:$P$4999, 13, FALSE)</f>
        <v>250</v>
      </c>
      <c r="P59" s="31"/>
      <c r="Q59" s="15"/>
      <c r="R59" s="15"/>
      <c r="S59" s="15"/>
      <c r="T59" s="15"/>
    </row>
    <row r="60" spans="1:20" ht="13.5" customHeight="1">
      <c r="A60" s="41">
        <f>RANK(N60,$N$18:$N$2259)</f>
        <v>43</v>
      </c>
      <c r="B60" s="180" t="s">
        <v>128</v>
      </c>
      <c r="C60" s="180" t="s">
        <v>1409</v>
      </c>
      <c r="D60" s="180" t="s">
        <v>33</v>
      </c>
      <c r="E60" s="180" t="s">
        <v>34</v>
      </c>
      <c r="F60" s="180" t="s">
        <v>1106</v>
      </c>
      <c r="G60" s="181">
        <f>VLOOKUP(B60,'Full FBS'!$B$18:$M$4306,6,0)</f>
        <v>3017</v>
      </c>
      <c r="H60" s="181">
        <f>VLOOKUP(B60,'Full FBS'!$B$18:$M$4306,7,0)</f>
        <v>20</v>
      </c>
      <c r="I60" s="181">
        <f>VLOOKUP(B60,'Full FBS'!$B$18:$M$4306,8,0)</f>
        <v>251</v>
      </c>
      <c r="J60" s="181">
        <f>VLOOKUP(B60,'Full FBS'!$B$18:$M$4306,9,0)</f>
        <v>4</v>
      </c>
      <c r="K60" s="181">
        <f>VLOOKUP(B60,'Full FBS'!$B$18:$M$4306,10,0)</f>
        <v>0</v>
      </c>
      <c r="L60" s="181">
        <f>VLOOKUP(B60,'Full FBS'!$B$18:$M$4306,11,0)</f>
        <v>0</v>
      </c>
      <c r="M60" s="181">
        <f>VLOOKUP(B60,'Full FBS'!$B$18:$M$4306,12,0)</f>
        <v>0</v>
      </c>
      <c r="N60" s="43">
        <f>SUM(G60*$D$8+H60*$D$5+I60*$D$9+J60*$D$6+K60*$D$11+L60*$D$10+M60*$D$7)</f>
        <v>249.78</v>
      </c>
      <c r="O60" s="119">
        <f>VLOOKUP(B60, 'Full FBS'!$B$18:$P$4999, 13, FALSE)</f>
        <v>249.78</v>
      </c>
      <c r="P60" s="31"/>
      <c r="Q60" s="15"/>
      <c r="R60" s="15"/>
      <c r="S60" s="15"/>
      <c r="T60" s="15"/>
    </row>
    <row r="61" spans="1:20" ht="13.5" customHeight="1">
      <c r="A61" s="41">
        <f>RANK(N61,$N$18:$N$2259)</f>
        <v>44</v>
      </c>
      <c r="B61" s="180" t="s">
        <v>1125</v>
      </c>
      <c r="C61" s="180" t="s">
        <v>1416</v>
      </c>
      <c r="D61" s="180" t="s">
        <v>39</v>
      </c>
      <c r="E61" s="180" t="s">
        <v>38</v>
      </c>
      <c r="F61" s="180" t="s">
        <v>1104</v>
      </c>
      <c r="G61" s="181">
        <f>VLOOKUP(B61,'Full FBS'!$B$18:$M$4306,6,0)</f>
        <v>0</v>
      </c>
      <c r="H61" s="181">
        <f>VLOOKUP(B61,'Full FBS'!$B$18:$M$4306,7,0)</f>
        <v>0</v>
      </c>
      <c r="I61" s="181">
        <f>VLOOKUP(B61,'Full FBS'!$B$18:$M$4306,8,0)</f>
        <v>1355</v>
      </c>
      <c r="J61" s="181">
        <f>VLOOKUP(B61,'Full FBS'!$B$18:$M$4306,9,0)</f>
        <v>16</v>
      </c>
      <c r="K61" s="181">
        <f>VLOOKUP(B61,'Full FBS'!$B$18:$M$4306,10,0)</f>
        <v>10</v>
      </c>
      <c r="L61" s="181">
        <f>VLOOKUP(B61,'Full FBS'!$B$18:$M$4306,11,0)</f>
        <v>80</v>
      </c>
      <c r="M61" s="181">
        <f>VLOOKUP(B61,'Full FBS'!$B$18:$M$4306,12,0)</f>
        <v>0</v>
      </c>
      <c r="N61" s="43">
        <f>SUM(G61*$D$8+H61*$D$5+I61*$D$9+J61*$D$6+K61*$D$11+L61*$D$10+M61*$D$7)</f>
        <v>244.5</v>
      </c>
      <c r="O61" s="119">
        <f>VLOOKUP(B61, 'Full FBS'!$B$18:$P$4999, 13, FALSE)</f>
        <v>244.5</v>
      </c>
      <c r="P61" s="31"/>
      <c r="Q61" s="15"/>
      <c r="R61" s="15"/>
      <c r="S61" s="15"/>
      <c r="T61" s="15"/>
    </row>
    <row r="62" spans="1:20" ht="13.5" customHeight="1">
      <c r="A62" s="41">
        <f>RANK(N62,$N$18:$N$2259)</f>
        <v>45</v>
      </c>
      <c r="B62" s="180" t="s">
        <v>1605</v>
      </c>
      <c r="C62" s="180" t="s">
        <v>89</v>
      </c>
      <c r="D62" s="180" t="s">
        <v>33</v>
      </c>
      <c r="E62" s="180" t="s">
        <v>1481</v>
      </c>
      <c r="F62" s="180" t="s">
        <v>37</v>
      </c>
      <c r="G62" s="181">
        <f>VLOOKUP(B62,'Full FBS'!$B$18:$M$4306,6,0)</f>
        <v>3022</v>
      </c>
      <c r="H62" s="181">
        <f>VLOOKUP(B62,'Full FBS'!$B$18:$M$4306,7,0)</f>
        <v>24</v>
      </c>
      <c r="I62" s="181">
        <f>VLOOKUP(B62,'Full FBS'!$B$18:$M$4306,8,0)</f>
        <v>144</v>
      </c>
      <c r="J62" s="181">
        <f>VLOOKUP(B62,'Full FBS'!$B$18:$M$4306,9,0)</f>
        <v>2</v>
      </c>
      <c r="K62" s="181">
        <f>VLOOKUP(B62,'Full FBS'!$B$18:$M$4306,10,0)</f>
        <v>0</v>
      </c>
      <c r="L62" s="181">
        <f>VLOOKUP(B62,'Full FBS'!$B$18:$M$4306,11,0)</f>
        <v>0</v>
      </c>
      <c r="M62" s="181">
        <f>VLOOKUP(B62,'Full FBS'!$B$18:$M$4306,12,0)</f>
        <v>0</v>
      </c>
      <c r="N62" s="43">
        <f>SUM(G62*$D$8+H62*$D$5+I62*$D$9+J62*$D$6+K62*$D$11+L62*$D$10+M62*$D$7)</f>
        <v>243.28</v>
      </c>
      <c r="O62" s="119">
        <f>VLOOKUP(B62, 'Full FBS'!$B$18:$P$4999, 13, FALSE)</f>
        <v>243.28</v>
      </c>
      <c r="P62" s="31"/>
      <c r="Q62" s="15"/>
      <c r="R62" s="15"/>
      <c r="S62" s="15"/>
      <c r="T62" s="15"/>
    </row>
    <row r="63" spans="1:20" ht="13.5" customHeight="1">
      <c r="A63" s="41">
        <f>RANK(N63,$N$18:$N$2259)</f>
        <v>46</v>
      </c>
      <c r="B63" s="180" t="s">
        <v>793</v>
      </c>
      <c r="C63" s="180" t="s">
        <v>1449</v>
      </c>
      <c r="D63" s="180" t="s">
        <v>33</v>
      </c>
      <c r="E63" s="180" t="s">
        <v>36</v>
      </c>
      <c r="F63" s="180" t="s">
        <v>1105</v>
      </c>
      <c r="G63" s="181">
        <f>VLOOKUP(B63,'Full FBS'!$B$18:$M$4306,6,0)</f>
        <v>2819</v>
      </c>
      <c r="H63" s="181">
        <f>VLOOKUP(B63,'Full FBS'!$B$18:$M$4306,7,0)</f>
        <v>20</v>
      </c>
      <c r="I63" s="181">
        <f>VLOOKUP(B63,'Full FBS'!$B$18:$M$4306,8,0)</f>
        <v>252</v>
      </c>
      <c r="J63" s="181">
        <f>VLOOKUP(B63,'Full FBS'!$B$18:$M$4306,9,0)</f>
        <v>4</v>
      </c>
      <c r="K63" s="181">
        <f>VLOOKUP(B63,'Full FBS'!$B$18:$M$4306,10,0)</f>
        <v>0</v>
      </c>
      <c r="L63" s="181">
        <f>VLOOKUP(B63,'Full FBS'!$B$18:$M$4306,11,0)</f>
        <v>0</v>
      </c>
      <c r="M63" s="181">
        <f>VLOOKUP(B63,'Full FBS'!$B$18:$M$4306,12,0)</f>
        <v>0</v>
      </c>
      <c r="N63" s="43">
        <f>SUM(G63*$D$8+H63*$D$5+I63*$D$9+J63*$D$6+K63*$D$11+L63*$D$10+M63*$D$7)</f>
        <v>241.95999999999998</v>
      </c>
      <c r="O63" s="119">
        <f>VLOOKUP(B63, 'Full FBS'!$B$18:$P$4999, 13, FALSE)</f>
        <v>241.95999999999998</v>
      </c>
      <c r="P63" s="31"/>
      <c r="Q63" s="15"/>
      <c r="R63" s="15"/>
      <c r="S63" s="15"/>
      <c r="T63" s="15"/>
    </row>
    <row r="64" spans="1:20" ht="13.5" customHeight="1">
      <c r="A64" s="41">
        <f>RANK(N64,$N$18:$N$2259)</f>
        <v>47</v>
      </c>
      <c r="B64" s="180" t="s">
        <v>642</v>
      </c>
      <c r="C64" s="180" t="s">
        <v>1402</v>
      </c>
      <c r="D64" s="180" t="s">
        <v>33</v>
      </c>
      <c r="E64" s="180" t="s">
        <v>34</v>
      </c>
      <c r="F64" s="180" t="s">
        <v>1105</v>
      </c>
      <c r="G64" s="181">
        <f>VLOOKUP(B64,'Full FBS'!$B$18:$M$4306,6,0)</f>
        <v>3634</v>
      </c>
      <c r="H64" s="181">
        <f>VLOOKUP(B64,'Full FBS'!$B$18:$M$4306,7,0)</f>
        <v>24</v>
      </c>
      <c r="I64" s="181">
        <f>VLOOKUP(B64,'Full FBS'!$B$18:$M$4306,8,0)</f>
        <v>0</v>
      </c>
      <c r="J64" s="181">
        <f>VLOOKUP(B64,'Full FBS'!$B$18:$M$4306,9,0)</f>
        <v>0</v>
      </c>
      <c r="K64" s="181">
        <f>VLOOKUP(B64,'Full FBS'!$B$18:$M$4306,10,0)</f>
        <v>0</v>
      </c>
      <c r="L64" s="181">
        <f>VLOOKUP(B64,'Full FBS'!$B$18:$M$4306,11,0)</f>
        <v>0</v>
      </c>
      <c r="M64" s="181">
        <f>VLOOKUP(B64,'Full FBS'!$B$18:$M$4306,12,0)</f>
        <v>0</v>
      </c>
      <c r="N64" s="43">
        <f>SUM(G64*$D$8+H64*$D$5+I64*$D$9+J64*$D$6+K64*$D$11+L64*$D$10+M64*$D$7)</f>
        <v>241.36</v>
      </c>
      <c r="O64" s="119">
        <f>VLOOKUP(B64, 'Full FBS'!$B$18:$P$4999, 13, FALSE)</f>
        <v>241.36</v>
      </c>
      <c r="P64" s="31"/>
      <c r="Q64" s="15"/>
      <c r="R64" s="15"/>
      <c r="S64" s="15"/>
      <c r="T64" s="15"/>
    </row>
    <row r="65" spans="1:20" ht="13.5" customHeight="1">
      <c r="A65" s="41">
        <f>RANK(N65,$N$18:$N$2259)</f>
        <v>48</v>
      </c>
      <c r="B65" s="180" t="s">
        <v>617</v>
      </c>
      <c r="C65" s="180" t="s">
        <v>1425</v>
      </c>
      <c r="D65" s="180" t="s">
        <v>39</v>
      </c>
      <c r="E65" s="180" t="s">
        <v>38</v>
      </c>
      <c r="F65" s="180" t="s">
        <v>37</v>
      </c>
      <c r="G65" s="181">
        <f>VLOOKUP(B65,'Full FBS'!$B$18:$M$4306,6,0)</f>
        <v>0</v>
      </c>
      <c r="H65" s="181">
        <f>VLOOKUP(B65,'Full FBS'!$B$18:$M$4306,7,0)</f>
        <v>0</v>
      </c>
      <c r="I65" s="181">
        <f>VLOOKUP(B65,'Full FBS'!$B$18:$M$4306,8,0)</f>
        <v>1221</v>
      </c>
      <c r="J65" s="181">
        <f>VLOOKUP(B65,'Full FBS'!$B$18:$M$4306,9,0)</f>
        <v>12</v>
      </c>
      <c r="K65" s="181">
        <f>VLOOKUP(B65,'Full FBS'!$B$18:$M$4306,10,0)</f>
        <v>28</v>
      </c>
      <c r="L65" s="181">
        <f>VLOOKUP(B65,'Full FBS'!$B$18:$M$4306,11,0)</f>
        <v>271</v>
      </c>
      <c r="M65" s="181">
        <f>VLOOKUP(B65,'Full FBS'!$B$18:$M$4306,12,0)</f>
        <v>1</v>
      </c>
      <c r="N65" s="43">
        <f>SUM(G65*$D$8+H65*$D$5+I65*$D$9+J65*$D$6+K65*$D$11+L65*$D$10+M65*$D$7)</f>
        <v>241.20000000000002</v>
      </c>
      <c r="O65" s="119">
        <f>VLOOKUP(B65, 'Full FBS'!$B$18:$P$4999, 13, FALSE)</f>
        <v>241.20000000000002</v>
      </c>
      <c r="P65" s="31"/>
      <c r="Q65" s="15"/>
      <c r="R65" s="15"/>
      <c r="S65" s="15"/>
      <c r="T65" s="15"/>
    </row>
    <row r="66" spans="1:20" ht="13.5" customHeight="1">
      <c r="A66" s="41">
        <f>RANK(N66,$N$18:$N$2259)</f>
        <v>49</v>
      </c>
      <c r="B66" s="180" t="s">
        <v>973</v>
      </c>
      <c r="C66" s="180" t="s">
        <v>1411</v>
      </c>
      <c r="D66" s="180" t="s">
        <v>33</v>
      </c>
      <c r="E66" s="180" t="s">
        <v>38</v>
      </c>
      <c r="F66" s="180" t="s">
        <v>1104</v>
      </c>
      <c r="G66" s="181">
        <f>VLOOKUP(B66,'Full FBS'!$B$18:$M$4306,6,0)</f>
        <v>3038</v>
      </c>
      <c r="H66" s="181">
        <f>VLOOKUP(B66,'Full FBS'!$B$18:$M$4306,7,0)</f>
        <v>23</v>
      </c>
      <c r="I66" s="181">
        <f>VLOOKUP(B66,'Full FBS'!$B$18:$M$4306,8,0)</f>
        <v>31</v>
      </c>
      <c r="J66" s="181">
        <f>VLOOKUP(B66,'Full FBS'!$B$18:$M$4306,9,0)</f>
        <v>4</v>
      </c>
      <c r="K66" s="181">
        <f>VLOOKUP(B66,'Full FBS'!$B$18:$M$4306,10,0)</f>
        <v>0</v>
      </c>
      <c r="L66" s="181">
        <f>VLOOKUP(B66,'Full FBS'!$B$18:$M$4306,11,0)</f>
        <v>0</v>
      </c>
      <c r="M66" s="181">
        <f>VLOOKUP(B66,'Full FBS'!$B$18:$M$4306,12,0)</f>
        <v>0</v>
      </c>
      <c r="N66" s="43">
        <f>SUM(G66*$D$8+H66*$D$5+I66*$D$9+J66*$D$6+K66*$D$11+L66*$D$10+M66*$D$7)</f>
        <v>240.61999999999998</v>
      </c>
      <c r="O66" s="119">
        <f>VLOOKUP(B66, 'Full FBS'!$B$18:$P$4999, 13, FALSE)</f>
        <v>240.61999999999998</v>
      </c>
      <c r="P66" s="31"/>
      <c r="Q66" s="15"/>
      <c r="R66" s="15"/>
      <c r="S66" s="15"/>
      <c r="T66" s="15"/>
    </row>
    <row r="67" spans="1:20" ht="13.5" customHeight="1">
      <c r="A67" s="41">
        <f>RANK(N67,$N$18:$N$2259)</f>
        <v>50</v>
      </c>
      <c r="B67" s="180" t="s">
        <v>866</v>
      </c>
      <c r="C67" s="180" t="s">
        <v>1433</v>
      </c>
      <c r="D67" s="180" t="s">
        <v>33</v>
      </c>
      <c r="E67" s="180" t="s">
        <v>36</v>
      </c>
      <c r="F67" s="180" t="s">
        <v>37</v>
      </c>
      <c r="G67" s="181">
        <f>VLOOKUP(B67,'Full FBS'!$B$18:$M$4306,6,0)</f>
        <v>2778</v>
      </c>
      <c r="H67" s="181">
        <f>VLOOKUP(B67,'Full FBS'!$B$18:$M$4306,7,0)</f>
        <v>18</v>
      </c>
      <c r="I67" s="181">
        <f>VLOOKUP(B67,'Full FBS'!$B$18:$M$4306,8,0)</f>
        <v>377</v>
      </c>
      <c r="J67" s="181">
        <f>VLOOKUP(B67,'Full FBS'!$B$18:$M$4306,9,0)</f>
        <v>3</v>
      </c>
      <c r="K67" s="181">
        <f>VLOOKUP(B67,'Full FBS'!$B$18:$M$4306,10,0)</f>
        <v>0</v>
      </c>
      <c r="L67" s="181">
        <f>VLOOKUP(B67,'Full FBS'!$B$18:$M$4306,11,0)</f>
        <v>0</v>
      </c>
      <c r="M67" s="181">
        <f>VLOOKUP(B67,'Full FBS'!$B$18:$M$4306,12,0)</f>
        <v>0</v>
      </c>
      <c r="N67" s="43">
        <f>SUM(G67*$D$8+H67*$D$5+I67*$D$9+J67*$D$6+K67*$D$11+L67*$D$10+M67*$D$7)</f>
        <v>238.82</v>
      </c>
      <c r="O67" s="119">
        <f>VLOOKUP(B67, 'Full FBS'!$B$18:$P$4999, 13, FALSE)</f>
        <v>238.82</v>
      </c>
      <c r="P67" s="31"/>
      <c r="Q67" s="15"/>
      <c r="R67" s="15"/>
      <c r="S67" s="15"/>
      <c r="T67" s="15"/>
    </row>
    <row r="68" spans="1:20" ht="13.5" customHeight="1">
      <c r="A68" s="41">
        <f>RANK(N68,$N$18:$N$2259)</f>
        <v>51</v>
      </c>
      <c r="B68" s="180" t="s">
        <v>550</v>
      </c>
      <c r="C68" s="180" t="s">
        <v>1419</v>
      </c>
      <c r="D68" s="180" t="s">
        <v>33</v>
      </c>
      <c r="E68" s="180" t="s">
        <v>38</v>
      </c>
      <c r="F68" s="180" t="s">
        <v>37</v>
      </c>
      <c r="G68" s="181">
        <f>VLOOKUP(B68,'Full FBS'!$B$18:$M$4306,6,0)</f>
        <v>2956</v>
      </c>
      <c r="H68" s="181">
        <f>VLOOKUP(B68,'Full FBS'!$B$18:$M$4306,7,0)</f>
        <v>22</v>
      </c>
      <c r="I68" s="181">
        <f>VLOOKUP(B68,'Full FBS'!$B$18:$M$4306,8,0)</f>
        <v>132</v>
      </c>
      <c r="J68" s="181">
        <f>VLOOKUP(B68,'Full FBS'!$B$18:$M$4306,9,0)</f>
        <v>3</v>
      </c>
      <c r="K68" s="181">
        <f>VLOOKUP(B68,'Full FBS'!$B$18:$M$4306,10,0)</f>
        <v>0</v>
      </c>
      <c r="L68" s="181">
        <f>VLOOKUP(B68,'Full FBS'!$B$18:$M$4306,11,0)</f>
        <v>0</v>
      </c>
      <c r="M68" s="181">
        <f>VLOOKUP(B68,'Full FBS'!$B$18:$M$4306,12,0)</f>
        <v>0</v>
      </c>
      <c r="N68" s="43">
        <f>SUM(G68*$D$8+H68*$D$5+I68*$D$9+J68*$D$6+K68*$D$11+L68*$D$10+M68*$D$7)</f>
        <v>237.44</v>
      </c>
      <c r="O68" s="119">
        <f>VLOOKUP(B68, 'Full FBS'!$B$18:$P$4999, 13, FALSE)</f>
        <v>237.44</v>
      </c>
      <c r="P68" s="31"/>
      <c r="Q68" s="15"/>
      <c r="R68" s="15"/>
      <c r="S68" s="15"/>
      <c r="T68" s="15"/>
    </row>
    <row r="69" spans="1:20" ht="13.5" customHeight="1">
      <c r="A69" s="41">
        <f>RANK(N69,$N$18:$N$2259)</f>
        <v>52</v>
      </c>
      <c r="B69" s="180" t="s">
        <v>334</v>
      </c>
      <c r="C69" s="180" t="s">
        <v>1413</v>
      </c>
      <c r="D69" s="180" t="s">
        <v>33</v>
      </c>
      <c r="E69" s="180" t="s">
        <v>34</v>
      </c>
      <c r="F69" s="180" t="s">
        <v>52</v>
      </c>
      <c r="G69" s="181">
        <f>VLOOKUP(B69,'Full FBS'!$B$18:$M$4306,6,0)</f>
        <v>2713</v>
      </c>
      <c r="H69" s="181">
        <f>VLOOKUP(B69,'Full FBS'!$B$18:$M$4306,7,0)</f>
        <v>20</v>
      </c>
      <c r="I69" s="181">
        <f>VLOOKUP(B69,'Full FBS'!$B$18:$M$4306,8,0)</f>
        <v>244</v>
      </c>
      <c r="J69" s="181">
        <f>VLOOKUP(B69,'Full FBS'!$B$18:$M$4306,9,0)</f>
        <v>4</v>
      </c>
      <c r="K69" s="181">
        <f>VLOOKUP(B69,'Full FBS'!$B$18:$M$4306,10,0)</f>
        <v>0</v>
      </c>
      <c r="L69" s="181">
        <f>VLOOKUP(B69,'Full FBS'!$B$18:$M$4306,11,0)</f>
        <v>0</v>
      </c>
      <c r="M69" s="181">
        <f>VLOOKUP(B69,'Full FBS'!$B$18:$M$4306,12,0)</f>
        <v>0</v>
      </c>
      <c r="N69" s="43">
        <f>SUM(G69*$D$8+H69*$D$5+I69*$D$9+J69*$D$6+K69*$D$11+L69*$D$10+M69*$D$7)</f>
        <v>236.92</v>
      </c>
      <c r="O69" s="119">
        <f>VLOOKUP(B69, 'Full FBS'!$B$18:$P$4999, 13, FALSE)</f>
        <v>236.92</v>
      </c>
      <c r="P69" s="31"/>
      <c r="Q69" s="15"/>
      <c r="R69" s="15"/>
      <c r="S69" s="15"/>
      <c r="T69" s="15"/>
    </row>
    <row r="70" spans="1:20" ht="13.5" customHeight="1">
      <c r="A70" s="41">
        <f>RANK(N70,$N$18:$N$2259)</f>
        <v>53</v>
      </c>
      <c r="B70" s="180" t="s">
        <v>1123</v>
      </c>
      <c r="C70" s="180" t="s">
        <v>1432</v>
      </c>
      <c r="D70" s="180" t="s">
        <v>39</v>
      </c>
      <c r="E70" s="180" t="s">
        <v>36</v>
      </c>
      <c r="F70" s="180" t="s">
        <v>1106</v>
      </c>
      <c r="G70" s="181">
        <f>VLOOKUP(B70,'Full FBS'!$B$18:$M$4306,6,0)</f>
        <v>0</v>
      </c>
      <c r="H70" s="181">
        <f>VLOOKUP(B70,'Full FBS'!$B$18:$M$4306,7,0)</f>
        <v>0</v>
      </c>
      <c r="I70" s="181">
        <f>VLOOKUP(B70,'Full FBS'!$B$18:$M$4306,8,0)</f>
        <v>1335</v>
      </c>
      <c r="J70" s="181">
        <f>VLOOKUP(B70,'Full FBS'!$B$18:$M$4306,9,0)</f>
        <v>14</v>
      </c>
      <c r="K70" s="181">
        <f>VLOOKUP(B70,'Full FBS'!$B$18:$M$4306,10,0)</f>
        <v>15</v>
      </c>
      <c r="L70" s="181">
        <f>VLOOKUP(B70,'Full FBS'!$B$18:$M$4306,11,0)</f>
        <v>92</v>
      </c>
      <c r="M70" s="181">
        <f>VLOOKUP(B70,'Full FBS'!$B$18:$M$4306,12,0)</f>
        <v>0</v>
      </c>
      <c r="N70" s="43">
        <f>SUM(G70*$D$8+H70*$D$5+I70*$D$9+J70*$D$6+K70*$D$11+L70*$D$10+M70*$D$7)</f>
        <v>234.2</v>
      </c>
      <c r="O70" s="119">
        <f>VLOOKUP(B70, 'Full FBS'!$B$18:$P$4999, 13, FALSE)</f>
        <v>234.2</v>
      </c>
      <c r="P70" s="31"/>
      <c r="Q70" s="15"/>
      <c r="R70" s="15"/>
      <c r="S70" s="15"/>
      <c r="T70" s="15"/>
    </row>
    <row r="71" spans="1:20" ht="13.5" customHeight="1">
      <c r="A71" s="41">
        <f>RANK(N71,$N$18:$N$2259)</f>
        <v>54</v>
      </c>
      <c r="B71" s="180" t="s">
        <v>427</v>
      </c>
      <c r="C71" s="180" t="s">
        <v>1420</v>
      </c>
      <c r="D71" s="180" t="s">
        <v>33</v>
      </c>
      <c r="E71" s="180" t="s">
        <v>38</v>
      </c>
      <c r="F71" s="180" t="s">
        <v>52</v>
      </c>
      <c r="G71" s="181">
        <f>VLOOKUP(B71,'Full FBS'!$B$18:$M$4306,6,0)</f>
        <v>3312</v>
      </c>
      <c r="H71" s="181">
        <f>VLOOKUP(B71,'Full FBS'!$B$18:$M$4306,7,0)</f>
        <v>25</v>
      </c>
      <c r="I71" s="181">
        <f>VLOOKUP(B71,'Full FBS'!$B$18:$M$4306,8,0)</f>
        <v>0</v>
      </c>
      <c r="J71" s="181">
        <f>VLOOKUP(B71,'Full FBS'!$B$18:$M$4306,9,0)</f>
        <v>0</v>
      </c>
      <c r="K71" s="181">
        <f>VLOOKUP(B71,'Full FBS'!$B$18:$M$4306,10,0)</f>
        <v>0</v>
      </c>
      <c r="L71" s="181">
        <f>VLOOKUP(B71,'Full FBS'!$B$18:$M$4306,11,0)</f>
        <v>0</v>
      </c>
      <c r="M71" s="181">
        <f>VLOOKUP(B71,'Full FBS'!$B$18:$M$4306,12,0)</f>
        <v>0</v>
      </c>
      <c r="N71" s="43">
        <f>SUM(G71*$D$8+H71*$D$5+I71*$D$9+J71*$D$6+K71*$D$11+L71*$D$10+M71*$D$7)</f>
        <v>232.48</v>
      </c>
      <c r="O71" s="119">
        <f>VLOOKUP(B71, 'Full FBS'!$B$18:$P$4999, 13, FALSE)</f>
        <v>232.48</v>
      </c>
      <c r="P71" s="31"/>
      <c r="Q71" s="15"/>
      <c r="R71" s="15"/>
      <c r="S71" s="15"/>
      <c r="T71" s="15"/>
    </row>
    <row r="72" spans="1:20" ht="13.5" customHeight="1">
      <c r="A72" s="41">
        <f>RANK(N72,$N$18:$N$2259)</f>
        <v>55</v>
      </c>
      <c r="B72" s="180" t="s">
        <v>297</v>
      </c>
      <c r="C72" s="180" t="s">
        <v>1441</v>
      </c>
      <c r="D72" s="180" t="s">
        <v>33</v>
      </c>
      <c r="E72" s="180" t="s">
        <v>38</v>
      </c>
      <c r="F72" s="180" t="s">
        <v>52</v>
      </c>
      <c r="G72" s="181">
        <f>VLOOKUP(B72,'Full FBS'!$B$18:$M$4306,6,0)</f>
        <v>2582</v>
      </c>
      <c r="H72" s="181">
        <f>VLOOKUP(B72,'Full FBS'!$B$18:$M$4306,7,0)</f>
        <v>19</v>
      </c>
      <c r="I72" s="181">
        <f>VLOOKUP(B72,'Full FBS'!$B$18:$M$4306,8,0)</f>
        <v>219</v>
      </c>
      <c r="J72" s="181">
        <f>VLOOKUP(B72,'Full FBS'!$B$18:$M$4306,9,0)</f>
        <v>5</v>
      </c>
      <c r="K72" s="181">
        <f>VLOOKUP(B72,'Full FBS'!$B$18:$M$4306,10,0)</f>
        <v>0</v>
      </c>
      <c r="L72" s="181">
        <f>VLOOKUP(B72,'Full FBS'!$B$18:$M$4306,11,0)</f>
        <v>0</v>
      </c>
      <c r="M72" s="181">
        <f>VLOOKUP(B72,'Full FBS'!$B$18:$M$4306,12,0)</f>
        <v>0</v>
      </c>
      <c r="N72" s="43">
        <f>SUM(G72*$D$8+H72*$D$5+I72*$D$9+J72*$D$6+K72*$D$11+L72*$D$10+M72*$D$7)</f>
        <v>231.18</v>
      </c>
      <c r="O72" s="119">
        <f>VLOOKUP(B72, 'Full FBS'!$B$18:$P$4999, 13, FALSE)</f>
        <v>231.18</v>
      </c>
      <c r="P72" s="31"/>
      <c r="Q72" s="15"/>
      <c r="R72" s="15"/>
      <c r="S72" s="15"/>
      <c r="T72" s="15"/>
    </row>
    <row r="73" spans="1:20" ht="13.5" customHeight="1">
      <c r="A73" s="41">
        <f>RANK(N73,$N$18:$N$2259)</f>
        <v>56</v>
      </c>
      <c r="B73" s="180" t="s">
        <v>444</v>
      </c>
      <c r="C73" s="180" t="s">
        <v>1361</v>
      </c>
      <c r="D73" s="180" t="s">
        <v>43</v>
      </c>
      <c r="E73" s="180" t="s">
        <v>38</v>
      </c>
      <c r="F73" s="180" t="s">
        <v>52</v>
      </c>
      <c r="G73" s="181">
        <f>VLOOKUP(B73,'Full FBS'!$B$18:$M$4306,6,0)</f>
        <v>0</v>
      </c>
      <c r="H73" s="181">
        <f>VLOOKUP(B73,'Full FBS'!$B$18:$M$4306,7,0)</f>
        <v>0</v>
      </c>
      <c r="I73" s="181">
        <f>VLOOKUP(B73,'Full FBS'!$B$18:$M$4306,8,0)</f>
        <v>0</v>
      </c>
      <c r="J73" s="181">
        <f>VLOOKUP(B73,'Full FBS'!$B$18:$M$4306,9,0)</f>
        <v>0</v>
      </c>
      <c r="K73" s="181">
        <f>VLOOKUP(B73,'Full FBS'!$B$18:$M$4306,10,0)</f>
        <v>71</v>
      </c>
      <c r="L73" s="181">
        <f>VLOOKUP(B73,'Full FBS'!$B$18:$M$4306,11,0)</f>
        <v>1206</v>
      </c>
      <c r="M73" s="181">
        <f>VLOOKUP(B73,'Full FBS'!$B$18:$M$4306,12,0)</f>
        <v>12</v>
      </c>
      <c r="N73" s="43">
        <f>SUM(G73*$D$8+H73*$D$5+I73*$D$9+J73*$D$6+K73*$D$11+L73*$D$10+M73*$D$7)</f>
        <v>228.10000000000002</v>
      </c>
      <c r="O73" s="119">
        <f>VLOOKUP(B73, 'Full FBS'!$B$18:$P$4999, 13, FALSE)</f>
        <v>228.10000000000002</v>
      </c>
      <c r="P73" s="31"/>
      <c r="Q73" s="15"/>
      <c r="R73" s="15"/>
      <c r="S73" s="15"/>
      <c r="T73" s="15"/>
    </row>
    <row r="74" spans="1:20" ht="13.5" customHeight="1">
      <c r="A74" s="41">
        <f>RANK(N74,$N$18:$N$2259)</f>
        <v>57</v>
      </c>
      <c r="B74" s="180" t="s">
        <v>143</v>
      </c>
      <c r="C74" s="180" t="s">
        <v>1361</v>
      </c>
      <c r="D74" s="180" t="s">
        <v>33</v>
      </c>
      <c r="E74" s="180" t="s">
        <v>38</v>
      </c>
      <c r="F74" s="180" t="s">
        <v>52</v>
      </c>
      <c r="G74" s="181">
        <f>VLOOKUP(B74,'Full FBS'!$B$18:$M$4306,6,0)</f>
        <v>2406</v>
      </c>
      <c r="H74" s="181">
        <f>VLOOKUP(B74,'Full FBS'!$B$18:$M$4306,7,0)</f>
        <v>20</v>
      </c>
      <c r="I74" s="181">
        <f>VLOOKUP(B74,'Full FBS'!$B$18:$M$4306,8,0)</f>
        <v>204</v>
      </c>
      <c r="J74" s="181">
        <f>VLOOKUP(B74,'Full FBS'!$B$18:$M$4306,9,0)</f>
        <v>5</v>
      </c>
      <c r="K74" s="181">
        <f>VLOOKUP(B74,'Full FBS'!$B$18:$M$4306,10,0)</f>
        <v>0</v>
      </c>
      <c r="L74" s="181">
        <f>VLOOKUP(B74,'Full FBS'!$B$18:$M$4306,11,0)</f>
        <v>0</v>
      </c>
      <c r="M74" s="181">
        <f>VLOOKUP(B74,'Full FBS'!$B$18:$M$4306,12,0)</f>
        <v>0</v>
      </c>
      <c r="N74" s="43">
        <f>SUM(G74*$D$8+H74*$D$5+I74*$D$9+J74*$D$6+K74*$D$11+L74*$D$10+M74*$D$7)</f>
        <v>226.64000000000001</v>
      </c>
      <c r="O74" s="119">
        <f>VLOOKUP(B74, 'Full FBS'!$B$18:$P$4999, 13, FALSE)</f>
        <v>226.64000000000001</v>
      </c>
      <c r="P74" s="31"/>
      <c r="Q74" s="15"/>
      <c r="R74" s="15"/>
      <c r="S74" s="15"/>
      <c r="T74" s="15"/>
    </row>
    <row r="75" spans="1:20" ht="13.5" customHeight="1">
      <c r="A75" s="41">
        <f>RANK(N75,$N$18:$N$2259)</f>
        <v>58</v>
      </c>
      <c r="B75" s="180" t="s">
        <v>827</v>
      </c>
      <c r="C75" s="180" t="s">
        <v>1425</v>
      </c>
      <c r="D75" s="180" t="s">
        <v>33</v>
      </c>
      <c r="E75" s="180" t="s">
        <v>36</v>
      </c>
      <c r="F75" s="180" t="s">
        <v>37</v>
      </c>
      <c r="G75" s="181">
        <f>VLOOKUP(B75,'Full FBS'!$B$18:$M$4306,6,0)</f>
        <v>2654</v>
      </c>
      <c r="H75" s="181">
        <f>VLOOKUP(B75,'Full FBS'!$B$18:$M$4306,7,0)</f>
        <v>20</v>
      </c>
      <c r="I75" s="181">
        <f>VLOOKUP(B75,'Full FBS'!$B$18:$M$4306,8,0)</f>
        <v>221</v>
      </c>
      <c r="J75" s="181">
        <f>VLOOKUP(B75,'Full FBS'!$B$18:$M$4306,9,0)</f>
        <v>3</v>
      </c>
      <c r="K75" s="181">
        <f>VLOOKUP(B75,'Full FBS'!$B$18:$M$4306,10,0)</f>
        <v>0</v>
      </c>
      <c r="L75" s="181">
        <f>VLOOKUP(B75,'Full FBS'!$B$18:$M$4306,11,0)</f>
        <v>0</v>
      </c>
      <c r="M75" s="181">
        <f>VLOOKUP(B75,'Full FBS'!$B$18:$M$4306,12,0)</f>
        <v>0</v>
      </c>
      <c r="N75" s="43">
        <f>SUM(G75*$D$8+H75*$D$5+I75*$D$9+J75*$D$6+K75*$D$11+L75*$D$10+M75*$D$7)</f>
        <v>226.26</v>
      </c>
      <c r="O75" s="119">
        <f>VLOOKUP(B75, 'Full FBS'!$B$18:$P$4999, 13, FALSE)</f>
        <v>226.26</v>
      </c>
      <c r="P75" s="31"/>
      <c r="Q75" s="15"/>
      <c r="R75" s="15"/>
      <c r="S75" s="15"/>
      <c r="T75" s="15"/>
    </row>
    <row r="76" spans="1:20" ht="13.5" customHeight="1">
      <c r="A76" s="41">
        <f>RANK(N76,$N$18:$N$2259)</f>
        <v>59</v>
      </c>
      <c r="B76" s="180" t="s">
        <v>999</v>
      </c>
      <c r="C76" s="180" t="s">
        <v>1389</v>
      </c>
      <c r="D76" s="180" t="s">
        <v>43</v>
      </c>
      <c r="E76" s="180" t="s">
        <v>36</v>
      </c>
      <c r="F76" s="180" t="s">
        <v>1105</v>
      </c>
      <c r="G76" s="181">
        <f>VLOOKUP(B76,'Full FBS'!$B$18:$M$4306,6,0)</f>
        <v>0</v>
      </c>
      <c r="H76" s="181">
        <f>VLOOKUP(B76,'Full FBS'!$B$18:$M$4306,7,0)</f>
        <v>0</v>
      </c>
      <c r="I76" s="181">
        <f>VLOOKUP(B76,'Full FBS'!$B$18:$M$4306,8,0)</f>
        <v>10</v>
      </c>
      <c r="J76" s="181">
        <f>VLOOKUP(B76,'Full FBS'!$B$18:$M$4306,9,0)</f>
        <v>0</v>
      </c>
      <c r="K76" s="181">
        <f>VLOOKUP(B76,'Full FBS'!$B$18:$M$4306,10,0)</f>
        <v>73</v>
      </c>
      <c r="L76" s="181">
        <f>VLOOKUP(B76,'Full FBS'!$B$18:$M$4306,11,0)</f>
        <v>1154</v>
      </c>
      <c r="M76" s="181">
        <f>VLOOKUP(B76,'Full FBS'!$B$18:$M$4306,12,0)</f>
        <v>12</v>
      </c>
      <c r="N76" s="43">
        <f>SUM(G76*$D$8+H76*$D$5+I76*$D$9+J76*$D$6+K76*$D$11+L76*$D$10+M76*$D$7)</f>
        <v>224.9</v>
      </c>
      <c r="O76" s="119">
        <f>VLOOKUP(B76, 'Full FBS'!$B$18:$P$4999, 13, FALSE)</f>
        <v>224.9</v>
      </c>
      <c r="P76" s="31"/>
      <c r="Q76" s="15"/>
      <c r="R76" s="15"/>
      <c r="S76" s="15"/>
      <c r="T76" s="15"/>
    </row>
    <row r="77" spans="1:20" ht="13.5" customHeight="1">
      <c r="A77" s="41">
        <f>RANK(N77,$N$18:$N$2259)</f>
        <v>60</v>
      </c>
      <c r="B77" s="180" t="s">
        <v>980</v>
      </c>
      <c r="C77" s="180" t="s">
        <v>1369</v>
      </c>
      <c r="D77" s="180" t="s">
        <v>39</v>
      </c>
      <c r="E77" s="180" t="s">
        <v>38</v>
      </c>
      <c r="F77" s="180" t="s">
        <v>52</v>
      </c>
      <c r="G77" s="181">
        <f>VLOOKUP(B77,'Full FBS'!$B$18:$M$4306,6,0)</f>
        <v>0</v>
      </c>
      <c r="H77" s="181">
        <f>VLOOKUP(B77,'Full FBS'!$B$18:$M$4306,7,0)</f>
        <v>0</v>
      </c>
      <c r="I77" s="181">
        <f>VLOOKUP(B77,'Full FBS'!$B$18:$M$4306,8,0)</f>
        <v>1176</v>
      </c>
      <c r="J77" s="181">
        <f>VLOOKUP(B77,'Full FBS'!$B$18:$M$4306,9,0)</f>
        <v>12</v>
      </c>
      <c r="K77" s="181">
        <f>VLOOKUP(B77,'Full FBS'!$B$18:$M$4306,10,0)</f>
        <v>22</v>
      </c>
      <c r="L77" s="181">
        <f>VLOOKUP(B77,'Full FBS'!$B$18:$M$4306,11,0)</f>
        <v>177</v>
      </c>
      <c r="M77" s="181">
        <f>VLOOKUP(B77,'Full FBS'!$B$18:$M$4306,12,0)</f>
        <v>1</v>
      </c>
      <c r="N77" s="43">
        <f>SUM(G77*$D$8+H77*$D$5+I77*$D$9+J77*$D$6+K77*$D$11+L77*$D$10+M77*$D$7)</f>
        <v>224.3</v>
      </c>
      <c r="O77" s="119">
        <f>VLOOKUP(B77, 'Full FBS'!$B$18:$P$4999, 13, FALSE)</f>
        <v>224.3</v>
      </c>
      <c r="P77" s="31"/>
      <c r="Q77" s="15"/>
      <c r="R77" s="15"/>
      <c r="S77" s="15"/>
      <c r="T77" s="15"/>
    </row>
    <row r="78" spans="1:20" ht="13.5" customHeight="1">
      <c r="A78" s="41">
        <f>RANK(N78,$N$18:$N$2259)</f>
        <v>61</v>
      </c>
      <c r="B78" s="180" t="s">
        <v>627</v>
      </c>
      <c r="C78" s="180" t="s">
        <v>1437</v>
      </c>
      <c r="D78" s="180" t="s">
        <v>33</v>
      </c>
      <c r="E78" s="180" t="s">
        <v>38</v>
      </c>
      <c r="F78" s="180" t="s">
        <v>1104</v>
      </c>
      <c r="G78" s="181">
        <f>VLOOKUP(B78,'Full FBS'!$B$18:$M$4306,6,0)</f>
        <v>2676</v>
      </c>
      <c r="H78" s="181">
        <f>VLOOKUP(B78,'Full FBS'!$B$18:$M$4306,7,0)</f>
        <v>18</v>
      </c>
      <c r="I78" s="181">
        <f>VLOOKUP(B78,'Full FBS'!$B$18:$M$4306,8,0)</f>
        <v>257</v>
      </c>
      <c r="J78" s="181">
        <f>VLOOKUP(B78,'Full FBS'!$B$18:$M$4306,9,0)</f>
        <v>3</v>
      </c>
      <c r="K78" s="181">
        <f>VLOOKUP(B78,'Full FBS'!$B$18:$M$4306,10,0)</f>
        <v>0</v>
      </c>
      <c r="L78" s="181">
        <f>VLOOKUP(B78,'Full FBS'!$B$18:$M$4306,11,0)</f>
        <v>0</v>
      </c>
      <c r="M78" s="181">
        <f>VLOOKUP(B78,'Full FBS'!$B$18:$M$4306,12,0)</f>
        <v>0</v>
      </c>
      <c r="N78" s="43">
        <f>SUM(G78*$D$8+H78*$D$5+I78*$D$9+J78*$D$6+K78*$D$11+L78*$D$10+M78*$D$7)</f>
        <v>222.74</v>
      </c>
      <c r="O78" s="119">
        <f>VLOOKUP(B78, 'Full FBS'!$B$18:$P$4999, 13, FALSE)</f>
        <v>222.74</v>
      </c>
      <c r="P78" s="31"/>
      <c r="Q78" s="15"/>
      <c r="R78" s="15"/>
      <c r="S78" s="15"/>
      <c r="T78" s="15"/>
    </row>
    <row r="79" spans="1:20" ht="13.5" customHeight="1">
      <c r="A79" s="41">
        <f>RANK(N79,$N$18:$N$2259)</f>
        <v>62</v>
      </c>
      <c r="B79" s="180" t="s">
        <v>614</v>
      </c>
      <c r="C79" s="207" t="s">
        <v>136</v>
      </c>
      <c r="D79" s="180" t="s">
        <v>43</v>
      </c>
      <c r="E79" s="180" t="s">
        <v>38</v>
      </c>
      <c r="F79" s="207" t="s">
        <v>1104</v>
      </c>
      <c r="G79" s="181">
        <f>VLOOKUP(B79,'Full FBS'!$B$18:$M$4306,6,0)</f>
        <v>0</v>
      </c>
      <c r="H79" s="181">
        <f>VLOOKUP(B79,'Full FBS'!$B$18:$M$4306,7,0)</f>
        <v>0</v>
      </c>
      <c r="I79" s="181">
        <f>VLOOKUP(B79,'Full FBS'!$B$18:$M$4306,8,0)</f>
        <v>48</v>
      </c>
      <c r="J79" s="181">
        <f>VLOOKUP(B79,'Full FBS'!$B$18:$M$4306,9,0)</f>
        <v>0</v>
      </c>
      <c r="K79" s="181">
        <f>VLOOKUP(B79,'Full FBS'!$B$18:$M$4306,10,0)</f>
        <v>79</v>
      </c>
      <c r="L79" s="181">
        <f>VLOOKUP(B79,'Full FBS'!$B$18:$M$4306,11,0)</f>
        <v>1183</v>
      </c>
      <c r="M79" s="181">
        <f>VLOOKUP(B79,'Full FBS'!$B$18:$M$4306,12,0)</f>
        <v>10</v>
      </c>
      <c r="N79" s="43">
        <f>SUM(G79*$D$8+H79*$D$5+I79*$D$9+J79*$D$6+K79*$D$11+L79*$D$10+M79*$D$7)</f>
        <v>222.60000000000002</v>
      </c>
      <c r="O79" s="119">
        <f>VLOOKUP(B79, 'Full FBS'!$B$18:$P$4999, 13, FALSE)</f>
        <v>222.60000000000002</v>
      </c>
      <c r="P79" s="31"/>
      <c r="Q79" s="15"/>
      <c r="R79" s="15"/>
      <c r="S79" s="15"/>
      <c r="T79" s="15"/>
    </row>
    <row r="80" spans="1:20" ht="13.5" customHeight="1">
      <c r="A80" s="41">
        <f>RANK(N80,$N$18:$N$2259)</f>
        <v>63</v>
      </c>
      <c r="B80" s="180" t="s">
        <v>725</v>
      </c>
      <c r="C80" s="180" t="s">
        <v>1414</v>
      </c>
      <c r="D80" s="180" t="s">
        <v>39</v>
      </c>
      <c r="E80" s="180" t="s">
        <v>36</v>
      </c>
      <c r="F80" s="180" t="s">
        <v>52</v>
      </c>
      <c r="G80" s="181">
        <f>VLOOKUP(B80,'Full FBS'!$B$18:$M$4306,6,0)</f>
        <v>0</v>
      </c>
      <c r="H80" s="181">
        <f>VLOOKUP(B80,'Full FBS'!$B$18:$M$4306,7,0)</f>
        <v>0</v>
      </c>
      <c r="I80" s="181">
        <f>VLOOKUP(B80,'Full FBS'!$B$18:$M$4306,8,0)</f>
        <v>1057</v>
      </c>
      <c r="J80" s="181">
        <f>VLOOKUP(B80,'Full FBS'!$B$18:$M$4306,9,0)</f>
        <v>13</v>
      </c>
      <c r="K80" s="181">
        <f>VLOOKUP(B80,'Full FBS'!$B$18:$M$4306,10,0)</f>
        <v>24</v>
      </c>
      <c r="L80" s="181">
        <f>VLOOKUP(B80,'Full FBS'!$B$18:$M$4306,11,0)</f>
        <v>209</v>
      </c>
      <c r="M80" s="181">
        <f>VLOOKUP(B80,'Full FBS'!$B$18:$M$4306,12,0)</f>
        <v>1</v>
      </c>
      <c r="N80" s="43">
        <f>SUM(G80*$D$8+H80*$D$5+I80*$D$9+J80*$D$6+K80*$D$11+L80*$D$10+M80*$D$7)</f>
        <v>222.6</v>
      </c>
      <c r="O80" s="119">
        <f>VLOOKUP(B80, 'Full FBS'!$B$18:$P$4999, 13, FALSE)</f>
        <v>222.6</v>
      </c>
      <c r="P80" s="31"/>
      <c r="Q80" s="15"/>
      <c r="R80" s="15"/>
      <c r="S80" s="15"/>
      <c r="T80" s="15"/>
    </row>
    <row r="81" spans="1:20" ht="13.5" customHeight="1">
      <c r="A81" s="41">
        <f>RANK(N81,$N$18:$N$2259)</f>
        <v>64</v>
      </c>
      <c r="B81" s="180" t="s">
        <v>1130</v>
      </c>
      <c r="C81" s="180" t="s">
        <v>1456</v>
      </c>
      <c r="D81" s="180" t="s">
        <v>33</v>
      </c>
      <c r="E81" s="180" t="s">
        <v>36</v>
      </c>
      <c r="F81" s="180" t="s">
        <v>52</v>
      </c>
      <c r="G81" s="181">
        <f>VLOOKUP(B81,'Full FBS'!$B$18:$M$4306,6,0)</f>
        <v>2560</v>
      </c>
      <c r="H81" s="181">
        <f>VLOOKUP(B81,'Full FBS'!$B$18:$M$4306,7,0)</f>
        <v>16</v>
      </c>
      <c r="I81" s="181">
        <f>VLOOKUP(B81,'Full FBS'!$B$18:$M$4306,8,0)</f>
        <v>308</v>
      </c>
      <c r="J81" s="181">
        <f>VLOOKUP(B81,'Full FBS'!$B$18:$M$4306,9,0)</f>
        <v>4</v>
      </c>
      <c r="K81" s="181">
        <f>VLOOKUP(B81,'Full FBS'!$B$18:$M$4306,10,0)</f>
        <v>0</v>
      </c>
      <c r="L81" s="181">
        <f>VLOOKUP(B81,'Full FBS'!$B$18:$M$4306,11,0)</f>
        <v>0</v>
      </c>
      <c r="M81" s="181">
        <f>VLOOKUP(B81,'Full FBS'!$B$18:$M$4306,12,0)</f>
        <v>0</v>
      </c>
      <c r="N81" s="43">
        <f>SUM(G81*$D$8+H81*$D$5+I81*$D$9+J81*$D$6+K81*$D$11+L81*$D$10+M81*$D$7)</f>
        <v>221.20000000000002</v>
      </c>
      <c r="O81" s="119">
        <f>VLOOKUP(B81, 'Full FBS'!$B$18:$P$4999, 13, FALSE)</f>
        <v>221.20000000000002</v>
      </c>
      <c r="P81" s="31"/>
      <c r="Q81" s="15"/>
      <c r="R81" s="15"/>
      <c r="S81" s="15"/>
      <c r="T81" s="15"/>
    </row>
    <row r="82" spans="1:20" ht="13.5" customHeight="1">
      <c r="A82" s="41">
        <f>RANK(N82,$N$18:$N$2259)</f>
        <v>65</v>
      </c>
      <c r="B82" s="180" t="s">
        <v>607</v>
      </c>
      <c r="C82" s="180" t="s">
        <v>1394</v>
      </c>
      <c r="D82" s="180" t="s">
        <v>43</v>
      </c>
      <c r="E82" s="180" t="s">
        <v>34</v>
      </c>
      <c r="F82" s="180" t="s">
        <v>52</v>
      </c>
      <c r="G82" s="181">
        <f>VLOOKUP(B82,'Full FBS'!$B$18:$M$4306,6,0)</f>
        <v>0</v>
      </c>
      <c r="H82" s="181">
        <f>VLOOKUP(B82,'Full FBS'!$B$18:$M$4306,7,0)</f>
        <v>0</v>
      </c>
      <c r="I82" s="181">
        <f>VLOOKUP(B82,'Full FBS'!$B$18:$M$4306,8,0)</f>
        <v>84</v>
      </c>
      <c r="J82" s="181">
        <f>VLOOKUP(B82,'Full FBS'!$B$18:$M$4306,9,0)</f>
        <v>1</v>
      </c>
      <c r="K82" s="181">
        <f>VLOOKUP(B82,'Full FBS'!$B$18:$M$4306,10,0)</f>
        <v>88</v>
      </c>
      <c r="L82" s="181">
        <f>VLOOKUP(B82,'Full FBS'!$B$18:$M$4306,11,0)</f>
        <v>1144</v>
      </c>
      <c r="M82" s="181">
        <f>VLOOKUP(B82,'Full FBS'!$B$18:$M$4306,12,0)</f>
        <v>8</v>
      </c>
      <c r="N82" s="43">
        <f>SUM(G82*$D$8+H82*$D$5+I82*$D$9+J82*$D$6+K82*$D$11+L82*$D$10+M82*$D$7)</f>
        <v>220.8</v>
      </c>
      <c r="O82" s="119">
        <f>VLOOKUP(B82, 'Full FBS'!$B$18:$P$4999, 13, FALSE)</f>
        <v>220.8</v>
      </c>
      <c r="P82" s="31"/>
      <c r="Q82" s="15"/>
      <c r="R82" s="15"/>
      <c r="S82" s="15"/>
      <c r="T82" s="15"/>
    </row>
    <row r="83" spans="1:20" ht="13.5" customHeight="1">
      <c r="A83" s="41">
        <f>RANK(N83,$N$18:$N$2259)</f>
        <v>66</v>
      </c>
      <c r="B83" s="180" t="s">
        <v>626</v>
      </c>
      <c r="C83" s="180" t="s">
        <v>1444</v>
      </c>
      <c r="D83" s="180" t="s">
        <v>33</v>
      </c>
      <c r="E83" s="180" t="s">
        <v>38</v>
      </c>
      <c r="F83" s="180" t="s">
        <v>1104</v>
      </c>
      <c r="G83" s="181">
        <f>VLOOKUP(B83,'Full FBS'!$B$18:$M$4306,6,0)</f>
        <v>2852</v>
      </c>
      <c r="H83" s="181">
        <f>VLOOKUP(B83,'Full FBS'!$B$18:$M$4306,7,0)</f>
        <v>20</v>
      </c>
      <c r="I83" s="181">
        <f>VLOOKUP(B83,'Full FBS'!$B$18:$M$4306,8,0)</f>
        <v>77</v>
      </c>
      <c r="J83" s="181">
        <f>VLOOKUP(B83,'Full FBS'!$B$18:$M$4306,9,0)</f>
        <v>3</v>
      </c>
      <c r="K83" s="181">
        <f>VLOOKUP(B83,'Full FBS'!$B$18:$M$4306,10,0)</f>
        <v>0</v>
      </c>
      <c r="L83" s="181">
        <f>VLOOKUP(B83,'Full FBS'!$B$18:$M$4306,11,0)</f>
        <v>0</v>
      </c>
      <c r="M83" s="181">
        <f>VLOOKUP(B83,'Full FBS'!$B$18:$M$4306,12,0)</f>
        <v>0</v>
      </c>
      <c r="N83" s="43">
        <f>SUM(G83*$D$8+H83*$D$5+I83*$D$9+J83*$D$6+K83*$D$11+L83*$D$10+M83*$D$7)</f>
        <v>219.77999999999997</v>
      </c>
      <c r="O83" s="119">
        <f>VLOOKUP(B83, 'Full FBS'!$B$18:$P$4999, 13, FALSE)</f>
        <v>219.77999999999997</v>
      </c>
      <c r="P83" s="31"/>
      <c r="Q83" s="15"/>
      <c r="R83" s="15"/>
      <c r="S83" s="15"/>
      <c r="T83" s="15"/>
    </row>
    <row r="84" spans="1:20" ht="13.5" customHeight="1">
      <c r="A84" s="41">
        <f>RANK(N84,$N$18:$N$2259)</f>
        <v>67</v>
      </c>
      <c r="B84" s="180" t="s">
        <v>690</v>
      </c>
      <c r="C84" s="180" t="s">
        <v>1417</v>
      </c>
      <c r="D84" s="180" t="s">
        <v>33</v>
      </c>
      <c r="E84" s="180" t="s">
        <v>36</v>
      </c>
      <c r="F84" s="180" t="s">
        <v>1105</v>
      </c>
      <c r="G84" s="181">
        <f>VLOOKUP(B84,'Full FBS'!$B$18:$M$4306,6,0)</f>
        <v>2679</v>
      </c>
      <c r="H84" s="181">
        <f>VLOOKUP(B84,'Full FBS'!$B$18:$M$4306,7,0)</f>
        <v>21</v>
      </c>
      <c r="I84" s="181">
        <f>VLOOKUP(B84,'Full FBS'!$B$18:$M$4306,8,0)</f>
        <v>165</v>
      </c>
      <c r="J84" s="181">
        <f>VLOOKUP(B84,'Full FBS'!$B$18:$M$4306,9,0)</f>
        <v>2</v>
      </c>
      <c r="K84" s="181">
        <f>VLOOKUP(B84,'Full FBS'!$B$18:$M$4306,10,0)</f>
        <v>0</v>
      </c>
      <c r="L84" s="181">
        <f>VLOOKUP(B84,'Full FBS'!$B$18:$M$4306,11,0)</f>
        <v>0</v>
      </c>
      <c r="M84" s="181">
        <f>VLOOKUP(B84,'Full FBS'!$B$18:$M$4306,12,0)</f>
        <v>0</v>
      </c>
      <c r="N84" s="43">
        <f>SUM(G84*$D$8+H84*$D$5+I84*$D$9+J84*$D$6+K84*$D$11+L84*$D$10+M84*$D$7)</f>
        <v>219.66</v>
      </c>
      <c r="O84" s="119">
        <f>VLOOKUP(B84, 'Full FBS'!$B$18:$P$4999, 13, FALSE)</f>
        <v>219.66</v>
      </c>
      <c r="P84" s="31"/>
      <c r="Q84" s="15"/>
      <c r="R84" s="15"/>
      <c r="S84" s="15"/>
      <c r="T84" s="15"/>
    </row>
    <row r="85" spans="1:20" ht="13.5" customHeight="1">
      <c r="A85" s="41">
        <f>RANK(N85,$N$18:$N$2259)</f>
        <v>68</v>
      </c>
      <c r="B85" s="180" t="s">
        <v>788</v>
      </c>
      <c r="C85" s="180" t="s">
        <v>1431</v>
      </c>
      <c r="D85" s="180" t="s">
        <v>33</v>
      </c>
      <c r="E85" s="180" t="s">
        <v>38</v>
      </c>
      <c r="F85" s="180" t="s">
        <v>1104</v>
      </c>
      <c r="G85" s="181">
        <f>VLOOKUP(B85,'Full FBS'!$B$18:$M$4306,6,0)</f>
        <v>3139</v>
      </c>
      <c r="H85" s="181">
        <f>VLOOKUP(B85,'Full FBS'!$B$18:$M$4306,7,0)</f>
        <v>20</v>
      </c>
      <c r="I85" s="181">
        <f>VLOOKUP(B85,'Full FBS'!$B$18:$M$4306,8,0)</f>
        <v>0</v>
      </c>
      <c r="J85" s="181">
        <f>VLOOKUP(B85,'Full FBS'!$B$18:$M$4306,9,0)</f>
        <v>2</v>
      </c>
      <c r="K85" s="181">
        <f>VLOOKUP(B85,'Full FBS'!$B$18:$M$4306,10,0)</f>
        <v>0</v>
      </c>
      <c r="L85" s="181">
        <f>VLOOKUP(B85,'Full FBS'!$B$18:$M$4306,11,0)</f>
        <v>0</v>
      </c>
      <c r="M85" s="181">
        <f>VLOOKUP(B85,'Full FBS'!$B$18:$M$4306,12,0)</f>
        <v>0</v>
      </c>
      <c r="N85" s="43">
        <f>SUM(G85*$D$8+H85*$D$5+I85*$D$9+J85*$D$6+K85*$D$11+L85*$D$10+M85*$D$7)</f>
        <v>217.56</v>
      </c>
      <c r="O85" s="119">
        <f>VLOOKUP(B85, 'Full FBS'!$B$18:$P$4999, 13, FALSE)</f>
        <v>217.56</v>
      </c>
      <c r="P85" s="31"/>
      <c r="Q85" s="15"/>
      <c r="R85" s="15"/>
      <c r="S85" s="15"/>
      <c r="T85" s="15"/>
    </row>
    <row r="86" spans="1:20" ht="13.5" customHeight="1">
      <c r="A86" s="41">
        <f>RANK(N86,$N$18:$N$2259)</f>
        <v>69</v>
      </c>
      <c r="B86" s="180" t="s">
        <v>682</v>
      </c>
      <c r="C86" s="180" t="s">
        <v>1466</v>
      </c>
      <c r="D86" s="180" t="s">
        <v>39</v>
      </c>
      <c r="E86" s="180" t="s">
        <v>38</v>
      </c>
      <c r="F86" s="180" t="s">
        <v>37</v>
      </c>
      <c r="G86" s="181">
        <f>VLOOKUP(B86,'Full FBS'!$B$18:$M$4306,6,0)</f>
        <v>0</v>
      </c>
      <c r="H86" s="181">
        <f>VLOOKUP(B86,'Full FBS'!$B$18:$M$4306,7,0)</f>
        <v>0</v>
      </c>
      <c r="I86" s="181">
        <f>VLOOKUP(B86,'Full FBS'!$B$18:$M$4306,8,0)</f>
        <v>1088</v>
      </c>
      <c r="J86" s="181">
        <f>VLOOKUP(B86,'Full FBS'!$B$18:$M$4306,9,0)</f>
        <v>12</v>
      </c>
      <c r="K86" s="181">
        <f>VLOOKUP(B86,'Full FBS'!$B$18:$M$4306,10,0)</f>
        <v>24</v>
      </c>
      <c r="L86" s="181">
        <f>VLOOKUP(B86,'Full FBS'!$B$18:$M$4306,11,0)</f>
        <v>186</v>
      </c>
      <c r="M86" s="181">
        <f>VLOOKUP(B86,'Full FBS'!$B$18:$M$4306,12,0)</f>
        <v>1</v>
      </c>
      <c r="N86" s="43">
        <f>SUM(G86*$D$8+H86*$D$5+I86*$D$9+J86*$D$6+K86*$D$11+L86*$D$10+M86*$D$7)</f>
        <v>217.4</v>
      </c>
      <c r="O86" s="119">
        <f>VLOOKUP(B86, 'Full FBS'!$B$18:$P$4999, 13, FALSE)</f>
        <v>217.4</v>
      </c>
      <c r="P86" s="31"/>
      <c r="Q86" s="15"/>
      <c r="R86" s="15"/>
      <c r="S86" s="15"/>
      <c r="T86" s="15"/>
    </row>
    <row r="87" spans="1:20" ht="13.5" customHeight="1">
      <c r="A87" s="41">
        <f>RANK(N87,$N$18:$N$2259)</f>
        <v>70</v>
      </c>
      <c r="B87" s="180" t="s">
        <v>931</v>
      </c>
      <c r="C87" s="180" t="s">
        <v>1371</v>
      </c>
      <c r="D87" s="180" t="s">
        <v>39</v>
      </c>
      <c r="E87" s="180" t="s">
        <v>38</v>
      </c>
      <c r="F87" s="180" t="s">
        <v>1105</v>
      </c>
      <c r="G87" s="181">
        <f>VLOOKUP(B87,'Full FBS'!$B$18:$M$4306,6,0)</f>
        <v>0</v>
      </c>
      <c r="H87" s="181">
        <f>VLOOKUP(B87,'Full FBS'!$B$18:$M$4306,7,0)</f>
        <v>0</v>
      </c>
      <c r="I87" s="181">
        <f>VLOOKUP(B87,'Full FBS'!$B$18:$M$4306,8,0)</f>
        <v>1164</v>
      </c>
      <c r="J87" s="181">
        <f>VLOOKUP(B87,'Full FBS'!$B$18:$M$4306,9,0)</f>
        <v>11</v>
      </c>
      <c r="K87" s="181">
        <f>VLOOKUP(B87,'Full FBS'!$B$18:$M$4306,10,0)</f>
        <v>20</v>
      </c>
      <c r="L87" s="181">
        <f>VLOOKUP(B87,'Full FBS'!$B$18:$M$4306,11,0)</f>
        <v>170</v>
      </c>
      <c r="M87" s="181">
        <f>VLOOKUP(B87,'Full FBS'!$B$18:$M$4306,12,0)</f>
        <v>1</v>
      </c>
      <c r="N87" s="43">
        <f>SUM(G87*$D$8+H87*$D$5+I87*$D$9+J87*$D$6+K87*$D$11+L87*$D$10+M87*$D$7)</f>
        <v>215.4</v>
      </c>
      <c r="O87" s="119">
        <f>VLOOKUP(B87, 'Full FBS'!$B$18:$P$4999, 13, FALSE)</f>
        <v>215.4</v>
      </c>
      <c r="P87" s="31"/>
      <c r="Q87" s="15"/>
      <c r="R87" s="15"/>
      <c r="S87" s="15"/>
      <c r="T87" s="15"/>
    </row>
    <row r="88" spans="1:20" ht="13.5" customHeight="1">
      <c r="A88" s="41">
        <f>RANK(N88,$N$18:$N$2259)</f>
        <v>71</v>
      </c>
      <c r="B88" s="180" t="s">
        <v>117</v>
      </c>
      <c r="C88" s="180" t="s">
        <v>1447</v>
      </c>
      <c r="D88" s="180" t="s">
        <v>33</v>
      </c>
      <c r="E88" s="180" t="s">
        <v>38</v>
      </c>
      <c r="F88" s="180" t="s">
        <v>1104</v>
      </c>
      <c r="G88" s="181">
        <f>VLOOKUP(B88,'Full FBS'!$B$18:$M$4306,6,0)</f>
        <v>2734</v>
      </c>
      <c r="H88" s="181">
        <f>VLOOKUP(B88,'Full FBS'!$B$18:$M$4306,7,0)</f>
        <v>19</v>
      </c>
      <c r="I88" s="181">
        <f>VLOOKUP(B88,'Full FBS'!$B$18:$M$4306,8,0)</f>
        <v>179</v>
      </c>
      <c r="J88" s="181">
        <f>VLOOKUP(B88,'Full FBS'!$B$18:$M$4306,9,0)</f>
        <v>2</v>
      </c>
      <c r="K88" s="181">
        <f>VLOOKUP(B88,'Full FBS'!$B$18:$M$4306,10,0)</f>
        <v>0</v>
      </c>
      <c r="L88" s="181">
        <f>VLOOKUP(B88,'Full FBS'!$B$18:$M$4306,11,0)</f>
        <v>0</v>
      </c>
      <c r="M88" s="181">
        <f>VLOOKUP(B88,'Full FBS'!$B$18:$M$4306,12,0)</f>
        <v>0</v>
      </c>
      <c r="N88" s="43">
        <f>SUM(G88*$D$8+H88*$D$5+I88*$D$9+J88*$D$6+K88*$D$11+L88*$D$10+M88*$D$7)</f>
        <v>215.26000000000002</v>
      </c>
      <c r="O88" s="119">
        <f>VLOOKUP(B88, 'Full FBS'!$B$18:$P$4999, 13, FALSE)</f>
        <v>215.26000000000002</v>
      </c>
      <c r="P88" s="31"/>
      <c r="Q88" s="15"/>
      <c r="R88" s="15"/>
      <c r="S88" s="15"/>
      <c r="T88" s="15"/>
    </row>
    <row r="89" spans="1:20" ht="13.5" customHeight="1">
      <c r="A89" s="41">
        <f>RANK(N89,$N$18:$N$2259)</f>
        <v>72</v>
      </c>
      <c r="B89" s="180" t="s">
        <v>462</v>
      </c>
      <c r="C89" s="180" t="s">
        <v>1403</v>
      </c>
      <c r="D89" s="180" t="s">
        <v>39</v>
      </c>
      <c r="E89" s="180" t="s">
        <v>38</v>
      </c>
      <c r="F89" s="180" t="s">
        <v>1106</v>
      </c>
      <c r="G89" s="181">
        <f>VLOOKUP(B89,'Full FBS'!$B$18:$M$4306,6,0)</f>
        <v>0</v>
      </c>
      <c r="H89" s="181">
        <f>VLOOKUP(B89,'Full FBS'!$B$18:$M$4306,7,0)</f>
        <v>0</v>
      </c>
      <c r="I89" s="181">
        <f>VLOOKUP(B89,'Full FBS'!$B$18:$M$4306,8,0)</f>
        <v>1101</v>
      </c>
      <c r="J89" s="181">
        <f>VLOOKUP(B89,'Full FBS'!$B$18:$M$4306,9,0)</f>
        <v>12</v>
      </c>
      <c r="K89" s="181">
        <f>VLOOKUP(B89,'Full FBS'!$B$18:$M$4306,10,0)</f>
        <v>21</v>
      </c>
      <c r="L89" s="181">
        <f>VLOOKUP(B89,'Full FBS'!$B$18:$M$4306,11,0)</f>
        <v>152</v>
      </c>
      <c r="M89" s="181">
        <f>VLOOKUP(B89,'Full FBS'!$B$18:$M$4306,12,0)</f>
        <v>1</v>
      </c>
      <c r="N89" s="43">
        <f>SUM(G89*$D$8+H89*$D$5+I89*$D$9+J89*$D$6+K89*$D$11+L89*$D$10+M89*$D$7)</f>
        <v>213.8</v>
      </c>
      <c r="O89" s="119">
        <f>VLOOKUP(B89, 'Full FBS'!$B$18:$P$4999, 13, FALSE)</f>
        <v>213.8</v>
      </c>
      <c r="P89" s="31"/>
      <c r="Q89" s="15"/>
      <c r="R89" s="15"/>
      <c r="S89" s="15"/>
      <c r="T89" s="15"/>
    </row>
    <row r="90" spans="1:20" ht="13.5" customHeight="1">
      <c r="A90" s="41">
        <f>RANK(N90,$N$18:$N$2259)</f>
        <v>73</v>
      </c>
      <c r="B90" s="180" t="s">
        <v>1029</v>
      </c>
      <c r="C90" s="180" t="s">
        <v>1366</v>
      </c>
      <c r="D90" s="180" t="s">
        <v>43</v>
      </c>
      <c r="E90" s="180" t="s">
        <v>38</v>
      </c>
      <c r="F90" s="180" t="s">
        <v>37</v>
      </c>
      <c r="G90" s="181">
        <f>VLOOKUP(B90,'Full FBS'!$B$18:$M$4306,6,0)</f>
        <v>0</v>
      </c>
      <c r="H90" s="181">
        <f>VLOOKUP(B90,'Full FBS'!$B$18:$M$4306,7,0)</f>
        <v>0</v>
      </c>
      <c r="I90" s="181">
        <f>VLOOKUP(B90,'Full FBS'!$B$18:$M$4306,8,0)</f>
        <v>15</v>
      </c>
      <c r="J90" s="181">
        <f>VLOOKUP(B90,'Full FBS'!$B$18:$M$4306,9,0)</f>
        <v>0</v>
      </c>
      <c r="K90" s="181">
        <f>VLOOKUP(B90,'Full FBS'!$B$18:$M$4306,10,0)</f>
        <v>73</v>
      </c>
      <c r="L90" s="181">
        <f>VLOOKUP(B90,'Full FBS'!$B$18:$M$4306,11,0)</f>
        <v>1157</v>
      </c>
      <c r="M90" s="181">
        <f>VLOOKUP(B90,'Full FBS'!$B$18:$M$4306,12,0)</f>
        <v>10</v>
      </c>
      <c r="N90" s="43">
        <f>SUM(G90*$D$8+H90*$D$5+I90*$D$9+J90*$D$6+K90*$D$11+L90*$D$10+M90*$D$7)</f>
        <v>213.7</v>
      </c>
      <c r="O90" s="119">
        <f>VLOOKUP(B90, 'Full FBS'!$B$18:$P$4999, 13, FALSE)</f>
        <v>213.7</v>
      </c>
      <c r="P90" s="31"/>
      <c r="Q90" s="15"/>
      <c r="R90" s="15"/>
      <c r="S90" s="15"/>
      <c r="T90" s="15"/>
    </row>
    <row r="91" spans="1:20" ht="13.5" customHeight="1">
      <c r="A91" s="41">
        <f>RANK(N91,$N$18:$N$2259)</f>
        <v>74</v>
      </c>
      <c r="B91" s="180" t="s">
        <v>391</v>
      </c>
      <c r="C91" s="180" t="s">
        <v>1362</v>
      </c>
      <c r="D91" s="180" t="s">
        <v>43</v>
      </c>
      <c r="E91" s="180" t="s">
        <v>38</v>
      </c>
      <c r="F91" s="180" t="s">
        <v>37</v>
      </c>
      <c r="G91" s="181">
        <f>VLOOKUP(B91,'Full FBS'!$B$18:$M$4306,6,0)</f>
        <v>0</v>
      </c>
      <c r="H91" s="181">
        <f>VLOOKUP(B91,'Full FBS'!$B$18:$M$4306,7,0)</f>
        <v>0</v>
      </c>
      <c r="I91" s="181">
        <f>VLOOKUP(B91,'Full FBS'!$B$18:$M$4306,8,0)</f>
        <v>0</v>
      </c>
      <c r="J91" s="181">
        <f>VLOOKUP(B91,'Full FBS'!$B$18:$M$4306,9,0)</f>
        <v>0</v>
      </c>
      <c r="K91" s="181">
        <f>VLOOKUP(B91,'Full FBS'!$B$18:$M$4306,10,0)</f>
        <v>72</v>
      </c>
      <c r="L91" s="181">
        <f>VLOOKUP(B91,'Full FBS'!$B$18:$M$4306,11,0)</f>
        <v>1112</v>
      </c>
      <c r="M91" s="181">
        <f>VLOOKUP(B91,'Full FBS'!$B$18:$M$4306,12,0)</f>
        <v>11</v>
      </c>
      <c r="N91" s="43">
        <f>SUM(G91*$D$8+H91*$D$5+I91*$D$9+J91*$D$6+K91*$D$11+L91*$D$10+M91*$D$7)</f>
        <v>213.2</v>
      </c>
      <c r="O91" s="119">
        <f>VLOOKUP(B91, 'Full FBS'!$B$18:$P$4999, 13, FALSE)</f>
        <v>213.2</v>
      </c>
      <c r="P91" s="31"/>
      <c r="Q91" s="15"/>
      <c r="R91" s="15"/>
      <c r="S91" s="15"/>
      <c r="T91" s="15"/>
    </row>
    <row r="92" spans="1:20" ht="13.5" customHeight="1">
      <c r="A92" s="41">
        <f>RANK(N92,$N$18:$N$2259)</f>
        <v>75</v>
      </c>
      <c r="B92" s="180" t="s">
        <v>1137</v>
      </c>
      <c r="C92" s="180" t="s">
        <v>1449</v>
      </c>
      <c r="D92" s="180" t="s">
        <v>39</v>
      </c>
      <c r="E92" s="180" t="s">
        <v>38</v>
      </c>
      <c r="F92" s="180" t="s">
        <v>1105</v>
      </c>
      <c r="G92" s="181">
        <f>VLOOKUP(B92,'Full FBS'!$B$18:$M$4306,6,0)</f>
        <v>0</v>
      </c>
      <c r="H92" s="181">
        <f>VLOOKUP(B92,'Full FBS'!$B$18:$M$4306,7,0)</f>
        <v>0</v>
      </c>
      <c r="I92" s="181">
        <f>VLOOKUP(B92,'Full FBS'!$B$18:$M$4306,8,0)</f>
        <v>1087</v>
      </c>
      <c r="J92" s="181">
        <f>VLOOKUP(B92,'Full FBS'!$B$18:$M$4306,9,0)</f>
        <v>11</v>
      </c>
      <c r="K92" s="181">
        <f>VLOOKUP(B92,'Full FBS'!$B$18:$M$4306,10,0)</f>
        <v>27</v>
      </c>
      <c r="L92" s="181">
        <f>VLOOKUP(B92,'Full FBS'!$B$18:$M$4306,11,0)</f>
        <v>189</v>
      </c>
      <c r="M92" s="181">
        <f>VLOOKUP(B92,'Full FBS'!$B$18:$M$4306,12,0)</f>
        <v>1</v>
      </c>
      <c r="N92" s="43">
        <f>SUM(G92*$D$8+H92*$D$5+I92*$D$9+J92*$D$6+K92*$D$11+L92*$D$10+M92*$D$7)</f>
        <v>213.1</v>
      </c>
      <c r="O92" s="119">
        <f>VLOOKUP(B92, 'Full FBS'!$B$18:$P$4999, 13, FALSE)</f>
        <v>213.1</v>
      </c>
      <c r="P92" s="31"/>
      <c r="Q92" s="15"/>
      <c r="R92" s="15"/>
      <c r="S92" s="15"/>
      <c r="T92" s="15"/>
    </row>
    <row r="93" spans="1:20" ht="13.5" customHeight="1">
      <c r="A93" s="41">
        <f>RANK(N93,$N$18:$N$2259)</f>
        <v>76</v>
      </c>
      <c r="B93" s="180" t="s">
        <v>1017</v>
      </c>
      <c r="C93" s="180" t="s">
        <v>1365</v>
      </c>
      <c r="D93" s="180" t="s">
        <v>43</v>
      </c>
      <c r="E93" s="180" t="s">
        <v>38</v>
      </c>
      <c r="F93" s="180" t="s">
        <v>1105</v>
      </c>
      <c r="G93" s="181">
        <f>VLOOKUP(B93,'Full FBS'!$B$18:$M$4306,6,0)</f>
        <v>0</v>
      </c>
      <c r="H93" s="181">
        <f>VLOOKUP(B93,'Full FBS'!$B$18:$M$4306,7,0)</f>
        <v>0</v>
      </c>
      <c r="I93" s="181">
        <f>VLOOKUP(B93,'Full FBS'!$B$18:$M$4306,8,0)</f>
        <v>52</v>
      </c>
      <c r="J93" s="181">
        <f>VLOOKUP(B93,'Full FBS'!$B$18:$M$4306,9,0)</f>
        <v>1</v>
      </c>
      <c r="K93" s="181">
        <f>VLOOKUP(B93,'Full FBS'!$B$18:$M$4306,10,0)</f>
        <v>80</v>
      </c>
      <c r="L93" s="181">
        <f>VLOOKUP(B93,'Full FBS'!$B$18:$M$4306,11,0)</f>
        <v>1016</v>
      </c>
      <c r="M93" s="181">
        <f>VLOOKUP(B93,'Full FBS'!$B$18:$M$4306,12,0)</f>
        <v>10</v>
      </c>
      <c r="N93" s="43">
        <f>SUM(G93*$D$8+H93*$D$5+I93*$D$9+J93*$D$6+K93*$D$11+L93*$D$10+M93*$D$7)</f>
        <v>212.8</v>
      </c>
      <c r="O93" s="119">
        <f>VLOOKUP(B93, 'Full FBS'!$B$18:$P$4999, 13, FALSE)</f>
        <v>212.8</v>
      </c>
      <c r="P93" s="31"/>
      <c r="Q93" s="15"/>
      <c r="R93" s="15"/>
      <c r="S93" s="15"/>
      <c r="T93" s="15"/>
    </row>
    <row r="94" spans="1:20" ht="13.5" customHeight="1">
      <c r="A94" s="41">
        <f>RANK(N94,$N$18:$N$2259)</f>
        <v>77</v>
      </c>
      <c r="B94" s="180" t="s">
        <v>1065</v>
      </c>
      <c r="C94" s="180" t="s">
        <v>1450</v>
      </c>
      <c r="D94" s="180" t="s">
        <v>33</v>
      </c>
      <c r="E94" s="180" t="s">
        <v>38</v>
      </c>
      <c r="F94" s="180" t="s">
        <v>37</v>
      </c>
      <c r="G94" s="181">
        <f>VLOOKUP(B94,'Full FBS'!$B$18:$M$4306,6,0)</f>
        <v>2315</v>
      </c>
      <c r="H94" s="181">
        <f>VLOOKUP(B94,'Full FBS'!$B$18:$M$4306,7,0)</f>
        <v>15</v>
      </c>
      <c r="I94" s="181">
        <f>VLOOKUP(B94,'Full FBS'!$B$18:$M$4306,8,0)</f>
        <v>410</v>
      </c>
      <c r="J94" s="181">
        <f>VLOOKUP(B94,'Full FBS'!$B$18:$M$4306,9,0)</f>
        <v>3</v>
      </c>
      <c r="K94" s="181">
        <f>VLOOKUP(B94,'Full FBS'!$B$18:$M$4306,10,0)</f>
        <v>0</v>
      </c>
      <c r="L94" s="181">
        <f>VLOOKUP(B94,'Full FBS'!$B$18:$M$4306,11,0)</f>
        <v>0</v>
      </c>
      <c r="M94" s="181">
        <f>VLOOKUP(B94,'Full FBS'!$B$18:$M$4306,12,0)</f>
        <v>0</v>
      </c>
      <c r="N94" s="43">
        <f>SUM(G94*$D$8+H94*$D$5+I94*$D$9+J94*$D$6+K94*$D$11+L94*$D$10+M94*$D$7)</f>
        <v>211.60000000000002</v>
      </c>
      <c r="O94" s="119">
        <f>VLOOKUP(B94, 'Full FBS'!$B$18:$P$4999, 13, FALSE)</f>
        <v>211.60000000000002</v>
      </c>
      <c r="P94" s="31"/>
      <c r="Q94" s="15"/>
      <c r="R94" s="15"/>
      <c r="S94" s="15"/>
      <c r="T94" s="15"/>
    </row>
    <row r="95" spans="1:20" ht="13.5" customHeight="1">
      <c r="A95" s="41">
        <f>RANK(N95,$N$18:$N$2259)</f>
        <v>78</v>
      </c>
      <c r="B95" s="180" t="s">
        <v>928</v>
      </c>
      <c r="C95" s="180" t="s">
        <v>1372</v>
      </c>
      <c r="D95" s="180" t="s">
        <v>43</v>
      </c>
      <c r="E95" s="180" t="s">
        <v>34</v>
      </c>
      <c r="F95" s="180" t="s">
        <v>1105</v>
      </c>
      <c r="G95" s="181">
        <f>VLOOKUP(B95,'Full FBS'!$B$18:$M$4306,6,0)</f>
        <v>0</v>
      </c>
      <c r="H95" s="181">
        <f>VLOOKUP(B95,'Full FBS'!$B$18:$M$4306,7,0)</f>
        <v>0</v>
      </c>
      <c r="I95" s="181">
        <f>VLOOKUP(B95,'Full FBS'!$B$18:$M$4306,8,0)</f>
        <v>40</v>
      </c>
      <c r="J95" s="181">
        <f>VLOOKUP(B95,'Full FBS'!$B$18:$M$4306,9,0)</f>
        <v>0</v>
      </c>
      <c r="K95" s="181">
        <f>VLOOKUP(B95,'Full FBS'!$B$18:$M$4306,10,0)</f>
        <v>74</v>
      </c>
      <c r="L95" s="181">
        <f>VLOOKUP(B95,'Full FBS'!$B$18:$M$4306,11,0)</f>
        <v>1119</v>
      </c>
      <c r="M95" s="181">
        <f>VLOOKUP(B95,'Full FBS'!$B$18:$M$4306,12,0)</f>
        <v>9</v>
      </c>
      <c r="N95" s="43">
        <f>SUM(G95*$D$8+H95*$D$5+I95*$D$9+J95*$D$6+K95*$D$11+L95*$D$10+M95*$D$7)</f>
        <v>206.9</v>
      </c>
      <c r="O95" s="119">
        <f>VLOOKUP(B95, 'Full FBS'!$B$18:$P$4999, 13, FALSE)</f>
        <v>206.9</v>
      </c>
      <c r="P95" s="31"/>
      <c r="Q95" s="15"/>
      <c r="R95" s="15"/>
      <c r="S95" s="15"/>
      <c r="T95" s="15"/>
    </row>
    <row r="96" spans="1:20" ht="13.5" customHeight="1">
      <c r="A96" s="41">
        <f>RANK(N96,$N$18:$N$2259)</f>
        <v>79</v>
      </c>
      <c r="B96" s="180" t="s">
        <v>631</v>
      </c>
      <c r="C96" s="180" t="s">
        <v>1462</v>
      </c>
      <c r="D96" s="180" t="s">
        <v>33</v>
      </c>
      <c r="E96" s="180" t="s">
        <v>38</v>
      </c>
      <c r="F96" s="180" t="s">
        <v>1105</v>
      </c>
      <c r="G96" s="181">
        <f>VLOOKUP(B96,'Full FBS'!$B$18:$M$4306,6,0)</f>
        <v>2239</v>
      </c>
      <c r="H96" s="181">
        <f>VLOOKUP(B96,'Full FBS'!$B$18:$M$4306,7,0)</f>
        <v>17</v>
      </c>
      <c r="I96" s="181">
        <f>VLOOKUP(B96,'Full FBS'!$B$18:$M$4306,8,0)</f>
        <v>190</v>
      </c>
      <c r="J96" s="181">
        <f>VLOOKUP(B96,'Full FBS'!$B$18:$M$4306,9,0)</f>
        <v>5</v>
      </c>
      <c r="K96" s="181">
        <f>VLOOKUP(B96,'Full FBS'!$B$18:$M$4306,10,0)</f>
        <v>0</v>
      </c>
      <c r="L96" s="181">
        <f>VLOOKUP(B96,'Full FBS'!$B$18:$M$4306,11,0)</f>
        <v>0</v>
      </c>
      <c r="M96" s="181">
        <f>VLOOKUP(B96,'Full FBS'!$B$18:$M$4306,12,0)</f>
        <v>0</v>
      </c>
      <c r="N96" s="43">
        <f>SUM(G96*$D$8+H96*$D$5+I96*$D$9+J96*$D$6+K96*$D$11+L96*$D$10+M96*$D$7)</f>
        <v>206.56</v>
      </c>
      <c r="O96" s="119">
        <f>VLOOKUP(B96, 'Full FBS'!$B$18:$P$4999, 13, FALSE)</f>
        <v>206.56</v>
      </c>
      <c r="P96" s="31"/>
      <c r="Q96" s="15"/>
      <c r="R96" s="15"/>
      <c r="S96" s="15"/>
      <c r="T96" s="15"/>
    </row>
    <row r="97" spans="1:20" ht="13.5" customHeight="1">
      <c r="A97" s="41">
        <f>RANK(N97,$N$18:$N$2259)</f>
        <v>80</v>
      </c>
      <c r="B97" s="180" t="s">
        <v>616</v>
      </c>
      <c r="C97" s="180" t="s">
        <v>125</v>
      </c>
      <c r="D97" s="180" t="s">
        <v>43</v>
      </c>
      <c r="E97" s="180" t="s">
        <v>38</v>
      </c>
      <c r="F97" s="180" t="s">
        <v>1105</v>
      </c>
      <c r="G97" s="181">
        <f>VLOOKUP(B97,'Full FBS'!$B$18:$M$4306,6,0)</f>
        <v>0</v>
      </c>
      <c r="H97" s="181">
        <f>VLOOKUP(B97,'Full FBS'!$B$18:$M$4306,7,0)</f>
        <v>0</v>
      </c>
      <c r="I97" s="181">
        <f>VLOOKUP(B97,'Full FBS'!$B$18:$M$4306,8,0)</f>
        <v>33</v>
      </c>
      <c r="J97" s="181">
        <f>VLOOKUP(B97,'Full FBS'!$B$18:$M$4306,9,0)</f>
        <v>0</v>
      </c>
      <c r="K97" s="181">
        <f>VLOOKUP(B97,'Full FBS'!$B$18:$M$4306,10,0)</f>
        <v>66</v>
      </c>
      <c r="L97" s="181">
        <f>VLOOKUP(B97,'Full FBS'!$B$18:$M$4306,11,0)</f>
        <v>1144</v>
      </c>
      <c r="M97" s="181">
        <f>VLOOKUP(B97,'Full FBS'!$B$18:$M$4306,12,0)</f>
        <v>9</v>
      </c>
      <c r="N97" s="43">
        <f>SUM(G97*$D$8+H97*$D$5+I97*$D$9+J97*$D$6+K97*$D$11+L97*$D$10+M97*$D$7)</f>
        <v>204.7</v>
      </c>
      <c r="O97" s="119">
        <f>VLOOKUP(B97, 'Full FBS'!$B$18:$P$4999, 13, FALSE)</f>
        <v>204.7</v>
      </c>
      <c r="P97" s="31"/>
      <c r="Q97" s="15"/>
      <c r="R97" s="15"/>
      <c r="S97" s="15"/>
      <c r="T97" s="15"/>
    </row>
    <row r="98" spans="1:20" ht="13.5" customHeight="1">
      <c r="A98" s="41">
        <f>RANK(N98,$N$18:$N$2259)</f>
        <v>81</v>
      </c>
      <c r="B98" s="180" t="s">
        <v>1076</v>
      </c>
      <c r="C98" s="180" t="s">
        <v>1376</v>
      </c>
      <c r="D98" s="180" t="s">
        <v>43</v>
      </c>
      <c r="E98" s="180" t="s">
        <v>36</v>
      </c>
      <c r="F98" s="180" t="s">
        <v>1104</v>
      </c>
      <c r="G98" s="181">
        <f>VLOOKUP(B98,'Full FBS'!$B$18:$M$4306,6,0)</f>
        <v>0</v>
      </c>
      <c r="H98" s="181">
        <f>VLOOKUP(B98,'Full FBS'!$B$18:$M$4306,7,0)</f>
        <v>0</v>
      </c>
      <c r="I98" s="181">
        <f>VLOOKUP(B98,'Full FBS'!$B$18:$M$4306,8,0)</f>
        <v>0</v>
      </c>
      <c r="J98" s="181">
        <f>VLOOKUP(B98,'Full FBS'!$B$18:$M$4306,9,0)</f>
        <v>0</v>
      </c>
      <c r="K98" s="181">
        <f>VLOOKUP(B98,'Full FBS'!$B$18:$M$4306,10,0)</f>
        <v>75</v>
      </c>
      <c r="L98" s="181">
        <f>VLOOKUP(B98,'Full FBS'!$B$18:$M$4306,11,0)</f>
        <v>1112</v>
      </c>
      <c r="M98" s="181">
        <f>VLOOKUP(B98,'Full FBS'!$B$18:$M$4306,12,0)</f>
        <v>9</v>
      </c>
      <c r="N98" s="43">
        <f>SUM(G98*$D$8+H98*$D$5+I98*$D$9+J98*$D$6+K98*$D$11+L98*$D$10+M98*$D$7)</f>
        <v>202.7</v>
      </c>
      <c r="O98" s="119">
        <f>VLOOKUP(B98, 'Full FBS'!$B$18:$P$4999, 13, FALSE)</f>
        <v>202.7</v>
      </c>
      <c r="P98" s="31"/>
      <c r="Q98" s="15"/>
      <c r="R98" s="15"/>
      <c r="S98" s="15"/>
      <c r="T98" s="15"/>
    </row>
    <row r="99" spans="1:20" ht="13.5" customHeight="1">
      <c r="A99" s="41">
        <f>RANK(N99,$N$18:$N$2259)</f>
        <v>82</v>
      </c>
      <c r="B99" s="180" t="s">
        <v>1140</v>
      </c>
      <c r="C99" s="180" t="s">
        <v>1404</v>
      </c>
      <c r="D99" s="180" t="s">
        <v>39</v>
      </c>
      <c r="E99" s="180" t="s">
        <v>36</v>
      </c>
      <c r="F99" s="180" t="s">
        <v>1104</v>
      </c>
      <c r="G99" s="181">
        <f>VLOOKUP(B99,'Full FBS'!$B$18:$M$4306,6,0)</f>
        <v>0</v>
      </c>
      <c r="H99" s="181">
        <f>VLOOKUP(B99,'Full FBS'!$B$18:$M$4306,7,0)</f>
        <v>0</v>
      </c>
      <c r="I99" s="181">
        <f>VLOOKUP(B99,'Full FBS'!$B$18:$M$4306,8,0)</f>
        <v>1065</v>
      </c>
      <c r="J99" s="181">
        <f>VLOOKUP(B99,'Full FBS'!$B$18:$M$4306,9,0)</f>
        <v>10</v>
      </c>
      <c r="K99" s="181">
        <f>VLOOKUP(B99,'Full FBS'!$B$18:$M$4306,10,0)</f>
        <v>22</v>
      </c>
      <c r="L99" s="181">
        <f>VLOOKUP(B99,'Full FBS'!$B$18:$M$4306,11,0)</f>
        <v>176</v>
      </c>
      <c r="M99" s="181">
        <f>VLOOKUP(B99,'Full FBS'!$B$18:$M$4306,12,0)</f>
        <v>1</v>
      </c>
      <c r="N99" s="43">
        <f>SUM(G99*$D$8+H99*$D$5+I99*$D$9+J99*$D$6+K99*$D$11+L99*$D$10+M99*$D$7)</f>
        <v>201.1</v>
      </c>
      <c r="O99" s="119">
        <f>VLOOKUP(B99, 'Full FBS'!$B$18:$P$4999, 13, FALSE)</f>
        <v>201.1</v>
      </c>
      <c r="P99" s="31"/>
      <c r="Q99" s="15"/>
      <c r="R99" s="15"/>
      <c r="S99" s="15"/>
      <c r="T99" s="15"/>
    </row>
    <row r="100" spans="1:20" ht="13.5" customHeight="1">
      <c r="A100" s="41">
        <f>RANK(N100,$N$18:$N$2259)</f>
        <v>83</v>
      </c>
      <c r="B100" s="180" t="s">
        <v>451</v>
      </c>
      <c r="C100" s="180" t="s">
        <v>1472</v>
      </c>
      <c r="D100" s="180" t="s">
        <v>39</v>
      </c>
      <c r="E100" s="180" t="s">
        <v>38</v>
      </c>
      <c r="F100" s="180" t="s">
        <v>1106</v>
      </c>
      <c r="G100" s="181">
        <f>VLOOKUP(B100,'Full FBS'!$B$18:$M$4306,6,0)</f>
        <v>0</v>
      </c>
      <c r="H100" s="181">
        <f>VLOOKUP(B100,'Full FBS'!$B$18:$M$4306,7,0)</f>
        <v>0</v>
      </c>
      <c r="I100" s="181">
        <f>VLOOKUP(B100,'Full FBS'!$B$18:$M$4306,8,0)</f>
        <v>1218</v>
      </c>
      <c r="J100" s="181">
        <f>VLOOKUP(B100,'Full FBS'!$B$18:$M$4306,9,0)</f>
        <v>9</v>
      </c>
      <c r="K100" s="181">
        <f>VLOOKUP(B100,'Full FBS'!$B$18:$M$4306,10,0)</f>
        <v>17</v>
      </c>
      <c r="L100" s="181">
        <f>VLOOKUP(B100,'Full FBS'!$B$18:$M$4306,11,0)</f>
        <v>159</v>
      </c>
      <c r="M100" s="181">
        <f>VLOOKUP(B100,'Full FBS'!$B$18:$M$4306,12,0)</f>
        <v>0</v>
      </c>
      <c r="N100" s="43">
        <f>SUM(G100*$D$8+H100*$D$5+I100*$D$9+J100*$D$6+K100*$D$11+L100*$D$10+M100*$D$7)</f>
        <v>200.20000000000002</v>
      </c>
      <c r="O100" s="119">
        <f>VLOOKUP(B100, 'Full FBS'!$B$18:$P$4999, 13, FALSE)</f>
        <v>200.20000000000002</v>
      </c>
      <c r="P100" s="31"/>
      <c r="Q100" s="15"/>
      <c r="R100" s="15"/>
      <c r="S100" s="15"/>
      <c r="T100" s="15"/>
    </row>
    <row r="101" spans="1:20" ht="13.5" customHeight="1">
      <c r="A101" s="41">
        <f>RANK(N101,$N$18:$N$2259)</f>
        <v>84</v>
      </c>
      <c r="B101" s="180" t="s">
        <v>1133</v>
      </c>
      <c r="C101" s="180" t="s">
        <v>1468</v>
      </c>
      <c r="D101" s="180" t="s">
        <v>33</v>
      </c>
      <c r="E101" s="180" t="s">
        <v>1481</v>
      </c>
      <c r="F101" s="180" t="s">
        <v>1106</v>
      </c>
      <c r="G101" s="181">
        <f>VLOOKUP(B101,'Full FBS'!$B$18:$M$4306,6,0)</f>
        <v>2288</v>
      </c>
      <c r="H101" s="181">
        <f>VLOOKUP(B101,'Full FBS'!$B$18:$M$4306,7,0)</f>
        <v>14</v>
      </c>
      <c r="I101" s="181">
        <f>VLOOKUP(B101,'Full FBS'!$B$18:$M$4306,8,0)</f>
        <v>332</v>
      </c>
      <c r="J101" s="181">
        <f>VLOOKUP(B101,'Full FBS'!$B$18:$M$4306,9,0)</f>
        <v>3</v>
      </c>
      <c r="K101" s="181">
        <f>VLOOKUP(B101,'Full FBS'!$B$18:$M$4306,10,0)</f>
        <v>0</v>
      </c>
      <c r="L101" s="181">
        <f>VLOOKUP(B101,'Full FBS'!$B$18:$M$4306,11,0)</f>
        <v>0</v>
      </c>
      <c r="M101" s="181">
        <f>VLOOKUP(B101,'Full FBS'!$B$18:$M$4306,12,0)</f>
        <v>0</v>
      </c>
      <c r="N101" s="43">
        <f>SUM(G101*$D$8+H101*$D$5+I101*$D$9+J101*$D$6+K101*$D$11+L101*$D$10+M101*$D$7)</f>
        <v>198.71999999999997</v>
      </c>
      <c r="O101" s="119">
        <f>VLOOKUP(B101, 'Full FBS'!$B$18:$P$4999, 13, FALSE)</f>
        <v>198.71999999999997</v>
      </c>
      <c r="P101" s="31"/>
      <c r="Q101" s="15"/>
      <c r="R101" s="15"/>
      <c r="S101" s="15"/>
      <c r="T101" s="15"/>
    </row>
    <row r="102" spans="1:20" ht="13.5" customHeight="1">
      <c r="A102" s="41">
        <f>RANK(N102,$N$18:$N$2259)</f>
        <v>85</v>
      </c>
      <c r="B102" s="180" t="s">
        <v>533</v>
      </c>
      <c r="C102" s="180" t="s">
        <v>1465</v>
      </c>
      <c r="D102" s="180" t="s">
        <v>33</v>
      </c>
      <c r="E102" s="180" t="s">
        <v>38</v>
      </c>
      <c r="F102" s="180" t="s">
        <v>1106</v>
      </c>
      <c r="G102" s="181">
        <f>VLOOKUP(B102,'Full FBS'!$B$18:$M$4306,6,0)</f>
        <v>2788</v>
      </c>
      <c r="H102" s="181">
        <f>VLOOKUP(B102,'Full FBS'!$B$18:$M$4306,7,0)</f>
        <v>18</v>
      </c>
      <c r="I102" s="181">
        <f>VLOOKUP(B102,'Full FBS'!$B$18:$M$4306,8,0)</f>
        <v>25</v>
      </c>
      <c r="J102" s="181">
        <f>VLOOKUP(B102,'Full FBS'!$B$18:$M$4306,9,0)</f>
        <v>2</v>
      </c>
      <c r="K102" s="181">
        <f>VLOOKUP(B102,'Full FBS'!$B$18:$M$4306,10,0)</f>
        <v>0</v>
      </c>
      <c r="L102" s="181">
        <f>VLOOKUP(B102,'Full FBS'!$B$18:$M$4306,11,0)</f>
        <v>0</v>
      </c>
      <c r="M102" s="181">
        <f>VLOOKUP(B102,'Full FBS'!$B$18:$M$4306,12,0)</f>
        <v>0</v>
      </c>
      <c r="N102" s="43">
        <f>SUM(G102*$D$8+H102*$D$5+I102*$D$9+J102*$D$6+K102*$D$11+L102*$D$10+M102*$D$7)</f>
        <v>198.01999999999998</v>
      </c>
      <c r="O102" s="119">
        <f>VLOOKUP(B102, 'Full FBS'!$B$18:$P$4999, 13, FALSE)</f>
        <v>198.01999999999998</v>
      </c>
      <c r="P102" s="31"/>
      <c r="Q102" s="15"/>
      <c r="R102" s="15"/>
      <c r="S102" s="15"/>
      <c r="T102" s="15"/>
    </row>
    <row r="103" spans="1:20" ht="13.5" customHeight="1">
      <c r="A103" s="41">
        <f>RANK(N103,$N$18:$N$2259)</f>
        <v>86</v>
      </c>
      <c r="B103" s="180" t="s">
        <v>855</v>
      </c>
      <c r="C103" s="180" t="s">
        <v>1403</v>
      </c>
      <c r="D103" s="180" t="s">
        <v>39</v>
      </c>
      <c r="E103" s="180" t="s">
        <v>36</v>
      </c>
      <c r="F103" s="180" t="s">
        <v>1106</v>
      </c>
      <c r="G103" s="181">
        <f>VLOOKUP(B103,'Full FBS'!$B$18:$M$4306,6,0)</f>
        <v>0</v>
      </c>
      <c r="H103" s="181">
        <f>VLOOKUP(B103,'Full FBS'!$B$18:$M$4306,7,0)</f>
        <v>0</v>
      </c>
      <c r="I103" s="181">
        <f>VLOOKUP(B103,'Full FBS'!$B$18:$M$4306,8,0)</f>
        <v>851</v>
      </c>
      <c r="J103" s="181">
        <f>VLOOKUP(B103,'Full FBS'!$B$18:$M$4306,9,0)</f>
        <v>10</v>
      </c>
      <c r="K103" s="181">
        <f>VLOOKUP(B103,'Full FBS'!$B$18:$M$4306,10,0)</f>
        <v>28</v>
      </c>
      <c r="L103" s="181">
        <f>VLOOKUP(B103,'Full FBS'!$B$18:$M$4306,11,0)</f>
        <v>259</v>
      </c>
      <c r="M103" s="181">
        <f>VLOOKUP(B103,'Full FBS'!$B$18:$M$4306,12,0)</f>
        <v>2</v>
      </c>
      <c r="N103" s="43">
        <f>SUM(G103*$D$8+H103*$D$5+I103*$D$9+J103*$D$6+K103*$D$11+L103*$D$10+M103*$D$7)</f>
        <v>197.00000000000003</v>
      </c>
      <c r="O103" s="119">
        <f>VLOOKUP(B103, 'Full FBS'!$B$18:$P$4999, 13, FALSE)</f>
        <v>197.00000000000003</v>
      </c>
      <c r="P103" s="31"/>
      <c r="Q103" s="15"/>
      <c r="R103" s="15"/>
      <c r="S103" s="15"/>
      <c r="T103" s="15"/>
    </row>
    <row r="104" spans="1:20" ht="13.5" customHeight="1">
      <c r="A104" s="41">
        <f>RANK(N104,$N$18:$N$2259)</f>
        <v>87</v>
      </c>
      <c r="B104" s="180" t="s">
        <v>1136</v>
      </c>
      <c r="C104" s="180" t="s">
        <v>56</v>
      </c>
      <c r="D104" s="180" t="s">
        <v>39</v>
      </c>
      <c r="E104" s="180" t="s">
        <v>34</v>
      </c>
      <c r="F104" s="180" t="s">
        <v>1103</v>
      </c>
      <c r="G104" s="181">
        <f>VLOOKUP(B104,'Full FBS'!$B$18:$M$4306,6,0)</f>
        <v>0</v>
      </c>
      <c r="H104" s="181">
        <f>VLOOKUP(B104,'Full FBS'!$B$18:$M$4306,7,0)</f>
        <v>0</v>
      </c>
      <c r="I104" s="181">
        <f>VLOOKUP(B104,'Full FBS'!$B$18:$M$4306,8,0)</f>
        <v>1021</v>
      </c>
      <c r="J104" s="181">
        <f>VLOOKUP(B104,'Full FBS'!$B$18:$M$4306,9,0)</f>
        <v>11</v>
      </c>
      <c r="K104" s="181">
        <f>VLOOKUP(B104,'Full FBS'!$B$18:$M$4306,10,0)</f>
        <v>22</v>
      </c>
      <c r="L104" s="181">
        <f>VLOOKUP(B104,'Full FBS'!$B$18:$M$4306,11,0)</f>
        <v>161</v>
      </c>
      <c r="M104" s="181">
        <f>VLOOKUP(B104,'Full FBS'!$B$18:$M$4306,12,0)</f>
        <v>0</v>
      </c>
      <c r="N104" s="43">
        <f>SUM(G104*$D$8+H104*$D$5+I104*$D$9+J104*$D$6+K104*$D$11+L104*$D$10+M104*$D$7)</f>
        <v>195.20000000000002</v>
      </c>
      <c r="O104" s="119">
        <f>VLOOKUP(B104, 'Full FBS'!$B$18:$P$4999, 13, FALSE)</f>
        <v>195.20000000000002</v>
      </c>
      <c r="P104" s="31"/>
      <c r="Q104" s="15"/>
      <c r="R104" s="15"/>
      <c r="S104" s="15"/>
      <c r="T104" s="15"/>
    </row>
    <row r="105" spans="1:20" ht="13.5" customHeight="1">
      <c r="A105" s="41">
        <f>RANK(N105,$N$18:$N$2259)</f>
        <v>88</v>
      </c>
      <c r="B105" s="180" t="s">
        <v>450</v>
      </c>
      <c r="C105" s="180" t="s">
        <v>1423</v>
      </c>
      <c r="D105" s="180" t="s">
        <v>43</v>
      </c>
      <c r="E105" s="180" t="s">
        <v>34</v>
      </c>
      <c r="F105" s="180" t="s">
        <v>1106</v>
      </c>
      <c r="G105" s="181">
        <f>VLOOKUP(B105,'Full FBS'!$B$18:$M$4306,6,0)</f>
        <v>0</v>
      </c>
      <c r="H105" s="181">
        <f>VLOOKUP(B105,'Full FBS'!$B$18:$M$4306,7,0)</f>
        <v>0</v>
      </c>
      <c r="I105" s="181">
        <f>VLOOKUP(B105,'Full FBS'!$B$18:$M$4306,8,0)</f>
        <v>44</v>
      </c>
      <c r="J105" s="181">
        <f>VLOOKUP(B105,'Full FBS'!$B$18:$M$4306,9,0)</f>
        <v>1</v>
      </c>
      <c r="K105" s="181">
        <f>VLOOKUP(B105,'Full FBS'!$B$18:$M$4306,10,0)</f>
        <v>60</v>
      </c>
      <c r="L105" s="181">
        <f>VLOOKUP(B105,'Full FBS'!$B$18:$M$4306,11,0)</f>
        <v>1001</v>
      </c>
      <c r="M105" s="181">
        <f>VLOOKUP(B105,'Full FBS'!$B$18:$M$4306,12,0)</f>
        <v>9</v>
      </c>
      <c r="N105" s="43">
        <f>SUM(G105*$D$8+H105*$D$5+I105*$D$9+J105*$D$6+K105*$D$11+L105*$D$10+M105*$D$7)</f>
        <v>194.5</v>
      </c>
      <c r="O105" s="119">
        <f>VLOOKUP(B105, 'Full FBS'!$B$18:$P$4999, 13, FALSE)</f>
        <v>194.5</v>
      </c>
      <c r="P105" s="31"/>
      <c r="Q105" s="15"/>
      <c r="R105" s="15"/>
      <c r="S105" s="15"/>
      <c r="T105" s="15"/>
    </row>
    <row r="106" spans="1:20" ht="13.5" customHeight="1">
      <c r="A106" s="41">
        <f>RANK(N106,$N$18:$N$2259)</f>
        <v>89</v>
      </c>
      <c r="B106" s="180" t="s">
        <v>691</v>
      </c>
      <c r="C106" s="180" t="s">
        <v>1417</v>
      </c>
      <c r="D106" s="180" t="s">
        <v>39</v>
      </c>
      <c r="E106" s="180" t="s">
        <v>38</v>
      </c>
      <c r="F106" s="180" t="s">
        <v>1105</v>
      </c>
      <c r="G106" s="181">
        <f>VLOOKUP(B106,'Full FBS'!$B$18:$M$4306,6,0)</f>
        <v>0</v>
      </c>
      <c r="H106" s="181">
        <f>VLOOKUP(B106,'Full FBS'!$B$18:$M$4306,7,0)</f>
        <v>0</v>
      </c>
      <c r="I106" s="181">
        <f>VLOOKUP(B106,'Full FBS'!$B$18:$M$4306,8,0)</f>
        <v>1069</v>
      </c>
      <c r="J106" s="181">
        <f>VLOOKUP(B106,'Full FBS'!$B$18:$M$4306,9,0)</f>
        <v>10</v>
      </c>
      <c r="K106" s="181">
        <f>VLOOKUP(B106,'Full FBS'!$B$18:$M$4306,10,0)</f>
        <v>17</v>
      </c>
      <c r="L106" s="181">
        <f>VLOOKUP(B106,'Full FBS'!$B$18:$M$4306,11,0)</f>
        <v>128</v>
      </c>
      <c r="M106" s="181">
        <f>VLOOKUP(B106,'Full FBS'!$B$18:$M$4306,12,0)</f>
        <v>1</v>
      </c>
      <c r="N106" s="43">
        <f>SUM(G106*$D$8+H106*$D$5+I106*$D$9+J106*$D$6+K106*$D$11+L106*$D$10+M106*$D$7)</f>
        <v>194.20000000000002</v>
      </c>
      <c r="O106" s="119">
        <f>VLOOKUP(B106, 'Full FBS'!$B$18:$P$4999, 13, FALSE)</f>
        <v>194.20000000000002</v>
      </c>
      <c r="P106" s="31"/>
      <c r="Q106" s="15"/>
      <c r="R106" s="15"/>
      <c r="S106" s="15"/>
      <c r="T106" s="15"/>
    </row>
    <row r="107" spans="1:20" ht="13.5" customHeight="1">
      <c r="A107" s="41">
        <f>RANK(N107,$N$18:$N$2259)</f>
        <v>90</v>
      </c>
      <c r="B107" s="180" t="s">
        <v>1506</v>
      </c>
      <c r="C107" s="180" t="s">
        <v>125</v>
      </c>
      <c r="D107" s="180" t="s">
        <v>39</v>
      </c>
      <c r="E107" s="180" t="s">
        <v>38</v>
      </c>
      <c r="F107" s="180" t="s">
        <v>1105</v>
      </c>
      <c r="G107" s="181">
        <f>VLOOKUP(B107,'Full FBS'!$B$18:$M$4306,6,0)</f>
        <v>0</v>
      </c>
      <c r="H107" s="181">
        <f>VLOOKUP(B107,'Full FBS'!$B$18:$M$4306,7,0)</f>
        <v>0</v>
      </c>
      <c r="I107" s="181">
        <f>VLOOKUP(B107,'Full FBS'!$B$18:$M$4306,8,0)</f>
        <v>992</v>
      </c>
      <c r="J107" s="181">
        <f>VLOOKUP(B107,'Full FBS'!$B$18:$M$4306,9,0)</f>
        <v>10</v>
      </c>
      <c r="K107" s="181">
        <f>VLOOKUP(B107,'Full FBS'!$B$18:$M$4306,10,0)</f>
        <v>20</v>
      </c>
      <c r="L107" s="181">
        <f>VLOOKUP(B107,'Full FBS'!$B$18:$M$4306,11,0)</f>
        <v>179</v>
      </c>
      <c r="M107" s="181">
        <f>VLOOKUP(B107,'Full FBS'!$B$18:$M$4306,12,0)</f>
        <v>1</v>
      </c>
      <c r="N107" s="43">
        <f>SUM(G107*$D$8+H107*$D$5+I107*$D$9+J107*$D$6+K107*$D$11+L107*$D$10+M107*$D$7)</f>
        <v>193.1</v>
      </c>
      <c r="O107" s="119">
        <f>VLOOKUP(B107, 'Full FBS'!$B$18:$P$4999, 13, FALSE)</f>
        <v>193.1</v>
      </c>
      <c r="P107" s="31"/>
      <c r="Q107" s="15"/>
      <c r="R107" s="15"/>
      <c r="S107" s="15"/>
      <c r="T107" s="15"/>
    </row>
    <row r="108" spans="1:20" ht="13.5" customHeight="1">
      <c r="A108" s="41">
        <f>RANK(N108,$N$18:$N$2259)</f>
        <v>91</v>
      </c>
      <c r="B108" s="180" t="s">
        <v>933</v>
      </c>
      <c r="C108" s="180" t="s">
        <v>1371</v>
      </c>
      <c r="D108" s="180" t="s">
        <v>43</v>
      </c>
      <c r="E108" s="180" t="s">
        <v>36</v>
      </c>
      <c r="F108" s="180" t="s">
        <v>1105</v>
      </c>
      <c r="G108" s="181">
        <f>VLOOKUP(B108,'Full FBS'!$B$18:$M$4306,6,0)</f>
        <v>0</v>
      </c>
      <c r="H108" s="181">
        <f>VLOOKUP(B108,'Full FBS'!$B$18:$M$4306,7,0)</f>
        <v>0</v>
      </c>
      <c r="I108" s="181">
        <f>VLOOKUP(B108,'Full FBS'!$B$18:$M$4306,8,0)</f>
        <v>0</v>
      </c>
      <c r="J108" s="181">
        <f>VLOOKUP(B108,'Full FBS'!$B$18:$M$4306,9,0)</f>
        <v>0</v>
      </c>
      <c r="K108" s="181">
        <f>VLOOKUP(B108,'Full FBS'!$B$18:$M$4306,10,0)</f>
        <v>69</v>
      </c>
      <c r="L108" s="181">
        <f>VLOOKUP(B108,'Full FBS'!$B$18:$M$4306,11,0)</f>
        <v>1040</v>
      </c>
      <c r="M108" s="181">
        <f>VLOOKUP(B108,'Full FBS'!$B$18:$M$4306,12,0)</f>
        <v>9</v>
      </c>
      <c r="N108" s="43">
        <f>SUM(G108*$D$8+H108*$D$5+I108*$D$9+J108*$D$6+K108*$D$11+L108*$D$10+M108*$D$7)</f>
        <v>192.5</v>
      </c>
      <c r="O108" s="119">
        <f>VLOOKUP(B108, 'Full FBS'!$B$18:$P$4999, 13, FALSE)</f>
        <v>192.5</v>
      </c>
      <c r="P108" s="31"/>
      <c r="Q108" s="15"/>
      <c r="R108" s="15"/>
      <c r="S108" s="15"/>
      <c r="T108" s="15"/>
    </row>
    <row r="109" spans="1:20" ht="13.5" customHeight="1">
      <c r="A109" s="41">
        <f>RANK(N109,$N$18:$N$2259)</f>
        <v>92</v>
      </c>
      <c r="B109" s="180" t="s">
        <v>994</v>
      </c>
      <c r="C109" s="180" t="s">
        <v>1363</v>
      </c>
      <c r="D109" s="180" t="s">
        <v>39</v>
      </c>
      <c r="E109" s="180" t="s">
        <v>34</v>
      </c>
      <c r="F109" s="180" t="s">
        <v>52</v>
      </c>
      <c r="G109" s="181">
        <f>VLOOKUP(B109,'Full FBS'!$B$18:$M$4306,6,0)</f>
        <v>0</v>
      </c>
      <c r="H109" s="181">
        <f>VLOOKUP(B109,'Full FBS'!$B$18:$M$4306,7,0)</f>
        <v>0</v>
      </c>
      <c r="I109" s="181">
        <f>VLOOKUP(B109,'Full FBS'!$B$18:$M$4306,8,0)</f>
        <v>1056</v>
      </c>
      <c r="J109" s="181">
        <f>VLOOKUP(B109,'Full FBS'!$B$18:$M$4306,9,0)</f>
        <v>9</v>
      </c>
      <c r="K109" s="181">
        <f>VLOOKUP(B109,'Full FBS'!$B$18:$M$4306,10,0)</f>
        <v>17</v>
      </c>
      <c r="L109" s="181">
        <f>VLOOKUP(B109,'Full FBS'!$B$18:$M$4306,11,0)</f>
        <v>177</v>
      </c>
      <c r="M109" s="181">
        <f>VLOOKUP(B109,'Full FBS'!$B$18:$M$4306,12,0)</f>
        <v>1</v>
      </c>
      <c r="N109" s="43">
        <f>SUM(G109*$D$8+H109*$D$5+I109*$D$9+J109*$D$6+K109*$D$11+L109*$D$10+M109*$D$7)</f>
        <v>191.8</v>
      </c>
      <c r="O109" s="119">
        <f>VLOOKUP(B109, 'Full FBS'!$B$18:$P$4999, 13, FALSE)</f>
        <v>191.8</v>
      </c>
      <c r="P109" s="31"/>
      <c r="Q109" s="15"/>
      <c r="R109" s="15"/>
      <c r="S109" s="15"/>
      <c r="T109" s="15"/>
    </row>
    <row r="110" spans="1:20" ht="13.5" customHeight="1">
      <c r="A110" s="41">
        <f>RANK(N110,$N$18:$N$2259)</f>
        <v>93</v>
      </c>
      <c r="B110" s="180" t="s">
        <v>397</v>
      </c>
      <c r="C110" s="180" t="s">
        <v>1466</v>
      </c>
      <c r="D110" s="180" t="s">
        <v>33</v>
      </c>
      <c r="E110" s="180" t="s">
        <v>38</v>
      </c>
      <c r="F110" s="180" t="s">
        <v>37</v>
      </c>
      <c r="G110" s="181">
        <f>VLOOKUP(B110,'Full FBS'!$B$18:$M$4306,6,0)</f>
        <v>2861</v>
      </c>
      <c r="H110" s="181">
        <f>VLOOKUP(B110,'Full FBS'!$B$18:$M$4306,7,0)</f>
        <v>19</v>
      </c>
      <c r="I110" s="181">
        <f>VLOOKUP(B110,'Full FBS'!$B$18:$M$4306,8,0)</f>
        <v>0</v>
      </c>
      <c r="J110" s="181">
        <f>VLOOKUP(B110,'Full FBS'!$B$18:$M$4306,9,0)</f>
        <v>0</v>
      </c>
      <c r="K110" s="181">
        <f>VLOOKUP(B110,'Full FBS'!$B$18:$M$4306,10,0)</f>
        <v>0</v>
      </c>
      <c r="L110" s="181">
        <f>VLOOKUP(B110,'Full FBS'!$B$18:$M$4306,11,0)</f>
        <v>0</v>
      </c>
      <c r="M110" s="181">
        <f>VLOOKUP(B110,'Full FBS'!$B$18:$M$4306,12,0)</f>
        <v>0</v>
      </c>
      <c r="N110" s="43">
        <f>SUM(G110*$D$8+H110*$D$5+I110*$D$9+J110*$D$6+K110*$D$11+L110*$D$10+M110*$D$7)</f>
        <v>190.44</v>
      </c>
      <c r="O110" s="119">
        <f>VLOOKUP(B110, 'Full FBS'!$B$18:$P$4999, 13, FALSE)</f>
        <v>190.44</v>
      </c>
      <c r="P110" s="31"/>
      <c r="Q110" s="15"/>
      <c r="R110" s="15"/>
      <c r="S110" s="15"/>
      <c r="T110" s="15"/>
    </row>
    <row r="111" spans="1:20" ht="13.5" customHeight="1">
      <c r="A111" s="41">
        <f>RANK(N111,$N$18:$N$2259)</f>
        <v>94</v>
      </c>
      <c r="B111" s="180" t="s">
        <v>152</v>
      </c>
      <c r="C111" s="180" t="s">
        <v>1478</v>
      </c>
      <c r="D111" s="180" t="s">
        <v>39</v>
      </c>
      <c r="E111" s="180" t="s">
        <v>34</v>
      </c>
      <c r="F111" s="180" t="s">
        <v>1106</v>
      </c>
      <c r="G111" s="181">
        <f>VLOOKUP(B111,'Full FBS'!$B$18:$M$4306,6,0)</f>
        <v>0</v>
      </c>
      <c r="H111" s="181">
        <f>VLOOKUP(B111,'Full FBS'!$B$18:$M$4306,7,0)</f>
        <v>0</v>
      </c>
      <c r="I111" s="181">
        <f>VLOOKUP(B111,'Full FBS'!$B$18:$M$4306,8,0)</f>
        <v>1121</v>
      </c>
      <c r="J111" s="181">
        <f>VLOOKUP(B111,'Full FBS'!$B$18:$M$4306,9,0)</f>
        <v>12</v>
      </c>
      <c r="K111" s="181">
        <f>VLOOKUP(B111,'Full FBS'!$B$18:$M$4306,10,0)</f>
        <v>5</v>
      </c>
      <c r="L111" s="181">
        <f>VLOOKUP(B111,'Full FBS'!$B$18:$M$4306,11,0)</f>
        <v>38</v>
      </c>
      <c r="M111" s="181">
        <f>VLOOKUP(B111,'Full FBS'!$B$18:$M$4306,12,0)</f>
        <v>0</v>
      </c>
      <c r="N111" s="43">
        <f>SUM(G111*$D$8+H111*$D$5+I111*$D$9+J111*$D$6+K111*$D$11+L111*$D$10+M111*$D$7)</f>
        <v>190.40000000000003</v>
      </c>
      <c r="O111" s="119">
        <f>VLOOKUP(B111, 'Full FBS'!$B$18:$P$4999, 13, FALSE)</f>
        <v>190.40000000000003</v>
      </c>
      <c r="P111" s="31"/>
      <c r="Q111" s="15"/>
      <c r="R111" s="15"/>
      <c r="S111" s="15"/>
      <c r="T111" s="15"/>
    </row>
    <row r="112" spans="1:20" ht="13.5" customHeight="1">
      <c r="A112" s="41">
        <f>RANK(N112,$N$18:$N$2259)</f>
        <v>95</v>
      </c>
      <c r="B112" s="180" t="s">
        <v>1086</v>
      </c>
      <c r="C112" s="180" t="s">
        <v>1406</v>
      </c>
      <c r="D112" s="180" t="s">
        <v>43</v>
      </c>
      <c r="E112" s="180" t="s">
        <v>34</v>
      </c>
      <c r="F112" s="180" t="s">
        <v>1106</v>
      </c>
      <c r="G112" s="181">
        <f>VLOOKUP(B112,'Full FBS'!$B$18:$M$4306,6,0)</f>
        <v>0</v>
      </c>
      <c r="H112" s="181">
        <f>VLOOKUP(B112,'Full FBS'!$B$18:$M$4306,7,0)</f>
        <v>0</v>
      </c>
      <c r="I112" s="181">
        <f>VLOOKUP(B112,'Full FBS'!$B$18:$M$4306,8,0)</f>
        <v>0</v>
      </c>
      <c r="J112" s="181">
        <f>VLOOKUP(B112,'Full FBS'!$B$18:$M$4306,9,0)</f>
        <v>0</v>
      </c>
      <c r="K112" s="181">
        <f>VLOOKUP(B112,'Full FBS'!$B$18:$M$4306,10,0)</f>
        <v>75</v>
      </c>
      <c r="L112" s="181">
        <f>VLOOKUP(B112,'Full FBS'!$B$18:$M$4306,11,0)</f>
        <v>976</v>
      </c>
      <c r="M112" s="181">
        <f>VLOOKUP(B112,'Full FBS'!$B$18:$M$4306,12,0)</f>
        <v>9</v>
      </c>
      <c r="N112" s="43">
        <f>SUM(G112*$D$8+H112*$D$5+I112*$D$9+J112*$D$6+K112*$D$11+L112*$D$10+M112*$D$7)</f>
        <v>189.10000000000002</v>
      </c>
      <c r="O112" s="119">
        <f>VLOOKUP(B112, 'Full FBS'!$B$18:$P$4999, 13, FALSE)</f>
        <v>189.10000000000002</v>
      </c>
      <c r="P112" s="31"/>
      <c r="Q112" s="15"/>
      <c r="R112" s="15"/>
      <c r="S112" s="15"/>
      <c r="T112" s="15"/>
    </row>
    <row r="113" spans="1:20" ht="13.5" customHeight="1">
      <c r="A113" s="41">
        <f>RANK(N113,$N$18:$N$2259)</f>
        <v>96</v>
      </c>
      <c r="B113" s="180" t="s">
        <v>509</v>
      </c>
      <c r="C113" s="180" t="s">
        <v>1476</v>
      </c>
      <c r="D113" s="180" t="s">
        <v>39</v>
      </c>
      <c r="E113" s="180" t="s">
        <v>36</v>
      </c>
      <c r="F113" s="180" t="s">
        <v>1106</v>
      </c>
      <c r="G113" s="181">
        <f>VLOOKUP(B113,'Full FBS'!$B$18:$M$4306,6,0)</f>
        <v>0</v>
      </c>
      <c r="H113" s="181">
        <f>VLOOKUP(B113,'Full FBS'!$B$18:$M$4306,7,0)</f>
        <v>0</v>
      </c>
      <c r="I113" s="181">
        <f>VLOOKUP(B113,'Full FBS'!$B$18:$M$4306,8,0)</f>
        <v>1033</v>
      </c>
      <c r="J113" s="181">
        <f>VLOOKUP(B113,'Full FBS'!$B$18:$M$4306,9,0)</f>
        <v>8</v>
      </c>
      <c r="K113" s="181">
        <f>VLOOKUP(B113,'Full FBS'!$B$18:$M$4306,10,0)</f>
        <v>25</v>
      </c>
      <c r="L113" s="181">
        <f>VLOOKUP(B113,'Full FBS'!$B$18:$M$4306,11,0)</f>
        <v>186</v>
      </c>
      <c r="M113" s="181">
        <f>VLOOKUP(B113,'Full FBS'!$B$18:$M$4306,12,0)</f>
        <v>1</v>
      </c>
      <c r="N113" s="43">
        <f>SUM(G113*$D$8+H113*$D$5+I113*$D$9+J113*$D$6+K113*$D$11+L113*$D$10+M113*$D$7)</f>
        <v>188.4</v>
      </c>
      <c r="O113" s="119">
        <f>VLOOKUP(B113, 'Full FBS'!$B$18:$P$4999, 13, FALSE)</f>
        <v>188.4</v>
      </c>
      <c r="P113" s="31"/>
      <c r="Q113" s="15"/>
      <c r="R113" s="15"/>
      <c r="S113" s="15"/>
      <c r="T113" s="15"/>
    </row>
    <row r="114" spans="1:20" ht="13.5" customHeight="1">
      <c r="A114" s="41">
        <f>RANK(N114,$N$18:$N$2259)</f>
        <v>97</v>
      </c>
      <c r="B114" s="180" t="s">
        <v>1135</v>
      </c>
      <c r="C114" s="180" t="s">
        <v>1427</v>
      </c>
      <c r="D114" s="180" t="s">
        <v>39</v>
      </c>
      <c r="E114" s="180" t="s">
        <v>36</v>
      </c>
      <c r="F114" s="180" t="s">
        <v>52</v>
      </c>
      <c r="G114" s="181">
        <f>VLOOKUP(B114,'Full FBS'!$B$18:$M$4306,6,0)</f>
        <v>0</v>
      </c>
      <c r="H114" s="181">
        <f>VLOOKUP(B114,'Full FBS'!$B$18:$M$4306,7,0)</f>
        <v>0</v>
      </c>
      <c r="I114" s="181">
        <f>VLOOKUP(B114,'Full FBS'!$B$18:$M$4306,8,0)</f>
        <v>879</v>
      </c>
      <c r="J114" s="181">
        <f>VLOOKUP(B114,'Full FBS'!$B$18:$M$4306,9,0)</f>
        <v>9</v>
      </c>
      <c r="K114" s="181">
        <f>VLOOKUP(B114,'Full FBS'!$B$18:$M$4306,10,0)</f>
        <v>21</v>
      </c>
      <c r="L114" s="181">
        <f>VLOOKUP(B114,'Full FBS'!$B$18:$M$4306,11,0)</f>
        <v>231</v>
      </c>
      <c r="M114" s="181">
        <f>VLOOKUP(B114,'Full FBS'!$B$18:$M$4306,12,0)</f>
        <v>2</v>
      </c>
      <c r="N114" s="43">
        <f>SUM(G114*$D$8+H114*$D$5+I114*$D$9+J114*$D$6+K114*$D$11+L114*$D$10+M114*$D$7)</f>
        <v>187.5</v>
      </c>
      <c r="O114" s="119">
        <f>VLOOKUP(B114, 'Full FBS'!$B$18:$P$4999, 13, FALSE)</f>
        <v>187.5</v>
      </c>
      <c r="P114" s="31"/>
      <c r="Q114" s="15"/>
      <c r="R114" s="15"/>
      <c r="S114" s="15"/>
      <c r="T114" s="15"/>
    </row>
    <row r="115" spans="1:20" ht="13.5" customHeight="1">
      <c r="A115" s="41">
        <f>RANK(N115,$N$18:$N$2259)</f>
        <v>98</v>
      </c>
      <c r="B115" s="180" t="s">
        <v>669</v>
      </c>
      <c r="C115" s="180" t="s">
        <v>1382</v>
      </c>
      <c r="D115" s="180" t="s">
        <v>39</v>
      </c>
      <c r="E115" s="180" t="s">
        <v>36</v>
      </c>
      <c r="F115" s="180" t="s">
        <v>37</v>
      </c>
      <c r="G115" s="181">
        <f>VLOOKUP(B115,'Full FBS'!$B$18:$M$4306,6,0)</f>
        <v>0</v>
      </c>
      <c r="H115" s="181">
        <f>VLOOKUP(B115,'Full FBS'!$B$18:$M$4306,7,0)</f>
        <v>0</v>
      </c>
      <c r="I115" s="181">
        <f>VLOOKUP(B115,'Full FBS'!$B$18:$M$4306,8,0)</f>
        <v>1075</v>
      </c>
      <c r="J115" s="181">
        <f>VLOOKUP(B115,'Full FBS'!$B$18:$M$4306,9,0)</f>
        <v>9</v>
      </c>
      <c r="K115" s="181">
        <f>VLOOKUP(B115,'Full FBS'!$B$18:$M$4306,10,0)</f>
        <v>14</v>
      </c>
      <c r="L115" s="181">
        <f>VLOOKUP(B115,'Full FBS'!$B$18:$M$4306,11,0)</f>
        <v>125</v>
      </c>
      <c r="M115" s="181">
        <f>VLOOKUP(B115,'Full FBS'!$B$18:$M$4306,12,0)</f>
        <v>1</v>
      </c>
      <c r="N115" s="43">
        <f>SUM(G115*$D$8+H115*$D$5+I115*$D$9+J115*$D$6+K115*$D$11+L115*$D$10+M115*$D$7)</f>
        <v>187</v>
      </c>
      <c r="O115" s="119">
        <f>VLOOKUP(B115, 'Full FBS'!$B$18:$P$4999, 13, FALSE)</f>
        <v>187</v>
      </c>
      <c r="P115" s="31"/>
      <c r="Q115" s="15"/>
      <c r="R115" s="15"/>
      <c r="S115" s="15"/>
      <c r="T115" s="15"/>
    </row>
    <row r="116" spans="1:20" ht="13.5" customHeight="1">
      <c r="A116" s="41">
        <f>RANK(N116,$N$18:$N$2259)</f>
        <v>99</v>
      </c>
      <c r="B116" s="180" t="s">
        <v>353</v>
      </c>
      <c r="C116" s="180" t="s">
        <v>136</v>
      </c>
      <c r="D116" s="180" t="s">
        <v>39</v>
      </c>
      <c r="E116" s="180" t="s">
        <v>34</v>
      </c>
      <c r="F116" s="180" t="s">
        <v>1104</v>
      </c>
      <c r="G116" s="181">
        <f>VLOOKUP(B116,'Full FBS'!$B$18:$M$4306,6,0)</f>
        <v>0</v>
      </c>
      <c r="H116" s="181">
        <f>VLOOKUP(B116,'Full FBS'!$B$18:$M$4306,7,0)</f>
        <v>0</v>
      </c>
      <c r="I116" s="181">
        <f>VLOOKUP(B116,'Full FBS'!$B$18:$M$4306,8,0)</f>
        <v>943</v>
      </c>
      <c r="J116" s="181">
        <f>VLOOKUP(B116,'Full FBS'!$B$18:$M$4306,9,0)</f>
        <v>8</v>
      </c>
      <c r="K116" s="181">
        <f>VLOOKUP(B116,'Full FBS'!$B$18:$M$4306,10,0)</f>
        <v>22</v>
      </c>
      <c r="L116" s="181">
        <f>VLOOKUP(B116,'Full FBS'!$B$18:$M$4306,11,0)</f>
        <v>216</v>
      </c>
      <c r="M116" s="181">
        <f>VLOOKUP(B116,'Full FBS'!$B$18:$M$4306,12,0)</f>
        <v>2</v>
      </c>
      <c r="N116" s="43">
        <f>SUM(G116*$D$8+H116*$D$5+I116*$D$9+J116*$D$6+K116*$D$11+L116*$D$10+M116*$D$7)</f>
        <v>186.9</v>
      </c>
      <c r="O116" s="119">
        <f>VLOOKUP(B116, 'Full FBS'!$B$18:$P$4999, 13, FALSE)</f>
        <v>186.9</v>
      </c>
      <c r="P116" s="31"/>
      <c r="Q116" s="15"/>
      <c r="R116" s="15"/>
      <c r="S116" s="15"/>
      <c r="T116" s="15"/>
    </row>
    <row r="117" spans="1:20" ht="13.5" customHeight="1">
      <c r="A117" s="41">
        <f>RANK(N117,$N$18:$N$2259)</f>
        <v>100</v>
      </c>
      <c r="B117" s="180" t="s">
        <v>380</v>
      </c>
      <c r="C117" s="180" t="s">
        <v>1433</v>
      </c>
      <c r="D117" s="180" t="s">
        <v>39</v>
      </c>
      <c r="E117" s="180" t="s">
        <v>38</v>
      </c>
      <c r="F117" s="180" t="s">
        <v>37</v>
      </c>
      <c r="G117" s="181">
        <f>VLOOKUP(B117,'Full FBS'!$B$18:$M$4306,6,0)</f>
        <v>0</v>
      </c>
      <c r="H117" s="181">
        <f>VLOOKUP(B117,'Full FBS'!$B$18:$M$4306,7,0)</f>
        <v>0</v>
      </c>
      <c r="I117" s="181">
        <f>VLOOKUP(B117,'Full FBS'!$B$18:$M$4306,8,0)</f>
        <v>961</v>
      </c>
      <c r="J117" s="181">
        <f>VLOOKUP(B117,'Full FBS'!$B$18:$M$4306,9,0)</f>
        <v>10</v>
      </c>
      <c r="K117" s="181">
        <f>VLOOKUP(B117,'Full FBS'!$B$18:$M$4306,10,0)</f>
        <v>20</v>
      </c>
      <c r="L117" s="181">
        <f>VLOOKUP(B117,'Full FBS'!$B$18:$M$4306,11,0)</f>
        <v>129</v>
      </c>
      <c r="M117" s="181">
        <f>VLOOKUP(B117,'Full FBS'!$B$18:$M$4306,12,0)</f>
        <v>1</v>
      </c>
      <c r="N117" s="43">
        <f>SUM(G117*$D$8+H117*$D$5+I117*$D$9+J117*$D$6+K117*$D$11+L117*$D$10+M117*$D$7)</f>
        <v>185.00000000000003</v>
      </c>
      <c r="O117" s="119">
        <f>VLOOKUP(B117, 'Full FBS'!$B$18:$P$4999, 13, FALSE)</f>
        <v>185.00000000000003</v>
      </c>
      <c r="P117" s="31"/>
      <c r="Q117" s="15"/>
      <c r="R117" s="15"/>
      <c r="S117" s="15"/>
      <c r="T117" s="15"/>
    </row>
    <row r="118" spans="1:20" ht="13.5" customHeight="1">
      <c r="A118" s="41">
        <f>RANK(N118,$N$18:$N$2259)</f>
        <v>101</v>
      </c>
      <c r="B118" s="180" t="s">
        <v>309</v>
      </c>
      <c r="C118" s="180" t="s">
        <v>1403</v>
      </c>
      <c r="D118" s="180" t="s">
        <v>33</v>
      </c>
      <c r="E118" s="180" t="s">
        <v>34</v>
      </c>
      <c r="F118" s="180" t="s">
        <v>1106</v>
      </c>
      <c r="G118" s="181">
        <f>VLOOKUP(B118,'Full FBS'!$B$18:$M$4306,6,0)</f>
        <v>2612</v>
      </c>
      <c r="H118" s="181">
        <f>VLOOKUP(B118,'Full FBS'!$B$18:$M$4306,7,0)</f>
        <v>18</v>
      </c>
      <c r="I118" s="181">
        <f>VLOOKUP(B118,'Full FBS'!$B$18:$M$4306,8,0)</f>
        <v>25</v>
      </c>
      <c r="J118" s="181">
        <f>VLOOKUP(B118,'Full FBS'!$B$18:$M$4306,9,0)</f>
        <v>1</v>
      </c>
      <c r="K118" s="181">
        <f>VLOOKUP(B118,'Full FBS'!$B$18:$M$4306,10,0)</f>
        <v>0</v>
      </c>
      <c r="L118" s="181">
        <f>VLOOKUP(B118,'Full FBS'!$B$18:$M$4306,11,0)</f>
        <v>0</v>
      </c>
      <c r="M118" s="181">
        <f>VLOOKUP(B118,'Full FBS'!$B$18:$M$4306,12,0)</f>
        <v>0</v>
      </c>
      <c r="N118" s="43">
        <f>SUM(G118*$D$8+H118*$D$5+I118*$D$9+J118*$D$6+K118*$D$11+L118*$D$10+M118*$D$7)</f>
        <v>184.98000000000002</v>
      </c>
      <c r="O118" s="119">
        <f>VLOOKUP(B118, 'Full FBS'!$B$18:$P$4999, 13, FALSE)</f>
        <v>184.98000000000002</v>
      </c>
      <c r="P118" s="31"/>
      <c r="Q118" s="15"/>
      <c r="R118" s="15"/>
      <c r="S118" s="15"/>
      <c r="T118" s="15"/>
    </row>
    <row r="119" spans="1:20" ht="13.5" customHeight="1">
      <c r="A119" s="41">
        <f>RANK(N119,$N$18:$N$2259)</f>
        <v>102</v>
      </c>
      <c r="B119" s="180" t="s">
        <v>993</v>
      </c>
      <c r="C119" s="180" t="s">
        <v>1362</v>
      </c>
      <c r="D119" s="180" t="s">
        <v>39</v>
      </c>
      <c r="E119" s="180" t="s">
        <v>38</v>
      </c>
      <c r="F119" s="180" t="s">
        <v>37</v>
      </c>
      <c r="G119" s="181">
        <f>VLOOKUP(B119,'Full FBS'!$B$18:$M$4306,6,0)</f>
        <v>0</v>
      </c>
      <c r="H119" s="181">
        <f>VLOOKUP(B119,'Full FBS'!$B$18:$M$4306,7,0)</f>
        <v>0</v>
      </c>
      <c r="I119" s="181">
        <f>VLOOKUP(B119,'Full FBS'!$B$18:$M$4306,8,0)</f>
        <v>990</v>
      </c>
      <c r="J119" s="181">
        <f>VLOOKUP(B119,'Full FBS'!$B$18:$M$4306,9,0)</f>
        <v>10</v>
      </c>
      <c r="K119" s="181">
        <f>VLOOKUP(B119,'Full FBS'!$B$18:$M$4306,10,0)</f>
        <v>15</v>
      </c>
      <c r="L119" s="181">
        <f>VLOOKUP(B119,'Full FBS'!$B$18:$M$4306,11,0)</f>
        <v>122</v>
      </c>
      <c r="M119" s="181">
        <f>VLOOKUP(B119,'Full FBS'!$B$18:$M$4306,12,0)</f>
        <v>1</v>
      </c>
      <c r="N119" s="43">
        <f>SUM(G119*$D$8+H119*$D$5+I119*$D$9+J119*$D$6+K119*$D$11+L119*$D$10+M119*$D$7)</f>
        <v>184.7</v>
      </c>
      <c r="O119" s="119">
        <f>VLOOKUP(B119, 'Full FBS'!$B$18:$P$4999, 13, FALSE)</f>
        <v>184.7</v>
      </c>
      <c r="P119" s="31"/>
      <c r="Q119" s="15"/>
      <c r="R119" s="15"/>
      <c r="S119" s="15"/>
      <c r="T119" s="15"/>
    </row>
    <row r="120" spans="1:20" ht="13.5" customHeight="1">
      <c r="A120" s="41">
        <f>RANK(N120,$N$18:$N$2259)</f>
        <v>103</v>
      </c>
      <c r="B120" s="180" t="s">
        <v>875</v>
      </c>
      <c r="C120" s="180" t="s">
        <v>1367</v>
      </c>
      <c r="D120" s="180" t="s">
        <v>39</v>
      </c>
      <c r="E120" s="180" t="s">
        <v>38</v>
      </c>
      <c r="F120" s="180" t="s">
        <v>37</v>
      </c>
      <c r="G120" s="181">
        <f>VLOOKUP(B120,'Full FBS'!$B$18:$M$4306,6,0)</f>
        <v>0</v>
      </c>
      <c r="H120" s="181">
        <f>VLOOKUP(B120,'Full FBS'!$B$18:$M$4306,7,0)</f>
        <v>0</v>
      </c>
      <c r="I120" s="181">
        <f>VLOOKUP(B120,'Full FBS'!$B$18:$M$4306,8,0)</f>
        <v>524</v>
      </c>
      <c r="J120" s="181">
        <f>VLOOKUP(B120,'Full FBS'!$B$18:$M$4306,9,0)</f>
        <v>5</v>
      </c>
      <c r="K120" s="181">
        <f>VLOOKUP(B120,'Full FBS'!$B$18:$M$4306,10,0)</f>
        <v>75</v>
      </c>
      <c r="L120" s="181">
        <f>VLOOKUP(B120,'Full FBS'!$B$18:$M$4306,11,0)</f>
        <v>458</v>
      </c>
      <c r="M120" s="181">
        <f>VLOOKUP(B120,'Full FBS'!$B$18:$M$4306,12,0)</f>
        <v>3</v>
      </c>
      <c r="N120" s="43">
        <f>SUM(G120*$D$8+H120*$D$5+I120*$D$9+J120*$D$6+K120*$D$11+L120*$D$10+M120*$D$7)</f>
        <v>183.70000000000002</v>
      </c>
      <c r="O120" s="119">
        <f>VLOOKUP(B120, 'Full FBS'!$B$18:$P$4999, 13, FALSE)</f>
        <v>183.70000000000002</v>
      </c>
      <c r="P120" s="31"/>
      <c r="Q120" s="15"/>
      <c r="R120" s="15"/>
      <c r="S120" s="15"/>
      <c r="T120" s="15"/>
    </row>
    <row r="121" spans="1:20" ht="13.5" customHeight="1">
      <c r="A121" s="41">
        <f>RANK(N121,$N$18:$N$2259)</f>
        <v>104</v>
      </c>
      <c r="B121" s="180" t="s">
        <v>948</v>
      </c>
      <c r="C121" s="180" t="s">
        <v>1364</v>
      </c>
      <c r="D121" s="180" t="s">
        <v>43</v>
      </c>
      <c r="E121" s="180" t="s">
        <v>36</v>
      </c>
      <c r="F121" s="180" t="s">
        <v>1106</v>
      </c>
      <c r="G121" s="181">
        <f>VLOOKUP(B121,'Full FBS'!$B$18:$M$4306,6,0)</f>
        <v>0</v>
      </c>
      <c r="H121" s="181">
        <f>VLOOKUP(B121,'Full FBS'!$B$18:$M$4306,7,0)</f>
        <v>0</v>
      </c>
      <c r="I121" s="181">
        <f>VLOOKUP(B121,'Full FBS'!$B$18:$M$4306,8,0)</f>
        <v>0</v>
      </c>
      <c r="J121" s="181">
        <f>VLOOKUP(B121,'Full FBS'!$B$18:$M$4306,9,0)</f>
        <v>0</v>
      </c>
      <c r="K121" s="181">
        <f>VLOOKUP(B121,'Full FBS'!$B$18:$M$4306,10,0)</f>
        <v>62</v>
      </c>
      <c r="L121" s="181">
        <f>VLOOKUP(B121,'Full FBS'!$B$18:$M$4306,11,0)</f>
        <v>866</v>
      </c>
      <c r="M121" s="181">
        <f>VLOOKUP(B121,'Full FBS'!$B$18:$M$4306,12,0)</f>
        <v>11</v>
      </c>
      <c r="N121" s="43">
        <f>SUM(G121*$D$8+H121*$D$5+I121*$D$9+J121*$D$6+K121*$D$11+L121*$D$10+M121*$D$7)</f>
        <v>183.60000000000002</v>
      </c>
      <c r="O121" s="119">
        <f>VLOOKUP(B121, 'Full FBS'!$B$18:$P$4999, 13, FALSE)</f>
        <v>183.60000000000002</v>
      </c>
      <c r="P121" s="31"/>
      <c r="Q121" s="15"/>
      <c r="R121" s="15"/>
      <c r="S121" s="15"/>
      <c r="T121" s="15"/>
    </row>
    <row r="122" spans="1:20" ht="13.5" customHeight="1">
      <c r="A122" s="41">
        <f>RANK(N122,$N$18:$N$2259)</f>
        <v>105</v>
      </c>
      <c r="B122" s="180" t="s">
        <v>299</v>
      </c>
      <c r="C122" s="180" t="s">
        <v>1378</v>
      </c>
      <c r="D122" s="180" t="s">
        <v>43</v>
      </c>
      <c r="E122" s="180" t="s">
        <v>38</v>
      </c>
      <c r="F122" s="180" t="s">
        <v>1106</v>
      </c>
      <c r="G122" s="181">
        <f>VLOOKUP(B122,'Full FBS'!$B$18:$M$4306,6,0)</f>
        <v>0</v>
      </c>
      <c r="H122" s="181">
        <f>VLOOKUP(B122,'Full FBS'!$B$18:$M$4306,7,0)</f>
        <v>0</v>
      </c>
      <c r="I122" s="181">
        <f>VLOOKUP(B122,'Full FBS'!$B$18:$M$4306,8,0)</f>
        <v>0</v>
      </c>
      <c r="J122" s="181">
        <f>VLOOKUP(B122,'Full FBS'!$B$18:$M$4306,9,0)</f>
        <v>0</v>
      </c>
      <c r="K122" s="181">
        <f>VLOOKUP(B122,'Full FBS'!$B$18:$M$4306,10,0)</f>
        <v>76</v>
      </c>
      <c r="L122" s="181">
        <f>VLOOKUP(B122,'Full FBS'!$B$18:$M$4306,11,0)</f>
        <v>975</v>
      </c>
      <c r="M122" s="181">
        <f>VLOOKUP(B122,'Full FBS'!$B$18:$M$4306,12,0)</f>
        <v>8</v>
      </c>
      <c r="N122" s="43">
        <f>SUM(G122*$D$8+H122*$D$5+I122*$D$9+J122*$D$6+K122*$D$11+L122*$D$10+M122*$D$7)</f>
        <v>183.5</v>
      </c>
      <c r="O122" s="119">
        <f>VLOOKUP(B122, 'Full FBS'!$B$18:$P$4999, 13, FALSE)</f>
        <v>183.5</v>
      </c>
      <c r="P122" s="31"/>
      <c r="Q122" s="15"/>
      <c r="R122" s="15"/>
      <c r="S122" s="15"/>
      <c r="T122" s="15"/>
    </row>
    <row r="123" spans="1:20" ht="13.5" customHeight="1">
      <c r="A123" s="41">
        <f>RANK(N123,$N$18:$N$2259)</f>
        <v>106</v>
      </c>
      <c r="B123" s="180" t="s">
        <v>98</v>
      </c>
      <c r="C123" s="180" t="s">
        <v>1478</v>
      </c>
      <c r="D123" s="180" t="s">
        <v>33</v>
      </c>
      <c r="E123" s="180" t="s">
        <v>34</v>
      </c>
      <c r="F123" s="180" t="s">
        <v>1106</v>
      </c>
      <c r="G123" s="181">
        <f>VLOOKUP(B123,'Full FBS'!$B$18:$M$4306,6,0)</f>
        <v>2534</v>
      </c>
      <c r="H123" s="181">
        <f>VLOOKUP(B123,'Full FBS'!$B$18:$M$4306,7,0)</f>
        <v>19</v>
      </c>
      <c r="I123" s="181">
        <f>VLOOKUP(B123,'Full FBS'!$B$18:$M$4306,8,0)</f>
        <v>0</v>
      </c>
      <c r="J123" s="181">
        <f>VLOOKUP(B123,'Full FBS'!$B$18:$M$4306,9,0)</f>
        <v>1</v>
      </c>
      <c r="K123" s="181">
        <f>VLOOKUP(B123,'Full FBS'!$B$18:$M$4306,10,0)</f>
        <v>0</v>
      </c>
      <c r="L123" s="181">
        <f>VLOOKUP(B123,'Full FBS'!$B$18:$M$4306,11,0)</f>
        <v>0</v>
      </c>
      <c r="M123" s="181">
        <f>VLOOKUP(B123,'Full FBS'!$B$18:$M$4306,12,0)</f>
        <v>0</v>
      </c>
      <c r="N123" s="43">
        <f>SUM(G123*$D$8+H123*$D$5+I123*$D$9+J123*$D$6+K123*$D$11+L123*$D$10+M123*$D$7)</f>
        <v>183.36</v>
      </c>
      <c r="O123" s="119">
        <f>VLOOKUP(B123, 'Full FBS'!$B$18:$P$4999, 13, FALSE)</f>
        <v>183.36</v>
      </c>
      <c r="P123" s="31"/>
      <c r="Q123" s="15"/>
      <c r="R123" s="15"/>
      <c r="S123" s="15"/>
      <c r="T123" s="15"/>
    </row>
    <row r="124" spans="1:20" ht="13.5" customHeight="1">
      <c r="A124" s="41">
        <f>RANK(N124,$N$18:$N$2259)</f>
        <v>107</v>
      </c>
      <c r="B124" s="180" t="s">
        <v>547</v>
      </c>
      <c r="C124" s="180" t="s">
        <v>1381</v>
      </c>
      <c r="D124" s="180" t="s">
        <v>39</v>
      </c>
      <c r="E124" s="180" t="s">
        <v>38</v>
      </c>
      <c r="F124" s="180" t="s">
        <v>1103</v>
      </c>
      <c r="G124" s="181">
        <f>VLOOKUP(B124,'Full FBS'!$B$18:$M$4306,6,0)</f>
        <v>0</v>
      </c>
      <c r="H124" s="181">
        <f>VLOOKUP(B124,'Full FBS'!$B$18:$M$4306,7,0)</f>
        <v>0</v>
      </c>
      <c r="I124" s="181">
        <f>VLOOKUP(B124,'Full FBS'!$B$18:$M$4306,8,0)</f>
        <v>790</v>
      </c>
      <c r="J124" s="181">
        <f>VLOOKUP(B124,'Full FBS'!$B$18:$M$4306,9,0)</f>
        <v>7</v>
      </c>
      <c r="K124" s="181">
        <f>VLOOKUP(B124,'Full FBS'!$B$18:$M$4306,10,0)</f>
        <v>34</v>
      </c>
      <c r="L124" s="181">
        <f>VLOOKUP(B124,'Full FBS'!$B$18:$M$4306,11,0)</f>
        <v>322</v>
      </c>
      <c r="M124" s="181">
        <f>VLOOKUP(B124,'Full FBS'!$B$18:$M$4306,12,0)</f>
        <v>2</v>
      </c>
      <c r="N124" s="43">
        <f>SUM(G124*$D$8+H124*$D$5+I124*$D$9+J124*$D$6+K124*$D$11+L124*$D$10+M124*$D$7)</f>
        <v>182.2</v>
      </c>
      <c r="O124" s="119">
        <f>VLOOKUP(B124, 'Full FBS'!$B$18:$P$4999, 13, FALSE)</f>
        <v>182.2</v>
      </c>
      <c r="P124" s="31"/>
      <c r="Q124" s="15"/>
      <c r="R124" s="15"/>
      <c r="S124" s="15"/>
      <c r="T124" s="15"/>
    </row>
    <row r="125" spans="1:20" ht="13.5" customHeight="1">
      <c r="A125" s="41">
        <f>RANK(N125,$N$18:$N$2259)</f>
        <v>108</v>
      </c>
      <c r="B125" s="180" t="s">
        <v>1131</v>
      </c>
      <c r="C125" s="180" t="s">
        <v>1396</v>
      </c>
      <c r="D125" s="180" t="s">
        <v>39</v>
      </c>
      <c r="E125" s="180" t="s">
        <v>34</v>
      </c>
      <c r="F125" s="180" t="s">
        <v>37</v>
      </c>
      <c r="G125" s="181">
        <f>VLOOKUP(B125,'Full FBS'!$B$18:$M$4306,6,0)</f>
        <v>0</v>
      </c>
      <c r="H125" s="181">
        <f>VLOOKUP(B125,'Full FBS'!$B$18:$M$4306,7,0)</f>
        <v>0</v>
      </c>
      <c r="I125" s="181">
        <f>VLOOKUP(B125,'Full FBS'!$B$18:$M$4306,8,0)</f>
        <v>1005</v>
      </c>
      <c r="J125" s="181">
        <f>VLOOKUP(B125,'Full FBS'!$B$18:$M$4306,9,0)</f>
        <v>10</v>
      </c>
      <c r="K125" s="181">
        <f>VLOOKUP(B125,'Full FBS'!$B$18:$M$4306,10,0)</f>
        <v>14</v>
      </c>
      <c r="L125" s="181">
        <f>VLOOKUP(B125,'Full FBS'!$B$18:$M$4306,11,0)</f>
        <v>84</v>
      </c>
      <c r="M125" s="181">
        <f>VLOOKUP(B125,'Full FBS'!$B$18:$M$4306,12,0)</f>
        <v>1</v>
      </c>
      <c r="N125" s="43">
        <f>SUM(G125*$D$8+H125*$D$5+I125*$D$9+J125*$D$6+K125*$D$11+L125*$D$10+M125*$D$7)</f>
        <v>181.9</v>
      </c>
      <c r="O125" s="119">
        <f>VLOOKUP(B125, 'Full FBS'!$B$18:$P$4999, 13, FALSE)</f>
        <v>181.9</v>
      </c>
      <c r="P125" s="31"/>
      <c r="Q125" s="15"/>
      <c r="R125" s="15"/>
      <c r="S125" s="15"/>
      <c r="T125" s="15"/>
    </row>
    <row r="126" spans="1:20" ht="13.5" customHeight="1">
      <c r="A126" s="41">
        <f>RANK(N126,$N$18:$N$2259)</f>
        <v>109</v>
      </c>
      <c r="B126" s="180" t="s">
        <v>522</v>
      </c>
      <c r="C126" s="180" t="s">
        <v>89</v>
      </c>
      <c r="D126" s="180" t="s">
        <v>43</v>
      </c>
      <c r="E126" s="180" t="s">
        <v>34</v>
      </c>
      <c r="F126" s="180" t="s">
        <v>37</v>
      </c>
      <c r="G126" s="181">
        <f>VLOOKUP(B126,'Full FBS'!$B$18:$M$4306,6,0)</f>
        <v>0</v>
      </c>
      <c r="H126" s="181">
        <f>VLOOKUP(B126,'Full FBS'!$B$18:$M$4306,7,0)</f>
        <v>0</v>
      </c>
      <c r="I126" s="181">
        <f>VLOOKUP(B126,'Full FBS'!$B$18:$M$4306,8,0)</f>
        <v>0</v>
      </c>
      <c r="J126" s="181">
        <f>VLOOKUP(B126,'Full FBS'!$B$18:$M$4306,9,0)</f>
        <v>0</v>
      </c>
      <c r="K126" s="181">
        <f>VLOOKUP(B126,'Full FBS'!$B$18:$M$4306,10,0)</f>
        <v>62</v>
      </c>
      <c r="L126" s="181">
        <f>VLOOKUP(B126,'Full FBS'!$B$18:$M$4306,11,0)</f>
        <v>962</v>
      </c>
      <c r="M126" s="181">
        <f>VLOOKUP(B126,'Full FBS'!$B$18:$M$4306,12,0)</f>
        <v>9</v>
      </c>
      <c r="N126" s="43">
        <f>SUM(G126*$D$8+H126*$D$5+I126*$D$9+J126*$D$6+K126*$D$11+L126*$D$10+M126*$D$7)</f>
        <v>181.2</v>
      </c>
      <c r="O126" s="119">
        <f>VLOOKUP(B126, 'Full FBS'!$B$18:$P$4999, 13, FALSE)</f>
        <v>181.2</v>
      </c>
      <c r="P126" s="31"/>
      <c r="Q126" s="15"/>
      <c r="R126" s="15"/>
      <c r="S126" s="15"/>
      <c r="T126" s="15"/>
    </row>
    <row r="127" spans="1:20" ht="13.5" customHeight="1">
      <c r="A127" s="41">
        <f>RANK(N127,$N$18:$N$2259)</f>
        <v>110</v>
      </c>
      <c r="B127" s="180" t="s">
        <v>443</v>
      </c>
      <c r="C127" s="180" t="s">
        <v>1360</v>
      </c>
      <c r="D127" s="180" t="s">
        <v>43</v>
      </c>
      <c r="E127" s="180" t="s">
        <v>38</v>
      </c>
      <c r="F127" s="180" t="s">
        <v>52</v>
      </c>
      <c r="G127" s="181">
        <f>VLOOKUP(B127,'Full FBS'!$B$18:$M$4306,6,0)</f>
        <v>0</v>
      </c>
      <c r="H127" s="181">
        <f>VLOOKUP(B127,'Full FBS'!$B$18:$M$4306,7,0)</f>
        <v>0</v>
      </c>
      <c r="I127" s="181">
        <f>VLOOKUP(B127,'Full FBS'!$B$18:$M$4306,8,0)</f>
        <v>0</v>
      </c>
      <c r="J127" s="181">
        <f>VLOOKUP(B127,'Full FBS'!$B$18:$M$4306,9,0)</f>
        <v>0</v>
      </c>
      <c r="K127" s="181">
        <f>VLOOKUP(B127,'Full FBS'!$B$18:$M$4306,10,0)</f>
        <v>57</v>
      </c>
      <c r="L127" s="181">
        <f>VLOOKUP(B127,'Full FBS'!$B$18:$M$4306,11,0)</f>
        <v>1026</v>
      </c>
      <c r="M127" s="181">
        <f>VLOOKUP(B127,'Full FBS'!$B$18:$M$4306,12,0)</f>
        <v>8</v>
      </c>
      <c r="N127" s="43">
        <f>SUM(G127*$D$8+H127*$D$5+I127*$D$9+J127*$D$6+K127*$D$11+L127*$D$10+M127*$D$7)</f>
        <v>179.10000000000002</v>
      </c>
      <c r="O127" s="119">
        <f>VLOOKUP(B127, 'Full FBS'!$B$18:$P$4999, 13, FALSE)</f>
        <v>179.10000000000002</v>
      </c>
      <c r="P127" s="31"/>
      <c r="Q127" s="15"/>
      <c r="R127" s="15"/>
      <c r="S127" s="15"/>
      <c r="T127" s="15"/>
    </row>
    <row r="128" spans="1:20" ht="13.5" customHeight="1">
      <c r="A128" s="41">
        <f>RANK(N128,$N$18:$N$2259)</f>
        <v>111</v>
      </c>
      <c r="B128" s="180" t="s">
        <v>585</v>
      </c>
      <c r="C128" s="180" t="s">
        <v>1396</v>
      </c>
      <c r="D128" s="180" t="s">
        <v>43</v>
      </c>
      <c r="E128" s="180" t="s">
        <v>38</v>
      </c>
      <c r="F128" s="180" t="s">
        <v>37</v>
      </c>
      <c r="G128" s="181">
        <f>VLOOKUP(B128,'Full FBS'!$B$18:$M$4306,6,0)</f>
        <v>0</v>
      </c>
      <c r="H128" s="181">
        <f>VLOOKUP(B128,'Full FBS'!$B$18:$M$4306,7,0)</f>
        <v>0</v>
      </c>
      <c r="I128" s="181">
        <f>VLOOKUP(B128,'Full FBS'!$B$18:$M$4306,8,0)</f>
        <v>77</v>
      </c>
      <c r="J128" s="181">
        <f>VLOOKUP(B128,'Full FBS'!$B$18:$M$4306,9,0)</f>
        <v>0</v>
      </c>
      <c r="K128" s="181">
        <f>VLOOKUP(B128,'Full FBS'!$B$18:$M$4306,10,0)</f>
        <v>83</v>
      </c>
      <c r="L128" s="181">
        <f>VLOOKUP(B128,'Full FBS'!$B$18:$M$4306,11,0)</f>
        <v>997</v>
      </c>
      <c r="M128" s="181">
        <f>VLOOKUP(B128,'Full FBS'!$B$18:$M$4306,12,0)</f>
        <v>5</v>
      </c>
      <c r="N128" s="43">
        <f>SUM(G128*$D$8+H128*$D$5+I128*$D$9+J128*$D$6+K128*$D$11+L128*$D$10+M128*$D$7)</f>
        <v>178.9</v>
      </c>
      <c r="O128" s="119">
        <f>VLOOKUP(B128, 'Full FBS'!$B$18:$P$4999, 13, FALSE)</f>
        <v>178.9</v>
      </c>
      <c r="P128" s="31"/>
      <c r="Q128" s="15"/>
      <c r="R128" s="15"/>
      <c r="S128" s="15"/>
      <c r="T128" s="15"/>
    </row>
    <row r="129" spans="1:20" ht="13.5" customHeight="1">
      <c r="A129" s="41">
        <f>RANK(N129,$N$18:$N$2259)</f>
        <v>111</v>
      </c>
      <c r="B129" s="180" t="s">
        <v>543</v>
      </c>
      <c r="C129" s="180" t="s">
        <v>1479</v>
      </c>
      <c r="D129" s="180" t="s">
        <v>39</v>
      </c>
      <c r="E129" s="180" t="s">
        <v>38</v>
      </c>
      <c r="F129" s="180" t="s">
        <v>1106</v>
      </c>
      <c r="G129" s="181">
        <f>VLOOKUP(B129,'Full FBS'!$B$18:$M$4306,6,0)</f>
        <v>0</v>
      </c>
      <c r="H129" s="181">
        <f>VLOOKUP(B129,'Full FBS'!$B$18:$M$4306,7,0)</f>
        <v>0</v>
      </c>
      <c r="I129" s="181">
        <f>VLOOKUP(B129,'Full FBS'!$B$18:$M$4306,8,0)</f>
        <v>898</v>
      </c>
      <c r="J129" s="181">
        <f>VLOOKUP(B129,'Full FBS'!$B$18:$M$4306,9,0)</f>
        <v>8</v>
      </c>
      <c r="K129" s="181">
        <f>VLOOKUP(B129,'Full FBS'!$B$18:$M$4306,10,0)</f>
        <v>27</v>
      </c>
      <c r="L129" s="181">
        <f>VLOOKUP(B129,'Full FBS'!$B$18:$M$4306,11,0)</f>
        <v>216</v>
      </c>
      <c r="M129" s="181">
        <f>VLOOKUP(B129,'Full FBS'!$B$18:$M$4306,12,0)</f>
        <v>1</v>
      </c>
      <c r="N129" s="43">
        <f>SUM(G129*$D$8+H129*$D$5+I129*$D$9+J129*$D$6+K129*$D$11+L129*$D$10+M129*$D$7)</f>
        <v>178.9</v>
      </c>
      <c r="O129" s="119">
        <f>VLOOKUP(B129, 'Full FBS'!$B$18:$P$4999, 13, FALSE)</f>
        <v>178.9</v>
      </c>
      <c r="P129" s="31"/>
      <c r="Q129" s="15"/>
      <c r="R129" s="15"/>
      <c r="S129" s="15"/>
      <c r="T129" s="15"/>
    </row>
    <row r="130" spans="1:20" ht="13.5" customHeight="1">
      <c r="A130" s="41">
        <f>RANK(N130,$N$18:$N$2259)</f>
        <v>113</v>
      </c>
      <c r="B130" s="180" t="s">
        <v>1112</v>
      </c>
      <c r="C130" s="180" t="s">
        <v>1462</v>
      </c>
      <c r="D130" s="180" t="s">
        <v>39</v>
      </c>
      <c r="E130" s="180" t="s">
        <v>36</v>
      </c>
      <c r="F130" s="180" t="s">
        <v>1105</v>
      </c>
      <c r="G130" s="181">
        <f>VLOOKUP(B130,'Full FBS'!$B$18:$M$4306,6,0)</f>
        <v>0</v>
      </c>
      <c r="H130" s="181">
        <f>VLOOKUP(B130,'Full FBS'!$B$18:$M$4306,7,0)</f>
        <v>0</v>
      </c>
      <c r="I130" s="181">
        <f>VLOOKUP(B130,'Full FBS'!$B$18:$M$4306,8,0)</f>
        <v>1012</v>
      </c>
      <c r="J130" s="181">
        <f>VLOOKUP(B130,'Full FBS'!$B$18:$M$4306,9,0)</f>
        <v>10</v>
      </c>
      <c r="K130" s="181">
        <f>VLOOKUP(B130,'Full FBS'!$B$18:$M$4306,10,0)</f>
        <v>8</v>
      </c>
      <c r="L130" s="181">
        <f>VLOOKUP(B130,'Full FBS'!$B$18:$M$4306,11,0)</f>
        <v>72</v>
      </c>
      <c r="M130" s="181">
        <f>VLOOKUP(B130,'Full FBS'!$B$18:$M$4306,12,0)</f>
        <v>1</v>
      </c>
      <c r="N130" s="43">
        <f>SUM(G130*$D$8+H130*$D$5+I130*$D$9+J130*$D$6+K130*$D$11+L130*$D$10+M130*$D$7)</f>
        <v>178.39999999999998</v>
      </c>
      <c r="O130" s="119">
        <f>VLOOKUP(B130, 'Full FBS'!$B$18:$P$4999, 13, FALSE)</f>
        <v>178.39999999999998</v>
      </c>
      <c r="P130" s="31"/>
      <c r="Q130" s="15"/>
      <c r="R130" s="15"/>
      <c r="S130" s="15"/>
      <c r="T130" s="15"/>
    </row>
    <row r="131" spans="1:20" ht="13.5" customHeight="1">
      <c r="A131" s="41">
        <f>RANK(N131,$N$18:$N$2259)</f>
        <v>114</v>
      </c>
      <c r="B131" s="180" t="s">
        <v>213</v>
      </c>
      <c r="C131" s="180" t="s">
        <v>1424</v>
      </c>
      <c r="D131" s="180" t="s">
        <v>39</v>
      </c>
      <c r="E131" s="180" t="s">
        <v>34</v>
      </c>
      <c r="F131" s="180" t="s">
        <v>1104</v>
      </c>
      <c r="G131" s="181">
        <f>VLOOKUP(B131,'Full FBS'!$B$18:$M$4306,6,0)</f>
        <v>0</v>
      </c>
      <c r="H131" s="181">
        <f>VLOOKUP(B131,'Full FBS'!$B$18:$M$4306,7,0)</f>
        <v>0</v>
      </c>
      <c r="I131" s="181">
        <f>VLOOKUP(B131,'Full FBS'!$B$18:$M$4306,8,0)</f>
        <v>908</v>
      </c>
      <c r="J131" s="181">
        <f>VLOOKUP(B131,'Full FBS'!$B$18:$M$4306,9,0)</f>
        <v>9</v>
      </c>
      <c r="K131" s="181">
        <f>VLOOKUP(B131,'Full FBS'!$B$18:$M$4306,10,0)</f>
        <v>20</v>
      </c>
      <c r="L131" s="181">
        <f>VLOOKUP(B131,'Full FBS'!$B$18:$M$4306,11,0)</f>
        <v>142</v>
      </c>
      <c r="M131" s="181">
        <f>VLOOKUP(B131,'Full FBS'!$B$18:$M$4306,12,0)</f>
        <v>1</v>
      </c>
      <c r="N131" s="43">
        <f>SUM(G131*$D$8+H131*$D$5+I131*$D$9+J131*$D$6+K131*$D$11+L131*$D$10+M131*$D$7)</f>
        <v>175</v>
      </c>
      <c r="O131" s="119">
        <f>VLOOKUP(B131, 'Full FBS'!$B$18:$P$4999, 13, FALSE)</f>
        <v>175</v>
      </c>
      <c r="P131" s="31"/>
      <c r="Q131" s="15"/>
      <c r="R131" s="15"/>
      <c r="S131" s="15"/>
      <c r="T131" s="15"/>
    </row>
    <row r="132" spans="1:20" ht="13.5" customHeight="1">
      <c r="A132" s="41">
        <f>RANK(N132,$N$18:$N$2259)</f>
        <v>115</v>
      </c>
      <c r="B132" s="180" t="s">
        <v>83</v>
      </c>
      <c r="C132" s="180" t="s">
        <v>1476</v>
      </c>
      <c r="D132" s="180" t="s">
        <v>33</v>
      </c>
      <c r="E132" s="180" t="s">
        <v>34</v>
      </c>
      <c r="F132" s="180" t="s">
        <v>1106</v>
      </c>
      <c r="G132" s="181">
        <f>VLOOKUP(B132,'Full FBS'!$B$18:$M$4306,6,0)</f>
        <v>2404</v>
      </c>
      <c r="H132" s="181">
        <f>VLOOKUP(B132,'Full FBS'!$B$18:$M$4306,7,0)</f>
        <v>15</v>
      </c>
      <c r="I132" s="181">
        <f>VLOOKUP(B132,'Full FBS'!$B$18:$M$4306,8,0)</f>
        <v>0</v>
      </c>
      <c r="J132" s="181">
        <f>VLOOKUP(B132,'Full FBS'!$B$18:$M$4306,9,0)</f>
        <v>3</v>
      </c>
      <c r="K132" s="181">
        <f>VLOOKUP(B132,'Full FBS'!$B$18:$M$4306,10,0)</f>
        <v>0</v>
      </c>
      <c r="L132" s="181">
        <f>VLOOKUP(B132,'Full FBS'!$B$18:$M$4306,11,0)</f>
        <v>0</v>
      </c>
      <c r="M132" s="181">
        <f>VLOOKUP(B132,'Full FBS'!$B$18:$M$4306,12,0)</f>
        <v>0</v>
      </c>
      <c r="N132" s="43">
        <f>SUM(G132*$D$8+H132*$D$5+I132*$D$9+J132*$D$6+K132*$D$11+L132*$D$10+M132*$D$7)</f>
        <v>174.16</v>
      </c>
      <c r="O132" s="119">
        <f>VLOOKUP(B132, 'Full FBS'!$B$18:$P$4999, 13, FALSE)</f>
        <v>174.16</v>
      </c>
      <c r="P132" s="31"/>
      <c r="Q132" s="15"/>
      <c r="R132" s="15"/>
      <c r="S132" s="15"/>
      <c r="T132" s="15"/>
    </row>
    <row r="133" spans="1:20" ht="13.5" customHeight="1">
      <c r="A133" s="41">
        <f>RANK(N133,$N$18:$N$2259)</f>
        <v>116</v>
      </c>
      <c r="B133" s="180" t="s">
        <v>974</v>
      </c>
      <c r="C133" s="180" t="s">
        <v>1411</v>
      </c>
      <c r="D133" s="180" t="s">
        <v>39</v>
      </c>
      <c r="E133" s="180" t="s">
        <v>38</v>
      </c>
      <c r="F133" s="180" t="s">
        <v>1104</v>
      </c>
      <c r="G133" s="181">
        <f>VLOOKUP(B133,'Full FBS'!$B$18:$M$4306,6,0)</f>
        <v>0</v>
      </c>
      <c r="H133" s="181">
        <f>VLOOKUP(B133,'Full FBS'!$B$18:$M$4306,7,0)</f>
        <v>0</v>
      </c>
      <c r="I133" s="181">
        <f>VLOOKUP(B133,'Full FBS'!$B$18:$M$4306,8,0)</f>
        <v>857</v>
      </c>
      <c r="J133" s="181">
        <f>VLOOKUP(B133,'Full FBS'!$B$18:$M$4306,9,0)</f>
        <v>8</v>
      </c>
      <c r="K133" s="181">
        <f>VLOOKUP(B133,'Full FBS'!$B$18:$M$4306,10,0)</f>
        <v>28</v>
      </c>
      <c r="L133" s="181">
        <f>VLOOKUP(B133,'Full FBS'!$B$18:$M$4306,11,0)</f>
        <v>199</v>
      </c>
      <c r="M133" s="181">
        <f>VLOOKUP(B133,'Full FBS'!$B$18:$M$4306,12,0)</f>
        <v>1</v>
      </c>
      <c r="N133" s="43">
        <f>SUM(G133*$D$8+H133*$D$5+I133*$D$9+J133*$D$6+K133*$D$11+L133*$D$10+M133*$D$7)</f>
        <v>173.6</v>
      </c>
      <c r="O133" s="119">
        <f>VLOOKUP(B133, 'Full FBS'!$B$18:$P$4999, 13, FALSE)</f>
        <v>173.6</v>
      </c>
      <c r="P133" s="31"/>
      <c r="Q133" s="15"/>
      <c r="R133" s="15"/>
      <c r="S133" s="15"/>
      <c r="T133" s="15"/>
    </row>
    <row r="134" spans="1:20" ht="13.5" customHeight="1">
      <c r="A134" s="41">
        <f>RANK(N134,$N$18:$N$2259)</f>
        <v>117</v>
      </c>
      <c r="B134" s="180" t="s">
        <v>154</v>
      </c>
      <c r="C134" s="180" t="s">
        <v>1478</v>
      </c>
      <c r="D134" s="180" t="s">
        <v>43</v>
      </c>
      <c r="E134" s="180" t="s">
        <v>38</v>
      </c>
      <c r="F134" s="180" t="s">
        <v>1106</v>
      </c>
      <c r="G134" s="181">
        <f>VLOOKUP(B134,'Full FBS'!$B$18:$M$4306,6,0)</f>
        <v>0</v>
      </c>
      <c r="H134" s="181">
        <f>VLOOKUP(B134,'Full FBS'!$B$18:$M$4306,7,0)</f>
        <v>0</v>
      </c>
      <c r="I134" s="181">
        <f>VLOOKUP(B134,'Full FBS'!$B$18:$M$4306,8,0)</f>
        <v>0</v>
      </c>
      <c r="J134" s="181">
        <f>VLOOKUP(B134,'Full FBS'!$B$18:$M$4306,9,0)</f>
        <v>0</v>
      </c>
      <c r="K134" s="181">
        <f>VLOOKUP(B134,'Full FBS'!$B$18:$M$4306,10,0)</f>
        <v>65</v>
      </c>
      <c r="L134" s="181">
        <f>VLOOKUP(B134,'Full FBS'!$B$18:$M$4306,11,0)</f>
        <v>921</v>
      </c>
      <c r="M134" s="181">
        <f>VLOOKUP(B134,'Full FBS'!$B$18:$M$4306,12,0)</f>
        <v>8</v>
      </c>
      <c r="N134" s="43">
        <f>SUM(G134*$D$8+H134*$D$5+I134*$D$9+J134*$D$6+K134*$D$11+L134*$D$10+M134*$D$7)</f>
        <v>172.60000000000002</v>
      </c>
      <c r="O134" s="119">
        <f>VLOOKUP(B134, 'Full FBS'!$B$18:$P$4999, 13, FALSE)</f>
        <v>172.60000000000002</v>
      </c>
      <c r="P134" s="31"/>
      <c r="Q134" s="15"/>
      <c r="R134" s="15"/>
      <c r="S134" s="15"/>
      <c r="T134" s="15"/>
    </row>
    <row r="135" spans="1:20" ht="13.5" customHeight="1">
      <c r="A135" s="41">
        <f>RANK(N135,$N$18:$N$2259)</f>
        <v>118</v>
      </c>
      <c r="B135" s="180" t="s">
        <v>475</v>
      </c>
      <c r="C135" s="180" t="s">
        <v>1413</v>
      </c>
      <c r="D135" s="180" t="s">
        <v>43</v>
      </c>
      <c r="E135" s="180" t="s">
        <v>34</v>
      </c>
      <c r="F135" s="180" t="s">
        <v>52</v>
      </c>
      <c r="G135" s="181">
        <f>VLOOKUP(B135,'Full FBS'!$B$18:$M$4306,6,0)</f>
        <v>0</v>
      </c>
      <c r="H135" s="181">
        <f>VLOOKUP(B135,'Full FBS'!$B$18:$M$4306,7,0)</f>
        <v>0</v>
      </c>
      <c r="I135" s="181">
        <f>VLOOKUP(B135,'Full FBS'!$B$18:$M$4306,8,0)</f>
        <v>50</v>
      </c>
      <c r="J135" s="181">
        <f>VLOOKUP(B135,'Full FBS'!$B$18:$M$4306,9,0)</f>
        <v>1</v>
      </c>
      <c r="K135" s="181">
        <f>VLOOKUP(B135,'Full FBS'!$B$18:$M$4306,10,0)</f>
        <v>55</v>
      </c>
      <c r="L135" s="181">
        <f>VLOOKUP(B135,'Full FBS'!$B$18:$M$4306,11,0)</f>
        <v>859</v>
      </c>
      <c r="M135" s="181">
        <f>VLOOKUP(B135,'Full FBS'!$B$18:$M$4306,12,0)</f>
        <v>8</v>
      </c>
      <c r="N135" s="43">
        <f>SUM(G135*$D$8+H135*$D$5+I135*$D$9+J135*$D$6+K135*$D$11+L135*$D$10+M135*$D$7)</f>
        <v>172.4</v>
      </c>
      <c r="O135" s="119">
        <f>VLOOKUP(B135, 'Full FBS'!$B$18:$P$4999, 13, FALSE)</f>
        <v>172.4</v>
      </c>
      <c r="P135" s="31"/>
      <c r="Q135" s="15"/>
      <c r="R135" s="15"/>
      <c r="S135" s="15"/>
      <c r="T135" s="15"/>
    </row>
    <row r="136" spans="1:20" ht="13.5" customHeight="1">
      <c r="A136" s="41">
        <f>RANK(N136,$N$18:$N$2259)</f>
        <v>119</v>
      </c>
      <c r="B136" s="180" t="s">
        <v>1093</v>
      </c>
      <c r="C136" s="180" t="s">
        <v>1402</v>
      </c>
      <c r="D136" s="180" t="s">
        <v>43</v>
      </c>
      <c r="E136" s="180" t="s">
        <v>34</v>
      </c>
      <c r="F136" s="180" t="s">
        <v>1105</v>
      </c>
      <c r="G136" s="181">
        <f>VLOOKUP(B136,'Full FBS'!$B$18:$M$4306,6,0)</f>
        <v>0</v>
      </c>
      <c r="H136" s="181">
        <f>VLOOKUP(B136,'Full FBS'!$B$18:$M$4306,7,0)</f>
        <v>0</v>
      </c>
      <c r="I136" s="181">
        <f>VLOOKUP(B136,'Full FBS'!$B$18:$M$4306,8,0)</f>
        <v>0</v>
      </c>
      <c r="J136" s="181">
        <f>VLOOKUP(B136,'Full FBS'!$B$18:$M$4306,9,0)</f>
        <v>0</v>
      </c>
      <c r="K136" s="181">
        <f>VLOOKUP(B136,'Full FBS'!$B$18:$M$4306,10,0)</f>
        <v>71</v>
      </c>
      <c r="L136" s="181">
        <f>VLOOKUP(B136,'Full FBS'!$B$18:$M$4306,11,0)</f>
        <v>937</v>
      </c>
      <c r="M136" s="181">
        <f>VLOOKUP(B136,'Full FBS'!$B$18:$M$4306,12,0)</f>
        <v>7</v>
      </c>
      <c r="N136" s="43">
        <f>SUM(G136*$D$8+H136*$D$5+I136*$D$9+J136*$D$6+K136*$D$11+L136*$D$10+M136*$D$7)</f>
        <v>171.2</v>
      </c>
      <c r="O136" s="119">
        <f>VLOOKUP(B136, 'Full FBS'!$B$18:$P$4999, 13, FALSE)</f>
        <v>171.2</v>
      </c>
      <c r="P136" s="31"/>
      <c r="Q136" s="15"/>
      <c r="R136" s="15"/>
      <c r="S136" s="15"/>
      <c r="T136" s="15"/>
    </row>
    <row r="137" spans="1:20" ht="13.5" customHeight="1">
      <c r="A137" s="41">
        <f>RANK(N137,$N$18:$N$2259)</f>
        <v>120</v>
      </c>
      <c r="B137" s="180" t="s">
        <v>591</v>
      </c>
      <c r="C137" s="180" t="s">
        <v>1402</v>
      </c>
      <c r="D137" s="180" t="s">
        <v>39</v>
      </c>
      <c r="E137" s="180" t="s">
        <v>38</v>
      </c>
      <c r="F137" s="180" t="s">
        <v>1105</v>
      </c>
      <c r="G137" s="181">
        <f>VLOOKUP(B137,'Full FBS'!$B$18:$M$4306,6,0)</f>
        <v>0</v>
      </c>
      <c r="H137" s="181">
        <f>VLOOKUP(B137,'Full FBS'!$B$18:$M$4306,7,0)</f>
        <v>0</v>
      </c>
      <c r="I137" s="181">
        <f>VLOOKUP(B137,'Full FBS'!$B$18:$M$4306,8,0)</f>
        <v>831</v>
      </c>
      <c r="J137" s="181">
        <f>VLOOKUP(B137,'Full FBS'!$B$18:$M$4306,9,0)</f>
        <v>8</v>
      </c>
      <c r="K137" s="181">
        <f>VLOOKUP(B137,'Full FBS'!$B$18:$M$4306,10,0)</f>
        <v>29</v>
      </c>
      <c r="L137" s="181">
        <f>VLOOKUP(B137,'Full FBS'!$B$18:$M$4306,11,0)</f>
        <v>194</v>
      </c>
      <c r="M137" s="181">
        <f>VLOOKUP(B137,'Full FBS'!$B$18:$M$4306,12,0)</f>
        <v>1</v>
      </c>
      <c r="N137" s="43">
        <f>SUM(G137*$D$8+H137*$D$5+I137*$D$9+J137*$D$6+K137*$D$11+L137*$D$10+M137*$D$7)</f>
        <v>171.00000000000003</v>
      </c>
      <c r="O137" s="119">
        <f>VLOOKUP(B137, 'Full FBS'!$B$18:$P$4999, 13, FALSE)</f>
        <v>171.00000000000003</v>
      </c>
      <c r="P137" s="31"/>
      <c r="Q137" s="15"/>
      <c r="R137" s="15"/>
      <c r="S137" s="15"/>
      <c r="T137" s="15"/>
    </row>
    <row r="138" spans="1:20" ht="13.5" customHeight="1">
      <c r="A138" s="41">
        <f>RANK(N138,$N$18:$N$2259)</f>
        <v>121</v>
      </c>
      <c r="B138" s="180" t="s">
        <v>500</v>
      </c>
      <c r="C138" s="180" t="s">
        <v>1397</v>
      </c>
      <c r="D138" s="180" t="s">
        <v>39</v>
      </c>
      <c r="E138" s="180" t="s">
        <v>38</v>
      </c>
      <c r="F138" s="180" t="s">
        <v>37</v>
      </c>
      <c r="G138" s="181">
        <f>VLOOKUP(B138,'Full FBS'!$B$18:$M$4306,6,0)</f>
        <v>0</v>
      </c>
      <c r="H138" s="181">
        <f>VLOOKUP(B138,'Full FBS'!$B$18:$M$4306,7,0)</f>
        <v>0</v>
      </c>
      <c r="I138" s="181">
        <f>VLOOKUP(B138,'Full FBS'!$B$18:$M$4306,8,0)</f>
        <v>877</v>
      </c>
      <c r="J138" s="181">
        <f>VLOOKUP(B138,'Full FBS'!$B$18:$M$4306,9,0)</f>
        <v>12</v>
      </c>
      <c r="K138" s="181">
        <f>VLOOKUP(B138,'Full FBS'!$B$18:$M$4306,10,0)</f>
        <v>8</v>
      </c>
      <c r="L138" s="181">
        <f>VLOOKUP(B138,'Full FBS'!$B$18:$M$4306,11,0)</f>
        <v>63</v>
      </c>
      <c r="M138" s="181">
        <f>VLOOKUP(B138,'Full FBS'!$B$18:$M$4306,12,0)</f>
        <v>0</v>
      </c>
      <c r="N138" s="43">
        <f>SUM(G138*$D$8+H138*$D$5+I138*$D$9+J138*$D$6+K138*$D$11+L138*$D$10+M138*$D$7)</f>
        <v>170</v>
      </c>
      <c r="O138" s="119">
        <f>VLOOKUP(B138, 'Full FBS'!$B$18:$P$4999, 13, FALSE)</f>
        <v>170</v>
      </c>
      <c r="P138" s="31"/>
      <c r="Q138" s="15"/>
      <c r="R138" s="15"/>
      <c r="S138" s="15"/>
      <c r="T138" s="15"/>
    </row>
    <row r="139" spans="1:20" ht="13.5" customHeight="1">
      <c r="A139" s="41">
        <f>RANK(N139,$N$18:$N$2259)</f>
        <v>122</v>
      </c>
      <c r="B139" s="180" t="s">
        <v>1147</v>
      </c>
      <c r="C139" s="180" t="s">
        <v>1406</v>
      </c>
      <c r="D139" s="180" t="s">
        <v>39</v>
      </c>
      <c r="E139" s="180" t="s">
        <v>40</v>
      </c>
      <c r="F139" s="180" t="s">
        <v>1106</v>
      </c>
      <c r="G139" s="181">
        <f>VLOOKUP(B139,'Full FBS'!$B$18:$M$4306,6,0)</f>
        <v>0</v>
      </c>
      <c r="H139" s="181">
        <f>VLOOKUP(B139,'Full FBS'!$B$18:$M$4306,7,0)</f>
        <v>0</v>
      </c>
      <c r="I139" s="181">
        <f>VLOOKUP(B139,'Full FBS'!$B$18:$M$4306,8,0)</f>
        <v>948</v>
      </c>
      <c r="J139" s="181">
        <f>VLOOKUP(B139,'Full FBS'!$B$18:$M$4306,9,0)</f>
        <v>8</v>
      </c>
      <c r="K139" s="181">
        <f>VLOOKUP(B139,'Full FBS'!$B$18:$M$4306,10,0)</f>
        <v>14</v>
      </c>
      <c r="L139" s="181">
        <f>VLOOKUP(B139,'Full FBS'!$B$18:$M$4306,11,0)</f>
        <v>125</v>
      </c>
      <c r="M139" s="181">
        <f>VLOOKUP(B139,'Full FBS'!$B$18:$M$4306,12,0)</f>
        <v>1</v>
      </c>
      <c r="N139" s="43">
        <f>SUM(G139*$D$8+H139*$D$5+I139*$D$9+J139*$D$6+K139*$D$11+L139*$D$10+M139*$D$7)</f>
        <v>168.3</v>
      </c>
      <c r="O139" s="119">
        <f>VLOOKUP(B139, 'Full FBS'!$B$18:$P$4999, 13, FALSE)</f>
        <v>168.3</v>
      </c>
      <c r="P139" s="31"/>
      <c r="Q139" s="15"/>
      <c r="R139" s="15"/>
      <c r="S139" s="15"/>
      <c r="T139" s="15"/>
    </row>
    <row r="140" spans="1:20" ht="13.5" customHeight="1">
      <c r="A140" s="41">
        <f>RANK(N140,$N$18:$N$2259)</f>
        <v>123</v>
      </c>
      <c r="B140" s="207" t="s">
        <v>1571</v>
      </c>
      <c r="C140" s="180" t="s">
        <v>1474</v>
      </c>
      <c r="D140" s="180" t="s">
        <v>33</v>
      </c>
      <c r="E140" s="180" t="s">
        <v>36</v>
      </c>
      <c r="F140" s="180" t="s">
        <v>1104</v>
      </c>
      <c r="G140" s="181">
        <f>VLOOKUP(B140,'Full FBS'!$B$18:$M$4306,6,0)</f>
        <v>2556</v>
      </c>
      <c r="H140" s="181">
        <f>VLOOKUP(B140,'Full FBS'!$B$18:$M$4306,7,0)</f>
        <v>15</v>
      </c>
      <c r="I140" s="181">
        <f>VLOOKUP(B140,'Full FBS'!$B$18:$M$4306,8,0)</f>
        <v>0</v>
      </c>
      <c r="J140" s="181">
        <f>VLOOKUP(B140,'Full FBS'!$B$18:$M$4306,9,0)</f>
        <v>1</v>
      </c>
      <c r="K140" s="181">
        <f>VLOOKUP(B140,'Full FBS'!$B$18:$M$4306,10,0)</f>
        <v>0</v>
      </c>
      <c r="L140" s="181">
        <f>VLOOKUP(B140,'Full FBS'!$B$18:$M$4306,11,0)</f>
        <v>0</v>
      </c>
      <c r="M140" s="181">
        <f>VLOOKUP(B140,'Full FBS'!$B$18:$M$4306,12,0)</f>
        <v>0</v>
      </c>
      <c r="N140" s="43">
        <f>SUM(G140*$D$8+H140*$D$5+I140*$D$9+J140*$D$6+K140*$D$11+L140*$D$10+M140*$D$7)</f>
        <v>168.24</v>
      </c>
      <c r="O140" s="119">
        <f>VLOOKUP(B140, 'Full FBS'!$B$18:$P$4999, 13, FALSE)</f>
        <v>168.24</v>
      </c>
      <c r="P140" s="31"/>
      <c r="Q140" s="15"/>
      <c r="R140" s="15"/>
      <c r="S140" s="15"/>
      <c r="T140" s="15"/>
    </row>
    <row r="141" spans="1:20" ht="13.5" customHeight="1">
      <c r="A141" s="41">
        <f>RANK(N141,$N$18:$N$2259)</f>
        <v>124</v>
      </c>
      <c r="B141" s="180" t="s">
        <v>218</v>
      </c>
      <c r="C141" s="180" t="s">
        <v>1423</v>
      </c>
      <c r="D141" s="180" t="s">
        <v>39</v>
      </c>
      <c r="E141" s="180" t="s">
        <v>34</v>
      </c>
      <c r="F141" s="180" t="s">
        <v>1106</v>
      </c>
      <c r="G141" s="181">
        <f>VLOOKUP(B141,'Full FBS'!$B$18:$M$4306,6,0)</f>
        <v>0</v>
      </c>
      <c r="H141" s="181">
        <f>VLOOKUP(B141,'Full FBS'!$B$18:$M$4306,7,0)</f>
        <v>0</v>
      </c>
      <c r="I141" s="181">
        <f>VLOOKUP(B141,'Full FBS'!$B$18:$M$4306,8,0)</f>
        <v>953</v>
      </c>
      <c r="J141" s="181">
        <f>VLOOKUP(B141,'Full FBS'!$B$18:$M$4306,9,0)</f>
        <v>8</v>
      </c>
      <c r="K141" s="181">
        <f>VLOOKUP(B141,'Full FBS'!$B$18:$M$4306,10,0)</f>
        <v>14</v>
      </c>
      <c r="L141" s="181">
        <f>VLOOKUP(B141,'Full FBS'!$B$18:$M$4306,11,0)</f>
        <v>118</v>
      </c>
      <c r="M141" s="181">
        <f>VLOOKUP(B141,'Full FBS'!$B$18:$M$4306,12,0)</f>
        <v>1</v>
      </c>
      <c r="N141" s="43">
        <f>SUM(G141*$D$8+H141*$D$5+I141*$D$9+J141*$D$6+K141*$D$11+L141*$D$10+M141*$D$7)</f>
        <v>168.10000000000002</v>
      </c>
      <c r="O141" s="119">
        <f>VLOOKUP(B141, 'Full FBS'!$B$18:$P$4999, 13, FALSE)</f>
        <v>168.10000000000002</v>
      </c>
      <c r="P141" s="31"/>
      <c r="Q141" s="15"/>
      <c r="R141" s="15"/>
      <c r="S141" s="15"/>
      <c r="T141" s="15"/>
    </row>
    <row r="142" spans="1:20" ht="13.5" customHeight="1">
      <c r="A142" s="41">
        <f>RANK(N142,$N$18:$N$2259)</f>
        <v>125</v>
      </c>
      <c r="B142" s="180" t="s">
        <v>1150</v>
      </c>
      <c r="C142" s="180" t="s">
        <v>1441</v>
      </c>
      <c r="D142" s="180" t="s">
        <v>39</v>
      </c>
      <c r="E142" s="180" t="s">
        <v>36</v>
      </c>
      <c r="F142" s="180" t="s">
        <v>52</v>
      </c>
      <c r="G142" s="181">
        <f>VLOOKUP(B142,'Full FBS'!$B$18:$M$4306,6,0)</f>
        <v>0</v>
      </c>
      <c r="H142" s="181">
        <f>VLOOKUP(B142,'Full FBS'!$B$18:$M$4306,7,0)</f>
        <v>0</v>
      </c>
      <c r="I142" s="181">
        <f>VLOOKUP(B142,'Full FBS'!$B$18:$M$4306,8,0)</f>
        <v>916</v>
      </c>
      <c r="J142" s="181">
        <f>VLOOKUP(B142,'Full FBS'!$B$18:$M$4306,9,0)</f>
        <v>8</v>
      </c>
      <c r="K142" s="181">
        <f>VLOOKUP(B142,'Full FBS'!$B$18:$M$4306,10,0)</f>
        <v>17</v>
      </c>
      <c r="L142" s="181">
        <f>VLOOKUP(B142,'Full FBS'!$B$18:$M$4306,11,0)</f>
        <v>136</v>
      </c>
      <c r="M142" s="181">
        <f>VLOOKUP(B142,'Full FBS'!$B$18:$M$4306,12,0)</f>
        <v>1</v>
      </c>
      <c r="N142" s="43">
        <f>SUM(G142*$D$8+H142*$D$5+I142*$D$9+J142*$D$6+K142*$D$11+L142*$D$10+M142*$D$7)</f>
        <v>167.70000000000002</v>
      </c>
      <c r="O142" s="119">
        <f>VLOOKUP(B142, 'Full FBS'!$B$18:$P$4999, 13, FALSE)</f>
        <v>167.70000000000002</v>
      </c>
      <c r="P142" s="31"/>
      <c r="Q142" s="15"/>
      <c r="R142" s="15"/>
      <c r="S142" s="15"/>
      <c r="T142" s="15"/>
    </row>
    <row r="143" spans="1:20" ht="13.5" customHeight="1">
      <c r="A143" s="41">
        <f>RANK(N143,$N$18:$N$2259)</f>
        <v>126</v>
      </c>
      <c r="B143" s="180" t="s">
        <v>124</v>
      </c>
      <c r="C143" s="180" t="s">
        <v>1472</v>
      </c>
      <c r="D143" s="180" t="s">
        <v>33</v>
      </c>
      <c r="E143" s="180" t="s">
        <v>38</v>
      </c>
      <c r="F143" s="180" t="s">
        <v>1106</v>
      </c>
      <c r="G143" s="181">
        <f>VLOOKUP(B143,'Full FBS'!$B$18:$M$4306,6,0)</f>
        <v>2144</v>
      </c>
      <c r="H143" s="181">
        <f>VLOOKUP(B143,'Full FBS'!$B$18:$M$4306,7,0)</f>
        <v>16</v>
      </c>
      <c r="I143" s="181">
        <f>VLOOKUP(B143,'Full FBS'!$B$18:$M$4306,8,0)</f>
        <v>55</v>
      </c>
      <c r="J143" s="181">
        <f>VLOOKUP(B143,'Full FBS'!$B$18:$M$4306,9,0)</f>
        <v>2</v>
      </c>
      <c r="K143" s="181">
        <f>VLOOKUP(B143,'Full FBS'!$B$18:$M$4306,10,0)</f>
        <v>0</v>
      </c>
      <c r="L143" s="181">
        <f>VLOOKUP(B143,'Full FBS'!$B$18:$M$4306,11,0)</f>
        <v>0</v>
      </c>
      <c r="M143" s="181">
        <f>VLOOKUP(B143,'Full FBS'!$B$18:$M$4306,12,0)</f>
        <v>0</v>
      </c>
      <c r="N143" s="43">
        <f>SUM(G143*$D$8+H143*$D$5+I143*$D$9+J143*$D$6+K143*$D$11+L143*$D$10+M143*$D$7)</f>
        <v>167.26</v>
      </c>
      <c r="O143" s="119">
        <f>VLOOKUP(B143, 'Full FBS'!$B$18:$P$4999, 13, FALSE)</f>
        <v>167.26</v>
      </c>
      <c r="P143" s="31"/>
      <c r="Q143" s="15"/>
      <c r="R143" s="15"/>
      <c r="S143" s="15"/>
      <c r="T143" s="15"/>
    </row>
    <row r="144" spans="1:20" ht="13.5" customHeight="1">
      <c r="A144" s="41">
        <f>RANK(N144,$N$18:$N$2259)</f>
        <v>127</v>
      </c>
      <c r="B144" s="180" t="s">
        <v>828</v>
      </c>
      <c r="C144" s="180" t="s">
        <v>89</v>
      </c>
      <c r="D144" s="180" t="s">
        <v>39</v>
      </c>
      <c r="E144" s="180" t="s">
        <v>38</v>
      </c>
      <c r="F144" s="180" t="s">
        <v>37</v>
      </c>
      <c r="G144" s="181">
        <f>VLOOKUP(B144,'Full FBS'!$B$18:$M$4306,6,0)</f>
        <v>0</v>
      </c>
      <c r="H144" s="181">
        <f>VLOOKUP(B144,'Full FBS'!$B$18:$M$4306,7,0)</f>
        <v>0</v>
      </c>
      <c r="I144" s="181">
        <f>VLOOKUP(B144,'Full FBS'!$B$18:$M$4306,8,0)</f>
        <v>846</v>
      </c>
      <c r="J144" s="181">
        <f>VLOOKUP(B144,'Full FBS'!$B$18:$M$4306,9,0)</f>
        <v>8</v>
      </c>
      <c r="K144" s="181">
        <f>VLOOKUP(B144,'Full FBS'!$B$18:$M$4306,10,0)</f>
        <v>20</v>
      </c>
      <c r="L144" s="181">
        <f>VLOOKUP(B144,'Full FBS'!$B$18:$M$4306,11,0)</f>
        <v>177</v>
      </c>
      <c r="M144" s="181">
        <f>VLOOKUP(B144,'Full FBS'!$B$18:$M$4306,12,0)</f>
        <v>1</v>
      </c>
      <c r="N144" s="43">
        <f>SUM(G144*$D$8+H144*$D$5+I144*$D$9+J144*$D$6+K144*$D$11+L144*$D$10+M144*$D$7)</f>
        <v>166.3</v>
      </c>
      <c r="O144" s="119">
        <f>VLOOKUP(B144, 'Full FBS'!$B$18:$P$4999, 13, FALSE)</f>
        <v>166.3</v>
      </c>
      <c r="P144" s="31"/>
      <c r="Q144" s="15"/>
      <c r="R144" s="15"/>
      <c r="S144" s="15"/>
      <c r="T144" s="15"/>
    </row>
    <row r="145" spans="1:20" ht="13.5" customHeight="1">
      <c r="A145" s="41">
        <f>RANK(N145,$N$18:$N$2259)</f>
        <v>128</v>
      </c>
      <c r="B145" s="180" t="s">
        <v>390</v>
      </c>
      <c r="C145" s="180" t="s">
        <v>1372</v>
      </c>
      <c r="D145" s="180" t="s">
        <v>39</v>
      </c>
      <c r="E145" s="180" t="s">
        <v>34</v>
      </c>
      <c r="F145" s="180" t="s">
        <v>1105</v>
      </c>
      <c r="G145" s="181">
        <f>VLOOKUP(B145,'Full FBS'!$B$18:$M$4306,6,0)</f>
        <v>0</v>
      </c>
      <c r="H145" s="181">
        <f>VLOOKUP(B145,'Full FBS'!$B$18:$M$4306,7,0)</f>
        <v>0</v>
      </c>
      <c r="I145" s="181">
        <f>VLOOKUP(B145,'Full FBS'!$B$18:$M$4306,8,0)</f>
        <v>726</v>
      </c>
      <c r="J145" s="181">
        <f>VLOOKUP(B145,'Full FBS'!$B$18:$M$4306,9,0)</f>
        <v>7</v>
      </c>
      <c r="K145" s="181">
        <f>VLOOKUP(B145,'Full FBS'!$B$18:$M$4306,10,0)</f>
        <v>27</v>
      </c>
      <c r="L145" s="181">
        <f>VLOOKUP(B145,'Full FBS'!$B$18:$M$4306,11,0)</f>
        <v>256</v>
      </c>
      <c r="M145" s="181">
        <f>VLOOKUP(B145,'Full FBS'!$B$18:$M$4306,12,0)</f>
        <v>2</v>
      </c>
      <c r="N145" s="43">
        <f>SUM(G145*$D$8+H145*$D$5+I145*$D$9+J145*$D$6+K145*$D$11+L145*$D$10+M145*$D$7)</f>
        <v>165.70000000000002</v>
      </c>
      <c r="O145" s="119">
        <f>VLOOKUP(B145, 'Full FBS'!$B$18:$P$4999, 13, FALSE)</f>
        <v>165.70000000000002</v>
      </c>
      <c r="P145" s="31"/>
      <c r="Q145" s="15"/>
      <c r="R145" s="15"/>
      <c r="S145" s="15"/>
      <c r="T145" s="15"/>
    </row>
    <row r="146" spans="1:20" ht="13.5" customHeight="1">
      <c r="A146" s="41">
        <f>RANK(N146,$N$18:$N$2259)</f>
        <v>129</v>
      </c>
      <c r="B146" s="207" t="s">
        <v>1631</v>
      </c>
      <c r="C146" s="180" t="s">
        <v>1394</v>
      </c>
      <c r="D146" s="180" t="s">
        <v>39</v>
      </c>
      <c r="E146" s="207" t="s">
        <v>40</v>
      </c>
      <c r="F146" s="180" t="s">
        <v>52</v>
      </c>
      <c r="G146" s="181">
        <f>VLOOKUP(B146,'Full FBS'!$B$18:$M$4306,6,0)</f>
        <v>0</v>
      </c>
      <c r="H146" s="181">
        <f>VLOOKUP(B146,'Full FBS'!$B$18:$M$4306,7,0)</f>
        <v>0</v>
      </c>
      <c r="I146" s="181">
        <f>VLOOKUP(B146,'Full FBS'!$B$18:$M$4306,8,0)</f>
        <v>828</v>
      </c>
      <c r="J146" s="181">
        <f>VLOOKUP(B146,'Full FBS'!$B$18:$M$4306,9,0)</f>
        <v>9</v>
      </c>
      <c r="K146" s="181">
        <f>VLOOKUP(B146,'Full FBS'!$B$18:$M$4306,10,0)</f>
        <v>15</v>
      </c>
      <c r="L146" s="181">
        <f>VLOOKUP(B146,'Full FBS'!$B$18:$M$4306,11,0)</f>
        <v>151</v>
      </c>
      <c r="M146" s="181">
        <f>VLOOKUP(B146,'Full FBS'!$B$18:$M$4306,12,0)</f>
        <v>1</v>
      </c>
      <c r="N146" s="43">
        <f>SUM(G146*$D$8+H146*$D$5+I146*$D$9+J146*$D$6+K146*$D$11+L146*$D$10+M146*$D$7)</f>
        <v>165.4</v>
      </c>
      <c r="O146" s="119">
        <f>VLOOKUP(B146, 'Full FBS'!$B$18:$P$4999, 13, FALSE)</f>
        <v>165.4</v>
      </c>
      <c r="P146" s="31"/>
      <c r="Q146" s="15"/>
      <c r="R146" s="15"/>
      <c r="S146" s="15"/>
      <c r="T146" s="15"/>
    </row>
    <row r="147" spans="1:20" ht="13.5" customHeight="1">
      <c r="A147" s="41">
        <f>RANK(N147,$N$18:$N$2259)</f>
        <v>130</v>
      </c>
      <c r="B147" s="180" t="s">
        <v>1176</v>
      </c>
      <c r="C147" s="180" t="s">
        <v>1378</v>
      </c>
      <c r="D147" s="180" t="s">
        <v>43</v>
      </c>
      <c r="E147" s="180" t="s">
        <v>38</v>
      </c>
      <c r="F147" s="180" t="s">
        <v>1106</v>
      </c>
      <c r="G147" s="181">
        <f>VLOOKUP(B147,'Full FBS'!$B$18:$M$4306,6,0)</f>
        <v>0</v>
      </c>
      <c r="H147" s="181">
        <f>VLOOKUP(B147,'Full FBS'!$B$18:$M$4306,7,0)</f>
        <v>0</v>
      </c>
      <c r="I147" s="181">
        <f>VLOOKUP(B147,'Full FBS'!$B$18:$M$4306,8,0)</f>
        <v>110</v>
      </c>
      <c r="J147" s="181">
        <f>VLOOKUP(B147,'Full FBS'!$B$18:$M$4306,9,0)</f>
        <v>1</v>
      </c>
      <c r="K147" s="181">
        <f>VLOOKUP(B147,'Full FBS'!$B$18:$M$4306,10,0)</f>
        <v>70</v>
      </c>
      <c r="L147" s="181">
        <f>VLOOKUP(B147,'Full FBS'!$B$18:$M$4306,11,0)</f>
        <v>771</v>
      </c>
      <c r="M147" s="181">
        <f>VLOOKUP(B147,'Full FBS'!$B$18:$M$4306,12,0)</f>
        <v>6</v>
      </c>
      <c r="N147" s="43">
        <f>SUM(G147*$D$8+H147*$D$5+I147*$D$9+J147*$D$6+K147*$D$11+L147*$D$10+M147*$D$7)</f>
        <v>165.10000000000002</v>
      </c>
      <c r="O147" s="119">
        <f>VLOOKUP(B147, 'Full FBS'!$B$18:$P$4999, 13, FALSE)</f>
        <v>165.10000000000002</v>
      </c>
      <c r="P147" s="31"/>
      <c r="Q147" s="15"/>
      <c r="R147" s="15"/>
      <c r="S147" s="15"/>
      <c r="T147" s="15"/>
    </row>
    <row r="148" spans="1:20" ht="13.5" customHeight="1">
      <c r="A148" s="41">
        <f>RANK(N148,$N$18:$N$2259)</f>
        <v>131</v>
      </c>
      <c r="B148" s="180" t="s">
        <v>441</v>
      </c>
      <c r="C148" s="180" t="s">
        <v>1431</v>
      </c>
      <c r="D148" s="180" t="s">
        <v>39</v>
      </c>
      <c r="E148" s="180" t="s">
        <v>34</v>
      </c>
      <c r="F148" s="180" t="s">
        <v>1104</v>
      </c>
      <c r="G148" s="181">
        <f>VLOOKUP(B148,'Full FBS'!$B$18:$M$4306,6,0)</f>
        <v>0</v>
      </c>
      <c r="H148" s="181">
        <f>VLOOKUP(B148,'Full FBS'!$B$18:$M$4306,7,0)</f>
        <v>0</v>
      </c>
      <c r="I148" s="181">
        <f>VLOOKUP(B148,'Full FBS'!$B$18:$M$4306,8,0)</f>
        <v>802</v>
      </c>
      <c r="J148" s="181">
        <f>VLOOKUP(B148,'Full FBS'!$B$18:$M$4306,9,0)</f>
        <v>7</v>
      </c>
      <c r="K148" s="181">
        <f>VLOOKUP(B148,'Full FBS'!$B$18:$M$4306,10,0)</f>
        <v>25</v>
      </c>
      <c r="L148" s="181">
        <f>VLOOKUP(B148,'Full FBS'!$B$18:$M$4306,11,0)</f>
        <v>175</v>
      </c>
      <c r="M148" s="181">
        <f>VLOOKUP(B148,'Full FBS'!$B$18:$M$4306,12,0)</f>
        <v>2</v>
      </c>
      <c r="N148" s="43">
        <f>SUM(G148*$D$8+H148*$D$5+I148*$D$9+J148*$D$6+K148*$D$11+L148*$D$10+M148*$D$7)</f>
        <v>164.2</v>
      </c>
      <c r="O148" s="119">
        <f>VLOOKUP(B148, 'Full FBS'!$B$18:$P$4999, 13, FALSE)</f>
        <v>164.2</v>
      </c>
      <c r="P148" s="31"/>
      <c r="Q148" s="15"/>
      <c r="R148" s="15"/>
      <c r="S148" s="15"/>
      <c r="T148" s="15"/>
    </row>
    <row r="149" spans="1:20" ht="13.5" customHeight="1">
      <c r="A149" s="41">
        <f>RANK(N149,$N$18:$N$2259)</f>
        <v>132</v>
      </c>
      <c r="B149" s="180" t="s">
        <v>1151</v>
      </c>
      <c r="C149" s="180" t="s">
        <v>1408</v>
      </c>
      <c r="D149" s="180" t="s">
        <v>39</v>
      </c>
      <c r="E149" s="180" t="s">
        <v>36</v>
      </c>
      <c r="F149" s="180" t="s">
        <v>1106</v>
      </c>
      <c r="G149" s="181">
        <f>VLOOKUP(B149,'Full FBS'!$B$18:$M$4306,6,0)</f>
        <v>0</v>
      </c>
      <c r="H149" s="181">
        <f>VLOOKUP(B149,'Full FBS'!$B$18:$M$4306,7,0)</f>
        <v>0</v>
      </c>
      <c r="I149" s="181">
        <f>VLOOKUP(B149,'Full FBS'!$B$18:$M$4306,8,0)</f>
        <v>855</v>
      </c>
      <c r="J149" s="181">
        <f>VLOOKUP(B149,'Full FBS'!$B$18:$M$4306,9,0)</f>
        <v>8</v>
      </c>
      <c r="K149" s="181">
        <f>VLOOKUP(B149,'Full FBS'!$B$18:$M$4306,10,0)</f>
        <v>20</v>
      </c>
      <c r="L149" s="181">
        <f>VLOOKUP(B149,'Full FBS'!$B$18:$M$4306,11,0)</f>
        <v>141</v>
      </c>
      <c r="M149" s="181">
        <f>VLOOKUP(B149,'Full FBS'!$B$18:$M$4306,12,0)</f>
        <v>1</v>
      </c>
      <c r="N149" s="43">
        <f>SUM(G149*$D$8+H149*$D$5+I149*$D$9+J149*$D$6+K149*$D$11+L149*$D$10+M149*$D$7)</f>
        <v>163.6</v>
      </c>
      <c r="O149" s="119">
        <f>VLOOKUP(B149, 'Full FBS'!$B$18:$P$4999, 13, FALSE)</f>
        <v>163.6</v>
      </c>
      <c r="P149" s="31"/>
      <c r="Q149" s="15"/>
      <c r="R149" s="15"/>
      <c r="S149" s="15"/>
      <c r="T149" s="15"/>
    </row>
    <row r="150" spans="1:20" ht="13.5" customHeight="1">
      <c r="A150" s="41">
        <f>RANK(N150,$N$18:$N$2259)</f>
        <v>133</v>
      </c>
      <c r="B150" s="180" t="s">
        <v>344</v>
      </c>
      <c r="C150" s="180" t="s">
        <v>1382</v>
      </c>
      <c r="D150" s="180" t="s">
        <v>43</v>
      </c>
      <c r="E150" s="180" t="s">
        <v>34</v>
      </c>
      <c r="F150" s="180" t="s">
        <v>37</v>
      </c>
      <c r="G150" s="181">
        <f>VLOOKUP(B150,'Full FBS'!$B$18:$M$4306,6,0)</f>
        <v>0</v>
      </c>
      <c r="H150" s="181">
        <f>VLOOKUP(B150,'Full FBS'!$B$18:$M$4306,7,0)</f>
        <v>0</v>
      </c>
      <c r="I150" s="181">
        <f>VLOOKUP(B150,'Full FBS'!$B$18:$M$4306,8,0)</f>
        <v>0</v>
      </c>
      <c r="J150" s="181">
        <f>VLOOKUP(B150,'Full FBS'!$B$18:$M$4306,9,0)</f>
        <v>0</v>
      </c>
      <c r="K150" s="181">
        <f>VLOOKUP(B150,'Full FBS'!$B$18:$M$4306,10,0)</f>
        <v>60</v>
      </c>
      <c r="L150" s="181">
        <f>VLOOKUP(B150,'Full FBS'!$B$18:$M$4306,11,0)</f>
        <v>851</v>
      </c>
      <c r="M150" s="181">
        <f>VLOOKUP(B150,'Full FBS'!$B$18:$M$4306,12,0)</f>
        <v>8</v>
      </c>
      <c r="N150" s="43">
        <f>SUM(G150*$D$8+H150*$D$5+I150*$D$9+J150*$D$6+K150*$D$11+L150*$D$10+M150*$D$7)</f>
        <v>163.10000000000002</v>
      </c>
      <c r="O150" s="119">
        <f>VLOOKUP(B150, 'Full FBS'!$B$18:$P$4999, 13, FALSE)</f>
        <v>163.10000000000002</v>
      </c>
      <c r="P150" s="31"/>
      <c r="Q150" s="15"/>
      <c r="R150" s="15"/>
      <c r="S150" s="15"/>
      <c r="T150" s="15"/>
    </row>
    <row r="151" spans="1:20" ht="13.5" customHeight="1">
      <c r="A151" s="41">
        <f>RANK(N151,$N$18:$N$2259)</f>
        <v>134</v>
      </c>
      <c r="B151" s="180" t="s">
        <v>1607</v>
      </c>
      <c r="C151" s="180" t="s">
        <v>1378</v>
      </c>
      <c r="D151" s="180" t="s">
        <v>39</v>
      </c>
      <c r="E151" s="180" t="s">
        <v>34</v>
      </c>
      <c r="F151" s="180" t="s">
        <v>1106</v>
      </c>
      <c r="G151" s="181">
        <f>VLOOKUP(B151,'Full FBS'!$B$18:$M$4306,6,0)</f>
        <v>0</v>
      </c>
      <c r="H151" s="181">
        <f>VLOOKUP(B151,'Full FBS'!$B$18:$M$4306,7,0)</f>
        <v>0</v>
      </c>
      <c r="I151" s="181">
        <f>VLOOKUP(B151,'Full FBS'!$B$18:$M$4306,8,0)</f>
        <v>791</v>
      </c>
      <c r="J151" s="181">
        <f>VLOOKUP(B151,'Full FBS'!$B$18:$M$4306,9,0)</f>
        <v>6</v>
      </c>
      <c r="K151" s="181">
        <f>VLOOKUP(B151,'Full FBS'!$B$18:$M$4306,10,0)</f>
        <v>29</v>
      </c>
      <c r="L151" s="181">
        <f>VLOOKUP(B151,'Full FBS'!$B$18:$M$4306,11,0)</f>
        <v>264</v>
      </c>
      <c r="M151" s="181">
        <f>VLOOKUP(B151,'Full FBS'!$B$18:$M$4306,12,0)</f>
        <v>1</v>
      </c>
      <c r="N151" s="43">
        <f>SUM(G151*$D$8+H151*$D$5+I151*$D$9+J151*$D$6+K151*$D$11+L151*$D$10+M151*$D$7)</f>
        <v>162.00000000000003</v>
      </c>
      <c r="O151" s="119">
        <f>VLOOKUP(B151, 'Full FBS'!$B$18:$P$4999, 13, FALSE)</f>
        <v>162.00000000000003</v>
      </c>
      <c r="P151" s="31"/>
      <c r="Q151" s="15"/>
      <c r="R151" s="15"/>
      <c r="S151" s="15"/>
      <c r="T151" s="15"/>
    </row>
    <row r="152" spans="1:20" ht="13.5" customHeight="1">
      <c r="A152" s="41">
        <f>RANK(N152,$N$18:$N$2259)</f>
        <v>135</v>
      </c>
      <c r="B152" s="180" t="s">
        <v>540</v>
      </c>
      <c r="C152" s="180" t="s">
        <v>1395</v>
      </c>
      <c r="D152" s="180" t="s">
        <v>39</v>
      </c>
      <c r="E152" s="180" t="s">
        <v>38</v>
      </c>
      <c r="F152" s="180" t="s">
        <v>52</v>
      </c>
      <c r="G152" s="181">
        <f>VLOOKUP(B152,'Full FBS'!$B$18:$M$4306,6,0)</f>
        <v>0</v>
      </c>
      <c r="H152" s="181">
        <f>VLOOKUP(B152,'Full FBS'!$B$18:$M$4306,7,0)</f>
        <v>0</v>
      </c>
      <c r="I152" s="181">
        <f>VLOOKUP(B152,'Full FBS'!$B$18:$M$4306,8,0)</f>
        <v>815</v>
      </c>
      <c r="J152" s="181">
        <f>VLOOKUP(B152,'Full FBS'!$B$18:$M$4306,9,0)</f>
        <v>7</v>
      </c>
      <c r="K152" s="181">
        <f>VLOOKUP(B152,'Full FBS'!$B$18:$M$4306,10,0)</f>
        <v>25</v>
      </c>
      <c r="L152" s="181">
        <f>VLOOKUP(B152,'Full FBS'!$B$18:$M$4306,11,0)</f>
        <v>199</v>
      </c>
      <c r="M152" s="181">
        <f>VLOOKUP(B152,'Full FBS'!$B$18:$M$4306,12,0)</f>
        <v>1</v>
      </c>
      <c r="N152" s="43">
        <f>SUM(G152*$D$8+H152*$D$5+I152*$D$9+J152*$D$6+K152*$D$11+L152*$D$10+M152*$D$7)</f>
        <v>161.9</v>
      </c>
      <c r="O152" s="119">
        <f>VLOOKUP(B152, 'Full FBS'!$B$18:$P$4999, 13, FALSE)</f>
        <v>161.9</v>
      </c>
      <c r="P152" s="31"/>
      <c r="Q152" s="15"/>
      <c r="R152" s="15"/>
      <c r="S152" s="15"/>
      <c r="T152" s="15"/>
    </row>
    <row r="153" spans="1:20" ht="13.5" customHeight="1">
      <c r="A153" s="41">
        <f>RANK(N153,$N$18:$N$2259)</f>
        <v>136</v>
      </c>
      <c r="B153" s="180" t="s">
        <v>453</v>
      </c>
      <c r="C153" s="180" t="s">
        <v>1432</v>
      </c>
      <c r="D153" s="180" t="s">
        <v>33</v>
      </c>
      <c r="E153" s="180" t="s">
        <v>38</v>
      </c>
      <c r="F153" s="180" t="s">
        <v>1106</v>
      </c>
      <c r="G153" s="181">
        <f>VLOOKUP(B153,'Full FBS'!$B$18:$M$4306,6,0)</f>
        <v>2342</v>
      </c>
      <c r="H153" s="181">
        <f>VLOOKUP(B153,'Full FBS'!$B$18:$M$4306,7,0)</f>
        <v>14</v>
      </c>
      <c r="I153" s="181">
        <f>VLOOKUP(B153,'Full FBS'!$B$18:$M$4306,8,0)</f>
        <v>0</v>
      </c>
      <c r="J153" s="181">
        <f>VLOOKUP(B153,'Full FBS'!$B$18:$M$4306,9,0)</f>
        <v>2</v>
      </c>
      <c r="K153" s="181">
        <f>VLOOKUP(B153,'Full FBS'!$B$18:$M$4306,10,0)</f>
        <v>0</v>
      </c>
      <c r="L153" s="181">
        <f>VLOOKUP(B153,'Full FBS'!$B$18:$M$4306,11,0)</f>
        <v>0</v>
      </c>
      <c r="M153" s="181">
        <f>VLOOKUP(B153,'Full FBS'!$B$18:$M$4306,12,0)</f>
        <v>0</v>
      </c>
      <c r="N153" s="43">
        <f>SUM(G153*$D$8+H153*$D$5+I153*$D$9+J153*$D$6+K153*$D$11+L153*$D$10+M153*$D$7)</f>
        <v>161.68</v>
      </c>
      <c r="O153" s="119">
        <f>VLOOKUP(B153, 'Full FBS'!$B$18:$P$4999, 13, FALSE)</f>
        <v>161.68</v>
      </c>
      <c r="P153" s="31"/>
      <c r="Q153" s="15"/>
      <c r="R153" s="15"/>
      <c r="S153" s="15"/>
      <c r="T153" s="15"/>
    </row>
    <row r="154" spans="1:20" ht="13.5" customHeight="1">
      <c r="A154" s="41">
        <f>RANK(N154,$N$18:$N$2259)</f>
        <v>137</v>
      </c>
      <c r="B154" s="180" t="s">
        <v>1153</v>
      </c>
      <c r="C154" s="180" t="s">
        <v>1413</v>
      </c>
      <c r="D154" s="180" t="s">
        <v>39</v>
      </c>
      <c r="E154" s="180" t="s">
        <v>38</v>
      </c>
      <c r="F154" s="180" t="s">
        <v>52</v>
      </c>
      <c r="G154" s="181">
        <f>VLOOKUP(B154,'Full FBS'!$B$18:$M$4306,6,0)</f>
        <v>0</v>
      </c>
      <c r="H154" s="181">
        <f>VLOOKUP(B154,'Full FBS'!$B$18:$M$4306,7,0)</f>
        <v>0</v>
      </c>
      <c r="I154" s="181">
        <f>VLOOKUP(B154,'Full FBS'!$B$18:$M$4306,8,0)</f>
        <v>1043</v>
      </c>
      <c r="J154" s="181">
        <f>VLOOKUP(B154,'Full FBS'!$B$18:$M$4306,9,0)</f>
        <v>8</v>
      </c>
      <c r="K154" s="181">
        <f>VLOOKUP(B154,'Full FBS'!$B$18:$M$4306,10,0)</f>
        <v>8</v>
      </c>
      <c r="L154" s="181">
        <f>VLOOKUP(B154,'Full FBS'!$B$18:$M$4306,11,0)</f>
        <v>44</v>
      </c>
      <c r="M154" s="181">
        <f>VLOOKUP(B154,'Full FBS'!$B$18:$M$4306,12,0)</f>
        <v>0</v>
      </c>
      <c r="N154" s="43">
        <f>SUM(G154*$D$8+H154*$D$5+I154*$D$9+J154*$D$6+K154*$D$11+L154*$D$10+M154*$D$7)</f>
        <v>160.70000000000002</v>
      </c>
      <c r="O154" s="119">
        <f>VLOOKUP(B154, 'Full FBS'!$B$18:$P$4999, 13, FALSE)</f>
        <v>160.70000000000002</v>
      </c>
      <c r="P154" s="31"/>
      <c r="Q154" s="15"/>
      <c r="R154" s="15"/>
      <c r="S154" s="15"/>
      <c r="T154" s="15"/>
    </row>
    <row r="155" spans="1:20" ht="13.5" customHeight="1">
      <c r="A155" s="41">
        <f>RANK(N155,$N$18:$N$2259)</f>
        <v>138</v>
      </c>
      <c r="B155" s="207" t="s">
        <v>1575</v>
      </c>
      <c r="C155" s="180" t="s">
        <v>1367</v>
      </c>
      <c r="D155" s="180" t="s">
        <v>43</v>
      </c>
      <c r="E155" s="207" t="s">
        <v>1481</v>
      </c>
      <c r="F155" s="180" t="s">
        <v>37</v>
      </c>
      <c r="G155" s="181">
        <f>VLOOKUP(B155,'Full FBS'!$B$18:$M$4306,6,0)</f>
        <v>0</v>
      </c>
      <c r="H155" s="181">
        <f>VLOOKUP(B155,'Full FBS'!$B$18:$M$4306,7,0)</f>
        <v>0</v>
      </c>
      <c r="I155" s="181">
        <f>VLOOKUP(B155,'Full FBS'!$B$18:$M$4306,8,0)</f>
        <v>0</v>
      </c>
      <c r="J155" s="181">
        <f>VLOOKUP(B155,'Full FBS'!$B$18:$M$4306,9,0)</f>
        <v>0</v>
      </c>
      <c r="K155" s="181">
        <f>VLOOKUP(B155,'Full FBS'!$B$18:$M$4306,10,0)</f>
        <v>72</v>
      </c>
      <c r="L155" s="181">
        <f>VLOOKUP(B155,'Full FBS'!$B$18:$M$4306,11,0)</f>
        <v>826</v>
      </c>
      <c r="M155" s="181">
        <f>VLOOKUP(B155,'Full FBS'!$B$18:$M$4306,12,0)</f>
        <v>7</v>
      </c>
      <c r="N155" s="43">
        <f>SUM(G155*$D$8+H155*$D$5+I155*$D$9+J155*$D$6+K155*$D$11+L155*$D$10+M155*$D$7)</f>
        <v>160.60000000000002</v>
      </c>
      <c r="O155" s="119">
        <f>VLOOKUP(B155, 'Full FBS'!$B$18:$P$4999, 13, FALSE)</f>
        <v>160.60000000000002</v>
      </c>
      <c r="P155" s="31"/>
      <c r="Q155" s="15"/>
      <c r="R155" s="15"/>
      <c r="S155" s="15"/>
      <c r="T155" s="15"/>
    </row>
    <row r="156" spans="1:20" ht="13.5" customHeight="1">
      <c r="A156" s="41">
        <f>RANK(N156,$N$18:$N$2259)</f>
        <v>139</v>
      </c>
      <c r="B156" s="180" t="s">
        <v>488</v>
      </c>
      <c r="C156" s="180" t="s">
        <v>1456</v>
      </c>
      <c r="D156" s="180" t="s">
        <v>39</v>
      </c>
      <c r="E156" s="180" t="s">
        <v>38</v>
      </c>
      <c r="F156" s="180" t="s">
        <v>52</v>
      </c>
      <c r="G156" s="181">
        <f>VLOOKUP(B156,'Full FBS'!$B$18:$M$4306,6,0)</f>
        <v>0</v>
      </c>
      <c r="H156" s="181">
        <f>VLOOKUP(B156,'Full FBS'!$B$18:$M$4306,7,0)</f>
        <v>0</v>
      </c>
      <c r="I156" s="181">
        <f>VLOOKUP(B156,'Full FBS'!$B$18:$M$4306,8,0)</f>
        <v>826</v>
      </c>
      <c r="J156" s="181">
        <f>VLOOKUP(B156,'Full FBS'!$B$18:$M$4306,9,0)</f>
        <v>7</v>
      </c>
      <c r="K156" s="181">
        <f>VLOOKUP(B156,'Full FBS'!$B$18:$M$4306,10,0)</f>
        <v>24</v>
      </c>
      <c r="L156" s="181">
        <f>VLOOKUP(B156,'Full FBS'!$B$18:$M$4306,11,0)</f>
        <v>172</v>
      </c>
      <c r="M156" s="181">
        <f>VLOOKUP(B156,'Full FBS'!$B$18:$M$4306,12,0)</f>
        <v>1</v>
      </c>
      <c r="N156" s="43">
        <f>SUM(G156*$D$8+H156*$D$5+I156*$D$9+J156*$D$6+K156*$D$11+L156*$D$10+M156*$D$7)</f>
        <v>159.80000000000001</v>
      </c>
      <c r="O156" s="119">
        <f>VLOOKUP(B156, 'Full FBS'!$B$18:$P$4999, 13, FALSE)</f>
        <v>159.80000000000001</v>
      </c>
      <c r="P156" s="31"/>
      <c r="Q156" s="15"/>
      <c r="R156" s="15"/>
      <c r="S156" s="15"/>
      <c r="T156" s="15"/>
    </row>
    <row r="157" spans="1:20" ht="13.5" customHeight="1">
      <c r="A157" s="41">
        <f>RANK(N157,$N$18:$N$2259)</f>
        <v>140</v>
      </c>
      <c r="B157" s="180" t="s">
        <v>613</v>
      </c>
      <c r="C157" s="180" t="s">
        <v>1420</v>
      </c>
      <c r="D157" s="180" t="s">
        <v>39</v>
      </c>
      <c r="E157" s="180" t="s">
        <v>38</v>
      </c>
      <c r="F157" s="180" t="s">
        <v>52</v>
      </c>
      <c r="G157" s="181">
        <f>VLOOKUP(B157,'Full FBS'!$B$18:$M$4306,6,0)</f>
        <v>0</v>
      </c>
      <c r="H157" s="181">
        <f>VLOOKUP(B157,'Full FBS'!$B$18:$M$4306,7,0)</f>
        <v>0</v>
      </c>
      <c r="I157" s="181">
        <f>VLOOKUP(B157,'Full FBS'!$B$18:$M$4306,8,0)</f>
        <v>789</v>
      </c>
      <c r="J157" s="181">
        <f>VLOOKUP(B157,'Full FBS'!$B$18:$M$4306,9,0)</f>
        <v>7</v>
      </c>
      <c r="K157" s="181">
        <f>VLOOKUP(B157,'Full FBS'!$B$18:$M$4306,10,0)</f>
        <v>25</v>
      </c>
      <c r="L157" s="181">
        <f>VLOOKUP(B157,'Full FBS'!$B$18:$M$4306,11,0)</f>
        <v>203</v>
      </c>
      <c r="M157" s="181">
        <f>VLOOKUP(B157,'Full FBS'!$B$18:$M$4306,12,0)</f>
        <v>1</v>
      </c>
      <c r="N157" s="43">
        <f>SUM(G157*$D$8+H157*$D$5+I157*$D$9+J157*$D$6+K157*$D$11+L157*$D$10+M157*$D$7)</f>
        <v>159.70000000000002</v>
      </c>
      <c r="O157" s="119">
        <f>VLOOKUP(B157, 'Full FBS'!$B$18:$P$4999, 13, FALSE)</f>
        <v>159.70000000000002</v>
      </c>
      <c r="P157" s="31"/>
      <c r="Q157" s="15"/>
      <c r="R157" s="15"/>
      <c r="S157" s="15"/>
      <c r="T157" s="15"/>
    </row>
    <row r="158" spans="1:20" ht="13.5" customHeight="1">
      <c r="A158" s="41">
        <f>RANK(N158,$N$18:$N$2259)</f>
        <v>141</v>
      </c>
      <c r="B158" s="180" t="s">
        <v>372</v>
      </c>
      <c r="C158" s="180" t="s">
        <v>1479</v>
      </c>
      <c r="D158" s="180" t="s">
        <v>33</v>
      </c>
      <c r="E158" s="180" t="s">
        <v>38</v>
      </c>
      <c r="F158" s="180" t="s">
        <v>1106</v>
      </c>
      <c r="G158" s="181">
        <f>VLOOKUP(B158,'Full FBS'!$B$18:$M$4306,6,0)</f>
        <v>2288</v>
      </c>
      <c r="H158" s="181">
        <f>VLOOKUP(B158,'Full FBS'!$B$18:$M$4306,7,0)</f>
        <v>14</v>
      </c>
      <c r="I158" s="181">
        <f>VLOOKUP(B158,'Full FBS'!$B$18:$M$4306,8,0)</f>
        <v>0</v>
      </c>
      <c r="J158" s="181">
        <f>VLOOKUP(B158,'Full FBS'!$B$18:$M$4306,9,0)</f>
        <v>2</v>
      </c>
      <c r="K158" s="181">
        <f>VLOOKUP(B158,'Full FBS'!$B$18:$M$4306,10,0)</f>
        <v>0</v>
      </c>
      <c r="L158" s="181">
        <f>VLOOKUP(B158,'Full FBS'!$B$18:$M$4306,11,0)</f>
        <v>0</v>
      </c>
      <c r="M158" s="181">
        <f>VLOOKUP(B158,'Full FBS'!$B$18:$M$4306,12,0)</f>
        <v>0</v>
      </c>
      <c r="N158" s="43">
        <f>SUM(G158*$D$8+H158*$D$5+I158*$D$9+J158*$D$6+K158*$D$11+L158*$D$10+M158*$D$7)</f>
        <v>159.51999999999998</v>
      </c>
      <c r="O158" s="119">
        <f>VLOOKUP(B158, 'Full FBS'!$B$18:$P$4999, 13, FALSE)</f>
        <v>159.51999999999998</v>
      </c>
      <c r="P158" s="31"/>
      <c r="Q158" s="15"/>
      <c r="R158" s="15"/>
      <c r="S158" s="15"/>
      <c r="T158" s="15"/>
    </row>
    <row r="159" spans="1:20" ht="13.5" customHeight="1">
      <c r="A159" s="41">
        <f>RANK(N159,$N$18:$N$2259)</f>
        <v>142</v>
      </c>
      <c r="B159" s="180" t="s">
        <v>435</v>
      </c>
      <c r="C159" s="180" t="s">
        <v>1444</v>
      </c>
      <c r="D159" s="180" t="s">
        <v>43</v>
      </c>
      <c r="E159" s="180" t="s">
        <v>36</v>
      </c>
      <c r="F159" s="180" t="s">
        <v>1104</v>
      </c>
      <c r="G159" s="181">
        <f>VLOOKUP(B159,'Full FBS'!$B$18:$M$4306,6,0)</f>
        <v>0</v>
      </c>
      <c r="H159" s="181">
        <f>VLOOKUP(B159,'Full FBS'!$B$18:$M$4306,7,0)</f>
        <v>0</v>
      </c>
      <c r="I159" s="181">
        <f>VLOOKUP(B159,'Full FBS'!$B$18:$M$4306,8,0)</f>
        <v>31</v>
      </c>
      <c r="J159" s="181">
        <f>VLOOKUP(B159,'Full FBS'!$B$18:$M$4306,9,0)</f>
        <v>0</v>
      </c>
      <c r="K159" s="181">
        <f>VLOOKUP(B159,'Full FBS'!$B$18:$M$4306,10,0)</f>
        <v>66</v>
      </c>
      <c r="L159" s="181">
        <f>VLOOKUP(B159,'Full FBS'!$B$18:$M$4306,11,0)</f>
        <v>871</v>
      </c>
      <c r="M159" s="181">
        <f>VLOOKUP(B159,'Full FBS'!$B$18:$M$4306,12,0)</f>
        <v>6</v>
      </c>
      <c r="N159" s="43">
        <f>SUM(G159*$D$8+H159*$D$5+I159*$D$9+J159*$D$6+K159*$D$11+L159*$D$10+M159*$D$7)</f>
        <v>159.20000000000002</v>
      </c>
      <c r="O159" s="119">
        <f>VLOOKUP(B159, 'Full FBS'!$B$18:$P$4999, 13, FALSE)</f>
        <v>159.20000000000002</v>
      </c>
      <c r="P159" s="31"/>
      <c r="Q159" s="15"/>
      <c r="R159" s="15"/>
      <c r="S159" s="15"/>
      <c r="T159" s="15"/>
    </row>
    <row r="160" spans="1:20" ht="13.5" customHeight="1">
      <c r="A160" s="41">
        <f>RANK(N160,$N$18:$N$2259)</f>
        <v>143</v>
      </c>
      <c r="B160" s="180" t="s">
        <v>634</v>
      </c>
      <c r="C160" s="180" t="s">
        <v>1360</v>
      </c>
      <c r="D160" s="180" t="s">
        <v>43</v>
      </c>
      <c r="E160" s="180" t="s">
        <v>34</v>
      </c>
      <c r="F160" s="180" t="s">
        <v>52</v>
      </c>
      <c r="G160" s="181">
        <f>VLOOKUP(B160,'Full FBS'!$B$18:$M$4306,6,0)</f>
        <v>0</v>
      </c>
      <c r="H160" s="181">
        <f>VLOOKUP(B160,'Full FBS'!$B$18:$M$4306,7,0)</f>
        <v>0</v>
      </c>
      <c r="I160" s="181">
        <f>VLOOKUP(B160,'Full FBS'!$B$18:$M$4306,8,0)</f>
        <v>88</v>
      </c>
      <c r="J160" s="181">
        <f>VLOOKUP(B160,'Full FBS'!$B$18:$M$4306,9,0)</f>
        <v>2</v>
      </c>
      <c r="K160" s="181">
        <f>VLOOKUP(B160,'Full FBS'!$B$18:$M$4306,10,0)</f>
        <v>60</v>
      </c>
      <c r="L160" s="181">
        <f>VLOOKUP(B160,'Full FBS'!$B$18:$M$4306,11,0)</f>
        <v>721</v>
      </c>
      <c r="M160" s="181">
        <f>VLOOKUP(B160,'Full FBS'!$B$18:$M$4306,12,0)</f>
        <v>6</v>
      </c>
      <c r="N160" s="43">
        <f>SUM(G160*$D$8+H160*$D$5+I160*$D$9+J160*$D$6+K160*$D$11+L160*$D$10+M160*$D$7)</f>
        <v>158.9</v>
      </c>
      <c r="O160" s="119">
        <f>VLOOKUP(B160, 'Full FBS'!$B$18:$P$4999, 13, FALSE)</f>
        <v>158.9</v>
      </c>
      <c r="P160" s="31"/>
      <c r="Q160" s="15"/>
      <c r="R160" s="15"/>
      <c r="S160" s="15"/>
      <c r="T160" s="15"/>
    </row>
    <row r="161" spans="1:20" ht="13.5" customHeight="1">
      <c r="A161" s="41">
        <f>RANK(N161,$N$18:$N$2259)</f>
        <v>144</v>
      </c>
      <c r="B161" s="180" t="s">
        <v>512</v>
      </c>
      <c r="C161" s="180" t="s">
        <v>1449</v>
      </c>
      <c r="D161" s="180" t="s">
        <v>43</v>
      </c>
      <c r="E161" s="180" t="s">
        <v>34</v>
      </c>
      <c r="F161" s="180" t="s">
        <v>1105</v>
      </c>
      <c r="G161" s="181">
        <f>VLOOKUP(B161,'Full FBS'!$B$18:$M$4306,6,0)</f>
        <v>0</v>
      </c>
      <c r="H161" s="181">
        <f>VLOOKUP(B161,'Full FBS'!$B$18:$M$4306,7,0)</f>
        <v>0</v>
      </c>
      <c r="I161" s="181">
        <f>VLOOKUP(B161,'Full FBS'!$B$18:$M$4306,8,0)</f>
        <v>0</v>
      </c>
      <c r="J161" s="181">
        <f>VLOOKUP(B161,'Full FBS'!$B$18:$M$4306,9,0)</f>
        <v>0</v>
      </c>
      <c r="K161" s="181">
        <f>VLOOKUP(B161,'Full FBS'!$B$18:$M$4306,10,0)</f>
        <v>72</v>
      </c>
      <c r="L161" s="181">
        <f>VLOOKUP(B161,'Full FBS'!$B$18:$M$4306,11,0)</f>
        <v>866</v>
      </c>
      <c r="M161" s="181">
        <f>VLOOKUP(B161,'Full FBS'!$B$18:$M$4306,12,0)</f>
        <v>6</v>
      </c>
      <c r="N161" s="43">
        <f>SUM(G161*$D$8+H161*$D$5+I161*$D$9+J161*$D$6+K161*$D$11+L161*$D$10+M161*$D$7)</f>
        <v>158.60000000000002</v>
      </c>
      <c r="O161" s="119">
        <f>VLOOKUP(B161, 'Full FBS'!$B$18:$P$4999, 13, FALSE)</f>
        <v>158.60000000000002</v>
      </c>
      <c r="P161" s="31"/>
      <c r="Q161" s="15"/>
      <c r="R161" s="15"/>
      <c r="S161" s="15"/>
      <c r="T161" s="15"/>
    </row>
    <row r="162" spans="1:20" ht="13.5" customHeight="1">
      <c r="A162" s="41">
        <f>RANK(N162,$N$18:$N$2259)</f>
        <v>145</v>
      </c>
      <c r="B162" s="180" t="s">
        <v>495</v>
      </c>
      <c r="C162" s="180" t="s">
        <v>1380</v>
      </c>
      <c r="D162" s="180" t="s">
        <v>39</v>
      </c>
      <c r="E162" s="180" t="s">
        <v>36</v>
      </c>
      <c r="F162" s="180" t="s">
        <v>52</v>
      </c>
      <c r="G162" s="181">
        <f>VLOOKUP(B162,'Full FBS'!$B$18:$M$4306,6,0)</f>
        <v>0</v>
      </c>
      <c r="H162" s="181">
        <f>VLOOKUP(B162,'Full FBS'!$B$18:$M$4306,7,0)</f>
        <v>0</v>
      </c>
      <c r="I162" s="181">
        <f>VLOOKUP(B162,'Full FBS'!$B$18:$M$4306,8,0)</f>
        <v>828</v>
      </c>
      <c r="J162" s="181">
        <f>VLOOKUP(B162,'Full FBS'!$B$18:$M$4306,9,0)</f>
        <v>7</v>
      </c>
      <c r="K162" s="181">
        <f>VLOOKUP(B162,'Full FBS'!$B$18:$M$4306,10,0)</f>
        <v>20</v>
      </c>
      <c r="L162" s="181">
        <f>VLOOKUP(B162,'Full FBS'!$B$18:$M$4306,11,0)</f>
        <v>162</v>
      </c>
      <c r="M162" s="181">
        <f>VLOOKUP(B162,'Full FBS'!$B$18:$M$4306,12,0)</f>
        <v>1</v>
      </c>
      <c r="N162" s="43">
        <f>SUM(G162*$D$8+H162*$D$5+I162*$D$9+J162*$D$6+K162*$D$11+L162*$D$10+M162*$D$7)</f>
        <v>157</v>
      </c>
      <c r="O162" s="119">
        <f>VLOOKUP(B162, 'Full FBS'!$B$18:$P$4999, 13, FALSE)</f>
        <v>157</v>
      </c>
      <c r="P162" s="31"/>
      <c r="Q162" s="15"/>
      <c r="R162" s="15"/>
      <c r="S162" s="15"/>
      <c r="T162" s="15"/>
    </row>
    <row r="163" spans="1:20" ht="13.5" customHeight="1">
      <c r="A163" s="41">
        <f>RANK(N163,$N$18:$N$2259)</f>
        <v>146</v>
      </c>
      <c r="B163" s="180" t="s">
        <v>876</v>
      </c>
      <c r="C163" s="180" t="s">
        <v>1367</v>
      </c>
      <c r="D163" s="180" t="s">
        <v>39</v>
      </c>
      <c r="E163" s="180" t="s">
        <v>38</v>
      </c>
      <c r="F163" s="180" t="s">
        <v>37</v>
      </c>
      <c r="G163" s="181">
        <f>VLOOKUP(B163,'Full FBS'!$B$18:$M$4306,6,0)</f>
        <v>0</v>
      </c>
      <c r="H163" s="181">
        <f>VLOOKUP(B163,'Full FBS'!$B$18:$M$4306,7,0)</f>
        <v>0</v>
      </c>
      <c r="I163" s="181">
        <f>VLOOKUP(B163,'Full FBS'!$B$18:$M$4306,8,0)</f>
        <v>471</v>
      </c>
      <c r="J163" s="181">
        <f>VLOOKUP(B163,'Full FBS'!$B$18:$M$4306,9,0)</f>
        <v>5</v>
      </c>
      <c r="K163" s="181">
        <f>VLOOKUP(B163,'Full FBS'!$B$18:$M$4306,10,0)</f>
        <v>60</v>
      </c>
      <c r="L163" s="181">
        <f>VLOOKUP(B163,'Full FBS'!$B$18:$M$4306,11,0)</f>
        <v>373</v>
      </c>
      <c r="M163" s="181">
        <f>VLOOKUP(B163,'Full FBS'!$B$18:$M$4306,12,0)</f>
        <v>2</v>
      </c>
      <c r="N163" s="43">
        <f>SUM(G163*$D$8+H163*$D$5+I163*$D$9+J163*$D$6+K163*$D$11+L163*$D$10+M163*$D$7)</f>
        <v>156.4</v>
      </c>
      <c r="O163" s="119">
        <f>VLOOKUP(B163, 'Full FBS'!$B$18:$P$4999, 13, FALSE)</f>
        <v>156.4</v>
      </c>
      <c r="P163" s="31"/>
      <c r="Q163" s="15"/>
      <c r="R163" s="15"/>
      <c r="S163" s="15"/>
      <c r="T163" s="15"/>
    </row>
    <row r="164" spans="1:20" ht="13.5" customHeight="1">
      <c r="A164" s="41">
        <f>RANK(N164,$N$18:$N$2259)</f>
        <v>147</v>
      </c>
      <c r="B164" s="180" t="s">
        <v>447</v>
      </c>
      <c r="C164" s="180" t="s">
        <v>56</v>
      </c>
      <c r="D164" s="180" t="s">
        <v>43</v>
      </c>
      <c r="E164" s="180" t="s">
        <v>36</v>
      </c>
      <c r="F164" s="180" t="s">
        <v>1103</v>
      </c>
      <c r="G164" s="181">
        <f>VLOOKUP(B164,'Full FBS'!$B$18:$M$4306,6,0)</f>
        <v>0</v>
      </c>
      <c r="H164" s="181">
        <f>VLOOKUP(B164,'Full FBS'!$B$18:$M$4306,7,0)</f>
        <v>0</v>
      </c>
      <c r="I164" s="181">
        <f>VLOOKUP(B164,'Full FBS'!$B$18:$M$4306,8,0)</f>
        <v>133</v>
      </c>
      <c r="J164" s="181">
        <f>VLOOKUP(B164,'Full FBS'!$B$18:$M$4306,9,0)</f>
        <v>1</v>
      </c>
      <c r="K164" s="181">
        <f>VLOOKUP(B164,'Full FBS'!$B$18:$M$4306,10,0)</f>
        <v>46</v>
      </c>
      <c r="L164" s="181">
        <f>VLOOKUP(B164,'Full FBS'!$B$18:$M$4306,11,0)</f>
        <v>761</v>
      </c>
      <c r="M164" s="181">
        <f>VLOOKUP(B164,'Full FBS'!$B$18:$M$4306,12,0)</f>
        <v>6</v>
      </c>
      <c r="N164" s="43">
        <f>SUM(G164*$D$8+H164*$D$5+I164*$D$9+J164*$D$6+K164*$D$11+L164*$D$10+M164*$D$7)</f>
        <v>154.4</v>
      </c>
      <c r="O164" s="119">
        <f>VLOOKUP(B164, 'Full FBS'!$B$18:$P$4999, 13, FALSE)</f>
        <v>154.4</v>
      </c>
      <c r="P164" s="31"/>
      <c r="Q164" s="15"/>
      <c r="R164" s="15"/>
      <c r="S164" s="15"/>
      <c r="T164" s="15"/>
    </row>
    <row r="165" spans="1:20" ht="13.5" customHeight="1">
      <c r="A165" s="41">
        <f>RANK(N165,$N$18:$N$2259)</f>
        <v>148</v>
      </c>
      <c r="B165" s="180" t="s">
        <v>1241</v>
      </c>
      <c r="C165" s="180" t="s">
        <v>1409</v>
      </c>
      <c r="D165" s="180" t="s">
        <v>39</v>
      </c>
      <c r="E165" s="180" t="s">
        <v>38</v>
      </c>
      <c r="F165" s="180" t="s">
        <v>1106</v>
      </c>
      <c r="G165" s="181">
        <f>VLOOKUP(B165,'Full FBS'!$B$18:$M$4306,6,0)</f>
        <v>0</v>
      </c>
      <c r="H165" s="181">
        <f>VLOOKUP(B165,'Full FBS'!$B$18:$M$4306,7,0)</f>
        <v>0</v>
      </c>
      <c r="I165" s="181">
        <f>VLOOKUP(B165,'Full FBS'!$B$18:$M$4306,8,0)</f>
        <v>755</v>
      </c>
      <c r="J165" s="181">
        <f>VLOOKUP(B165,'Full FBS'!$B$18:$M$4306,9,0)</f>
        <v>7</v>
      </c>
      <c r="K165" s="181">
        <f>VLOOKUP(B165,'Full FBS'!$B$18:$M$4306,10,0)</f>
        <v>24</v>
      </c>
      <c r="L165" s="181">
        <f>VLOOKUP(B165,'Full FBS'!$B$18:$M$4306,11,0)</f>
        <v>188</v>
      </c>
      <c r="M165" s="181">
        <f>VLOOKUP(B165,'Full FBS'!$B$18:$M$4306,12,0)</f>
        <v>1</v>
      </c>
      <c r="N165" s="43">
        <f>SUM(G165*$D$8+H165*$D$5+I165*$D$9+J165*$D$6+K165*$D$11+L165*$D$10+M165*$D$7)</f>
        <v>154.30000000000001</v>
      </c>
      <c r="O165" s="119">
        <f>VLOOKUP(B165, 'Full FBS'!$B$18:$P$4999, 13, FALSE)</f>
        <v>154.30000000000001</v>
      </c>
      <c r="P165" s="31"/>
      <c r="Q165" s="15"/>
      <c r="R165" s="15"/>
      <c r="S165" s="15"/>
      <c r="T165" s="15"/>
    </row>
    <row r="166" spans="1:20" ht="13.5" customHeight="1">
      <c r="A166" s="41">
        <f>RANK(N166,$N$18:$N$2259)</f>
        <v>149</v>
      </c>
      <c r="B166" s="207" t="s">
        <v>178</v>
      </c>
      <c r="C166" s="180" t="s">
        <v>1401</v>
      </c>
      <c r="D166" s="180" t="s">
        <v>39</v>
      </c>
      <c r="E166" s="207" t="s">
        <v>34</v>
      </c>
      <c r="F166" s="180" t="s">
        <v>52</v>
      </c>
      <c r="G166" s="181">
        <f>VLOOKUP(B166,'Full FBS'!$B$18:$M$4306,6,0)</f>
        <v>0</v>
      </c>
      <c r="H166" s="181">
        <f>VLOOKUP(B166,'Full FBS'!$B$18:$M$4306,7,0)</f>
        <v>0</v>
      </c>
      <c r="I166" s="181">
        <f>VLOOKUP(B166,'Full FBS'!$B$18:$M$4306,8,0)</f>
        <v>810</v>
      </c>
      <c r="J166" s="181">
        <f>VLOOKUP(B166,'Full FBS'!$B$18:$M$4306,9,0)</f>
        <v>7</v>
      </c>
      <c r="K166" s="181">
        <f>VLOOKUP(B166,'Full FBS'!$B$18:$M$4306,10,0)</f>
        <v>20</v>
      </c>
      <c r="L166" s="181">
        <f>VLOOKUP(B166,'Full FBS'!$B$18:$M$4306,11,0)</f>
        <v>151</v>
      </c>
      <c r="M166" s="181">
        <f>VLOOKUP(B166,'Full FBS'!$B$18:$M$4306,12,0)</f>
        <v>1</v>
      </c>
      <c r="N166" s="43">
        <f>SUM(G166*$D$8+H166*$D$5+I166*$D$9+J166*$D$6+K166*$D$11+L166*$D$10+M166*$D$7)</f>
        <v>154.1</v>
      </c>
      <c r="O166" s="119">
        <f>VLOOKUP(B166, 'Full FBS'!$B$18:$P$4999, 13, FALSE)</f>
        <v>154.1</v>
      </c>
      <c r="P166" s="31"/>
      <c r="Q166" s="15"/>
      <c r="R166" s="15"/>
      <c r="S166" s="15"/>
      <c r="T166" s="15"/>
    </row>
    <row r="167" spans="1:20" ht="13.5" customHeight="1">
      <c r="A167" s="41">
        <f>RANK(N167,$N$18:$N$2259)</f>
        <v>150</v>
      </c>
      <c r="B167" s="180" t="s">
        <v>295</v>
      </c>
      <c r="C167" s="180" t="s">
        <v>1409</v>
      </c>
      <c r="D167" s="180" t="s">
        <v>43</v>
      </c>
      <c r="E167" s="180" t="s">
        <v>34</v>
      </c>
      <c r="F167" s="180" t="s">
        <v>1106</v>
      </c>
      <c r="G167" s="181">
        <f>VLOOKUP(B167,'Full FBS'!$B$18:$M$4306,6,0)</f>
        <v>0</v>
      </c>
      <c r="H167" s="181">
        <f>VLOOKUP(B167,'Full FBS'!$B$18:$M$4306,7,0)</f>
        <v>0</v>
      </c>
      <c r="I167" s="181">
        <f>VLOOKUP(B167,'Full FBS'!$B$18:$M$4306,8,0)</f>
        <v>91</v>
      </c>
      <c r="J167" s="181">
        <f>VLOOKUP(B167,'Full FBS'!$B$18:$M$4306,9,0)</f>
        <v>1</v>
      </c>
      <c r="K167" s="181">
        <f>VLOOKUP(B167,'Full FBS'!$B$18:$M$4306,10,0)</f>
        <v>60</v>
      </c>
      <c r="L167" s="181">
        <f>VLOOKUP(B167,'Full FBS'!$B$18:$M$4306,11,0)</f>
        <v>782</v>
      </c>
      <c r="M167" s="181">
        <f>VLOOKUP(B167,'Full FBS'!$B$18:$M$4306,12,0)</f>
        <v>5</v>
      </c>
      <c r="N167" s="43">
        <f>SUM(G167*$D$8+H167*$D$5+I167*$D$9+J167*$D$6+K167*$D$11+L167*$D$10+M167*$D$7)</f>
        <v>153.30000000000001</v>
      </c>
      <c r="O167" s="119">
        <f>VLOOKUP(B167, 'Full FBS'!$B$18:$P$4999, 13, FALSE)</f>
        <v>153.30000000000001</v>
      </c>
      <c r="P167" s="31"/>
      <c r="Q167" s="15"/>
      <c r="R167" s="15"/>
      <c r="S167" s="15"/>
      <c r="T167" s="15"/>
    </row>
    <row r="168" spans="1:20" ht="13.5" customHeight="1">
      <c r="A168" s="41">
        <f>RANK(N168,$N$18:$N$2259)</f>
        <v>151</v>
      </c>
      <c r="B168" s="180" t="s">
        <v>661</v>
      </c>
      <c r="C168" s="180" t="s">
        <v>1366</v>
      </c>
      <c r="D168" s="180" t="s">
        <v>43</v>
      </c>
      <c r="E168" s="180" t="s">
        <v>36</v>
      </c>
      <c r="F168" s="180" t="s">
        <v>37</v>
      </c>
      <c r="G168" s="181">
        <f>VLOOKUP(B168,'Full FBS'!$B$18:$M$4306,6,0)</f>
        <v>0</v>
      </c>
      <c r="H168" s="181">
        <f>VLOOKUP(B168,'Full FBS'!$B$18:$M$4306,7,0)</f>
        <v>0</v>
      </c>
      <c r="I168" s="181">
        <f>VLOOKUP(B168,'Full FBS'!$B$18:$M$4306,8,0)</f>
        <v>0</v>
      </c>
      <c r="J168" s="181">
        <f>VLOOKUP(B168,'Full FBS'!$B$18:$M$4306,9,0)</f>
        <v>0</v>
      </c>
      <c r="K168" s="181">
        <f>VLOOKUP(B168,'Full FBS'!$B$18:$M$4306,10,0)</f>
        <v>56</v>
      </c>
      <c r="L168" s="181">
        <f>VLOOKUP(B168,'Full FBS'!$B$18:$M$4306,11,0)</f>
        <v>829</v>
      </c>
      <c r="M168" s="181">
        <f>VLOOKUP(B168,'Full FBS'!$B$18:$M$4306,12,0)</f>
        <v>7</v>
      </c>
      <c r="N168" s="43">
        <f>SUM(G168*$D$8+H168*$D$5+I168*$D$9+J168*$D$6+K168*$D$11+L168*$D$10+M168*$D$7)</f>
        <v>152.9</v>
      </c>
      <c r="O168" s="119">
        <f>VLOOKUP(B168, 'Full FBS'!$B$18:$P$4999, 13, FALSE)</f>
        <v>152.9</v>
      </c>
      <c r="P168" s="31"/>
      <c r="Q168" s="15"/>
      <c r="R168" s="15"/>
      <c r="S168" s="15"/>
      <c r="T168" s="15"/>
    </row>
    <row r="169" spans="1:20" ht="13.5" customHeight="1">
      <c r="A169" s="41">
        <f>RANK(N169,$N$18:$N$2259)</f>
        <v>152</v>
      </c>
      <c r="B169" s="207" t="s">
        <v>1530</v>
      </c>
      <c r="C169" s="180" t="s">
        <v>1437</v>
      </c>
      <c r="D169" s="180" t="s">
        <v>39</v>
      </c>
      <c r="E169" s="207" t="s">
        <v>40</v>
      </c>
      <c r="F169" s="180" t="s">
        <v>1104</v>
      </c>
      <c r="G169" s="181">
        <f>VLOOKUP(B169,'Full FBS'!$B$18:$M$4306,6,0)</f>
        <v>0</v>
      </c>
      <c r="H169" s="181">
        <f>VLOOKUP(B169,'Full FBS'!$B$18:$M$4306,7,0)</f>
        <v>0</v>
      </c>
      <c r="I169" s="181">
        <f>VLOOKUP(B169,'Full FBS'!$B$18:$M$4306,8,0)</f>
        <v>873</v>
      </c>
      <c r="J169" s="181">
        <f>VLOOKUP(B169,'Full FBS'!$B$18:$M$4306,9,0)</f>
        <v>8</v>
      </c>
      <c r="K169" s="181">
        <f>VLOOKUP(B169,'Full FBS'!$B$18:$M$4306,10,0)</f>
        <v>12</v>
      </c>
      <c r="L169" s="181">
        <f>VLOOKUP(B169,'Full FBS'!$B$18:$M$4306,11,0)</f>
        <v>115</v>
      </c>
      <c r="M169" s="181">
        <f>VLOOKUP(B169,'Full FBS'!$B$18:$M$4306,12,0)</f>
        <v>0</v>
      </c>
      <c r="N169" s="43">
        <f>SUM(G169*$D$8+H169*$D$5+I169*$D$9+J169*$D$6+K169*$D$11+L169*$D$10+M169*$D$7)</f>
        <v>152.80000000000001</v>
      </c>
      <c r="O169" s="119">
        <f>VLOOKUP(B169, 'Full FBS'!$B$18:$P$4999, 13, FALSE)</f>
        <v>152.80000000000001</v>
      </c>
      <c r="P169" s="31"/>
      <c r="Q169" s="15"/>
      <c r="R169" s="15"/>
      <c r="S169" s="15"/>
      <c r="T169" s="15"/>
    </row>
    <row r="170" spans="1:20" ht="13.5" customHeight="1">
      <c r="A170" s="41">
        <f>RANK(N170,$N$18:$N$2259)</f>
        <v>153</v>
      </c>
      <c r="B170" s="180" t="s">
        <v>1565</v>
      </c>
      <c r="C170" s="180" t="s">
        <v>1399</v>
      </c>
      <c r="D170" s="180" t="s">
        <v>39</v>
      </c>
      <c r="E170" s="180" t="s">
        <v>38</v>
      </c>
      <c r="F170" s="180" t="s">
        <v>37</v>
      </c>
      <c r="G170" s="181">
        <f>VLOOKUP(B170,'Full FBS'!$B$18:$M$4306,6,0)</f>
        <v>0</v>
      </c>
      <c r="H170" s="181">
        <f>VLOOKUP(B170,'Full FBS'!$B$18:$M$4306,7,0)</f>
        <v>0</v>
      </c>
      <c r="I170" s="181">
        <f>VLOOKUP(B170,'Full FBS'!$B$18:$M$4306,8,0)</f>
        <v>809</v>
      </c>
      <c r="J170" s="181">
        <f>VLOOKUP(B170,'Full FBS'!$B$18:$M$4306,9,0)</f>
        <v>9</v>
      </c>
      <c r="K170" s="181">
        <f>VLOOKUP(B170,'Full FBS'!$B$18:$M$4306,10,0)</f>
        <v>13</v>
      </c>
      <c r="L170" s="181">
        <f>VLOOKUP(B170,'Full FBS'!$B$18:$M$4306,11,0)</f>
        <v>109</v>
      </c>
      <c r="M170" s="181">
        <f>VLOOKUP(B170,'Full FBS'!$B$18:$M$4306,12,0)</f>
        <v>0</v>
      </c>
      <c r="N170" s="43">
        <f>SUM(G170*$D$8+H170*$D$5+I170*$D$9+J170*$D$6+K170*$D$11+L170*$D$10+M170*$D$7)</f>
        <v>152.30000000000001</v>
      </c>
      <c r="O170" s="119">
        <f>VLOOKUP(B170, 'Full FBS'!$B$18:$P$4999, 13, FALSE)</f>
        <v>152.30000000000001</v>
      </c>
      <c r="P170" s="31"/>
      <c r="Q170" s="15"/>
      <c r="R170" s="15"/>
      <c r="S170" s="15"/>
      <c r="T170" s="15"/>
    </row>
    <row r="171" spans="1:20" ht="13.5" customHeight="1">
      <c r="A171" s="41">
        <f>RANK(N171,$N$18:$N$2259)</f>
        <v>154</v>
      </c>
      <c r="B171" s="180" t="s">
        <v>1143</v>
      </c>
      <c r="C171" s="180" t="s">
        <v>1376</v>
      </c>
      <c r="D171" s="180" t="s">
        <v>39</v>
      </c>
      <c r="E171" s="180" t="s">
        <v>34</v>
      </c>
      <c r="F171" s="180" t="s">
        <v>1104</v>
      </c>
      <c r="G171" s="181">
        <f>VLOOKUP(B171,'Full FBS'!$B$18:$M$4306,6,0)</f>
        <v>0</v>
      </c>
      <c r="H171" s="181">
        <f>VLOOKUP(B171,'Full FBS'!$B$18:$M$4306,7,0)</f>
        <v>0</v>
      </c>
      <c r="I171" s="181">
        <f>VLOOKUP(B171,'Full FBS'!$B$18:$M$4306,8,0)</f>
        <v>710</v>
      </c>
      <c r="J171" s="181">
        <f>VLOOKUP(B171,'Full FBS'!$B$18:$M$4306,9,0)</f>
        <v>7</v>
      </c>
      <c r="K171" s="181">
        <f>VLOOKUP(B171,'Full FBS'!$B$18:$M$4306,10,0)</f>
        <v>25</v>
      </c>
      <c r="L171" s="181">
        <f>VLOOKUP(B171,'Full FBS'!$B$18:$M$4306,11,0)</f>
        <v>206</v>
      </c>
      <c r="M171" s="181">
        <f>VLOOKUP(B171,'Full FBS'!$B$18:$M$4306,12,0)</f>
        <v>1</v>
      </c>
      <c r="N171" s="43">
        <f>SUM(G171*$D$8+H171*$D$5+I171*$D$9+J171*$D$6+K171*$D$11+L171*$D$10+M171*$D$7)</f>
        <v>152.1</v>
      </c>
      <c r="O171" s="119">
        <f>VLOOKUP(B171, 'Full FBS'!$B$18:$P$4999, 13, FALSE)</f>
        <v>152.1</v>
      </c>
      <c r="P171" s="31"/>
      <c r="Q171" s="15"/>
      <c r="R171" s="15"/>
      <c r="S171" s="15"/>
      <c r="T171" s="15"/>
    </row>
    <row r="172" spans="1:20" ht="13.5" customHeight="1">
      <c r="A172" s="41">
        <f>RANK(N172,$N$18:$N$2259)</f>
        <v>155</v>
      </c>
      <c r="B172" s="180" t="s">
        <v>840</v>
      </c>
      <c r="C172" s="180" t="s">
        <v>1408</v>
      </c>
      <c r="D172" s="180" t="s">
        <v>43</v>
      </c>
      <c r="E172" s="180" t="s">
        <v>34</v>
      </c>
      <c r="F172" s="180" t="s">
        <v>1106</v>
      </c>
      <c r="G172" s="181">
        <f>VLOOKUP(B172,'Full FBS'!$B$18:$M$4306,6,0)</f>
        <v>0</v>
      </c>
      <c r="H172" s="181">
        <f>VLOOKUP(B172,'Full FBS'!$B$18:$M$4306,7,0)</f>
        <v>0</v>
      </c>
      <c r="I172" s="181">
        <f>VLOOKUP(B172,'Full FBS'!$B$18:$M$4306,8,0)</f>
        <v>0</v>
      </c>
      <c r="J172" s="181">
        <f>VLOOKUP(B172,'Full FBS'!$B$18:$M$4306,9,0)</f>
        <v>0</v>
      </c>
      <c r="K172" s="181">
        <f>VLOOKUP(B172,'Full FBS'!$B$18:$M$4306,10,0)</f>
        <v>55</v>
      </c>
      <c r="L172" s="181">
        <f>VLOOKUP(B172,'Full FBS'!$B$18:$M$4306,11,0)</f>
        <v>880</v>
      </c>
      <c r="M172" s="181">
        <f>VLOOKUP(B172,'Full FBS'!$B$18:$M$4306,12,0)</f>
        <v>6</v>
      </c>
      <c r="N172" s="43">
        <f>SUM(G172*$D$8+H172*$D$5+I172*$D$9+J172*$D$6+K172*$D$11+L172*$D$10+M172*$D$7)</f>
        <v>151.5</v>
      </c>
      <c r="O172" s="119">
        <f>VLOOKUP(B172, 'Full FBS'!$B$18:$P$4999, 13, FALSE)</f>
        <v>151.5</v>
      </c>
      <c r="P172" s="31"/>
      <c r="Q172" s="15"/>
      <c r="R172" s="15"/>
      <c r="S172" s="15"/>
      <c r="T172" s="15"/>
    </row>
    <row r="173" spans="1:20" ht="13.5" customHeight="1">
      <c r="A173" s="41">
        <f>RANK(N173,$N$18:$N$2259)</f>
        <v>156</v>
      </c>
      <c r="B173" s="180" t="s">
        <v>84</v>
      </c>
      <c r="C173" s="180" t="s">
        <v>1474</v>
      </c>
      <c r="D173" s="180" t="s">
        <v>39</v>
      </c>
      <c r="E173" s="180" t="s">
        <v>34</v>
      </c>
      <c r="F173" s="180" t="s">
        <v>1104</v>
      </c>
      <c r="G173" s="181">
        <f>VLOOKUP(B173,'Full FBS'!$B$18:$M$4306,6,0)</f>
        <v>0</v>
      </c>
      <c r="H173" s="181">
        <f>VLOOKUP(B173,'Full FBS'!$B$18:$M$4306,7,0)</f>
        <v>0</v>
      </c>
      <c r="I173" s="181">
        <f>VLOOKUP(B173,'Full FBS'!$B$18:$M$4306,8,0)</f>
        <v>821</v>
      </c>
      <c r="J173" s="181">
        <f>VLOOKUP(B173,'Full FBS'!$B$18:$M$4306,9,0)</f>
        <v>8</v>
      </c>
      <c r="K173" s="181">
        <f>VLOOKUP(B173,'Full FBS'!$B$18:$M$4306,10,0)</f>
        <v>17</v>
      </c>
      <c r="L173" s="181">
        <f>VLOOKUP(B173,'Full FBS'!$B$18:$M$4306,11,0)</f>
        <v>125</v>
      </c>
      <c r="M173" s="181">
        <f>VLOOKUP(B173,'Full FBS'!$B$18:$M$4306,12,0)</f>
        <v>0</v>
      </c>
      <c r="N173" s="43">
        <f>SUM(G173*$D$8+H173*$D$5+I173*$D$9+J173*$D$6+K173*$D$11+L173*$D$10+M173*$D$7)</f>
        <v>151.10000000000002</v>
      </c>
      <c r="O173" s="119">
        <f>VLOOKUP(B173, 'Full FBS'!$B$18:$P$4999, 13, FALSE)</f>
        <v>151.10000000000002</v>
      </c>
      <c r="P173" s="31"/>
      <c r="Q173" s="15"/>
      <c r="R173" s="15"/>
      <c r="S173" s="15"/>
      <c r="T173" s="15"/>
    </row>
    <row r="174" spans="1:20" ht="13.5" customHeight="1">
      <c r="A174" s="41">
        <f>RANK(N174,$N$18:$N$2259)</f>
        <v>157</v>
      </c>
      <c r="B174" s="180" t="s">
        <v>655</v>
      </c>
      <c r="C174" s="180" t="s">
        <v>1420</v>
      </c>
      <c r="D174" s="180" t="s">
        <v>43</v>
      </c>
      <c r="E174" s="180" t="s">
        <v>36</v>
      </c>
      <c r="F174" s="180" t="s">
        <v>52</v>
      </c>
      <c r="G174" s="181">
        <f>VLOOKUP(B174,'Full FBS'!$B$18:$M$4306,6,0)</f>
        <v>0</v>
      </c>
      <c r="H174" s="181">
        <f>VLOOKUP(B174,'Full FBS'!$B$18:$M$4306,7,0)</f>
        <v>0</v>
      </c>
      <c r="I174" s="181">
        <f>VLOOKUP(B174,'Full FBS'!$B$18:$M$4306,8,0)</f>
        <v>0</v>
      </c>
      <c r="J174" s="181">
        <f>VLOOKUP(B174,'Full FBS'!$B$18:$M$4306,9,0)</f>
        <v>0</v>
      </c>
      <c r="K174" s="181">
        <f>VLOOKUP(B174,'Full FBS'!$B$18:$M$4306,10,0)</f>
        <v>56</v>
      </c>
      <c r="L174" s="181">
        <f>VLOOKUP(B174,'Full FBS'!$B$18:$M$4306,11,0)</f>
        <v>791</v>
      </c>
      <c r="M174" s="181">
        <f>VLOOKUP(B174,'Full FBS'!$B$18:$M$4306,12,0)</f>
        <v>7</v>
      </c>
      <c r="N174" s="43">
        <f>SUM(G174*$D$8+H174*$D$5+I174*$D$9+J174*$D$6+K174*$D$11+L174*$D$10+M174*$D$7)</f>
        <v>149.10000000000002</v>
      </c>
      <c r="O174" s="119">
        <f>VLOOKUP(B174, 'Full FBS'!$B$18:$P$4999, 13, FALSE)</f>
        <v>149.10000000000002</v>
      </c>
      <c r="P174" s="31"/>
      <c r="Q174" s="15"/>
      <c r="R174" s="15"/>
      <c r="S174" s="15"/>
      <c r="T174" s="15"/>
    </row>
    <row r="175" spans="1:20" ht="13.5" customHeight="1">
      <c r="A175" s="41">
        <f>RANK(N175,$N$18:$N$2259)</f>
        <v>158</v>
      </c>
      <c r="B175" s="180" t="s">
        <v>1077</v>
      </c>
      <c r="C175" s="180" t="s">
        <v>1361</v>
      </c>
      <c r="D175" s="180" t="s">
        <v>39</v>
      </c>
      <c r="E175" s="180" t="s">
        <v>36</v>
      </c>
      <c r="F175" s="180" t="s">
        <v>52</v>
      </c>
      <c r="G175" s="181">
        <f>VLOOKUP(B175,'Full FBS'!$B$18:$M$4306,6,0)</f>
        <v>0</v>
      </c>
      <c r="H175" s="181">
        <f>VLOOKUP(B175,'Full FBS'!$B$18:$M$4306,7,0)</f>
        <v>0</v>
      </c>
      <c r="I175" s="181">
        <f>VLOOKUP(B175,'Full FBS'!$B$18:$M$4306,8,0)</f>
        <v>823</v>
      </c>
      <c r="J175" s="181">
        <f>VLOOKUP(B175,'Full FBS'!$B$18:$M$4306,9,0)</f>
        <v>9</v>
      </c>
      <c r="K175" s="181">
        <f>VLOOKUP(B175,'Full FBS'!$B$18:$M$4306,10,0)</f>
        <v>10</v>
      </c>
      <c r="L175" s="181">
        <f>VLOOKUP(B175,'Full FBS'!$B$18:$M$4306,11,0)</f>
        <v>69</v>
      </c>
      <c r="M175" s="181">
        <f>VLOOKUP(B175,'Full FBS'!$B$18:$M$4306,12,0)</f>
        <v>0</v>
      </c>
      <c r="N175" s="43">
        <f>SUM(G175*$D$8+H175*$D$5+I175*$D$9+J175*$D$6+K175*$D$11+L175*$D$10+M175*$D$7)</f>
        <v>148.20000000000002</v>
      </c>
      <c r="O175" s="119">
        <f>VLOOKUP(B175, 'Full FBS'!$B$18:$P$4999, 13, FALSE)</f>
        <v>148.20000000000002</v>
      </c>
      <c r="P175" s="31"/>
      <c r="Q175" s="15"/>
      <c r="R175" s="15"/>
      <c r="S175" s="15"/>
      <c r="T175" s="15"/>
    </row>
    <row r="176" spans="1:20" ht="13.5" customHeight="1">
      <c r="A176" s="41">
        <f>RANK(N176,$N$18:$N$2259)</f>
        <v>159</v>
      </c>
      <c r="B176" s="180" t="s">
        <v>960</v>
      </c>
      <c r="C176" s="180" t="s">
        <v>1419</v>
      </c>
      <c r="D176" s="180" t="s">
        <v>39</v>
      </c>
      <c r="E176" s="180" t="s">
        <v>36</v>
      </c>
      <c r="F176" s="180" t="s">
        <v>37</v>
      </c>
      <c r="G176" s="181">
        <f>VLOOKUP(B176,'Full FBS'!$B$18:$M$4306,6,0)</f>
        <v>0</v>
      </c>
      <c r="H176" s="181">
        <f>VLOOKUP(B176,'Full FBS'!$B$18:$M$4306,7,0)</f>
        <v>0</v>
      </c>
      <c r="I176" s="181">
        <f>VLOOKUP(B176,'Full FBS'!$B$18:$M$4306,8,0)</f>
        <v>763</v>
      </c>
      <c r="J176" s="181">
        <f>VLOOKUP(B176,'Full FBS'!$B$18:$M$4306,9,0)</f>
        <v>7</v>
      </c>
      <c r="K176" s="181">
        <f>VLOOKUP(B176,'Full FBS'!$B$18:$M$4306,10,0)</f>
        <v>17</v>
      </c>
      <c r="L176" s="181">
        <f>VLOOKUP(B176,'Full FBS'!$B$18:$M$4306,11,0)</f>
        <v>145</v>
      </c>
      <c r="M176" s="181">
        <f>VLOOKUP(B176,'Full FBS'!$B$18:$M$4306,12,0)</f>
        <v>1</v>
      </c>
      <c r="N176" s="43">
        <f>SUM(G176*$D$8+H176*$D$5+I176*$D$9+J176*$D$6+K176*$D$11+L176*$D$10+M176*$D$7)</f>
        <v>147.30000000000001</v>
      </c>
      <c r="O176" s="119">
        <f>VLOOKUP(B176, 'Full FBS'!$B$18:$P$4999, 13, FALSE)</f>
        <v>147.30000000000001</v>
      </c>
      <c r="P176" s="31"/>
      <c r="Q176" s="15"/>
      <c r="R176" s="15"/>
      <c r="S176" s="15"/>
      <c r="T176" s="15"/>
    </row>
    <row r="177" spans="1:20" ht="13.5" customHeight="1">
      <c r="A177" s="41">
        <f>RANK(N177,$N$18:$N$2259)</f>
        <v>160</v>
      </c>
      <c r="B177" s="180" t="s">
        <v>373</v>
      </c>
      <c r="C177" s="180" t="s">
        <v>1419</v>
      </c>
      <c r="D177" s="180" t="s">
        <v>43</v>
      </c>
      <c r="E177" s="180" t="s">
        <v>38</v>
      </c>
      <c r="F177" s="180" t="s">
        <v>37</v>
      </c>
      <c r="G177" s="181">
        <f>VLOOKUP(B177,'Full FBS'!$B$18:$M$4306,6,0)</f>
        <v>0</v>
      </c>
      <c r="H177" s="181">
        <f>VLOOKUP(B177,'Full FBS'!$B$18:$M$4306,7,0)</f>
        <v>0</v>
      </c>
      <c r="I177" s="181">
        <f>VLOOKUP(B177,'Full FBS'!$B$18:$M$4306,8,0)</f>
        <v>50</v>
      </c>
      <c r="J177" s="181">
        <f>VLOOKUP(B177,'Full FBS'!$B$18:$M$4306,9,0)</f>
        <v>0</v>
      </c>
      <c r="K177" s="181">
        <f>VLOOKUP(B177,'Full FBS'!$B$18:$M$4306,10,0)</f>
        <v>56</v>
      </c>
      <c r="L177" s="181">
        <f>VLOOKUP(B177,'Full FBS'!$B$18:$M$4306,11,0)</f>
        <v>779</v>
      </c>
      <c r="M177" s="181">
        <f>VLOOKUP(B177,'Full FBS'!$B$18:$M$4306,12,0)</f>
        <v>6</v>
      </c>
      <c r="N177" s="43">
        <f>SUM(G177*$D$8+H177*$D$5+I177*$D$9+J177*$D$6+K177*$D$11+L177*$D$10+M177*$D$7)</f>
        <v>146.9</v>
      </c>
      <c r="O177" s="119">
        <f>VLOOKUP(B177, 'Full FBS'!$B$18:$P$4999, 13, FALSE)</f>
        <v>146.9</v>
      </c>
      <c r="P177" s="31"/>
      <c r="Q177" s="15"/>
      <c r="R177" s="15"/>
      <c r="S177" s="15"/>
      <c r="T177" s="15"/>
    </row>
    <row r="178" spans="1:20" ht="13.5" customHeight="1">
      <c r="A178" s="41">
        <f>RANK(N178,$N$18:$N$2259)</f>
        <v>161</v>
      </c>
      <c r="B178" s="180" t="s">
        <v>483</v>
      </c>
      <c r="C178" s="180" t="s">
        <v>1374</v>
      </c>
      <c r="D178" s="180" t="s">
        <v>43</v>
      </c>
      <c r="E178" s="180" t="s">
        <v>38</v>
      </c>
      <c r="F178" s="180" t="s">
        <v>37</v>
      </c>
      <c r="G178" s="181">
        <f>VLOOKUP(B178,'Full FBS'!$B$18:$M$4306,6,0)</f>
        <v>0</v>
      </c>
      <c r="H178" s="181">
        <f>VLOOKUP(B178,'Full FBS'!$B$18:$M$4306,7,0)</f>
        <v>0</v>
      </c>
      <c r="I178" s="181">
        <f>VLOOKUP(B178,'Full FBS'!$B$18:$M$4306,8,0)</f>
        <v>0</v>
      </c>
      <c r="J178" s="181">
        <f>VLOOKUP(B178,'Full FBS'!$B$18:$M$4306,9,0)</f>
        <v>0</v>
      </c>
      <c r="K178" s="181">
        <f>VLOOKUP(B178,'Full FBS'!$B$18:$M$4306,10,0)</f>
        <v>59</v>
      </c>
      <c r="L178" s="181">
        <f>VLOOKUP(B178,'Full FBS'!$B$18:$M$4306,11,0)</f>
        <v>802</v>
      </c>
      <c r="M178" s="181">
        <f>VLOOKUP(B178,'Full FBS'!$B$18:$M$4306,12,0)</f>
        <v>6</v>
      </c>
      <c r="N178" s="43">
        <f>SUM(G178*$D$8+H178*$D$5+I178*$D$9+J178*$D$6+K178*$D$11+L178*$D$10+M178*$D$7)</f>
        <v>145.69999999999999</v>
      </c>
      <c r="O178" s="119">
        <f>VLOOKUP(B178, 'Full FBS'!$B$18:$P$4999, 13, FALSE)</f>
        <v>145.69999999999999</v>
      </c>
      <c r="P178" s="31"/>
      <c r="Q178" s="15"/>
      <c r="R178" s="15"/>
      <c r="S178" s="15"/>
      <c r="T178" s="15"/>
    </row>
    <row r="179" spans="1:20" ht="13.5" customHeight="1">
      <c r="A179" s="41">
        <f>RANK(N179,$N$18:$N$2259)</f>
        <v>162</v>
      </c>
      <c r="B179" s="180" t="s">
        <v>251</v>
      </c>
      <c r="C179" s="180" t="s">
        <v>1397</v>
      </c>
      <c r="D179" s="180" t="s">
        <v>39</v>
      </c>
      <c r="E179" s="180" t="s">
        <v>34</v>
      </c>
      <c r="F179" s="180" t="s">
        <v>37</v>
      </c>
      <c r="G179" s="181">
        <f>VLOOKUP(B179,'Full FBS'!$B$18:$M$4306,6,0)</f>
        <v>0</v>
      </c>
      <c r="H179" s="181">
        <f>VLOOKUP(B179,'Full FBS'!$B$18:$M$4306,7,0)</f>
        <v>0</v>
      </c>
      <c r="I179" s="181">
        <f>VLOOKUP(B179,'Full FBS'!$B$18:$M$4306,8,0)</f>
        <v>578</v>
      </c>
      <c r="J179" s="181">
        <f>VLOOKUP(B179,'Full FBS'!$B$18:$M$4306,9,0)</f>
        <v>6</v>
      </c>
      <c r="K179" s="181">
        <f>VLOOKUP(B179,'Full FBS'!$B$18:$M$4306,10,0)</f>
        <v>25</v>
      </c>
      <c r="L179" s="181">
        <f>VLOOKUP(B179,'Full FBS'!$B$18:$M$4306,11,0)</f>
        <v>246</v>
      </c>
      <c r="M179" s="181">
        <f>VLOOKUP(B179,'Full FBS'!$B$18:$M$4306,12,0)</f>
        <v>2</v>
      </c>
      <c r="N179" s="43">
        <f>SUM(G179*$D$8+H179*$D$5+I179*$D$9+J179*$D$6+K179*$D$11+L179*$D$10+M179*$D$7)</f>
        <v>142.9</v>
      </c>
      <c r="O179" s="119">
        <f>VLOOKUP(B179, 'Full FBS'!$B$18:$P$4999, 13, FALSE)</f>
        <v>142.9</v>
      </c>
      <c r="P179" s="31"/>
      <c r="Q179" s="15"/>
      <c r="R179" s="15"/>
      <c r="S179" s="15"/>
      <c r="T179" s="15"/>
    </row>
    <row r="180" spans="1:20" ht="13.5" customHeight="1">
      <c r="A180" s="41">
        <f>RANK(N180,$N$18:$N$2259)</f>
        <v>163</v>
      </c>
      <c r="B180" s="180" t="s">
        <v>710</v>
      </c>
      <c r="C180" s="180" t="s">
        <v>1447</v>
      </c>
      <c r="D180" s="180" t="s">
        <v>39</v>
      </c>
      <c r="E180" s="180" t="s">
        <v>38</v>
      </c>
      <c r="F180" s="180" t="s">
        <v>1104</v>
      </c>
      <c r="G180" s="181">
        <f>VLOOKUP(B180,'Full FBS'!$B$18:$M$4306,6,0)</f>
        <v>0</v>
      </c>
      <c r="H180" s="181">
        <f>VLOOKUP(B180,'Full FBS'!$B$18:$M$4306,7,0)</f>
        <v>0</v>
      </c>
      <c r="I180" s="181">
        <f>VLOOKUP(B180,'Full FBS'!$B$18:$M$4306,8,0)</f>
        <v>804</v>
      </c>
      <c r="J180" s="181">
        <f>VLOOKUP(B180,'Full FBS'!$B$18:$M$4306,9,0)</f>
        <v>6</v>
      </c>
      <c r="K180" s="181">
        <f>VLOOKUP(B180,'Full FBS'!$B$18:$M$4306,10,0)</f>
        <v>15</v>
      </c>
      <c r="L180" s="181">
        <f>VLOOKUP(B180,'Full FBS'!$B$18:$M$4306,11,0)</f>
        <v>121</v>
      </c>
      <c r="M180" s="181">
        <f>VLOOKUP(B180,'Full FBS'!$B$18:$M$4306,12,0)</f>
        <v>1</v>
      </c>
      <c r="N180" s="43">
        <f>SUM(G180*$D$8+H180*$D$5+I180*$D$9+J180*$D$6+K180*$D$11+L180*$D$10+M180*$D$7)</f>
        <v>142</v>
      </c>
      <c r="O180" s="119">
        <f>VLOOKUP(B180, 'Full FBS'!$B$18:$P$4999, 13, FALSE)</f>
        <v>142</v>
      </c>
      <c r="P180" s="31"/>
      <c r="Q180" s="15"/>
      <c r="R180" s="15"/>
      <c r="S180" s="15"/>
      <c r="T180" s="15"/>
    </row>
    <row r="181" spans="1:20" ht="13.5" customHeight="1">
      <c r="A181" s="41">
        <f>RANK(N181,$N$18:$N$2259)</f>
        <v>164</v>
      </c>
      <c r="B181" s="180" t="s">
        <v>932</v>
      </c>
      <c r="C181" s="180" t="s">
        <v>1371</v>
      </c>
      <c r="D181" s="180" t="s">
        <v>43</v>
      </c>
      <c r="E181" s="180" t="s">
        <v>38</v>
      </c>
      <c r="F181" s="180" t="s">
        <v>1105</v>
      </c>
      <c r="G181" s="181">
        <f>VLOOKUP(B181,'Full FBS'!$B$18:$M$4306,6,0)</f>
        <v>0</v>
      </c>
      <c r="H181" s="181">
        <f>VLOOKUP(B181,'Full FBS'!$B$18:$M$4306,7,0)</f>
        <v>0</v>
      </c>
      <c r="I181" s="181">
        <f>VLOOKUP(B181,'Full FBS'!$B$18:$M$4306,8,0)</f>
        <v>71</v>
      </c>
      <c r="J181" s="181">
        <f>VLOOKUP(B181,'Full FBS'!$B$18:$M$4306,9,0)</f>
        <v>1</v>
      </c>
      <c r="K181" s="181">
        <f>VLOOKUP(B181,'Full FBS'!$B$18:$M$4306,10,0)</f>
        <v>51</v>
      </c>
      <c r="L181" s="181">
        <f>VLOOKUP(B181,'Full FBS'!$B$18:$M$4306,11,0)</f>
        <v>663</v>
      </c>
      <c r="M181" s="181">
        <f>VLOOKUP(B181,'Full FBS'!$B$18:$M$4306,12,0)</f>
        <v>6</v>
      </c>
      <c r="N181" s="43">
        <f>SUM(G181*$D$8+H181*$D$5+I181*$D$9+J181*$D$6+K181*$D$11+L181*$D$10+M181*$D$7)</f>
        <v>140.9</v>
      </c>
      <c r="O181" s="119">
        <f>VLOOKUP(B181, 'Full FBS'!$B$18:$P$4999, 13, FALSE)</f>
        <v>140.9</v>
      </c>
      <c r="P181" s="31"/>
      <c r="Q181" s="15"/>
      <c r="R181" s="15"/>
      <c r="S181" s="15"/>
      <c r="T181" s="15"/>
    </row>
    <row r="182" spans="1:20" ht="13.5" customHeight="1">
      <c r="A182" s="41">
        <f>RANK(N182,$N$18:$N$2259)</f>
        <v>165</v>
      </c>
      <c r="B182" s="180" t="s">
        <v>166</v>
      </c>
      <c r="C182" s="180" t="s">
        <v>1395</v>
      </c>
      <c r="D182" s="180" t="s">
        <v>43</v>
      </c>
      <c r="E182" s="180" t="s">
        <v>34</v>
      </c>
      <c r="F182" s="180" t="s">
        <v>52</v>
      </c>
      <c r="G182" s="181">
        <f>VLOOKUP(B182,'Full FBS'!$B$18:$M$4306,6,0)</f>
        <v>0</v>
      </c>
      <c r="H182" s="181">
        <f>VLOOKUP(B182,'Full FBS'!$B$18:$M$4306,7,0)</f>
        <v>0</v>
      </c>
      <c r="I182" s="181">
        <f>VLOOKUP(B182,'Full FBS'!$B$18:$M$4306,8,0)</f>
        <v>0</v>
      </c>
      <c r="J182" s="181">
        <f>VLOOKUP(B182,'Full FBS'!$B$18:$M$4306,9,0)</f>
        <v>0</v>
      </c>
      <c r="K182" s="181">
        <f>VLOOKUP(B182,'Full FBS'!$B$18:$M$4306,10,0)</f>
        <v>58</v>
      </c>
      <c r="L182" s="181">
        <f>VLOOKUP(B182,'Full FBS'!$B$18:$M$4306,11,0)</f>
        <v>696</v>
      </c>
      <c r="M182" s="181">
        <f>VLOOKUP(B182,'Full FBS'!$B$18:$M$4306,12,0)</f>
        <v>7</v>
      </c>
      <c r="N182" s="43">
        <f>SUM(G182*$D$8+H182*$D$5+I182*$D$9+J182*$D$6+K182*$D$11+L182*$D$10+M182*$D$7)</f>
        <v>140.60000000000002</v>
      </c>
      <c r="O182" s="119">
        <f>VLOOKUP(B182, 'Full FBS'!$B$18:$P$4999, 13, FALSE)</f>
        <v>140.60000000000002</v>
      </c>
      <c r="P182" s="31"/>
      <c r="Q182" s="15"/>
      <c r="R182" s="15"/>
      <c r="S182" s="15"/>
      <c r="T182" s="15"/>
    </row>
    <row r="183" spans="1:20" ht="13.5" customHeight="1">
      <c r="A183" s="41">
        <f>RANK(N183,$N$18:$N$2259)</f>
        <v>166</v>
      </c>
      <c r="B183" s="180" t="s">
        <v>487</v>
      </c>
      <c r="C183" s="180" t="s">
        <v>1456</v>
      </c>
      <c r="D183" s="180" t="s">
        <v>43</v>
      </c>
      <c r="E183" s="180" t="s">
        <v>34</v>
      </c>
      <c r="F183" s="180" t="s">
        <v>52</v>
      </c>
      <c r="G183" s="181">
        <f>VLOOKUP(B183,'Full FBS'!$B$18:$M$4306,6,0)</f>
        <v>0</v>
      </c>
      <c r="H183" s="181">
        <f>VLOOKUP(B183,'Full FBS'!$B$18:$M$4306,7,0)</f>
        <v>0</v>
      </c>
      <c r="I183" s="181">
        <f>VLOOKUP(B183,'Full FBS'!$B$18:$M$4306,8,0)</f>
        <v>25</v>
      </c>
      <c r="J183" s="181">
        <f>VLOOKUP(B183,'Full FBS'!$B$18:$M$4306,9,0)</f>
        <v>0</v>
      </c>
      <c r="K183" s="181">
        <f>VLOOKUP(B183,'Full FBS'!$B$18:$M$4306,10,0)</f>
        <v>61</v>
      </c>
      <c r="L183" s="181">
        <f>VLOOKUP(B183,'Full FBS'!$B$18:$M$4306,11,0)</f>
        <v>763</v>
      </c>
      <c r="M183" s="181">
        <f>VLOOKUP(B183,'Full FBS'!$B$18:$M$4306,12,0)</f>
        <v>5</v>
      </c>
      <c r="N183" s="43">
        <f>SUM(G183*$D$8+H183*$D$5+I183*$D$9+J183*$D$6+K183*$D$11+L183*$D$10+M183*$D$7)</f>
        <v>139.30000000000001</v>
      </c>
      <c r="O183" s="119">
        <f>VLOOKUP(B183, 'Full FBS'!$B$18:$P$4999, 13, FALSE)</f>
        <v>139.30000000000001</v>
      </c>
      <c r="P183" s="31"/>
      <c r="Q183" s="15"/>
      <c r="R183" s="15"/>
      <c r="S183" s="15"/>
      <c r="T183" s="15"/>
    </row>
    <row r="184" spans="1:20" ht="13.5" customHeight="1">
      <c r="A184" s="41">
        <f>RANK(N184,$N$18:$N$2259)</f>
        <v>167</v>
      </c>
      <c r="B184" s="180" t="s">
        <v>612</v>
      </c>
      <c r="C184" s="180" t="s">
        <v>1406</v>
      </c>
      <c r="D184" s="180" t="s">
        <v>43</v>
      </c>
      <c r="E184" s="180" t="s">
        <v>38</v>
      </c>
      <c r="F184" s="180" t="s">
        <v>1106</v>
      </c>
      <c r="G184" s="181">
        <f>VLOOKUP(B184,'Full FBS'!$B$18:$M$4306,6,0)</f>
        <v>0</v>
      </c>
      <c r="H184" s="181">
        <f>VLOOKUP(B184,'Full FBS'!$B$18:$M$4306,7,0)</f>
        <v>0</v>
      </c>
      <c r="I184" s="181">
        <f>VLOOKUP(B184,'Full FBS'!$B$18:$M$4306,8,0)</f>
        <v>15</v>
      </c>
      <c r="J184" s="181">
        <f>VLOOKUP(B184,'Full FBS'!$B$18:$M$4306,9,0)</f>
        <v>0</v>
      </c>
      <c r="K184" s="181">
        <f>VLOOKUP(B184,'Full FBS'!$B$18:$M$4306,10,0)</f>
        <v>60</v>
      </c>
      <c r="L184" s="181">
        <f>VLOOKUP(B184,'Full FBS'!$B$18:$M$4306,11,0)</f>
        <v>768</v>
      </c>
      <c r="M184" s="181">
        <f>VLOOKUP(B184,'Full FBS'!$B$18:$M$4306,12,0)</f>
        <v>5</v>
      </c>
      <c r="N184" s="43">
        <f>SUM(G184*$D$8+H184*$D$5+I184*$D$9+J184*$D$6+K184*$D$11+L184*$D$10+M184*$D$7)</f>
        <v>138.30000000000001</v>
      </c>
      <c r="O184" s="119">
        <f>VLOOKUP(B184, 'Full FBS'!$B$18:$P$4999, 13, FALSE)</f>
        <v>138.30000000000001</v>
      </c>
      <c r="P184" s="31"/>
      <c r="Q184" s="15"/>
      <c r="R184" s="15"/>
      <c r="S184" s="15"/>
      <c r="T184" s="15"/>
    </row>
    <row r="185" spans="1:20" ht="13.5" customHeight="1">
      <c r="A185" s="41">
        <f>RANK(N185,$N$18:$N$2259)</f>
        <v>168</v>
      </c>
      <c r="B185" s="180" t="s">
        <v>1519</v>
      </c>
      <c r="C185" s="180" t="s">
        <v>1433</v>
      </c>
      <c r="D185" s="180" t="s">
        <v>43</v>
      </c>
      <c r="E185" s="180" t="s">
        <v>36</v>
      </c>
      <c r="F185" s="180" t="s">
        <v>37</v>
      </c>
      <c r="G185" s="181">
        <f>VLOOKUP(B185,'Full FBS'!$B$18:$M$4306,6,0)</f>
        <v>0</v>
      </c>
      <c r="H185" s="181">
        <f>VLOOKUP(B185,'Full FBS'!$B$18:$M$4306,7,0)</f>
        <v>0</v>
      </c>
      <c r="I185" s="181">
        <f>VLOOKUP(B185,'Full FBS'!$B$18:$M$4306,8,0)</f>
        <v>77</v>
      </c>
      <c r="J185" s="181">
        <f>VLOOKUP(B185,'Full FBS'!$B$18:$M$4306,9,0)</f>
        <v>1</v>
      </c>
      <c r="K185" s="181">
        <f>VLOOKUP(B185,'Full FBS'!$B$18:$M$4306,10,0)</f>
        <v>50</v>
      </c>
      <c r="L185" s="181">
        <f>VLOOKUP(B185,'Full FBS'!$B$18:$M$4306,11,0)</f>
        <v>691</v>
      </c>
      <c r="M185" s="181">
        <f>VLOOKUP(B185,'Full FBS'!$B$18:$M$4306,12,0)</f>
        <v>5</v>
      </c>
      <c r="N185" s="43">
        <f>SUM(G185*$D$8+H185*$D$5+I185*$D$9+J185*$D$6+K185*$D$11+L185*$D$10+M185*$D$7)</f>
        <v>137.80000000000001</v>
      </c>
      <c r="O185" s="119">
        <f>VLOOKUP(B185, 'Full FBS'!$B$18:$P$4999, 13, FALSE)</f>
        <v>137.80000000000001</v>
      </c>
      <c r="P185" s="31"/>
      <c r="Q185" s="15"/>
      <c r="R185" s="15"/>
      <c r="S185" s="15"/>
      <c r="T185" s="15"/>
    </row>
    <row r="186" spans="1:20" ht="13.5" customHeight="1">
      <c r="A186" s="41">
        <f>RANK(N186,$N$18:$N$2259)</f>
        <v>169</v>
      </c>
      <c r="B186" s="180" t="s">
        <v>546</v>
      </c>
      <c r="C186" s="180" t="s">
        <v>1381</v>
      </c>
      <c r="D186" s="180" t="s">
        <v>42</v>
      </c>
      <c r="E186" s="180" t="s">
        <v>38</v>
      </c>
      <c r="F186" s="180" t="s">
        <v>1103</v>
      </c>
      <c r="G186" s="181">
        <f>VLOOKUP(B186,'Full FBS'!$B$18:$M$4306,6,0)</f>
        <v>0</v>
      </c>
      <c r="H186" s="181">
        <f>VLOOKUP(B186,'Full FBS'!$B$18:$M$4306,7,0)</f>
        <v>0</v>
      </c>
      <c r="I186" s="181">
        <f>VLOOKUP(B186,'Full FBS'!$B$18:$M$4306,8,0)</f>
        <v>0</v>
      </c>
      <c r="J186" s="181">
        <f>VLOOKUP(B186,'Full FBS'!$B$18:$M$4306,9,0)</f>
        <v>0</v>
      </c>
      <c r="K186" s="181">
        <f>VLOOKUP(B186,'Full FBS'!$B$18:$M$4306,10,0)</f>
        <v>61</v>
      </c>
      <c r="L186" s="181">
        <f>VLOOKUP(B186,'Full FBS'!$B$18:$M$4306,11,0)</f>
        <v>706</v>
      </c>
      <c r="M186" s="181">
        <f>VLOOKUP(B186,'Full FBS'!$B$18:$M$4306,12,0)</f>
        <v>6</v>
      </c>
      <c r="N186" s="43">
        <f>SUM(G186*$D$8+H186*$D$5+I186*$D$9+J186*$D$6+K186*$D$11+L186*$D$10+M186*$D$7)</f>
        <v>137.10000000000002</v>
      </c>
      <c r="O186" s="119">
        <f>VLOOKUP(B186, 'Full FBS'!$B$18:$P$4999, 13, FALSE)</f>
        <v>137.10000000000002</v>
      </c>
      <c r="P186" s="31"/>
      <c r="Q186" s="15"/>
      <c r="R186" s="15"/>
      <c r="S186" s="15"/>
      <c r="T186" s="15"/>
    </row>
    <row r="187" spans="1:20" ht="13.5" customHeight="1">
      <c r="A187" s="41">
        <f>RANK(N187,$N$18:$N$2259)</f>
        <v>170</v>
      </c>
      <c r="B187" s="180" t="s">
        <v>1584</v>
      </c>
      <c r="C187" s="180" t="s">
        <v>1366</v>
      </c>
      <c r="D187" s="180" t="s">
        <v>43</v>
      </c>
      <c r="E187" s="180" t="s">
        <v>38</v>
      </c>
      <c r="F187" s="180" t="s">
        <v>37</v>
      </c>
      <c r="G187" s="181">
        <f>VLOOKUP(B187,'Full FBS'!$B$18:$M$4306,6,0)</f>
        <v>0</v>
      </c>
      <c r="H187" s="181">
        <f>VLOOKUP(B187,'Full FBS'!$B$18:$M$4306,7,0)</f>
        <v>0</v>
      </c>
      <c r="I187" s="181">
        <f>VLOOKUP(B187,'Full FBS'!$B$18:$M$4306,8,0)</f>
        <v>0</v>
      </c>
      <c r="J187" s="181">
        <f>VLOOKUP(B187,'Full FBS'!$B$18:$M$4306,9,0)</f>
        <v>0</v>
      </c>
      <c r="K187" s="181">
        <f>VLOOKUP(B187,'Full FBS'!$B$18:$M$4306,10,0)</f>
        <v>42</v>
      </c>
      <c r="L187" s="181">
        <f>VLOOKUP(B187,'Full FBS'!$B$18:$M$4306,11,0)</f>
        <v>798</v>
      </c>
      <c r="M187" s="181">
        <f>VLOOKUP(B187,'Full FBS'!$B$18:$M$4306,12,0)</f>
        <v>6</v>
      </c>
      <c r="N187" s="43">
        <f>SUM(G187*$D$8+H187*$D$5+I187*$D$9+J187*$D$6+K187*$D$11+L187*$D$10+M187*$D$7)</f>
        <v>136.80000000000001</v>
      </c>
      <c r="O187" s="119">
        <f>VLOOKUP(B187, 'Full FBS'!$B$18:$P$4999, 13, FALSE)</f>
        <v>136.80000000000001</v>
      </c>
      <c r="P187" s="31"/>
      <c r="Q187" s="15"/>
      <c r="R187" s="15"/>
      <c r="S187" s="15"/>
      <c r="T187" s="15"/>
    </row>
    <row r="188" spans="1:20" ht="13.5" customHeight="1">
      <c r="A188" s="41">
        <f>RANK(N188,$N$18:$N$2259)</f>
        <v>171</v>
      </c>
      <c r="B188" s="180" t="s">
        <v>150</v>
      </c>
      <c r="C188" s="180" t="s">
        <v>1465</v>
      </c>
      <c r="D188" s="180" t="s">
        <v>39</v>
      </c>
      <c r="E188" s="180" t="s">
        <v>34</v>
      </c>
      <c r="F188" s="180" t="s">
        <v>1106</v>
      </c>
      <c r="G188" s="181">
        <f>VLOOKUP(B188,'Full FBS'!$B$18:$M$4306,6,0)</f>
        <v>0</v>
      </c>
      <c r="H188" s="181">
        <f>VLOOKUP(B188,'Full FBS'!$B$18:$M$4306,7,0)</f>
        <v>0</v>
      </c>
      <c r="I188" s="181">
        <f>VLOOKUP(B188,'Full FBS'!$B$18:$M$4306,8,0)</f>
        <v>718</v>
      </c>
      <c r="J188" s="181">
        <f>VLOOKUP(B188,'Full FBS'!$B$18:$M$4306,9,0)</f>
        <v>6</v>
      </c>
      <c r="K188" s="181">
        <f>VLOOKUP(B188,'Full FBS'!$B$18:$M$4306,10,0)</f>
        <v>19</v>
      </c>
      <c r="L188" s="181">
        <f>VLOOKUP(B188,'Full FBS'!$B$18:$M$4306,11,0)</f>
        <v>134</v>
      </c>
      <c r="M188" s="181">
        <f>VLOOKUP(B188,'Full FBS'!$B$18:$M$4306,12,0)</f>
        <v>1</v>
      </c>
      <c r="N188" s="43">
        <f>SUM(G188*$D$8+H188*$D$5+I188*$D$9+J188*$D$6+K188*$D$11+L188*$D$10+M188*$D$7)</f>
        <v>136.69999999999999</v>
      </c>
      <c r="O188" s="119">
        <f>VLOOKUP(B188, 'Full FBS'!$B$18:$P$4999, 13, FALSE)</f>
        <v>136.69999999999999</v>
      </c>
      <c r="P188" s="31"/>
      <c r="Q188" s="15"/>
      <c r="R188" s="15"/>
      <c r="S188" s="15"/>
      <c r="T188" s="15"/>
    </row>
    <row r="189" spans="1:20" ht="13.5" customHeight="1">
      <c r="A189" s="41">
        <f>RANK(N189,$N$18:$N$2259)</f>
        <v>171</v>
      </c>
      <c r="B189" s="180" t="s">
        <v>589</v>
      </c>
      <c r="C189" s="180" t="s">
        <v>1431</v>
      </c>
      <c r="D189" s="180" t="s">
        <v>43</v>
      </c>
      <c r="E189" s="180" t="s">
        <v>36</v>
      </c>
      <c r="F189" s="180" t="s">
        <v>1104</v>
      </c>
      <c r="G189" s="181">
        <f>VLOOKUP(B189,'Full FBS'!$B$18:$M$4306,6,0)</f>
        <v>0</v>
      </c>
      <c r="H189" s="181">
        <f>VLOOKUP(B189,'Full FBS'!$B$18:$M$4306,7,0)</f>
        <v>0</v>
      </c>
      <c r="I189" s="181">
        <f>VLOOKUP(B189,'Full FBS'!$B$18:$M$4306,8,0)</f>
        <v>0</v>
      </c>
      <c r="J189" s="181">
        <f>VLOOKUP(B189,'Full FBS'!$B$18:$M$4306,9,0)</f>
        <v>0</v>
      </c>
      <c r="K189" s="181">
        <f>VLOOKUP(B189,'Full FBS'!$B$18:$M$4306,10,0)</f>
        <v>58</v>
      </c>
      <c r="L189" s="181">
        <f>VLOOKUP(B189,'Full FBS'!$B$18:$M$4306,11,0)</f>
        <v>717</v>
      </c>
      <c r="M189" s="181">
        <f>VLOOKUP(B189,'Full FBS'!$B$18:$M$4306,12,0)</f>
        <v>6</v>
      </c>
      <c r="N189" s="43">
        <f>SUM(G189*$D$8+H189*$D$5+I189*$D$9+J189*$D$6+K189*$D$11+L189*$D$10+M189*$D$7)</f>
        <v>136.69999999999999</v>
      </c>
      <c r="O189" s="119">
        <f>VLOOKUP(B189, 'Full FBS'!$B$18:$P$4999, 13, FALSE)</f>
        <v>136.69999999999999</v>
      </c>
      <c r="P189" s="31"/>
      <c r="Q189" s="15"/>
      <c r="R189" s="15"/>
      <c r="S189" s="15"/>
      <c r="T189" s="15"/>
    </row>
    <row r="190" spans="1:20" ht="13.5" customHeight="1">
      <c r="A190" s="41">
        <f>RANK(N190,$N$18:$N$2259)</f>
        <v>173</v>
      </c>
      <c r="B190" s="180" t="s">
        <v>227</v>
      </c>
      <c r="C190" s="180" t="s">
        <v>132</v>
      </c>
      <c r="D190" s="180" t="s">
        <v>43</v>
      </c>
      <c r="E190" s="180" t="s">
        <v>34</v>
      </c>
      <c r="F190" s="180" t="s">
        <v>1104</v>
      </c>
      <c r="G190" s="181">
        <f>VLOOKUP(B190,'Full FBS'!$B$18:$M$4306,6,0)</f>
        <v>0</v>
      </c>
      <c r="H190" s="181">
        <f>VLOOKUP(B190,'Full FBS'!$B$18:$M$4306,7,0)</f>
        <v>0</v>
      </c>
      <c r="I190" s="181">
        <f>VLOOKUP(B190,'Full FBS'!$B$18:$M$4306,8,0)</f>
        <v>0</v>
      </c>
      <c r="J190" s="181">
        <f>VLOOKUP(B190,'Full FBS'!$B$18:$M$4306,9,0)</f>
        <v>0</v>
      </c>
      <c r="K190" s="181">
        <f>VLOOKUP(B190,'Full FBS'!$B$18:$M$4306,10,0)</f>
        <v>59</v>
      </c>
      <c r="L190" s="181">
        <f>VLOOKUP(B190,'Full FBS'!$B$18:$M$4306,11,0)</f>
        <v>707</v>
      </c>
      <c r="M190" s="181">
        <f>VLOOKUP(B190,'Full FBS'!$B$18:$M$4306,12,0)</f>
        <v>6</v>
      </c>
      <c r="N190" s="43">
        <f>SUM(G190*$D$8+H190*$D$5+I190*$D$9+J190*$D$6+K190*$D$11+L190*$D$10+M190*$D$7)</f>
        <v>136.19999999999999</v>
      </c>
      <c r="O190" s="119">
        <f>VLOOKUP(B190, 'Full FBS'!$B$18:$P$4999, 13, FALSE)</f>
        <v>136.19999999999999</v>
      </c>
      <c r="P190" s="31"/>
      <c r="Q190" s="15"/>
      <c r="R190" s="15"/>
      <c r="S190" s="15"/>
      <c r="T190" s="15"/>
    </row>
    <row r="191" spans="1:20" ht="13.5" customHeight="1">
      <c r="A191" s="41">
        <f>RANK(N191,$N$18:$N$2259)</f>
        <v>174</v>
      </c>
      <c r="B191" s="180" t="s">
        <v>525</v>
      </c>
      <c r="C191" s="180" t="s">
        <v>1408</v>
      </c>
      <c r="D191" s="180" t="s">
        <v>43</v>
      </c>
      <c r="E191" s="180" t="s">
        <v>38</v>
      </c>
      <c r="F191" s="180" t="s">
        <v>1106</v>
      </c>
      <c r="G191" s="181">
        <f>VLOOKUP(B191,'Full FBS'!$B$18:$M$4306,6,0)</f>
        <v>0</v>
      </c>
      <c r="H191" s="181">
        <f>VLOOKUP(B191,'Full FBS'!$B$18:$M$4306,7,0)</f>
        <v>0</v>
      </c>
      <c r="I191" s="181">
        <f>VLOOKUP(B191,'Full FBS'!$B$18:$M$4306,8,0)</f>
        <v>15</v>
      </c>
      <c r="J191" s="181">
        <f>VLOOKUP(B191,'Full FBS'!$B$18:$M$4306,9,0)</f>
        <v>0</v>
      </c>
      <c r="K191" s="181">
        <f>VLOOKUP(B191,'Full FBS'!$B$18:$M$4306,10,0)</f>
        <v>55</v>
      </c>
      <c r="L191" s="181">
        <f>VLOOKUP(B191,'Full FBS'!$B$18:$M$4306,11,0)</f>
        <v>753</v>
      </c>
      <c r="M191" s="181">
        <f>VLOOKUP(B191,'Full FBS'!$B$18:$M$4306,12,0)</f>
        <v>5</v>
      </c>
      <c r="N191" s="43">
        <f>SUM(G191*$D$8+H191*$D$5+I191*$D$9+J191*$D$6+K191*$D$11+L191*$D$10+M191*$D$7)</f>
        <v>134.30000000000001</v>
      </c>
      <c r="O191" s="119">
        <f>VLOOKUP(B191, 'Full FBS'!$B$18:$P$4999, 13, FALSE)</f>
        <v>134.30000000000001</v>
      </c>
      <c r="P191" s="31"/>
      <c r="Q191" s="15"/>
      <c r="R191" s="15"/>
      <c r="S191" s="15"/>
      <c r="T191" s="15"/>
    </row>
    <row r="192" spans="1:20" ht="13.5" customHeight="1">
      <c r="A192" s="41">
        <f>RANK(N192,$N$18:$N$2259)</f>
        <v>175</v>
      </c>
      <c r="B192" s="180" t="s">
        <v>1028</v>
      </c>
      <c r="C192" s="180" t="s">
        <v>1397</v>
      </c>
      <c r="D192" s="180" t="s">
        <v>42</v>
      </c>
      <c r="E192" s="180" t="s">
        <v>36</v>
      </c>
      <c r="F192" s="180" t="s">
        <v>37</v>
      </c>
      <c r="G192" s="181">
        <f>VLOOKUP(B192,'Full FBS'!$B$18:$M$4306,6,0)</f>
        <v>0</v>
      </c>
      <c r="H192" s="181">
        <f>VLOOKUP(B192,'Full FBS'!$B$18:$M$4306,7,0)</f>
        <v>0</v>
      </c>
      <c r="I192" s="181">
        <f>VLOOKUP(B192,'Full FBS'!$B$18:$M$4306,8,0)</f>
        <v>36</v>
      </c>
      <c r="J192" s="181">
        <f>VLOOKUP(B192,'Full FBS'!$B$18:$M$4306,9,0)</f>
        <v>1</v>
      </c>
      <c r="K192" s="181">
        <f>VLOOKUP(B192,'Full FBS'!$B$18:$M$4306,10,0)</f>
        <v>44</v>
      </c>
      <c r="L192" s="181">
        <f>VLOOKUP(B192,'Full FBS'!$B$18:$M$4306,11,0)</f>
        <v>543</v>
      </c>
      <c r="M192" s="181">
        <f>VLOOKUP(B192,'Full FBS'!$B$18:$M$4306,12,0)</f>
        <v>8</v>
      </c>
      <c r="N192" s="43">
        <f>SUM(G192*$D$8+H192*$D$5+I192*$D$9+J192*$D$6+K192*$D$11+L192*$D$10+M192*$D$7)</f>
        <v>133.9</v>
      </c>
      <c r="O192" s="119">
        <f>VLOOKUP(B192, 'Full FBS'!$B$18:$P$4999, 13, FALSE)</f>
        <v>133.9</v>
      </c>
      <c r="P192" s="31"/>
      <c r="Q192" s="15"/>
      <c r="R192" s="15"/>
      <c r="S192" s="15"/>
      <c r="T192" s="15"/>
    </row>
    <row r="193" spans="1:20" ht="13.5" customHeight="1">
      <c r="A193" s="41">
        <f>RANK(N193,$N$18:$N$2259)</f>
        <v>176</v>
      </c>
      <c r="B193" s="180" t="s">
        <v>958</v>
      </c>
      <c r="C193" s="180" t="s">
        <v>1468</v>
      </c>
      <c r="D193" s="180" t="s">
        <v>39</v>
      </c>
      <c r="E193" s="180" t="s">
        <v>36</v>
      </c>
      <c r="F193" s="180" t="s">
        <v>1106</v>
      </c>
      <c r="G193" s="181">
        <f>VLOOKUP(B193,'Full FBS'!$B$18:$M$4306,6,0)</f>
        <v>0</v>
      </c>
      <c r="H193" s="181">
        <f>VLOOKUP(B193,'Full FBS'!$B$18:$M$4306,7,0)</f>
        <v>0</v>
      </c>
      <c r="I193" s="181">
        <f>VLOOKUP(B193,'Full FBS'!$B$18:$M$4306,8,0)</f>
        <v>771</v>
      </c>
      <c r="J193" s="181">
        <f>VLOOKUP(B193,'Full FBS'!$B$18:$M$4306,9,0)</f>
        <v>6</v>
      </c>
      <c r="K193" s="181">
        <f>VLOOKUP(B193,'Full FBS'!$B$18:$M$4306,10,0)</f>
        <v>15</v>
      </c>
      <c r="L193" s="181">
        <f>VLOOKUP(B193,'Full FBS'!$B$18:$M$4306,11,0)</f>
        <v>131</v>
      </c>
      <c r="M193" s="181">
        <f>VLOOKUP(B193,'Full FBS'!$B$18:$M$4306,12,0)</f>
        <v>0</v>
      </c>
      <c r="N193" s="43">
        <f>SUM(G193*$D$8+H193*$D$5+I193*$D$9+J193*$D$6+K193*$D$11+L193*$D$10+M193*$D$7)</f>
        <v>133.70000000000002</v>
      </c>
      <c r="O193" s="119">
        <f>VLOOKUP(B193, 'Full FBS'!$B$18:$P$4999, 13, FALSE)</f>
        <v>133.70000000000002</v>
      </c>
      <c r="P193" s="31"/>
      <c r="Q193" s="15"/>
      <c r="R193" s="15"/>
      <c r="S193" s="15"/>
      <c r="T193" s="15"/>
    </row>
    <row r="194" spans="1:20" ht="13.5" customHeight="1">
      <c r="A194" s="41">
        <f>RANK(N194,$N$18:$N$2259)</f>
        <v>177</v>
      </c>
      <c r="B194" s="180" t="s">
        <v>1258</v>
      </c>
      <c r="C194" s="180" t="s">
        <v>1365</v>
      </c>
      <c r="D194" s="180" t="s">
        <v>43</v>
      </c>
      <c r="E194" s="180" t="s">
        <v>36</v>
      </c>
      <c r="F194" s="180" t="s">
        <v>1105</v>
      </c>
      <c r="G194" s="181">
        <f>VLOOKUP(B194,'Full FBS'!$B$18:$M$4306,6,0)</f>
        <v>0</v>
      </c>
      <c r="H194" s="181">
        <f>VLOOKUP(B194,'Full FBS'!$B$18:$M$4306,7,0)</f>
        <v>0</v>
      </c>
      <c r="I194" s="181">
        <f>VLOOKUP(B194,'Full FBS'!$B$18:$M$4306,8,0)</f>
        <v>0</v>
      </c>
      <c r="J194" s="181">
        <f>VLOOKUP(B194,'Full FBS'!$B$18:$M$4306,9,0)</f>
        <v>0</v>
      </c>
      <c r="K194" s="181">
        <f>VLOOKUP(B194,'Full FBS'!$B$18:$M$4306,10,0)</f>
        <v>54</v>
      </c>
      <c r="L194" s="181">
        <f>VLOOKUP(B194,'Full FBS'!$B$18:$M$4306,11,0)</f>
        <v>707</v>
      </c>
      <c r="M194" s="181">
        <f>VLOOKUP(B194,'Full FBS'!$B$18:$M$4306,12,0)</f>
        <v>6</v>
      </c>
      <c r="N194" s="43">
        <f>SUM(G194*$D$8+H194*$D$5+I194*$D$9+J194*$D$6+K194*$D$11+L194*$D$10+M194*$D$7)</f>
        <v>133.69999999999999</v>
      </c>
      <c r="O194" s="119">
        <f>VLOOKUP(B194, 'Full FBS'!$B$18:$P$4999, 13, FALSE)</f>
        <v>133.69999999999999</v>
      </c>
      <c r="P194" s="31"/>
      <c r="Q194" s="15"/>
      <c r="R194" s="15"/>
      <c r="S194" s="15"/>
      <c r="T194" s="15"/>
    </row>
    <row r="195" spans="1:20" ht="13.5" customHeight="1">
      <c r="A195" s="41">
        <f>RANK(N195,$N$18:$N$2259)</f>
        <v>178</v>
      </c>
      <c r="B195" s="180" t="s">
        <v>65</v>
      </c>
      <c r="C195" s="180" t="s">
        <v>1417</v>
      </c>
      <c r="D195" s="180" t="s">
        <v>39</v>
      </c>
      <c r="E195" s="180" t="s">
        <v>38</v>
      </c>
      <c r="F195" s="180" t="s">
        <v>1105</v>
      </c>
      <c r="G195" s="181">
        <f>VLOOKUP(B195,'Full FBS'!$B$18:$M$4306,6,0)</f>
        <v>0</v>
      </c>
      <c r="H195" s="181">
        <f>VLOOKUP(B195,'Full FBS'!$B$18:$M$4306,7,0)</f>
        <v>0</v>
      </c>
      <c r="I195" s="181">
        <f>VLOOKUP(B195,'Full FBS'!$B$18:$M$4306,8,0)</f>
        <v>734</v>
      </c>
      <c r="J195" s="181">
        <f>VLOOKUP(B195,'Full FBS'!$B$18:$M$4306,9,0)</f>
        <v>5</v>
      </c>
      <c r="K195" s="181">
        <f>VLOOKUP(B195,'Full FBS'!$B$18:$M$4306,10,0)</f>
        <v>20</v>
      </c>
      <c r="L195" s="181">
        <f>VLOOKUP(B195,'Full FBS'!$B$18:$M$4306,11,0)</f>
        <v>141</v>
      </c>
      <c r="M195" s="181">
        <f>VLOOKUP(B195,'Full FBS'!$B$18:$M$4306,12,0)</f>
        <v>1</v>
      </c>
      <c r="N195" s="43">
        <f>SUM(G195*$D$8+H195*$D$5+I195*$D$9+J195*$D$6+K195*$D$11+L195*$D$10+M195*$D$7)</f>
        <v>133.5</v>
      </c>
      <c r="O195" s="119">
        <f>VLOOKUP(B195, 'Full FBS'!$B$18:$P$4999, 13, FALSE)</f>
        <v>133.5</v>
      </c>
      <c r="P195" s="31"/>
      <c r="Q195" s="15"/>
      <c r="R195" s="15"/>
      <c r="S195" s="15"/>
      <c r="T195" s="15"/>
    </row>
    <row r="196" spans="1:20" ht="13.5" customHeight="1">
      <c r="A196" s="41">
        <f>RANK(N196,$N$18:$N$2259)</f>
        <v>179</v>
      </c>
      <c r="B196" s="180" t="s">
        <v>983</v>
      </c>
      <c r="C196" s="180" t="s">
        <v>1369</v>
      </c>
      <c r="D196" s="180" t="s">
        <v>43</v>
      </c>
      <c r="E196" s="180" t="s">
        <v>36</v>
      </c>
      <c r="F196" s="180" t="s">
        <v>52</v>
      </c>
      <c r="G196" s="181">
        <f>VLOOKUP(B196,'Full FBS'!$B$18:$M$4306,6,0)</f>
        <v>0</v>
      </c>
      <c r="H196" s="181">
        <f>VLOOKUP(B196,'Full FBS'!$B$18:$M$4306,7,0)</f>
        <v>0</v>
      </c>
      <c r="I196" s="181">
        <f>VLOOKUP(B196,'Full FBS'!$B$18:$M$4306,8,0)</f>
        <v>0</v>
      </c>
      <c r="J196" s="181">
        <f>VLOOKUP(B196,'Full FBS'!$B$18:$M$4306,9,0)</f>
        <v>0</v>
      </c>
      <c r="K196" s="181">
        <f>VLOOKUP(B196,'Full FBS'!$B$18:$M$4306,10,0)</f>
        <v>50</v>
      </c>
      <c r="L196" s="181">
        <f>VLOOKUP(B196,'Full FBS'!$B$18:$M$4306,11,0)</f>
        <v>721</v>
      </c>
      <c r="M196" s="181">
        <f>VLOOKUP(B196,'Full FBS'!$B$18:$M$4306,12,0)</f>
        <v>6</v>
      </c>
      <c r="N196" s="43">
        <f>SUM(G196*$D$8+H196*$D$5+I196*$D$9+J196*$D$6+K196*$D$11+L196*$D$10+M196*$D$7)</f>
        <v>133.10000000000002</v>
      </c>
      <c r="O196" s="119">
        <f>VLOOKUP(B196, 'Full FBS'!$B$18:$P$4999, 13, FALSE)</f>
        <v>133.10000000000002</v>
      </c>
      <c r="P196" s="31"/>
      <c r="Q196" s="15"/>
      <c r="R196" s="15"/>
      <c r="S196" s="15"/>
      <c r="T196" s="15"/>
    </row>
    <row r="197" spans="1:20" ht="13.5" customHeight="1">
      <c r="A197" s="41">
        <f>RANK(N197,$N$18:$N$2259)</f>
        <v>180</v>
      </c>
      <c r="B197" s="180" t="s">
        <v>203</v>
      </c>
      <c r="C197" s="180" t="s">
        <v>1376</v>
      </c>
      <c r="D197" s="180" t="s">
        <v>43</v>
      </c>
      <c r="E197" s="180" t="s">
        <v>34</v>
      </c>
      <c r="F197" s="180" t="s">
        <v>1104</v>
      </c>
      <c r="G197" s="181">
        <f>VLOOKUP(B197,'Full FBS'!$B$18:$M$4306,6,0)</f>
        <v>0</v>
      </c>
      <c r="H197" s="181">
        <f>VLOOKUP(B197,'Full FBS'!$B$18:$M$4306,7,0)</f>
        <v>0</v>
      </c>
      <c r="I197" s="181">
        <f>VLOOKUP(B197,'Full FBS'!$B$18:$M$4306,8,0)</f>
        <v>14</v>
      </c>
      <c r="J197" s="181">
        <f>VLOOKUP(B197,'Full FBS'!$B$18:$M$4306,9,0)</f>
        <v>0</v>
      </c>
      <c r="K197" s="181">
        <f>VLOOKUP(B197,'Full FBS'!$B$18:$M$4306,10,0)</f>
        <v>53</v>
      </c>
      <c r="L197" s="181">
        <f>VLOOKUP(B197,'Full FBS'!$B$18:$M$4306,11,0)</f>
        <v>687</v>
      </c>
      <c r="M197" s="181">
        <f>VLOOKUP(B197,'Full FBS'!$B$18:$M$4306,12,0)</f>
        <v>6</v>
      </c>
      <c r="N197" s="43">
        <f>SUM(G197*$D$8+H197*$D$5+I197*$D$9+J197*$D$6+K197*$D$11+L197*$D$10+M197*$D$7)</f>
        <v>132.6</v>
      </c>
      <c r="O197" s="119">
        <f>VLOOKUP(B197, 'Full FBS'!$B$18:$P$4999, 13, FALSE)</f>
        <v>132.6</v>
      </c>
      <c r="P197" s="31"/>
      <c r="Q197" s="15"/>
      <c r="R197" s="15"/>
      <c r="S197" s="15"/>
      <c r="T197" s="15"/>
    </row>
    <row r="198" spans="1:20" ht="13.5" customHeight="1">
      <c r="A198" s="41">
        <f>RANK(N198,$N$18:$N$2259)</f>
        <v>181</v>
      </c>
      <c r="B198" s="180" t="s">
        <v>878</v>
      </c>
      <c r="C198" s="180" t="s">
        <v>1367</v>
      </c>
      <c r="D198" s="180" t="s">
        <v>43</v>
      </c>
      <c r="E198" s="180" t="s">
        <v>38</v>
      </c>
      <c r="F198" s="180" t="s">
        <v>37</v>
      </c>
      <c r="G198" s="181">
        <f>VLOOKUP(B198,'Full FBS'!$B$18:$M$4306,6,0)</f>
        <v>0</v>
      </c>
      <c r="H198" s="181">
        <f>VLOOKUP(B198,'Full FBS'!$B$18:$M$4306,7,0)</f>
        <v>0</v>
      </c>
      <c r="I198" s="181">
        <f>VLOOKUP(B198,'Full FBS'!$B$18:$M$4306,8,0)</f>
        <v>0</v>
      </c>
      <c r="J198" s="181">
        <f>VLOOKUP(B198,'Full FBS'!$B$18:$M$4306,9,0)</f>
        <v>0</v>
      </c>
      <c r="K198" s="181">
        <f>VLOOKUP(B198,'Full FBS'!$B$18:$M$4306,10,0)</f>
        <v>65</v>
      </c>
      <c r="L198" s="181">
        <f>VLOOKUP(B198,'Full FBS'!$B$18:$M$4306,11,0)</f>
        <v>640</v>
      </c>
      <c r="M198" s="181">
        <f>VLOOKUP(B198,'Full FBS'!$B$18:$M$4306,12,0)</f>
        <v>6</v>
      </c>
      <c r="N198" s="43">
        <f>SUM(G198*$D$8+H198*$D$5+I198*$D$9+J198*$D$6+K198*$D$11+L198*$D$10+M198*$D$7)</f>
        <v>132.5</v>
      </c>
      <c r="O198" s="119">
        <f>VLOOKUP(B198, 'Full FBS'!$B$18:$P$4999, 13, FALSE)</f>
        <v>132.5</v>
      </c>
      <c r="P198" s="31"/>
      <c r="Q198" s="15"/>
      <c r="R198" s="15"/>
      <c r="S198" s="15"/>
      <c r="T198" s="15"/>
    </row>
    <row r="199" spans="1:20" ht="13.5" customHeight="1">
      <c r="A199" s="41">
        <f>RANK(N199,$N$18:$N$2259)</f>
        <v>182</v>
      </c>
      <c r="B199" s="180" t="s">
        <v>399</v>
      </c>
      <c r="C199" s="180" t="s">
        <v>1425</v>
      </c>
      <c r="D199" s="180" t="s">
        <v>43</v>
      </c>
      <c r="E199" s="180" t="s">
        <v>34</v>
      </c>
      <c r="F199" s="180" t="s">
        <v>37</v>
      </c>
      <c r="G199" s="181">
        <f>VLOOKUP(B199,'Full FBS'!$B$18:$M$4306,6,0)</f>
        <v>0</v>
      </c>
      <c r="H199" s="181">
        <f>VLOOKUP(B199,'Full FBS'!$B$18:$M$4306,7,0)</f>
        <v>0</v>
      </c>
      <c r="I199" s="181">
        <f>VLOOKUP(B199,'Full FBS'!$B$18:$M$4306,8,0)</f>
        <v>25</v>
      </c>
      <c r="J199" s="181">
        <f>VLOOKUP(B199,'Full FBS'!$B$18:$M$4306,9,0)</f>
        <v>1</v>
      </c>
      <c r="K199" s="181">
        <f>VLOOKUP(B199,'Full FBS'!$B$18:$M$4306,10,0)</f>
        <v>54</v>
      </c>
      <c r="L199" s="181">
        <f>VLOOKUP(B199,'Full FBS'!$B$18:$M$4306,11,0)</f>
        <v>609</v>
      </c>
      <c r="M199" s="181">
        <f>VLOOKUP(B199,'Full FBS'!$B$18:$M$4306,12,0)</f>
        <v>6</v>
      </c>
      <c r="N199" s="43">
        <f>SUM(G199*$D$8+H199*$D$5+I199*$D$9+J199*$D$6+K199*$D$11+L199*$D$10+M199*$D$7)</f>
        <v>132.4</v>
      </c>
      <c r="O199" s="119">
        <f>VLOOKUP(B199, 'Full FBS'!$B$18:$P$4999, 13, FALSE)</f>
        <v>132.4</v>
      </c>
      <c r="P199" s="31"/>
      <c r="Q199" s="15"/>
      <c r="R199" s="15"/>
      <c r="S199" s="15"/>
      <c r="T199" s="15"/>
    </row>
    <row r="200" spans="1:20" ht="13.5" customHeight="1">
      <c r="A200" s="41">
        <f>RANK(N200,$N$18:$N$2259)</f>
        <v>183</v>
      </c>
      <c r="B200" s="180" t="s">
        <v>860</v>
      </c>
      <c r="C200" s="180" t="s">
        <v>1462</v>
      </c>
      <c r="D200" s="180" t="s">
        <v>39</v>
      </c>
      <c r="E200" s="180" t="s">
        <v>38</v>
      </c>
      <c r="F200" s="180" t="s">
        <v>1105</v>
      </c>
      <c r="G200" s="181">
        <f>VLOOKUP(B200,'Full FBS'!$B$18:$M$4306,6,0)</f>
        <v>0</v>
      </c>
      <c r="H200" s="181">
        <f>VLOOKUP(B200,'Full FBS'!$B$18:$M$4306,7,0)</f>
        <v>0</v>
      </c>
      <c r="I200" s="181">
        <f>VLOOKUP(B200,'Full FBS'!$B$18:$M$4306,8,0)</f>
        <v>713</v>
      </c>
      <c r="J200" s="181">
        <f>VLOOKUP(B200,'Full FBS'!$B$18:$M$4306,9,0)</f>
        <v>9</v>
      </c>
      <c r="K200" s="181">
        <f>VLOOKUP(B200,'Full FBS'!$B$18:$M$4306,10,0)</f>
        <v>7</v>
      </c>
      <c r="L200" s="181">
        <f>VLOOKUP(B200,'Full FBS'!$B$18:$M$4306,11,0)</f>
        <v>35</v>
      </c>
      <c r="M200" s="181">
        <f>VLOOKUP(B200,'Full FBS'!$B$18:$M$4306,12,0)</f>
        <v>0</v>
      </c>
      <c r="N200" s="43">
        <f>SUM(G200*$D$8+H200*$D$5+I200*$D$9+J200*$D$6+K200*$D$11+L200*$D$10+M200*$D$7)</f>
        <v>132.30000000000001</v>
      </c>
      <c r="O200" s="119">
        <f>VLOOKUP(B200, 'Full FBS'!$B$18:$P$4999, 13, FALSE)</f>
        <v>132.30000000000001</v>
      </c>
      <c r="P200" s="31"/>
      <c r="Q200" s="15"/>
      <c r="R200" s="15"/>
      <c r="S200" s="15"/>
      <c r="T200" s="15"/>
    </row>
    <row r="201" spans="1:20" ht="13.5" customHeight="1">
      <c r="A201" s="41">
        <f>RANK(N201,$N$18:$N$2259)</f>
        <v>183</v>
      </c>
      <c r="B201" s="180" t="s">
        <v>1068</v>
      </c>
      <c r="C201" s="180" t="s">
        <v>1450</v>
      </c>
      <c r="D201" s="180" t="s">
        <v>43</v>
      </c>
      <c r="E201" s="180" t="s">
        <v>38</v>
      </c>
      <c r="F201" s="180" t="s">
        <v>37</v>
      </c>
      <c r="G201" s="181">
        <f>VLOOKUP(B201,'Full FBS'!$B$18:$M$4306,6,0)</f>
        <v>0</v>
      </c>
      <c r="H201" s="181">
        <f>VLOOKUP(B201,'Full FBS'!$B$18:$M$4306,7,0)</f>
        <v>0</v>
      </c>
      <c r="I201" s="181">
        <f>VLOOKUP(B201,'Full FBS'!$B$18:$M$4306,8,0)</f>
        <v>0</v>
      </c>
      <c r="J201" s="181">
        <f>VLOOKUP(B201,'Full FBS'!$B$18:$M$4306,9,0)</f>
        <v>0</v>
      </c>
      <c r="K201" s="181">
        <f>VLOOKUP(B201,'Full FBS'!$B$18:$M$4306,10,0)</f>
        <v>60</v>
      </c>
      <c r="L201" s="181">
        <f>VLOOKUP(B201,'Full FBS'!$B$18:$M$4306,11,0)</f>
        <v>723</v>
      </c>
      <c r="M201" s="181">
        <f>VLOOKUP(B201,'Full FBS'!$B$18:$M$4306,12,0)</f>
        <v>5</v>
      </c>
      <c r="N201" s="43">
        <f>SUM(G201*$D$8+H201*$D$5+I201*$D$9+J201*$D$6+K201*$D$11+L201*$D$10+M201*$D$7)</f>
        <v>132.30000000000001</v>
      </c>
      <c r="O201" s="119">
        <f>VLOOKUP(B201, 'Full FBS'!$B$18:$P$4999, 13, FALSE)</f>
        <v>132.30000000000001</v>
      </c>
      <c r="P201" s="31"/>
      <c r="Q201" s="15"/>
      <c r="R201" s="15"/>
      <c r="S201" s="15"/>
      <c r="T201" s="15"/>
    </row>
    <row r="202" spans="1:20" ht="13.5" customHeight="1">
      <c r="A202" s="41">
        <f>RANK(N202,$N$18:$N$2259)</f>
        <v>185</v>
      </c>
      <c r="B202" s="180" t="s">
        <v>155</v>
      </c>
      <c r="C202" s="180" t="s">
        <v>1466</v>
      </c>
      <c r="D202" s="180" t="s">
        <v>43</v>
      </c>
      <c r="E202" s="180" t="s">
        <v>38</v>
      </c>
      <c r="F202" s="180" t="s">
        <v>37</v>
      </c>
      <c r="G202" s="181">
        <f>VLOOKUP(B202,'Full FBS'!$B$18:$M$4306,6,0)</f>
        <v>0</v>
      </c>
      <c r="H202" s="181">
        <f>VLOOKUP(B202,'Full FBS'!$B$18:$M$4306,7,0)</f>
        <v>0</v>
      </c>
      <c r="I202" s="181">
        <f>VLOOKUP(B202,'Full FBS'!$B$18:$M$4306,8,0)</f>
        <v>50</v>
      </c>
      <c r="J202" s="181">
        <f>VLOOKUP(B202,'Full FBS'!$B$18:$M$4306,9,0)</f>
        <v>0</v>
      </c>
      <c r="K202" s="181">
        <f>VLOOKUP(B202,'Full FBS'!$B$18:$M$4306,10,0)</f>
        <v>54</v>
      </c>
      <c r="L202" s="181">
        <f>VLOOKUP(B202,'Full FBS'!$B$18:$M$4306,11,0)</f>
        <v>702</v>
      </c>
      <c r="M202" s="181">
        <f>VLOOKUP(B202,'Full FBS'!$B$18:$M$4306,12,0)</f>
        <v>5</v>
      </c>
      <c r="N202" s="43">
        <f>SUM(G202*$D$8+H202*$D$5+I202*$D$9+J202*$D$6+K202*$D$11+L202*$D$10+M202*$D$7)</f>
        <v>132.19999999999999</v>
      </c>
      <c r="O202" s="119">
        <f>VLOOKUP(B202, 'Full FBS'!$B$18:$P$4999, 13, FALSE)</f>
        <v>132.19999999999999</v>
      </c>
      <c r="P202" s="31"/>
      <c r="Q202" s="15"/>
      <c r="R202" s="15"/>
      <c r="S202" s="15"/>
      <c r="T202" s="15"/>
    </row>
    <row r="203" spans="1:20" ht="13.5" customHeight="1">
      <c r="A203" s="41">
        <f>RANK(N203,$N$18:$N$2259)</f>
        <v>186</v>
      </c>
      <c r="B203" s="180" t="s">
        <v>544</v>
      </c>
      <c r="C203" s="180" t="s">
        <v>1479</v>
      </c>
      <c r="D203" s="180" t="s">
        <v>43</v>
      </c>
      <c r="E203" s="180" t="s">
        <v>34</v>
      </c>
      <c r="F203" s="180" t="s">
        <v>1106</v>
      </c>
      <c r="G203" s="181">
        <f>VLOOKUP(B203,'Full FBS'!$B$18:$M$4306,6,0)</f>
        <v>0</v>
      </c>
      <c r="H203" s="181">
        <f>VLOOKUP(B203,'Full FBS'!$B$18:$M$4306,7,0)</f>
        <v>0</v>
      </c>
      <c r="I203" s="181">
        <f>VLOOKUP(B203,'Full FBS'!$B$18:$M$4306,8,0)</f>
        <v>25</v>
      </c>
      <c r="J203" s="181">
        <f>VLOOKUP(B203,'Full FBS'!$B$18:$M$4306,9,0)</f>
        <v>0</v>
      </c>
      <c r="K203" s="181">
        <f>VLOOKUP(B203,'Full FBS'!$B$18:$M$4306,10,0)</f>
        <v>55</v>
      </c>
      <c r="L203" s="181">
        <f>VLOOKUP(B203,'Full FBS'!$B$18:$M$4306,11,0)</f>
        <v>717</v>
      </c>
      <c r="M203" s="181">
        <f>VLOOKUP(B203,'Full FBS'!$B$18:$M$4306,12,0)</f>
        <v>5</v>
      </c>
      <c r="N203" s="43">
        <f>SUM(G203*$D$8+H203*$D$5+I203*$D$9+J203*$D$6+K203*$D$11+L203*$D$10+M203*$D$7)</f>
        <v>131.69999999999999</v>
      </c>
      <c r="O203" s="119">
        <f>VLOOKUP(B203, 'Full FBS'!$B$18:$P$4999, 13, FALSE)</f>
        <v>131.69999999999999</v>
      </c>
      <c r="P203" s="31"/>
      <c r="Q203" s="15"/>
      <c r="R203" s="15"/>
      <c r="S203" s="15"/>
      <c r="T203" s="15"/>
    </row>
    <row r="204" spans="1:20" ht="13.5" customHeight="1">
      <c r="A204" s="41">
        <f>RANK(N204,$N$18:$N$2259)</f>
        <v>187</v>
      </c>
      <c r="B204" s="180" t="s">
        <v>240</v>
      </c>
      <c r="C204" s="180" t="s">
        <v>1399</v>
      </c>
      <c r="D204" s="180" t="s">
        <v>39</v>
      </c>
      <c r="E204" s="180" t="s">
        <v>38</v>
      </c>
      <c r="F204" s="180" t="s">
        <v>37</v>
      </c>
      <c r="G204" s="181">
        <f>VLOOKUP(B204,'Full FBS'!$B$18:$M$4306,6,0)</f>
        <v>0</v>
      </c>
      <c r="H204" s="181">
        <f>VLOOKUP(B204,'Full FBS'!$B$18:$M$4306,7,0)</f>
        <v>0</v>
      </c>
      <c r="I204" s="181">
        <f>VLOOKUP(B204,'Full FBS'!$B$18:$M$4306,8,0)</f>
        <v>611</v>
      </c>
      <c r="J204" s="181">
        <f>VLOOKUP(B204,'Full FBS'!$B$18:$M$4306,9,0)</f>
        <v>6</v>
      </c>
      <c r="K204" s="181">
        <f>VLOOKUP(B204,'Full FBS'!$B$18:$M$4306,10,0)</f>
        <v>18</v>
      </c>
      <c r="L204" s="181">
        <f>VLOOKUP(B204,'Full FBS'!$B$18:$M$4306,11,0)</f>
        <v>193</v>
      </c>
      <c r="M204" s="181">
        <f>VLOOKUP(B204,'Full FBS'!$B$18:$M$4306,12,0)</f>
        <v>1</v>
      </c>
      <c r="N204" s="43">
        <f>SUM(G204*$D$8+H204*$D$5+I204*$D$9+J204*$D$6+K204*$D$11+L204*$D$10+M204*$D$7)</f>
        <v>131.39999999999998</v>
      </c>
      <c r="O204" s="119">
        <f>VLOOKUP(B204, 'Full FBS'!$B$18:$P$4999, 13, FALSE)</f>
        <v>131.39999999999998</v>
      </c>
      <c r="P204" s="31"/>
      <c r="Q204" s="15"/>
      <c r="R204" s="15"/>
      <c r="S204" s="15"/>
      <c r="T204" s="15"/>
    </row>
    <row r="205" spans="1:20" ht="13.5" customHeight="1">
      <c r="A205" s="41">
        <f>RANK(N205,$N$18:$N$2259)</f>
        <v>188</v>
      </c>
      <c r="B205" s="180" t="s">
        <v>1173</v>
      </c>
      <c r="C205" s="180" t="s">
        <v>1402</v>
      </c>
      <c r="D205" s="180" t="s">
        <v>43</v>
      </c>
      <c r="E205" s="180" t="s">
        <v>36</v>
      </c>
      <c r="F205" s="180" t="s">
        <v>1105</v>
      </c>
      <c r="G205" s="181">
        <f>VLOOKUP(B205,'Full FBS'!$B$18:$M$4306,6,0)</f>
        <v>0</v>
      </c>
      <c r="H205" s="181">
        <f>VLOOKUP(B205,'Full FBS'!$B$18:$M$4306,7,0)</f>
        <v>0</v>
      </c>
      <c r="I205" s="181">
        <f>VLOOKUP(B205,'Full FBS'!$B$18:$M$4306,8,0)</f>
        <v>0</v>
      </c>
      <c r="J205" s="181">
        <f>VLOOKUP(B205,'Full FBS'!$B$18:$M$4306,9,0)</f>
        <v>0</v>
      </c>
      <c r="K205" s="181">
        <f>VLOOKUP(B205,'Full FBS'!$B$18:$M$4306,10,0)</f>
        <v>52</v>
      </c>
      <c r="L205" s="181">
        <f>VLOOKUP(B205,'Full FBS'!$B$18:$M$4306,11,0)</f>
        <v>753</v>
      </c>
      <c r="M205" s="181">
        <f>VLOOKUP(B205,'Full FBS'!$B$18:$M$4306,12,0)</f>
        <v>5</v>
      </c>
      <c r="N205" s="43">
        <f>SUM(G205*$D$8+H205*$D$5+I205*$D$9+J205*$D$6+K205*$D$11+L205*$D$10+M205*$D$7)</f>
        <v>131.30000000000001</v>
      </c>
      <c r="O205" s="119">
        <f>VLOOKUP(B205, 'Full FBS'!$B$18:$P$4999, 13, FALSE)</f>
        <v>131.30000000000001</v>
      </c>
      <c r="P205" s="31"/>
      <c r="Q205" s="15"/>
      <c r="R205" s="15"/>
      <c r="S205" s="15"/>
      <c r="T205" s="15"/>
    </row>
    <row r="206" spans="1:20" ht="13.5" customHeight="1">
      <c r="A206" s="41">
        <f>RANK(N206,$N$18:$N$2259)</f>
        <v>189</v>
      </c>
      <c r="B206" s="180" t="s">
        <v>328</v>
      </c>
      <c r="C206" s="180" t="s">
        <v>1395</v>
      </c>
      <c r="D206" s="180" t="s">
        <v>43</v>
      </c>
      <c r="E206" s="180" t="s">
        <v>38</v>
      </c>
      <c r="F206" s="180" t="s">
        <v>52</v>
      </c>
      <c r="G206" s="181">
        <f>VLOOKUP(B206,'Full FBS'!$B$18:$M$4306,6,0)</f>
        <v>0</v>
      </c>
      <c r="H206" s="181">
        <f>VLOOKUP(B206,'Full FBS'!$B$18:$M$4306,7,0)</f>
        <v>0</v>
      </c>
      <c r="I206" s="181">
        <f>VLOOKUP(B206,'Full FBS'!$B$18:$M$4306,8,0)</f>
        <v>0</v>
      </c>
      <c r="J206" s="181">
        <f>VLOOKUP(B206,'Full FBS'!$B$18:$M$4306,9,0)</f>
        <v>0</v>
      </c>
      <c r="K206" s="181">
        <f>VLOOKUP(B206,'Full FBS'!$B$18:$M$4306,10,0)</f>
        <v>49</v>
      </c>
      <c r="L206" s="181">
        <f>VLOOKUP(B206,'Full FBS'!$B$18:$M$4306,11,0)</f>
        <v>706</v>
      </c>
      <c r="M206" s="181">
        <f>VLOOKUP(B206,'Full FBS'!$B$18:$M$4306,12,0)</f>
        <v>6</v>
      </c>
      <c r="N206" s="43">
        <f>SUM(G206*$D$8+H206*$D$5+I206*$D$9+J206*$D$6+K206*$D$11+L206*$D$10+M206*$D$7)</f>
        <v>131.10000000000002</v>
      </c>
      <c r="O206" s="119">
        <f>VLOOKUP(B206, 'Full FBS'!$B$18:$P$4999, 13, FALSE)</f>
        <v>131.10000000000002</v>
      </c>
      <c r="P206" s="31"/>
      <c r="Q206" s="15"/>
      <c r="R206" s="15"/>
      <c r="S206" s="15"/>
      <c r="T206" s="15"/>
    </row>
    <row r="207" spans="1:20" ht="13.5" customHeight="1">
      <c r="A207" s="41">
        <f>RANK(N207,$N$18:$N$2259)</f>
        <v>190</v>
      </c>
      <c r="B207" s="180" t="s">
        <v>826</v>
      </c>
      <c r="C207" s="180" t="s">
        <v>1363</v>
      </c>
      <c r="D207" s="180" t="s">
        <v>43</v>
      </c>
      <c r="E207" s="180" t="s">
        <v>36</v>
      </c>
      <c r="F207" s="180" t="s">
        <v>52</v>
      </c>
      <c r="G207" s="181">
        <f>VLOOKUP(B207,'Full FBS'!$B$18:$M$4306,6,0)</f>
        <v>0</v>
      </c>
      <c r="H207" s="181">
        <f>VLOOKUP(B207,'Full FBS'!$B$18:$M$4306,7,0)</f>
        <v>0</v>
      </c>
      <c r="I207" s="181">
        <f>VLOOKUP(B207,'Full FBS'!$B$18:$M$4306,8,0)</f>
        <v>25</v>
      </c>
      <c r="J207" s="181">
        <f>VLOOKUP(B207,'Full FBS'!$B$18:$M$4306,9,0)</f>
        <v>0</v>
      </c>
      <c r="K207" s="181">
        <f>VLOOKUP(B207,'Full FBS'!$B$18:$M$4306,10,0)</f>
        <v>48</v>
      </c>
      <c r="L207" s="181">
        <f>VLOOKUP(B207,'Full FBS'!$B$18:$M$4306,11,0)</f>
        <v>733</v>
      </c>
      <c r="M207" s="181">
        <f>VLOOKUP(B207,'Full FBS'!$B$18:$M$4306,12,0)</f>
        <v>5</v>
      </c>
      <c r="N207" s="43">
        <f>SUM(G207*$D$8+H207*$D$5+I207*$D$9+J207*$D$6+K207*$D$11+L207*$D$10+M207*$D$7)</f>
        <v>129.80000000000001</v>
      </c>
      <c r="O207" s="119">
        <f>VLOOKUP(B207, 'Full FBS'!$B$18:$P$4999, 13, FALSE)</f>
        <v>129.80000000000001</v>
      </c>
      <c r="P207" s="31"/>
      <c r="Q207" s="15"/>
      <c r="R207" s="15"/>
      <c r="S207" s="15"/>
      <c r="T207" s="15"/>
    </row>
    <row r="208" spans="1:20" ht="13.5" customHeight="1">
      <c r="A208" s="41">
        <f>RANK(N208,$N$18:$N$2259)</f>
        <v>191</v>
      </c>
      <c r="B208" s="180" t="s">
        <v>254</v>
      </c>
      <c r="C208" s="180" t="s">
        <v>1441</v>
      </c>
      <c r="D208" s="180" t="s">
        <v>43</v>
      </c>
      <c r="E208" s="180" t="s">
        <v>34</v>
      </c>
      <c r="F208" s="180" t="s">
        <v>52</v>
      </c>
      <c r="G208" s="181">
        <f>VLOOKUP(B208,'Full FBS'!$B$18:$M$4306,6,0)</f>
        <v>0</v>
      </c>
      <c r="H208" s="181">
        <f>VLOOKUP(B208,'Full FBS'!$B$18:$M$4306,7,0)</f>
        <v>0</v>
      </c>
      <c r="I208" s="181">
        <f>VLOOKUP(B208,'Full FBS'!$B$18:$M$4306,8,0)</f>
        <v>45</v>
      </c>
      <c r="J208" s="181">
        <f>VLOOKUP(B208,'Full FBS'!$B$18:$M$4306,9,0)</f>
        <v>0</v>
      </c>
      <c r="K208" s="181">
        <f>VLOOKUP(B208,'Full FBS'!$B$18:$M$4306,10,0)</f>
        <v>51</v>
      </c>
      <c r="L208" s="181">
        <f>VLOOKUP(B208,'Full FBS'!$B$18:$M$4306,11,0)</f>
        <v>637</v>
      </c>
      <c r="M208" s="181">
        <f>VLOOKUP(B208,'Full FBS'!$B$18:$M$4306,12,0)</f>
        <v>6</v>
      </c>
      <c r="N208" s="43">
        <f>SUM(G208*$D$8+H208*$D$5+I208*$D$9+J208*$D$6+K208*$D$11+L208*$D$10+M208*$D$7)</f>
        <v>129.69999999999999</v>
      </c>
      <c r="O208" s="119">
        <f>VLOOKUP(B208, 'Full FBS'!$B$18:$P$4999, 13, FALSE)</f>
        <v>129.69999999999999</v>
      </c>
      <c r="P208" s="31"/>
      <c r="Q208" s="15"/>
      <c r="R208" s="15"/>
      <c r="S208" s="15"/>
      <c r="T208" s="15"/>
    </row>
    <row r="209" spans="1:20" ht="13.5" customHeight="1">
      <c r="A209" s="41">
        <f>RANK(N209,$N$18:$N$2259)</f>
        <v>192</v>
      </c>
      <c r="B209" s="180" t="s">
        <v>1166</v>
      </c>
      <c r="C209" s="180" t="s">
        <v>1427</v>
      </c>
      <c r="D209" s="180" t="s">
        <v>43</v>
      </c>
      <c r="E209" s="180" t="s">
        <v>36</v>
      </c>
      <c r="F209" s="180" t="s">
        <v>52</v>
      </c>
      <c r="G209" s="181">
        <f>VLOOKUP(B209,'Full FBS'!$B$18:$M$4306,6,0)</f>
        <v>0</v>
      </c>
      <c r="H209" s="181">
        <f>VLOOKUP(B209,'Full FBS'!$B$18:$M$4306,7,0)</f>
        <v>0</v>
      </c>
      <c r="I209" s="181">
        <f>VLOOKUP(B209,'Full FBS'!$B$18:$M$4306,8,0)</f>
        <v>0</v>
      </c>
      <c r="J209" s="181">
        <f>VLOOKUP(B209,'Full FBS'!$B$18:$M$4306,9,0)</f>
        <v>0</v>
      </c>
      <c r="K209" s="181">
        <f>VLOOKUP(B209,'Full FBS'!$B$18:$M$4306,10,0)</f>
        <v>49</v>
      </c>
      <c r="L209" s="181">
        <f>VLOOKUP(B209,'Full FBS'!$B$18:$M$4306,11,0)</f>
        <v>672</v>
      </c>
      <c r="M209" s="181">
        <f>VLOOKUP(B209,'Full FBS'!$B$18:$M$4306,12,0)</f>
        <v>6</v>
      </c>
      <c r="N209" s="43">
        <f>SUM(G209*$D$8+H209*$D$5+I209*$D$9+J209*$D$6+K209*$D$11+L209*$D$10+M209*$D$7)</f>
        <v>127.7</v>
      </c>
      <c r="O209" s="119">
        <f>VLOOKUP(B209, 'Full FBS'!$B$18:$P$4999, 13, FALSE)</f>
        <v>127.7</v>
      </c>
      <c r="P209" s="31"/>
      <c r="Q209" s="15"/>
      <c r="R209" s="15"/>
      <c r="S209" s="15"/>
      <c r="T209" s="15"/>
    </row>
    <row r="210" spans="1:20" ht="13.5" customHeight="1">
      <c r="A210" s="41">
        <f>RANK(N210,$N$18:$N$2259)</f>
        <v>193</v>
      </c>
      <c r="B210" s="180" t="s">
        <v>1160</v>
      </c>
      <c r="C210" s="180" t="s">
        <v>1450</v>
      </c>
      <c r="D210" s="180" t="s">
        <v>39</v>
      </c>
      <c r="E210" s="180" t="s">
        <v>34</v>
      </c>
      <c r="F210" s="180" t="s">
        <v>37</v>
      </c>
      <c r="G210" s="181">
        <f>VLOOKUP(B210,'Full FBS'!$B$18:$M$4306,6,0)</f>
        <v>0</v>
      </c>
      <c r="H210" s="181">
        <f>VLOOKUP(B210,'Full FBS'!$B$18:$M$4306,7,0)</f>
        <v>0</v>
      </c>
      <c r="I210" s="181">
        <f>VLOOKUP(B210,'Full FBS'!$B$18:$M$4306,8,0)</f>
        <v>788</v>
      </c>
      <c r="J210" s="181">
        <f>VLOOKUP(B210,'Full FBS'!$B$18:$M$4306,9,0)</f>
        <v>5</v>
      </c>
      <c r="K210" s="181">
        <f>VLOOKUP(B210,'Full FBS'!$B$18:$M$4306,10,0)</f>
        <v>17</v>
      </c>
      <c r="L210" s="181">
        <f>VLOOKUP(B210,'Full FBS'!$B$18:$M$4306,11,0)</f>
        <v>103</v>
      </c>
      <c r="M210" s="181">
        <f>VLOOKUP(B210,'Full FBS'!$B$18:$M$4306,12,0)</f>
        <v>0</v>
      </c>
      <c r="N210" s="43">
        <f>SUM(G210*$D$8+H210*$D$5+I210*$D$9+J210*$D$6+K210*$D$11+L210*$D$10+M210*$D$7)</f>
        <v>127.60000000000001</v>
      </c>
      <c r="O210" s="119">
        <f>VLOOKUP(B210, 'Full FBS'!$B$18:$P$4999, 13, FALSE)</f>
        <v>127.60000000000001</v>
      </c>
      <c r="P210" s="31"/>
      <c r="Q210" s="15"/>
      <c r="R210" s="15"/>
      <c r="S210" s="15"/>
      <c r="T210" s="15"/>
    </row>
    <row r="211" spans="1:20" ht="13.5" customHeight="1">
      <c r="A211" s="41">
        <f>RANK(N211,$N$18:$N$2259)</f>
        <v>194</v>
      </c>
      <c r="B211" s="180" t="s">
        <v>1149</v>
      </c>
      <c r="C211" s="180" t="s">
        <v>1381</v>
      </c>
      <c r="D211" s="180" t="s">
        <v>39</v>
      </c>
      <c r="E211" s="180" t="s">
        <v>36</v>
      </c>
      <c r="F211" s="180" t="s">
        <v>1103</v>
      </c>
      <c r="G211" s="181">
        <f>VLOOKUP(B211,'Full FBS'!$B$18:$M$4306,6,0)</f>
        <v>0</v>
      </c>
      <c r="H211" s="181">
        <f>VLOOKUP(B211,'Full FBS'!$B$18:$M$4306,7,0)</f>
        <v>0</v>
      </c>
      <c r="I211" s="181">
        <f>VLOOKUP(B211,'Full FBS'!$B$18:$M$4306,8,0)</f>
        <v>622</v>
      </c>
      <c r="J211" s="181">
        <f>VLOOKUP(B211,'Full FBS'!$B$18:$M$4306,9,0)</f>
        <v>7</v>
      </c>
      <c r="K211" s="181">
        <f>VLOOKUP(B211,'Full FBS'!$B$18:$M$4306,10,0)</f>
        <v>12</v>
      </c>
      <c r="L211" s="181">
        <f>VLOOKUP(B211,'Full FBS'!$B$18:$M$4306,11,0)</f>
        <v>106</v>
      </c>
      <c r="M211" s="181">
        <f>VLOOKUP(B211,'Full FBS'!$B$18:$M$4306,12,0)</f>
        <v>1</v>
      </c>
      <c r="N211" s="43">
        <f>SUM(G211*$D$8+H211*$D$5+I211*$D$9+J211*$D$6+K211*$D$11+L211*$D$10+M211*$D$7)</f>
        <v>126.80000000000001</v>
      </c>
      <c r="O211" s="119">
        <f>VLOOKUP(B211, 'Full FBS'!$B$18:$P$4999, 13, FALSE)</f>
        <v>126.80000000000001</v>
      </c>
      <c r="P211" s="31"/>
      <c r="Q211" s="15"/>
      <c r="R211" s="15"/>
      <c r="S211" s="15"/>
      <c r="T211" s="15"/>
    </row>
    <row r="212" spans="1:20" ht="13.5" customHeight="1">
      <c r="A212" s="41">
        <f>RANK(N212,$N$18:$N$2259)</f>
        <v>195</v>
      </c>
      <c r="B212" s="180" t="s">
        <v>1485</v>
      </c>
      <c r="C212" s="180" t="s">
        <v>1404</v>
      </c>
      <c r="D212" s="180" t="s">
        <v>43</v>
      </c>
      <c r="E212" s="180" t="s">
        <v>36</v>
      </c>
      <c r="F212" s="180" t="s">
        <v>1104</v>
      </c>
      <c r="G212" s="181">
        <f>VLOOKUP(B212,'Full FBS'!$B$18:$M$4306,6,0)</f>
        <v>0</v>
      </c>
      <c r="H212" s="181">
        <f>VLOOKUP(B212,'Full FBS'!$B$18:$M$4306,7,0)</f>
        <v>0</v>
      </c>
      <c r="I212" s="181">
        <f>VLOOKUP(B212,'Full FBS'!$B$18:$M$4306,8,0)</f>
        <v>0</v>
      </c>
      <c r="J212" s="181">
        <f>VLOOKUP(B212,'Full FBS'!$B$18:$M$4306,9,0)</f>
        <v>0</v>
      </c>
      <c r="K212" s="181">
        <f>VLOOKUP(B212,'Full FBS'!$B$18:$M$4306,10,0)</f>
        <v>47</v>
      </c>
      <c r="L212" s="181">
        <f>VLOOKUP(B212,'Full FBS'!$B$18:$M$4306,11,0)</f>
        <v>668</v>
      </c>
      <c r="M212" s="181">
        <f>VLOOKUP(B212,'Full FBS'!$B$18:$M$4306,12,0)</f>
        <v>6</v>
      </c>
      <c r="N212" s="43">
        <f>SUM(G212*$D$8+H212*$D$5+I212*$D$9+J212*$D$6+K212*$D$11+L212*$D$10+M212*$D$7)</f>
        <v>126.3</v>
      </c>
      <c r="O212" s="119">
        <f>VLOOKUP(B212, 'Full FBS'!$B$18:$P$4999, 13, FALSE)</f>
        <v>126.3</v>
      </c>
      <c r="P212" s="31"/>
      <c r="Q212" s="15"/>
      <c r="R212" s="15"/>
      <c r="S212" s="15"/>
      <c r="T212" s="15"/>
    </row>
    <row r="213" spans="1:20" ht="13.5" customHeight="1">
      <c r="A213" s="41">
        <f>RANK(N213,$N$18:$N$2259)</f>
        <v>196</v>
      </c>
      <c r="B213" s="180" t="s">
        <v>269</v>
      </c>
      <c r="C213" s="180" t="s">
        <v>1472</v>
      </c>
      <c r="D213" s="180" t="s">
        <v>43</v>
      </c>
      <c r="E213" s="180" t="s">
        <v>38</v>
      </c>
      <c r="F213" s="180" t="s">
        <v>1106</v>
      </c>
      <c r="G213" s="181">
        <f>VLOOKUP(B213,'Full FBS'!$B$18:$M$4306,6,0)</f>
        <v>0</v>
      </c>
      <c r="H213" s="181">
        <f>VLOOKUP(B213,'Full FBS'!$B$18:$M$4306,7,0)</f>
        <v>0</v>
      </c>
      <c r="I213" s="181">
        <f>VLOOKUP(B213,'Full FBS'!$B$18:$M$4306,8,0)</f>
        <v>75</v>
      </c>
      <c r="J213" s="181">
        <f>VLOOKUP(B213,'Full FBS'!$B$18:$M$4306,9,0)</f>
        <v>0</v>
      </c>
      <c r="K213" s="181">
        <f>VLOOKUP(B213,'Full FBS'!$B$18:$M$4306,10,0)</f>
        <v>55</v>
      </c>
      <c r="L213" s="181">
        <f>VLOOKUP(B213,'Full FBS'!$B$18:$M$4306,11,0)</f>
        <v>611</v>
      </c>
      <c r="M213" s="181">
        <f>VLOOKUP(B213,'Full FBS'!$B$18:$M$4306,12,0)</f>
        <v>5</v>
      </c>
      <c r="N213" s="43">
        <f>SUM(G213*$D$8+H213*$D$5+I213*$D$9+J213*$D$6+K213*$D$11+L213*$D$10+M213*$D$7)</f>
        <v>126.1</v>
      </c>
      <c r="O213" s="119">
        <f>VLOOKUP(B213, 'Full FBS'!$B$18:$P$4999, 13, FALSE)</f>
        <v>126.1</v>
      </c>
      <c r="P213" s="31"/>
      <c r="Q213" s="15"/>
      <c r="R213" s="15"/>
      <c r="S213" s="15"/>
      <c r="T213" s="15"/>
    </row>
    <row r="214" spans="1:20" ht="13.5" customHeight="1">
      <c r="A214" s="41">
        <f>RANK(N214,$N$18:$N$2259)</f>
        <v>197</v>
      </c>
      <c r="B214" s="180" t="s">
        <v>440</v>
      </c>
      <c r="C214" s="180" t="s">
        <v>1360</v>
      </c>
      <c r="D214" s="180" t="s">
        <v>39</v>
      </c>
      <c r="E214" s="180" t="s">
        <v>38</v>
      </c>
      <c r="F214" s="180" t="s">
        <v>52</v>
      </c>
      <c r="G214" s="181">
        <f>VLOOKUP(B214,'Full FBS'!$B$18:$M$4306,6,0)</f>
        <v>0</v>
      </c>
      <c r="H214" s="181">
        <f>VLOOKUP(B214,'Full FBS'!$B$18:$M$4306,7,0)</f>
        <v>0</v>
      </c>
      <c r="I214" s="181">
        <f>VLOOKUP(B214,'Full FBS'!$B$18:$M$4306,8,0)</f>
        <v>602</v>
      </c>
      <c r="J214" s="181">
        <f>VLOOKUP(B214,'Full FBS'!$B$18:$M$4306,9,0)</f>
        <v>6</v>
      </c>
      <c r="K214" s="181">
        <f>VLOOKUP(B214,'Full FBS'!$B$18:$M$4306,10,0)</f>
        <v>21</v>
      </c>
      <c r="L214" s="181">
        <f>VLOOKUP(B214,'Full FBS'!$B$18:$M$4306,11,0)</f>
        <v>129</v>
      </c>
      <c r="M214" s="181">
        <f>VLOOKUP(B214,'Full FBS'!$B$18:$M$4306,12,0)</f>
        <v>1</v>
      </c>
      <c r="N214" s="43">
        <f>SUM(G214*$D$8+H214*$D$5+I214*$D$9+J214*$D$6+K214*$D$11+L214*$D$10+M214*$D$7)</f>
        <v>125.60000000000001</v>
      </c>
      <c r="O214" s="119">
        <f>VLOOKUP(B214, 'Full FBS'!$B$18:$P$4999, 13, FALSE)</f>
        <v>125.60000000000001</v>
      </c>
      <c r="P214" s="31"/>
      <c r="Q214" s="15"/>
      <c r="R214" s="15"/>
      <c r="S214" s="15"/>
      <c r="T214" s="15"/>
    </row>
    <row r="215" spans="1:20" ht="13.5" customHeight="1">
      <c r="A215" s="41">
        <f>RANK(N215,$N$18:$N$2259)</f>
        <v>198</v>
      </c>
      <c r="B215" s="180" t="s">
        <v>977</v>
      </c>
      <c r="C215" s="180" t="s">
        <v>1411</v>
      </c>
      <c r="D215" s="180" t="s">
        <v>43</v>
      </c>
      <c r="E215" s="180" t="s">
        <v>34</v>
      </c>
      <c r="F215" s="180" t="s">
        <v>1104</v>
      </c>
      <c r="G215" s="181">
        <f>VLOOKUP(B215,'Full FBS'!$B$18:$M$4306,6,0)</f>
        <v>0</v>
      </c>
      <c r="H215" s="181">
        <f>VLOOKUP(B215,'Full FBS'!$B$18:$M$4306,7,0)</f>
        <v>0</v>
      </c>
      <c r="I215" s="181">
        <f>VLOOKUP(B215,'Full FBS'!$B$18:$M$4306,8,0)</f>
        <v>0</v>
      </c>
      <c r="J215" s="181">
        <f>VLOOKUP(B215,'Full FBS'!$B$18:$M$4306,9,0)</f>
        <v>0</v>
      </c>
      <c r="K215" s="181">
        <f>VLOOKUP(B215,'Full FBS'!$B$18:$M$4306,10,0)</f>
        <v>56</v>
      </c>
      <c r="L215" s="181">
        <f>VLOOKUP(B215,'Full FBS'!$B$18:$M$4306,11,0)</f>
        <v>672</v>
      </c>
      <c r="M215" s="181">
        <f>VLOOKUP(B215,'Full FBS'!$B$18:$M$4306,12,0)</f>
        <v>5</v>
      </c>
      <c r="N215" s="43">
        <f>SUM(G215*$D$8+H215*$D$5+I215*$D$9+J215*$D$6+K215*$D$11+L215*$D$10+M215*$D$7)</f>
        <v>125.2</v>
      </c>
      <c r="O215" s="119">
        <f>VLOOKUP(B215, 'Full FBS'!$B$18:$P$4999, 13, FALSE)</f>
        <v>125.2</v>
      </c>
      <c r="P215" s="31"/>
      <c r="Q215" s="15"/>
      <c r="R215" s="15"/>
      <c r="S215" s="15"/>
      <c r="T215" s="15"/>
    </row>
    <row r="216" spans="1:20" ht="13.5" customHeight="1">
      <c r="A216" s="41">
        <f>RANK(N216,$N$18:$N$2259)</f>
        <v>199</v>
      </c>
      <c r="B216" s="180" t="s">
        <v>619</v>
      </c>
      <c r="C216" s="180" t="s">
        <v>1365</v>
      </c>
      <c r="D216" s="180" t="s">
        <v>39</v>
      </c>
      <c r="E216" s="180" t="s">
        <v>38</v>
      </c>
      <c r="F216" s="180" t="s">
        <v>1105</v>
      </c>
      <c r="G216" s="181">
        <f>VLOOKUP(B216,'Full FBS'!$B$18:$M$4306,6,0)</f>
        <v>0</v>
      </c>
      <c r="H216" s="181">
        <f>VLOOKUP(B216,'Full FBS'!$B$18:$M$4306,7,0)</f>
        <v>0</v>
      </c>
      <c r="I216" s="181">
        <f>VLOOKUP(B216,'Full FBS'!$B$18:$M$4306,8,0)</f>
        <v>669</v>
      </c>
      <c r="J216" s="181">
        <f>VLOOKUP(B216,'Full FBS'!$B$18:$M$4306,9,0)</f>
        <v>5</v>
      </c>
      <c r="K216" s="181">
        <f>VLOOKUP(B216,'Full FBS'!$B$18:$M$4306,10,0)</f>
        <v>17</v>
      </c>
      <c r="L216" s="181">
        <f>VLOOKUP(B216,'Full FBS'!$B$18:$M$4306,11,0)</f>
        <v>136</v>
      </c>
      <c r="M216" s="181">
        <f>VLOOKUP(B216,'Full FBS'!$B$18:$M$4306,12,0)</f>
        <v>1</v>
      </c>
      <c r="N216" s="43">
        <f>SUM(G216*$D$8+H216*$D$5+I216*$D$9+J216*$D$6+K216*$D$11+L216*$D$10+M216*$D$7)</f>
        <v>125</v>
      </c>
      <c r="O216" s="119">
        <f>VLOOKUP(B216, 'Full FBS'!$B$18:$P$4999, 13, FALSE)</f>
        <v>125</v>
      </c>
      <c r="P216" s="31"/>
      <c r="Q216" s="15"/>
      <c r="R216" s="15"/>
      <c r="S216" s="15"/>
      <c r="T216" s="15"/>
    </row>
    <row r="217" spans="1:20" ht="13.5" customHeight="1">
      <c r="A217" s="41">
        <f>RANK(N217,$N$18:$N$2259)</f>
        <v>200</v>
      </c>
      <c r="B217" s="180" t="s">
        <v>448</v>
      </c>
      <c r="C217" s="180" t="s">
        <v>1402</v>
      </c>
      <c r="D217" s="180" t="s">
        <v>43</v>
      </c>
      <c r="E217" s="180" t="s">
        <v>34</v>
      </c>
      <c r="F217" s="180" t="s">
        <v>1105</v>
      </c>
      <c r="G217" s="181">
        <f>VLOOKUP(B217,'Full FBS'!$B$18:$M$4306,6,0)</f>
        <v>0</v>
      </c>
      <c r="H217" s="181">
        <f>VLOOKUP(B217,'Full FBS'!$B$18:$M$4306,7,0)</f>
        <v>0</v>
      </c>
      <c r="I217" s="181">
        <f>VLOOKUP(B217,'Full FBS'!$B$18:$M$4306,8,0)</f>
        <v>13</v>
      </c>
      <c r="J217" s="181">
        <f>VLOOKUP(B217,'Full FBS'!$B$18:$M$4306,9,0)</f>
        <v>0</v>
      </c>
      <c r="K217" s="181">
        <f>VLOOKUP(B217,'Full FBS'!$B$18:$M$4306,10,0)</f>
        <v>58</v>
      </c>
      <c r="L217" s="181">
        <f>VLOOKUP(B217,'Full FBS'!$B$18:$M$4306,11,0)</f>
        <v>706</v>
      </c>
      <c r="M217" s="181">
        <f>VLOOKUP(B217,'Full FBS'!$B$18:$M$4306,12,0)</f>
        <v>4</v>
      </c>
      <c r="N217" s="43">
        <f>SUM(G217*$D$8+H217*$D$5+I217*$D$9+J217*$D$6+K217*$D$11+L217*$D$10+M217*$D$7)</f>
        <v>124.9</v>
      </c>
      <c r="O217" s="119">
        <f>VLOOKUP(B217, 'Full FBS'!$B$18:$P$4999, 13, FALSE)</f>
        <v>124.9</v>
      </c>
      <c r="P217" s="31"/>
      <c r="Q217" s="15"/>
      <c r="R217" s="15"/>
      <c r="S217" s="15"/>
      <c r="T217" s="15"/>
    </row>
    <row r="218" spans="1:20" ht="13.5" customHeight="1">
      <c r="A218" s="41">
        <f>RANK(N218,$N$18:$N$2259)</f>
        <v>201</v>
      </c>
      <c r="B218" s="180" t="s">
        <v>560</v>
      </c>
      <c r="C218" s="180" t="s">
        <v>1374</v>
      </c>
      <c r="D218" s="180" t="s">
        <v>39</v>
      </c>
      <c r="E218" s="180" t="s">
        <v>38</v>
      </c>
      <c r="F218" s="180" t="s">
        <v>37</v>
      </c>
      <c r="G218" s="181">
        <f>VLOOKUP(B218,'Full FBS'!$B$18:$M$4306,6,0)</f>
        <v>0</v>
      </c>
      <c r="H218" s="181">
        <f>VLOOKUP(B218,'Full FBS'!$B$18:$M$4306,7,0)</f>
        <v>0</v>
      </c>
      <c r="I218" s="181">
        <f>VLOOKUP(B218,'Full FBS'!$B$18:$M$4306,8,0)</f>
        <v>646</v>
      </c>
      <c r="J218" s="181">
        <f>VLOOKUP(B218,'Full FBS'!$B$18:$M$4306,9,0)</f>
        <v>6</v>
      </c>
      <c r="K218" s="181">
        <f>VLOOKUP(B218,'Full FBS'!$B$18:$M$4306,10,0)</f>
        <v>15</v>
      </c>
      <c r="L218" s="181">
        <f>VLOOKUP(B218,'Full FBS'!$B$18:$M$4306,11,0)</f>
        <v>105</v>
      </c>
      <c r="M218" s="181">
        <f>VLOOKUP(B218,'Full FBS'!$B$18:$M$4306,12,0)</f>
        <v>1</v>
      </c>
      <c r="N218" s="43">
        <f>SUM(G218*$D$8+H218*$D$5+I218*$D$9+J218*$D$6+K218*$D$11+L218*$D$10+M218*$D$7)</f>
        <v>124.60000000000001</v>
      </c>
      <c r="O218" s="119">
        <f>VLOOKUP(B218, 'Full FBS'!$B$18:$P$4999, 13, FALSE)</f>
        <v>124.60000000000001</v>
      </c>
      <c r="P218" s="31"/>
      <c r="Q218" s="15"/>
      <c r="R218" s="15"/>
      <c r="S218" s="15"/>
      <c r="T218" s="15"/>
    </row>
    <row r="219" spans="1:20" ht="13.5" customHeight="1">
      <c r="A219" s="41">
        <f>RANK(N219,$N$18:$N$2259)</f>
        <v>202</v>
      </c>
      <c r="B219" s="180" t="s">
        <v>1167</v>
      </c>
      <c r="C219" s="180" t="s">
        <v>1427</v>
      </c>
      <c r="D219" s="180" t="s">
        <v>39</v>
      </c>
      <c r="E219" s="180" t="s">
        <v>38</v>
      </c>
      <c r="F219" s="180" t="s">
        <v>52</v>
      </c>
      <c r="G219" s="181">
        <f>VLOOKUP(B219,'Full FBS'!$B$18:$M$4306,6,0)</f>
        <v>0</v>
      </c>
      <c r="H219" s="181">
        <f>VLOOKUP(B219,'Full FBS'!$B$18:$M$4306,7,0)</f>
        <v>0</v>
      </c>
      <c r="I219" s="181">
        <f>VLOOKUP(B219,'Full FBS'!$B$18:$M$4306,8,0)</f>
        <v>618</v>
      </c>
      <c r="J219" s="181">
        <f>VLOOKUP(B219,'Full FBS'!$B$18:$M$4306,9,0)</f>
        <v>6</v>
      </c>
      <c r="K219" s="181">
        <f>VLOOKUP(B219,'Full FBS'!$B$18:$M$4306,10,0)</f>
        <v>14</v>
      </c>
      <c r="L219" s="181">
        <f>VLOOKUP(B219,'Full FBS'!$B$18:$M$4306,11,0)</f>
        <v>135</v>
      </c>
      <c r="M219" s="181">
        <f>VLOOKUP(B219,'Full FBS'!$B$18:$M$4306,12,0)</f>
        <v>1</v>
      </c>
      <c r="N219" s="43">
        <f>SUM(G219*$D$8+H219*$D$5+I219*$D$9+J219*$D$6+K219*$D$11+L219*$D$10+M219*$D$7)</f>
        <v>124.30000000000001</v>
      </c>
      <c r="O219" s="119">
        <f>VLOOKUP(B219, 'Full FBS'!$B$18:$P$4999, 13, FALSE)</f>
        <v>124.30000000000001</v>
      </c>
      <c r="P219" s="31"/>
      <c r="Q219" s="15"/>
      <c r="R219" s="15"/>
      <c r="S219" s="15"/>
      <c r="T219" s="15"/>
    </row>
    <row r="220" spans="1:20" ht="13.5" customHeight="1">
      <c r="A220" s="41">
        <f>RANK(N220,$N$18:$N$2259)</f>
        <v>203</v>
      </c>
      <c r="B220" s="180" t="s">
        <v>645</v>
      </c>
      <c r="C220" s="180" t="s">
        <v>1372</v>
      </c>
      <c r="D220" s="180" t="s">
        <v>39</v>
      </c>
      <c r="E220" s="180" t="s">
        <v>38</v>
      </c>
      <c r="F220" s="180" t="s">
        <v>1105</v>
      </c>
      <c r="G220" s="181">
        <f>VLOOKUP(B220,'Full FBS'!$B$18:$M$4306,6,0)</f>
        <v>0</v>
      </c>
      <c r="H220" s="181">
        <f>VLOOKUP(B220,'Full FBS'!$B$18:$M$4306,7,0)</f>
        <v>0</v>
      </c>
      <c r="I220" s="181">
        <f>VLOOKUP(B220,'Full FBS'!$B$18:$M$4306,8,0)</f>
        <v>667</v>
      </c>
      <c r="J220" s="181">
        <f>VLOOKUP(B220,'Full FBS'!$B$18:$M$4306,9,0)</f>
        <v>8</v>
      </c>
      <c r="K220" s="181">
        <f>VLOOKUP(B220,'Full FBS'!$B$18:$M$4306,10,0)</f>
        <v>7</v>
      </c>
      <c r="L220" s="181">
        <f>VLOOKUP(B220,'Full FBS'!$B$18:$M$4306,11,0)</f>
        <v>55</v>
      </c>
      <c r="M220" s="181">
        <f>VLOOKUP(B220,'Full FBS'!$B$18:$M$4306,12,0)</f>
        <v>0</v>
      </c>
      <c r="N220" s="43">
        <f>SUM(G220*$D$8+H220*$D$5+I220*$D$9+J220*$D$6+K220*$D$11+L220*$D$10+M220*$D$7)</f>
        <v>123.7</v>
      </c>
      <c r="O220" s="119">
        <f>VLOOKUP(B220, 'Full FBS'!$B$18:$P$4999, 13, FALSE)</f>
        <v>123.7</v>
      </c>
      <c r="P220" s="31"/>
      <c r="Q220" s="15"/>
      <c r="R220" s="15"/>
      <c r="S220" s="15"/>
      <c r="T220" s="15"/>
    </row>
    <row r="221" spans="1:20" ht="13.5" customHeight="1">
      <c r="A221" s="41">
        <f>RANK(N221,$N$18:$N$2259)</f>
        <v>204</v>
      </c>
      <c r="B221" s="180" t="s">
        <v>598</v>
      </c>
      <c r="C221" s="180" t="s">
        <v>1424</v>
      </c>
      <c r="D221" s="180" t="s">
        <v>39</v>
      </c>
      <c r="E221" s="180" t="s">
        <v>36</v>
      </c>
      <c r="F221" s="180" t="s">
        <v>1104</v>
      </c>
      <c r="G221" s="181">
        <f>VLOOKUP(B221,'Full FBS'!$B$18:$M$4306,6,0)</f>
        <v>0</v>
      </c>
      <c r="H221" s="181">
        <f>VLOOKUP(B221,'Full FBS'!$B$18:$M$4306,7,0)</f>
        <v>0</v>
      </c>
      <c r="I221" s="181">
        <f>VLOOKUP(B221,'Full FBS'!$B$18:$M$4306,8,0)</f>
        <v>588</v>
      </c>
      <c r="J221" s="181">
        <f>VLOOKUP(B221,'Full FBS'!$B$18:$M$4306,9,0)</f>
        <v>6</v>
      </c>
      <c r="K221" s="181">
        <f>VLOOKUP(B221,'Full FBS'!$B$18:$M$4306,10,0)</f>
        <v>16</v>
      </c>
      <c r="L221" s="181">
        <f>VLOOKUP(B221,'Full FBS'!$B$18:$M$4306,11,0)</f>
        <v>148</v>
      </c>
      <c r="M221" s="181">
        <f>VLOOKUP(B221,'Full FBS'!$B$18:$M$4306,12,0)</f>
        <v>1</v>
      </c>
      <c r="N221" s="43">
        <f>SUM(G221*$D$8+H221*$D$5+I221*$D$9+J221*$D$6+K221*$D$11+L221*$D$10+M221*$D$7)</f>
        <v>123.60000000000001</v>
      </c>
      <c r="O221" s="119">
        <f>VLOOKUP(B221, 'Full FBS'!$B$18:$P$4999, 13, FALSE)</f>
        <v>123.60000000000001</v>
      </c>
      <c r="P221" s="31"/>
      <c r="Q221" s="15"/>
      <c r="R221" s="15"/>
      <c r="S221" s="15"/>
      <c r="T221" s="15"/>
    </row>
    <row r="222" spans="1:20" ht="13.5" customHeight="1">
      <c r="A222" s="41">
        <f>RANK(N222,$N$18:$N$2259)</f>
        <v>205</v>
      </c>
      <c r="B222" s="180" t="s">
        <v>63</v>
      </c>
      <c r="C222" s="180" t="s">
        <v>1466</v>
      </c>
      <c r="D222" s="180" t="s">
        <v>43</v>
      </c>
      <c r="E222" s="180" t="s">
        <v>38</v>
      </c>
      <c r="F222" s="180" t="s">
        <v>37</v>
      </c>
      <c r="G222" s="181">
        <f>VLOOKUP(B222,'Full FBS'!$B$18:$M$4306,6,0)</f>
        <v>0</v>
      </c>
      <c r="H222" s="181">
        <f>VLOOKUP(B222,'Full FBS'!$B$18:$M$4306,7,0)</f>
        <v>0</v>
      </c>
      <c r="I222" s="181">
        <f>VLOOKUP(B222,'Full FBS'!$B$18:$M$4306,8,0)</f>
        <v>0</v>
      </c>
      <c r="J222" s="181">
        <f>VLOOKUP(B222,'Full FBS'!$B$18:$M$4306,9,0)</f>
        <v>0</v>
      </c>
      <c r="K222" s="181">
        <f>VLOOKUP(B222,'Full FBS'!$B$18:$M$4306,10,0)</f>
        <v>47</v>
      </c>
      <c r="L222" s="181">
        <f>VLOOKUP(B222,'Full FBS'!$B$18:$M$4306,11,0)</f>
        <v>699</v>
      </c>
      <c r="M222" s="181">
        <f>VLOOKUP(B222,'Full FBS'!$B$18:$M$4306,12,0)</f>
        <v>5</v>
      </c>
      <c r="N222" s="43">
        <f>SUM(G222*$D$8+H222*$D$5+I222*$D$9+J222*$D$6+K222*$D$11+L222*$D$10+M222*$D$7)</f>
        <v>123.4</v>
      </c>
      <c r="O222" s="119">
        <f>VLOOKUP(B222, 'Full FBS'!$B$18:$P$4999, 13, FALSE)</f>
        <v>123.4</v>
      </c>
      <c r="P222" s="31"/>
      <c r="Q222" s="15"/>
      <c r="R222" s="15"/>
      <c r="S222" s="15"/>
      <c r="T222" s="15"/>
    </row>
    <row r="223" spans="1:20" ht="13.5" customHeight="1">
      <c r="A223" s="41">
        <f>RANK(N223,$N$18:$N$2259)</f>
        <v>205</v>
      </c>
      <c r="B223" s="180" t="s">
        <v>997</v>
      </c>
      <c r="C223" s="180" t="s">
        <v>1362</v>
      </c>
      <c r="D223" s="180" t="s">
        <v>43</v>
      </c>
      <c r="E223" s="180" t="s">
        <v>38</v>
      </c>
      <c r="F223" s="180" t="s">
        <v>37</v>
      </c>
      <c r="G223" s="181">
        <f>VLOOKUP(B223,'Full FBS'!$B$18:$M$4306,6,0)</f>
        <v>0</v>
      </c>
      <c r="H223" s="181">
        <f>VLOOKUP(B223,'Full FBS'!$B$18:$M$4306,7,0)</f>
        <v>0</v>
      </c>
      <c r="I223" s="181">
        <f>VLOOKUP(B223,'Full FBS'!$B$18:$M$4306,8,0)</f>
        <v>10</v>
      </c>
      <c r="J223" s="181">
        <f>VLOOKUP(B223,'Full FBS'!$B$18:$M$4306,9,0)</f>
        <v>0</v>
      </c>
      <c r="K223" s="181">
        <f>VLOOKUP(B223,'Full FBS'!$B$18:$M$4306,10,0)</f>
        <v>47</v>
      </c>
      <c r="L223" s="181">
        <f>VLOOKUP(B223,'Full FBS'!$B$18:$M$4306,11,0)</f>
        <v>629</v>
      </c>
      <c r="M223" s="181">
        <f>VLOOKUP(B223,'Full FBS'!$B$18:$M$4306,12,0)</f>
        <v>6</v>
      </c>
      <c r="N223" s="43">
        <f>SUM(G223*$D$8+H223*$D$5+I223*$D$9+J223*$D$6+K223*$D$11+L223*$D$10+M223*$D$7)</f>
        <v>123.4</v>
      </c>
      <c r="O223" s="119">
        <f>VLOOKUP(B223, 'Full FBS'!$B$18:$P$4999, 13, FALSE)</f>
        <v>123.4</v>
      </c>
      <c r="P223" s="31"/>
      <c r="Q223" s="15"/>
      <c r="R223" s="15"/>
      <c r="S223" s="15"/>
      <c r="T223" s="15"/>
    </row>
    <row r="224" spans="1:20" ht="13.5" customHeight="1">
      <c r="A224" s="41">
        <f>RANK(N224,$N$18:$N$2259)</f>
        <v>207</v>
      </c>
      <c r="B224" s="180" t="s">
        <v>382</v>
      </c>
      <c r="C224" s="180" t="s">
        <v>1369</v>
      </c>
      <c r="D224" s="180" t="s">
        <v>43</v>
      </c>
      <c r="E224" s="180" t="s">
        <v>36</v>
      </c>
      <c r="F224" s="180" t="s">
        <v>52</v>
      </c>
      <c r="G224" s="181">
        <f>VLOOKUP(B224,'Full FBS'!$B$18:$M$4306,6,0)</f>
        <v>0</v>
      </c>
      <c r="H224" s="181">
        <f>VLOOKUP(B224,'Full FBS'!$B$18:$M$4306,7,0)</f>
        <v>0</v>
      </c>
      <c r="I224" s="181">
        <f>VLOOKUP(B224,'Full FBS'!$B$18:$M$4306,8,0)</f>
        <v>25</v>
      </c>
      <c r="J224" s="181">
        <f>VLOOKUP(B224,'Full FBS'!$B$18:$M$4306,9,0)</f>
        <v>0</v>
      </c>
      <c r="K224" s="181">
        <f>VLOOKUP(B224,'Full FBS'!$B$18:$M$4306,10,0)</f>
        <v>62</v>
      </c>
      <c r="L224" s="181">
        <f>VLOOKUP(B224,'Full FBS'!$B$18:$M$4306,11,0)</f>
        <v>654</v>
      </c>
      <c r="M224" s="181">
        <f>VLOOKUP(B224,'Full FBS'!$B$18:$M$4306,12,0)</f>
        <v>4</v>
      </c>
      <c r="N224" s="43">
        <f>SUM(G224*$D$8+H224*$D$5+I224*$D$9+J224*$D$6+K224*$D$11+L224*$D$10+M224*$D$7)</f>
        <v>122.9</v>
      </c>
      <c r="O224" s="119">
        <f>VLOOKUP(B224, 'Full FBS'!$B$18:$P$4999, 13, FALSE)</f>
        <v>122.9</v>
      </c>
      <c r="P224" s="31"/>
      <c r="Q224" s="15"/>
      <c r="R224" s="15"/>
      <c r="S224" s="15"/>
      <c r="T224" s="15"/>
    </row>
    <row r="225" spans="1:20" ht="13.5" customHeight="1">
      <c r="A225" s="41">
        <f>RANK(N225,$N$18:$N$2259)</f>
        <v>207</v>
      </c>
      <c r="B225" s="180" t="s">
        <v>1075</v>
      </c>
      <c r="C225" s="180" t="s">
        <v>1376</v>
      </c>
      <c r="D225" s="180" t="s">
        <v>43</v>
      </c>
      <c r="E225" s="180" t="s">
        <v>38</v>
      </c>
      <c r="F225" s="180" t="s">
        <v>1104</v>
      </c>
      <c r="G225" s="181">
        <f>VLOOKUP(B225,'Full FBS'!$B$18:$M$4306,6,0)</f>
        <v>0</v>
      </c>
      <c r="H225" s="181">
        <f>VLOOKUP(B225,'Full FBS'!$B$18:$M$4306,7,0)</f>
        <v>0</v>
      </c>
      <c r="I225" s="181">
        <f>VLOOKUP(B225,'Full FBS'!$B$18:$M$4306,8,0)</f>
        <v>0</v>
      </c>
      <c r="J225" s="181">
        <f>VLOOKUP(B225,'Full FBS'!$B$18:$M$4306,9,0)</f>
        <v>0</v>
      </c>
      <c r="K225" s="181">
        <f>VLOOKUP(B225,'Full FBS'!$B$18:$M$4306,10,0)</f>
        <v>46</v>
      </c>
      <c r="L225" s="181">
        <f>VLOOKUP(B225,'Full FBS'!$B$18:$M$4306,11,0)</f>
        <v>639</v>
      </c>
      <c r="M225" s="181">
        <f>VLOOKUP(B225,'Full FBS'!$B$18:$M$4306,12,0)</f>
        <v>6</v>
      </c>
      <c r="N225" s="43">
        <f>SUM(G225*$D$8+H225*$D$5+I225*$D$9+J225*$D$6+K225*$D$11+L225*$D$10+M225*$D$7)</f>
        <v>122.9</v>
      </c>
      <c r="O225" s="119">
        <f>VLOOKUP(B225, 'Full FBS'!$B$18:$P$4999, 13, FALSE)</f>
        <v>122.9</v>
      </c>
      <c r="P225" s="31"/>
      <c r="Q225" s="15"/>
      <c r="R225" s="15"/>
      <c r="S225" s="15"/>
      <c r="T225" s="15"/>
    </row>
    <row r="226" spans="1:20" ht="13.5" customHeight="1">
      <c r="A226" s="41">
        <f>RANK(N226,$N$18:$N$2259)</f>
        <v>209</v>
      </c>
      <c r="B226" s="180" t="s">
        <v>209</v>
      </c>
      <c r="C226" s="180" t="s">
        <v>1432</v>
      </c>
      <c r="D226" s="180" t="s">
        <v>39</v>
      </c>
      <c r="E226" s="180" t="s">
        <v>34</v>
      </c>
      <c r="F226" s="180" t="s">
        <v>1106</v>
      </c>
      <c r="G226" s="181">
        <f>VLOOKUP(B226,'Full FBS'!$B$18:$M$4306,6,0)</f>
        <v>0</v>
      </c>
      <c r="H226" s="181">
        <f>VLOOKUP(B226,'Full FBS'!$B$18:$M$4306,7,0)</f>
        <v>0</v>
      </c>
      <c r="I226" s="181">
        <f>VLOOKUP(B226,'Full FBS'!$B$18:$M$4306,8,0)</f>
        <v>741</v>
      </c>
      <c r="J226" s="181">
        <f>VLOOKUP(B226,'Full FBS'!$B$18:$M$4306,9,0)</f>
        <v>6</v>
      </c>
      <c r="K226" s="181">
        <f>VLOOKUP(B226,'Full FBS'!$B$18:$M$4306,10,0)</f>
        <v>11</v>
      </c>
      <c r="L226" s="181">
        <f>VLOOKUP(B226,'Full FBS'!$B$18:$M$4306,11,0)</f>
        <v>71</v>
      </c>
      <c r="M226" s="181">
        <f>VLOOKUP(B226,'Full FBS'!$B$18:$M$4306,12,0)</f>
        <v>0</v>
      </c>
      <c r="N226" s="43">
        <f>SUM(G226*$D$8+H226*$D$5+I226*$D$9+J226*$D$6+K226*$D$11+L226*$D$10+M226*$D$7)</f>
        <v>122.7</v>
      </c>
      <c r="O226" s="119">
        <f>VLOOKUP(B226, 'Full FBS'!$B$18:$P$4999, 13, FALSE)</f>
        <v>122.7</v>
      </c>
      <c r="P226" s="31"/>
      <c r="Q226" s="15"/>
      <c r="R226" s="15"/>
      <c r="S226" s="15"/>
      <c r="T226" s="15"/>
    </row>
    <row r="227" spans="1:20" ht="13.5" customHeight="1">
      <c r="A227" s="41">
        <f>RANK(N227,$N$18:$N$2259)</f>
        <v>210</v>
      </c>
      <c r="B227" s="180" t="s">
        <v>185</v>
      </c>
      <c r="C227" s="180" t="s">
        <v>56</v>
      </c>
      <c r="D227" s="180" t="s">
        <v>43</v>
      </c>
      <c r="E227" s="180" t="s">
        <v>34</v>
      </c>
      <c r="F227" s="180" t="s">
        <v>1103</v>
      </c>
      <c r="G227" s="181">
        <f>VLOOKUP(B227,'Full FBS'!$B$18:$M$4306,6,0)</f>
        <v>0</v>
      </c>
      <c r="H227" s="181">
        <f>VLOOKUP(B227,'Full FBS'!$B$18:$M$4306,7,0)</f>
        <v>0</v>
      </c>
      <c r="I227" s="181">
        <f>VLOOKUP(B227,'Full FBS'!$B$18:$M$4306,8,0)</f>
        <v>0</v>
      </c>
      <c r="J227" s="181">
        <f>VLOOKUP(B227,'Full FBS'!$B$18:$M$4306,9,0)</f>
        <v>0</v>
      </c>
      <c r="K227" s="181">
        <f>VLOOKUP(B227,'Full FBS'!$B$18:$M$4306,10,0)</f>
        <v>45</v>
      </c>
      <c r="L227" s="181">
        <f>VLOOKUP(B227,'Full FBS'!$B$18:$M$4306,11,0)</f>
        <v>701</v>
      </c>
      <c r="M227" s="181">
        <f>VLOOKUP(B227,'Full FBS'!$B$18:$M$4306,12,0)</f>
        <v>5</v>
      </c>
      <c r="N227" s="43">
        <f>SUM(G227*$D$8+H227*$D$5+I227*$D$9+J227*$D$6+K227*$D$11+L227*$D$10+M227*$D$7)</f>
        <v>122.60000000000001</v>
      </c>
      <c r="O227" s="119">
        <f>VLOOKUP(B227, 'Full FBS'!$B$18:$P$4999, 13, FALSE)</f>
        <v>122.60000000000001</v>
      </c>
      <c r="P227" s="31"/>
      <c r="Q227" s="15"/>
      <c r="R227" s="15"/>
      <c r="S227" s="15"/>
      <c r="T227" s="15"/>
    </row>
    <row r="228" spans="1:20" ht="13.5" customHeight="1">
      <c r="A228" s="41">
        <f>RANK(N228,$N$18:$N$2259)</f>
        <v>211</v>
      </c>
      <c r="B228" s="180" t="s">
        <v>916</v>
      </c>
      <c r="C228" s="180" t="s">
        <v>1479</v>
      </c>
      <c r="D228" s="180" t="s">
        <v>39</v>
      </c>
      <c r="E228" s="180" t="s">
        <v>36</v>
      </c>
      <c r="F228" s="180" t="s">
        <v>1106</v>
      </c>
      <c r="G228" s="181">
        <f>VLOOKUP(B228,'Full FBS'!$B$18:$M$4306,6,0)</f>
        <v>0</v>
      </c>
      <c r="H228" s="181">
        <f>VLOOKUP(B228,'Full FBS'!$B$18:$M$4306,7,0)</f>
        <v>0</v>
      </c>
      <c r="I228" s="181">
        <f>VLOOKUP(B228,'Full FBS'!$B$18:$M$4306,8,0)</f>
        <v>751</v>
      </c>
      <c r="J228" s="181">
        <f>VLOOKUP(B228,'Full FBS'!$B$18:$M$4306,9,0)</f>
        <v>5</v>
      </c>
      <c r="K228" s="181">
        <f>VLOOKUP(B228,'Full FBS'!$B$18:$M$4306,10,0)</f>
        <v>14</v>
      </c>
      <c r="L228" s="181">
        <f>VLOOKUP(B228,'Full FBS'!$B$18:$M$4306,11,0)</f>
        <v>98</v>
      </c>
      <c r="M228" s="181">
        <f>VLOOKUP(B228,'Full FBS'!$B$18:$M$4306,12,0)</f>
        <v>0</v>
      </c>
      <c r="N228" s="43">
        <f>SUM(G228*$D$8+H228*$D$5+I228*$D$9+J228*$D$6+K228*$D$11+L228*$D$10+M228*$D$7)</f>
        <v>121.9</v>
      </c>
      <c r="O228" s="119">
        <f>VLOOKUP(B228, 'Full FBS'!$B$18:$P$4999, 13, FALSE)</f>
        <v>121.9</v>
      </c>
      <c r="P228" s="31"/>
      <c r="Q228" s="15"/>
      <c r="R228" s="15"/>
      <c r="S228" s="15"/>
      <c r="T228" s="15"/>
    </row>
    <row r="229" spans="1:20" ht="13.5" customHeight="1">
      <c r="A229" s="41">
        <f>RANK(N229,$N$18:$N$2259)</f>
        <v>212</v>
      </c>
      <c r="B229" s="180" t="s">
        <v>1170</v>
      </c>
      <c r="C229" s="180" t="s">
        <v>1465</v>
      </c>
      <c r="D229" s="180" t="s">
        <v>43</v>
      </c>
      <c r="E229" s="180" t="s">
        <v>38</v>
      </c>
      <c r="F229" s="180" t="s">
        <v>1106</v>
      </c>
      <c r="G229" s="181">
        <f>VLOOKUP(B229,'Full FBS'!$B$18:$M$4306,6,0)</f>
        <v>0</v>
      </c>
      <c r="H229" s="181">
        <f>VLOOKUP(B229,'Full FBS'!$B$18:$M$4306,7,0)</f>
        <v>0</v>
      </c>
      <c r="I229" s="181">
        <f>VLOOKUP(B229,'Full FBS'!$B$18:$M$4306,8,0)</f>
        <v>0</v>
      </c>
      <c r="J229" s="181">
        <f>VLOOKUP(B229,'Full FBS'!$B$18:$M$4306,9,0)</f>
        <v>0</v>
      </c>
      <c r="K229" s="181">
        <f>VLOOKUP(B229,'Full FBS'!$B$18:$M$4306,10,0)</f>
        <v>44</v>
      </c>
      <c r="L229" s="181">
        <f>VLOOKUP(B229,'Full FBS'!$B$18:$M$4306,11,0)</f>
        <v>688</v>
      </c>
      <c r="M229" s="181">
        <f>VLOOKUP(B229,'Full FBS'!$B$18:$M$4306,12,0)</f>
        <v>5</v>
      </c>
      <c r="N229" s="43">
        <f>SUM(G229*$D$8+H229*$D$5+I229*$D$9+J229*$D$6+K229*$D$11+L229*$D$10+M229*$D$7)</f>
        <v>120.8</v>
      </c>
      <c r="O229" s="119">
        <f>VLOOKUP(B229, 'Full FBS'!$B$18:$P$4999, 13, FALSE)</f>
        <v>120.8</v>
      </c>
      <c r="P229" s="31"/>
      <c r="Q229" s="15"/>
      <c r="R229" s="15"/>
      <c r="S229" s="15"/>
      <c r="T229" s="15"/>
    </row>
    <row r="230" spans="1:20" ht="13.5" customHeight="1">
      <c r="A230" s="41">
        <f>RANK(N230,$N$18:$N$2259)</f>
        <v>213</v>
      </c>
      <c r="B230" s="180" t="s">
        <v>1079</v>
      </c>
      <c r="C230" s="180" t="s">
        <v>1361</v>
      </c>
      <c r="D230" s="180" t="s">
        <v>43</v>
      </c>
      <c r="E230" s="180" t="s">
        <v>36</v>
      </c>
      <c r="F230" s="180" t="s">
        <v>52</v>
      </c>
      <c r="G230" s="181">
        <f>VLOOKUP(B230,'Full FBS'!$B$18:$M$4306,6,0)</f>
        <v>0</v>
      </c>
      <c r="H230" s="181">
        <f>VLOOKUP(B230,'Full FBS'!$B$18:$M$4306,7,0)</f>
        <v>0</v>
      </c>
      <c r="I230" s="181">
        <f>VLOOKUP(B230,'Full FBS'!$B$18:$M$4306,8,0)</f>
        <v>10</v>
      </c>
      <c r="J230" s="181">
        <f>VLOOKUP(B230,'Full FBS'!$B$18:$M$4306,9,0)</f>
        <v>0</v>
      </c>
      <c r="K230" s="181">
        <f>VLOOKUP(B230,'Full FBS'!$B$18:$M$4306,10,0)</f>
        <v>47</v>
      </c>
      <c r="L230" s="181">
        <f>VLOOKUP(B230,'Full FBS'!$B$18:$M$4306,11,0)</f>
        <v>658</v>
      </c>
      <c r="M230" s="181">
        <f>VLOOKUP(B230,'Full FBS'!$B$18:$M$4306,12,0)</f>
        <v>5</v>
      </c>
      <c r="N230" s="43">
        <f>SUM(G230*$D$8+H230*$D$5+I230*$D$9+J230*$D$6+K230*$D$11+L230*$D$10+M230*$D$7)</f>
        <v>120.3</v>
      </c>
      <c r="O230" s="119">
        <f>VLOOKUP(B230, 'Full FBS'!$B$18:$P$4999, 13, FALSE)</f>
        <v>120.3</v>
      </c>
      <c r="P230" s="31"/>
      <c r="Q230" s="15"/>
      <c r="R230" s="15"/>
      <c r="S230" s="15"/>
      <c r="T230" s="15"/>
    </row>
    <row r="231" spans="1:20" ht="13.5" customHeight="1">
      <c r="A231" s="41">
        <f>RANK(N231,$N$18:$N$2259)</f>
        <v>214</v>
      </c>
      <c r="B231" s="180" t="s">
        <v>1155</v>
      </c>
      <c r="C231" s="180" t="s">
        <v>1361</v>
      </c>
      <c r="D231" s="180" t="s">
        <v>43</v>
      </c>
      <c r="E231" s="180" t="s">
        <v>36</v>
      </c>
      <c r="F231" s="180" t="s">
        <v>52</v>
      </c>
      <c r="G231" s="181">
        <f>VLOOKUP(B231,'Full FBS'!$B$18:$M$4306,6,0)</f>
        <v>0</v>
      </c>
      <c r="H231" s="181">
        <f>VLOOKUP(B231,'Full FBS'!$B$18:$M$4306,7,0)</f>
        <v>0</v>
      </c>
      <c r="I231" s="181">
        <f>VLOOKUP(B231,'Full FBS'!$B$18:$M$4306,8,0)</f>
        <v>0</v>
      </c>
      <c r="J231" s="181">
        <f>VLOOKUP(B231,'Full FBS'!$B$18:$M$4306,9,0)</f>
        <v>0</v>
      </c>
      <c r="K231" s="181">
        <f>VLOOKUP(B231,'Full FBS'!$B$18:$M$4306,10,0)</f>
        <v>41</v>
      </c>
      <c r="L231" s="181">
        <f>VLOOKUP(B231,'Full FBS'!$B$18:$M$4306,11,0)</f>
        <v>697</v>
      </c>
      <c r="M231" s="181">
        <f>VLOOKUP(B231,'Full FBS'!$B$18:$M$4306,12,0)</f>
        <v>5</v>
      </c>
      <c r="N231" s="43">
        <f>SUM(G231*$D$8+H231*$D$5+I231*$D$9+J231*$D$6+K231*$D$11+L231*$D$10+M231*$D$7)</f>
        <v>120.2</v>
      </c>
      <c r="O231" s="119">
        <f>VLOOKUP(B231, 'Full FBS'!$B$18:$P$4999, 13, FALSE)</f>
        <v>120.2</v>
      </c>
      <c r="P231" s="31"/>
      <c r="Q231" s="15"/>
      <c r="R231" s="15"/>
      <c r="S231" s="15"/>
      <c r="T231" s="15"/>
    </row>
    <row r="232" spans="1:20" ht="13.5" customHeight="1">
      <c r="A232" s="41">
        <f>RANK(N232,$N$18:$N$2259)</f>
        <v>215</v>
      </c>
      <c r="B232" s="207" t="s">
        <v>1540</v>
      </c>
      <c r="C232" s="180" t="s">
        <v>1389</v>
      </c>
      <c r="D232" s="180" t="s">
        <v>43</v>
      </c>
      <c r="E232" s="207" t="s">
        <v>36</v>
      </c>
      <c r="F232" s="180" t="s">
        <v>1105</v>
      </c>
      <c r="G232" s="181">
        <f>VLOOKUP(B232,'Full FBS'!$B$18:$M$4306,6,0)</f>
        <v>0</v>
      </c>
      <c r="H232" s="181">
        <f>VLOOKUP(B232,'Full FBS'!$B$18:$M$4306,7,0)</f>
        <v>0</v>
      </c>
      <c r="I232" s="181">
        <f>VLOOKUP(B232,'Full FBS'!$B$18:$M$4306,8,0)</f>
        <v>0</v>
      </c>
      <c r="J232" s="181">
        <f>VLOOKUP(B232,'Full FBS'!$B$18:$M$4306,9,0)</f>
        <v>0</v>
      </c>
      <c r="K232" s="181">
        <f>VLOOKUP(B232,'Full FBS'!$B$18:$M$4306,10,0)</f>
        <v>41</v>
      </c>
      <c r="L232" s="181">
        <f>VLOOKUP(B232,'Full FBS'!$B$18:$M$4306,11,0)</f>
        <v>633</v>
      </c>
      <c r="M232" s="181">
        <f>VLOOKUP(B232,'Full FBS'!$B$18:$M$4306,12,0)</f>
        <v>6</v>
      </c>
      <c r="N232" s="43">
        <f>SUM(G232*$D$8+H232*$D$5+I232*$D$9+J232*$D$6+K232*$D$11+L232*$D$10+M232*$D$7)</f>
        <v>119.80000000000001</v>
      </c>
      <c r="O232" s="119">
        <f>VLOOKUP(B232, 'Full FBS'!$B$18:$P$4999, 13, FALSE)</f>
        <v>119.80000000000001</v>
      </c>
      <c r="P232" s="31"/>
      <c r="Q232" s="15"/>
      <c r="R232" s="15"/>
      <c r="S232" s="15"/>
      <c r="T232" s="15"/>
    </row>
    <row r="233" spans="1:20" ht="13.5" customHeight="1">
      <c r="A233" s="41">
        <f>RANK(N233,$N$18:$N$2259)</f>
        <v>216</v>
      </c>
      <c r="B233" s="180" t="s">
        <v>727</v>
      </c>
      <c r="C233" s="180" t="s">
        <v>1414</v>
      </c>
      <c r="D233" s="180" t="s">
        <v>43</v>
      </c>
      <c r="E233" s="180" t="s">
        <v>36</v>
      </c>
      <c r="F233" s="180" t="s">
        <v>52</v>
      </c>
      <c r="G233" s="181">
        <f>VLOOKUP(B233,'Full FBS'!$B$18:$M$4306,6,0)</f>
        <v>0</v>
      </c>
      <c r="H233" s="181">
        <f>VLOOKUP(B233,'Full FBS'!$B$18:$M$4306,7,0)</f>
        <v>0</v>
      </c>
      <c r="I233" s="181">
        <f>VLOOKUP(B233,'Full FBS'!$B$18:$M$4306,8,0)</f>
        <v>0</v>
      </c>
      <c r="J233" s="181">
        <f>VLOOKUP(B233,'Full FBS'!$B$18:$M$4306,9,0)</f>
        <v>0</v>
      </c>
      <c r="K233" s="181">
        <f>VLOOKUP(B233,'Full FBS'!$B$18:$M$4306,10,0)</f>
        <v>50</v>
      </c>
      <c r="L233" s="181">
        <f>VLOOKUP(B233,'Full FBS'!$B$18:$M$4306,11,0)</f>
        <v>648</v>
      </c>
      <c r="M233" s="181">
        <f>VLOOKUP(B233,'Full FBS'!$B$18:$M$4306,12,0)</f>
        <v>5</v>
      </c>
      <c r="N233" s="43">
        <f>SUM(G233*$D$8+H233*$D$5+I233*$D$9+J233*$D$6+K233*$D$11+L233*$D$10+M233*$D$7)</f>
        <v>119.8</v>
      </c>
      <c r="O233" s="119">
        <f>VLOOKUP(B233, 'Full FBS'!$B$18:$P$4999, 13, FALSE)</f>
        <v>119.8</v>
      </c>
      <c r="P233" s="31"/>
      <c r="Q233" s="15"/>
      <c r="R233" s="15"/>
      <c r="S233" s="15"/>
      <c r="T233" s="15"/>
    </row>
    <row r="234" spans="1:20" ht="13.5" customHeight="1">
      <c r="A234" s="41">
        <f>RANK(N234,$N$18:$N$2259)</f>
        <v>217</v>
      </c>
      <c r="B234" s="180" t="s">
        <v>1182</v>
      </c>
      <c r="C234" s="180" t="s">
        <v>1474</v>
      </c>
      <c r="D234" s="180" t="s">
        <v>43</v>
      </c>
      <c r="E234" s="180" t="s">
        <v>34</v>
      </c>
      <c r="F234" s="180" t="s">
        <v>1104</v>
      </c>
      <c r="G234" s="181">
        <f>VLOOKUP(B234,'Full FBS'!$B$18:$M$4306,6,0)</f>
        <v>0</v>
      </c>
      <c r="H234" s="181">
        <f>VLOOKUP(B234,'Full FBS'!$B$18:$M$4306,7,0)</f>
        <v>0</v>
      </c>
      <c r="I234" s="181">
        <f>VLOOKUP(B234,'Full FBS'!$B$18:$M$4306,8,0)</f>
        <v>0</v>
      </c>
      <c r="J234" s="181">
        <f>VLOOKUP(B234,'Full FBS'!$B$18:$M$4306,9,0)</f>
        <v>0</v>
      </c>
      <c r="K234" s="181">
        <f>VLOOKUP(B234,'Full FBS'!$B$18:$M$4306,10,0)</f>
        <v>47</v>
      </c>
      <c r="L234" s="181">
        <f>VLOOKUP(B234,'Full FBS'!$B$18:$M$4306,11,0)</f>
        <v>662</v>
      </c>
      <c r="M234" s="181">
        <f>VLOOKUP(B234,'Full FBS'!$B$18:$M$4306,12,0)</f>
        <v>5</v>
      </c>
      <c r="N234" s="43">
        <f>SUM(G234*$D$8+H234*$D$5+I234*$D$9+J234*$D$6+K234*$D$11+L234*$D$10+M234*$D$7)</f>
        <v>119.7</v>
      </c>
      <c r="O234" s="119">
        <f>VLOOKUP(B234, 'Full FBS'!$B$18:$P$4999, 13, FALSE)</f>
        <v>119.7</v>
      </c>
      <c r="P234" s="31"/>
      <c r="Q234" s="15"/>
      <c r="R234" s="15"/>
      <c r="S234" s="15"/>
      <c r="T234" s="15"/>
    </row>
    <row r="235" spans="1:20" ht="13.5" customHeight="1">
      <c r="A235" s="41">
        <f>RANK(N235,$N$18:$N$2259)</f>
        <v>218</v>
      </c>
      <c r="B235" s="180" t="s">
        <v>571</v>
      </c>
      <c r="C235" s="180" t="s">
        <v>1365</v>
      </c>
      <c r="D235" s="180" t="s">
        <v>39</v>
      </c>
      <c r="E235" s="180" t="s">
        <v>34</v>
      </c>
      <c r="F235" s="180" t="s">
        <v>1105</v>
      </c>
      <c r="G235" s="181">
        <f>VLOOKUP(B235,'Full FBS'!$B$18:$M$4306,6,0)</f>
        <v>0</v>
      </c>
      <c r="H235" s="181">
        <f>VLOOKUP(B235,'Full FBS'!$B$18:$M$4306,7,0)</f>
        <v>0</v>
      </c>
      <c r="I235" s="181">
        <f>VLOOKUP(B235,'Full FBS'!$B$18:$M$4306,8,0)</f>
        <v>178</v>
      </c>
      <c r="J235" s="181">
        <f>VLOOKUP(B235,'Full FBS'!$B$18:$M$4306,9,0)</f>
        <v>1</v>
      </c>
      <c r="K235" s="181">
        <f>VLOOKUP(B235,'Full FBS'!$B$18:$M$4306,10,0)</f>
        <v>41</v>
      </c>
      <c r="L235" s="181">
        <f>VLOOKUP(B235,'Full FBS'!$B$18:$M$4306,11,0)</f>
        <v>513</v>
      </c>
      <c r="M235" s="181">
        <f>VLOOKUP(B235,'Full FBS'!$B$18:$M$4306,12,0)</f>
        <v>4</v>
      </c>
      <c r="N235" s="43">
        <f>SUM(G235*$D$8+H235*$D$5+I235*$D$9+J235*$D$6+K235*$D$11+L235*$D$10+M235*$D$7)</f>
        <v>119.6</v>
      </c>
      <c r="O235" s="119">
        <f>VLOOKUP(B235, 'Full FBS'!$B$18:$P$4999, 13, FALSE)</f>
        <v>119.6</v>
      </c>
      <c r="P235" s="31"/>
      <c r="Q235" s="15"/>
      <c r="R235" s="15"/>
      <c r="S235" s="15"/>
      <c r="T235" s="15"/>
    </row>
    <row r="236" spans="1:20" ht="13.5" customHeight="1">
      <c r="A236" s="41">
        <f>RANK(N236,$N$18:$N$2259)</f>
        <v>218</v>
      </c>
      <c r="B236" s="180" t="s">
        <v>548</v>
      </c>
      <c r="C236" s="180" t="s">
        <v>1364</v>
      </c>
      <c r="D236" s="180" t="s">
        <v>43</v>
      </c>
      <c r="E236" s="180" t="s">
        <v>38</v>
      </c>
      <c r="F236" s="180" t="s">
        <v>1106</v>
      </c>
      <c r="G236" s="181">
        <f>VLOOKUP(B236,'Full FBS'!$B$18:$M$4306,6,0)</f>
        <v>0</v>
      </c>
      <c r="H236" s="181">
        <f>VLOOKUP(B236,'Full FBS'!$B$18:$M$4306,7,0)</f>
        <v>0</v>
      </c>
      <c r="I236" s="181">
        <f>VLOOKUP(B236,'Full FBS'!$B$18:$M$4306,8,0)</f>
        <v>0</v>
      </c>
      <c r="J236" s="181">
        <f>VLOOKUP(B236,'Full FBS'!$B$18:$M$4306,9,0)</f>
        <v>0</v>
      </c>
      <c r="K236" s="181">
        <f>VLOOKUP(B236,'Full FBS'!$B$18:$M$4306,10,0)</f>
        <v>40</v>
      </c>
      <c r="L236" s="181">
        <f>VLOOKUP(B236,'Full FBS'!$B$18:$M$4306,11,0)</f>
        <v>636</v>
      </c>
      <c r="M236" s="181">
        <f>VLOOKUP(B236,'Full FBS'!$B$18:$M$4306,12,0)</f>
        <v>6</v>
      </c>
      <c r="N236" s="43">
        <f>SUM(G236*$D$8+H236*$D$5+I236*$D$9+J236*$D$6+K236*$D$11+L236*$D$10+M236*$D$7)</f>
        <v>119.6</v>
      </c>
      <c r="O236" s="119">
        <f>VLOOKUP(B236, 'Full FBS'!$B$18:$P$4999, 13, FALSE)</f>
        <v>119.6</v>
      </c>
      <c r="P236" s="31"/>
      <c r="Q236" s="15"/>
      <c r="R236" s="15"/>
      <c r="S236" s="15"/>
      <c r="T236" s="15"/>
    </row>
    <row r="237" spans="1:20" ht="13.5" customHeight="1">
      <c r="A237" s="41">
        <f>RANK(N237,$N$18:$N$2259)</f>
        <v>220</v>
      </c>
      <c r="B237" s="207" t="s">
        <v>1517</v>
      </c>
      <c r="C237" s="180" t="s">
        <v>1478</v>
      </c>
      <c r="D237" s="180" t="s">
        <v>39</v>
      </c>
      <c r="E237" s="207" t="s">
        <v>38</v>
      </c>
      <c r="F237" s="180" t="s">
        <v>1106</v>
      </c>
      <c r="G237" s="181">
        <f>VLOOKUP(B237,'Full FBS'!$B$18:$M$4306,6,0)</f>
        <v>0</v>
      </c>
      <c r="H237" s="181">
        <f>VLOOKUP(B237,'Full FBS'!$B$18:$M$4306,7,0)</f>
        <v>0</v>
      </c>
      <c r="I237" s="181">
        <f>VLOOKUP(B237,'Full FBS'!$B$18:$M$4306,8,0)</f>
        <v>788</v>
      </c>
      <c r="J237" s="181">
        <f>VLOOKUP(B237,'Full FBS'!$B$18:$M$4306,9,0)</f>
        <v>6</v>
      </c>
      <c r="K237" s="181">
        <f>VLOOKUP(B237,'Full FBS'!$B$18:$M$4306,10,0)</f>
        <v>4</v>
      </c>
      <c r="L237" s="181">
        <f>VLOOKUP(B237,'Full FBS'!$B$18:$M$4306,11,0)</f>
        <v>24</v>
      </c>
      <c r="M237" s="181">
        <f>VLOOKUP(B237,'Full FBS'!$B$18:$M$4306,12,0)</f>
        <v>0</v>
      </c>
      <c r="N237" s="43">
        <f>SUM(G237*$D$8+H237*$D$5+I237*$D$9+J237*$D$6+K237*$D$11+L237*$D$10+M237*$D$7)</f>
        <v>119.20000000000002</v>
      </c>
      <c r="O237" s="119">
        <f>VLOOKUP(B237, 'Full FBS'!$B$18:$P$4999, 13, FALSE)</f>
        <v>119.20000000000002</v>
      </c>
      <c r="P237" s="31"/>
      <c r="Q237" s="15"/>
      <c r="R237" s="15"/>
      <c r="S237" s="15"/>
      <c r="T237" s="15"/>
    </row>
    <row r="238" spans="1:20" ht="13.5" customHeight="1">
      <c r="A238" s="41">
        <f>RANK(N238,$N$18:$N$2259)</f>
        <v>221</v>
      </c>
      <c r="B238" s="180" t="s">
        <v>1194</v>
      </c>
      <c r="C238" s="180" t="s">
        <v>1394</v>
      </c>
      <c r="D238" s="180" t="s">
        <v>43</v>
      </c>
      <c r="E238" s="180" t="s">
        <v>40</v>
      </c>
      <c r="F238" s="180" t="s">
        <v>52</v>
      </c>
      <c r="G238" s="181">
        <f>VLOOKUP(B238,'Full FBS'!$B$18:$M$4306,6,0)</f>
        <v>0</v>
      </c>
      <c r="H238" s="181">
        <f>VLOOKUP(B238,'Full FBS'!$B$18:$M$4306,7,0)</f>
        <v>0</v>
      </c>
      <c r="I238" s="181">
        <f>VLOOKUP(B238,'Full FBS'!$B$18:$M$4306,8,0)</f>
        <v>0</v>
      </c>
      <c r="J238" s="181">
        <f>VLOOKUP(B238,'Full FBS'!$B$18:$M$4306,9,0)</f>
        <v>0</v>
      </c>
      <c r="K238" s="181">
        <f>VLOOKUP(B238,'Full FBS'!$B$18:$M$4306,10,0)</f>
        <v>40</v>
      </c>
      <c r="L238" s="181">
        <f>VLOOKUP(B238,'Full FBS'!$B$18:$M$4306,11,0)</f>
        <v>689</v>
      </c>
      <c r="M238" s="181">
        <f>VLOOKUP(B238,'Full FBS'!$B$18:$M$4306,12,0)</f>
        <v>5</v>
      </c>
      <c r="N238" s="43">
        <f>SUM(G238*$D$8+H238*$D$5+I238*$D$9+J238*$D$6+K238*$D$11+L238*$D$10+M238*$D$7)</f>
        <v>118.9</v>
      </c>
      <c r="O238" s="119">
        <f>VLOOKUP(B238, 'Full FBS'!$B$18:$P$4999, 13, FALSE)</f>
        <v>118.9</v>
      </c>
      <c r="P238" s="31"/>
      <c r="Q238" s="15"/>
      <c r="R238" s="15"/>
      <c r="S238" s="15"/>
      <c r="T238" s="15"/>
    </row>
    <row r="239" spans="1:20" ht="13.5" customHeight="1">
      <c r="A239" s="41">
        <f>RANK(N239,$N$18:$N$2259)</f>
        <v>222</v>
      </c>
      <c r="B239" s="180" t="s">
        <v>1157</v>
      </c>
      <c r="C239" s="180" t="s">
        <v>1381</v>
      </c>
      <c r="D239" s="180" t="s">
        <v>43</v>
      </c>
      <c r="E239" s="180" t="s">
        <v>36</v>
      </c>
      <c r="F239" s="180" t="s">
        <v>1103</v>
      </c>
      <c r="G239" s="181">
        <f>VLOOKUP(B239,'Full FBS'!$B$18:$M$4306,6,0)</f>
        <v>0</v>
      </c>
      <c r="H239" s="181">
        <f>VLOOKUP(B239,'Full FBS'!$B$18:$M$4306,7,0)</f>
        <v>0</v>
      </c>
      <c r="I239" s="181">
        <f>VLOOKUP(B239,'Full FBS'!$B$18:$M$4306,8,0)</f>
        <v>0</v>
      </c>
      <c r="J239" s="181">
        <f>VLOOKUP(B239,'Full FBS'!$B$18:$M$4306,9,0)</f>
        <v>0</v>
      </c>
      <c r="K239" s="181">
        <f>VLOOKUP(B239,'Full FBS'!$B$18:$M$4306,10,0)</f>
        <v>47</v>
      </c>
      <c r="L239" s="181">
        <f>VLOOKUP(B239,'Full FBS'!$B$18:$M$4306,11,0)</f>
        <v>647</v>
      </c>
      <c r="M239" s="181">
        <f>VLOOKUP(B239,'Full FBS'!$B$18:$M$4306,12,0)</f>
        <v>5</v>
      </c>
      <c r="N239" s="43">
        <f>SUM(G239*$D$8+H239*$D$5+I239*$D$9+J239*$D$6+K239*$D$11+L239*$D$10+M239*$D$7)</f>
        <v>118.2</v>
      </c>
      <c r="O239" s="119">
        <f>VLOOKUP(B239, 'Full FBS'!$B$18:$P$4999, 13, FALSE)</f>
        <v>118.2</v>
      </c>
      <c r="P239" s="31"/>
      <c r="Q239" s="15"/>
      <c r="R239" s="15"/>
      <c r="S239" s="15"/>
      <c r="T239" s="15"/>
    </row>
    <row r="240" spans="1:20" ht="13.5" customHeight="1">
      <c r="A240" s="41">
        <f>RANK(N240,$N$18:$N$2259)</f>
        <v>222</v>
      </c>
      <c r="B240" s="180" t="s">
        <v>1172</v>
      </c>
      <c r="C240" s="180" t="s">
        <v>1411</v>
      </c>
      <c r="D240" s="180" t="s">
        <v>42</v>
      </c>
      <c r="E240" s="180" t="s">
        <v>38</v>
      </c>
      <c r="F240" s="180" t="s">
        <v>1104</v>
      </c>
      <c r="G240" s="181">
        <f>VLOOKUP(B240,'Full FBS'!$B$18:$M$4306,6,0)</f>
        <v>0</v>
      </c>
      <c r="H240" s="181">
        <f>VLOOKUP(B240,'Full FBS'!$B$18:$M$4306,7,0)</f>
        <v>0</v>
      </c>
      <c r="I240" s="181">
        <f>VLOOKUP(B240,'Full FBS'!$B$18:$M$4306,8,0)</f>
        <v>0</v>
      </c>
      <c r="J240" s="181">
        <f>VLOOKUP(B240,'Full FBS'!$B$18:$M$4306,9,0)</f>
        <v>0</v>
      </c>
      <c r="K240" s="181">
        <f>VLOOKUP(B240,'Full FBS'!$B$18:$M$4306,10,0)</f>
        <v>49</v>
      </c>
      <c r="L240" s="181">
        <f>VLOOKUP(B240,'Full FBS'!$B$18:$M$4306,11,0)</f>
        <v>637</v>
      </c>
      <c r="M240" s="181">
        <f>VLOOKUP(B240,'Full FBS'!$B$18:$M$4306,12,0)</f>
        <v>5</v>
      </c>
      <c r="N240" s="43">
        <f>SUM(G240*$D$8+H240*$D$5+I240*$D$9+J240*$D$6+K240*$D$11+L240*$D$10+M240*$D$7)</f>
        <v>118.2</v>
      </c>
      <c r="O240" s="119">
        <f>VLOOKUP(B240, 'Full FBS'!$B$18:$P$4999, 13, FALSE)</f>
        <v>118.2</v>
      </c>
      <c r="P240" s="31"/>
      <c r="Q240" s="15"/>
      <c r="R240" s="15"/>
      <c r="S240" s="15"/>
      <c r="T240" s="15"/>
    </row>
    <row r="241" spans="1:20" ht="13.5" customHeight="1">
      <c r="A241" s="41">
        <f>RANK(N241,$N$18:$N$2259)</f>
        <v>224</v>
      </c>
      <c r="B241" s="180" t="s">
        <v>946</v>
      </c>
      <c r="C241" s="180" t="s">
        <v>1364</v>
      </c>
      <c r="D241" s="180" t="s">
        <v>39</v>
      </c>
      <c r="E241" s="180" t="s">
        <v>36</v>
      </c>
      <c r="F241" s="180" t="s">
        <v>1106</v>
      </c>
      <c r="G241" s="181">
        <f>VLOOKUP(B241,'Full FBS'!$B$18:$M$4306,6,0)</f>
        <v>0</v>
      </c>
      <c r="H241" s="181">
        <f>VLOOKUP(B241,'Full FBS'!$B$18:$M$4306,7,0)</f>
        <v>0</v>
      </c>
      <c r="I241" s="181">
        <f>VLOOKUP(B241,'Full FBS'!$B$18:$M$4306,8,0)</f>
        <v>612</v>
      </c>
      <c r="J241" s="181">
        <f>VLOOKUP(B241,'Full FBS'!$B$18:$M$4306,9,0)</f>
        <v>5</v>
      </c>
      <c r="K241" s="181">
        <f>VLOOKUP(B241,'Full FBS'!$B$18:$M$4306,10,0)</f>
        <v>15</v>
      </c>
      <c r="L241" s="181">
        <f>VLOOKUP(B241,'Full FBS'!$B$18:$M$4306,11,0)</f>
        <v>120</v>
      </c>
      <c r="M241" s="181">
        <f>VLOOKUP(B241,'Full FBS'!$B$18:$M$4306,12,0)</f>
        <v>1</v>
      </c>
      <c r="N241" s="43">
        <f>SUM(G241*$D$8+H241*$D$5+I241*$D$9+J241*$D$6+K241*$D$11+L241*$D$10+M241*$D$7)</f>
        <v>116.7</v>
      </c>
      <c r="O241" s="119">
        <f>VLOOKUP(B241, 'Full FBS'!$B$18:$P$4999, 13, FALSE)</f>
        <v>116.7</v>
      </c>
      <c r="P241" s="31"/>
      <c r="Q241" s="15"/>
      <c r="R241" s="15"/>
      <c r="S241" s="15"/>
      <c r="T241" s="15"/>
    </row>
    <row r="242" spans="1:20" ht="13.5" customHeight="1">
      <c r="A242" s="41">
        <f>RANK(N242,$N$18:$N$2259)</f>
        <v>225</v>
      </c>
      <c r="B242" s="180" t="s">
        <v>1057</v>
      </c>
      <c r="C242" s="180" t="s">
        <v>1416</v>
      </c>
      <c r="D242" s="180" t="s">
        <v>43</v>
      </c>
      <c r="E242" s="180" t="s">
        <v>36</v>
      </c>
      <c r="F242" s="180" t="s">
        <v>1104</v>
      </c>
      <c r="G242" s="181">
        <f>VLOOKUP(B242,'Full FBS'!$B$18:$M$4306,6,0)</f>
        <v>0</v>
      </c>
      <c r="H242" s="181">
        <f>VLOOKUP(B242,'Full FBS'!$B$18:$M$4306,7,0)</f>
        <v>0</v>
      </c>
      <c r="I242" s="181">
        <f>VLOOKUP(B242,'Full FBS'!$B$18:$M$4306,8,0)</f>
        <v>0</v>
      </c>
      <c r="J242" s="181">
        <f>VLOOKUP(B242,'Full FBS'!$B$18:$M$4306,9,0)</f>
        <v>0</v>
      </c>
      <c r="K242" s="181">
        <f>VLOOKUP(B242,'Full FBS'!$B$18:$M$4306,10,0)</f>
        <v>47</v>
      </c>
      <c r="L242" s="181">
        <f>VLOOKUP(B242,'Full FBS'!$B$18:$M$4306,11,0)</f>
        <v>688</v>
      </c>
      <c r="M242" s="181">
        <f>VLOOKUP(B242,'Full FBS'!$B$18:$M$4306,12,0)</f>
        <v>4</v>
      </c>
      <c r="N242" s="43">
        <f>SUM(G242*$D$8+H242*$D$5+I242*$D$9+J242*$D$6+K242*$D$11+L242*$D$10+M242*$D$7)</f>
        <v>116.3</v>
      </c>
      <c r="O242" s="119">
        <f>VLOOKUP(B242, 'Full FBS'!$B$18:$P$4999, 13, FALSE)</f>
        <v>116.3</v>
      </c>
      <c r="P242" s="31"/>
      <c r="Q242" s="15"/>
      <c r="R242" s="15"/>
      <c r="S242" s="15"/>
      <c r="T242" s="15"/>
    </row>
    <row r="243" spans="1:20" ht="13.5" customHeight="1">
      <c r="A243" s="41">
        <f>RANK(N243,$N$18:$N$2259)</f>
        <v>226</v>
      </c>
      <c r="B243" s="180" t="s">
        <v>95</v>
      </c>
      <c r="C243" s="180" t="s">
        <v>1465</v>
      </c>
      <c r="D243" s="180" t="s">
        <v>43</v>
      </c>
      <c r="E243" s="180" t="s">
        <v>38</v>
      </c>
      <c r="F243" s="180" t="s">
        <v>1106</v>
      </c>
      <c r="G243" s="181">
        <f>VLOOKUP(B243,'Full FBS'!$B$18:$M$4306,6,0)</f>
        <v>0</v>
      </c>
      <c r="H243" s="181">
        <f>VLOOKUP(B243,'Full FBS'!$B$18:$M$4306,7,0)</f>
        <v>0</v>
      </c>
      <c r="I243" s="181">
        <f>VLOOKUP(B243,'Full FBS'!$B$18:$M$4306,8,0)</f>
        <v>30</v>
      </c>
      <c r="J243" s="181">
        <f>VLOOKUP(B243,'Full FBS'!$B$18:$M$4306,9,0)</f>
        <v>0</v>
      </c>
      <c r="K243" s="181">
        <f>VLOOKUP(B243,'Full FBS'!$B$18:$M$4306,10,0)</f>
        <v>54</v>
      </c>
      <c r="L243" s="181">
        <f>VLOOKUP(B243,'Full FBS'!$B$18:$M$4306,11,0)</f>
        <v>680</v>
      </c>
      <c r="M243" s="181">
        <f>VLOOKUP(B243,'Full FBS'!$B$18:$M$4306,12,0)</f>
        <v>3</v>
      </c>
      <c r="N243" s="43">
        <f>SUM(G243*$D$8+H243*$D$5+I243*$D$9+J243*$D$6+K243*$D$11+L243*$D$10+M243*$D$7)</f>
        <v>116</v>
      </c>
      <c r="O243" s="119">
        <f>VLOOKUP(B243, 'Full FBS'!$B$18:$P$4999, 13, FALSE)</f>
        <v>116</v>
      </c>
      <c r="P243" s="31"/>
      <c r="Q243" s="15"/>
      <c r="R243" s="15"/>
      <c r="S243" s="15"/>
      <c r="T243" s="15"/>
    </row>
    <row r="244" spans="1:20" ht="13.5" customHeight="1">
      <c r="A244" s="41">
        <f>RANK(N244,$N$18:$N$2259)</f>
        <v>227</v>
      </c>
      <c r="B244" s="180" t="s">
        <v>929</v>
      </c>
      <c r="C244" s="180" t="s">
        <v>136</v>
      </c>
      <c r="D244" s="180" t="s">
        <v>43</v>
      </c>
      <c r="E244" s="180" t="s">
        <v>36</v>
      </c>
      <c r="F244" s="180" t="s">
        <v>1104</v>
      </c>
      <c r="G244" s="181">
        <f>VLOOKUP(B244,'Full FBS'!$B$18:$M$4306,6,0)</f>
        <v>0</v>
      </c>
      <c r="H244" s="181">
        <f>VLOOKUP(B244,'Full FBS'!$B$18:$M$4306,7,0)</f>
        <v>0</v>
      </c>
      <c r="I244" s="181">
        <f>VLOOKUP(B244,'Full FBS'!$B$18:$M$4306,8,0)</f>
        <v>15</v>
      </c>
      <c r="J244" s="181">
        <f>VLOOKUP(B244,'Full FBS'!$B$18:$M$4306,9,0)</f>
        <v>0</v>
      </c>
      <c r="K244" s="181">
        <f>VLOOKUP(B244,'Full FBS'!$B$18:$M$4306,10,0)</f>
        <v>43</v>
      </c>
      <c r="L244" s="181">
        <f>VLOOKUP(B244,'Full FBS'!$B$18:$M$4306,11,0)</f>
        <v>623</v>
      </c>
      <c r="M244" s="181">
        <f>VLOOKUP(B244,'Full FBS'!$B$18:$M$4306,12,0)</f>
        <v>5</v>
      </c>
      <c r="N244" s="43">
        <f>SUM(G244*$D$8+H244*$D$5+I244*$D$9+J244*$D$6+K244*$D$11+L244*$D$10+M244*$D$7)</f>
        <v>115.30000000000001</v>
      </c>
      <c r="O244" s="119">
        <f>VLOOKUP(B244, 'Full FBS'!$B$18:$P$4999, 13, FALSE)</f>
        <v>115.30000000000001</v>
      </c>
      <c r="P244" s="31"/>
      <c r="Q244" s="15"/>
      <c r="R244" s="15"/>
      <c r="S244" s="15"/>
      <c r="T244" s="15"/>
    </row>
    <row r="245" spans="1:20" ht="13.5" customHeight="1">
      <c r="A245" s="41">
        <f>RANK(N245,$N$18:$N$2259)</f>
        <v>228</v>
      </c>
      <c r="B245" s="180" t="s">
        <v>247</v>
      </c>
      <c r="C245" s="180" t="s">
        <v>1437</v>
      </c>
      <c r="D245" s="180" t="s">
        <v>43</v>
      </c>
      <c r="E245" s="180" t="s">
        <v>34</v>
      </c>
      <c r="F245" s="180" t="s">
        <v>1104</v>
      </c>
      <c r="G245" s="181">
        <f>VLOOKUP(B245,'Full FBS'!$B$18:$M$4306,6,0)</f>
        <v>0</v>
      </c>
      <c r="H245" s="181">
        <f>VLOOKUP(B245,'Full FBS'!$B$18:$M$4306,7,0)</f>
        <v>0</v>
      </c>
      <c r="I245" s="181">
        <f>VLOOKUP(B245,'Full FBS'!$B$18:$M$4306,8,0)</f>
        <v>24</v>
      </c>
      <c r="J245" s="181">
        <f>VLOOKUP(B245,'Full FBS'!$B$18:$M$4306,9,0)</f>
        <v>0</v>
      </c>
      <c r="K245" s="181">
        <f>VLOOKUP(B245,'Full FBS'!$B$18:$M$4306,10,0)</f>
        <v>44</v>
      </c>
      <c r="L245" s="181">
        <f>VLOOKUP(B245,'Full FBS'!$B$18:$M$4306,11,0)</f>
        <v>607</v>
      </c>
      <c r="M245" s="181">
        <f>VLOOKUP(B245,'Full FBS'!$B$18:$M$4306,12,0)</f>
        <v>5</v>
      </c>
      <c r="N245" s="43">
        <f>SUM(G245*$D$8+H245*$D$5+I245*$D$9+J245*$D$6+K245*$D$11+L245*$D$10+M245*$D$7)</f>
        <v>115.1</v>
      </c>
      <c r="O245" s="119">
        <f>VLOOKUP(B245, 'Full FBS'!$B$18:$P$4999, 13, FALSE)</f>
        <v>115.1</v>
      </c>
      <c r="P245" s="31"/>
      <c r="Q245" s="15"/>
      <c r="R245" s="15"/>
      <c r="S245" s="15"/>
      <c r="T245" s="15"/>
    </row>
    <row r="246" spans="1:20" ht="13.5" customHeight="1">
      <c r="A246" s="41">
        <f>RANK(N246,$N$18:$N$2259)</f>
        <v>229</v>
      </c>
      <c r="B246" s="180" t="s">
        <v>671</v>
      </c>
      <c r="C246" s="180" t="s">
        <v>1382</v>
      </c>
      <c r="D246" s="180" t="s">
        <v>39</v>
      </c>
      <c r="E246" s="180" t="s">
        <v>38</v>
      </c>
      <c r="F246" s="180" t="s">
        <v>37</v>
      </c>
      <c r="G246" s="181">
        <f>VLOOKUP(B246,'Full FBS'!$B$18:$M$4306,6,0)</f>
        <v>0</v>
      </c>
      <c r="H246" s="181">
        <f>VLOOKUP(B246,'Full FBS'!$B$18:$M$4306,7,0)</f>
        <v>0</v>
      </c>
      <c r="I246" s="181">
        <f>VLOOKUP(B246,'Full FBS'!$B$18:$M$4306,8,0)</f>
        <v>605</v>
      </c>
      <c r="J246" s="181">
        <f>VLOOKUP(B246,'Full FBS'!$B$18:$M$4306,9,0)</f>
        <v>6</v>
      </c>
      <c r="K246" s="181">
        <f>VLOOKUP(B246,'Full FBS'!$B$18:$M$4306,10,0)</f>
        <v>9</v>
      </c>
      <c r="L246" s="181">
        <f>VLOOKUP(B246,'Full FBS'!$B$18:$M$4306,11,0)</f>
        <v>80</v>
      </c>
      <c r="M246" s="181">
        <f>VLOOKUP(B246,'Full FBS'!$B$18:$M$4306,12,0)</f>
        <v>1</v>
      </c>
      <c r="N246" s="43">
        <f>SUM(G246*$D$8+H246*$D$5+I246*$D$9+J246*$D$6+K246*$D$11+L246*$D$10+M246*$D$7)</f>
        <v>115</v>
      </c>
      <c r="O246" s="119">
        <f>VLOOKUP(B246, 'Full FBS'!$B$18:$P$4999, 13, FALSE)</f>
        <v>115</v>
      </c>
      <c r="P246" s="31"/>
      <c r="Q246" s="15"/>
      <c r="R246" s="15"/>
      <c r="S246" s="15"/>
      <c r="T246" s="15"/>
    </row>
    <row r="247" spans="1:20" ht="13.5" customHeight="1">
      <c r="A247" s="41">
        <f>RANK(N247,$N$18:$N$2259)</f>
        <v>230</v>
      </c>
      <c r="B247" s="180" t="s">
        <v>736</v>
      </c>
      <c r="C247" s="180" t="s">
        <v>136</v>
      </c>
      <c r="D247" s="180" t="s">
        <v>43</v>
      </c>
      <c r="E247" s="180" t="s">
        <v>36</v>
      </c>
      <c r="F247" s="180" t="s">
        <v>1104</v>
      </c>
      <c r="G247" s="181">
        <f>VLOOKUP(B247,'Full FBS'!$B$18:$M$4306,6,0)</f>
        <v>0</v>
      </c>
      <c r="H247" s="181">
        <f>VLOOKUP(B247,'Full FBS'!$B$18:$M$4306,7,0)</f>
        <v>0</v>
      </c>
      <c r="I247" s="181">
        <f>VLOOKUP(B247,'Full FBS'!$B$18:$M$4306,8,0)</f>
        <v>0</v>
      </c>
      <c r="J247" s="181">
        <f>VLOOKUP(B247,'Full FBS'!$B$18:$M$4306,9,0)</f>
        <v>0</v>
      </c>
      <c r="K247" s="181">
        <f>VLOOKUP(B247,'Full FBS'!$B$18:$M$4306,10,0)</f>
        <v>43</v>
      </c>
      <c r="L247" s="181">
        <f>VLOOKUP(B247,'Full FBS'!$B$18:$M$4306,11,0)</f>
        <v>623</v>
      </c>
      <c r="M247" s="181">
        <f>VLOOKUP(B247,'Full FBS'!$B$18:$M$4306,12,0)</f>
        <v>5</v>
      </c>
      <c r="N247" s="43">
        <f>SUM(G247*$D$8+H247*$D$5+I247*$D$9+J247*$D$6+K247*$D$11+L247*$D$10+M247*$D$7)</f>
        <v>113.80000000000001</v>
      </c>
      <c r="O247" s="119">
        <f>VLOOKUP(B247, 'Full FBS'!$B$18:$P$4999, 13, FALSE)</f>
        <v>113.80000000000001</v>
      </c>
      <c r="P247" s="31"/>
      <c r="Q247" s="15"/>
      <c r="R247" s="15"/>
      <c r="S247" s="15"/>
      <c r="T247" s="15"/>
    </row>
    <row r="248" spans="1:20" ht="13.5" customHeight="1">
      <c r="A248" s="41">
        <f>RANK(N248,$N$18:$N$2259)</f>
        <v>231</v>
      </c>
      <c r="B248" s="180" t="s">
        <v>1279</v>
      </c>
      <c r="C248" s="180" t="s">
        <v>1394</v>
      </c>
      <c r="D248" s="180" t="s">
        <v>39</v>
      </c>
      <c r="E248" s="180" t="s">
        <v>40</v>
      </c>
      <c r="F248" s="180" t="s">
        <v>52</v>
      </c>
      <c r="G248" s="181">
        <f>VLOOKUP(B248,'Full FBS'!$B$18:$M$4306,6,0)</f>
        <v>0</v>
      </c>
      <c r="H248" s="181">
        <f>VLOOKUP(B248,'Full FBS'!$B$18:$M$4306,7,0)</f>
        <v>0</v>
      </c>
      <c r="I248" s="181">
        <f>VLOOKUP(B248,'Full FBS'!$B$18:$M$4306,8,0)</f>
        <v>507</v>
      </c>
      <c r="J248" s="181">
        <f>VLOOKUP(B248,'Full FBS'!$B$18:$M$4306,9,0)</f>
        <v>5</v>
      </c>
      <c r="K248" s="181">
        <f>VLOOKUP(B248,'Full FBS'!$B$18:$M$4306,10,0)</f>
        <v>18</v>
      </c>
      <c r="L248" s="181">
        <f>VLOOKUP(B248,'Full FBS'!$B$18:$M$4306,11,0)</f>
        <v>175</v>
      </c>
      <c r="M248" s="181">
        <f>VLOOKUP(B248,'Full FBS'!$B$18:$M$4306,12,0)</f>
        <v>1</v>
      </c>
      <c r="N248" s="43">
        <f>SUM(G248*$D$8+H248*$D$5+I248*$D$9+J248*$D$6+K248*$D$11+L248*$D$10+M248*$D$7)</f>
        <v>113.2</v>
      </c>
      <c r="O248" s="119">
        <f>VLOOKUP(B248, 'Full FBS'!$B$18:$P$4999, 13, FALSE)</f>
        <v>113.2</v>
      </c>
      <c r="P248" s="31"/>
      <c r="Q248" s="15"/>
      <c r="R248" s="15"/>
      <c r="S248" s="15"/>
      <c r="T248" s="15"/>
    </row>
    <row r="249" spans="1:20" ht="13.5" customHeight="1">
      <c r="A249" s="41">
        <f>RANK(N249,$N$18:$N$2259)</f>
        <v>232</v>
      </c>
      <c r="B249" s="180" t="s">
        <v>341</v>
      </c>
      <c r="C249" s="180" t="s">
        <v>1372</v>
      </c>
      <c r="D249" s="180" t="s">
        <v>43</v>
      </c>
      <c r="E249" s="180" t="s">
        <v>34</v>
      </c>
      <c r="F249" s="180" t="s">
        <v>1105</v>
      </c>
      <c r="G249" s="181">
        <f>VLOOKUP(B249,'Full FBS'!$B$18:$M$4306,6,0)</f>
        <v>0</v>
      </c>
      <c r="H249" s="181">
        <f>VLOOKUP(B249,'Full FBS'!$B$18:$M$4306,7,0)</f>
        <v>0</v>
      </c>
      <c r="I249" s="181">
        <f>VLOOKUP(B249,'Full FBS'!$B$18:$M$4306,8,0)</f>
        <v>0</v>
      </c>
      <c r="J249" s="181">
        <f>VLOOKUP(B249,'Full FBS'!$B$18:$M$4306,9,0)</f>
        <v>0</v>
      </c>
      <c r="K249" s="181">
        <f>VLOOKUP(B249,'Full FBS'!$B$18:$M$4306,10,0)</f>
        <v>45</v>
      </c>
      <c r="L249" s="181">
        <f>VLOOKUP(B249,'Full FBS'!$B$18:$M$4306,11,0)</f>
        <v>544</v>
      </c>
      <c r="M249" s="181">
        <f>VLOOKUP(B249,'Full FBS'!$B$18:$M$4306,12,0)</f>
        <v>6</v>
      </c>
      <c r="N249" s="43">
        <f>SUM(G249*$D$8+H249*$D$5+I249*$D$9+J249*$D$6+K249*$D$11+L249*$D$10+M249*$D$7)</f>
        <v>112.9</v>
      </c>
      <c r="O249" s="119">
        <f>VLOOKUP(B249, 'Full FBS'!$B$18:$P$4999, 13, FALSE)</f>
        <v>112.9</v>
      </c>
      <c r="P249" s="31"/>
      <c r="Q249" s="15"/>
      <c r="R249" s="15"/>
      <c r="S249" s="15"/>
      <c r="T249" s="15"/>
    </row>
    <row r="250" spans="1:20" ht="13.5" customHeight="1">
      <c r="A250" s="41">
        <f>RANK(N250,$N$18:$N$2259)</f>
        <v>233</v>
      </c>
      <c r="B250" s="180" t="s">
        <v>306</v>
      </c>
      <c r="C250" s="180" t="s">
        <v>1403</v>
      </c>
      <c r="D250" s="180" t="s">
        <v>43</v>
      </c>
      <c r="E250" s="180" t="s">
        <v>34</v>
      </c>
      <c r="F250" s="180" t="s">
        <v>1106</v>
      </c>
      <c r="G250" s="181">
        <f>VLOOKUP(B250,'Full FBS'!$B$18:$M$4306,6,0)</f>
        <v>0</v>
      </c>
      <c r="H250" s="181">
        <f>VLOOKUP(B250,'Full FBS'!$B$18:$M$4306,7,0)</f>
        <v>0</v>
      </c>
      <c r="I250" s="181">
        <f>VLOOKUP(B250,'Full FBS'!$B$18:$M$4306,8,0)</f>
        <v>0</v>
      </c>
      <c r="J250" s="181">
        <f>VLOOKUP(B250,'Full FBS'!$B$18:$M$4306,9,0)</f>
        <v>0</v>
      </c>
      <c r="K250" s="181">
        <f>VLOOKUP(B250,'Full FBS'!$B$18:$M$4306,10,0)</f>
        <v>46</v>
      </c>
      <c r="L250" s="181">
        <f>VLOOKUP(B250,'Full FBS'!$B$18:$M$4306,11,0)</f>
        <v>654</v>
      </c>
      <c r="M250" s="181">
        <f>VLOOKUP(B250,'Full FBS'!$B$18:$M$4306,12,0)</f>
        <v>4</v>
      </c>
      <c r="N250" s="43">
        <f>SUM(G250*$D$8+H250*$D$5+I250*$D$9+J250*$D$6+K250*$D$11+L250*$D$10+M250*$D$7)</f>
        <v>112.4</v>
      </c>
      <c r="O250" s="119">
        <f>VLOOKUP(B250, 'Full FBS'!$B$18:$P$4999, 13, FALSE)</f>
        <v>112.4</v>
      </c>
      <c r="P250" s="31"/>
      <c r="Q250" s="15"/>
      <c r="R250" s="15"/>
      <c r="S250" s="15"/>
      <c r="T250" s="15"/>
    </row>
    <row r="251" spans="1:20" ht="13.5" customHeight="1">
      <c r="A251" s="41">
        <f>RANK(N251,$N$18:$N$2259)</f>
        <v>234</v>
      </c>
      <c r="B251" s="180" t="s">
        <v>794</v>
      </c>
      <c r="C251" s="180" t="s">
        <v>1449</v>
      </c>
      <c r="D251" s="180" t="s">
        <v>43</v>
      </c>
      <c r="E251" s="180" t="s">
        <v>36</v>
      </c>
      <c r="F251" s="180" t="s">
        <v>1105</v>
      </c>
      <c r="G251" s="181">
        <f>VLOOKUP(B251,'Full FBS'!$B$18:$M$4306,6,0)</f>
        <v>0</v>
      </c>
      <c r="H251" s="181">
        <f>VLOOKUP(B251,'Full FBS'!$B$18:$M$4306,7,0)</f>
        <v>0</v>
      </c>
      <c r="I251" s="181">
        <f>VLOOKUP(B251,'Full FBS'!$B$18:$M$4306,8,0)</f>
        <v>0</v>
      </c>
      <c r="J251" s="181">
        <f>VLOOKUP(B251,'Full FBS'!$B$18:$M$4306,9,0)</f>
        <v>0</v>
      </c>
      <c r="K251" s="181">
        <f>VLOOKUP(B251,'Full FBS'!$B$18:$M$4306,10,0)</f>
        <v>52</v>
      </c>
      <c r="L251" s="181">
        <f>VLOOKUP(B251,'Full FBS'!$B$18:$M$4306,11,0)</f>
        <v>618</v>
      </c>
      <c r="M251" s="181">
        <f>VLOOKUP(B251,'Full FBS'!$B$18:$M$4306,12,0)</f>
        <v>4</v>
      </c>
      <c r="N251" s="43">
        <f>SUM(G251*$D$8+H251*$D$5+I251*$D$9+J251*$D$6+K251*$D$11+L251*$D$10+M251*$D$7)</f>
        <v>111.80000000000001</v>
      </c>
      <c r="O251" s="119">
        <f>VLOOKUP(B251, 'Full FBS'!$B$18:$P$4999, 13, FALSE)</f>
        <v>111.80000000000001</v>
      </c>
      <c r="P251" s="31"/>
      <c r="Q251" s="15"/>
      <c r="R251" s="15"/>
      <c r="S251" s="15"/>
      <c r="T251" s="15"/>
    </row>
    <row r="252" spans="1:20" ht="13.5" customHeight="1">
      <c r="A252" s="41">
        <f>RANK(N252,$N$18:$N$2259)</f>
        <v>234</v>
      </c>
      <c r="B252" s="180" t="s">
        <v>350</v>
      </c>
      <c r="C252" s="180" t="s">
        <v>1374</v>
      </c>
      <c r="D252" s="180" t="s">
        <v>43</v>
      </c>
      <c r="E252" s="180" t="s">
        <v>34</v>
      </c>
      <c r="F252" s="180" t="s">
        <v>37</v>
      </c>
      <c r="G252" s="181">
        <f>VLOOKUP(B252,'Full FBS'!$B$18:$M$4306,6,0)</f>
        <v>0</v>
      </c>
      <c r="H252" s="181">
        <f>VLOOKUP(B252,'Full FBS'!$B$18:$M$4306,7,0)</f>
        <v>0</v>
      </c>
      <c r="I252" s="181">
        <f>VLOOKUP(B252,'Full FBS'!$B$18:$M$4306,8,0)</f>
        <v>0</v>
      </c>
      <c r="J252" s="181">
        <f>VLOOKUP(B252,'Full FBS'!$B$18:$M$4306,9,0)</f>
        <v>0</v>
      </c>
      <c r="K252" s="181">
        <f>VLOOKUP(B252,'Full FBS'!$B$18:$M$4306,10,0)</f>
        <v>42</v>
      </c>
      <c r="L252" s="181">
        <f>VLOOKUP(B252,'Full FBS'!$B$18:$M$4306,11,0)</f>
        <v>608</v>
      </c>
      <c r="M252" s="181">
        <f>VLOOKUP(B252,'Full FBS'!$B$18:$M$4306,12,0)</f>
        <v>5</v>
      </c>
      <c r="N252" s="43">
        <f>SUM(G252*$D$8+H252*$D$5+I252*$D$9+J252*$D$6+K252*$D$11+L252*$D$10+M252*$D$7)</f>
        <v>111.80000000000001</v>
      </c>
      <c r="O252" s="119">
        <f>VLOOKUP(B252, 'Full FBS'!$B$18:$P$4999, 13, FALSE)</f>
        <v>111.80000000000001</v>
      </c>
      <c r="P252" s="31"/>
      <c r="Q252" s="15"/>
      <c r="R252" s="15"/>
      <c r="S252" s="15"/>
      <c r="T252" s="15"/>
    </row>
    <row r="253" spans="1:20" ht="13.5" customHeight="1">
      <c r="A253" s="41">
        <f>RANK(N253,$N$18:$N$2259)</f>
        <v>236</v>
      </c>
      <c r="B253" s="180" t="s">
        <v>161</v>
      </c>
      <c r="C253" s="180" t="s">
        <v>1437</v>
      </c>
      <c r="D253" s="180" t="s">
        <v>43</v>
      </c>
      <c r="E253" s="180" t="s">
        <v>34</v>
      </c>
      <c r="F253" s="180" t="s">
        <v>1104</v>
      </c>
      <c r="G253" s="181">
        <f>VLOOKUP(B253,'Full FBS'!$B$18:$M$4306,6,0)</f>
        <v>0</v>
      </c>
      <c r="H253" s="181">
        <f>VLOOKUP(B253,'Full FBS'!$B$18:$M$4306,7,0)</f>
        <v>0</v>
      </c>
      <c r="I253" s="181">
        <f>VLOOKUP(B253,'Full FBS'!$B$18:$M$4306,8,0)</f>
        <v>77</v>
      </c>
      <c r="J253" s="181">
        <f>VLOOKUP(B253,'Full FBS'!$B$18:$M$4306,9,0)</f>
        <v>1</v>
      </c>
      <c r="K253" s="181">
        <f>VLOOKUP(B253,'Full FBS'!$B$18:$M$4306,10,0)</f>
        <v>39</v>
      </c>
      <c r="L253" s="181">
        <f>VLOOKUP(B253,'Full FBS'!$B$18:$M$4306,11,0)</f>
        <v>542</v>
      </c>
      <c r="M253" s="181">
        <f>VLOOKUP(B253,'Full FBS'!$B$18:$M$4306,12,0)</f>
        <v>4</v>
      </c>
      <c r="N253" s="43">
        <f>SUM(G253*$D$8+H253*$D$5+I253*$D$9+J253*$D$6+K253*$D$11+L253*$D$10+M253*$D$7)</f>
        <v>111.4</v>
      </c>
      <c r="O253" s="119">
        <f>VLOOKUP(B253, 'Full FBS'!$B$18:$P$4999, 13, FALSE)</f>
        <v>111.4</v>
      </c>
      <c r="P253" s="31"/>
      <c r="Q253" s="15"/>
      <c r="R253" s="15"/>
      <c r="S253" s="15"/>
      <c r="T253" s="15"/>
    </row>
    <row r="254" spans="1:20" ht="13.5" customHeight="1">
      <c r="A254" s="41">
        <f>RANK(N254,$N$18:$N$2259)</f>
        <v>237</v>
      </c>
      <c r="B254" s="180" t="s">
        <v>790</v>
      </c>
      <c r="C254" s="180" t="s">
        <v>1476</v>
      </c>
      <c r="D254" s="180" t="s">
        <v>43</v>
      </c>
      <c r="E254" s="180" t="s">
        <v>36</v>
      </c>
      <c r="F254" s="180" t="s">
        <v>1106</v>
      </c>
      <c r="G254" s="181">
        <f>VLOOKUP(B254,'Full FBS'!$B$18:$M$4306,6,0)</f>
        <v>0</v>
      </c>
      <c r="H254" s="181">
        <f>VLOOKUP(B254,'Full FBS'!$B$18:$M$4306,7,0)</f>
        <v>0</v>
      </c>
      <c r="I254" s="181">
        <f>VLOOKUP(B254,'Full FBS'!$B$18:$M$4306,8,0)</f>
        <v>40</v>
      </c>
      <c r="J254" s="181">
        <f>VLOOKUP(B254,'Full FBS'!$B$18:$M$4306,9,0)</f>
        <v>0</v>
      </c>
      <c r="K254" s="181">
        <f>VLOOKUP(B254,'Full FBS'!$B$18:$M$4306,10,0)</f>
        <v>39</v>
      </c>
      <c r="L254" s="181">
        <f>VLOOKUP(B254,'Full FBS'!$B$18:$M$4306,11,0)</f>
        <v>632</v>
      </c>
      <c r="M254" s="181">
        <f>VLOOKUP(B254,'Full FBS'!$B$18:$M$4306,12,0)</f>
        <v>4</v>
      </c>
      <c r="N254" s="43">
        <f>SUM(G254*$D$8+H254*$D$5+I254*$D$9+J254*$D$6+K254*$D$11+L254*$D$10+M254*$D$7)</f>
        <v>110.7</v>
      </c>
      <c r="O254" s="119">
        <f>VLOOKUP(B254, 'Full FBS'!$B$18:$P$4999, 13, FALSE)</f>
        <v>110.7</v>
      </c>
      <c r="P254" s="31"/>
      <c r="Q254" s="15"/>
      <c r="R254" s="15"/>
      <c r="S254" s="15"/>
      <c r="T254" s="15"/>
    </row>
    <row r="255" spans="1:20" ht="13.5" customHeight="1">
      <c r="A255" s="41">
        <f>RANK(N255,$N$18:$N$2259)</f>
        <v>238</v>
      </c>
      <c r="B255" s="180" t="s">
        <v>278</v>
      </c>
      <c r="C255" s="180" t="s">
        <v>1384</v>
      </c>
      <c r="D255" s="180" t="s">
        <v>43</v>
      </c>
      <c r="E255" s="180" t="s">
        <v>34</v>
      </c>
      <c r="F255" s="180" t="s">
        <v>1105</v>
      </c>
      <c r="G255" s="181">
        <f>VLOOKUP(B255,'Full FBS'!$B$18:$M$4306,6,0)</f>
        <v>0</v>
      </c>
      <c r="H255" s="181">
        <f>VLOOKUP(B255,'Full FBS'!$B$18:$M$4306,7,0)</f>
        <v>0</v>
      </c>
      <c r="I255" s="181">
        <f>VLOOKUP(B255,'Full FBS'!$B$18:$M$4306,8,0)</f>
        <v>101</v>
      </c>
      <c r="J255" s="181">
        <f>VLOOKUP(B255,'Full FBS'!$B$18:$M$4306,9,0)</f>
        <v>1</v>
      </c>
      <c r="K255" s="181">
        <f>VLOOKUP(B255,'Full FBS'!$B$18:$M$4306,10,0)</f>
        <v>35</v>
      </c>
      <c r="L255" s="181">
        <f>VLOOKUP(B255,'Full FBS'!$B$18:$M$4306,11,0)</f>
        <v>527</v>
      </c>
      <c r="M255" s="181">
        <f>VLOOKUP(B255,'Full FBS'!$B$18:$M$4306,12,0)</f>
        <v>4</v>
      </c>
      <c r="N255" s="43">
        <f>SUM(G255*$D$8+H255*$D$5+I255*$D$9+J255*$D$6+K255*$D$11+L255*$D$10+M255*$D$7)</f>
        <v>110.30000000000001</v>
      </c>
      <c r="O255" s="119">
        <f>VLOOKUP(B255, 'Full FBS'!$B$18:$P$4999, 13, FALSE)</f>
        <v>110.30000000000001</v>
      </c>
      <c r="P255" s="31"/>
      <c r="Q255" s="15"/>
      <c r="R255" s="15"/>
      <c r="S255" s="15"/>
      <c r="T255" s="15"/>
    </row>
    <row r="256" spans="1:20" ht="13.5" customHeight="1">
      <c r="A256" s="41">
        <f>RANK(N256,$N$18:$N$2259)</f>
        <v>239</v>
      </c>
      <c r="B256" s="180" t="s">
        <v>1195</v>
      </c>
      <c r="C256" s="180" t="s">
        <v>1374</v>
      </c>
      <c r="D256" s="180" t="s">
        <v>42</v>
      </c>
      <c r="E256" s="180" t="s">
        <v>36</v>
      </c>
      <c r="F256" s="180" t="s">
        <v>37</v>
      </c>
      <c r="G256" s="181">
        <f>VLOOKUP(B256,'Full FBS'!$B$18:$M$4306,6,0)</f>
        <v>0</v>
      </c>
      <c r="H256" s="181">
        <f>VLOOKUP(B256,'Full FBS'!$B$18:$M$4306,7,0)</f>
        <v>0</v>
      </c>
      <c r="I256" s="181">
        <f>VLOOKUP(B256,'Full FBS'!$B$18:$M$4306,8,0)</f>
        <v>0</v>
      </c>
      <c r="J256" s="181">
        <f>VLOOKUP(B256,'Full FBS'!$B$18:$M$4306,9,0)</f>
        <v>0</v>
      </c>
      <c r="K256" s="181">
        <f>VLOOKUP(B256,'Full FBS'!$B$18:$M$4306,10,0)</f>
        <v>42</v>
      </c>
      <c r="L256" s="181">
        <f>VLOOKUP(B256,'Full FBS'!$B$18:$M$4306,11,0)</f>
        <v>591</v>
      </c>
      <c r="M256" s="181">
        <f>VLOOKUP(B256,'Full FBS'!$B$18:$M$4306,12,0)</f>
        <v>5</v>
      </c>
      <c r="N256" s="43">
        <f>SUM(G256*$D$8+H256*$D$5+I256*$D$9+J256*$D$6+K256*$D$11+L256*$D$10+M256*$D$7)</f>
        <v>110.1</v>
      </c>
      <c r="O256" s="119">
        <f>VLOOKUP(B256, 'Full FBS'!$B$18:$P$4999, 13, FALSE)</f>
        <v>110.1</v>
      </c>
      <c r="P256" s="31"/>
      <c r="Q256" s="15"/>
      <c r="R256" s="15"/>
      <c r="S256" s="15"/>
      <c r="T256" s="15"/>
    </row>
    <row r="257" spans="1:20" ht="13.5" customHeight="1">
      <c r="A257" s="41">
        <f>RANK(N257,$N$18:$N$2259)</f>
        <v>239</v>
      </c>
      <c r="B257" s="180" t="s">
        <v>182</v>
      </c>
      <c r="C257" s="180" t="s">
        <v>1437</v>
      </c>
      <c r="D257" s="180" t="s">
        <v>39</v>
      </c>
      <c r="E257" s="180" t="s">
        <v>38</v>
      </c>
      <c r="F257" s="180" t="s">
        <v>1104</v>
      </c>
      <c r="G257" s="181">
        <f>VLOOKUP(B257,'Full FBS'!$B$18:$M$4306,6,0)</f>
        <v>0</v>
      </c>
      <c r="H257" s="181">
        <f>VLOOKUP(B257,'Full FBS'!$B$18:$M$4306,7,0)</f>
        <v>0</v>
      </c>
      <c r="I257" s="181">
        <f>VLOOKUP(B257,'Full FBS'!$B$18:$M$4306,8,0)</f>
        <v>636</v>
      </c>
      <c r="J257" s="181">
        <f>VLOOKUP(B257,'Full FBS'!$B$18:$M$4306,9,0)</f>
        <v>6</v>
      </c>
      <c r="K257" s="181">
        <f>VLOOKUP(B257,'Full FBS'!$B$18:$M$4306,10,0)</f>
        <v>8</v>
      </c>
      <c r="L257" s="181">
        <f>VLOOKUP(B257,'Full FBS'!$B$18:$M$4306,11,0)</f>
        <v>65</v>
      </c>
      <c r="M257" s="181">
        <f>VLOOKUP(B257,'Full FBS'!$B$18:$M$4306,12,0)</f>
        <v>0</v>
      </c>
      <c r="N257" s="43">
        <f>SUM(G257*$D$8+H257*$D$5+I257*$D$9+J257*$D$6+K257*$D$11+L257*$D$10+M257*$D$7)</f>
        <v>110.1</v>
      </c>
      <c r="O257" s="119">
        <f>VLOOKUP(B257, 'Full FBS'!$B$18:$P$4999, 13, FALSE)</f>
        <v>110.1</v>
      </c>
      <c r="P257" s="31"/>
      <c r="Q257" s="15"/>
      <c r="R257" s="15"/>
      <c r="S257" s="15"/>
      <c r="T257" s="15"/>
    </row>
    <row r="258" spans="1:20" ht="13.5" customHeight="1">
      <c r="A258" s="41">
        <f>RANK(N258,$N$18:$N$2259)</f>
        <v>239</v>
      </c>
      <c r="B258" s="180" t="s">
        <v>871</v>
      </c>
      <c r="C258" s="180" t="s">
        <v>1433</v>
      </c>
      <c r="D258" s="180" t="s">
        <v>43</v>
      </c>
      <c r="E258" s="180" t="s">
        <v>36</v>
      </c>
      <c r="F258" s="180" t="s">
        <v>37</v>
      </c>
      <c r="G258" s="181">
        <f>VLOOKUP(B258,'Full FBS'!$B$18:$M$4306,6,0)</f>
        <v>0</v>
      </c>
      <c r="H258" s="181">
        <f>VLOOKUP(B258,'Full FBS'!$B$18:$M$4306,7,0)</f>
        <v>0</v>
      </c>
      <c r="I258" s="181">
        <f>VLOOKUP(B258,'Full FBS'!$B$18:$M$4306,8,0)</f>
        <v>73</v>
      </c>
      <c r="J258" s="181">
        <f>VLOOKUP(B258,'Full FBS'!$B$18:$M$4306,9,0)</f>
        <v>1</v>
      </c>
      <c r="K258" s="181">
        <f>VLOOKUP(B258,'Full FBS'!$B$18:$M$4306,10,0)</f>
        <v>41</v>
      </c>
      <c r="L258" s="181">
        <f>VLOOKUP(B258,'Full FBS'!$B$18:$M$4306,11,0)</f>
        <v>583</v>
      </c>
      <c r="M258" s="181">
        <f>VLOOKUP(B258,'Full FBS'!$B$18:$M$4306,12,0)</f>
        <v>3</v>
      </c>
      <c r="N258" s="43">
        <f>SUM(G258*$D$8+H258*$D$5+I258*$D$9+J258*$D$6+K258*$D$11+L258*$D$10+M258*$D$7)</f>
        <v>110.1</v>
      </c>
      <c r="O258" s="119">
        <f>VLOOKUP(B258, 'Full FBS'!$B$18:$P$4999, 13, FALSE)</f>
        <v>110.1</v>
      </c>
      <c r="P258" s="31"/>
      <c r="Q258" s="15"/>
      <c r="R258" s="15"/>
      <c r="S258" s="15"/>
      <c r="T258" s="15"/>
    </row>
    <row r="259" spans="1:20" ht="13.5" customHeight="1">
      <c r="A259" s="41">
        <f>RANK(N259,$N$18:$N$2259)</f>
        <v>242</v>
      </c>
      <c r="B259" s="180" t="s">
        <v>314</v>
      </c>
      <c r="C259" s="180" t="s">
        <v>1423</v>
      </c>
      <c r="D259" s="180" t="s">
        <v>43</v>
      </c>
      <c r="E259" s="180" t="s">
        <v>38</v>
      </c>
      <c r="F259" s="180" t="s">
        <v>1106</v>
      </c>
      <c r="G259" s="181">
        <f>VLOOKUP(B259,'Full FBS'!$B$18:$M$4306,6,0)</f>
        <v>0</v>
      </c>
      <c r="H259" s="181">
        <f>VLOOKUP(B259,'Full FBS'!$B$18:$M$4306,7,0)</f>
        <v>0</v>
      </c>
      <c r="I259" s="181">
        <f>VLOOKUP(B259,'Full FBS'!$B$18:$M$4306,8,0)</f>
        <v>0</v>
      </c>
      <c r="J259" s="181">
        <f>VLOOKUP(B259,'Full FBS'!$B$18:$M$4306,9,0)</f>
        <v>0</v>
      </c>
      <c r="K259" s="181">
        <f>VLOOKUP(B259,'Full FBS'!$B$18:$M$4306,10,0)</f>
        <v>42</v>
      </c>
      <c r="L259" s="181">
        <f>VLOOKUP(B259,'Full FBS'!$B$18:$M$4306,11,0)</f>
        <v>589</v>
      </c>
      <c r="M259" s="181">
        <f>VLOOKUP(B259,'Full FBS'!$B$18:$M$4306,12,0)</f>
        <v>5</v>
      </c>
      <c r="N259" s="43">
        <f>SUM(G259*$D$8+H259*$D$5+I259*$D$9+J259*$D$6+K259*$D$11+L259*$D$10+M259*$D$7)</f>
        <v>109.9</v>
      </c>
      <c r="O259" s="119">
        <f>VLOOKUP(B259, 'Full FBS'!$B$18:$P$4999, 13, FALSE)</f>
        <v>109.9</v>
      </c>
      <c r="P259" s="31"/>
      <c r="Q259" s="15"/>
      <c r="R259" s="15"/>
      <c r="S259" s="15"/>
      <c r="T259" s="15"/>
    </row>
    <row r="260" spans="1:20" ht="13.5" customHeight="1">
      <c r="A260" s="41">
        <f>RANK(N260,$N$18:$N$2259)</f>
        <v>243</v>
      </c>
      <c r="B260" s="180" t="s">
        <v>711</v>
      </c>
      <c r="C260" s="180" t="s">
        <v>1447</v>
      </c>
      <c r="D260" s="180" t="s">
        <v>43</v>
      </c>
      <c r="E260" s="180" t="s">
        <v>38</v>
      </c>
      <c r="F260" s="180" t="s">
        <v>1104</v>
      </c>
      <c r="G260" s="181">
        <f>VLOOKUP(B260,'Full FBS'!$B$18:$M$4306,6,0)</f>
        <v>0</v>
      </c>
      <c r="H260" s="181">
        <f>VLOOKUP(B260,'Full FBS'!$B$18:$M$4306,7,0)</f>
        <v>0</v>
      </c>
      <c r="I260" s="181">
        <f>VLOOKUP(B260,'Full FBS'!$B$18:$M$4306,8,0)</f>
        <v>0</v>
      </c>
      <c r="J260" s="181">
        <f>VLOOKUP(B260,'Full FBS'!$B$18:$M$4306,9,0)</f>
        <v>0</v>
      </c>
      <c r="K260" s="181">
        <f>VLOOKUP(B260,'Full FBS'!$B$18:$M$4306,10,0)</f>
        <v>43</v>
      </c>
      <c r="L260" s="181">
        <f>VLOOKUP(B260,'Full FBS'!$B$18:$M$4306,11,0)</f>
        <v>641</v>
      </c>
      <c r="M260" s="181">
        <f>VLOOKUP(B260,'Full FBS'!$B$18:$M$4306,12,0)</f>
        <v>4</v>
      </c>
      <c r="N260" s="43">
        <f>SUM(G260*$D$8+H260*$D$5+I260*$D$9+J260*$D$6+K260*$D$11+L260*$D$10+M260*$D$7)</f>
        <v>109.60000000000001</v>
      </c>
      <c r="O260" s="119">
        <f>VLOOKUP(B260, 'Full FBS'!$B$18:$P$4999, 13, FALSE)</f>
        <v>109.60000000000001</v>
      </c>
      <c r="P260" s="31"/>
      <c r="Q260" s="15"/>
      <c r="R260" s="15"/>
      <c r="S260" s="15"/>
      <c r="T260" s="15"/>
    </row>
    <row r="261" spans="1:20" ht="13.5" customHeight="1">
      <c r="A261" s="41">
        <f>RANK(N261,$N$18:$N$2259)</f>
        <v>244</v>
      </c>
      <c r="B261" s="180" t="s">
        <v>1171</v>
      </c>
      <c r="C261" s="180" t="s">
        <v>1417</v>
      </c>
      <c r="D261" s="180" t="s">
        <v>43</v>
      </c>
      <c r="E261" s="180" t="s">
        <v>40</v>
      </c>
      <c r="F261" s="180" t="s">
        <v>1105</v>
      </c>
      <c r="G261" s="181">
        <f>VLOOKUP(B261,'Full FBS'!$B$18:$M$4306,6,0)</f>
        <v>0</v>
      </c>
      <c r="H261" s="181">
        <f>VLOOKUP(B261,'Full FBS'!$B$18:$M$4306,7,0)</f>
        <v>0</v>
      </c>
      <c r="I261" s="181">
        <f>VLOOKUP(B261,'Full FBS'!$B$18:$M$4306,8,0)</f>
        <v>0</v>
      </c>
      <c r="J261" s="181">
        <f>VLOOKUP(B261,'Full FBS'!$B$18:$M$4306,9,0)</f>
        <v>0</v>
      </c>
      <c r="K261" s="181">
        <f>VLOOKUP(B261,'Full FBS'!$B$18:$M$4306,10,0)</f>
        <v>47</v>
      </c>
      <c r="L261" s="181">
        <f>VLOOKUP(B261,'Full FBS'!$B$18:$M$4306,11,0)</f>
        <v>616</v>
      </c>
      <c r="M261" s="181">
        <f>VLOOKUP(B261,'Full FBS'!$B$18:$M$4306,12,0)</f>
        <v>4</v>
      </c>
      <c r="N261" s="43">
        <f>SUM(G261*$D$8+H261*$D$5+I261*$D$9+J261*$D$6+K261*$D$11+L261*$D$10+M261*$D$7)</f>
        <v>109.1</v>
      </c>
      <c r="O261" s="119">
        <f>VLOOKUP(B261, 'Full FBS'!$B$18:$P$4999, 13, FALSE)</f>
        <v>109.1</v>
      </c>
      <c r="P261" s="31"/>
      <c r="Q261" s="15"/>
      <c r="R261" s="15"/>
      <c r="S261" s="15"/>
      <c r="T261" s="15"/>
    </row>
    <row r="262" spans="1:20" ht="13.5" customHeight="1">
      <c r="A262" s="41">
        <f>RANK(N262,$N$18:$N$2259)</f>
        <v>245</v>
      </c>
      <c r="B262" s="180" t="s">
        <v>429</v>
      </c>
      <c r="C262" s="180" t="s">
        <v>1416</v>
      </c>
      <c r="D262" s="180" t="s">
        <v>42</v>
      </c>
      <c r="E262" s="180" t="s">
        <v>34</v>
      </c>
      <c r="F262" s="180" t="s">
        <v>1104</v>
      </c>
      <c r="G262" s="181">
        <f>VLOOKUP(B262,'Full FBS'!$B$18:$M$4306,6,0)</f>
        <v>0</v>
      </c>
      <c r="H262" s="181">
        <f>VLOOKUP(B262,'Full FBS'!$B$18:$M$4306,7,0)</f>
        <v>0</v>
      </c>
      <c r="I262" s="181">
        <f>VLOOKUP(B262,'Full FBS'!$B$18:$M$4306,8,0)</f>
        <v>32</v>
      </c>
      <c r="J262" s="181">
        <f>VLOOKUP(B262,'Full FBS'!$B$18:$M$4306,9,0)</f>
        <v>1</v>
      </c>
      <c r="K262" s="181">
        <f>VLOOKUP(B262,'Full FBS'!$B$18:$M$4306,10,0)</f>
        <v>41</v>
      </c>
      <c r="L262" s="181">
        <f>VLOOKUP(B262,'Full FBS'!$B$18:$M$4306,11,0)</f>
        <v>491</v>
      </c>
      <c r="M262" s="181">
        <f>VLOOKUP(B262,'Full FBS'!$B$18:$M$4306,12,0)</f>
        <v>5</v>
      </c>
      <c r="N262" s="43">
        <f>SUM(G262*$D$8+H262*$D$5+I262*$D$9+J262*$D$6+K262*$D$11+L262*$D$10+M262*$D$7)</f>
        <v>108.8</v>
      </c>
      <c r="O262" s="119">
        <f>VLOOKUP(B262, 'Full FBS'!$B$18:$P$4999, 13, FALSE)</f>
        <v>108.8</v>
      </c>
      <c r="P262" s="31"/>
      <c r="Q262" s="15"/>
      <c r="R262" s="15"/>
      <c r="S262" s="15"/>
      <c r="T262" s="15"/>
    </row>
    <row r="263" spans="1:20" ht="13.5" customHeight="1">
      <c r="A263" s="41">
        <f>RANK(N263,$N$18:$N$2259)</f>
        <v>246</v>
      </c>
      <c r="B263" s="180" t="s">
        <v>1168</v>
      </c>
      <c r="C263" s="180" t="s">
        <v>1425</v>
      </c>
      <c r="D263" s="180" t="s">
        <v>39</v>
      </c>
      <c r="E263" s="180" t="s">
        <v>1481</v>
      </c>
      <c r="F263" s="180" t="s">
        <v>37</v>
      </c>
      <c r="G263" s="181">
        <f>VLOOKUP(B263,'Full FBS'!$B$18:$M$4306,6,0)</f>
        <v>0</v>
      </c>
      <c r="H263" s="181">
        <f>VLOOKUP(B263,'Full FBS'!$B$18:$M$4306,7,0)</f>
        <v>0</v>
      </c>
      <c r="I263" s="181">
        <f>VLOOKUP(B263,'Full FBS'!$B$18:$M$4306,8,0)</f>
        <v>567</v>
      </c>
      <c r="J263" s="181">
        <f>VLOOKUP(B263,'Full FBS'!$B$18:$M$4306,9,0)</f>
        <v>5</v>
      </c>
      <c r="K263" s="181">
        <f>VLOOKUP(B263,'Full FBS'!$B$18:$M$4306,10,0)</f>
        <v>16</v>
      </c>
      <c r="L263" s="181">
        <f>VLOOKUP(B263,'Full FBS'!$B$18:$M$4306,11,0)</f>
        <v>134</v>
      </c>
      <c r="M263" s="181">
        <f>VLOOKUP(B263,'Full FBS'!$B$18:$M$4306,12,0)</f>
        <v>0</v>
      </c>
      <c r="N263" s="43">
        <f>SUM(G263*$D$8+H263*$D$5+I263*$D$9+J263*$D$6+K263*$D$11+L263*$D$10+M263*$D$7)</f>
        <v>108.10000000000001</v>
      </c>
      <c r="O263" s="119">
        <f>VLOOKUP(B263, 'Full FBS'!$B$18:$P$4999, 13, FALSE)</f>
        <v>108.10000000000001</v>
      </c>
      <c r="P263" s="31"/>
      <c r="Q263" s="15"/>
      <c r="R263" s="15"/>
      <c r="S263" s="15"/>
      <c r="T263" s="15"/>
    </row>
    <row r="264" spans="1:20" ht="13.5" customHeight="1">
      <c r="A264" s="41">
        <f>RANK(N264,$N$18:$N$2259)</f>
        <v>247</v>
      </c>
      <c r="B264" s="180" t="s">
        <v>276</v>
      </c>
      <c r="C264" s="180" t="s">
        <v>1476</v>
      </c>
      <c r="D264" s="180" t="s">
        <v>42</v>
      </c>
      <c r="E264" s="180" t="s">
        <v>34</v>
      </c>
      <c r="F264" s="180" t="s">
        <v>1106</v>
      </c>
      <c r="G264" s="181">
        <f>VLOOKUP(B264,'Full FBS'!$B$18:$M$4306,6,0)</f>
        <v>0</v>
      </c>
      <c r="H264" s="181">
        <f>VLOOKUP(B264,'Full FBS'!$B$18:$M$4306,7,0)</f>
        <v>0</v>
      </c>
      <c r="I264" s="181">
        <f>VLOOKUP(B264,'Full FBS'!$B$18:$M$4306,8,0)</f>
        <v>0</v>
      </c>
      <c r="J264" s="181">
        <f>VLOOKUP(B264,'Full FBS'!$B$18:$M$4306,9,0)</f>
        <v>0</v>
      </c>
      <c r="K264" s="181">
        <f>VLOOKUP(B264,'Full FBS'!$B$18:$M$4306,10,0)</f>
        <v>48</v>
      </c>
      <c r="L264" s="181">
        <f>VLOOKUP(B264,'Full FBS'!$B$18:$M$4306,11,0)</f>
        <v>600</v>
      </c>
      <c r="M264" s="181">
        <f>VLOOKUP(B264,'Full FBS'!$B$18:$M$4306,12,0)</f>
        <v>4</v>
      </c>
      <c r="N264" s="43">
        <f>SUM(G264*$D$8+H264*$D$5+I264*$D$9+J264*$D$6+K264*$D$11+L264*$D$10+M264*$D$7)</f>
        <v>108</v>
      </c>
      <c r="O264" s="119">
        <f>VLOOKUP(B264, 'Full FBS'!$B$18:$P$4999, 13, FALSE)</f>
        <v>108</v>
      </c>
      <c r="P264" s="31"/>
      <c r="Q264" s="15"/>
      <c r="R264" s="15"/>
      <c r="S264" s="15"/>
      <c r="T264" s="15"/>
    </row>
    <row r="265" spans="1:20" ht="13.5" customHeight="1">
      <c r="A265" s="41">
        <f>RANK(N265,$N$18:$N$2259)</f>
        <v>248</v>
      </c>
      <c r="B265" s="180" t="s">
        <v>381</v>
      </c>
      <c r="C265" s="180" t="s">
        <v>1468</v>
      </c>
      <c r="D265" s="180" t="s">
        <v>43</v>
      </c>
      <c r="E265" s="180" t="s">
        <v>34</v>
      </c>
      <c r="F265" s="180" t="s">
        <v>1106</v>
      </c>
      <c r="G265" s="181">
        <f>VLOOKUP(B265,'Full FBS'!$B$18:$M$4306,6,0)</f>
        <v>0</v>
      </c>
      <c r="H265" s="181">
        <f>VLOOKUP(B265,'Full FBS'!$B$18:$M$4306,7,0)</f>
        <v>0</v>
      </c>
      <c r="I265" s="181">
        <f>VLOOKUP(B265,'Full FBS'!$B$18:$M$4306,8,0)</f>
        <v>0</v>
      </c>
      <c r="J265" s="181">
        <f>VLOOKUP(B265,'Full FBS'!$B$18:$M$4306,9,0)</f>
        <v>0</v>
      </c>
      <c r="K265" s="181">
        <f>VLOOKUP(B265,'Full FBS'!$B$18:$M$4306,10,0)</f>
        <v>46</v>
      </c>
      <c r="L265" s="181">
        <f>VLOOKUP(B265,'Full FBS'!$B$18:$M$4306,11,0)</f>
        <v>549</v>
      </c>
      <c r="M265" s="181">
        <f>VLOOKUP(B265,'Full FBS'!$B$18:$M$4306,12,0)</f>
        <v>5</v>
      </c>
      <c r="N265" s="43">
        <f>SUM(G265*$D$8+H265*$D$5+I265*$D$9+J265*$D$6+K265*$D$11+L265*$D$10+M265*$D$7)</f>
        <v>107.9</v>
      </c>
      <c r="O265" s="119">
        <f>VLOOKUP(B265, 'Full FBS'!$B$18:$P$4999, 13, FALSE)</f>
        <v>107.9</v>
      </c>
      <c r="P265" s="31"/>
      <c r="Q265" s="15"/>
      <c r="R265" s="15"/>
      <c r="S265" s="15"/>
      <c r="T265" s="15"/>
    </row>
    <row r="266" spans="1:20" ht="13.5" customHeight="1">
      <c r="A266" s="41">
        <f>RANK(N266,$N$18:$N$2259)</f>
        <v>248</v>
      </c>
      <c r="B266" s="180" t="s">
        <v>379</v>
      </c>
      <c r="C266" s="180" t="s">
        <v>136</v>
      </c>
      <c r="D266" s="180" t="s">
        <v>39</v>
      </c>
      <c r="E266" s="180" t="s">
        <v>34</v>
      </c>
      <c r="F266" s="180" t="s">
        <v>1104</v>
      </c>
      <c r="G266" s="181">
        <f>VLOOKUP(B266,'Full FBS'!$B$18:$M$4306,6,0)</f>
        <v>0</v>
      </c>
      <c r="H266" s="181">
        <f>VLOOKUP(B266,'Full FBS'!$B$18:$M$4306,7,0)</f>
        <v>0</v>
      </c>
      <c r="I266" s="181">
        <f>VLOOKUP(B266,'Full FBS'!$B$18:$M$4306,8,0)</f>
        <v>488</v>
      </c>
      <c r="J266" s="181">
        <f>VLOOKUP(B266,'Full FBS'!$B$18:$M$4306,9,0)</f>
        <v>5</v>
      </c>
      <c r="K266" s="181">
        <f>VLOOKUP(B266,'Full FBS'!$B$18:$M$4306,10,0)</f>
        <v>15</v>
      </c>
      <c r="L266" s="181">
        <f>VLOOKUP(B266,'Full FBS'!$B$18:$M$4306,11,0)</f>
        <v>156</v>
      </c>
      <c r="M266" s="181">
        <f>VLOOKUP(B266,'Full FBS'!$B$18:$M$4306,12,0)</f>
        <v>1</v>
      </c>
      <c r="N266" s="43">
        <f>SUM(G266*$D$8+H266*$D$5+I266*$D$9+J266*$D$6+K266*$D$11+L266*$D$10+M266*$D$7)</f>
        <v>107.9</v>
      </c>
      <c r="O266" s="119">
        <f>VLOOKUP(B266, 'Full FBS'!$B$18:$P$4999, 13, FALSE)</f>
        <v>107.9</v>
      </c>
      <c r="P266" s="31"/>
      <c r="Q266" s="15"/>
      <c r="R266" s="15"/>
      <c r="S266" s="15"/>
      <c r="T266" s="15"/>
    </row>
    <row r="267" spans="1:20" ht="13.5" customHeight="1">
      <c r="A267" s="41">
        <f>RANK(N267,$N$18:$N$2259)</f>
        <v>250</v>
      </c>
      <c r="B267" s="180" t="s">
        <v>657</v>
      </c>
      <c r="C267" s="180" t="s">
        <v>1366</v>
      </c>
      <c r="D267" s="180" t="s">
        <v>39</v>
      </c>
      <c r="E267" s="180" t="s">
        <v>38</v>
      </c>
      <c r="F267" s="180" t="s">
        <v>37</v>
      </c>
      <c r="G267" s="181">
        <f>VLOOKUP(B267,'Full FBS'!$B$18:$M$4306,6,0)</f>
        <v>0</v>
      </c>
      <c r="H267" s="181">
        <f>VLOOKUP(B267,'Full FBS'!$B$18:$M$4306,7,0)</f>
        <v>0</v>
      </c>
      <c r="I267" s="181">
        <f>VLOOKUP(B267,'Full FBS'!$B$18:$M$4306,8,0)</f>
        <v>488</v>
      </c>
      <c r="J267" s="181">
        <f>VLOOKUP(B267,'Full FBS'!$B$18:$M$4306,9,0)</f>
        <v>5</v>
      </c>
      <c r="K267" s="181">
        <f>VLOOKUP(B267,'Full FBS'!$B$18:$M$4306,10,0)</f>
        <v>12</v>
      </c>
      <c r="L267" s="181">
        <f>VLOOKUP(B267,'Full FBS'!$B$18:$M$4306,11,0)</f>
        <v>110</v>
      </c>
      <c r="M267" s="181">
        <f>VLOOKUP(B267,'Full FBS'!$B$18:$M$4306,12,0)</f>
        <v>2</v>
      </c>
      <c r="N267" s="43">
        <f>SUM(G267*$D$8+H267*$D$5+I267*$D$9+J267*$D$6+K267*$D$11+L267*$D$10+M267*$D$7)</f>
        <v>107.80000000000001</v>
      </c>
      <c r="O267" s="119">
        <f>VLOOKUP(B267, 'Full FBS'!$B$18:$P$4999, 13, FALSE)</f>
        <v>107.80000000000001</v>
      </c>
      <c r="P267" s="31"/>
      <c r="Q267" s="15"/>
      <c r="R267" s="15"/>
      <c r="S267" s="15"/>
      <c r="T267" s="15"/>
    </row>
    <row r="268" spans="1:20" ht="13.5" customHeight="1">
      <c r="A268" s="41">
        <f>RANK(N268,$N$18:$N$2259)</f>
        <v>251</v>
      </c>
      <c r="B268" s="207" t="s">
        <v>1610</v>
      </c>
      <c r="C268" s="180" t="s">
        <v>1396</v>
      </c>
      <c r="D268" s="180" t="s">
        <v>39</v>
      </c>
      <c r="E268" s="180" t="s">
        <v>34</v>
      </c>
      <c r="F268" s="180" t="s">
        <v>37</v>
      </c>
      <c r="G268" s="181">
        <f>VLOOKUP(B268,'Full FBS'!$B$18:$M$4306,6,0)</f>
        <v>0</v>
      </c>
      <c r="H268" s="181">
        <f>VLOOKUP(B268,'Full FBS'!$B$18:$M$4306,7,0)</f>
        <v>0</v>
      </c>
      <c r="I268" s="181">
        <f>VLOOKUP(B268,'Full FBS'!$B$18:$M$4306,8,0)</f>
        <v>572</v>
      </c>
      <c r="J268" s="181">
        <f>VLOOKUP(B268,'Full FBS'!$B$18:$M$4306,9,0)</f>
        <v>5</v>
      </c>
      <c r="K268" s="181">
        <f>VLOOKUP(B268,'Full FBS'!$B$18:$M$4306,10,0)</f>
        <v>11</v>
      </c>
      <c r="L268" s="181">
        <f>VLOOKUP(B268,'Full FBS'!$B$18:$M$4306,11,0)</f>
        <v>79</v>
      </c>
      <c r="M268" s="181">
        <f>VLOOKUP(B268,'Full FBS'!$B$18:$M$4306,12,0)</f>
        <v>1</v>
      </c>
      <c r="N268" s="43">
        <f>SUM(G268*$D$8+H268*$D$5+I268*$D$9+J268*$D$6+K268*$D$11+L268*$D$10+M268*$D$7)</f>
        <v>106.60000000000001</v>
      </c>
      <c r="O268" s="119">
        <f>VLOOKUP(B268, 'Full FBS'!$B$18:$P$4999, 13, FALSE)</f>
        <v>106.60000000000001</v>
      </c>
      <c r="P268" s="31"/>
      <c r="Q268" s="15"/>
      <c r="R268" s="15"/>
      <c r="S268" s="15"/>
      <c r="T268" s="15"/>
    </row>
    <row r="269" spans="1:20" ht="13.5" customHeight="1">
      <c r="A269" s="41">
        <f>RANK(N269,$N$18:$N$2259)</f>
        <v>252</v>
      </c>
      <c r="B269" s="180" t="s">
        <v>157</v>
      </c>
      <c r="C269" s="180" t="s">
        <v>1367</v>
      </c>
      <c r="D269" s="180" t="s">
        <v>43</v>
      </c>
      <c r="E269" s="180" t="s">
        <v>34</v>
      </c>
      <c r="F269" s="180" t="s">
        <v>37</v>
      </c>
      <c r="G269" s="181">
        <f>VLOOKUP(B269,'Full FBS'!$B$18:$M$4306,6,0)</f>
        <v>0</v>
      </c>
      <c r="H269" s="181">
        <f>VLOOKUP(B269,'Full FBS'!$B$18:$M$4306,7,0)</f>
        <v>0</v>
      </c>
      <c r="I269" s="181">
        <f>VLOOKUP(B269,'Full FBS'!$B$18:$M$4306,8,0)</f>
        <v>0</v>
      </c>
      <c r="J269" s="181">
        <f>VLOOKUP(B269,'Full FBS'!$B$18:$M$4306,9,0)</f>
        <v>0</v>
      </c>
      <c r="K269" s="181">
        <f>VLOOKUP(B269,'Full FBS'!$B$18:$M$4306,10,0)</f>
        <v>50</v>
      </c>
      <c r="L269" s="181">
        <f>VLOOKUP(B269,'Full FBS'!$B$18:$M$4306,11,0)</f>
        <v>573</v>
      </c>
      <c r="M269" s="181">
        <f>VLOOKUP(B269,'Full FBS'!$B$18:$M$4306,12,0)</f>
        <v>4</v>
      </c>
      <c r="N269" s="43">
        <f>SUM(G269*$D$8+H269*$D$5+I269*$D$9+J269*$D$6+K269*$D$11+L269*$D$10+M269*$D$7)</f>
        <v>106.30000000000001</v>
      </c>
      <c r="O269" s="119">
        <f>VLOOKUP(B269, 'Full FBS'!$B$18:$P$4999, 13, FALSE)</f>
        <v>106.30000000000001</v>
      </c>
      <c r="P269" s="31"/>
      <c r="Q269" s="15"/>
      <c r="R269" s="15"/>
      <c r="S269" s="15"/>
      <c r="T269" s="15"/>
    </row>
    <row r="270" spans="1:20" ht="13.5" customHeight="1">
      <c r="A270" s="41">
        <f>RANK(N270,$N$18:$N$2259)</f>
        <v>253</v>
      </c>
      <c r="B270" s="180" t="s">
        <v>378</v>
      </c>
      <c r="C270" s="180" t="s">
        <v>1411</v>
      </c>
      <c r="D270" s="180" t="s">
        <v>43</v>
      </c>
      <c r="E270" s="180" t="s">
        <v>34</v>
      </c>
      <c r="F270" s="180" t="s">
        <v>1104</v>
      </c>
      <c r="G270" s="181">
        <f>VLOOKUP(B270,'Full FBS'!$B$18:$M$4306,6,0)</f>
        <v>0</v>
      </c>
      <c r="H270" s="181">
        <f>VLOOKUP(B270,'Full FBS'!$B$18:$M$4306,7,0)</f>
        <v>0</v>
      </c>
      <c r="I270" s="181">
        <f>VLOOKUP(B270,'Full FBS'!$B$18:$M$4306,8,0)</f>
        <v>0</v>
      </c>
      <c r="J270" s="181">
        <f>VLOOKUP(B270,'Full FBS'!$B$18:$M$4306,9,0)</f>
        <v>0</v>
      </c>
      <c r="K270" s="181">
        <f>VLOOKUP(B270,'Full FBS'!$B$18:$M$4306,10,0)</f>
        <v>45</v>
      </c>
      <c r="L270" s="181">
        <f>VLOOKUP(B270,'Full FBS'!$B$18:$M$4306,11,0)</f>
        <v>596</v>
      </c>
      <c r="M270" s="181">
        <f>VLOOKUP(B270,'Full FBS'!$B$18:$M$4306,12,0)</f>
        <v>4</v>
      </c>
      <c r="N270" s="43">
        <f>SUM(G270*$D$8+H270*$D$5+I270*$D$9+J270*$D$6+K270*$D$11+L270*$D$10+M270*$D$7)</f>
        <v>106.1</v>
      </c>
      <c r="O270" s="119">
        <f>VLOOKUP(B270, 'Full FBS'!$B$18:$P$4999, 13, FALSE)</f>
        <v>106.1</v>
      </c>
      <c r="P270" s="31"/>
      <c r="Q270" s="15"/>
      <c r="R270" s="15"/>
      <c r="S270" s="15"/>
      <c r="T270" s="15"/>
    </row>
    <row r="271" spans="1:20" ht="13.5" customHeight="1">
      <c r="A271" s="41">
        <f>RANK(N271,$N$18:$N$2259)</f>
        <v>254</v>
      </c>
      <c r="B271" s="180" t="s">
        <v>726</v>
      </c>
      <c r="C271" s="180" t="s">
        <v>1414</v>
      </c>
      <c r="D271" s="180" t="s">
        <v>39</v>
      </c>
      <c r="E271" s="180" t="s">
        <v>36</v>
      </c>
      <c r="F271" s="180" t="s">
        <v>52</v>
      </c>
      <c r="G271" s="181">
        <f>VLOOKUP(B271,'Full FBS'!$B$18:$M$4306,6,0)</f>
        <v>0</v>
      </c>
      <c r="H271" s="181">
        <f>VLOOKUP(B271,'Full FBS'!$B$18:$M$4306,7,0)</f>
        <v>0</v>
      </c>
      <c r="I271" s="181">
        <f>VLOOKUP(B271,'Full FBS'!$B$18:$M$4306,8,0)</f>
        <v>638</v>
      </c>
      <c r="J271" s="181">
        <f>VLOOKUP(B271,'Full FBS'!$B$18:$M$4306,9,0)</f>
        <v>5</v>
      </c>
      <c r="K271" s="181">
        <f>VLOOKUP(B271,'Full FBS'!$B$18:$M$4306,10,0)</f>
        <v>10</v>
      </c>
      <c r="L271" s="181">
        <f>VLOOKUP(B271,'Full FBS'!$B$18:$M$4306,11,0)</f>
        <v>72</v>
      </c>
      <c r="M271" s="181">
        <f>VLOOKUP(B271,'Full FBS'!$B$18:$M$4306,12,0)</f>
        <v>0</v>
      </c>
      <c r="N271" s="43">
        <f>SUM(G271*$D$8+H271*$D$5+I271*$D$9+J271*$D$6+K271*$D$11+L271*$D$10+M271*$D$7)</f>
        <v>106.00000000000001</v>
      </c>
      <c r="O271" s="119">
        <f>VLOOKUP(B271, 'Full FBS'!$B$18:$P$4999, 13, FALSE)</f>
        <v>106.00000000000001</v>
      </c>
      <c r="P271" s="31"/>
      <c r="Q271" s="15"/>
      <c r="R271" s="15"/>
      <c r="S271" s="15"/>
      <c r="T271" s="15"/>
    </row>
    <row r="272" spans="1:20" ht="13.5" customHeight="1">
      <c r="A272" s="41">
        <f>RANK(N272,$N$18:$N$2259)</f>
        <v>255</v>
      </c>
      <c r="B272" s="180" t="s">
        <v>1585</v>
      </c>
      <c r="C272" s="180" t="s">
        <v>1365</v>
      </c>
      <c r="D272" s="180" t="s">
        <v>43</v>
      </c>
      <c r="E272" s="180" t="s">
        <v>38</v>
      </c>
      <c r="F272" s="180" t="s">
        <v>1105</v>
      </c>
      <c r="G272" s="181">
        <f>VLOOKUP(B272,'Full FBS'!$B$18:$M$4306,6,0)</f>
        <v>0</v>
      </c>
      <c r="H272" s="181">
        <f>VLOOKUP(B272,'Full FBS'!$B$18:$M$4306,7,0)</f>
        <v>0</v>
      </c>
      <c r="I272" s="181">
        <f>VLOOKUP(B272,'Full FBS'!$B$18:$M$4306,8,0)</f>
        <v>0</v>
      </c>
      <c r="J272" s="181">
        <f>VLOOKUP(B272,'Full FBS'!$B$18:$M$4306,9,0)</f>
        <v>0</v>
      </c>
      <c r="K272" s="181">
        <f>VLOOKUP(B272,'Full FBS'!$B$18:$M$4306,10,0)</f>
        <v>41</v>
      </c>
      <c r="L272" s="181">
        <f>VLOOKUP(B272,'Full FBS'!$B$18:$M$4306,11,0)</f>
        <v>613</v>
      </c>
      <c r="M272" s="181">
        <f>VLOOKUP(B272,'Full FBS'!$B$18:$M$4306,12,0)</f>
        <v>4</v>
      </c>
      <c r="N272" s="43">
        <f>SUM(G272*$D$8+H272*$D$5+I272*$D$9+J272*$D$6+K272*$D$11+L272*$D$10+M272*$D$7)</f>
        <v>105.80000000000001</v>
      </c>
      <c r="O272" s="119">
        <f>VLOOKUP(B272, 'Full FBS'!$B$18:$P$4999, 13, FALSE)</f>
        <v>105.80000000000001</v>
      </c>
      <c r="P272" s="31"/>
      <c r="Q272" s="15"/>
      <c r="R272" s="15"/>
      <c r="S272" s="15"/>
      <c r="T272" s="15"/>
    </row>
    <row r="273" spans="1:20" ht="13.5" customHeight="1">
      <c r="A273" s="41">
        <f>RANK(N273,$N$18:$N$2259)</f>
        <v>256</v>
      </c>
      <c r="B273" s="180" t="s">
        <v>955</v>
      </c>
      <c r="C273" s="180" t="s">
        <v>1378</v>
      </c>
      <c r="D273" s="180" t="s">
        <v>43</v>
      </c>
      <c r="E273" s="180" t="s">
        <v>38</v>
      </c>
      <c r="F273" s="180" t="s">
        <v>1106</v>
      </c>
      <c r="G273" s="181">
        <f>VLOOKUP(B273,'Full FBS'!$B$18:$M$4306,6,0)</f>
        <v>0</v>
      </c>
      <c r="H273" s="181">
        <f>VLOOKUP(B273,'Full FBS'!$B$18:$M$4306,7,0)</f>
        <v>0</v>
      </c>
      <c r="I273" s="181">
        <f>VLOOKUP(B273,'Full FBS'!$B$18:$M$4306,8,0)</f>
        <v>0</v>
      </c>
      <c r="J273" s="181">
        <f>VLOOKUP(B273,'Full FBS'!$B$18:$M$4306,9,0)</f>
        <v>0</v>
      </c>
      <c r="K273" s="181">
        <f>VLOOKUP(B273,'Full FBS'!$B$18:$M$4306,10,0)</f>
        <v>46</v>
      </c>
      <c r="L273" s="181">
        <f>VLOOKUP(B273,'Full FBS'!$B$18:$M$4306,11,0)</f>
        <v>463</v>
      </c>
      <c r="M273" s="181">
        <f>VLOOKUP(B273,'Full FBS'!$B$18:$M$4306,12,0)</f>
        <v>6</v>
      </c>
      <c r="N273" s="43">
        <f>SUM(G273*$D$8+H273*$D$5+I273*$D$9+J273*$D$6+K273*$D$11+L273*$D$10+M273*$D$7)</f>
        <v>105.30000000000001</v>
      </c>
      <c r="O273" s="119">
        <f>VLOOKUP(B273, 'Full FBS'!$B$18:$P$4999, 13, FALSE)</f>
        <v>105.30000000000001</v>
      </c>
      <c r="P273" s="31"/>
      <c r="Q273" s="15"/>
      <c r="R273" s="15"/>
      <c r="S273" s="15"/>
      <c r="T273" s="15"/>
    </row>
    <row r="274" spans="1:20" ht="13.5" customHeight="1">
      <c r="A274" s="41">
        <f>RANK(N274,$N$18:$N$2259)</f>
        <v>257</v>
      </c>
      <c r="B274" s="207" t="s">
        <v>1638</v>
      </c>
      <c r="C274" s="180" t="s">
        <v>1431</v>
      </c>
      <c r="D274" s="180" t="s">
        <v>39</v>
      </c>
      <c r="E274" s="207" t="s">
        <v>1481</v>
      </c>
      <c r="F274" s="180" t="s">
        <v>1104</v>
      </c>
      <c r="G274" s="181">
        <f>VLOOKUP(B274,'Full FBS'!$B$18:$M$4306,6,0)</f>
        <v>0</v>
      </c>
      <c r="H274" s="181">
        <f>VLOOKUP(B274,'Full FBS'!$B$18:$M$4306,7,0)</f>
        <v>0</v>
      </c>
      <c r="I274" s="181">
        <f>VLOOKUP(B274,'Full FBS'!$B$18:$M$4306,8,0)</f>
        <v>488</v>
      </c>
      <c r="J274" s="181">
        <f>VLOOKUP(B274,'Full FBS'!$B$18:$M$4306,9,0)</f>
        <v>4</v>
      </c>
      <c r="K274" s="181">
        <f>VLOOKUP(B274,'Full FBS'!$B$18:$M$4306,10,0)</f>
        <v>18</v>
      </c>
      <c r="L274" s="181">
        <f>VLOOKUP(B274,'Full FBS'!$B$18:$M$4306,11,0)</f>
        <v>165</v>
      </c>
      <c r="M274" s="181">
        <f>VLOOKUP(B274,'Full FBS'!$B$18:$M$4306,12,0)</f>
        <v>1</v>
      </c>
      <c r="N274" s="43">
        <f>SUM(G274*$D$8+H274*$D$5+I274*$D$9+J274*$D$6+K274*$D$11+L274*$D$10+M274*$D$7)</f>
        <v>104.30000000000001</v>
      </c>
      <c r="O274" s="119">
        <f>VLOOKUP(B274, 'Full FBS'!$B$18:$P$4999, 13, FALSE)</f>
        <v>104.30000000000001</v>
      </c>
      <c r="P274" s="31"/>
      <c r="Q274" s="15"/>
      <c r="R274" s="15"/>
      <c r="S274" s="15"/>
      <c r="T274" s="15"/>
    </row>
    <row r="275" spans="1:20" ht="13.5" customHeight="1">
      <c r="A275" s="41">
        <f>RANK(N275,$N$18:$N$2259)</f>
        <v>257</v>
      </c>
      <c r="B275" s="180" t="s">
        <v>765</v>
      </c>
      <c r="C275" s="180" t="s">
        <v>1399</v>
      </c>
      <c r="D275" s="180" t="s">
        <v>43</v>
      </c>
      <c r="E275" s="180" t="s">
        <v>38</v>
      </c>
      <c r="F275" s="180" t="s">
        <v>37</v>
      </c>
      <c r="G275" s="181">
        <f>VLOOKUP(B275,'Full FBS'!$B$18:$M$4306,6,0)</f>
        <v>0</v>
      </c>
      <c r="H275" s="181">
        <f>VLOOKUP(B275,'Full FBS'!$B$18:$M$4306,7,0)</f>
        <v>0</v>
      </c>
      <c r="I275" s="181">
        <f>VLOOKUP(B275,'Full FBS'!$B$18:$M$4306,8,0)</f>
        <v>0</v>
      </c>
      <c r="J275" s="181">
        <f>VLOOKUP(B275,'Full FBS'!$B$18:$M$4306,9,0)</f>
        <v>0</v>
      </c>
      <c r="K275" s="181">
        <f>VLOOKUP(B275,'Full FBS'!$B$18:$M$4306,10,0)</f>
        <v>40</v>
      </c>
      <c r="L275" s="181">
        <f>VLOOKUP(B275,'Full FBS'!$B$18:$M$4306,11,0)</f>
        <v>543</v>
      </c>
      <c r="M275" s="181">
        <f>VLOOKUP(B275,'Full FBS'!$B$18:$M$4306,12,0)</f>
        <v>5</v>
      </c>
      <c r="N275" s="43">
        <f>SUM(G275*$D$8+H275*$D$5+I275*$D$9+J275*$D$6+K275*$D$11+L275*$D$10+M275*$D$7)</f>
        <v>104.30000000000001</v>
      </c>
      <c r="O275" s="119">
        <f>VLOOKUP(B275, 'Full FBS'!$B$18:$P$4999, 13, FALSE)</f>
        <v>104.30000000000001</v>
      </c>
      <c r="P275" s="31"/>
      <c r="Q275" s="15"/>
      <c r="R275" s="15"/>
      <c r="S275" s="15"/>
      <c r="T275" s="15"/>
    </row>
    <row r="276" spans="1:20" ht="13.5" customHeight="1">
      <c r="A276" s="41">
        <f>RANK(N276,$N$18:$N$2259)</f>
        <v>257</v>
      </c>
      <c r="B276" s="180" t="s">
        <v>361</v>
      </c>
      <c r="C276" s="180" t="s">
        <v>1378</v>
      </c>
      <c r="D276" s="180" t="s">
        <v>42</v>
      </c>
      <c r="E276" s="180" t="s">
        <v>34</v>
      </c>
      <c r="F276" s="180" t="s">
        <v>1106</v>
      </c>
      <c r="G276" s="181">
        <f>VLOOKUP(B276,'Full FBS'!$B$18:$M$4306,6,0)</f>
        <v>0</v>
      </c>
      <c r="H276" s="181">
        <f>VLOOKUP(B276,'Full FBS'!$B$18:$M$4306,7,0)</f>
        <v>0</v>
      </c>
      <c r="I276" s="181">
        <f>VLOOKUP(B276,'Full FBS'!$B$18:$M$4306,8,0)</f>
        <v>0</v>
      </c>
      <c r="J276" s="181">
        <f>VLOOKUP(B276,'Full FBS'!$B$18:$M$4306,9,0)</f>
        <v>0</v>
      </c>
      <c r="K276" s="181">
        <f>VLOOKUP(B276,'Full FBS'!$B$18:$M$4306,10,0)</f>
        <v>44</v>
      </c>
      <c r="L276" s="181">
        <f>VLOOKUP(B276,'Full FBS'!$B$18:$M$4306,11,0)</f>
        <v>463</v>
      </c>
      <c r="M276" s="181">
        <f>VLOOKUP(B276,'Full FBS'!$B$18:$M$4306,12,0)</f>
        <v>6</v>
      </c>
      <c r="N276" s="43">
        <f>SUM(G276*$D$8+H276*$D$5+I276*$D$9+J276*$D$6+K276*$D$11+L276*$D$10+M276*$D$7)</f>
        <v>104.30000000000001</v>
      </c>
      <c r="O276" s="119">
        <f>VLOOKUP(B276, 'Full FBS'!$B$18:$P$4999, 13, FALSE)</f>
        <v>104.30000000000001</v>
      </c>
      <c r="P276" s="31"/>
      <c r="Q276" s="15"/>
      <c r="R276" s="15"/>
      <c r="S276" s="15"/>
      <c r="T276" s="15"/>
    </row>
    <row r="277" spans="1:20" ht="13.5" customHeight="1">
      <c r="A277" s="41">
        <f>RANK(N277,$N$18:$N$2259)</f>
        <v>260</v>
      </c>
      <c r="B277" s="180" t="s">
        <v>1251</v>
      </c>
      <c r="C277" s="180" t="s">
        <v>1417</v>
      </c>
      <c r="D277" s="180" t="s">
        <v>43</v>
      </c>
      <c r="E277" s="180" t="s">
        <v>36</v>
      </c>
      <c r="F277" s="180" t="s">
        <v>1105</v>
      </c>
      <c r="G277" s="181">
        <f>VLOOKUP(B277,'Full FBS'!$B$18:$M$4306,6,0)</f>
        <v>0</v>
      </c>
      <c r="H277" s="181">
        <f>VLOOKUP(B277,'Full FBS'!$B$18:$M$4306,7,0)</f>
        <v>0</v>
      </c>
      <c r="I277" s="181">
        <f>VLOOKUP(B277,'Full FBS'!$B$18:$M$4306,8,0)</f>
        <v>75</v>
      </c>
      <c r="J277" s="181">
        <f>VLOOKUP(B277,'Full FBS'!$B$18:$M$4306,9,0)</f>
        <v>1</v>
      </c>
      <c r="K277" s="181">
        <f>VLOOKUP(B277,'Full FBS'!$B$18:$M$4306,10,0)</f>
        <v>40</v>
      </c>
      <c r="L277" s="181">
        <f>VLOOKUP(B277,'Full FBS'!$B$18:$M$4306,11,0)</f>
        <v>525</v>
      </c>
      <c r="M277" s="181">
        <f>VLOOKUP(B277,'Full FBS'!$B$18:$M$4306,12,0)</f>
        <v>3</v>
      </c>
      <c r="N277" s="43">
        <f>SUM(G277*$D$8+H277*$D$5+I277*$D$9+J277*$D$6+K277*$D$11+L277*$D$10+M277*$D$7)</f>
        <v>104</v>
      </c>
      <c r="O277" s="119">
        <f>VLOOKUP(B277, 'Full FBS'!$B$18:$P$4999, 13, FALSE)</f>
        <v>104</v>
      </c>
      <c r="P277" s="31"/>
      <c r="Q277" s="15"/>
      <c r="R277" s="15"/>
      <c r="S277" s="15"/>
      <c r="T277" s="15"/>
    </row>
    <row r="278" spans="1:20" ht="13.5" customHeight="1">
      <c r="A278" s="41">
        <f>RANK(N278,$N$18:$N$2259)</f>
        <v>261</v>
      </c>
      <c r="B278" s="180" t="s">
        <v>1180</v>
      </c>
      <c r="C278" s="180" t="s">
        <v>132</v>
      </c>
      <c r="D278" s="180" t="s">
        <v>42</v>
      </c>
      <c r="E278" s="180" t="s">
        <v>34</v>
      </c>
      <c r="F278" s="180" t="s">
        <v>1104</v>
      </c>
      <c r="G278" s="181">
        <f>VLOOKUP(B278,'Full FBS'!$B$18:$M$4306,6,0)</f>
        <v>0</v>
      </c>
      <c r="H278" s="181">
        <f>VLOOKUP(B278,'Full FBS'!$B$18:$M$4306,7,0)</f>
        <v>0</v>
      </c>
      <c r="I278" s="181">
        <f>VLOOKUP(B278,'Full FBS'!$B$18:$M$4306,8,0)</f>
        <v>0</v>
      </c>
      <c r="J278" s="181">
        <f>VLOOKUP(B278,'Full FBS'!$B$18:$M$4306,9,0)</f>
        <v>0</v>
      </c>
      <c r="K278" s="181">
        <f>VLOOKUP(B278,'Full FBS'!$B$18:$M$4306,10,0)</f>
        <v>38</v>
      </c>
      <c r="L278" s="181">
        <f>VLOOKUP(B278,'Full FBS'!$B$18:$M$4306,11,0)</f>
        <v>608</v>
      </c>
      <c r="M278" s="181">
        <f>VLOOKUP(B278,'Full FBS'!$B$18:$M$4306,12,0)</f>
        <v>4</v>
      </c>
      <c r="N278" s="43">
        <f>SUM(G278*$D$8+H278*$D$5+I278*$D$9+J278*$D$6+K278*$D$11+L278*$D$10+M278*$D$7)</f>
        <v>103.80000000000001</v>
      </c>
      <c r="O278" s="119">
        <f>VLOOKUP(B278, 'Full FBS'!$B$18:$P$4999, 13, FALSE)</f>
        <v>103.80000000000001</v>
      </c>
      <c r="P278" s="31"/>
      <c r="Q278" s="15"/>
      <c r="R278" s="15"/>
      <c r="S278" s="15"/>
      <c r="T278" s="15"/>
    </row>
    <row r="279" spans="1:20" ht="13.5" customHeight="1">
      <c r="A279" s="41">
        <f>RANK(N279,$N$18:$N$2259)</f>
        <v>262</v>
      </c>
      <c r="B279" s="180" t="s">
        <v>280</v>
      </c>
      <c r="C279" s="180" t="s">
        <v>1384</v>
      </c>
      <c r="D279" s="180" t="s">
        <v>43</v>
      </c>
      <c r="E279" s="180" t="s">
        <v>34</v>
      </c>
      <c r="F279" s="180" t="s">
        <v>1105</v>
      </c>
      <c r="G279" s="181">
        <f>VLOOKUP(B279,'Full FBS'!$B$18:$M$4306,6,0)</f>
        <v>0</v>
      </c>
      <c r="H279" s="181">
        <f>VLOOKUP(B279,'Full FBS'!$B$18:$M$4306,7,0)</f>
        <v>0</v>
      </c>
      <c r="I279" s="181">
        <f>VLOOKUP(B279,'Full FBS'!$B$18:$M$4306,8,0)</f>
        <v>25</v>
      </c>
      <c r="J279" s="181">
        <f>VLOOKUP(B279,'Full FBS'!$B$18:$M$4306,9,0)</f>
        <v>0</v>
      </c>
      <c r="K279" s="181">
        <f>VLOOKUP(B279,'Full FBS'!$B$18:$M$4306,10,0)</f>
        <v>44</v>
      </c>
      <c r="L279" s="181">
        <f>VLOOKUP(B279,'Full FBS'!$B$18:$M$4306,11,0)</f>
        <v>552</v>
      </c>
      <c r="M279" s="181">
        <f>VLOOKUP(B279,'Full FBS'!$B$18:$M$4306,12,0)</f>
        <v>4</v>
      </c>
      <c r="N279" s="43">
        <f>SUM(G279*$D$8+H279*$D$5+I279*$D$9+J279*$D$6+K279*$D$11+L279*$D$10+M279*$D$7)</f>
        <v>103.7</v>
      </c>
      <c r="O279" s="119">
        <f>VLOOKUP(B279, 'Full FBS'!$B$18:$P$4999, 13, FALSE)</f>
        <v>103.7</v>
      </c>
      <c r="P279" s="31"/>
      <c r="Q279" s="15"/>
      <c r="R279" s="15"/>
      <c r="S279" s="15"/>
      <c r="T279" s="15"/>
    </row>
    <row r="280" spans="1:20" ht="13.5" customHeight="1">
      <c r="A280" s="41">
        <f>RANK(N280,$N$18:$N$2259)</f>
        <v>262</v>
      </c>
      <c r="B280" s="180" t="s">
        <v>848</v>
      </c>
      <c r="C280" s="180" t="s">
        <v>1427</v>
      </c>
      <c r="D280" s="180" t="s">
        <v>43</v>
      </c>
      <c r="E280" s="180" t="s">
        <v>36</v>
      </c>
      <c r="F280" s="180" t="s">
        <v>52</v>
      </c>
      <c r="G280" s="181">
        <f>VLOOKUP(B280,'Full FBS'!$B$18:$M$4306,6,0)</f>
        <v>0</v>
      </c>
      <c r="H280" s="181">
        <f>VLOOKUP(B280,'Full FBS'!$B$18:$M$4306,7,0)</f>
        <v>0</v>
      </c>
      <c r="I280" s="181">
        <f>VLOOKUP(B280,'Full FBS'!$B$18:$M$4306,8,0)</f>
        <v>0</v>
      </c>
      <c r="J280" s="181">
        <f>VLOOKUP(B280,'Full FBS'!$B$18:$M$4306,9,0)</f>
        <v>0</v>
      </c>
      <c r="K280" s="181">
        <f>VLOOKUP(B280,'Full FBS'!$B$18:$M$4306,10,0)</f>
        <v>47</v>
      </c>
      <c r="L280" s="181">
        <f>VLOOKUP(B280,'Full FBS'!$B$18:$M$4306,11,0)</f>
        <v>562</v>
      </c>
      <c r="M280" s="181">
        <f>VLOOKUP(B280,'Full FBS'!$B$18:$M$4306,12,0)</f>
        <v>4</v>
      </c>
      <c r="N280" s="43">
        <f>SUM(G280*$D$8+H280*$D$5+I280*$D$9+J280*$D$6+K280*$D$11+L280*$D$10+M280*$D$7)</f>
        <v>103.7</v>
      </c>
      <c r="O280" s="119">
        <f>VLOOKUP(B280, 'Full FBS'!$B$18:$P$4999, 13, FALSE)</f>
        <v>103.7</v>
      </c>
      <c r="P280" s="31"/>
      <c r="Q280" s="15"/>
      <c r="R280" s="15"/>
      <c r="S280" s="15"/>
      <c r="T280" s="15"/>
    </row>
    <row r="281" spans="1:20" ht="13.5" customHeight="1">
      <c r="A281" s="41">
        <f>RANK(N281,$N$18:$N$2259)</f>
        <v>264</v>
      </c>
      <c r="B281" s="180" t="s">
        <v>261</v>
      </c>
      <c r="C281" s="180" t="s">
        <v>1401</v>
      </c>
      <c r="D281" s="180" t="s">
        <v>43</v>
      </c>
      <c r="E281" s="180" t="s">
        <v>36</v>
      </c>
      <c r="F281" s="180" t="s">
        <v>52</v>
      </c>
      <c r="G281" s="181">
        <f>VLOOKUP(B281,'Full FBS'!$B$18:$M$4306,6,0)</f>
        <v>0</v>
      </c>
      <c r="H281" s="181">
        <f>VLOOKUP(B281,'Full FBS'!$B$18:$M$4306,7,0)</f>
        <v>0</v>
      </c>
      <c r="I281" s="181">
        <f>VLOOKUP(B281,'Full FBS'!$B$18:$M$4306,8,0)</f>
        <v>0</v>
      </c>
      <c r="J281" s="181">
        <f>VLOOKUP(B281,'Full FBS'!$B$18:$M$4306,9,0)</f>
        <v>0</v>
      </c>
      <c r="K281" s="181">
        <f>VLOOKUP(B281,'Full FBS'!$B$18:$M$4306,10,0)</f>
        <v>42</v>
      </c>
      <c r="L281" s="181">
        <f>VLOOKUP(B281,'Full FBS'!$B$18:$M$4306,11,0)</f>
        <v>524</v>
      </c>
      <c r="M281" s="181">
        <f>VLOOKUP(B281,'Full FBS'!$B$18:$M$4306,12,0)</f>
        <v>5</v>
      </c>
      <c r="N281" s="43">
        <f>SUM(G281*$D$8+H281*$D$5+I281*$D$9+J281*$D$6+K281*$D$11+L281*$D$10+M281*$D$7)</f>
        <v>103.4</v>
      </c>
      <c r="O281" s="119">
        <f>VLOOKUP(B281, 'Full FBS'!$B$18:$P$4999, 13, FALSE)</f>
        <v>103.4</v>
      </c>
      <c r="P281" s="31"/>
      <c r="Q281" s="15"/>
      <c r="R281" s="15"/>
      <c r="S281" s="15"/>
      <c r="T281" s="15"/>
    </row>
    <row r="282" spans="1:20" ht="13.5" customHeight="1">
      <c r="A282" s="41">
        <f>RANK(N282,$N$18:$N$2259)</f>
        <v>265</v>
      </c>
      <c r="B282" s="180" t="s">
        <v>211</v>
      </c>
      <c r="C282" s="180" t="s">
        <v>1414</v>
      </c>
      <c r="D282" s="180" t="s">
        <v>43</v>
      </c>
      <c r="E282" s="180" t="s">
        <v>36</v>
      </c>
      <c r="F282" s="180" t="s">
        <v>52</v>
      </c>
      <c r="G282" s="181">
        <f>VLOOKUP(B282,'Full FBS'!$B$18:$M$4306,6,0)</f>
        <v>0</v>
      </c>
      <c r="H282" s="181">
        <f>VLOOKUP(B282,'Full FBS'!$B$18:$M$4306,7,0)</f>
        <v>0</v>
      </c>
      <c r="I282" s="181">
        <f>VLOOKUP(B282,'Full FBS'!$B$18:$M$4306,8,0)</f>
        <v>0</v>
      </c>
      <c r="J282" s="181">
        <f>VLOOKUP(B282,'Full FBS'!$B$18:$M$4306,9,0)</f>
        <v>0</v>
      </c>
      <c r="K282" s="181">
        <f>VLOOKUP(B282,'Full FBS'!$B$18:$M$4306,10,0)</f>
        <v>36</v>
      </c>
      <c r="L282" s="181">
        <f>VLOOKUP(B282,'Full FBS'!$B$18:$M$4306,11,0)</f>
        <v>612</v>
      </c>
      <c r="M282" s="181">
        <f>VLOOKUP(B282,'Full FBS'!$B$18:$M$4306,12,0)</f>
        <v>4</v>
      </c>
      <c r="N282" s="43">
        <f>SUM(G282*$D$8+H282*$D$5+I282*$D$9+J282*$D$6+K282*$D$11+L282*$D$10+M282*$D$7)</f>
        <v>103.2</v>
      </c>
      <c r="O282" s="119">
        <f>VLOOKUP(B282, 'Full FBS'!$B$18:$P$4999, 13, FALSE)</f>
        <v>103.2</v>
      </c>
      <c r="P282" s="31"/>
      <c r="Q282" s="15"/>
      <c r="R282" s="15"/>
      <c r="S282" s="15"/>
      <c r="T282" s="15"/>
    </row>
    <row r="283" spans="1:20" ht="13.5" customHeight="1">
      <c r="A283" s="41">
        <f>RANK(N283,$N$18:$N$2259)</f>
        <v>266</v>
      </c>
      <c r="B283" s="180" t="s">
        <v>1489</v>
      </c>
      <c r="C283" s="180" t="s">
        <v>1444</v>
      </c>
      <c r="D283" s="180" t="s">
        <v>39</v>
      </c>
      <c r="E283" s="180" t="s">
        <v>40</v>
      </c>
      <c r="F283" s="180" t="s">
        <v>1104</v>
      </c>
      <c r="G283" s="181">
        <f>VLOOKUP(B283,'Full FBS'!$B$18:$M$4306,6,0)</f>
        <v>0</v>
      </c>
      <c r="H283" s="181">
        <f>VLOOKUP(B283,'Full FBS'!$B$18:$M$4306,7,0)</f>
        <v>0</v>
      </c>
      <c r="I283" s="181">
        <f>VLOOKUP(B283,'Full FBS'!$B$18:$M$4306,8,0)</f>
        <v>507</v>
      </c>
      <c r="J283" s="181">
        <f>VLOOKUP(B283,'Full FBS'!$B$18:$M$4306,9,0)</f>
        <v>4</v>
      </c>
      <c r="K283" s="181">
        <f>VLOOKUP(B283,'Full FBS'!$B$18:$M$4306,10,0)</f>
        <v>20</v>
      </c>
      <c r="L283" s="181">
        <f>VLOOKUP(B283,'Full FBS'!$B$18:$M$4306,11,0)</f>
        <v>121</v>
      </c>
      <c r="M283" s="181">
        <f>VLOOKUP(B283,'Full FBS'!$B$18:$M$4306,12,0)</f>
        <v>1</v>
      </c>
      <c r="N283" s="43">
        <f>SUM(G283*$D$8+H283*$D$5+I283*$D$9+J283*$D$6+K283*$D$11+L283*$D$10+M283*$D$7)</f>
        <v>102.80000000000001</v>
      </c>
      <c r="O283" s="119">
        <f>VLOOKUP(B283, 'Full FBS'!$B$18:$P$4999, 13, FALSE)</f>
        <v>102.80000000000001</v>
      </c>
      <c r="P283" s="31"/>
      <c r="Q283" s="15"/>
      <c r="R283" s="15"/>
      <c r="S283" s="15"/>
      <c r="T283" s="15"/>
    </row>
    <row r="284" spans="1:20" ht="13.5" customHeight="1">
      <c r="A284" s="41">
        <f>RANK(N284,$N$18:$N$2259)</f>
        <v>266</v>
      </c>
      <c r="B284" s="180" t="s">
        <v>186</v>
      </c>
      <c r="C284" s="180" t="s">
        <v>125</v>
      </c>
      <c r="D284" s="180" t="s">
        <v>43</v>
      </c>
      <c r="E284" s="180" t="s">
        <v>34</v>
      </c>
      <c r="F284" s="180" t="s">
        <v>1105</v>
      </c>
      <c r="G284" s="181">
        <f>VLOOKUP(B284,'Full FBS'!$B$18:$M$4306,6,0)</f>
        <v>0</v>
      </c>
      <c r="H284" s="181">
        <f>VLOOKUP(B284,'Full FBS'!$B$18:$M$4306,7,0)</f>
        <v>0</v>
      </c>
      <c r="I284" s="181">
        <f>VLOOKUP(B284,'Full FBS'!$B$18:$M$4306,8,0)</f>
        <v>45</v>
      </c>
      <c r="J284" s="181">
        <f>VLOOKUP(B284,'Full FBS'!$B$18:$M$4306,9,0)</f>
        <v>0</v>
      </c>
      <c r="K284" s="181">
        <f>VLOOKUP(B284,'Full FBS'!$B$18:$M$4306,10,0)</f>
        <v>45</v>
      </c>
      <c r="L284" s="181">
        <f>VLOOKUP(B284,'Full FBS'!$B$18:$M$4306,11,0)</f>
        <v>518</v>
      </c>
      <c r="M284" s="181">
        <f>VLOOKUP(B284,'Full FBS'!$B$18:$M$4306,12,0)</f>
        <v>4</v>
      </c>
      <c r="N284" s="43">
        <f>SUM(G284*$D$8+H284*$D$5+I284*$D$9+J284*$D$6+K284*$D$11+L284*$D$10+M284*$D$7)</f>
        <v>102.80000000000001</v>
      </c>
      <c r="O284" s="119">
        <f>VLOOKUP(B284, 'Full FBS'!$B$18:$P$4999, 13, FALSE)</f>
        <v>102.80000000000001</v>
      </c>
      <c r="P284" s="31"/>
      <c r="Q284" s="15"/>
      <c r="R284" s="15"/>
      <c r="S284" s="15"/>
      <c r="T284" s="15"/>
    </row>
    <row r="285" spans="1:20" ht="13.5" customHeight="1">
      <c r="A285" s="41">
        <f>RANK(N285,$N$18:$N$2259)</f>
        <v>268</v>
      </c>
      <c r="B285" s="180" t="s">
        <v>570</v>
      </c>
      <c r="C285" s="180" t="s">
        <v>1365</v>
      </c>
      <c r="D285" s="180" t="s">
        <v>39</v>
      </c>
      <c r="E285" s="180" t="s">
        <v>34</v>
      </c>
      <c r="F285" s="180" t="s">
        <v>1105</v>
      </c>
      <c r="G285" s="181">
        <f>VLOOKUP(B285,'Full FBS'!$B$18:$M$4306,6,0)</f>
        <v>0</v>
      </c>
      <c r="H285" s="181">
        <f>VLOOKUP(B285,'Full FBS'!$B$18:$M$4306,7,0)</f>
        <v>0</v>
      </c>
      <c r="I285" s="181">
        <f>VLOOKUP(B285,'Full FBS'!$B$18:$M$4306,8,0)</f>
        <v>422</v>
      </c>
      <c r="J285" s="181">
        <f>VLOOKUP(B285,'Full FBS'!$B$18:$M$4306,9,0)</f>
        <v>4</v>
      </c>
      <c r="K285" s="181">
        <f>VLOOKUP(B285,'Full FBS'!$B$18:$M$4306,10,0)</f>
        <v>21</v>
      </c>
      <c r="L285" s="181">
        <f>VLOOKUP(B285,'Full FBS'!$B$18:$M$4306,11,0)</f>
        <v>199</v>
      </c>
      <c r="M285" s="181">
        <f>VLOOKUP(B285,'Full FBS'!$B$18:$M$4306,12,0)</f>
        <v>1</v>
      </c>
      <c r="N285" s="43">
        <f>SUM(G285*$D$8+H285*$D$5+I285*$D$9+J285*$D$6+K285*$D$11+L285*$D$10+M285*$D$7)</f>
        <v>102.60000000000001</v>
      </c>
      <c r="O285" s="119">
        <f>VLOOKUP(B285, 'Full FBS'!$B$18:$P$4999, 13, FALSE)</f>
        <v>102.60000000000001</v>
      </c>
      <c r="P285" s="31"/>
      <c r="Q285" s="15"/>
      <c r="R285" s="15"/>
      <c r="S285" s="15"/>
      <c r="T285" s="15"/>
    </row>
    <row r="286" spans="1:20" ht="13.5" customHeight="1">
      <c r="A286" s="41">
        <f>RANK(N286,$N$18:$N$2259)</f>
        <v>269</v>
      </c>
      <c r="B286" s="180" t="s">
        <v>1085</v>
      </c>
      <c r="C286" s="180" t="s">
        <v>1432</v>
      </c>
      <c r="D286" s="180" t="s">
        <v>43</v>
      </c>
      <c r="E286" s="180" t="s">
        <v>38</v>
      </c>
      <c r="F286" s="180" t="s">
        <v>1106</v>
      </c>
      <c r="G286" s="181">
        <f>VLOOKUP(B286,'Full FBS'!$B$18:$M$4306,6,0)</f>
        <v>0</v>
      </c>
      <c r="H286" s="181">
        <f>VLOOKUP(B286,'Full FBS'!$B$18:$M$4306,7,0)</f>
        <v>0</v>
      </c>
      <c r="I286" s="181">
        <f>VLOOKUP(B286,'Full FBS'!$B$18:$M$4306,8,0)</f>
        <v>0</v>
      </c>
      <c r="J286" s="181">
        <f>VLOOKUP(B286,'Full FBS'!$B$18:$M$4306,9,0)</f>
        <v>0</v>
      </c>
      <c r="K286" s="181">
        <f>VLOOKUP(B286,'Full FBS'!$B$18:$M$4306,10,0)</f>
        <v>40</v>
      </c>
      <c r="L286" s="181">
        <f>VLOOKUP(B286,'Full FBS'!$B$18:$M$4306,11,0)</f>
        <v>577</v>
      </c>
      <c r="M286" s="181">
        <f>VLOOKUP(B286,'Full FBS'!$B$18:$M$4306,12,0)</f>
        <v>4</v>
      </c>
      <c r="N286" s="43">
        <f>SUM(G286*$D$8+H286*$D$5+I286*$D$9+J286*$D$6+K286*$D$11+L286*$D$10+M286*$D$7)</f>
        <v>101.7</v>
      </c>
      <c r="O286" s="119">
        <f>VLOOKUP(B286, 'Full FBS'!$B$18:$P$4999, 13, FALSE)</f>
        <v>101.7</v>
      </c>
      <c r="P286" s="31"/>
      <c r="Q286" s="15"/>
      <c r="R286" s="15"/>
      <c r="S286" s="15"/>
      <c r="T286" s="15"/>
    </row>
    <row r="287" spans="1:20" ht="13.5" customHeight="1">
      <c r="A287" s="41">
        <f>RANK(N287,$N$18:$N$2259)</f>
        <v>270</v>
      </c>
      <c r="B287" s="180" t="s">
        <v>583</v>
      </c>
      <c r="C287" s="180" t="s">
        <v>1360</v>
      </c>
      <c r="D287" s="180" t="s">
        <v>43</v>
      </c>
      <c r="E287" s="180" t="s">
        <v>34</v>
      </c>
      <c r="F287" s="180" t="s">
        <v>52</v>
      </c>
      <c r="G287" s="181">
        <f>VLOOKUP(B287,'Full FBS'!$B$18:$M$4306,6,0)</f>
        <v>0</v>
      </c>
      <c r="H287" s="181">
        <f>VLOOKUP(B287,'Full FBS'!$B$18:$M$4306,7,0)</f>
        <v>0</v>
      </c>
      <c r="I287" s="181">
        <f>VLOOKUP(B287,'Full FBS'!$B$18:$M$4306,8,0)</f>
        <v>0</v>
      </c>
      <c r="J287" s="181">
        <f>VLOOKUP(B287,'Full FBS'!$B$18:$M$4306,9,0)</f>
        <v>0</v>
      </c>
      <c r="K287" s="181">
        <f>VLOOKUP(B287,'Full FBS'!$B$18:$M$4306,10,0)</f>
        <v>50</v>
      </c>
      <c r="L287" s="181">
        <f>VLOOKUP(B287,'Full FBS'!$B$18:$M$4306,11,0)</f>
        <v>522</v>
      </c>
      <c r="M287" s="181">
        <f>VLOOKUP(B287,'Full FBS'!$B$18:$M$4306,12,0)</f>
        <v>4</v>
      </c>
      <c r="N287" s="43">
        <f>SUM(G287*$D$8+H287*$D$5+I287*$D$9+J287*$D$6+K287*$D$11+L287*$D$10+M287*$D$7)</f>
        <v>101.2</v>
      </c>
      <c r="O287" s="119">
        <f>VLOOKUP(B287, 'Full FBS'!$B$18:$P$4999, 13, FALSE)</f>
        <v>101.2</v>
      </c>
      <c r="P287" s="31"/>
      <c r="Q287" s="15"/>
      <c r="R287" s="15"/>
      <c r="S287" s="15"/>
      <c r="T287" s="15"/>
    </row>
    <row r="288" spans="1:20" ht="13.5" customHeight="1">
      <c r="A288" s="41">
        <f>RANK(N288,$N$18:$N$2259)</f>
        <v>271</v>
      </c>
      <c r="B288" s="207" t="s">
        <v>1600</v>
      </c>
      <c r="C288" s="180" t="s">
        <v>1462</v>
      </c>
      <c r="D288" s="180" t="s">
        <v>43</v>
      </c>
      <c r="E288" s="180" t="s">
        <v>36</v>
      </c>
      <c r="F288" s="180" t="s">
        <v>1105</v>
      </c>
      <c r="G288" s="181">
        <f>VLOOKUP(B288,'Full FBS'!$B$18:$M$4306,6,0)</f>
        <v>0</v>
      </c>
      <c r="H288" s="181">
        <f>VLOOKUP(B288,'Full FBS'!$B$18:$M$4306,7,0)</f>
        <v>0</v>
      </c>
      <c r="I288" s="181">
        <f>VLOOKUP(B288,'Full FBS'!$B$18:$M$4306,8,0)</f>
        <v>0</v>
      </c>
      <c r="J288" s="181">
        <f>VLOOKUP(B288,'Full FBS'!$B$18:$M$4306,9,0)</f>
        <v>0</v>
      </c>
      <c r="K288" s="181">
        <f>VLOOKUP(B288,'Full FBS'!$B$18:$M$4306,10,0)</f>
        <v>45</v>
      </c>
      <c r="L288" s="181">
        <f>VLOOKUP(B288,'Full FBS'!$B$18:$M$4306,11,0)</f>
        <v>544</v>
      </c>
      <c r="M288" s="181">
        <f>VLOOKUP(B288,'Full FBS'!$B$18:$M$4306,12,0)</f>
        <v>4</v>
      </c>
      <c r="N288" s="43">
        <f>SUM(G288*$D$8+H288*$D$5+I288*$D$9+J288*$D$6+K288*$D$11+L288*$D$10+M288*$D$7)</f>
        <v>100.9</v>
      </c>
      <c r="O288" s="119">
        <f>VLOOKUP(B288, 'Full FBS'!$B$18:$P$4999, 13, FALSE)</f>
        <v>100.9</v>
      </c>
      <c r="P288" s="31"/>
      <c r="Q288" s="15"/>
      <c r="R288" s="15"/>
      <c r="S288" s="15"/>
      <c r="T288" s="15"/>
    </row>
    <row r="289" spans="1:20" ht="13.5" customHeight="1">
      <c r="A289" s="41">
        <f>RANK(N289,$N$18:$N$2259)</f>
        <v>272</v>
      </c>
      <c r="B289" s="180" t="s">
        <v>307</v>
      </c>
      <c r="C289" s="180" t="s">
        <v>1361</v>
      </c>
      <c r="D289" s="180" t="s">
        <v>39</v>
      </c>
      <c r="E289" s="180" t="s">
        <v>38</v>
      </c>
      <c r="F289" s="180" t="s">
        <v>52</v>
      </c>
      <c r="G289" s="181">
        <f>VLOOKUP(B289,'Full FBS'!$B$18:$M$4306,6,0)</f>
        <v>0</v>
      </c>
      <c r="H289" s="181">
        <f>VLOOKUP(B289,'Full FBS'!$B$18:$M$4306,7,0)</f>
        <v>0</v>
      </c>
      <c r="I289" s="181">
        <f>VLOOKUP(B289,'Full FBS'!$B$18:$M$4306,8,0)</f>
        <v>560</v>
      </c>
      <c r="J289" s="181">
        <f>VLOOKUP(B289,'Full FBS'!$B$18:$M$4306,9,0)</f>
        <v>6</v>
      </c>
      <c r="K289" s="181">
        <f>VLOOKUP(B289,'Full FBS'!$B$18:$M$4306,10,0)</f>
        <v>7</v>
      </c>
      <c r="L289" s="181">
        <f>VLOOKUP(B289,'Full FBS'!$B$18:$M$4306,11,0)</f>
        <v>52</v>
      </c>
      <c r="M289" s="181">
        <f>VLOOKUP(B289,'Full FBS'!$B$18:$M$4306,12,0)</f>
        <v>0</v>
      </c>
      <c r="N289" s="43">
        <f>SUM(G289*$D$8+H289*$D$5+I289*$D$9+J289*$D$6+K289*$D$11+L289*$D$10+M289*$D$7)</f>
        <v>100.7</v>
      </c>
      <c r="O289" s="119">
        <f>VLOOKUP(B289, 'Full FBS'!$B$18:$P$4999, 13, FALSE)</f>
        <v>100.7</v>
      </c>
      <c r="P289" s="31"/>
      <c r="Q289" s="15"/>
      <c r="R289" s="15"/>
      <c r="S289" s="15"/>
      <c r="T289" s="15"/>
    </row>
    <row r="290" spans="1:20" ht="13.5" customHeight="1">
      <c r="A290" s="41">
        <f>RANK(N290,$N$18:$N$2259)</f>
        <v>273</v>
      </c>
      <c r="B290" s="180" t="s">
        <v>1190</v>
      </c>
      <c r="C290" s="180" t="s">
        <v>1419</v>
      </c>
      <c r="D290" s="180" t="s">
        <v>43</v>
      </c>
      <c r="E290" s="180" t="s">
        <v>38</v>
      </c>
      <c r="F290" s="180" t="s">
        <v>37</v>
      </c>
      <c r="G290" s="181">
        <f>VLOOKUP(B290,'Full FBS'!$B$18:$M$4306,6,0)</f>
        <v>0</v>
      </c>
      <c r="H290" s="181">
        <f>VLOOKUP(B290,'Full FBS'!$B$18:$M$4306,7,0)</f>
        <v>0</v>
      </c>
      <c r="I290" s="181">
        <f>VLOOKUP(B290,'Full FBS'!$B$18:$M$4306,8,0)</f>
        <v>0</v>
      </c>
      <c r="J290" s="181">
        <f>VLOOKUP(B290,'Full FBS'!$B$18:$M$4306,9,0)</f>
        <v>0</v>
      </c>
      <c r="K290" s="181">
        <f>VLOOKUP(B290,'Full FBS'!$B$18:$M$4306,10,0)</f>
        <v>42</v>
      </c>
      <c r="L290" s="181">
        <f>VLOOKUP(B290,'Full FBS'!$B$18:$M$4306,11,0)</f>
        <v>556</v>
      </c>
      <c r="M290" s="181">
        <f>VLOOKUP(B290,'Full FBS'!$B$18:$M$4306,12,0)</f>
        <v>4</v>
      </c>
      <c r="N290" s="43">
        <f>SUM(G290*$D$8+H290*$D$5+I290*$D$9+J290*$D$6+K290*$D$11+L290*$D$10+M290*$D$7)</f>
        <v>100.6</v>
      </c>
      <c r="O290" s="119">
        <f>VLOOKUP(B290, 'Full FBS'!$B$18:$P$4999, 13, FALSE)</f>
        <v>100.6</v>
      </c>
      <c r="P290" s="31"/>
      <c r="Q290" s="15"/>
      <c r="R290" s="15"/>
      <c r="S290" s="15"/>
      <c r="T290" s="15"/>
    </row>
    <row r="291" spans="1:20" ht="13.5" customHeight="1">
      <c r="A291" s="41">
        <f>RANK(N291,$N$18:$N$2259)</f>
        <v>274</v>
      </c>
      <c r="B291" s="180" t="s">
        <v>618</v>
      </c>
      <c r="C291" s="180" t="s">
        <v>1365</v>
      </c>
      <c r="D291" s="180" t="s">
        <v>43</v>
      </c>
      <c r="E291" s="180" t="s">
        <v>38</v>
      </c>
      <c r="F291" s="180" t="s">
        <v>1105</v>
      </c>
      <c r="G291" s="181">
        <f>VLOOKUP(B291,'Full FBS'!$B$18:$M$4306,6,0)</f>
        <v>0</v>
      </c>
      <c r="H291" s="181">
        <f>VLOOKUP(B291,'Full FBS'!$B$18:$M$4306,7,0)</f>
        <v>0</v>
      </c>
      <c r="I291" s="181">
        <f>VLOOKUP(B291,'Full FBS'!$B$18:$M$4306,8,0)</f>
        <v>0</v>
      </c>
      <c r="J291" s="181">
        <f>VLOOKUP(B291,'Full FBS'!$B$18:$M$4306,9,0)</f>
        <v>0</v>
      </c>
      <c r="K291" s="181">
        <f>VLOOKUP(B291,'Full FBS'!$B$18:$M$4306,10,0)</f>
        <v>38</v>
      </c>
      <c r="L291" s="181">
        <f>VLOOKUP(B291,'Full FBS'!$B$18:$M$4306,11,0)</f>
        <v>573</v>
      </c>
      <c r="M291" s="181">
        <f>VLOOKUP(B291,'Full FBS'!$B$18:$M$4306,12,0)</f>
        <v>4</v>
      </c>
      <c r="N291" s="43">
        <f>SUM(G291*$D$8+H291*$D$5+I291*$D$9+J291*$D$6+K291*$D$11+L291*$D$10+M291*$D$7)</f>
        <v>100.30000000000001</v>
      </c>
      <c r="O291" s="119">
        <f>VLOOKUP(B291, 'Full FBS'!$B$18:$P$4999, 13, FALSE)</f>
        <v>100.30000000000001</v>
      </c>
      <c r="P291" s="31"/>
      <c r="Q291" s="15"/>
      <c r="R291" s="15"/>
      <c r="S291" s="15"/>
      <c r="T291" s="15"/>
    </row>
    <row r="292" spans="1:20" ht="13.5" customHeight="1">
      <c r="A292" s="41">
        <f>RANK(N292,$N$18:$N$2259)</f>
        <v>275</v>
      </c>
      <c r="B292" s="180" t="s">
        <v>1183</v>
      </c>
      <c r="C292" s="180" t="s">
        <v>1420</v>
      </c>
      <c r="D292" s="180" t="s">
        <v>39</v>
      </c>
      <c r="E292" s="180" t="s">
        <v>36</v>
      </c>
      <c r="F292" s="180" t="s">
        <v>52</v>
      </c>
      <c r="G292" s="181">
        <f>VLOOKUP(B292,'Full FBS'!$B$18:$M$4306,6,0)</f>
        <v>0</v>
      </c>
      <c r="H292" s="181">
        <f>VLOOKUP(B292,'Full FBS'!$B$18:$M$4306,7,0)</f>
        <v>0</v>
      </c>
      <c r="I292" s="181">
        <f>VLOOKUP(B292,'Full FBS'!$B$18:$M$4306,8,0)</f>
        <v>556</v>
      </c>
      <c r="J292" s="181">
        <f>VLOOKUP(B292,'Full FBS'!$B$18:$M$4306,9,0)</f>
        <v>5</v>
      </c>
      <c r="K292" s="181">
        <f>VLOOKUP(B292,'Full FBS'!$B$18:$M$4306,10,0)</f>
        <v>12</v>
      </c>
      <c r="L292" s="181">
        <f>VLOOKUP(B292,'Full FBS'!$B$18:$M$4306,11,0)</f>
        <v>86</v>
      </c>
      <c r="M292" s="181">
        <f>VLOOKUP(B292,'Full FBS'!$B$18:$M$4306,12,0)</f>
        <v>0</v>
      </c>
      <c r="N292" s="43">
        <f>SUM(G292*$D$8+H292*$D$5+I292*$D$9+J292*$D$6+K292*$D$11+L292*$D$10+M292*$D$7)</f>
        <v>100.19999999999999</v>
      </c>
      <c r="O292" s="119">
        <f>VLOOKUP(B292, 'Full FBS'!$B$18:$P$4999, 13, FALSE)</f>
        <v>100.19999999999999</v>
      </c>
      <c r="P292" s="31"/>
      <c r="Q292" s="15"/>
      <c r="R292" s="15"/>
      <c r="S292" s="15"/>
      <c r="T292" s="15"/>
    </row>
    <row r="293" spans="1:20" ht="13.5" customHeight="1">
      <c r="A293" s="41">
        <f>RANK(N293,$N$18:$N$2259)</f>
        <v>276</v>
      </c>
      <c r="B293" s="180" t="s">
        <v>553</v>
      </c>
      <c r="C293" s="180" t="s">
        <v>1420</v>
      </c>
      <c r="D293" s="180" t="s">
        <v>43</v>
      </c>
      <c r="E293" s="180" t="s">
        <v>34</v>
      </c>
      <c r="F293" s="180" t="s">
        <v>52</v>
      </c>
      <c r="G293" s="181">
        <f>VLOOKUP(B293,'Full FBS'!$B$18:$M$4306,6,0)</f>
        <v>0</v>
      </c>
      <c r="H293" s="181">
        <f>VLOOKUP(B293,'Full FBS'!$B$18:$M$4306,7,0)</f>
        <v>0</v>
      </c>
      <c r="I293" s="181">
        <f>VLOOKUP(B293,'Full FBS'!$B$18:$M$4306,8,0)</f>
        <v>0</v>
      </c>
      <c r="J293" s="181">
        <f>VLOOKUP(B293,'Full FBS'!$B$18:$M$4306,9,0)</f>
        <v>0</v>
      </c>
      <c r="K293" s="181">
        <f>VLOOKUP(B293,'Full FBS'!$B$18:$M$4306,10,0)</f>
        <v>40</v>
      </c>
      <c r="L293" s="181">
        <f>VLOOKUP(B293,'Full FBS'!$B$18:$M$4306,11,0)</f>
        <v>561</v>
      </c>
      <c r="M293" s="181">
        <f>VLOOKUP(B293,'Full FBS'!$B$18:$M$4306,12,0)</f>
        <v>4</v>
      </c>
      <c r="N293" s="43">
        <f>SUM(G293*$D$8+H293*$D$5+I293*$D$9+J293*$D$6+K293*$D$11+L293*$D$10+M293*$D$7)</f>
        <v>100.1</v>
      </c>
      <c r="O293" s="119">
        <f>VLOOKUP(B293, 'Full FBS'!$B$18:$P$4999, 13, FALSE)</f>
        <v>100.1</v>
      </c>
      <c r="P293" s="31"/>
      <c r="Q293" s="15"/>
      <c r="R293" s="15"/>
      <c r="S293" s="15"/>
      <c r="T293" s="15"/>
    </row>
    <row r="294" spans="1:20" ht="13.5" customHeight="1">
      <c r="A294" s="41">
        <f>RANK(N294,$N$18:$N$2259)</f>
        <v>277</v>
      </c>
      <c r="B294" s="207" t="s">
        <v>1577</v>
      </c>
      <c r="C294" s="180" t="s">
        <v>1404</v>
      </c>
      <c r="D294" s="180" t="s">
        <v>39</v>
      </c>
      <c r="E294" s="207" t="s">
        <v>36</v>
      </c>
      <c r="F294" s="180" t="s">
        <v>1104</v>
      </c>
      <c r="G294" s="181">
        <f>VLOOKUP(B294,'Full FBS'!$B$18:$M$4306,6,0)</f>
        <v>0</v>
      </c>
      <c r="H294" s="181">
        <f>VLOOKUP(B294,'Full FBS'!$B$18:$M$4306,7,0)</f>
        <v>0</v>
      </c>
      <c r="I294" s="181">
        <f>VLOOKUP(B294,'Full FBS'!$B$18:$M$4306,8,0)</f>
        <v>551</v>
      </c>
      <c r="J294" s="181">
        <f>VLOOKUP(B294,'Full FBS'!$B$18:$M$4306,9,0)</f>
        <v>5</v>
      </c>
      <c r="K294" s="181">
        <f>VLOOKUP(B294,'Full FBS'!$B$18:$M$4306,10,0)</f>
        <v>12</v>
      </c>
      <c r="L294" s="181">
        <f>VLOOKUP(B294,'Full FBS'!$B$18:$M$4306,11,0)</f>
        <v>89</v>
      </c>
      <c r="M294" s="181">
        <f>VLOOKUP(B294,'Full FBS'!$B$18:$M$4306,12,0)</f>
        <v>0</v>
      </c>
      <c r="N294" s="43">
        <f>SUM(G294*$D$8+H294*$D$5+I294*$D$9+J294*$D$6+K294*$D$11+L294*$D$10+M294*$D$7)</f>
        <v>100</v>
      </c>
      <c r="O294" s="119">
        <f>VLOOKUP(B294, 'Full FBS'!$B$18:$P$4999, 13, FALSE)</f>
        <v>100</v>
      </c>
      <c r="P294" s="31"/>
      <c r="Q294" s="15"/>
      <c r="R294" s="15"/>
      <c r="S294" s="15"/>
      <c r="T294" s="15"/>
    </row>
    <row r="295" spans="1:20" ht="13.5" customHeight="1">
      <c r="A295" s="41">
        <f>RANK(N295,$N$18:$N$2259)</f>
        <v>278</v>
      </c>
      <c r="B295" s="180" t="s">
        <v>354</v>
      </c>
      <c r="C295" s="180" t="s">
        <v>89</v>
      </c>
      <c r="D295" s="180" t="s">
        <v>39</v>
      </c>
      <c r="E295" s="180" t="s">
        <v>38</v>
      </c>
      <c r="F295" s="180" t="s">
        <v>37</v>
      </c>
      <c r="G295" s="181">
        <f>VLOOKUP(B295,'Full FBS'!$B$18:$M$4306,6,0)</f>
        <v>0</v>
      </c>
      <c r="H295" s="181">
        <f>VLOOKUP(B295,'Full FBS'!$B$18:$M$4306,7,0)</f>
        <v>0</v>
      </c>
      <c r="I295" s="181">
        <f>VLOOKUP(B295,'Full FBS'!$B$18:$M$4306,8,0)</f>
        <v>567</v>
      </c>
      <c r="J295" s="181">
        <f>VLOOKUP(B295,'Full FBS'!$B$18:$M$4306,9,0)</f>
        <v>5</v>
      </c>
      <c r="K295" s="181">
        <f>VLOOKUP(B295,'Full FBS'!$B$18:$M$4306,10,0)</f>
        <v>10</v>
      </c>
      <c r="L295" s="181">
        <f>VLOOKUP(B295,'Full FBS'!$B$18:$M$4306,11,0)</f>
        <v>79</v>
      </c>
      <c r="M295" s="181">
        <f>VLOOKUP(B295,'Full FBS'!$B$18:$M$4306,12,0)</f>
        <v>0</v>
      </c>
      <c r="N295" s="43">
        <f>SUM(G295*$D$8+H295*$D$5+I295*$D$9+J295*$D$6+K295*$D$11+L295*$D$10+M295*$D$7)</f>
        <v>99.600000000000009</v>
      </c>
      <c r="O295" s="119">
        <f>VLOOKUP(B295, 'Full FBS'!$B$18:$P$4999, 13, FALSE)</f>
        <v>99.600000000000009</v>
      </c>
      <c r="P295" s="31"/>
      <c r="Q295" s="15"/>
      <c r="R295" s="15"/>
      <c r="S295" s="15"/>
      <c r="T295" s="15"/>
    </row>
    <row r="296" spans="1:20" ht="13.5" customHeight="1">
      <c r="A296" s="41">
        <f>RANK(N296,$N$18:$N$2259)</f>
        <v>279</v>
      </c>
      <c r="B296" s="180" t="s">
        <v>590</v>
      </c>
      <c r="C296" s="180" t="s">
        <v>1431</v>
      </c>
      <c r="D296" s="180" t="s">
        <v>43</v>
      </c>
      <c r="E296" s="180" t="s">
        <v>36</v>
      </c>
      <c r="F296" s="180" t="s">
        <v>1104</v>
      </c>
      <c r="G296" s="181">
        <f>VLOOKUP(B296,'Full FBS'!$B$18:$M$4306,6,0)</f>
        <v>0</v>
      </c>
      <c r="H296" s="181">
        <f>VLOOKUP(B296,'Full FBS'!$B$18:$M$4306,7,0)</f>
        <v>0</v>
      </c>
      <c r="I296" s="181">
        <f>VLOOKUP(B296,'Full FBS'!$B$18:$M$4306,8,0)</f>
        <v>0</v>
      </c>
      <c r="J296" s="181">
        <f>VLOOKUP(B296,'Full FBS'!$B$18:$M$4306,9,0)</f>
        <v>0</v>
      </c>
      <c r="K296" s="181">
        <f>VLOOKUP(B296,'Full FBS'!$B$18:$M$4306,10,0)</f>
        <v>43</v>
      </c>
      <c r="L296" s="181">
        <f>VLOOKUP(B296,'Full FBS'!$B$18:$M$4306,11,0)</f>
        <v>539</v>
      </c>
      <c r="M296" s="181">
        <f>VLOOKUP(B296,'Full FBS'!$B$18:$M$4306,12,0)</f>
        <v>4</v>
      </c>
      <c r="N296" s="43">
        <f>SUM(G296*$D$8+H296*$D$5+I296*$D$9+J296*$D$6+K296*$D$11+L296*$D$10+M296*$D$7)</f>
        <v>99.4</v>
      </c>
      <c r="O296" s="119">
        <f>VLOOKUP(B296, 'Full FBS'!$B$18:$P$4999, 13, FALSE)</f>
        <v>99.4</v>
      </c>
      <c r="P296" s="31"/>
      <c r="Q296" s="15"/>
      <c r="R296" s="15"/>
      <c r="S296" s="15"/>
      <c r="T296" s="15"/>
    </row>
    <row r="297" spans="1:20" ht="13.5" customHeight="1">
      <c r="A297" s="41">
        <f>RANK(N297,$N$18:$N$2259)</f>
        <v>280</v>
      </c>
      <c r="B297" s="180" t="s">
        <v>1064</v>
      </c>
      <c r="C297" s="180" t="s">
        <v>1360</v>
      </c>
      <c r="D297" s="180" t="s">
        <v>43</v>
      </c>
      <c r="E297" s="180" t="s">
        <v>38</v>
      </c>
      <c r="F297" s="180" t="s">
        <v>52</v>
      </c>
      <c r="G297" s="181">
        <f>VLOOKUP(B297,'Full FBS'!$B$18:$M$4306,6,0)</f>
        <v>0</v>
      </c>
      <c r="H297" s="181">
        <f>VLOOKUP(B297,'Full FBS'!$B$18:$M$4306,7,0)</f>
        <v>0</v>
      </c>
      <c r="I297" s="181">
        <f>VLOOKUP(B297,'Full FBS'!$B$18:$M$4306,8,0)</f>
        <v>0</v>
      </c>
      <c r="J297" s="181">
        <f>VLOOKUP(B297,'Full FBS'!$B$18:$M$4306,9,0)</f>
        <v>0</v>
      </c>
      <c r="K297" s="181">
        <f>VLOOKUP(B297,'Full FBS'!$B$18:$M$4306,10,0)</f>
        <v>34</v>
      </c>
      <c r="L297" s="181">
        <f>VLOOKUP(B297,'Full FBS'!$B$18:$M$4306,11,0)</f>
        <v>579</v>
      </c>
      <c r="M297" s="181">
        <f>VLOOKUP(B297,'Full FBS'!$B$18:$M$4306,12,0)</f>
        <v>4</v>
      </c>
      <c r="N297" s="43">
        <f>SUM(G297*$D$8+H297*$D$5+I297*$D$9+J297*$D$6+K297*$D$11+L297*$D$10+M297*$D$7)</f>
        <v>98.9</v>
      </c>
      <c r="O297" s="119">
        <f>VLOOKUP(B297, 'Full FBS'!$B$18:$P$4999, 13, FALSE)</f>
        <v>98.9</v>
      </c>
      <c r="P297" s="31"/>
      <c r="Q297" s="15"/>
      <c r="R297" s="15"/>
      <c r="S297" s="15"/>
      <c r="T297" s="15"/>
    </row>
    <row r="298" spans="1:20" ht="13.5" customHeight="1">
      <c r="A298" s="41">
        <f>RANK(N298,$N$18:$N$2259)</f>
        <v>281</v>
      </c>
      <c r="B298" s="180" t="s">
        <v>978</v>
      </c>
      <c r="C298" s="180" t="s">
        <v>1411</v>
      </c>
      <c r="D298" s="180" t="s">
        <v>43</v>
      </c>
      <c r="E298" s="180" t="s">
        <v>38</v>
      </c>
      <c r="F298" s="180" t="s">
        <v>1104</v>
      </c>
      <c r="G298" s="181">
        <f>VLOOKUP(B298,'Full FBS'!$B$18:$M$4306,6,0)</f>
        <v>0</v>
      </c>
      <c r="H298" s="181">
        <f>VLOOKUP(B298,'Full FBS'!$B$18:$M$4306,7,0)</f>
        <v>0</v>
      </c>
      <c r="I298" s="181">
        <f>VLOOKUP(B298,'Full FBS'!$B$18:$M$4306,8,0)</f>
        <v>0</v>
      </c>
      <c r="J298" s="181">
        <f>VLOOKUP(B298,'Full FBS'!$B$18:$M$4306,9,0)</f>
        <v>0</v>
      </c>
      <c r="K298" s="181">
        <f>VLOOKUP(B298,'Full FBS'!$B$18:$M$4306,10,0)</f>
        <v>37</v>
      </c>
      <c r="L298" s="181">
        <f>VLOOKUP(B298,'Full FBS'!$B$18:$M$4306,11,0)</f>
        <v>501</v>
      </c>
      <c r="M298" s="181">
        <f>VLOOKUP(B298,'Full FBS'!$B$18:$M$4306,12,0)</f>
        <v>5</v>
      </c>
      <c r="N298" s="43">
        <f>SUM(G298*$D$8+H298*$D$5+I298*$D$9+J298*$D$6+K298*$D$11+L298*$D$10+M298*$D$7)</f>
        <v>98.6</v>
      </c>
      <c r="O298" s="119">
        <f>VLOOKUP(B298, 'Full FBS'!$B$18:$P$4999, 13, FALSE)</f>
        <v>98.6</v>
      </c>
      <c r="P298" s="31"/>
      <c r="Q298" s="15"/>
      <c r="R298" s="15"/>
      <c r="S298" s="15"/>
      <c r="T298" s="15"/>
    </row>
    <row r="299" spans="1:20" ht="13.5" customHeight="1">
      <c r="A299" s="41">
        <f>RANK(N299,$N$18:$N$2259)</f>
        <v>282</v>
      </c>
      <c r="B299" s="207" t="s">
        <v>394</v>
      </c>
      <c r="C299" s="180" t="s">
        <v>1362</v>
      </c>
      <c r="D299" s="180" t="s">
        <v>43</v>
      </c>
      <c r="E299" s="207" t="s">
        <v>36</v>
      </c>
      <c r="F299" s="180" t="s">
        <v>37</v>
      </c>
      <c r="G299" s="181">
        <f>VLOOKUP(B299,'Full FBS'!$B$18:$M$4306,6,0)</f>
        <v>0</v>
      </c>
      <c r="H299" s="181">
        <f>VLOOKUP(B299,'Full FBS'!$B$18:$M$4306,7,0)</f>
        <v>0</v>
      </c>
      <c r="I299" s="181">
        <f>VLOOKUP(B299,'Full FBS'!$B$18:$M$4306,8,0)</f>
        <v>0</v>
      </c>
      <c r="J299" s="181">
        <f>VLOOKUP(B299,'Full FBS'!$B$18:$M$4306,9,0)</f>
        <v>0</v>
      </c>
      <c r="K299" s="181">
        <f>VLOOKUP(B299,'Full FBS'!$B$18:$M$4306,10,0)</f>
        <v>35</v>
      </c>
      <c r="L299" s="181">
        <f>VLOOKUP(B299,'Full FBS'!$B$18:$M$4306,11,0)</f>
        <v>508</v>
      </c>
      <c r="M299" s="181">
        <f>VLOOKUP(B299,'Full FBS'!$B$18:$M$4306,12,0)</f>
        <v>5</v>
      </c>
      <c r="N299" s="43">
        <f>SUM(G299*$D$8+H299*$D$5+I299*$D$9+J299*$D$6+K299*$D$11+L299*$D$10+M299*$D$7)</f>
        <v>98.300000000000011</v>
      </c>
      <c r="O299" s="119">
        <f>VLOOKUP(B299, 'Full FBS'!$B$18:$P$4999, 13, FALSE)</f>
        <v>98.300000000000011</v>
      </c>
      <c r="P299" s="31"/>
      <c r="Q299" s="15"/>
      <c r="R299" s="15"/>
      <c r="S299" s="15"/>
      <c r="T299" s="15"/>
    </row>
    <row r="300" spans="1:20" ht="13.5" customHeight="1">
      <c r="A300" s="41">
        <f>RANK(N300,$N$18:$N$2259)</f>
        <v>283</v>
      </c>
      <c r="B300" s="180" t="s">
        <v>1033</v>
      </c>
      <c r="C300" s="180" t="s">
        <v>125</v>
      </c>
      <c r="D300" s="180" t="s">
        <v>39</v>
      </c>
      <c r="E300" s="180" t="s">
        <v>38</v>
      </c>
      <c r="F300" s="180" t="s">
        <v>1105</v>
      </c>
      <c r="G300" s="181">
        <f>VLOOKUP(B300,'Full FBS'!$B$18:$M$4306,6,0)</f>
        <v>0</v>
      </c>
      <c r="H300" s="181">
        <f>VLOOKUP(B300,'Full FBS'!$B$18:$M$4306,7,0)</f>
        <v>0</v>
      </c>
      <c r="I300" s="181">
        <f>VLOOKUP(B300,'Full FBS'!$B$18:$M$4306,8,0)</f>
        <v>561</v>
      </c>
      <c r="J300" s="181">
        <f>VLOOKUP(B300,'Full FBS'!$B$18:$M$4306,9,0)</f>
        <v>5</v>
      </c>
      <c r="K300" s="181">
        <f>VLOOKUP(B300,'Full FBS'!$B$18:$M$4306,10,0)</f>
        <v>10</v>
      </c>
      <c r="L300" s="181">
        <f>VLOOKUP(B300,'Full FBS'!$B$18:$M$4306,11,0)</f>
        <v>71</v>
      </c>
      <c r="M300" s="181">
        <f>VLOOKUP(B300,'Full FBS'!$B$18:$M$4306,12,0)</f>
        <v>0</v>
      </c>
      <c r="N300" s="43">
        <f>SUM(G300*$D$8+H300*$D$5+I300*$D$9+J300*$D$6+K300*$D$11+L300*$D$10+M300*$D$7)</f>
        <v>98.199999999999989</v>
      </c>
      <c r="O300" s="119">
        <f>VLOOKUP(B300, 'Full FBS'!$B$18:$P$4999, 13, FALSE)</f>
        <v>98.199999999999989</v>
      </c>
      <c r="P300" s="31"/>
      <c r="Q300" s="15"/>
      <c r="R300" s="15"/>
      <c r="S300" s="15"/>
      <c r="T300" s="15"/>
    </row>
    <row r="301" spans="1:20" ht="13.5" customHeight="1">
      <c r="A301" s="41">
        <f>RANK(N301,$N$18:$N$2259)</f>
        <v>284</v>
      </c>
      <c r="B301" s="180" t="s">
        <v>293</v>
      </c>
      <c r="C301" s="180" t="s">
        <v>1363</v>
      </c>
      <c r="D301" s="180" t="s">
        <v>42</v>
      </c>
      <c r="E301" s="180" t="s">
        <v>38</v>
      </c>
      <c r="F301" s="180" t="s">
        <v>52</v>
      </c>
      <c r="G301" s="181">
        <f>VLOOKUP(B301,'Full FBS'!$B$18:$M$4306,6,0)</f>
        <v>0</v>
      </c>
      <c r="H301" s="181">
        <f>VLOOKUP(B301,'Full FBS'!$B$18:$M$4306,7,0)</f>
        <v>0</v>
      </c>
      <c r="I301" s="181">
        <f>VLOOKUP(B301,'Full FBS'!$B$18:$M$4306,8,0)</f>
        <v>0</v>
      </c>
      <c r="J301" s="181">
        <f>VLOOKUP(B301,'Full FBS'!$B$18:$M$4306,9,0)</f>
        <v>0</v>
      </c>
      <c r="K301" s="181">
        <f>VLOOKUP(B301,'Full FBS'!$B$18:$M$4306,10,0)</f>
        <v>40</v>
      </c>
      <c r="L301" s="181">
        <f>VLOOKUP(B301,'Full FBS'!$B$18:$M$4306,11,0)</f>
        <v>477</v>
      </c>
      <c r="M301" s="181">
        <f>VLOOKUP(B301,'Full FBS'!$B$18:$M$4306,12,0)</f>
        <v>5</v>
      </c>
      <c r="N301" s="43">
        <f>SUM(G301*$D$8+H301*$D$5+I301*$D$9+J301*$D$6+K301*$D$11+L301*$D$10+M301*$D$7)</f>
        <v>97.7</v>
      </c>
      <c r="O301" s="119">
        <f>VLOOKUP(B301, 'Full FBS'!$B$18:$P$4999, 13, FALSE)</f>
        <v>97.7</v>
      </c>
      <c r="P301" s="31"/>
      <c r="Q301" s="15"/>
      <c r="R301" s="15"/>
      <c r="S301" s="15"/>
      <c r="T301" s="15"/>
    </row>
    <row r="302" spans="1:20" ht="13.5" customHeight="1">
      <c r="A302" s="41">
        <f>RANK(N302,$N$18:$N$2259)</f>
        <v>284</v>
      </c>
      <c r="B302" s="180" t="s">
        <v>950</v>
      </c>
      <c r="C302" s="180" t="s">
        <v>1420</v>
      </c>
      <c r="D302" s="180" t="s">
        <v>42</v>
      </c>
      <c r="E302" s="180" t="s">
        <v>36</v>
      </c>
      <c r="F302" s="180" t="s">
        <v>52</v>
      </c>
      <c r="G302" s="181">
        <f>VLOOKUP(B302,'Full FBS'!$B$18:$M$4306,6,0)</f>
        <v>0</v>
      </c>
      <c r="H302" s="181">
        <f>VLOOKUP(B302,'Full FBS'!$B$18:$M$4306,7,0)</f>
        <v>0</v>
      </c>
      <c r="I302" s="181">
        <f>VLOOKUP(B302,'Full FBS'!$B$18:$M$4306,8,0)</f>
        <v>0</v>
      </c>
      <c r="J302" s="181">
        <f>VLOOKUP(B302,'Full FBS'!$B$18:$M$4306,9,0)</f>
        <v>0</v>
      </c>
      <c r="K302" s="181">
        <f>VLOOKUP(B302,'Full FBS'!$B$18:$M$4306,10,0)</f>
        <v>42</v>
      </c>
      <c r="L302" s="181">
        <f>VLOOKUP(B302,'Full FBS'!$B$18:$M$4306,11,0)</f>
        <v>467</v>
      </c>
      <c r="M302" s="181">
        <f>VLOOKUP(B302,'Full FBS'!$B$18:$M$4306,12,0)</f>
        <v>5</v>
      </c>
      <c r="N302" s="43">
        <f>SUM(G302*$D$8+H302*$D$5+I302*$D$9+J302*$D$6+K302*$D$11+L302*$D$10+M302*$D$7)</f>
        <v>97.7</v>
      </c>
      <c r="O302" s="119">
        <f>VLOOKUP(B302, 'Full FBS'!$B$18:$P$4999, 13, FALSE)</f>
        <v>97.7</v>
      </c>
      <c r="P302" s="31"/>
      <c r="Q302" s="15"/>
      <c r="R302" s="15"/>
      <c r="S302" s="15"/>
      <c r="T302" s="15"/>
    </row>
    <row r="303" spans="1:20" ht="13.5" customHeight="1">
      <c r="A303" s="41">
        <f>RANK(N303,$N$18:$N$2259)</f>
        <v>286</v>
      </c>
      <c r="B303" s="207" t="s">
        <v>1523</v>
      </c>
      <c r="C303" s="180" t="s">
        <v>1395</v>
      </c>
      <c r="D303" s="180" t="s">
        <v>39</v>
      </c>
      <c r="E303" s="207" t="s">
        <v>36</v>
      </c>
      <c r="F303" s="180" t="s">
        <v>52</v>
      </c>
      <c r="G303" s="181">
        <f>VLOOKUP(B303,'Full FBS'!$B$18:$M$4306,6,0)</f>
        <v>0</v>
      </c>
      <c r="H303" s="181">
        <f>VLOOKUP(B303,'Full FBS'!$B$18:$M$4306,7,0)</f>
        <v>0</v>
      </c>
      <c r="I303" s="181">
        <f>VLOOKUP(B303,'Full FBS'!$B$18:$M$4306,8,0)</f>
        <v>441</v>
      </c>
      <c r="J303" s="181">
        <f>VLOOKUP(B303,'Full FBS'!$B$18:$M$4306,9,0)</f>
        <v>4</v>
      </c>
      <c r="K303" s="181">
        <f>VLOOKUP(B303,'Full FBS'!$B$18:$M$4306,10,0)</f>
        <v>18</v>
      </c>
      <c r="L303" s="181">
        <f>VLOOKUP(B303,'Full FBS'!$B$18:$M$4306,11,0)</f>
        <v>144</v>
      </c>
      <c r="M303" s="181">
        <f>VLOOKUP(B303,'Full FBS'!$B$18:$M$4306,12,0)</f>
        <v>1</v>
      </c>
      <c r="N303" s="43">
        <f>SUM(G303*$D$8+H303*$D$5+I303*$D$9+J303*$D$6+K303*$D$11+L303*$D$10+M303*$D$7)</f>
        <v>97.5</v>
      </c>
      <c r="O303" s="119">
        <f>VLOOKUP(B303, 'Full FBS'!$B$18:$P$4999, 13, FALSE)</f>
        <v>97.5</v>
      </c>
      <c r="P303" s="31"/>
      <c r="Q303" s="15"/>
      <c r="R303" s="15"/>
      <c r="S303" s="15"/>
      <c r="T303" s="15"/>
    </row>
    <row r="304" spans="1:20" ht="13.5" customHeight="1">
      <c r="A304" s="41">
        <f>RANK(N304,$N$18:$N$2259)</f>
        <v>287</v>
      </c>
      <c r="B304" s="180" t="s">
        <v>263</v>
      </c>
      <c r="C304" s="180" t="s">
        <v>1376</v>
      </c>
      <c r="D304" s="180" t="s">
        <v>43</v>
      </c>
      <c r="E304" s="180" t="s">
        <v>34</v>
      </c>
      <c r="F304" s="180" t="s">
        <v>1104</v>
      </c>
      <c r="G304" s="181">
        <f>VLOOKUP(B304,'Full FBS'!$B$18:$M$4306,6,0)</f>
        <v>0</v>
      </c>
      <c r="H304" s="181">
        <f>VLOOKUP(B304,'Full FBS'!$B$18:$M$4306,7,0)</f>
        <v>0</v>
      </c>
      <c r="I304" s="181">
        <f>VLOOKUP(B304,'Full FBS'!$B$18:$M$4306,8,0)</f>
        <v>16</v>
      </c>
      <c r="J304" s="181">
        <f>VLOOKUP(B304,'Full FBS'!$B$18:$M$4306,9,0)</f>
        <v>0</v>
      </c>
      <c r="K304" s="181">
        <f>VLOOKUP(B304,'Full FBS'!$B$18:$M$4306,10,0)</f>
        <v>40</v>
      </c>
      <c r="L304" s="181">
        <f>VLOOKUP(B304,'Full FBS'!$B$18:$M$4306,11,0)</f>
        <v>518</v>
      </c>
      <c r="M304" s="181">
        <f>VLOOKUP(B304,'Full FBS'!$B$18:$M$4306,12,0)</f>
        <v>4</v>
      </c>
      <c r="N304" s="43">
        <f>SUM(G304*$D$8+H304*$D$5+I304*$D$9+J304*$D$6+K304*$D$11+L304*$D$10+M304*$D$7)</f>
        <v>97.4</v>
      </c>
      <c r="O304" s="119">
        <f>VLOOKUP(B304, 'Full FBS'!$B$18:$P$4999, 13, FALSE)</f>
        <v>97.4</v>
      </c>
      <c r="P304" s="31"/>
      <c r="Q304" s="15"/>
      <c r="R304" s="15"/>
      <c r="S304" s="15"/>
      <c r="T304" s="15"/>
    </row>
    <row r="305" spans="1:20" ht="13.5" customHeight="1">
      <c r="A305" s="41">
        <f>RANK(N305,$N$18:$N$2259)</f>
        <v>288</v>
      </c>
      <c r="B305" s="180" t="s">
        <v>995</v>
      </c>
      <c r="C305" s="180" t="s">
        <v>1362</v>
      </c>
      <c r="D305" s="180" t="s">
        <v>39</v>
      </c>
      <c r="E305" s="180" t="s">
        <v>36</v>
      </c>
      <c r="F305" s="180" t="s">
        <v>37</v>
      </c>
      <c r="G305" s="181">
        <f>VLOOKUP(B305,'Full FBS'!$B$18:$M$4306,6,0)</f>
        <v>0</v>
      </c>
      <c r="H305" s="181">
        <f>VLOOKUP(B305,'Full FBS'!$B$18:$M$4306,7,0)</f>
        <v>0</v>
      </c>
      <c r="I305" s="181">
        <f>VLOOKUP(B305,'Full FBS'!$B$18:$M$4306,8,0)</f>
        <v>576</v>
      </c>
      <c r="J305" s="181">
        <f>VLOOKUP(B305,'Full FBS'!$B$18:$M$4306,9,0)</f>
        <v>5</v>
      </c>
      <c r="K305" s="181">
        <f>VLOOKUP(B305,'Full FBS'!$B$18:$M$4306,10,0)</f>
        <v>8</v>
      </c>
      <c r="L305" s="181">
        <f>VLOOKUP(B305,'Full FBS'!$B$18:$M$4306,11,0)</f>
        <v>55</v>
      </c>
      <c r="M305" s="181">
        <f>VLOOKUP(B305,'Full FBS'!$B$18:$M$4306,12,0)</f>
        <v>0</v>
      </c>
      <c r="N305" s="43">
        <f>SUM(G305*$D$8+H305*$D$5+I305*$D$9+J305*$D$6+K305*$D$11+L305*$D$10+M305*$D$7)</f>
        <v>97.1</v>
      </c>
      <c r="O305" s="119">
        <f>VLOOKUP(B305, 'Full FBS'!$B$18:$P$4999, 13, FALSE)</f>
        <v>97.1</v>
      </c>
      <c r="P305" s="31"/>
      <c r="Q305" s="15"/>
      <c r="R305" s="15"/>
      <c r="S305" s="15"/>
      <c r="T305" s="15"/>
    </row>
    <row r="306" spans="1:20" ht="13.5" customHeight="1">
      <c r="A306" s="41">
        <f>RANK(N306,$N$18:$N$2259)</f>
        <v>289</v>
      </c>
      <c r="B306" s="180" t="s">
        <v>1191</v>
      </c>
      <c r="C306" s="180" t="s">
        <v>1372</v>
      </c>
      <c r="D306" s="180" t="s">
        <v>43</v>
      </c>
      <c r="E306" s="180" t="s">
        <v>36</v>
      </c>
      <c r="F306" s="180" t="s">
        <v>1105</v>
      </c>
      <c r="G306" s="181">
        <f>VLOOKUP(B306,'Full FBS'!$B$18:$M$4306,6,0)</f>
        <v>0</v>
      </c>
      <c r="H306" s="181">
        <f>VLOOKUP(B306,'Full FBS'!$B$18:$M$4306,7,0)</f>
        <v>0</v>
      </c>
      <c r="I306" s="181">
        <f>VLOOKUP(B306,'Full FBS'!$B$18:$M$4306,8,0)</f>
        <v>0</v>
      </c>
      <c r="J306" s="181">
        <f>VLOOKUP(B306,'Full FBS'!$B$18:$M$4306,9,0)</f>
        <v>0</v>
      </c>
      <c r="K306" s="181">
        <f>VLOOKUP(B306,'Full FBS'!$B$18:$M$4306,10,0)</f>
        <v>38</v>
      </c>
      <c r="L306" s="181">
        <f>VLOOKUP(B306,'Full FBS'!$B$18:$M$4306,11,0)</f>
        <v>539</v>
      </c>
      <c r="M306" s="181">
        <f>VLOOKUP(B306,'Full FBS'!$B$18:$M$4306,12,0)</f>
        <v>4</v>
      </c>
      <c r="N306" s="43">
        <f>SUM(G306*$D$8+H306*$D$5+I306*$D$9+J306*$D$6+K306*$D$11+L306*$D$10+M306*$D$7)</f>
        <v>96.9</v>
      </c>
      <c r="O306" s="119">
        <f>VLOOKUP(B306, 'Full FBS'!$B$18:$P$4999, 13, FALSE)</f>
        <v>96.9</v>
      </c>
      <c r="P306" s="31"/>
      <c r="Q306" s="15"/>
      <c r="R306" s="15"/>
      <c r="S306" s="15"/>
      <c r="T306" s="15"/>
    </row>
    <row r="307" spans="1:20" ht="13.5" customHeight="1">
      <c r="A307" s="41">
        <f>RANK(N307,$N$18:$N$2259)</f>
        <v>290</v>
      </c>
      <c r="B307" s="180" t="s">
        <v>1189</v>
      </c>
      <c r="C307" s="180" t="s">
        <v>1444</v>
      </c>
      <c r="D307" s="180" t="s">
        <v>43</v>
      </c>
      <c r="E307" s="180" t="s">
        <v>38</v>
      </c>
      <c r="F307" s="180" t="s">
        <v>1104</v>
      </c>
      <c r="G307" s="181">
        <f>VLOOKUP(B307,'Full FBS'!$B$18:$M$4306,6,0)</f>
        <v>0</v>
      </c>
      <c r="H307" s="181">
        <f>VLOOKUP(B307,'Full FBS'!$B$18:$M$4306,7,0)</f>
        <v>0</v>
      </c>
      <c r="I307" s="181">
        <f>VLOOKUP(B307,'Full FBS'!$B$18:$M$4306,8,0)</f>
        <v>0</v>
      </c>
      <c r="J307" s="181">
        <f>VLOOKUP(B307,'Full FBS'!$B$18:$M$4306,9,0)</f>
        <v>0</v>
      </c>
      <c r="K307" s="181">
        <f>VLOOKUP(B307,'Full FBS'!$B$18:$M$4306,10,0)</f>
        <v>38</v>
      </c>
      <c r="L307" s="181">
        <f>VLOOKUP(B307,'Full FBS'!$B$18:$M$4306,11,0)</f>
        <v>532</v>
      </c>
      <c r="M307" s="181">
        <f>VLOOKUP(B307,'Full FBS'!$B$18:$M$4306,12,0)</f>
        <v>4</v>
      </c>
      <c r="N307" s="43">
        <f>SUM(G307*$D$8+H307*$D$5+I307*$D$9+J307*$D$6+K307*$D$11+L307*$D$10+M307*$D$7)</f>
        <v>96.2</v>
      </c>
      <c r="O307" s="119">
        <f>VLOOKUP(B307, 'Full FBS'!$B$18:$P$4999, 13, FALSE)</f>
        <v>96.2</v>
      </c>
      <c r="P307" s="31"/>
      <c r="Q307" s="15"/>
      <c r="R307" s="15"/>
      <c r="S307" s="15"/>
      <c r="T307" s="15"/>
    </row>
    <row r="308" spans="1:20" ht="13.5" customHeight="1">
      <c r="A308" s="41">
        <f>RANK(N308,$N$18:$N$2259)</f>
        <v>290</v>
      </c>
      <c r="B308" s="180" t="s">
        <v>1635</v>
      </c>
      <c r="C308" s="180" t="s">
        <v>1381</v>
      </c>
      <c r="D308" s="180" t="s">
        <v>43</v>
      </c>
      <c r="E308" s="180" t="s">
        <v>40</v>
      </c>
      <c r="F308" s="180" t="s">
        <v>1103</v>
      </c>
      <c r="G308" s="181">
        <f>VLOOKUP(B308,'Full FBS'!$B$18:$M$4306,6,0)</f>
        <v>0</v>
      </c>
      <c r="H308" s="181">
        <f>VLOOKUP(B308,'Full FBS'!$B$18:$M$4306,7,0)</f>
        <v>0</v>
      </c>
      <c r="I308" s="181">
        <f>VLOOKUP(B308,'Full FBS'!$B$18:$M$4306,8,0)</f>
        <v>0</v>
      </c>
      <c r="J308" s="181">
        <f>VLOOKUP(B308,'Full FBS'!$B$18:$M$4306,9,0)</f>
        <v>0</v>
      </c>
      <c r="K308" s="181">
        <f>VLOOKUP(B308,'Full FBS'!$B$18:$M$4306,10,0)</f>
        <v>38</v>
      </c>
      <c r="L308" s="181">
        <f>VLOOKUP(B308,'Full FBS'!$B$18:$M$4306,11,0)</f>
        <v>532</v>
      </c>
      <c r="M308" s="181">
        <f>VLOOKUP(B308,'Full FBS'!$B$18:$M$4306,12,0)</f>
        <v>4</v>
      </c>
      <c r="N308" s="43">
        <f>SUM(G308*$D$8+H308*$D$5+I308*$D$9+J308*$D$6+K308*$D$11+L308*$D$10+M308*$D$7)</f>
        <v>96.2</v>
      </c>
      <c r="O308" s="119">
        <f>VLOOKUP(B308, 'Full FBS'!$B$18:$P$4999, 13, FALSE)</f>
        <v>96.2</v>
      </c>
      <c r="P308" s="31"/>
      <c r="Q308" s="15"/>
      <c r="R308" s="15"/>
      <c r="S308" s="15"/>
      <c r="T308" s="15"/>
    </row>
    <row r="309" spans="1:20" ht="13.5" customHeight="1">
      <c r="A309" s="41">
        <f>RANK(N309,$N$18:$N$2259)</f>
        <v>292</v>
      </c>
      <c r="B309" s="180" t="s">
        <v>1164</v>
      </c>
      <c r="C309" s="180" t="s">
        <v>1363</v>
      </c>
      <c r="D309" s="180" t="s">
        <v>43</v>
      </c>
      <c r="E309" s="180" t="s">
        <v>34</v>
      </c>
      <c r="F309" s="180" t="s">
        <v>52</v>
      </c>
      <c r="G309" s="181">
        <f>VLOOKUP(B309,'Full FBS'!$B$18:$M$4306,6,0)</f>
        <v>0</v>
      </c>
      <c r="H309" s="181">
        <f>VLOOKUP(B309,'Full FBS'!$B$18:$M$4306,7,0)</f>
        <v>0</v>
      </c>
      <c r="I309" s="181">
        <f>VLOOKUP(B309,'Full FBS'!$B$18:$M$4306,8,0)</f>
        <v>0</v>
      </c>
      <c r="J309" s="181">
        <f>VLOOKUP(B309,'Full FBS'!$B$18:$M$4306,9,0)</f>
        <v>0</v>
      </c>
      <c r="K309" s="181">
        <f>VLOOKUP(B309,'Full FBS'!$B$18:$M$4306,10,0)</f>
        <v>33</v>
      </c>
      <c r="L309" s="181">
        <f>VLOOKUP(B309,'Full FBS'!$B$18:$M$4306,11,0)</f>
        <v>495</v>
      </c>
      <c r="M309" s="181">
        <f>VLOOKUP(B309,'Full FBS'!$B$18:$M$4306,12,0)</f>
        <v>5</v>
      </c>
      <c r="N309" s="43">
        <f>SUM(G309*$D$8+H309*$D$5+I309*$D$9+J309*$D$6+K309*$D$11+L309*$D$10+M309*$D$7)</f>
        <v>96</v>
      </c>
      <c r="O309" s="119">
        <f>VLOOKUP(B309, 'Full FBS'!$B$18:$P$4999, 13, FALSE)</f>
        <v>96</v>
      </c>
      <c r="P309" s="31"/>
      <c r="Q309" s="15"/>
      <c r="R309" s="15"/>
      <c r="S309" s="15"/>
      <c r="T309" s="15"/>
    </row>
    <row r="310" spans="1:20" ht="13.5" customHeight="1">
      <c r="A310" s="41">
        <f>RANK(N310,$N$18:$N$2259)</f>
        <v>293</v>
      </c>
      <c r="B310" s="180" t="s">
        <v>954</v>
      </c>
      <c r="C310" s="180" t="s">
        <v>1406</v>
      </c>
      <c r="D310" s="180" t="s">
        <v>43</v>
      </c>
      <c r="E310" s="180" t="s">
        <v>38</v>
      </c>
      <c r="F310" s="180" t="s">
        <v>1106</v>
      </c>
      <c r="G310" s="181">
        <f>VLOOKUP(B310,'Full FBS'!$B$18:$M$4306,6,0)</f>
        <v>0</v>
      </c>
      <c r="H310" s="181">
        <f>VLOOKUP(B310,'Full FBS'!$B$18:$M$4306,7,0)</f>
        <v>0</v>
      </c>
      <c r="I310" s="181">
        <f>VLOOKUP(B310,'Full FBS'!$B$18:$M$4306,8,0)</f>
        <v>0</v>
      </c>
      <c r="J310" s="181">
        <f>VLOOKUP(B310,'Full FBS'!$B$18:$M$4306,9,0)</f>
        <v>0</v>
      </c>
      <c r="K310" s="181">
        <f>VLOOKUP(B310,'Full FBS'!$B$18:$M$4306,10,0)</f>
        <v>36</v>
      </c>
      <c r="L310" s="181">
        <f>VLOOKUP(B310,'Full FBS'!$B$18:$M$4306,11,0)</f>
        <v>538</v>
      </c>
      <c r="M310" s="181">
        <f>VLOOKUP(B310,'Full FBS'!$B$18:$M$4306,12,0)</f>
        <v>4</v>
      </c>
      <c r="N310" s="43">
        <f>SUM(G310*$D$8+H310*$D$5+I310*$D$9+J310*$D$6+K310*$D$11+L310*$D$10+M310*$D$7)</f>
        <v>95.800000000000011</v>
      </c>
      <c r="O310" s="119">
        <f>VLOOKUP(B310, 'Full FBS'!$B$18:$P$4999, 13, FALSE)</f>
        <v>95.800000000000011</v>
      </c>
      <c r="P310" s="31"/>
      <c r="Q310" s="15"/>
      <c r="R310" s="15"/>
      <c r="S310" s="15"/>
      <c r="T310" s="15"/>
    </row>
    <row r="311" spans="1:20" ht="13.5" customHeight="1">
      <c r="A311" s="41">
        <f>RANK(N311,$N$18:$N$2259)</f>
        <v>294</v>
      </c>
      <c r="B311" s="180" t="s">
        <v>686</v>
      </c>
      <c r="C311" s="180" t="s">
        <v>1424</v>
      </c>
      <c r="D311" s="180" t="s">
        <v>43</v>
      </c>
      <c r="E311" s="180" t="s">
        <v>36</v>
      </c>
      <c r="F311" s="180" t="s">
        <v>1104</v>
      </c>
      <c r="G311" s="181">
        <f>VLOOKUP(B311,'Full FBS'!$B$18:$M$4306,6,0)</f>
        <v>0</v>
      </c>
      <c r="H311" s="181">
        <f>VLOOKUP(B311,'Full FBS'!$B$18:$M$4306,7,0)</f>
        <v>0</v>
      </c>
      <c r="I311" s="181">
        <f>VLOOKUP(B311,'Full FBS'!$B$18:$M$4306,8,0)</f>
        <v>0</v>
      </c>
      <c r="J311" s="181">
        <f>VLOOKUP(B311,'Full FBS'!$B$18:$M$4306,9,0)</f>
        <v>0</v>
      </c>
      <c r="K311" s="181">
        <f>VLOOKUP(B311,'Full FBS'!$B$18:$M$4306,10,0)</f>
        <v>37</v>
      </c>
      <c r="L311" s="181">
        <f>VLOOKUP(B311,'Full FBS'!$B$18:$M$4306,11,0)</f>
        <v>531</v>
      </c>
      <c r="M311" s="181">
        <f>VLOOKUP(B311,'Full FBS'!$B$18:$M$4306,12,0)</f>
        <v>4</v>
      </c>
      <c r="N311" s="43">
        <f>SUM(G311*$D$8+H311*$D$5+I311*$D$9+J311*$D$6+K311*$D$11+L311*$D$10+M311*$D$7)</f>
        <v>95.6</v>
      </c>
      <c r="O311" s="119">
        <f>VLOOKUP(B311, 'Full FBS'!$B$18:$P$4999, 13, FALSE)</f>
        <v>95.6</v>
      </c>
      <c r="P311" s="31"/>
      <c r="Q311" s="15"/>
      <c r="R311" s="15"/>
      <c r="S311" s="15"/>
      <c r="T311" s="15"/>
    </row>
    <row r="312" spans="1:20" ht="13.5" customHeight="1">
      <c r="A312" s="41">
        <f>RANK(N312,$N$18:$N$2259)</f>
        <v>295</v>
      </c>
      <c r="B312" s="180" t="s">
        <v>1220</v>
      </c>
      <c r="C312" s="180" t="s">
        <v>1466</v>
      </c>
      <c r="D312" s="180" t="s">
        <v>39</v>
      </c>
      <c r="E312" s="180" t="s">
        <v>36</v>
      </c>
      <c r="F312" s="180" t="s">
        <v>37</v>
      </c>
      <c r="G312" s="181">
        <f>VLOOKUP(B312,'Full FBS'!$B$18:$M$4306,6,0)</f>
        <v>0</v>
      </c>
      <c r="H312" s="181">
        <f>VLOOKUP(B312,'Full FBS'!$B$18:$M$4306,7,0)</f>
        <v>0</v>
      </c>
      <c r="I312" s="181">
        <f>VLOOKUP(B312,'Full FBS'!$B$18:$M$4306,8,0)</f>
        <v>461</v>
      </c>
      <c r="J312" s="181">
        <f>VLOOKUP(B312,'Full FBS'!$B$18:$M$4306,9,0)</f>
        <v>4</v>
      </c>
      <c r="K312" s="181">
        <f>VLOOKUP(B312,'Full FBS'!$B$18:$M$4306,10,0)</f>
        <v>16</v>
      </c>
      <c r="L312" s="181">
        <f>VLOOKUP(B312,'Full FBS'!$B$18:$M$4306,11,0)</f>
        <v>112</v>
      </c>
      <c r="M312" s="181">
        <f>VLOOKUP(B312,'Full FBS'!$B$18:$M$4306,12,0)</f>
        <v>1</v>
      </c>
      <c r="N312" s="43">
        <f>SUM(G312*$D$8+H312*$D$5+I312*$D$9+J312*$D$6+K312*$D$11+L312*$D$10+M312*$D$7)</f>
        <v>95.3</v>
      </c>
      <c r="O312" s="119">
        <f>VLOOKUP(B312, 'Full FBS'!$B$18:$P$4999, 13, FALSE)</f>
        <v>95.3</v>
      </c>
      <c r="P312" s="31"/>
      <c r="Q312" s="15"/>
      <c r="R312" s="15"/>
      <c r="S312" s="15"/>
      <c r="T312" s="15"/>
    </row>
    <row r="313" spans="1:20" ht="13.5" customHeight="1">
      <c r="A313" s="41">
        <f>RANK(N313,$N$18:$N$2259)</f>
        <v>295</v>
      </c>
      <c r="B313" s="207" t="s">
        <v>1529</v>
      </c>
      <c r="C313" s="180" t="s">
        <v>1404</v>
      </c>
      <c r="D313" s="180" t="s">
        <v>43</v>
      </c>
      <c r="E313" s="207" t="s">
        <v>36</v>
      </c>
      <c r="F313" s="180" t="s">
        <v>1104</v>
      </c>
      <c r="G313" s="181">
        <f>VLOOKUP(B313,'Full FBS'!$B$18:$M$4306,6,0)</f>
        <v>0</v>
      </c>
      <c r="H313" s="181">
        <f>VLOOKUP(B313,'Full FBS'!$B$18:$M$4306,7,0)</f>
        <v>0</v>
      </c>
      <c r="I313" s="181">
        <f>VLOOKUP(B313,'Full FBS'!$B$18:$M$4306,8,0)</f>
        <v>103</v>
      </c>
      <c r="J313" s="181">
        <f>VLOOKUP(B313,'Full FBS'!$B$18:$M$4306,9,0)</f>
        <v>1</v>
      </c>
      <c r="K313" s="181">
        <f>VLOOKUP(B313,'Full FBS'!$B$18:$M$4306,10,0)</f>
        <v>33</v>
      </c>
      <c r="L313" s="181">
        <f>VLOOKUP(B313,'Full FBS'!$B$18:$M$4306,11,0)</f>
        <v>445</v>
      </c>
      <c r="M313" s="181">
        <f>VLOOKUP(B313,'Full FBS'!$B$18:$M$4306,12,0)</f>
        <v>3</v>
      </c>
      <c r="N313" s="43">
        <f>SUM(G313*$D$8+H313*$D$5+I313*$D$9+J313*$D$6+K313*$D$11+L313*$D$10+M313*$D$7)</f>
        <v>95.3</v>
      </c>
      <c r="O313" s="119">
        <f>VLOOKUP(B313, 'Full FBS'!$B$18:$P$4999, 13, FALSE)</f>
        <v>95.3</v>
      </c>
      <c r="P313" s="31"/>
      <c r="Q313" s="15"/>
      <c r="R313" s="15"/>
      <c r="S313" s="15"/>
      <c r="T313" s="15"/>
    </row>
    <row r="314" spans="1:20" ht="13.5" customHeight="1">
      <c r="A314" s="41">
        <f>RANK(N314,$N$18:$N$2259)</f>
        <v>297</v>
      </c>
      <c r="B314" s="180" t="s">
        <v>100</v>
      </c>
      <c r="C314" s="180" t="s">
        <v>1382</v>
      </c>
      <c r="D314" s="180" t="s">
        <v>43</v>
      </c>
      <c r="E314" s="180" t="s">
        <v>34</v>
      </c>
      <c r="F314" s="180" t="s">
        <v>37</v>
      </c>
      <c r="G314" s="181">
        <f>VLOOKUP(B314,'Full FBS'!$B$18:$M$4306,6,0)</f>
        <v>0</v>
      </c>
      <c r="H314" s="181">
        <f>VLOOKUP(B314,'Full FBS'!$B$18:$M$4306,7,0)</f>
        <v>0</v>
      </c>
      <c r="I314" s="181">
        <f>VLOOKUP(B314,'Full FBS'!$B$18:$M$4306,8,0)</f>
        <v>0</v>
      </c>
      <c r="J314" s="181">
        <f>VLOOKUP(B314,'Full FBS'!$B$18:$M$4306,9,0)</f>
        <v>0</v>
      </c>
      <c r="K314" s="181">
        <f>VLOOKUP(B314,'Full FBS'!$B$18:$M$4306,10,0)</f>
        <v>36</v>
      </c>
      <c r="L314" s="181">
        <f>VLOOKUP(B314,'Full FBS'!$B$18:$M$4306,11,0)</f>
        <v>532</v>
      </c>
      <c r="M314" s="181">
        <f>VLOOKUP(B314,'Full FBS'!$B$18:$M$4306,12,0)</f>
        <v>4</v>
      </c>
      <c r="N314" s="43">
        <f>SUM(G314*$D$8+H314*$D$5+I314*$D$9+J314*$D$6+K314*$D$11+L314*$D$10+M314*$D$7)</f>
        <v>95.2</v>
      </c>
      <c r="O314" s="119">
        <f>VLOOKUP(B314, 'Full FBS'!$B$18:$P$4999, 13, FALSE)</f>
        <v>95.2</v>
      </c>
      <c r="P314" s="31"/>
      <c r="Q314" s="15"/>
      <c r="R314" s="15"/>
      <c r="S314" s="15"/>
      <c r="T314" s="15"/>
    </row>
    <row r="315" spans="1:20" ht="13.5" customHeight="1">
      <c r="A315" s="41">
        <f>RANK(N315,$N$18:$N$2259)</f>
        <v>298</v>
      </c>
      <c r="B315" s="180" t="s">
        <v>893</v>
      </c>
      <c r="C315" s="180" t="s">
        <v>1395</v>
      </c>
      <c r="D315" s="180" t="s">
        <v>43</v>
      </c>
      <c r="E315" s="180" t="s">
        <v>36</v>
      </c>
      <c r="F315" s="180" t="s">
        <v>52</v>
      </c>
      <c r="G315" s="181">
        <f>VLOOKUP(B315,'Full FBS'!$B$18:$M$4306,6,0)</f>
        <v>0</v>
      </c>
      <c r="H315" s="181">
        <f>VLOOKUP(B315,'Full FBS'!$B$18:$M$4306,7,0)</f>
        <v>0</v>
      </c>
      <c r="I315" s="181">
        <f>VLOOKUP(B315,'Full FBS'!$B$18:$M$4306,8,0)</f>
        <v>0</v>
      </c>
      <c r="J315" s="181">
        <f>VLOOKUP(B315,'Full FBS'!$B$18:$M$4306,9,0)</f>
        <v>0</v>
      </c>
      <c r="K315" s="181">
        <f>VLOOKUP(B315,'Full FBS'!$B$18:$M$4306,10,0)</f>
        <v>34</v>
      </c>
      <c r="L315" s="181">
        <f>VLOOKUP(B315,'Full FBS'!$B$18:$M$4306,11,0)</f>
        <v>479</v>
      </c>
      <c r="M315" s="181">
        <f>VLOOKUP(B315,'Full FBS'!$B$18:$M$4306,12,0)</f>
        <v>5</v>
      </c>
      <c r="N315" s="43">
        <f>SUM(G315*$D$8+H315*$D$5+I315*$D$9+J315*$D$6+K315*$D$11+L315*$D$10+M315*$D$7)</f>
        <v>94.9</v>
      </c>
      <c r="O315" s="119">
        <f>VLOOKUP(B315, 'Full FBS'!$B$18:$P$4999, 13, FALSE)</f>
        <v>94.9</v>
      </c>
      <c r="P315" s="31"/>
      <c r="Q315" s="15"/>
      <c r="R315" s="15"/>
      <c r="S315" s="15"/>
      <c r="T315" s="15"/>
    </row>
    <row r="316" spans="1:20" ht="13.5" customHeight="1">
      <c r="A316" s="41">
        <f>RANK(N316,$N$18:$N$2259)</f>
        <v>299</v>
      </c>
      <c r="B316" s="180" t="s">
        <v>1196</v>
      </c>
      <c r="C316" s="180" t="s">
        <v>1413</v>
      </c>
      <c r="D316" s="180" t="s">
        <v>43</v>
      </c>
      <c r="E316" s="180" t="s">
        <v>34</v>
      </c>
      <c r="F316" s="180" t="s">
        <v>52</v>
      </c>
      <c r="G316" s="181">
        <f>VLOOKUP(B316,'Full FBS'!$B$18:$M$4306,6,0)</f>
        <v>0</v>
      </c>
      <c r="H316" s="181">
        <f>VLOOKUP(B316,'Full FBS'!$B$18:$M$4306,7,0)</f>
        <v>0</v>
      </c>
      <c r="I316" s="181">
        <f>VLOOKUP(B316,'Full FBS'!$B$18:$M$4306,8,0)</f>
        <v>0</v>
      </c>
      <c r="J316" s="181">
        <f>VLOOKUP(B316,'Full FBS'!$B$18:$M$4306,9,0)</f>
        <v>0</v>
      </c>
      <c r="K316" s="181">
        <f>VLOOKUP(B316,'Full FBS'!$B$18:$M$4306,10,0)</f>
        <v>40</v>
      </c>
      <c r="L316" s="181">
        <f>VLOOKUP(B316,'Full FBS'!$B$18:$M$4306,11,0)</f>
        <v>508</v>
      </c>
      <c r="M316" s="181">
        <f>VLOOKUP(B316,'Full FBS'!$B$18:$M$4306,12,0)</f>
        <v>4</v>
      </c>
      <c r="N316" s="43">
        <f>SUM(G316*$D$8+H316*$D$5+I316*$D$9+J316*$D$6+K316*$D$11+L316*$D$10+M316*$D$7)</f>
        <v>94.800000000000011</v>
      </c>
      <c r="O316" s="119">
        <f>VLOOKUP(B316, 'Full FBS'!$B$18:$P$4999, 13, FALSE)</f>
        <v>94.800000000000011</v>
      </c>
      <c r="P316" s="31"/>
      <c r="Q316" s="15"/>
      <c r="R316" s="15"/>
      <c r="S316" s="15"/>
      <c r="T316" s="15"/>
    </row>
    <row r="317" spans="1:20" ht="13.5" customHeight="1">
      <c r="A317" s="41">
        <f>RANK(N317,$N$18:$N$2259)</f>
        <v>299</v>
      </c>
      <c r="B317" s="180" t="s">
        <v>352</v>
      </c>
      <c r="C317" s="180" t="s">
        <v>1380</v>
      </c>
      <c r="D317" s="180" t="s">
        <v>43</v>
      </c>
      <c r="E317" s="180" t="s">
        <v>38</v>
      </c>
      <c r="F317" s="180" t="s">
        <v>52</v>
      </c>
      <c r="G317" s="181">
        <f>VLOOKUP(B317,'Full FBS'!$B$18:$M$4306,6,0)</f>
        <v>0</v>
      </c>
      <c r="H317" s="181">
        <f>VLOOKUP(B317,'Full FBS'!$B$18:$M$4306,7,0)</f>
        <v>0</v>
      </c>
      <c r="I317" s="181">
        <f>VLOOKUP(B317,'Full FBS'!$B$18:$M$4306,8,0)</f>
        <v>0</v>
      </c>
      <c r="J317" s="181">
        <f>VLOOKUP(B317,'Full FBS'!$B$18:$M$4306,9,0)</f>
        <v>0</v>
      </c>
      <c r="K317" s="181">
        <f>VLOOKUP(B317,'Full FBS'!$B$18:$M$4306,10,0)</f>
        <v>40</v>
      </c>
      <c r="L317" s="181">
        <f>VLOOKUP(B317,'Full FBS'!$B$18:$M$4306,11,0)</f>
        <v>508</v>
      </c>
      <c r="M317" s="181">
        <f>VLOOKUP(B317,'Full FBS'!$B$18:$M$4306,12,0)</f>
        <v>4</v>
      </c>
      <c r="N317" s="43">
        <f>SUM(G317*$D$8+H317*$D$5+I317*$D$9+J317*$D$6+K317*$D$11+L317*$D$10+M317*$D$7)</f>
        <v>94.800000000000011</v>
      </c>
      <c r="O317" s="119">
        <f>VLOOKUP(B317, 'Full FBS'!$B$18:$P$4999, 13, FALSE)</f>
        <v>94.800000000000011</v>
      </c>
      <c r="P317" s="31"/>
      <c r="Q317" s="15"/>
      <c r="R317" s="15"/>
      <c r="S317" s="15"/>
      <c r="T317" s="15"/>
    </row>
    <row r="318" spans="1:20" ht="13.5" customHeight="1">
      <c r="A318" s="41">
        <f>RANK(N318,$N$18:$N$2259)</f>
        <v>301</v>
      </c>
      <c r="B318" s="180" t="s">
        <v>1025</v>
      </c>
      <c r="C318" s="180" t="s">
        <v>132</v>
      </c>
      <c r="D318" s="180" t="s">
        <v>39</v>
      </c>
      <c r="E318" s="180" t="s">
        <v>38</v>
      </c>
      <c r="F318" s="180" t="s">
        <v>1104</v>
      </c>
      <c r="G318" s="181">
        <f>VLOOKUP(B318,'Full FBS'!$B$18:$M$4306,6,0)</f>
        <v>0</v>
      </c>
      <c r="H318" s="181">
        <f>VLOOKUP(B318,'Full FBS'!$B$18:$M$4306,7,0)</f>
        <v>0</v>
      </c>
      <c r="I318" s="181">
        <f>VLOOKUP(B318,'Full FBS'!$B$18:$M$4306,8,0)</f>
        <v>455</v>
      </c>
      <c r="J318" s="181">
        <f>VLOOKUP(B318,'Full FBS'!$B$18:$M$4306,9,0)</f>
        <v>4</v>
      </c>
      <c r="K318" s="181">
        <f>VLOOKUP(B318,'Full FBS'!$B$18:$M$4306,10,0)</f>
        <v>15</v>
      </c>
      <c r="L318" s="181">
        <f>VLOOKUP(B318,'Full FBS'!$B$18:$M$4306,11,0)</f>
        <v>117</v>
      </c>
      <c r="M318" s="181">
        <f>VLOOKUP(B318,'Full FBS'!$B$18:$M$4306,12,0)</f>
        <v>1</v>
      </c>
      <c r="N318" s="43">
        <f>SUM(G318*$D$8+H318*$D$5+I318*$D$9+J318*$D$6+K318*$D$11+L318*$D$10+M318*$D$7)</f>
        <v>94.7</v>
      </c>
      <c r="O318" s="119">
        <f>VLOOKUP(B318, 'Full FBS'!$B$18:$P$4999, 13, FALSE)</f>
        <v>94.7</v>
      </c>
      <c r="P318" s="31"/>
      <c r="Q318" s="15"/>
      <c r="R318" s="15"/>
      <c r="S318" s="15"/>
      <c r="T318" s="15"/>
    </row>
    <row r="319" spans="1:20" ht="13.5" customHeight="1">
      <c r="A319" s="41">
        <f>RANK(N319,$N$18:$N$2259)</f>
        <v>302</v>
      </c>
      <c r="B319" s="180" t="s">
        <v>830</v>
      </c>
      <c r="C319" s="180" t="s">
        <v>89</v>
      </c>
      <c r="D319" s="180" t="s">
        <v>43</v>
      </c>
      <c r="E319" s="180" t="s">
        <v>36</v>
      </c>
      <c r="F319" s="180" t="s">
        <v>37</v>
      </c>
      <c r="G319" s="181">
        <f>VLOOKUP(B319,'Full FBS'!$B$18:$M$4306,6,0)</f>
        <v>0</v>
      </c>
      <c r="H319" s="181">
        <f>VLOOKUP(B319,'Full FBS'!$B$18:$M$4306,7,0)</f>
        <v>0</v>
      </c>
      <c r="I319" s="181">
        <f>VLOOKUP(B319,'Full FBS'!$B$18:$M$4306,8,0)</f>
        <v>0</v>
      </c>
      <c r="J319" s="181">
        <f>VLOOKUP(B319,'Full FBS'!$B$18:$M$4306,9,0)</f>
        <v>0</v>
      </c>
      <c r="K319" s="181">
        <f>VLOOKUP(B319,'Full FBS'!$B$18:$M$4306,10,0)</f>
        <v>40</v>
      </c>
      <c r="L319" s="181">
        <f>VLOOKUP(B319,'Full FBS'!$B$18:$M$4306,11,0)</f>
        <v>442</v>
      </c>
      <c r="M319" s="181">
        <f>VLOOKUP(B319,'Full FBS'!$B$18:$M$4306,12,0)</f>
        <v>5</v>
      </c>
      <c r="N319" s="43">
        <f>SUM(G319*$D$8+H319*$D$5+I319*$D$9+J319*$D$6+K319*$D$11+L319*$D$10+M319*$D$7)</f>
        <v>94.2</v>
      </c>
      <c r="O319" s="119">
        <f>VLOOKUP(B319, 'Full FBS'!$B$18:$P$4999, 13, FALSE)</f>
        <v>94.2</v>
      </c>
      <c r="P319" s="31"/>
      <c r="Q319" s="15"/>
      <c r="R319" s="15"/>
      <c r="S319" s="15"/>
      <c r="T319" s="15"/>
    </row>
    <row r="320" spans="1:20" ht="13.5" customHeight="1">
      <c r="A320" s="41">
        <f>RANK(N320,$N$18:$N$2259)</f>
        <v>302</v>
      </c>
      <c r="B320" s="180" t="s">
        <v>830</v>
      </c>
      <c r="C320" s="180" t="s">
        <v>89</v>
      </c>
      <c r="D320" s="180" t="s">
        <v>42</v>
      </c>
      <c r="E320" s="180" t="s">
        <v>36</v>
      </c>
      <c r="F320" s="180" t="s">
        <v>37</v>
      </c>
      <c r="G320" s="181">
        <f>VLOOKUP(B320,'Full FBS'!$B$18:$M$4306,6,0)</f>
        <v>0</v>
      </c>
      <c r="H320" s="181">
        <f>VLOOKUP(B320,'Full FBS'!$B$18:$M$4306,7,0)</f>
        <v>0</v>
      </c>
      <c r="I320" s="181">
        <f>VLOOKUP(B320,'Full FBS'!$B$18:$M$4306,8,0)</f>
        <v>0</v>
      </c>
      <c r="J320" s="181">
        <f>VLOOKUP(B320,'Full FBS'!$B$18:$M$4306,9,0)</f>
        <v>0</v>
      </c>
      <c r="K320" s="181">
        <f>VLOOKUP(B320,'Full FBS'!$B$18:$M$4306,10,0)</f>
        <v>40</v>
      </c>
      <c r="L320" s="181">
        <f>VLOOKUP(B320,'Full FBS'!$B$18:$M$4306,11,0)</f>
        <v>442</v>
      </c>
      <c r="M320" s="181">
        <f>VLOOKUP(B320,'Full FBS'!$B$18:$M$4306,12,0)</f>
        <v>5</v>
      </c>
      <c r="N320" s="43">
        <f>SUM(G320*$D$8+H320*$D$5+I320*$D$9+J320*$D$6+K320*$D$11+L320*$D$10+M320*$D$7)</f>
        <v>94.2</v>
      </c>
      <c r="O320" s="119">
        <f>VLOOKUP(B320, 'Full FBS'!$B$18:$P$4999, 13, FALSE)</f>
        <v>94.2</v>
      </c>
      <c r="P320" s="31"/>
      <c r="Q320" s="15"/>
      <c r="R320" s="15"/>
      <c r="S320" s="15"/>
      <c r="T320" s="15"/>
    </row>
    <row r="321" spans="1:20" ht="13.5" customHeight="1">
      <c r="A321" s="41">
        <f>RANK(N321,$N$18:$N$2259)</f>
        <v>304</v>
      </c>
      <c r="B321" s="180" t="s">
        <v>206</v>
      </c>
      <c r="C321" s="180" t="s">
        <v>1468</v>
      </c>
      <c r="D321" s="180" t="s">
        <v>43</v>
      </c>
      <c r="E321" s="180" t="s">
        <v>34</v>
      </c>
      <c r="F321" s="180" t="s">
        <v>1106</v>
      </c>
      <c r="G321" s="181">
        <f>VLOOKUP(B321,'Full FBS'!$B$18:$M$4306,6,0)</f>
        <v>0</v>
      </c>
      <c r="H321" s="181">
        <f>VLOOKUP(B321,'Full FBS'!$B$18:$M$4306,7,0)</f>
        <v>0</v>
      </c>
      <c r="I321" s="181">
        <f>VLOOKUP(B321,'Full FBS'!$B$18:$M$4306,8,0)</f>
        <v>47</v>
      </c>
      <c r="J321" s="181">
        <f>VLOOKUP(B321,'Full FBS'!$B$18:$M$4306,9,0)</f>
        <v>1</v>
      </c>
      <c r="K321" s="181">
        <f>VLOOKUP(B321,'Full FBS'!$B$18:$M$4306,10,0)</f>
        <v>38</v>
      </c>
      <c r="L321" s="181">
        <f>VLOOKUP(B321,'Full FBS'!$B$18:$M$4306,11,0)</f>
        <v>459</v>
      </c>
      <c r="M321" s="181">
        <f>VLOOKUP(B321,'Full FBS'!$B$18:$M$4306,12,0)</f>
        <v>3</v>
      </c>
      <c r="N321" s="43">
        <f>SUM(G321*$D$8+H321*$D$5+I321*$D$9+J321*$D$6+K321*$D$11+L321*$D$10+M321*$D$7)</f>
        <v>93.600000000000009</v>
      </c>
      <c r="O321" s="119">
        <f>VLOOKUP(B321, 'Full FBS'!$B$18:$P$4999, 13, FALSE)</f>
        <v>93.600000000000009</v>
      </c>
      <c r="P321" s="31"/>
      <c r="Q321" s="15"/>
      <c r="R321" s="15"/>
      <c r="S321" s="15"/>
      <c r="T321" s="15"/>
    </row>
    <row r="322" spans="1:20" ht="13.5" customHeight="1">
      <c r="A322" s="41">
        <f>RANK(N322,$N$18:$N$2259)</f>
        <v>305</v>
      </c>
      <c r="B322" s="180" t="s">
        <v>1199</v>
      </c>
      <c r="C322" s="180" t="s">
        <v>1472</v>
      </c>
      <c r="D322" s="180" t="s">
        <v>39</v>
      </c>
      <c r="E322" s="180" t="s">
        <v>36</v>
      </c>
      <c r="F322" s="180" t="s">
        <v>1106</v>
      </c>
      <c r="G322" s="181">
        <f>VLOOKUP(B322,'Full FBS'!$B$18:$M$4306,6,0)</f>
        <v>0</v>
      </c>
      <c r="H322" s="181">
        <f>VLOOKUP(B322,'Full FBS'!$B$18:$M$4306,7,0)</f>
        <v>0</v>
      </c>
      <c r="I322" s="181">
        <f>VLOOKUP(B322,'Full FBS'!$B$18:$M$4306,8,0)</f>
        <v>558</v>
      </c>
      <c r="J322" s="181">
        <f>VLOOKUP(B322,'Full FBS'!$B$18:$M$4306,9,0)</f>
        <v>5</v>
      </c>
      <c r="K322" s="181">
        <f>VLOOKUP(B322,'Full FBS'!$B$18:$M$4306,10,0)</f>
        <v>5</v>
      </c>
      <c r="L322" s="181">
        <f>VLOOKUP(B322,'Full FBS'!$B$18:$M$4306,11,0)</f>
        <v>51</v>
      </c>
      <c r="M322" s="181">
        <f>VLOOKUP(B322,'Full FBS'!$B$18:$M$4306,12,0)</f>
        <v>0</v>
      </c>
      <c r="N322" s="43">
        <f>SUM(G322*$D$8+H322*$D$5+I322*$D$9+J322*$D$6+K322*$D$11+L322*$D$10+M322*$D$7)</f>
        <v>93.4</v>
      </c>
      <c r="O322" s="119">
        <f>VLOOKUP(B322, 'Full FBS'!$B$18:$P$4999, 13, FALSE)</f>
        <v>93.4</v>
      </c>
      <c r="P322" s="31"/>
      <c r="Q322" s="15"/>
      <c r="R322" s="15"/>
      <c r="S322" s="15"/>
      <c r="T322" s="15"/>
    </row>
    <row r="323" spans="1:20" ht="13.5" customHeight="1">
      <c r="A323" s="41">
        <f>RANK(N323,$N$18:$N$2259)</f>
        <v>306</v>
      </c>
      <c r="B323" s="180" t="s">
        <v>1642</v>
      </c>
      <c r="C323" s="180" t="s">
        <v>1361</v>
      </c>
      <c r="D323" s="180" t="s">
        <v>33</v>
      </c>
      <c r="E323" s="180" t="s">
        <v>1481</v>
      </c>
      <c r="F323" s="180" t="s">
        <v>52</v>
      </c>
      <c r="G323" s="181">
        <f>VLOOKUP(B323,'Full FBS'!$B$18:$M$4306,6,0)</f>
        <v>1087</v>
      </c>
      <c r="H323" s="181">
        <f>VLOOKUP(B323,'Full FBS'!$B$18:$M$4306,7,0)</f>
        <v>8</v>
      </c>
      <c r="I323" s="181">
        <f>VLOOKUP(B323,'Full FBS'!$B$18:$M$4306,8,0)</f>
        <v>55</v>
      </c>
      <c r="J323" s="181">
        <f>VLOOKUP(B323,'Full FBS'!$B$18:$M$4306,9,0)</f>
        <v>2</v>
      </c>
      <c r="K323" s="181">
        <f>VLOOKUP(B323,'Full FBS'!$B$18:$M$4306,10,0)</f>
        <v>0</v>
      </c>
      <c r="L323" s="181">
        <f>VLOOKUP(B323,'Full FBS'!$B$18:$M$4306,11,0)</f>
        <v>0</v>
      </c>
      <c r="M323" s="181">
        <f>VLOOKUP(B323,'Full FBS'!$B$18:$M$4306,12,0)</f>
        <v>0</v>
      </c>
      <c r="N323" s="43">
        <f>SUM(G323*$D$8+H323*$D$5+I323*$D$9+J323*$D$6+K323*$D$11+L323*$D$10+M323*$D$7)</f>
        <v>92.98</v>
      </c>
      <c r="O323" s="119">
        <f>VLOOKUP(B323, 'Full FBS'!$B$18:$P$4999, 13, FALSE)</f>
        <v>92.98</v>
      </c>
      <c r="P323" s="31"/>
      <c r="Q323" s="15"/>
      <c r="R323" s="15"/>
      <c r="S323" s="15"/>
      <c r="T323" s="15"/>
    </row>
    <row r="324" spans="1:20" ht="13.5" customHeight="1">
      <c r="A324" s="41">
        <f>RANK(N324,$N$18:$N$2259)</f>
        <v>307</v>
      </c>
      <c r="B324" s="180" t="s">
        <v>1357</v>
      </c>
      <c r="C324" s="180" t="s">
        <v>1376</v>
      </c>
      <c r="D324" s="180" t="s">
        <v>39</v>
      </c>
      <c r="E324" s="180" t="s">
        <v>40</v>
      </c>
      <c r="F324" s="180" t="s">
        <v>1104</v>
      </c>
      <c r="G324" s="181">
        <f>VLOOKUP(B324,'Full FBS'!$B$18:$M$4306,6,0)</f>
        <v>0</v>
      </c>
      <c r="H324" s="181">
        <f>VLOOKUP(B324,'Full FBS'!$B$18:$M$4306,7,0)</f>
        <v>0</v>
      </c>
      <c r="I324" s="181">
        <f>VLOOKUP(B324,'Full FBS'!$B$18:$M$4306,8,0)</f>
        <v>452</v>
      </c>
      <c r="J324" s="181">
        <f>VLOOKUP(B324,'Full FBS'!$B$18:$M$4306,9,0)</f>
        <v>3</v>
      </c>
      <c r="K324" s="181">
        <f>VLOOKUP(B324,'Full FBS'!$B$18:$M$4306,10,0)</f>
        <v>18</v>
      </c>
      <c r="L324" s="181">
        <f>VLOOKUP(B324,'Full FBS'!$B$18:$M$4306,11,0)</f>
        <v>144</v>
      </c>
      <c r="M324" s="181">
        <f>VLOOKUP(B324,'Full FBS'!$B$18:$M$4306,12,0)</f>
        <v>1</v>
      </c>
      <c r="N324" s="43">
        <f>SUM(G324*$D$8+H324*$D$5+I324*$D$9+J324*$D$6+K324*$D$11+L324*$D$10+M324*$D$7)</f>
        <v>92.600000000000009</v>
      </c>
      <c r="O324" s="119">
        <f>VLOOKUP(B324, 'Full FBS'!$B$18:$P$4999, 13, FALSE)</f>
        <v>92.600000000000009</v>
      </c>
      <c r="P324" s="31"/>
      <c r="Q324" s="15"/>
      <c r="R324" s="15"/>
      <c r="S324" s="15"/>
      <c r="T324" s="15"/>
    </row>
    <row r="325" spans="1:20" ht="13.5" customHeight="1">
      <c r="A325" s="41">
        <f>RANK(N325,$N$18:$N$2259)</f>
        <v>308</v>
      </c>
      <c r="B325" s="180" t="s">
        <v>961</v>
      </c>
      <c r="C325" s="180" t="s">
        <v>1419</v>
      </c>
      <c r="D325" s="180" t="s">
        <v>42</v>
      </c>
      <c r="E325" s="180" t="s">
        <v>34</v>
      </c>
      <c r="F325" s="180" t="s">
        <v>37</v>
      </c>
      <c r="G325" s="181">
        <f>VLOOKUP(B325,'Full FBS'!$B$18:$M$4306,6,0)</f>
        <v>0</v>
      </c>
      <c r="H325" s="181">
        <f>VLOOKUP(B325,'Full FBS'!$B$18:$M$4306,7,0)</f>
        <v>0</v>
      </c>
      <c r="I325" s="181">
        <f>VLOOKUP(B325,'Full FBS'!$B$18:$M$4306,8,0)</f>
        <v>31</v>
      </c>
      <c r="J325" s="181">
        <f>VLOOKUP(B325,'Full FBS'!$B$18:$M$4306,9,0)</f>
        <v>0</v>
      </c>
      <c r="K325" s="181">
        <f>VLOOKUP(B325,'Full FBS'!$B$18:$M$4306,10,0)</f>
        <v>34</v>
      </c>
      <c r="L325" s="181">
        <f>VLOOKUP(B325,'Full FBS'!$B$18:$M$4306,11,0)</f>
        <v>484</v>
      </c>
      <c r="M325" s="181">
        <f>VLOOKUP(B325,'Full FBS'!$B$18:$M$4306,12,0)</f>
        <v>4</v>
      </c>
      <c r="N325" s="43">
        <f>SUM(G325*$D$8+H325*$D$5+I325*$D$9+J325*$D$6+K325*$D$11+L325*$D$10+M325*$D$7)</f>
        <v>92.5</v>
      </c>
      <c r="O325" s="119">
        <f>VLOOKUP(B325, 'Full FBS'!$B$18:$P$4999, 13, FALSE)</f>
        <v>92.5</v>
      </c>
      <c r="P325" s="31"/>
      <c r="Q325" s="15"/>
      <c r="R325" s="15"/>
      <c r="S325" s="15"/>
      <c r="T325" s="15"/>
    </row>
    <row r="326" spans="1:20" ht="13.5" customHeight="1">
      <c r="A326" s="41">
        <f>RANK(N326,$N$18:$N$2259)</f>
        <v>309</v>
      </c>
      <c r="B326" s="180" t="s">
        <v>1165</v>
      </c>
      <c r="C326" s="180" t="s">
        <v>1404</v>
      </c>
      <c r="D326" s="180" t="s">
        <v>43</v>
      </c>
      <c r="E326" s="180" t="s">
        <v>36</v>
      </c>
      <c r="F326" s="180" t="s">
        <v>1104</v>
      </c>
      <c r="G326" s="181">
        <f>VLOOKUP(B326,'Full FBS'!$B$18:$M$4306,6,0)</f>
        <v>0</v>
      </c>
      <c r="H326" s="181">
        <f>VLOOKUP(B326,'Full FBS'!$B$18:$M$4306,7,0)</f>
        <v>0</v>
      </c>
      <c r="I326" s="181">
        <f>VLOOKUP(B326,'Full FBS'!$B$18:$M$4306,8,0)</f>
        <v>0</v>
      </c>
      <c r="J326" s="181">
        <f>VLOOKUP(B326,'Full FBS'!$B$18:$M$4306,9,0)</f>
        <v>0</v>
      </c>
      <c r="K326" s="181">
        <f>VLOOKUP(B326,'Full FBS'!$B$18:$M$4306,10,0)</f>
        <v>34</v>
      </c>
      <c r="L326" s="181">
        <f>VLOOKUP(B326,'Full FBS'!$B$18:$M$4306,11,0)</f>
        <v>512</v>
      </c>
      <c r="M326" s="181">
        <f>VLOOKUP(B326,'Full FBS'!$B$18:$M$4306,12,0)</f>
        <v>4</v>
      </c>
      <c r="N326" s="43">
        <f>SUM(G326*$D$8+H326*$D$5+I326*$D$9+J326*$D$6+K326*$D$11+L326*$D$10+M326*$D$7)</f>
        <v>92.2</v>
      </c>
      <c r="O326" s="119">
        <f>VLOOKUP(B326, 'Full FBS'!$B$18:$P$4999, 13, FALSE)</f>
        <v>92.2</v>
      </c>
      <c r="P326" s="31"/>
      <c r="Q326" s="15"/>
      <c r="R326" s="15"/>
      <c r="S326" s="15"/>
      <c r="T326" s="15"/>
    </row>
    <row r="327" spans="1:20" ht="13.5" customHeight="1">
      <c r="A327" s="41">
        <f>RANK(N327,$N$18:$N$2259)</f>
        <v>310</v>
      </c>
      <c r="B327" s="180" t="s">
        <v>242</v>
      </c>
      <c r="C327" s="180" t="s">
        <v>1408</v>
      </c>
      <c r="D327" s="180" t="s">
        <v>43</v>
      </c>
      <c r="E327" s="180" t="s">
        <v>38</v>
      </c>
      <c r="F327" s="180" t="s">
        <v>1106</v>
      </c>
      <c r="G327" s="181">
        <f>VLOOKUP(B327,'Full FBS'!$B$18:$M$4306,6,0)</f>
        <v>0</v>
      </c>
      <c r="H327" s="181">
        <f>VLOOKUP(B327,'Full FBS'!$B$18:$M$4306,7,0)</f>
        <v>0</v>
      </c>
      <c r="I327" s="181">
        <f>VLOOKUP(B327,'Full FBS'!$B$18:$M$4306,8,0)</f>
        <v>0</v>
      </c>
      <c r="J327" s="181">
        <f>VLOOKUP(B327,'Full FBS'!$B$18:$M$4306,9,0)</f>
        <v>0</v>
      </c>
      <c r="K327" s="181">
        <f>VLOOKUP(B327,'Full FBS'!$B$18:$M$4306,10,0)</f>
        <v>34</v>
      </c>
      <c r="L327" s="181">
        <f>VLOOKUP(B327,'Full FBS'!$B$18:$M$4306,11,0)</f>
        <v>509</v>
      </c>
      <c r="M327" s="181">
        <f>VLOOKUP(B327,'Full FBS'!$B$18:$M$4306,12,0)</f>
        <v>4</v>
      </c>
      <c r="N327" s="43">
        <f>SUM(G327*$D$8+H327*$D$5+I327*$D$9+J327*$D$6+K327*$D$11+L327*$D$10+M327*$D$7)</f>
        <v>91.9</v>
      </c>
      <c r="O327" s="119">
        <f>VLOOKUP(B327, 'Full FBS'!$B$18:$P$4999, 13, FALSE)</f>
        <v>91.9</v>
      </c>
      <c r="P327" s="31"/>
      <c r="Q327" s="15"/>
      <c r="R327" s="15"/>
      <c r="S327" s="15"/>
      <c r="T327" s="15"/>
    </row>
    <row r="328" spans="1:20" ht="13.5" customHeight="1">
      <c r="A328" s="41">
        <f>RANK(N328,$N$18:$N$2259)</f>
        <v>311</v>
      </c>
      <c r="B328" s="180" t="s">
        <v>520</v>
      </c>
      <c r="C328" s="180" t="s">
        <v>1397</v>
      </c>
      <c r="D328" s="180" t="s">
        <v>42</v>
      </c>
      <c r="E328" s="180" t="s">
        <v>36</v>
      </c>
      <c r="F328" s="180" t="s">
        <v>37</v>
      </c>
      <c r="G328" s="181">
        <f>VLOOKUP(B328,'Full FBS'!$B$18:$M$4306,6,0)</f>
        <v>0</v>
      </c>
      <c r="H328" s="181">
        <f>VLOOKUP(B328,'Full FBS'!$B$18:$M$4306,7,0)</f>
        <v>0</v>
      </c>
      <c r="I328" s="181">
        <f>VLOOKUP(B328,'Full FBS'!$B$18:$M$4306,8,0)</f>
        <v>0</v>
      </c>
      <c r="J328" s="181">
        <f>VLOOKUP(B328,'Full FBS'!$B$18:$M$4306,9,0)</f>
        <v>0</v>
      </c>
      <c r="K328" s="181">
        <f>VLOOKUP(B328,'Full FBS'!$B$18:$M$4306,10,0)</f>
        <v>36</v>
      </c>
      <c r="L328" s="181">
        <f>VLOOKUP(B328,'Full FBS'!$B$18:$M$4306,11,0)</f>
        <v>498</v>
      </c>
      <c r="M328" s="181">
        <f>VLOOKUP(B328,'Full FBS'!$B$18:$M$4306,12,0)</f>
        <v>4</v>
      </c>
      <c r="N328" s="43">
        <f>SUM(G328*$D$8+H328*$D$5+I328*$D$9+J328*$D$6+K328*$D$11+L328*$D$10+M328*$D$7)</f>
        <v>91.800000000000011</v>
      </c>
      <c r="O328" s="119">
        <f>VLOOKUP(B328, 'Full FBS'!$B$18:$P$4999, 13, FALSE)</f>
        <v>91.800000000000011</v>
      </c>
      <c r="P328" s="31"/>
      <c r="Q328" s="15"/>
      <c r="R328" s="15"/>
      <c r="S328" s="15"/>
      <c r="T328" s="15"/>
    </row>
    <row r="329" spans="1:20" ht="13.5" customHeight="1">
      <c r="A329" s="41">
        <f>RANK(N329,$N$18:$N$2259)</f>
        <v>312</v>
      </c>
      <c r="B329" s="180" t="s">
        <v>841</v>
      </c>
      <c r="C329" s="180" t="s">
        <v>1408</v>
      </c>
      <c r="D329" s="180" t="s">
        <v>42</v>
      </c>
      <c r="E329" s="180" t="s">
        <v>38</v>
      </c>
      <c r="F329" s="180" t="s">
        <v>1106</v>
      </c>
      <c r="G329" s="181">
        <f>VLOOKUP(B329,'Full FBS'!$B$18:$M$4306,6,0)</f>
        <v>0</v>
      </c>
      <c r="H329" s="181">
        <f>VLOOKUP(B329,'Full FBS'!$B$18:$M$4306,7,0)</f>
        <v>0</v>
      </c>
      <c r="I329" s="181">
        <f>VLOOKUP(B329,'Full FBS'!$B$18:$M$4306,8,0)</f>
        <v>0</v>
      </c>
      <c r="J329" s="181">
        <f>VLOOKUP(B329,'Full FBS'!$B$18:$M$4306,9,0)</f>
        <v>0</v>
      </c>
      <c r="K329" s="181">
        <f>VLOOKUP(B329,'Full FBS'!$B$18:$M$4306,10,0)</f>
        <v>41</v>
      </c>
      <c r="L329" s="181">
        <f>VLOOKUP(B329,'Full FBS'!$B$18:$M$4306,11,0)</f>
        <v>412</v>
      </c>
      <c r="M329" s="181">
        <f>VLOOKUP(B329,'Full FBS'!$B$18:$M$4306,12,0)</f>
        <v>5</v>
      </c>
      <c r="N329" s="43">
        <f>SUM(G329*$D$8+H329*$D$5+I329*$D$9+J329*$D$6+K329*$D$11+L329*$D$10+M329*$D$7)</f>
        <v>91.7</v>
      </c>
      <c r="O329" s="119">
        <f>VLOOKUP(B329, 'Full FBS'!$B$18:$P$4999, 13, FALSE)</f>
        <v>91.7</v>
      </c>
      <c r="P329" s="31"/>
      <c r="Q329" s="15"/>
      <c r="R329" s="15"/>
      <c r="S329" s="15"/>
      <c r="T329" s="15"/>
    </row>
    <row r="330" spans="1:20" ht="13.5" customHeight="1">
      <c r="A330" s="41">
        <f>RANK(N330,$N$18:$N$2259)</f>
        <v>313</v>
      </c>
      <c r="B330" s="180" t="s">
        <v>1514</v>
      </c>
      <c r="C330" s="180" t="s">
        <v>1396</v>
      </c>
      <c r="D330" s="180" t="s">
        <v>43</v>
      </c>
      <c r="E330" s="180" t="s">
        <v>40</v>
      </c>
      <c r="F330" s="180" t="s">
        <v>37</v>
      </c>
      <c r="G330" s="181">
        <f>VLOOKUP(B330,'Full FBS'!$B$18:$M$4306,6,0)</f>
        <v>0</v>
      </c>
      <c r="H330" s="181">
        <f>VLOOKUP(B330,'Full FBS'!$B$18:$M$4306,7,0)</f>
        <v>0</v>
      </c>
      <c r="I330" s="181">
        <f>VLOOKUP(B330,'Full FBS'!$B$18:$M$4306,8,0)</f>
        <v>0</v>
      </c>
      <c r="J330" s="181">
        <f>VLOOKUP(B330,'Full FBS'!$B$18:$M$4306,9,0)</f>
        <v>0</v>
      </c>
      <c r="K330" s="181">
        <f>VLOOKUP(B330,'Full FBS'!$B$18:$M$4306,10,0)</f>
        <v>35</v>
      </c>
      <c r="L330" s="181">
        <f>VLOOKUP(B330,'Full FBS'!$B$18:$M$4306,11,0)</f>
        <v>501</v>
      </c>
      <c r="M330" s="181">
        <f>VLOOKUP(B330,'Full FBS'!$B$18:$M$4306,12,0)</f>
        <v>4</v>
      </c>
      <c r="N330" s="43">
        <f>SUM(G330*$D$8+H330*$D$5+I330*$D$9+J330*$D$6+K330*$D$11+L330*$D$10+M330*$D$7)</f>
        <v>91.6</v>
      </c>
      <c r="O330" s="119">
        <f>VLOOKUP(B330, 'Full FBS'!$B$18:$P$4999, 13, FALSE)</f>
        <v>91.6</v>
      </c>
      <c r="P330" s="31"/>
      <c r="Q330" s="15"/>
      <c r="R330" s="15"/>
      <c r="S330" s="15"/>
      <c r="T330" s="15"/>
    </row>
    <row r="331" spans="1:20" ht="13.5" customHeight="1">
      <c r="A331" s="41">
        <f>RANK(N331,$N$18:$N$2259)</f>
        <v>314</v>
      </c>
      <c r="B331" s="207" t="s">
        <v>1501</v>
      </c>
      <c r="C331" s="180" t="s">
        <v>1476</v>
      </c>
      <c r="D331" s="180" t="s">
        <v>39</v>
      </c>
      <c r="E331" s="180" t="s">
        <v>36</v>
      </c>
      <c r="F331" s="180" t="s">
        <v>1106</v>
      </c>
      <c r="G331" s="181">
        <f>VLOOKUP(B331,'Full FBS'!$B$18:$M$4306,6,0)</f>
        <v>0</v>
      </c>
      <c r="H331" s="181">
        <f>VLOOKUP(B331,'Full FBS'!$B$18:$M$4306,7,0)</f>
        <v>0</v>
      </c>
      <c r="I331" s="181">
        <f>VLOOKUP(B331,'Full FBS'!$B$18:$M$4306,8,0)</f>
        <v>547</v>
      </c>
      <c r="J331" s="181">
        <f>VLOOKUP(B331,'Full FBS'!$B$18:$M$4306,9,0)</f>
        <v>4</v>
      </c>
      <c r="K331" s="181">
        <f>VLOOKUP(B331,'Full FBS'!$B$18:$M$4306,10,0)</f>
        <v>10</v>
      </c>
      <c r="L331" s="181">
        <f>VLOOKUP(B331,'Full FBS'!$B$18:$M$4306,11,0)</f>
        <v>73</v>
      </c>
      <c r="M331" s="181">
        <f>VLOOKUP(B331,'Full FBS'!$B$18:$M$4306,12,0)</f>
        <v>0</v>
      </c>
      <c r="N331" s="43">
        <f>SUM(G331*$D$8+H331*$D$5+I331*$D$9+J331*$D$6+K331*$D$11+L331*$D$10+M331*$D$7)</f>
        <v>91</v>
      </c>
      <c r="O331" s="119">
        <f>VLOOKUP(B331, 'Full FBS'!$B$18:$P$4999, 13, FALSE)</f>
        <v>91</v>
      </c>
      <c r="P331" s="31"/>
      <c r="Q331" s="15"/>
      <c r="R331" s="15"/>
      <c r="S331" s="15"/>
      <c r="T331" s="15"/>
    </row>
    <row r="332" spans="1:20" ht="13.5" customHeight="1">
      <c r="A332" s="41">
        <f>RANK(N332,$N$18:$N$2259)</f>
        <v>315</v>
      </c>
      <c r="B332" s="180" t="s">
        <v>1225</v>
      </c>
      <c r="C332" s="180" t="s">
        <v>1441</v>
      </c>
      <c r="D332" s="180" t="s">
        <v>43</v>
      </c>
      <c r="E332" s="180" t="s">
        <v>36</v>
      </c>
      <c r="F332" s="180" t="s">
        <v>52</v>
      </c>
      <c r="G332" s="181">
        <f>VLOOKUP(B332,'Full FBS'!$B$18:$M$4306,6,0)</f>
        <v>0</v>
      </c>
      <c r="H332" s="181">
        <f>VLOOKUP(B332,'Full FBS'!$B$18:$M$4306,7,0)</f>
        <v>0</v>
      </c>
      <c r="I332" s="181">
        <f>VLOOKUP(B332,'Full FBS'!$B$18:$M$4306,8,0)</f>
        <v>0</v>
      </c>
      <c r="J332" s="181">
        <f>VLOOKUP(B332,'Full FBS'!$B$18:$M$4306,9,0)</f>
        <v>0</v>
      </c>
      <c r="K332" s="181">
        <f>VLOOKUP(B332,'Full FBS'!$B$18:$M$4306,10,0)</f>
        <v>36</v>
      </c>
      <c r="L332" s="181">
        <f>VLOOKUP(B332,'Full FBS'!$B$18:$M$4306,11,0)</f>
        <v>483</v>
      </c>
      <c r="M332" s="181">
        <f>VLOOKUP(B332,'Full FBS'!$B$18:$M$4306,12,0)</f>
        <v>4</v>
      </c>
      <c r="N332" s="43">
        <f>SUM(G332*$D$8+H332*$D$5+I332*$D$9+J332*$D$6+K332*$D$11+L332*$D$10+M332*$D$7)</f>
        <v>90.300000000000011</v>
      </c>
      <c r="O332" s="119">
        <f>VLOOKUP(B332, 'Full FBS'!$B$18:$P$4999, 13, FALSE)</f>
        <v>90.300000000000011</v>
      </c>
      <c r="P332" s="31"/>
      <c r="Q332" s="15"/>
      <c r="R332" s="15"/>
      <c r="S332" s="15"/>
      <c r="T332" s="15"/>
    </row>
    <row r="333" spans="1:20" ht="13.5" customHeight="1">
      <c r="A333" s="41">
        <f>RANK(N333,$N$18:$N$2259)</f>
        <v>316</v>
      </c>
      <c r="B333" s="180" t="s">
        <v>324</v>
      </c>
      <c r="C333" s="180" t="s">
        <v>1465</v>
      </c>
      <c r="D333" s="180" t="s">
        <v>39</v>
      </c>
      <c r="E333" s="180" t="s">
        <v>36</v>
      </c>
      <c r="F333" s="180" t="s">
        <v>1106</v>
      </c>
      <c r="G333" s="181">
        <f>VLOOKUP(B333,'Full FBS'!$B$18:$M$4306,6,0)</f>
        <v>0</v>
      </c>
      <c r="H333" s="181">
        <f>VLOOKUP(B333,'Full FBS'!$B$18:$M$4306,7,0)</f>
        <v>0</v>
      </c>
      <c r="I333" s="181">
        <f>VLOOKUP(B333,'Full FBS'!$B$18:$M$4306,8,0)</f>
        <v>534</v>
      </c>
      <c r="J333" s="181">
        <f>VLOOKUP(B333,'Full FBS'!$B$18:$M$4306,9,0)</f>
        <v>4</v>
      </c>
      <c r="K333" s="181">
        <f>VLOOKUP(B333,'Full FBS'!$B$18:$M$4306,10,0)</f>
        <v>10</v>
      </c>
      <c r="L333" s="181">
        <f>VLOOKUP(B333,'Full FBS'!$B$18:$M$4306,11,0)</f>
        <v>77</v>
      </c>
      <c r="M333" s="181">
        <f>VLOOKUP(B333,'Full FBS'!$B$18:$M$4306,12,0)</f>
        <v>0</v>
      </c>
      <c r="N333" s="43">
        <f>SUM(G333*$D$8+H333*$D$5+I333*$D$9+J333*$D$6+K333*$D$11+L333*$D$10+M333*$D$7)</f>
        <v>90.100000000000009</v>
      </c>
      <c r="O333" s="119">
        <f>VLOOKUP(B333, 'Full FBS'!$B$18:$P$4999, 13, FALSE)</f>
        <v>90.100000000000009</v>
      </c>
      <c r="P333" s="31"/>
      <c r="Q333" s="15"/>
      <c r="R333" s="15"/>
      <c r="S333" s="15"/>
      <c r="T333" s="15"/>
    </row>
    <row r="334" spans="1:20" ht="13.5" customHeight="1">
      <c r="A334" s="41">
        <f>RANK(N334,$N$18:$N$2259)</f>
        <v>317</v>
      </c>
      <c r="B334" s="180" t="s">
        <v>764</v>
      </c>
      <c r="C334" s="180" t="s">
        <v>1399</v>
      </c>
      <c r="D334" s="180" t="s">
        <v>43</v>
      </c>
      <c r="E334" s="180" t="s">
        <v>38</v>
      </c>
      <c r="F334" s="180" t="s">
        <v>37</v>
      </c>
      <c r="G334" s="181">
        <f>VLOOKUP(B334,'Full FBS'!$B$18:$M$4306,6,0)</f>
        <v>0</v>
      </c>
      <c r="H334" s="181">
        <f>VLOOKUP(B334,'Full FBS'!$B$18:$M$4306,7,0)</f>
        <v>0</v>
      </c>
      <c r="I334" s="181">
        <f>VLOOKUP(B334,'Full FBS'!$B$18:$M$4306,8,0)</f>
        <v>0</v>
      </c>
      <c r="J334" s="181">
        <f>VLOOKUP(B334,'Full FBS'!$B$18:$M$4306,9,0)</f>
        <v>0</v>
      </c>
      <c r="K334" s="181">
        <f>VLOOKUP(B334,'Full FBS'!$B$18:$M$4306,10,0)</f>
        <v>35</v>
      </c>
      <c r="L334" s="181">
        <f>VLOOKUP(B334,'Full FBS'!$B$18:$M$4306,11,0)</f>
        <v>485</v>
      </c>
      <c r="M334" s="181">
        <f>VLOOKUP(B334,'Full FBS'!$B$18:$M$4306,12,0)</f>
        <v>4</v>
      </c>
      <c r="N334" s="43">
        <f>SUM(G334*$D$8+H334*$D$5+I334*$D$9+J334*$D$6+K334*$D$11+L334*$D$10+M334*$D$7)</f>
        <v>90</v>
      </c>
      <c r="O334" s="119">
        <f>VLOOKUP(B334, 'Full FBS'!$B$18:$P$4999, 13, FALSE)</f>
        <v>90</v>
      </c>
      <c r="P334" s="31"/>
      <c r="Q334" s="15"/>
      <c r="R334" s="15"/>
      <c r="S334" s="15"/>
      <c r="T334" s="15"/>
    </row>
    <row r="335" spans="1:20" ht="13.5" customHeight="1">
      <c r="A335" s="41">
        <f>RANK(N335,$N$18:$N$2259)</f>
        <v>318</v>
      </c>
      <c r="B335" s="180" t="s">
        <v>322</v>
      </c>
      <c r="C335" s="180" t="s">
        <v>1409</v>
      </c>
      <c r="D335" s="180" t="s">
        <v>39</v>
      </c>
      <c r="E335" s="180" t="s">
        <v>36</v>
      </c>
      <c r="F335" s="180" t="s">
        <v>1106</v>
      </c>
      <c r="G335" s="181">
        <f>VLOOKUP(B335,'Full FBS'!$B$18:$M$4306,6,0)</f>
        <v>0</v>
      </c>
      <c r="H335" s="181">
        <f>VLOOKUP(B335,'Full FBS'!$B$18:$M$4306,7,0)</f>
        <v>0</v>
      </c>
      <c r="I335" s="181">
        <f>VLOOKUP(B335,'Full FBS'!$B$18:$M$4306,8,0)</f>
        <v>423</v>
      </c>
      <c r="J335" s="181">
        <f>VLOOKUP(B335,'Full FBS'!$B$18:$M$4306,9,0)</f>
        <v>4</v>
      </c>
      <c r="K335" s="181">
        <f>VLOOKUP(B335,'Full FBS'!$B$18:$M$4306,10,0)</f>
        <v>14</v>
      </c>
      <c r="L335" s="181">
        <f>VLOOKUP(B335,'Full FBS'!$B$18:$M$4306,11,0)</f>
        <v>105</v>
      </c>
      <c r="M335" s="181">
        <f>VLOOKUP(B335,'Full FBS'!$B$18:$M$4306,12,0)</f>
        <v>1</v>
      </c>
      <c r="N335" s="43">
        <f>SUM(G335*$D$8+H335*$D$5+I335*$D$9+J335*$D$6+K335*$D$11+L335*$D$10+M335*$D$7)</f>
        <v>89.800000000000011</v>
      </c>
      <c r="O335" s="119">
        <f>VLOOKUP(B335, 'Full FBS'!$B$18:$P$4999, 13, FALSE)</f>
        <v>89.800000000000011</v>
      </c>
      <c r="P335" s="31"/>
      <c r="Q335" s="15"/>
      <c r="R335" s="15"/>
      <c r="S335" s="15"/>
      <c r="T335" s="15"/>
    </row>
    <row r="336" spans="1:20" ht="13.5" customHeight="1">
      <c r="A336" s="41">
        <f>RANK(N336,$N$18:$N$2259)</f>
        <v>319</v>
      </c>
      <c r="B336" s="180" t="s">
        <v>431</v>
      </c>
      <c r="C336" s="180" t="s">
        <v>1416</v>
      </c>
      <c r="D336" s="180" t="s">
        <v>39</v>
      </c>
      <c r="E336" s="180" t="s">
        <v>36</v>
      </c>
      <c r="F336" s="180" t="s">
        <v>1104</v>
      </c>
      <c r="G336" s="181">
        <f>VLOOKUP(B336,'Full FBS'!$B$18:$M$4306,6,0)</f>
        <v>0</v>
      </c>
      <c r="H336" s="181">
        <f>VLOOKUP(B336,'Full FBS'!$B$18:$M$4306,7,0)</f>
        <v>0</v>
      </c>
      <c r="I336" s="181">
        <f>VLOOKUP(B336,'Full FBS'!$B$18:$M$4306,8,0)</f>
        <v>315</v>
      </c>
      <c r="J336" s="181">
        <f>VLOOKUP(B336,'Full FBS'!$B$18:$M$4306,9,0)</f>
        <v>2</v>
      </c>
      <c r="K336" s="181">
        <f>VLOOKUP(B336,'Full FBS'!$B$18:$M$4306,10,0)</f>
        <v>25</v>
      </c>
      <c r="L336" s="181">
        <f>VLOOKUP(B336,'Full FBS'!$B$18:$M$4306,11,0)</f>
        <v>218</v>
      </c>
      <c r="M336" s="181">
        <f>VLOOKUP(B336,'Full FBS'!$B$18:$M$4306,12,0)</f>
        <v>2</v>
      </c>
      <c r="N336" s="43">
        <f>SUM(G336*$D$8+H336*$D$5+I336*$D$9+J336*$D$6+K336*$D$11+L336*$D$10+M336*$D$7)</f>
        <v>89.8</v>
      </c>
      <c r="O336" s="119">
        <f>VLOOKUP(B336, 'Full FBS'!$B$18:$P$4999, 13, FALSE)</f>
        <v>89.8</v>
      </c>
      <c r="P336" s="31"/>
      <c r="Q336" s="15"/>
      <c r="R336" s="15"/>
      <c r="S336" s="15"/>
      <c r="T336" s="15"/>
    </row>
    <row r="337" spans="1:20" ht="13.5" customHeight="1">
      <c r="A337" s="41">
        <f>RANK(N337,$N$18:$N$2259)</f>
        <v>320</v>
      </c>
      <c r="B337" s="207" t="s">
        <v>1573</v>
      </c>
      <c r="C337" s="180" t="s">
        <v>1408</v>
      </c>
      <c r="D337" s="180" t="s">
        <v>39</v>
      </c>
      <c r="E337" s="207" t="s">
        <v>1481</v>
      </c>
      <c r="F337" s="180" t="s">
        <v>1106</v>
      </c>
      <c r="G337" s="181">
        <f>VLOOKUP(B337,'Full FBS'!$B$18:$M$4306,6,0)</f>
        <v>0</v>
      </c>
      <c r="H337" s="181">
        <f>VLOOKUP(B337,'Full FBS'!$B$18:$M$4306,7,0)</f>
        <v>0</v>
      </c>
      <c r="I337" s="181">
        <f>VLOOKUP(B337,'Full FBS'!$B$18:$M$4306,8,0)</f>
        <v>423</v>
      </c>
      <c r="J337" s="181">
        <f>VLOOKUP(B337,'Full FBS'!$B$18:$M$4306,9,0)</f>
        <v>5</v>
      </c>
      <c r="K337" s="181">
        <f>VLOOKUP(B337,'Full FBS'!$B$18:$M$4306,10,0)</f>
        <v>11</v>
      </c>
      <c r="L337" s="181">
        <f>VLOOKUP(B337,'Full FBS'!$B$18:$M$4306,11,0)</f>
        <v>119</v>
      </c>
      <c r="M337" s="181">
        <f>VLOOKUP(B337,'Full FBS'!$B$18:$M$4306,12,0)</f>
        <v>0</v>
      </c>
      <c r="N337" s="43">
        <f>SUM(G337*$D$8+H337*$D$5+I337*$D$9+J337*$D$6+K337*$D$11+L337*$D$10+M337*$D$7)</f>
        <v>89.700000000000017</v>
      </c>
      <c r="O337" s="119">
        <f>VLOOKUP(B337, 'Full FBS'!$B$18:$P$4999, 13, FALSE)</f>
        <v>89.700000000000017</v>
      </c>
      <c r="P337" s="31"/>
      <c r="Q337" s="15"/>
      <c r="R337" s="15"/>
      <c r="S337" s="15"/>
      <c r="T337" s="15"/>
    </row>
    <row r="338" spans="1:20" ht="13.5" customHeight="1">
      <c r="A338" s="41">
        <f>RANK(N338,$N$18:$N$2259)</f>
        <v>320</v>
      </c>
      <c r="B338" s="180" t="s">
        <v>595</v>
      </c>
      <c r="C338" s="180" t="s">
        <v>1423</v>
      </c>
      <c r="D338" s="180" t="s">
        <v>39</v>
      </c>
      <c r="E338" s="180" t="s">
        <v>36</v>
      </c>
      <c r="F338" s="180" t="s">
        <v>1106</v>
      </c>
      <c r="G338" s="181">
        <f>VLOOKUP(B338,'Full FBS'!$B$18:$M$4306,6,0)</f>
        <v>0</v>
      </c>
      <c r="H338" s="181">
        <f>VLOOKUP(B338,'Full FBS'!$B$18:$M$4306,7,0)</f>
        <v>0</v>
      </c>
      <c r="I338" s="181">
        <f>VLOOKUP(B338,'Full FBS'!$B$18:$M$4306,8,0)</f>
        <v>508</v>
      </c>
      <c r="J338" s="181">
        <f>VLOOKUP(B338,'Full FBS'!$B$18:$M$4306,9,0)</f>
        <v>4</v>
      </c>
      <c r="K338" s="181">
        <f>VLOOKUP(B338,'Full FBS'!$B$18:$M$4306,10,0)</f>
        <v>11</v>
      </c>
      <c r="L338" s="181">
        <f>VLOOKUP(B338,'Full FBS'!$B$18:$M$4306,11,0)</f>
        <v>94</v>
      </c>
      <c r="M338" s="181">
        <f>VLOOKUP(B338,'Full FBS'!$B$18:$M$4306,12,0)</f>
        <v>0</v>
      </c>
      <c r="N338" s="43">
        <f>SUM(G338*$D$8+H338*$D$5+I338*$D$9+J338*$D$6+K338*$D$11+L338*$D$10+M338*$D$7)</f>
        <v>89.700000000000017</v>
      </c>
      <c r="O338" s="119">
        <f>VLOOKUP(B338, 'Full FBS'!$B$18:$P$4999, 13, FALSE)</f>
        <v>89.700000000000017</v>
      </c>
      <c r="P338" s="31"/>
      <c r="Q338" s="15"/>
      <c r="R338" s="15"/>
      <c r="S338" s="15"/>
      <c r="T338" s="15"/>
    </row>
    <row r="339" spans="1:20" ht="13.5" customHeight="1">
      <c r="A339" s="41">
        <f>RANK(N339,$N$18:$N$2259)</f>
        <v>322</v>
      </c>
      <c r="B339" s="180" t="s">
        <v>360</v>
      </c>
      <c r="C339" s="180" t="s">
        <v>1378</v>
      </c>
      <c r="D339" s="180" t="s">
        <v>39</v>
      </c>
      <c r="E339" s="180" t="s">
        <v>38</v>
      </c>
      <c r="F339" s="180" t="s">
        <v>1106</v>
      </c>
      <c r="G339" s="181">
        <f>VLOOKUP(B339,'Full FBS'!$B$18:$M$4306,6,0)</f>
        <v>0</v>
      </c>
      <c r="H339" s="181">
        <f>VLOOKUP(B339,'Full FBS'!$B$18:$M$4306,7,0)</f>
        <v>0</v>
      </c>
      <c r="I339" s="181">
        <f>VLOOKUP(B339,'Full FBS'!$B$18:$M$4306,8,0)</f>
        <v>457</v>
      </c>
      <c r="J339" s="181">
        <f>VLOOKUP(B339,'Full FBS'!$B$18:$M$4306,9,0)</f>
        <v>3</v>
      </c>
      <c r="K339" s="181">
        <f>VLOOKUP(B339,'Full FBS'!$B$18:$M$4306,10,0)</f>
        <v>16</v>
      </c>
      <c r="L339" s="181">
        <f>VLOOKUP(B339,'Full FBS'!$B$18:$M$4306,11,0)</f>
        <v>118</v>
      </c>
      <c r="M339" s="181">
        <f>VLOOKUP(B339,'Full FBS'!$B$18:$M$4306,12,0)</f>
        <v>1</v>
      </c>
      <c r="N339" s="43">
        <f>SUM(G339*$D$8+H339*$D$5+I339*$D$9+J339*$D$6+K339*$D$11+L339*$D$10+M339*$D$7)</f>
        <v>89.5</v>
      </c>
      <c r="O339" s="119">
        <f>VLOOKUP(B339, 'Full FBS'!$B$18:$P$4999, 13, FALSE)</f>
        <v>89.5</v>
      </c>
      <c r="P339" s="31"/>
      <c r="Q339" s="15"/>
      <c r="R339" s="15"/>
      <c r="S339" s="15"/>
      <c r="T339" s="15"/>
    </row>
    <row r="340" spans="1:20" ht="13.5" customHeight="1">
      <c r="A340" s="41">
        <f>RANK(N340,$N$18:$N$2259)</f>
        <v>323</v>
      </c>
      <c r="B340" s="180" t="s">
        <v>1154</v>
      </c>
      <c r="C340" s="180" t="s">
        <v>1399</v>
      </c>
      <c r="D340" s="180" t="s">
        <v>39</v>
      </c>
      <c r="E340" s="180" t="s">
        <v>36</v>
      </c>
      <c r="F340" s="180" t="s">
        <v>37</v>
      </c>
      <c r="G340" s="181">
        <f>VLOOKUP(B340,'Full FBS'!$B$18:$M$4306,6,0)</f>
        <v>0</v>
      </c>
      <c r="H340" s="181">
        <f>VLOOKUP(B340,'Full FBS'!$B$18:$M$4306,7,0)</f>
        <v>0</v>
      </c>
      <c r="I340" s="181">
        <f>VLOOKUP(B340,'Full FBS'!$B$18:$M$4306,8,0)</f>
        <v>492</v>
      </c>
      <c r="J340" s="181">
        <f>VLOOKUP(B340,'Full FBS'!$B$18:$M$4306,9,0)</f>
        <v>5</v>
      </c>
      <c r="K340" s="181">
        <f>VLOOKUP(B340,'Full FBS'!$B$18:$M$4306,10,0)</f>
        <v>8</v>
      </c>
      <c r="L340" s="181">
        <f>VLOOKUP(B340,'Full FBS'!$B$18:$M$4306,11,0)</f>
        <v>62</v>
      </c>
      <c r="M340" s="181">
        <f>VLOOKUP(B340,'Full FBS'!$B$18:$M$4306,12,0)</f>
        <v>0</v>
      </c>
      <c r="N340" s="43">
        <f>SUM(G340*$D$8+H340*$D$5+I340*$D$9+J340*$D$6+K340*$D$11+L340*$D$10+M340*$D$7)</f>
        <v>89.4</v>
      </c>
      <c r="O340" s="119">
        <f>VLOOKUP(B340, 'Full FBS'!$B$18:$P$4999, 13, FALSE)</f>
        <v>89.4</v>
      </c>
      <c r="P340" s="31"/>
      <c r="Q340" s="15"/>
      <c r="R340" s="15"/>
      <c r="S340" s="15"/>
      <c r="T340" s="15"/>
    </row>
    <row r="341" spans="1:20" ht="13.5" customHeight="1">
      <c r="A341" s="41">
        <f>RANK(N341,$N$18:$N$2259)</f>
        <v>324</v>
      </c>
      <c r="B341" s="180" t="s">
        <v>94</v>
      </c>
      <c r="C341" s="180" t="s">
        <v>1444</v>
      </c>
      <c r="D341" s="180" t="s">
        <v>39</v>
      </c>
      <c r="E341" s="180" t="s">
        <v>38</v>
      </c>
      <c r="F341" s="180" t="s">
        <v>1104</v>
      </c>
      <c r="G341" s="181">
        <f>VLOOKUP(B341,'Full FBS'!$B$18:$M$4306,6,0)</f>
        <v>0</v>
      </c>
      <c r="H341" s="181">
        <f>VLOOKUP(B341,'Full FBS'!$B$18:$M$4306,7,0)</f>
        <v>0</v>
      </c>
      <c r="I341" s="181">
        <f>VLOOKUP(B341,'Full FBS'!$B$18:$M$4306,8,0)</f>
        <v>322</v>
      </c>
      <c r="J341" s="181">
        <f>VLOOKUP(B341,'Full FBS'!$B$18:$M$4306,9,0)</f>
        <v>2</v>
      </c>
      <c r="K341" s="181">
        <f>VLOOKUP(B341,'Full FBS'!$B$18:$M$4306,10,0)</f>
        <v>25</v>
      </c>
      <c r="L341" s="181">
        <f>VLOOKUP(B341,'Full FBS'!$B$18:$M$4306,11,0)</f>
        <v>204</v>
      </c>
      <c r="M341" s="181">
        <f>VLOOKUP(B341,'Full FBS'!$B$18:$M$4306,12,0)</f>
        <v>2</v>
      </c>
      <c r="N341" s="43">
        <f>SUM(G341*$D$8+H341*$D$5+I341*$D$9+J341*$D$6+K341*$D$11+L341*$D$10+M341*$D$7)</f>
        <v>89.100000000000009</v>
      </c>
      <c r="O341" s="119">
        <f>VLOOKUP(B341, 'Full FBS'!$B$18:$P$4999, 13, FALSE)</f>
        <v>89.100000000000009</v>
      </c>
      <c r="P341" s="31"/>
      <c r="Q341" s="15"/>
      <c r="R341" s="15"/>
      <c r="S341" s="15"/>
      <c r="T341" s="15"/>
    </row>
    <row r="342" spans="1:20" ht="13.5" customHeight="1">
      <c r="A342" s="41">
        <f>RANK(N342,$N$18:$N$2259)</f>
        <v>325</v>
      </c>
      <c r="B342" s="180" t="s">
        <v>868</v>
      </c>
      <c r="C342" s="180" t="s">
        <v>1433</v>
      </c>
      <c r="D342" s="180" t="s">
        <v>39</v>
      </c>
      <c r="E342" s="180" t="s">
        <v>38</v>
      </c>
      <c r="F342" s="180" t="s">
        <v>37</v>
      </c>
      <c r="G342" s="181">
        <f>VLOOKUP(B342,'Full FBS'!$B$18:$M$4306,6,0)</f>
        <v>0</v>
      </c>
      <c r="H342" s="181">
        <f>VLOOKUP(B342,'Full FBS'!$B$18:$M$4306,7,0)</f>
        <v>0</v>
      </c>
      <c r="I342" s="181">
        <f>VLOOKUP(B342,'Full FBS'!$B$18:$M$4306,8,0)</f>
        <v>410</v>
      </c>
      <c r="J342" s="181">
        <f>VLOOKUP(B342,'Full FBS'!$B$18:$M$4306,9,0)</f>
        <v>4</v>
      </c>
      <c r="K342" s="181">
        <f>VLOOKUP(B342,'Full FBS'!$B$18:$M$4306,10,0)</f>
        <v>12</v>
      </c>
      <c r="L342" s="181">
        <f>VLOOKUP(B342,'Full FBS'!$B$18:$M$4306,11,0)</f>
        <v>120</v>
      </c>
      <c r="M342" s="181">
        <f>VLOOKUP(B342,'Full FBS'!$B$18:$M$4306,12,0)</f>
        <v>1</v>
      </c>
      <c r="N342" s="43">
        <f>SUM(G342*$D$8+H342*$D$5+I342*$D$9+J342*$D$6+K342*$D$11+L342*$D$10+M342*$D$7)</f>
        <v>89</v>
      </c>
      <c r="O342" s="119">
        <f>VLOOKUP(B342, 'Full FBS'!$B$18:$P$4999, 13, FALSE)</f>
        <v>89</v>
      </c>
      <c r="P342" s="31"/>
      <c r="Q342" s="15"/>
      <c r="R342" s="15"/>
      <c r="S342" s="15"/>
      <c r="T342" s="15"/>
    </row>
    <row r="343" spans="1:20" ht="13.5" customHeight="1">
      <c r="A343" s="41">
        <f>RANK(N343,$N$18:$N$2259)</f>
        <v>326</v>
      </c>
      <c r="B343" s="180" t="s">
        <v>1027</v>
      </c>
      <c r="C343" s="180" t="s">
        <v>1397</v>
      </c>
      <c r="D343" s="180" t="s">
        <v>39</v>
      </c>
      <c r="E343" s="180" t="s">
        <v>38</v>
      </c>
      <c r="F343" s="180" t="s">
        <v>37</v>
      </c>
      <c r="G343" s="181">
        <f>VLOOKUP(B343,'Full FBS'!$B$18:$M$4306,6,0)</f>
        <v>0</v>
      </c>
      <c r="H343" s="181">
        <f>VLOOKUP(B343,'Full FBS'!$B$18:$M$4306,7,0)</f>
        <v>0</v>
      </c>
      <c r="I343" s="181">
        <f>VLOOKUP(B343,'Full FBS'!$B$18:$M$4306,8,0)</f>
        <v>433</v>
      </c>
      <c r="J343" s="181">
        <f>VLOOKUP(B343,'Full FBS'!$B$18:$M$4306,9,0)</f>
        <v>5</v>
      </c>
      <c r="K343" s="181">
        <f>VLOOKUP(B343,'Full FBS'!$B$18:$M$4306,10,0)</f>
        <v>12</v>
      </c>
      <c r="L343" s="181">
        <f>VLOOKUP(B343,'Full FBS'!$B$18:$M$4306,11,0)</f>
        <v>96</v>
      </c>
      <c r="M343" s="181">
        <f>VLOOKUP(B343,'Full FBS'!$B$18:$M$4306,12,0)</f>
        <v>0</v>
      </c>
      <c r="N343" s="43">
        <f>SUM(G343*$D$8+H343*$D$5+I343*$D$9+J343*$D$6+K343*$D$11+L343*$D$10+M343*$D$7)</f>
        <v>88.9</v>
      </c>
      <c r="O343" s="119">
        <f>VLOOKUP(B343, 'Full FBS'!$B$18:$P$4999, 13, FALSE)</f>
        <v>88.9</v>
      </c>
      <c r="P343" s="31"/>
      <c r="Q343" s="15"/>
      <c r="R343" s="15"/>
      <c r="S343" s="15"/>
      <c r="T343" s="15"/>
    </row>
    <row r="344" spans="1:20" ht="13.5" customHeight="1">
      <c r="A344" s="41">
        <f>RANK(N344,$N$18:$N$2259)</f>
        <v>327</v>
      </c>
      <c r="B344" s="180" t="s">
        <v>858</v>
      </c>
      <c r="C344" s="180" t="s">
        <v>1403</v>
      </c>
      <c r="D344" s="180" t="s">
        <v>43</v>
      </c>
      <c r="E344" s="180" t="s">
        <v>36</v>
      </c>
      <c r="F344" s="180" t="s">
        <v>1106</v>
      </c>
      <c r="G344" s="181">
        <f>VLOOKUP(B344,'Full FBS'!$B$18:$M$4306,6,0)</f>
        <v>0</v>
      </c>
      <c r="H344" s="181">
        <f>VLOOKUP(B344,'Full FBS'!$B$18:$M$4306,7,0)</f>
        <v>0</v>
      </c>
      <c r="I344" s="181">
        <f>VLOOKUP(B344,'Full FBS'!$B$18:$M$4306,8,0)</f>
        <v>0</v>
      </c>
      <c r="J344" s="181">
        <f>VLOOKUP(B344,'Full FBS'!$B$18:$M$4306,9,0)</f>
        <v>0</v>
      </c>
      <c r="K344" s="181">
        <f>VLOOKUP(B344,'Full FBS'!$B$18:$M$4306,10,0)</f>
        <v>33</v>
      </c>
      <c r="L344" s="181">
        <f>VLOOKUP(B344,'Full FBS'!$B$18:$M$4306,11,0)</f>
        <v>482</v>
      </c>
      <c r="M344" s="181">
        <f>VLOOKUP(B344,'Full FBS'!$B$18:$M$4306,12,0)</f>
        <v>4</v>
      </c>
      <c r="N344" s="43">
        <f>SUM(G344*$D$8+H344*$D$5+I344*$D$9+J344*$D$6+K344*$D$11+L344*$D$10+M344*$D$7)</f>
        <v>88.7</v>
      </c>
      <c r="O344" s="119">
        <f>VLOOKUP(B344, 'Full FBS'!$B$18:$P$4999, 13, FALSE)</f>
        <v>88.7</v>
      </c>
      <c r="P344" s="31"/>
      <c r="Q344" s="15"/>
      <c r="R344" s="15"/>
      <c r="S344" s="15"/>
      <c r="T344" s="15"/>
    </row>
    <row r="345" spans="1:20" ht="13.5" customHeight="1">
      <c r="A345" s="41">
        <f>RANK(N345,$N$18:$N$2259)</f>
        <v>328</v>
      </c>
      <c r="B345" s="180" t="s">
        <v>229</v>
      </c>
      <c r="C345" s="180" t="s">
        <v>1456</v>
      </c>
      <c r="D345" s="180" t="s">
        <v>43</v>
      </c>
      <c r="E345" s="180" t="s">
        <v>34</v>
      </c>
      <c r="F345" s="180" t="s">
        <v>52</v>
      </c>
      <c r="G345" s="181">
        <f>VLOOKUP(B345,'Full FBS'!$B$18:$M$4306,6,0)</f>
        <v>0</v>
      </c>
      <c r="H345" s="181">
        <f>VLOOKUP(B345,'Full FBS'!$B$18:$M$4306,7,0)</f>
        <v>0</v>
      </c>
      <c r="I345" s="181">
        <f>VLOOKUP(B345,'Full FBS'!$B$18:$M$4306,8,0)</f>
        <v>0</v>
      </c>
      <c r="J345" s="181">
        <f>VLOOKUP(B345,'Full FBS'!$B$18:$M$4306,9,0)</f>
        <v>0</v>
      </c>
      <c r="K345" s="181">
        <f>VLOOKUP(B345,'Full FBS'!$B$18:$M$4306,10,0)</f>
        <v>38</v>
      </c>
      <c r="L345" s="181">
        <f>VLOOKUP(B345,'Full FBS'!$B$18:$M$4306,11,0)</f>
        <v>514</v>
      </c>
      <c r="M345" s="181">
        <f>VLOOKUP(B345,'Full FBS'!$B$18:$M$4306,12,0)</f>
        <v>3</v>
      </c>
      <c r="N345" s="43">
        <f>SUM(G345*$D$8+H345*$D$5+I345*$D$9+J345*$D$6+K345*$D$11+L345*$D$10+M345*$D$7)</f>
        <v>88.4</v>
      </c>
      <c r="O345" s="119">
        <f>VLOOKUP(B345, 'Full FBS'!$B$18:$P$4999, 13, FALSE)</f>
        <v>88.4</v>
      </c>
      <c r="P345" s="31"/>
      <c r="Q345" s="15"/>
      <c r="R345" s="15"/>
      <c r="S345" s="15"/>
      <c r="T345" s="15"/>
    </row>
    <row r="346" spans="1:20" ht="13.5" customHeight="1">
      <c r="A346" s="41">
        <f>RANK(N346,$N$18:$N$2259)</f>
        <v>329</v>
      </c>
      <c r="B346" s="180" t="s">
        <v>326</v>
      </c>
      <c r="C346" s="180" t="s">
        <v>1465</v>
      </c>
      <c r="D346" s="180" t="s">
        <v>43</v>
      </c>
      <c r="E346" s="180" t="s">
        <v>38</v>
      </c>
      <c r="F346" s="180" t="s">
        <v>1106</v>
      </c>
      <c r="G346" s="181">
        <f>VLOOKUP(B346,'Full FBS'!$B$18:$M$4306,6,0)</f>
        <v>0</v>
      </c>
      <c r="H346" s="181">
        <f>VLOOKUP(B346,'Full FBS'!$B$18:$M$4306,7,0)</f>
        <v>0</v>
      </c>
      <c r="I346" s="181">
        <f>VLOOKUP(B346,'Full FBS'!$B$18:$M$4306,8,0)</f>
        <v>0</v>
      </c>
      <c r="J346" s="181">
        <f>VLOOKUP(B346,'Full FBS'!$B$18:$M$4306,9,0)</f>
        <v>0</v>
      </c>
      <c r="K346" s="181">
        <f>VLOOKUP(B346,'Full FBS'!$B$18:$M$4306,10,0)</f>
        <v>31</v>
      </c>
      <c r="L346" s="181">
        <f>VLOOKUP(B346,'Full FBS'!$B$18:$M$4306,11,0)</f>
        <v>486</v>
      </c>
      <c r="M346" s="181">
        <f>VLOOKUP(B346,'Full FBS'!$B$18:$M$4306,12,0)</f>
        <v>4</v>
      </c>
      <c r="N346" s="43">
        <f>SUM(G346*$D$8+H346*$D$5+I346*$D$9+J346*$D$6+K346*$D$11+L346*$D$10+M346*$D$7)</f>
        <v>88.1</v>
      </c>
      <c r="O346" s="119">
        <f>VLOOKUP(B346, 'Full FBS'!$B$18:$P$4999, 13, FALSE)</f>
        <v>88.1</v>
      </c>
      <c r="P346" s="31"/>
      <c r="Q346" s="15"/>
      <c r="R346" s="15"/>
      <c r="S346" s="15"/>
      <c r="T346" s="15"/>
    </row>
    <row r="347" spans="1:20" ht="13.5" customHeight="1">
      <c r="A347" s="41">
        <f>RANK(N347,$N$18:$N$2259)</f>
        <v>330</v>
      </c>
      <c r="B347" s="207" t="s">
        <v>1614</v>
      </c>
      <c r="C347" s="180" t="s">
        <v>1402</v>
      </c>
      <c r="D347" s="180" t="s">
        <v>39</v>
      </c>
      <c r="E347" s="207" t="s">
        <v>36</v>
      </c>
      <c r="F347" s="180" t="s">
        <v>1105</v>
      </c>
      <c r="G347" s="181">
        <f>VLOOKUP(B347,'Full FBS'!$B$18:$M$4306,6,0)</f>
        <v>0</v>
      </c>
      <c r="H347" s="181">
        <f>VLOOKUP(B347,'Full FBS'!$B$18:$M$4306,7,0)</f>
        <v>0</v>
      </c>
      <c r="I347" s="181">
        <f>VLOOKUP(B347,'Full FBS'!$B$18:$M$4306,8,0)</f>
        <v>422</v>
      </c>
      <c r="J347" s="181">
        <f>VLOOKUP(B347,'Full FBS'!$B$18:$M$4306,9,0)</f>
        <v>4</v>
      </c>
      <c r="K347" s="181">
        <f>VLOOKUP(B347,'Full FBS'!$B$18:$M$4306,10,0)</f>
        <v>17</v>
      </c>
      <c r="L347" s="181">
        <f>VLOOKUP(B347,'Full FBS'!$B$18:$M$4306,11,0)</f>
        <v>128</v>
      </c>
      <c r="M347" s="181">
        <f>VLOOKUP(B347,'Full FBS'!$B$18:$M$4306,12,0)</f>
        <v>0</v>
      </c>
      <c r="N347" s="43">
        <f>SUM(G347*$D$8+H347*$D$5+I347*$D$9+J347*$D$6+K347*$D$11+L347*$D$10+M347*$D$7)</f>
        <v>87.5</v>
      </c>
      <c r="O347" s="119">
        <f>VLOOKUP(B347, 'Full FBS'!$B$18:$P$4999, 13, FALSE)</f>
        <v>87.5</v>
      </c>
      <c r="P347" s="31"/>
      <c r="Q347" s="15"/>
      <c r="R347" s="15"/>
      <c r="S347" s="15"/>
      <c r="T347" s="15"/>
    </row>
    <row r="348" spans="1:20" ht="13.5" customHeight="1">
      <c r="A348" s="41">
        <f>RANK(N348,$N$18:$N$2259)</f>
        <v>331</v>
      </c>
      <c r="B348" s="180" t="s">
        <v>1081</v>
      </c>
      <c r="C348" s="180" t="s">
        <v>1361</v>
      </c>
      <c r="D348" s="180" t="s">
        <v>43</v>
      </c>
      <c r="E348" s="180" t="s">
        <v>36</v>
      </c>
      <c r="F348" s="180" t="s">
        <v>52</v>
      </c>
      <c r="G348" s="181">
        <f>VLOOKUP(B348,'Full FBS'!$B$18:$M$4306,6,0)</f>
        <v>0</v>
      </c>
      <c r="H348" s="181">
        <f>VLOOKUP(B348,'Full FBS'!$B$18:$M$4306,7,0)</f>
        <v>0</v>
      </c>
      <c r="I348" s="181">
        <f>VLOOKUP(B348,'Full FBS'!$B$18:$M$4306,8,0)</f>
        <v>0</v>
      </c>
      <c r="J348" s="181">
        <f>VLOOKUP(B348,'Full FBS'!$B$18:$M$4306,9,0)</f>
        <v>0</v>
      </c>
      <c r="K348" s="181">
        <f>VLOOKUP(B348,'Full FBS'!$B$18:$M$4306,10,0)</f>
        <v>34</v>
      </c>
      <c r="L348" s="181">
        <f>VLOOKUP(B348,'Full FBS'!$B$18:$M$4306,11,0)</f>
        <v>458</v>
      </c>
      <c r="M348" s="181">
        <f>VLOOKUP(B348,'Full FBS'!$B$18:$M$4306,12,0)</f>
        <v>4</v>
      </c>
      <c r="N348" s="43">
        <f>SUM(G348*$D$8+H348*$D$5+I348*$D$9+J348*$D$6+K348*$D$11+L348*$D$10+M348*$D$7)</f>
        <v>86.800000000000011</v>
      </c>
      <c r="O348" s="119">
        <f>VLOOKUP(B348, 'Full FBS'!$B$18:$P$4999, 13, FALSE)</f>
        <v>86.800000000000011</v>
      </c>
      <c r="P348" s="31"/>
      <c r="Q348" s="15"/>
      <c r="R348" s="15"/>
      <c r="S348" s="15"/>
      <c r="T348" s="15"/>
    </row>
    <row r="349" spans="1:20" ht="13.5" customHeight="1">
      <c r="A349" s="41">
        <f>RANK(N349,$N$18:$N$2259)</f>
        <v>332</v>
      </c>
      <c r="B349" s="180" t="s">
        <v>105</v>
      </c>
      <c r="C349" s="180" t="s">
        <v>1401</v>
      </c>
      <c r="D349" s="180" t="s">
        <v>39</v>
      </c>
      <c r="E349" s="180" t="s">
        <v>38</v>
      </c>
      <c r="F349" s="180" t="s">
        <v>52</v>
      </c>
      <c r="G349" s="181">
        <f>VLOOKUP(B349,'Full FBS'!$B$18:$M$4306,6,0)</f>
        <v>0</v>
      </c>
      <c r="H349" s="181">
        <f>VLOOKUP(B349,'Full FBS'!$B$18:$M$4306,7,0)</f>
        <v>0</v>
      </c>
      <c r="I349" s="181">
        <f>VLOOKUP(B349,'Full FBS'!$B$18:$M$4306,8,0)</f>
        <v>457</v>
      </c>
      <c r="J349" s="181">
        <f>VLOOKUP(B349,'Full FBS'!$B$18:$M$4306,9,0)</f>
        <v>4</v>
      </c>
      <c r="K349" s="181">
        <f>VLOOKUP(B349,'Full FBS'!$B$18:$M$4306,10,0)</f>
        <v>14</v>
      </c>
      <c r="L349" s="181">
        <f>VLOOKUP(B349,'Full FBS'!$B$18:$M$4306,11,0)</f>
        <v>96</v>
      </c>
      <c r="M349" s="181">
        <f>VLOOKUP(B349,'Full FBS'!$B$18:$M$4306,12,0)</f>
        <v>0</v>
      </c>
      <c r="N349" s="43">
        <f>SUM(G349*$D$8+H349*$D$5+I349*$D$9+J349*$D$6+K349*$D$11+L349*$D$10+M349*$D$7)</f>
        <v>86.300000000000011</v>
      </c>
      <c r="O349" s="119">
        <f>VLOOKUP(B349, 'Full FBS'!$B$18:$P$4999, 13, FALSE)</f>
        <v>86.300000000000011</v>
      </c>
      <c r="P349" s="31"/>
      <c r="Q349" s="15"/>
      <c r="R349" s="15"/>
      <c r="S349" s="15"/>
      <c r="T349" s="15"/>
    </row>
    <row r="350" spans="1:20" ht="13.5" customHeight="1">
      <c r="A350" s="41">
        <f>RANK(N350,$N$18:$N$2259)</f>
        <v>333</v>
      </c>
      <c r="B350" s="180" t="s">
        <v>658</v>
      </c>
      <c r="C350" s="180" t="s">
        <v>1366</v>
      </c>
      <c r="D350" s="180" t="s">
        <v>42</v>
      </c>
      <c r="E350" s="180" t="s">
        <v>34</v>
      </c>
      <c r="F350" s="180" t="s">
        <v>37</v>
      </c>
      <c r="G350" s="181">
        <f>VLOOKUP(B350,'Full FBS'!$B$18:$M$4306,6,0)</f>
        <v>0</v>
      </c>
      <c r="H350" s="181">
        <f>VLOOKUP(B350,'Full FBS'!$B$18:$M$4306,7,0)</f>
        <v>0</v>
      </c>
      <c r="I350" s="181">
        <f>VLOOKUP(B350,'Full FBS'!$B$18:$M$4306,8,0)</f>
        <v>0</v>
      </c>
      <c r="J350" s="181">
        <f>VLOOKUP(B350,'Full FBS'!$B$18:$M$4306,9,0)</f>
        <v>0</v>
      </c>
      <c r="K350" s="181">
        <f>VLOOKUP(B350,'Full FBS'!$B$18:$M$4306,10,0)</f>
        <v>25</v>
      </c>
      <c r="L350" s="181">
        <f>VLOOKUP(B350,'Full FBS'!$B$18:$M$4306,11,0)</f>
        <v>377</v>
      </c>
      <c r="M350" s="181">
        <f>VLOOKUP(B350,'Full FBS'!$B$18:$M$4306,12,0)</f>
        <v>6</v>
      </c>
      <c r="N350" s="43">
        <f>SUM(G350*$D$8+H350*$D$5+I350*$D$9+J350*$D$6+K350*$D$11+L350*$D$10+M350*$D$7)</f>
        <v>86.2</v>
      </c>
      <c r="O350" s="119">
        <f>VLOOKUP(B350, 'Full FBS'!$B$18:$P$4999, 13, FALSE)</f>
        <v>86.2</v>
      </c>
      <c r="P350" s="31"/>
      <c r="Q350" s="15"/>
      <c r="R350" s="15"/>
      <c r="S350" s="15"/>
      <c r="T350" s="15"/>
    </row>
    <row r="351" spans="1:20" ht="13.5" customHeight="1">
      <c r="A351" s="41">
        <f>RANK(N351,$N$18:$N$2259)</f>
        <v>334</v>
      </c>
      <c r="B351" s="180" t="s">
        <v>88</v>
      </c>
      <c r="C351" s="180" t="s">
        <v>1468</v>
      </c>
      <c r="D351" s="180" t="s">
        <v>39</v>
      </c>
      <c r="E351" s="180" t="s">
        <v>38</v>
      </c>
      <c r="F351" s="180" t="s">
        <v>1106</v>
      </c>
      <c r="G351" s="181">
        <f>VLOOKUP(B351,'Full FBS'!$B$18:$M$4306,6,0)</f>
        <v>0</v>
      </c>
      <c r="H351" s="181">
        <f>VLOOKUP(B351,'Full FBS'!$B$18:$M$4306,7,0)</f>
        <v>0</v>
      </c>
      <c r="I351" s="181">
        <f>VLOOKUP(B351,'Full FBS'!$B$18:$M$4306,8,0)</f>
        <v>369</v>
      </c>
      <c r="J351" s="181">
        <f>VLOOKUP(B351,'Full FBS'!$B$18:$M$4306,9,0)</f>
        <v>4</v>
      </c>
      <c r="K351" s="181">
        <f>VLOOKUP(B351,'Full FBS'!$B$18:$M$4306,10,0)</f>
        <v>13</v>
      </c>
      <c r="L351" s="181">
        <f>VLOOKUP(B351,'Full FBS'!$B$18:$M$4306,11,0)</f>
        <v>126</v>
      </c>
      <c r="M351" s="181">
        <f>VLOOKUP(B351,'Full FBS'!$B$18:$M$4306,12,0)</f>
        <v>1</v>
      </c>
      <c r="N351" s="43">
        <f>SUM(G351*$D$8+H351*$D$5+I351*$D$9+J351*$D$6+K351*$D$11+L351*$D$10+M351*$D$7)</f>
        <v>86</v>
      </c>
      <c r="O351" s="119">
        <f>VLOOKUP(B351, 'Full FBS'!$B$18:$P$4999, 13, FALSE)</f>
        <v>86</v>
      </c>
      <c r="P351" s="31"/>
      <c r="Q351" s="15"/>
      <c r="R351" s="15"/>
      <c r="S351" s="15"/>
      <c r="T351" s="15"/>
    </row>
    <row r="352" spans="1:20" ht="13.5" customHeight="1">
      <c r="A352" s="41">
        <f>RANK(N352,$N$18:$N$2259)</f>
        <v>335</v>
      </c>
      <c r="B352" s="180" t="s">
        <v>1554</v>
      </c>
      <c r="C352" s="180" t="s">
        <v>1450</v>
      </c>
      <c r="D352" s="180" t="s">
        <v>43</v>
      </c>
      <c r="E352" s="180" t="s">
        <v>40</v>
      </c>
      <c r="F352" s="180" t="s">
        <v>37</v>
      </c>
      <c r="G352" s="181">
        <f>VLOOKUP(B352,'Full FBS'!$B$18:$M$4306,6,0)</f>
        <v>0</v>
      </c>
      <c r="H352" s="181">
        <f>VLOOKUP(B352,'Full FBS'!$B$18:$M$4306,7,0)</f>
        <v>0</v>
      </c>
      <c r="I352" s="181">
        <f>VLOOKUP(B352,'Full FBS'!$B$18:$M$4306,8,0)</f>
        <v>76</v>
      </c>
      <c r="J352" s="181">
        <f>VLOOKUP(B352,'Full FBS'!$B$18:$M$4306,9,0)</f>
        <v>0</v>
      </c>
      <c r="K352" s="181">
        <f>VLOOKUP(B352,'Full FBS'!$B$18:$M$4306,10,0)</f>
        <v>40</v>
      </c>
      <c r="L352" s="181">
        <f>VLOOKUP(B352,'Full FBS'!$B$18:$M$4306,11,0)</f>
        <v>462</v>
      </c>
      <c r="M352" s="181">
        <f>VLOOKUP(B352,'Full FBS'!$B$18:$M$4306,12,0)</f>
        <v>2</v>
      </c>
      <c r="N352" s="43">
        <f>SUM(G352*$D$8+H352*$D$5+I352*$D$9+J352*$D$6+K352*$D$11+L352*$D$10+M352*$D$7)</f>
        <v>85.800000000000011</v>
      </c>
      <c r="O352" s="119">
        <f>VLOOKUP(B352, 'Full FBS'!$B$18:$P$4999, 13, FALSE)</f>
        <v>85.800000000000011</v>
      </c>
      <c r="P352" s="31"/>
      <c r="Q352" s="15"/>
      <c r="R352" s="15"/>
      <c r="S352" s="15"/>
      <c r="T352" s="15"/>
    </row>
    <row r="353" spans="1:20" ht="13.5" customHeight="1">
      <c r="A353" s="41">
        <f>RANK(N353,$N$18:$N$2259)</f>
        <v>336</v>
      </c>
      <c r="B353" s="180" t="s">
        <v>1637</v>
      </c>
      <c r="C353" s="180" t="s">
        <v>1369</v>
      </c>
      <c r="D353" s="180" t="s">
        <v>43</v>
      </c>
      <c r="E353" s="180" t="s">
        <v>1481</v>
      </c>
      <c r="F353" s="180" t="s">
        <v>52</v>
      </c>
      <c r="G353" s="181">
        <f>VLOOKUP(B353,'Full FBS'!$B$18:$M$4306,6,0)</f>
        <v>0</v>
      </c>
      <c r="H353" s="181">
        <f>VLOOKUP(B353,'Full FBS'!$B$18:$M$4306,7,0)</f>
        <v>0</v>
      </c>
      <c r="I353" s="181">
        <f>VLOOKUP(B353,'Full FBS'!$B$18:$M$4306,8,0)</f>
        <v>0</v>
      </c>
      <c r="J353" s="181">
        <f>VLOOKUP(B353,'Full FBS'!$B$18:$M$4306,9,0)</f>
        <v>0</v>
      </c>
      <c r="K353" s="181">
        <f>VLOOKUP(B353,'Full FBS'!$B$18:$M$4306,10,0)</f>
        <v>36</v>
      </c>
      <c r="L353" s="181">
        <f>VLOOKUP(B353,'Full FBS'!$B$18:$M$4306,11,0)</f>
        <v>497</v>
      </c>
      <c r="M353" s="181">
        <f>VLOOKUP(B353,'Full FBS'!$B$18:$M$4306,12,0)</f>
        <v>3</v>
      </c>
      <c r="N353" s="43">
        <f>SUM(G353*$D$8+H353*$D$5+I353*$D$9+J353*$D$6+K353*$D$11+L353*$D$10+M353*$D$7)</f>
        <v>85.7</v>
      </c>
      <c r="O353" s="119">
        <f>VLOOKUP(B353, 'Full FBS'!$B$18:$P$4999, 13, FALSE)</f>
        <v>85.7</v>
      </c>
      <c r="P353" s="31"/>
      <c r="Q353" s="15"/>
      <c r="R353" s="15"/>
      <c r="S353" s="15"/>
      <c r="T353" s="15"/>
    </row>
    <row r="354" spans="1:20" ht="13.5" customHeight="1">
      <c r="A354" s="41">
        <f>RANK(N354,$N$18:$N$2259)</f>
        <v>337</v>
      </c>
      <c r="B354" s="180" t="s">
        <v>165</v>
      </c>
      <c r="C354" s="180" t="s">
        <v>1417</v>
      </c>
      <c r="D354" s="180" t="s">
        <v>42</v>
      </c>
      <c r="E354" s="180" t="s">
        <v>34</v>
      </c>
      <c r="F354" s="180" t="s">
        <v>1105</v>
      </c>
      <c r="G354" s="181">
        <f>VLOOKUP(B354,'Full FBS'!$B$18:$M$4306,6,0)</f>
        <v>0</v>
      </c>
      <c r="H354" s="181">
        <f>VLOOKUP(B354,'Full FBS'!$B$18:$M$4306,7,0)</f>
        <v>0</v>
      </c>
      <c r="I354" s="181">
        <f>VLOOKUP(B354,'Full FBS'!$B$18:$M$4306,8,0)</f>
        <v>0</v>
      </c>
      <c r="J354" s="181">
        <f>VLOOKUP(B354,'Full FBS'!$B$18:$M$4306,9,0)</f>
        <v>0</v>
      </c>
      <c r="K354" s="181">
        <f>VLOOKUP(B354,'Full FBS'!$B$18:$M$4306,10,0)</f>
        <v>32</v>
      </c>
      <c r="L354" s="181">
        <f>VLOOKUP(B354,'Full FBS'!$B$18:$M$4306,11,0)</f>
        <v>384</v>
      </c>
      <c r="M354" s="181">
        <f>VLOOKUP(B354,'Full FBS'!$B$18:$M$4306,12,0)</f>
        <v>5</v>
      </c>
      <c r="N354" s="43">
        <f>SUM(G354*$D$8+H354*$D$5+I354*$D$9+J354*$D$6+K354*$D$11+L354*$D$10+M354*$D$7)</f>
        <v>84.4</v>
      </c>
      <c r="O354" s="119">
        <f>VLOOKUP(B354, 'Full FBS'!$B$18:$P$4999, 13, FALSE)</f>
        <v>84.4</v>
      </c>
      <c r="P354" s="31"/>
      <c r="Q354" s="15"/>
      <c r="R354" s="15"/>
      <c r="S354" s="15"/>
      <c r="T354" s="15"/>
    </row>
    <row r="355" spans="1:20" ht="13.5" customHeight="1">
      <c r="A355" s="41">
        <f>RANK(N355,$N$18:$N$2259)</f>
        <v>338</v>
      </c>
      <c r="B355" s="180" t="s">
        <v>198</v>
      </c>
      <c r="C355" s="180" t="s">
        <v>1441</v>
      </c>
      <c r="D355" s="180" t="s">
        <v>39</v>
      </c>
      <c r="E355" s="180" t="s">
        <v>34</v>
      </c>
      <c r="F355" s="180" t="s">
        <v>52</v>
      </c>
      <c r="G355" s="181">
        <f>VLOOKUP(B355,'Full FBS'!$B$18:$M$4306,6,0)</f>
        <v>0</v>
      </c>
      <c r="H355" s="181">
        <f>VLOOKUP(B355,'Full FBS'!$B$18:$M$4306,7,0)</f>
        <v>0</v>
      </c>
      <c r="I355" s="181">
        <f>VLOOKUP(B355,'Full FBS'!$B$18:$M$4306,8,0)</f>
        <v>496</v>
      </c>
      <c r="J355" s="181">
        <f>VLOOKUP(B355,'Full FBS'!$B$18:$M$4306,9,0)</f>
        <v>4</v>
      </c>
      <c r="K355" s="181">
        <f>VLOOKUP(B355,'Full FBS'!$B$18:$M$4306,10,0)</f>
        <v>9</v>
      </c>
      <c r="L355" s="181">
        <f>VLOOKUP(B355,'Full FBS'!$B$18:$M$4306,11,0)</f>
        <v>63</v>
      </c>
      <c r="M355" s="181">
        <f>VLOOKUP(B355,'Full FBS'!$B$18:$M$4306,12,0)</f>
        <v>0</v>
      </c>
      <c r="N355" s="43">
        <f>SUM(G355*$D$8+H355*$D$5+I355*$D$9+J355*$D$6+K355*$D$11+L355*$D$10+M355*$D$7)</f>
        <v>84.399999999999991</v>
      </c>
      <c r="O355" s="119">
        <f>VLOOKUP(B355, 'Full FBS'!$B$18:$P$4999, 13, FALSE)</f>
        <v>84.399999999999991</v>
      </c>
      <c r="P355" s="31"/>
      <c r="Q355" s="15"/>
      <c r="R355" s="15"/>
      <c r="S355" s="15"/>
      <c r="T355" s="15"/>
    </row>
    <row r="356" spans="1:20" ht="13.5" customHeight="1">
      <c r="A356" s="41">
        <f>RANK(N356,$N$18:$N$2259)</f>
        <v>339</v>
      </c>
      <c r="B356" s="180" t="s">
        <v>947</v>
      </c>
      <c r="C356" s="180" t="s">
        <v>1364</v>
      </c>
      <c r="D356" s="180" t="s">
        <v>43</v>
      </c>
      <c r="E356" s="180" t="s">
        <v>1481</v>
      </c>
      <c r="F356" s="180" t="s">
        <v>1106</v>
      </c>
      <c r="G356" s="181">
        <f>VLOOKUP(B356,'Full FBS'!$B$18:$M$4306,6,0)</f>
        <v>0</v>
      </c>
      <c r="H356" s="181">
        <f>VLOOKUP(B356,'Full FBS'!$B$18:$M$4306,7,0)</f>
        <v>0</v>
      </c>
      <c r="I356" s="181">
        <f>VLOOKUP(B356,'Full FBS'!$B$18:$M$4306,8,0)</f>
        <v>0</v>
      </c>
      <c r="J356" s="181">
        <f>VLOOKUP(B356,'Full FBS'!$B$18:$M$4306,9,0)</f>
        <v>0</v>
      </c>
      <c r="K356" s="181">
        <f>VLOOKUP(B356,'Full FBS'!$B$18:$M$4306,10,0)</f>
        <v>31</v>
      </c>
      <c r="L356" s="181">
        <f>VLOOKUP(B356,'Full FBS'!$B$18:$M$4306,11,0)</f>
        <v>448</v>
      </c>
      <c r="M356" s="181">
        <f>VLOOKUP(B356,'Full FBS'!$B$18:$M$4306,12,0)</f>
        <v>4</v>
      </c>
      <c r="N356" s="43">
        <f>SUM(G356*$D$8+H356*$D$5+I356*$D$9+J356*$D$6+K356*$D$11+L356*$D$10+M356*$D$7)</f>
        <v>84.300000000000011</v>
      </c>
      <c r="O356" s="119">
        <f>VLOOKUP(B356, 'Full FBS'!$B$18:$P$4999, 13, FALSE)</f>
        <v>84.300000000000011</v>
      </c>
      <c r="P356" s="31"/>
      <c r="Q356" s="15"/>
      <c r="R356" s="15"/>
      <c r="S356" s="15"/>
      <c r="T356" s="15"/>
    </row>
    <row r="357" spans="1:20" ht="13.5" customHeight="1">
      <c r="A357" s="41">
        <f>RANK(N357,$N$18:$N$2259)</f>
        <v>340</v>
      </c>
      <c r="B357" s="180" t="s">
        <v>822</v>
      </c>
      <c r="C357" s="180" t="s">
        <v>1363</v>
      </c>
      <c r="D357" s="180" t="s">
        <v>39</v>
      </c>
      <c r="E357" s="180" t="s">
        <v>36</v>
      </c>
      <c r="F357" s="180" t="s">
        <v>52</v>
      </c>
      <c r="G357" s="181">
        <f>VLOOKUP(B357,'Full FBS'!$B$18:$M$4306,6,0)</f>
        <v>0</v>
      </c>
      <c r="H357" s="181">
        <f>VLOOKUP(B357,'Full FBS'!$B$18:$M$4306,7,0)</f>
        <v>0</v>
      </c>
      <c r="I357" s="181">
        <f>VLOOKUP(B357,'Full FBS'!$B$18:$M$4306,8,0)</f>
        <v>455</v>
      </c>
      <c r="J357" s="181">
        <f>VLOOKUP(B357,'Full FBS'!$B$18:$M$4306,9,0)</f>
        <v>5</v>
      </c>
      <c r="K357" s="181">
        <f>VLOOKUP(B357,'Full FBS'!$B$18:$M$4306,10,0)</f>
        <v>6</v>
      </c>
      <c r="L357" s="181">
        <f>VLOOKUP(B357,'Full FBS'!$B$18:$M$4306,11,0)</f>
        <v>57</v>
      </c>
      <c r="M357" s="181">
        <f>VLOOKUP(B357,'Full FBS'!$B$18:$M$4306,12,0)</f>
        <v>0</v>
      </c>
      <c r="N357" s="43">
        <f>SUM(G357*$D$8+H357*$D$5+I357*$D$9+J357*$D$6+K357*$D$11+L357*$D$10+M357*$D$7)</f>
        <v>84.2</v>
      </c>
      <c r="O357" s="119">
        <f>VLOOKUP(B357, 'Full FBS'!$B$18:$P$4999, 13, FALSE)</f>
        <v>84.2</v>
      </c>
      <c r="P357" s="31"/>
      <c r="Q357" s="15"/>
      <c r="R357" s="15"/>
      <c r="S357" s="15"/>
      <c r="T357" s="15"/>
    </row>
    <row r="358" spans="1:20" ht="13.5" customHeight="1">
      <c r="A358" s="41">
        <f>RANK(N358,$N$18:$N$2259)</f>
        <v>341</v>
      </c>
      <c r="B358" s="180" t="s">
        <v>1513</v>
      </c>
      <c r="C358" s="180" t="s">
        <v>1427</v>
      </c>
      <c r="D358" s="180" t="s">
        <v>43</v>
      </c>
      <c r="E358" s="180" t="s">
        <v>36</v>
      </c>
      <c r="F358" s="180" t="s">
        <v>52</v>
      </c>
      <c r="G358" s="181">
        <f>VLOOKUP(B358,'Full FBS'!$B$18:$M$4306,6,0)</f>
        <v>0</v>
      </c>
      <c r="H358" s="181">
        <f>VLOOKUP(B358,'Full FBS'!$B$18:$M$4306,7,0)</f>
        <v>0</v>
      </c>
      <c r="I358" s="181">
        <f>VLOOKUP(B358,'Full FBS'!$B$18:$M$4306,8,0)</f>
        <v>0</v>
      </c>
      <c r="J358" s="181">
        <f>VLOOKUP(B358,'Full FBS'!$B$18:$M$4306,9,0)</f>
        <v>0</v>
      </c>
      <c r="K358" s="181">
        <f>VLOOKUP(B358,'Full FBS'!$B$18:$M$4306,10,0)</f>
        <v>30</v>
      </c>
      <c r="L358" s="181">
        <f>VLOOKUP(B358,'Full FBS'!$B$18:$M$4306,11,0)</f>
        <v>451</v>
      </c>
      <c r="M358" s="181">
        <f>VLOOKUP(B358,'Full FBS'!$B$18:$M$4306,12,0)</f>
        <v>4</v>
      </c>
      <c r="N358" s="43">
        <f>SUM(G358*$D$8+H358*$D$5+I358*$D$9+J358*$D$6+K358*$D$11+L358*$D$10+M358*$D$7)</f>
        <v>84.1</v>
      </c>
      <c r="O358" s="119">
        <f>VLOOKUP(B358, 'Full FBS'!$B$18:$P$4999, 13, FALSE)</f>
        <v>84.1</v>
      </c>
      <c r="P358" s="31"/>
      <c r="Q358" s="15"/>
      <c r="R358" s="15"/>
      <c r="S358" s="15"/>
      <c r="T358" s="15"/>
    </row>
    <row r="359" spans="1:20" ht="13.5" customHeight="1">
      <c r="A359" s="41">
        <f>RANK(N359,$N$18:$N$2259)</f>
        <v>342</v>
      </c>
      <c r="B359" s="180" t="s">
        <v>196</v>
      </c>
      <c r="C359" s="180" t="s">
        <v>1424</v>
      </c>
      <c r="D359" s="180" t="s">
        <v>43</v>
      </c>
      <c r="E359" s="180" t="s">
        <v>36</v>
      </c>
      <c r="F359" s="180" t="s">
        <v>1104</v>
      </c>
      <c r="G359" s="181">
        <f>VLOOKUP(B359,'Full FBS'!$B$18:$M$4306,6,0)</f>
        <v>0</v>
      </c>
      <c r="H359" s="181">
        <f>VLOOKUP(B359,'Full FBS'!$B$18:$M$4306,7,0)</f>
        <v>0</v>
      </c>
      <c r="I359" s="181">
        <f>VLOOKUP(B359,'Full FBS'!$B$18:$M$4306,8,0)</f>
        <v>0</v>
      </c>
      <c r="J359" s="181">
        <f>VLOOKUP(B359,'Full FBS'!$B$18:$M$4306,9,0)</f>
        <v>0</v>
      </c>
      <c r="K359" s="181">
        <f>VLOOKUP(B359,'Full FBS'!$B$18:$M$4306,10,0)</f>
        <v>28</v>
      </c>
      <c r="L359" s="181">
        <f>VLOOKUP(B359,'Full FBS'!$B$18:$M$4306,11,0)</f>
        <v>520</v>
      </c>
      <c r="M359" s="181">
        <f>VLOOKUP(B359,'Full FBS'!$B$18:$M$4306,12,0)</f>
        <v>3</v>
      </c>
      <c r="N359" s="43">
        <f>SUM(G359*$D$8+H359*$D$5+I359*$D$9+J359*$D$6+K359*$D$11+L359*$D$10+M359*$D$7)</f>
        <v>84</v>
      </c>
      <c r="O359" s="119">
        <f>VLOOKUP(B359, 'Full FBS'!$B$18:$P$4999, 13, FALSE)</f>
        <v>84</v>
      </c>
      <c r="P359" s="31"/>
      <c r="Q359" s="15"/>
      <c r="R359" s="15"/>
      <c r="S359" s="15"/>
      <c r="T359" s="15"/>
    </row>
    <row r="360" spans="1:20" ht="13.5" customHeight="1">
      <c r="A360" s="41">
        <f>RANK(N360,$N$18:$N$2259)</f>
        <v>343</v>
      </c>
      <c r="B360" s="180" t="s">
        <v>478</v>
      </c>
      <c r="C360" s="180" t="s">
        <v>56</v>
      </c>
      <c r="D360" s="180" t="s">
        <v>39</v>
      </c>
      <c r="E360" s="180" t="s">
        <v>34</v>
      </c>
      <c r="F360" s="180" t="s">
        <v>1103</v>
      </c>
      <c r="G360" s="181">
        <f>VLOOKUP(B360,'Full FBS'!$B$18:$M$4306,6,0)</f>
        <v>0</v>
      </c>
      <c r="H360" s="181">
        <f>VLOOKUP(B360,'Full FBS'!$B$18:$M$4306,7,0)</f>
        <v>0</v>
      </c>
      <c r="I360" s="181">
        <f>VLOOKUP(B360,'Full FBS'!$B$18:$M$4306,8,0)</f>
        <v>390</v>
      </c>
      <c r="J360" s="181">
        <f>VLOOKUP(B360,'Full FBS'!$B$18:$M$4306,9,0)</f>
        <v>5</v>
      </c>
      <c r="K360" s="181">
        <f>VLOOKUP(B360,'Full FBS'!$B$18:$M$4306,10,0)</f>
        <v>13</v>
      </c>
      <c r="L360" s="181">
        <f>VLOOKUP(B360,'Full FBS'!$B$18:$M$4306,11,0)</f>
        <v>81</v>
      </c>
      <c r="M360" s="181">
        <f>VLOOKUP(B360,'Full FBS'!$B$18:$M$4306,12,0)</f>
        <v>0</v>
      </c>
      <c r="N360" s="43">
        <f>SUM(G360*$D$8+H360*$D$5+I360*$D$9+J360*$D$6+K360*$D$11+L360*$D$10+M360*$D$7)</f>
        <v>83.6</v>
      </c>
      <c r="O360" s="119">
        <f>VLOOKUP(B360, 'Full FBS'!$B$18:$P$4999, 13, FALSE)</f>
        <v>83.6</v>
      </c>
      <c r="P360" s="31"/>
      <c r="Q360" s="15"/>
      <c r="R360" s="15"/>
      <c r="S360" s="15"/>
      <c r="T360" s="15"/>
    </row>
    <row r="361" spans="1:20" ht="13.5" customHeight="1">
      <c r="A361" s="41">
        <f>RANK(N361,$N$18:$N$2259)</f>
        <v>344</v>
      </c>
      <c r="B361" s="180" t="s">
        <v>1056</v>
      </c>
      <c r="C361" s="180" t="s">
        <v>1416</v>
      </c>
      <c r="D361" s="180" t="s">
        <v>42</v>
      </c>
      <c r="E361" s="180" t="s">
        <v>34</v>
      </c>
      <c r="F361" s="180" t="s">
        <v>1104</v>
      </c>
      <c r="G361" s="181">
        <f>VLOOKUP(B361,'Full FBS'!$B$18:$M$4306,6,0)</f>
        <v>0</v>
      </c>
      <c r="H361" s="181">
        <f>VLOOKUP(B361,'Full FBS'!$B$18:$M$4306,7,0)</f>
        <v>0</v>
      </c>
      <c r="I361" s="181">
        <f>VLOOKUP(B361,'Full FBS'!$B$18:$M$4306,8,0)</f>
        <v>0</v>
      </c>
      <c r="J361" s="181">
        <f>VLOOKUP(B361,'Full FBS'!$B$18:$M$4306,9,0)</f>
        <v>0</v>
      </c>
      <c r="K361" s="181">
        <f>VLOOKUP(B361,'Full FBS'!$B$18:$M$4306,10,0)</f>
        <v>31</v>
      </c>
      <c r="L361" s="181">
        <f>VLOOKUP(B361,'Full FBS'!$B$18:$M$4306,11,0)</f>
        <v>377</v>
      </c>
      <c r="M361" s="181">
        <f>VLOOKUP(B361,'Full FBS'!$B$18:$M$4306,12,0)</f>
        <v>5</v>
      </c>
      <c r="N361" s="43">
        <f>SUM(G361*$D$8+H361*$D$5+I361*$D$9+J361*$D$6+K361*$D$11+L361*$D$10+M361*$D$7)</f>
        <v>83.2</v>
      </c>
      <c r="O361" s="119">
        <f>VLOOKUP(B361, 'Full FBS'!$B$18:$P$4999, 13, FALSE)</f>
        <v>83.2</v>
      </c>
      <c r="P361" s="31"/>
      <c r="Q361" s="15"/>
      <c r="R361" s="15"/>
      <c r="S361" s="15"/>
      <c r="T361" s="15"/>
    </row>
    <row r="362" spans="1:20" ht="13.5" customHeight="1">
      <c r="A362" s="41">
        <f>RANK(N362,$N$18:$N$2259)</f>
        <v>345</v>
      </c>
      <c r="B362" s="180" t="s">
        <v>507</v>
      </c>
      <c r="C362" s="180" t="s">
        <v>1472</v>
      </c>
      <c r="D362" s="180" t="s">
        <v>43</v>
      </c>
      <c r="E362" s="180" t="s">
        <v>34</v>
      </c>
      <c r="F362" s="180" t="s">
        <v>1106</v>
      </c>
      <c r="G362" s="181">
        <f>VLOOKUP(B362,'Full FBS'!$B$18:$M$4306,6,0)</f>
        <v>0</v>
      </c>
      <c r="H362" s="181">
        <f>VLOOKUP(B362,'Full FBS'!$B$18:$M$4306,7,0)</f>
        <v>0</v>
      </c>
      <c r="I362" s="181">
        <f>VLOOKUP(B362,'Full FBS'!$B$18:$M$4306,8,0)</f>
        <v>0</v>
      </c>
      <c r="J362" s="181">
        <f>VLOOKUP(B362,'Full FBS'!$B$18:$M$4306,9,0)</f>
        <v>0</v>
      </c>
      <c r="K362" s="181">
        <f>VLOOKUP(B362,'Full FBS'!$B$18:$M$4306,10,0)</f>
        <v>34</v>
      </c>
      <c r="L362" s="181">
        <f>VLOOKUP(B362,'Full FBS'!$B$18:$M$4306,11,0)</f>
        <v>476</v>
      </c>
      <c r="M362" s="181">
        <f>VLOOKUP(B362,'Full FBS'!$B$18:$M$4306,12,0)</f>
        <v>3</v>
      </c>
      <c r="N362" s="43">
        <f>SUM(G362*$D$8+H362*$D$5+I362*$D$9+J362*$D$6+K362*$D$11+L362*$D$10+M362*$D$7)</f>
        <v>82.6</v>
      </c>
      <c r="O362" s="119">
        <f>VLOOKUP(B362, 'Full FBS'!$B$18:$P$4999, 13, FALSE)</f>
        <v>82.6</v>
      </c>
      <c r="P362" s="31"/>
      <c r="Q362" s="15"/>
      <c r="R362" s="15"/>
      <c r="S362" s="15"/>
      <c r="T362" s="15"/>
    </row>
    <row r="363" spans="1:20" ht="13.5" customHeight="1">
      <c r="A363" s="41">
        <f>RANK(N363,$N$18:$N$2259)</f>
        <v>345</v>
      </c>
      <c r="B363" s="180" t="s">
        <v>862</v>
      </c>
      <c r="C363" s="180" t="s">
        <v>1478</v>
      </c>
      <c r="D363" s="180" t="s">
        <v>43</v>
      </c>
      <c r="E363" s="180" t="s">
        <v>34</v>
      </c>
      <c r="F363" s="180" t="s">
        <v>1106</v>
      </c>
      <c r="G363" s="181">
        <f>VLOOKUP(B363,'Full FBS'!$B$18:$M$4306,6,0)</f>
        <v>0</v>
      </c>
      <c r="H363" s="181">
        <f>VLOOKUP(B363,'Full FBS'!$B$18:$M$4306,7,0)</f>
        <v>0</v>
      </c>
      <c r="I363" s="181">
        <f>VLOOKUP(B363,'Full FBS'!$B$18:$M$4306,8,0)</f>
        <v>0</v>
      </c>
      <c r="J363" s="181">
        <f>VLOOKUP(B363,'Full FBS'!$B$18:$M$4306,9,0)</f>
        <v>0</v>
      </c>
      <c r="K363" s="181">
        <f>VLOOKUP(B363,'Full FBS'!$B$18:$M$4306,10,0)</f>
        <v>25</v>
      </c>
      <c r="L363" s="181">
        <f>VLOOKUP(B363,'Full FBS'!$B$18:$M$4306,11,0)</f>
        <v>461</v>
      </c>
      <c r="M363" s="181">
        <f>VLOOKUP(B363,'Full FBS'!$B$18:$M$4306,12,0)</f>
        <v>4</v>
      </c>
      <c r="N363" s="43">
        <f>SUM(G363*$D$8+H363*$D$5+I363*$D$9+J363*$D$6+K363*$D$11+L363*$D$10+M363*$D$7)</f>
        <v>82.6</v>
      </c>
      <c r="O363" s="119">
        <f>VLOOKUP(B363, 'Full FBS'!$B$18:$P$4999, 13, FALSE)</f>
        <v>82.6</v>
      </c>
      <c r="P363" s="31"/>
      <c r="Q363" s="15"/>
      <c r="R363" s="15"/>
      <c r="S363" s="15"/>
      <c r="T363" s="15"/>
    </row>
    <row r="364" spans="1:20" ht="13.5" customHeight="1">
      <c r="A364" s="41">
        <f>RANK(N364,$N$18:$N$2259)</f>
        <v>347</v>
      </c>
      <c r="B364" s="180" t="s">
        <v>539</v>
      </c>
      <c r="C364" s="180" t="s">
        <v>1369</v>
      </c>
      <c r="D364" s="180" t="s">
        <v>39</v>
      </c>
      <c r="E364" s="180" t="s">
        <v>38</v>
      </c>
      <c r="F364" s="180" t="s">
        <v>52</v>
      </c>
      <c r="G364" s="181">
        <f>VLOOKUP(B364,'Full FBS'!$B$18:$M$4306,6,0)</f>
        <v>0</v>
      </c>
      <c r="H364" s="181">
        <f>VLOOKUP(B364,'Full FBS'!$B$18:$M$4306,7,0)</f>
        <v>0</v>
      </c>
      <c r="I364" s="181">
        <f>VLOOKUP(B364,'Full FBS'!$B$18:$M$4306,8,0)</f>
        <v>331</v>
      </c>
      <c r="J364" s="181">
        <f>VLOOKUP(B364,'Full FBS'!$B$18:$M$4306,9,0)</f>
        <v>2</v>
      </c>
      <c r="K364" s="181">
        <f>VLOOKUP(B364,'Full FBS'!$B$18:$M$4306,10,0)</f>
        <v>21</v>
      </c>
      <c r="L364" s="181">
        <f>VLOOKUP(B364,'Full FBS'!$B$18:$M$4306,11,0)</f>
        <v>149</v>
      </c>
      <c r="M364" s="181">
        <f>VLOOKUP(B364,'Full FBS'!$B$18:$M$4306,12,0)</f>
        <v>2</v>
      </c>
      <c r="N364" s="43">
        <f>SUM(G364*$D$8+H364*$D$5+I364*$D$9+J364*$D$6+K364*$D$11+L364*$D$10+M364*$D$7)</f>
        <v>82.5</v>
      </c>
      <c r="O364" s="119">
        <f>VLOOKUP(B364, 'Full FBS'!$B$18:$P$4999, 13, FALSE)</f>
        <v>82.5</v>
      </c>
      <c r="P364" s="31"/>
      <c r="Q364" s="15"/>
      <c r="R364" s="15"/>
      <c r="S364" s="15"/>
      <c r="T364" s="15"/>
    </row>
    <row r="365" spans="1:20" ht="13.5" customHeight="1">
      <c r="A365" s="41">
        <f>RANK(N365,$N$18:$N$2259)</f>
        <v>348</v>
      </c>
      <c r="B365" s="180" t="s">
        <v>191</v>
      </c>
      <c r="C365" s="180" t="s">
        <v>132</v>
      </c>
      <c r="D365" s="180" t="s">
        <v>43</v>
      </c>
      <c r="E365" s="180" t="s">
        <v>34</v>
      </c>
      <c r="F365" s="180" t="s">
        <v>1104</v>
      </c>
      <c r="G365" s="181">
        <f>VLOOKUP(B365,'Full FBS'!$B$18:$M$4306,6,0)</f>
        <v>0</v>
      </c>
      <c r="H365" s="181">
        <f>VLOOKUP(B365,'Full FBS'!$B$18:$M$4306,7,0)</f>
        <v>0</v>
      </c>
      <c r="I365" s="181">
        <f>VLOOKUP(B365,'Full FBS'!$B$18:$M$4306,8,0)</f>
        <v>110</v>
      </c>
      <c r="J365" s="181">
        <f>VLOOKUP(B365,'Full FBS'!$B$18:$M$4306,9,0)</f>
        <v>1</v>
      </c>
      <c r="K365" s="181">
        <f>VLOOKUP(B365,'Full FBS'!$B$18:$M$4306,10,0)</f>
        <v>31</v>
      </c>
      <c r="L365" s="181">
        <f>VLOOKUP(B365,'Full FBS'!$B$18:$M$4306,11,0)</f>
        <v>376</v>
      </c>
      <c r="M365" s="181">
        <f>VLOOKUP(B365,'Full FBS'!$B$18:$M$4306,12,0)</f>
        <v>2</v>
      </c>
      <c r="N365" s="43">
        <f>SUM(G365*$D$8+H365*$D$5+I365*$D$9+J365*$D$6+K365*$D$11+L365*$D$10+M365*$D$7)</f>
        <v>82.1</v>
      </c>
      <c r="O365" s="119">
        <f>VLOOKUP(B365, 'Full FBS'!$B$18:$P$4999, 13, FALSE)</f>
        <v>82.1</v>
      </c>
      <c r="P365" s="31"/>
      <c r="Q365" s="15"/>
      <c r="R365" s="15"/>
      <c r="S365" s="15"/>
      <c r="T365" s="15"/>
    </row>
    <row r="366" spans="1:20" ht="13.5" customHeight="1">
      <c r="A366" s="41">
        <f>RANK(N366,$N$18:$N$2259)</f>
        <v>349</v>
      </c>
      <c r="B366" s="180" t="s">
        <v>989</v>
      </c>
      <c r="C366" s="180" t="s">
        <v>125</v>
      </c>
      <c r="D366" s="180" t="s">
        <v>43</v>
      </c>
      <c r="E366" s="180" t="s">
        <v>36</v>
      </c>
      <c r="F366" s="180" t="s">
        <v>1105</v>
      </c>
      <c r="G366" s="181">
        <f>VLOOKUP(B366,'Full FBS'!$B$18:$M$4306,6,0)</f>
        <v>0</v>
      </c>
      <c r="H366" s="181">
        <f>VLOOKUP(B366,'Full FBS'!$B$18:$M$4306,7,0)</f>
        <v>0</v>
      </c>
      <c r="I366" s="181">
        <f>VLOOKUP(B366,'Full FBS'!$B$18:$M$4306,8,0)</f>
        <v>0</v>
      </c>
      <c r="J366" s="181">
        <f>VLOOKUP(B366,'Full FBS'!$B$18:$M$4306,9,0)</f>
        <v>0</v>
      </c>
      <c r="K366" s="181">
        <f>VLOOKUP(B366,'Full FBS'!$B$18:$M$4306,10,0)</f>
        <v>34</v>
      </c>
      <c r="L366" s="181">
        <f>VLOOKUP(B366,'Full FBS'!$B$18:$M$4306,11,0)</f>
        <v>409</v>
      </c>
      <c r="M366" s="181">
        <f>VLOOKUP(B366,'Full FBS'!$B$18:$M$4306,12,0)</f>
        <v>4</v>
      </c>
      <c r="N366" s="43">
        <f>SUM(G366*$D$8+H366*$D$5+I366*$D$9+J366*$D$6+K366*$D$11+L366*$D$10+M366*$D$7)</f>
        <v>81.900000000000006</v>
      </c>
      <c r="O366" s="119">
        <f>VLOOKUP(B366, 'Full FBS'!$B$18:$P$4999, 13, FALSE)</f>
        <v>81.900000000000006</v>
      </c>
      <c r="P366" s="31"/>
      <c r="Q366" s="15"/>
      <c r="R366" s="15"/>
      <c r="S366" s="15"/>
      <c r="T366" s="15"/>
    </row>
    <row r="367" spans="1:20" ht="13.5" customHeight="1">
      <c r="A367" s="41">
        <f>RANK(N367,$N$18:$N$2259)</f>
        <v>350</v>
      </c>
      <c r="B367" s="180" t="s">
        <v>795</v>
      </c>
      <c r="C367" s="180" t="s">
        <v>1462</v>
      </c>
      <c r="D367" s="180" t="s">
        <v>43</v>
      </c>
      <c r="E367" s="180" t="s">
        <v>38</v>
      </c>
      <c r="F367" s="180" t="s">
        <v>1105</v>
      </c>
      <c r="G367" s="181">
        <f>VLOOKUP(B367,'Full FBS'!$B$18:$M$4306,6,0)</f>
        <v>0</v>
      </c>
      <c r="H367" s="181">
        <f>VLOOKUP(B367,'Full FBS'!$B$18:$M$4306,7,0)</f>
        <v>0</v>
      </c>
      <c r="I367" s="181">
        <f>VLOOKUP(B367,'Full FBS'!$B$18:$M$4306,8,0)</f>
        <v>0</v>
      </c>
      <c r="J367" s="181">
        <f>VLOOKUP(B367,'Full FBS'!$B$18:$M$4306,9,0)</f>
        <v>0</v>
      </c>
      <c r="K367" s="181">
        <f>VLOOKUP(B367,'Full FBS'!$B$18:$M$4306,10,0)</f>
        <v>32</v>
      </c>
      <c r="L367" s="181">
        <f>VLOOKUP(B367,'Full FBS'!$B$18:$M$4306,11,0)</f>
        <v>478</v>
      </c>
      <c r="M367" s="181">
        <f>VLOOKUP(B367,'Full FBS'!$B$18:$M$4306,12,0)</f>
        <v>3</v>
      </c>
      <c r="N367" s="43">
        <f>SUM(G367*$D$8+H367*$D$5+I367*$D$9+J367*$D$6+K367*$D$11+L367*$D$10+M367*$D$7)</f>
        <v>81.800000000000011</v>
      </c>
      <c r="O367" s="119">
        <f>VLOOKUP(B367, 'Full FBS'!$B$18:$P$4999, 13, FALSE)</f>
        <v>81.800000000000011</v>
      </c>
      <c r="P367" s="31"/>
      <c r="Q367" s="15"/>
      <c r="R367" s="15"/>
      <c r="S367" s="15"/>
      <c r="T367" s="15"/>
    </row>
    <row r="368" spans="1:20" ht="13.5" customHeight="1">
      <c r="A368" s="41">
        <f>RANK(N368,$N$18:$N$2259)</f>
        <v>350</v>
      </c>
      <c r="B368" s="180" t="s">
        <v>833</v>
      </c>
      <c r="C368" s="180" t="s">
        <v>89</v>
      </c>
      <c r="D368" s="180" t="s">
        <v>43</v>
      </c>
      <c r="E368" s="180" t="s">
        <v>36</v>
      </c>
      <c r="F368" s="180" t="s">
        <v>37</v>
      </c>
      <c r="G368" s="181">
        <f>VLOOKUP(B368,'Full FBS'!$B$18:$M$4306,6,0)</f>
        <v>0</v>
      </c>
      <c r="H368" s="181">
        <f>VLOOKUP(B368,'Full FBS'!$B$18:$M$4306,7,0)</f>
        <v>0</v>
      </c>
      <c r="I368" s="181">
        <f>VLOOKUP(B368,'Full FBS'!$B$18:$M$4306,8,0)</f>
        <v>0</v>
      </c>
      <c r="J368" s="181">
        <f>VLOOKUP(B368,'Full FBS'!$B$18:$M$4306,9,0)</f>
        <v>0</v>
      </c>
      <c r="K368" s="181">
        <f>VLOOKUP(B368,'Full FBS'!$B$18:$M$4306,10,0)</f>
        <v>33</v>
      </c>
      <c r="L368" s="181">
        <f>VLOOKUP(B368,'Full FBS'!$B$18:$M$4306,11,0)</f>
        <v>473</v>
      </c>
      <c r="M368" s="181">
        <f>VLOOKUP(B368,'Full FBS'!$B$18:$M$4306,12,0)</f>
        <v>3</v>
      </c>
      <c r="N368" s="43">
        <f>SUM(G368*$D$8+H368*$D$5+I368*$D$9+J368*$D$6+K368*$D$11+L368*$D$10+M368*$D$7)</f>
        <v>81.800000000000011</v>
      </c>
      <c r="O368" s="119">
        <f>VLOOKUP(B368, 'Full FBS'!$B$18:$P$4999, 13, FALSE)</f>
        <v>81.800000000000011</v>
      </c>
      <c r="P368" s="31"/>
      <c r="Q368" s="15"/>
      <c r="R368" s="15"/>
      <c r="S368" s="15"/>
      <c r="T368" s="15"/>
    </row>
    <row r="369" spans="1:20" ht="13.5" customHeight="1">
      <c r="A369" s="41">
        <f>RANK(N369,$N$18:$N$2259)</f>
        <v>352</v>
      </c>
      <c r="B369" s="207" t="s">
        <v>1542</v>
      </c>
      <c r="C369" s="180" t="s">
        <v>1425</v>
      </c>
      <c r="D369" s="180" t="s">
        <v>43</v>
      </c>
      <c r="E369" s="207" t="s">
        <v>40</v>
      </c>
      <c r="F369" s="180" t="s">
        <v>37</v>
      </c>
      <c r="G369" s="181">
        <f>VLOOKUP(B369,'Full FBS'!$B$18:$M$4306,6,0)</f>
        <v>0</v>
      </c>
      <c r="H369" s="181">
        <f>VLOOKUP(B369,'Full FBS'!$B$18:$M$4306,7,0)</f>
        <v>0</v>
      </c>
      <c r="I369" s="181">
        <f>VLOOKUP(B369,'Full FBS'!$B$18:$M$4306,8,0)</f>
        <v>0</v>
      </c>
      <c r="J369" s="181">
        <f>VLOOKUP(B369,'Full FBS'!$B$18:$M$4306,9,0)</f>
        <v>0</v>
      </c>
      <c r="K369" s="181">
        <f>VLOOKUP(B369,'Full FBS'!$B$18:$M$4306,10,0)</f>
        <v>36</v>
      </c>
      <c r="L369" s="181">
        <f>VLOOKUP(B369,'Full FBS'!$B$18:$M$4306,11,0)</f>
        <v>454</v>
      </c>
      <c r="M369" s="181">
        <f>VLOOKUP(B369,'Full FBS'!$B$18:$M$4306,12,0)</f>
        <v>3</v>
      </c>
      <c r="N369" s="43">
        <f>SUM(G369*$D$8+H369*$D$5+I369*$D$9+J369*$D$6+K369*$D$11+L369*$D$10+M369*$D$7)</f>
        <v>81.400000000000006</v>
      </c>
      <c r="O369" s="119">
        <f>VLOOKUP(B369, 'Full FBS'!$B$18:$P$4999, 13, FALSE)</f>
        <v>81.400000000000006</v>
      </c>
      <c r="P369" s="31"/>
      <c r="Q369" s="15"/>
      <c r="R369" s="15"/>
      <c r="S369" s="15"/>
      <c r="T369" s="15"/>
    </row>
    <row r="370" spans="1:20" ht="13.5" customHeight="1">
      <c r="A370" s="41">
        <f>RANK(N370,$N$18:$N$2259)</f>
        <v>353</v>
      </c>
      <c r="B370" s="180" t="s">
        <v>1032</v>
      </c>
      <c r="C370" s="180" t="s">
        <v>1397</v>
      </c>
      <c r="D370" s="180" t="s">
        <v>43</v>
      </c>
      <c r="E370" s="180" t="s">
        <v>36</v>
      </c>
      <c r="F370" s="180" t="s">
        <v>37</v>
      </c>
      <c r="G370" s="181">
        <f>VLOOKUP(B370,'Full FBS'!$B$18:$M$4306,6,0)</f>
        <v>0</v>
      </c>
      <c r="H370" s="181">
        <f>VLOOKUP(B370,'Full FBS'!$B$18:$M$4306,7,0)</f>
        <v>0</v>
      </c>
      <c r="I370" s="181">
        <f>VLOOKUP(B370,'Full FBS'!$B$18:$M$4306,8,0)</f>
        <v>0</v>
      </c>
      <c r="J370" s="181">
        <f>VLOOKUP(B370,'Full FBS'!$B$18:$M$4306,9,0)</f>
        <v>0</v>
      </c>
      <c r="K370" s="181">
        <f>VLOOKUP(B370,'Full FBS'!$B$18:$M$4306,10,0)</f>
        <v>30</v>
      </c>
      <c r="L370" s="181">
        <f>VLOOKUP(B370,'Full FBS'!$B$18:$M$4306,11,0)</f>
        <v>422</v>
      </c>
      <c r="M370" s="181">
        <f>VLOOKUP(B370,'Full FBS'!$B$18:$M$4306,12,0)</f>
        <v>4</v>
      </c>
      <c r="N370" s="43">
        <f>SUM(G370*$D$8+H370*$D$5+I370*$D$9+J370*$D$6+K370*$D$11+L370*$D$10+M370*$D$7)</f>
        <v>81.2</v>
      </c>
      <c r="O370" s="119">
        <f>VLOOKUP(B370, 'Full FBS'!$B$18:$P$4999, 13, FALSE)</f>
        <v>81.2</v>
      </c>
      <c r="P370" s="31"/>
      <c r="Q370" s="15"/>
      <c r="R370" s="15"/>
      <c r="S370" s="15"/>
      <c r="T370" s="15"/>
    </row>
    <row r="371" spans="1:20" ht="13.5" customHeight="1">
      <c r="A371" s="41">
        <f>RANK(N371,$N$18:$N$2259)</f>
        <v>354</v>
      </c>
      <c r="B371" s="180" t="s">
        <v>253</v>
      </c>
      <c r="C371" s="180" t="s">
        <v>1468</v>
      </c>
      <c r="D371" s="180" t="s">
        <v>43</v>
      </c>
      <c r="E371" s="180" t="s">
        <v>34</v>
      </c>
      <c r="F371" s="180" t="s">
        <v>1106</v>
      </c>
      <c r="G371" s="181">
        <f>VLOOKUP(B371,'Full FBS'!$B$18:$M$4306,6,0)</f>
        <v>0</v>
      </c>
      <c r="H371" s="181">
        <f>VLOOKUP(B371,'Full FBS'!$B$18:$M$4306,7,0)</f>
        <v>0</v>
      </c>
      <c r="I371" s="181">
        <f>VLOOKUP(B371,'Full FBS'!$B$18:$M$4306,8,0)</f>
        <v>0</v>
      </c>
      <c r="J371" s="181">
        <f>VLOOKUP(B371,'Full FBS'!$B$18:$M$4306,9,0)</f>
        <v>0</v>
      </c>
      <c r="K371" s="181">
        <f>VLOOKUP(B371,'Full FBS'!$B$18:$M$4306,10,0)</f>
        <v>37</v>
      </c>
      <c r="L371" s="181">
        <f>VLOOKUP(B371,'Full FBS'!$B$18:$M$4306,11,0)</f>
        <v>446</v>
      </c>
      <c r="M371" s="181">
        <f>VLOOKUP(B371,'Full FBS'!$B$18:$M$4306,12,0)</f>
        <v>3</v>
      </c>
      <c r="N371" s="43">
        <f>SUM(G371*$D$8+H371*$D$5+I371*$D$9+J371*$D$6+K371*$D$11+L371*$D$10+M371*$D$7)</f>
        <v>81.099999999999994</v>
      </c>
      <c r="O371" s="119">
        <f>VLOOKUP(B371, 'Full FBS'!$B$18:$P$4999, 13, FALSE)</f>
        <v>81.099999999999994</v>
      </c>
      <c r="P371" s="31"/>
      <c r="Q371" s="15"/>
      <c r="R371" s="15"/>
      <c r="S371" s="15"/>
      <c r="T371" s="15"/>
    </row>
    <row r="372" spans="1:20" ht="13.5" customHeight="1">
      <c r="A372" s="41">
        <f>RANK(N372,$N$18:$N$2259)</f>
        <v>355</v>
      </c>
      <c r="B372" s="180" t="s">
        <v>918</v>
      </c>
      <c r="C372" s="180" t="s">
        <v>1479</v>
      </c>
      <c r="D372" s="180" t="s">
        <v>43</v>
      </c>
      <c r="E372" s="180" t="s">
        <v>38</v>
      </c>
      <c r="F372" s="180" t="s">
        <v>1106</v>
      </c>
      <c r="G372" s="181">
        <f>VLOOKUP(B372,'Full FBS'!$B$18:$M$4306,6,0)</f>
        <v>0</v>
      </c>
      <c r="H372" s="181">
        <f>VLOOKUP(B372,'Full FBS'!$B$18:$M$4306,7,0)</f>
        <v>0</v>
      </c>
      <c r="I372" s="181">
        <f>VLOOKUP(B372,'Full FBS'!$B$18:$M$4306,8,0)</f>
        <v>0</v>
      </c>
      <c r="J372" s="181">
        <f>VLOOKUP(B372,'Full FBS'!$B$18:$M$4306,9,0)</f>
        <v>0</v>
      </c>
      <c r="K372" s="181">
        <f>VLOOKUP(B372,'Full FBS'!$B$18:$M$4306,10,0)</f>
        <v>44</v>
      </c>
      <c r="L372" s="181">
        <f>VLOOKUP(B372,'Full FBS'!$B$18:$M$4306,11,0)</f>
        <v>459</v>
      </c>
      <c r="M372" s="181">
        <f>VLOOKUP(B372,'Full FBS'!$B$18:$M$4306,12,0)</f>
        <v>2</v>
      </c>
      <c r="N372" s="43">
        <f>SUM(G372*$D$8+H372*$D$5+I372*$D$9+J372*$D$6+K372*$D$11+L372*$D$10+M372*$D$7)</f>
        <v>79.900000000000006</v>
      </c>
      <c r="O372" s="119">
        <f>VLOOKUP(B372, 'Full FBS'!$B$18:$P$4999, 13, FALSE)</f>
        <v>79.900000000000006</v>
      </c>
      <c r="P372" s="31"/>
      <c r="Q372" s="15"/>
      <c r="R372" s="15"/>
      <c r="S372" s="15"/>
      <c r="T372" s="15"/>
    </row>
    <row r="373" spans="1:20" ht="13.5" customHeight="1">
      <c r="A373" s="41">
        <f>RANK(N373,$N$18:$N$2259)</f>
        <v>356</v>
      </c>
      <c r="B373" s="180" t="s">
        <v>480</v>
      </c>
      <c r="C373" s="180" t="s">
        <v>56</v>
      </c>
      <c r="D373" s="180" t="s">
        <v>43</v>
      </c>
      <c r="E373" s="180" t="s">
        <v>36</v>
      </c>
      <c r="F373" s="180" t="s">
        <v>1103</v>
      </c>
      <c r="G373" s="181">
        <f>VLOOKUP(B373,'Full FBS'!$B$18:$M$4306,6,0)</f>
        <v>0</v>
      </c>
      <c r="H373" s="181">
        <f>VLOOKUP(B373,'Full FBS'!$B$18:$M$4306,7,0)</f>
        <v>0</v>
      </c>
      <c r="I373" s="181">
        <f>VLOOKUP(B373,'Full FBS'!$B$18:$M$4306,8,0)</f>
        <v>0</v>
      </c>
      <c r="J373" s="181">
        <f>VLOOKUP(B373,'Full FBS'!$B$18:$M$4306,9,0)</f>
        <v>0</v>
      </c>
      <c r="K373" s="181">
        <f>VLOOKUP(B373,'Full FBS'!$B$18:$M$4306,10,0)</f>
        <v>30</v>
      </c>
      <c r="L373" s="181">
        <f>VLOOKUP(B373,'Full FBS'!$B$18:$M$4306,11,0)</f>
        <v>466</v>
      </c>
      <c r="M373" s="181">
        <f>VLOOKUP(B373,'Full FBS'!$B$18:$M$4306,12,0)</f>
        <v>3</v>
      </c>
      <c r="N373" s="43">
        <f>SUM(G373*$D$8+H373*$D$5+I373*$D$9+J373*$D$6+K373*$D$11+L373*$D$10+M373*$D$7)</f>
        <v>79.599999999999994</v>
      </c>
      <c r="O373" s="119">
        <f>VLOOKUP(B373, 'Full FBS'!$B$18:$P$4999, 13, FALSE)</f>
        <v>79.599999999999994</v>
      </c>
      <c r="P373" s="31"/>
      <c r="Q373" s="15"/>
      <c r="R373" s="15"/>
      <c r="S373" s="15"/>
      <c r="T373" s="15"/>
    </row>
    <row r="374" spans="1:20" ht="13.5" customHeight="1">
      <c r="A374" s="41">
        <f>RANK(N374,$N$18:$N$2259)</f>
        <v>357</v>
      </c>
      <c r="B374" s="180" t="s">
        <v>340</v>
      </c>
      <c r="C374" s="180" t="s">
        <v>1413</v>
      </c>
      <c r="D374" s="180" t="s">
        <v>43</v>
      </c>
      <c r="E374" s="180" t="s">
        <v>36</v>
      </c>
      <c r="F374" s="180" t="s">
        <v>52</v>
      </c>
      <c r="G374" s="181">
        <f>VLOOKUP(B374,'Full FBS'!$B$18:$M$4306,6,0)</f>
        <v>0</v>
      </c>
      <c r="H374" s="181">
        <f>VLOOKUP(B374,'Full FBS'!$B$18:$M$4306,7,0)</f>
        <v>0</v>
      </c>
      <c r="I374" s="181">
        <f>VLOOKUP(B374,'Full FBS'!$B$18:$M$4306,8,0)</f>
        <v>0</v>
      </c>
      <c r="J374" s="181">
        <f>VLOOKUP(B374,'Full FBS'!$B$18:$M$4306,9,0)</f>
        <v>0</v>
      </c>
      <c r="K374" s="181">
        <f>VLOOKUP(B374,'Full FBS'!$B$18:$M$4306,10,0)</f>
        <v>38</v>
      </c>
      <c r="L374" s="181">
        <f>VLOOKUP(B374,'Full FBS'!$B$18:$M$4306,11,0)</f>
        <v>479</v>
      </c>
      <c r="M374" s="181">
        <f>VLOOKUP(B374,'Full FBS'!$B$18:$M$4306,12,0)</f>
        <v>2</v>
      </c>
      <c r="N374" s="43">
        <f>SUM(G374*$D$8+H374*$D$5+I374*$D$9+J374*$D$6+K374*$D$11+L374*$D$10+M374*$D$7)</f>
        <v>78.900000000000006</v>
      </c>
      <c r="O374" s="119">
        <f>VLOOKUP(B374, 'Full FBS'!$B$18:$P$4999, 13, FALSE)</f>
        <v>78.900000000000006</v>
      </c>
      <c r="P374" s="31"/>
      <c r="Q374" s="15"/>
      <c r="R374" s="15"/>
      <c r="S374" s="15"/>
      <c r="T374" s="15"/>
    </row>
    <row r="375" spans="1:20" ht="13.5" customHeight="1">
      <c r="A375" s="41">
        <f>RANK(N375,$N$18:$N$2259)</f>
        <v>357</v>
      </c>
      <c r="B375" s="207" t="s">
        <v>1621</v>
      </c>
      <c r="C375" s="180" t="s">
        <v>1417</v>
      </c>
      <c r="D375" s="180" t="s">
        <v>43</v>
      </c>
      <c r="E375" s="207" t="s">
        <v>36</v>
      </c>
      <c r="F375" s="180" t="s">
        <v>1105</v>
      </c>
      <c r="G375" s="181">
        <f>VLOOKUP(B375,'Full FBS'!$B$18:$M$4306,6,0)</f>
        <v>0</v>
      </c>
      <c r="H375" s="181">
        <f>VLOOKUP(B375,'Full FBS'!$B$18:$M$4306,7,0)</f>
        <v>0</v>
      </c>
      <c r="I375" s="181">
        <f>VLOOKUP(B375,'Full FBS'!$B$18:$M$4306,8,0)</f>
        <v>0</v>
      </c>
      <c r="J375" s="181">
        <f>VLOOKUP(B375,'Full FBS'!$B$18:$M$4306,9,0)</f>
        <v>0</v>
      </c>
      <c r="K375" s="181">
        <f>VLOOKUP(B375,'Full FBS'!$B$18:$M$4306,10,0)</f>
        <v>34</v>
      </c>
      <c r="L375" s="181">
        <f>VLOOKUP(B375,'Full FBS'!$B$18:$M$4306,11,0)</f>
        <v>439</v>
      </c>
      <c r="M375" s="181">
        <f>VLOOKUP(B375,'Full FBS'!$B$18:$M$4306,12,0)</f>
        <v>3</v>
      </c>
      <c r="N375" s="43">
        <f>SUM(G375*$D$8+H375*$D$5+I375*$D$9+J375*$D$6+K375*$D$11+L375*$D$10+M375*$D$7)</f>
        <v>78.900000000000006</v>
      </c>
      <c r="O375" s="119">
        <f>VLOOKUP(B375, 'Full FBS'!$B$18:$P$4999, 13, FALSE)</f>
        <v>78.900000000000006</v>
      </c>
      <c r="P375" s="31"/>
      <c r="Q375" s="15"/>
      <c r="R375" s="15"/>
      <c r="S375" s="15"/>
      <c r="T375" s="15"/>
    </row>
    <row r="376" spans="1:20" ht="13.5" customHeight="1">
      <c r="A376" s="41">
        <f>RANK(N376,$N$18:$N$2259)</f>
        <v>359</v>
      </c>
      <c r="B376" s="180" t="s">
        <v>1286</v>
      </c>
      <c r="C376" s="180" t="s">
        <v>1450</v>
      </c>
      <c r="D376" s="180" t="s">
        <v>43</v>
      </c>
      <c r="E376" s="180" t="s">
        <v>36</v>
      </c>
      <c r="F376" s="180" t="s">
        <v>37</v>
      </c>
      <c r="G376" s="181">
        <f>VLOOKUP(B376,'Full FBS'!$B$18:$M$4306,6,0)</f>
        <v>0</v>
      </c>
      <c r="H376" s="181">
        <f>VLOOKUP(B376,'Full FBS'!$B$18:$M$4306,7,0)</f>
        <v>0</v>
      </c>
      <c r="I376" s="181">
        <f>VLOOKUP(B376,'Full FBS'!$B$18:$M$4306,8,0)</f>
        <v>0</v>
      </c>
      <c r="J376" s="181">
        <f>VLOOKUP(B376,'Full FBS'!$B$18:$M$4306,9,0)</f>
        <v>0</v>
      </c>
      <c r="K376" s="181">
        <f>VLOOKUP(B376,'Full FBS'!$B$18:$M$4306,10,0)</f>
        <v>35</v>
      </c>
      <c r="L376" s="181">
        <f>VLOOKUP(B376,'Full FBS'!$B$18:$M$4306,11,0)</f>
        <v>431</v>
      </c>
      <c r="M376" s="181">
        <f>VLOOKUP(B376,'Full FBS'!$B$18:$M$4306,12,0)</f>
        <v>3</v>
      </c>
      <c r="N376" s="43">
        <f>SUM(G376*$D$8+H376*$D$5+I376*$D$9+J376*$D$6+K376*$D$11+L376*$D$10+M376*$D$7)</f>
        <v>78.599999999999994</v>
      </c>
      <c r="O376" s="119">
        <f>VLOOKUP(B376, 'Full FBS'!$B$18:$P$4999, 13, FALSE)</f>
        <v>78.599999999999994</v>
      </c>
      <c r="P376" s="31"/>
      <c r="Q376" s="15"/>
      <c r="R376" s="15"/>
      <c r="S376" s="15"/>
      <c r="T376" s="15"/>
    </row>
    <row r="377" spans="1:20" ht="13.5" customHeight="1">
      <c r="A377" s="41">
        <f>RANK(N377,$N$18:$N$2259)</f>
        <v>359</v>
      </c>
      <c r="B377" s="180" t="s">
        <v>1071</v>
      </c>
      <c r="C377" s="180" t="s">
        <v>1431</v>
      </c>
      <c r="D377" s="180" t="s">
        <v>42</v>
      </c>
      <c r="E377" s="180" t="s">
        <v>38</v>
      </c>
      <c r="F377" s="180" t="s">
        <v>1104</v>
      </c>
      <c r="G377" s="181">
        <f>VLOOKUP(B377,'Full FBS'!$B$18:$M$4306,6,0)</f>
        <v>0</v>
      </c>
      <c r="H377" s="181">
        <f>VLOOKUP(B377,'Full FBS'!$B$18:$M$4306,7,0)</f>
        <v>0</v>
      </c>
      <c r="I377" s="181">
        <f>VLOOKUP(B377,'Full FBS'!$B$18:$M$4306,8,0)</f>
        <v>0</v>
      </c>
      <c r="J377" s="181">
        <f>VLOOKUP(B377,'Full FBS'!$B$18:$M$4306,9,0)</f>
        <v>0</v>
      </c>
      <c r="K377" s="181">
        <f>VLOOKUP(B377,'Full FBS'!$B$18:$M$4306,10,0)</f>
        <v>37</v>
      </c>
      <c r="L377" s="181">
        <f>VLOOKUP(B377,'Full FBS'!$B$18:$M$4306,11,0)</f>
        <v>421</v>
      </c>
      <c r="M377" s="181">
        <f>VLOOKUP(B377,'Full FBS'!$B$18:$M$4306,12,0)</f>
        <v>3</v>
      </c>
      <c r="N377" s="43">
        <f>SUM(G377*$D$8+H377*$D$5+I377*$D$9+J377*$D$6+K377*$D$11+L377*$D$10+M377*$D$7)</f>
        <v>78.599999999999994</v>
      </c>
      <c r="O377" s="119">
        <f>VLOOKUP(B377, 'Full FBS'!$B$18:$P$4999, 13, FALSE)</f>
        <v>78.599999999999994</v>
      </c>
      <c r="P377" s="31"/>
      <c r="Q377" s="15"/>
      <c r="R377" s="15"/>
      <c r="S377" s="15"/>
      <c r="T377" s="15"/>
    </row>
    <row r="378" spans="1:20" ht="13.5" customHeight="1">
      <c r="A378" s="41">
        <f>RANK(N378,$N$18:$N$2259)</f>
        <v>361</v>
      </c>
      <c r="B378" s="180" t="s">
        <v>1215</v>
      </c>
      <c r="C378" s="180" t="s">
        <v>1447</v>
      </c>
      <c r="D378" s="180" t="s">
        <v>39</v>
      </c>
      <c r="E378" s="180" t="s">
        <v>40</v>
      </c>
      <c r="F378" s="180" t="s">
        <v>1104</v>
      </c>
      <c r="G378" s="181">
        <f>VLOOKUP(B378,'Full FBS'!$B$18:$M$4306,6,0)</f>
        <v>0</v>
      </c>
      <c r="H378" s="181">
        <f>VLOOKUP(B378,'Full FBS'!$B$18:$M$4306,7,0)</f>
        <v>0</v>
      </c>
      <c r="I378" s="181">
        <f>VLOOKUP(B378,'Full FBS'!$B$18:$M$4306,8,0)</f>
        <v>434</v>
      </c>
      <c r="J378" s="181">
        <f>VLOOKUP(B378,'Full FBS'!$B$18:$M$4306,9,0)</f>
        <v>4</v>
      </c>
      <c r="K378" s="181">
        <f>VLOOKUP(B378,'Full FBS'!$B$18:$M$4306,10,0)</f>
        <v>9</v>
      </c>
      <c r="L378" s="181">
        <f>VLOOKUP(B378,'Full FBS'!$B$18:$M$4306,11,0)</f>
        <v>66</v>
      </c>
      <c r="M378" s="181">
        <f>VLOOKUP(B378,'Full FBS'!$B$18:$M$4306,12,0)</f>
        <v>0</v>
      </c>
      <c r="N378" s="43">
        <f>SUM(G378*$D$8+H378*$D$5+I378*$D$9+J378*$D$6+K378*$D$11+L378*$D$10+M378*$D$7)</f>
        <v>78.5</v>
      </c>
      <c r="O378" s="119">
        <f>VLOOKUP(B378, 'Full FBS'!$B$18:$P$4999, 13, FALSE)</f>
        <v>78.5</v>
      </c>
      <c r="P378" s="31"/>
      <c r="Q378" s="15"/>
      <c r="R378" s="15"/>
      <c r="S378" s="15"/>
      <c r="T378" s="15"/>
    </row>
    <row r="379" spans="1:20" ht="13.5" customHeight="1">
      <c r="A379" s="41">
        <f>RANK(N379,$N$18:$N$2259)</f>
        <v>362</v>
      </c>
      <c r="B379" s="180" t="s">
        <v>953</v>
      </c>
      <c r="C379" s="180" t="s">
        <v>1406</v>
      </c>
      <c r="D379" s="180" t="s">
        <v>39</v>
      </c>
      <c r="E379" s="180" t="s">
        <v>38</v>
      </c>
      <c r="F379" s="180" t="s">
        <v>1106</v>
      </c>
      <c r="G379" s="181">
        <f>VLOOKUP(B379,'Full FBS'!$B$18:$M$4306,6,0)</f>
        <v>0</v>
      </c>
      <c r="H379" s="181">
        <f>VLOOKUP(B379,'Full FBS'!$B$18:$M$4306,7,0)</f>
        <v>0</v>
      </c>
      <c r="I379" s="181">
        <f>VLOOKUP(B379,'Full FBS'!$B$18:$M$4306,8,0)</f>
        <v>413</v>
      </c>
      <c r="J379" s="181">
        <f>VLOOKUP(B379,'Full FBS'!$B$18:$M$4306,9,0)</f>
        <v>4</v>
      </c>
      <c r="K379" s="181">
        <f>VLOOKUP(B379,'Full FBS'!$B$18:$M$4306,10,0)</f>
        <v>11</v>
      </c>
      <c r="L379" s="181">
        <f>VLOOKUP(B379,'Full FBS'!$B$18:$M$4306,11,0)</f>
        <v>76</v>
      </c>
      <c r="M379" s="181">
        <f>VLOOKUP(B379,'Full FBS'!$B$18:$M$4306,12,0)</f>
        <v>0</v>
      </c>
      <c r="N379" s="43">
        <f>SUM(G379*$D$8+H379*$D$5+I379*$D$9+J379*$D$6+K379*$D$11+L379*$D$10+M379*$D$7)</f>
        <v>78.400000000000006</v>
      </c>
      <c r="O379" s="119">
        <f>VLOOKUP(B379, 'Full FBS'!$B$18:$P$4999, 13, FALSE)</f>
        <v>78.400000000000006</v>
      </c>
      <c r="P379" s="31"/>
      <c r="Q379" s="15"/>
      <c r="R379" s="15"/>
      <c r="S379" s="15"/>
      <c r="T379" s="15"/>
    </row>
    <row r="380" spans="1:20" ht="13.5" customHeight="1">
      <c r="A380" s="41">
        <f>RANK(N380,$N$18:$N$2259)</f>
        <v>363</v>
      </c>
      <c r="B380" s="180" t="s">
        <v>552</v>
      </c>
      <c r="C380" s="180" t="s">
        <v>1420</v>
      </c>
      <c r="D380" s="180" t="s">
        <v>39</v>
      </c>
      <c r="E380" s="180" t="s">
        <v>34</v>
      </c>
      <c r="F380" s="180" t="s">
        <v>52</v>
      </c>
      <c r="G380" s="181">
        <f>VLOOKUP(B380,'Full FBS'!$B$18:$M$4306,6,0)</f>
        <v>0</v>
      </c>
      <c r="H380" s="181">
        <f>VLOOKUP(B380,'Full FBS'!$B$18:$M$4306,7,0)</f>
        <v>0</v>
      </c>
      <c r="I380" s="181">
        <f>VLOOKUP(B380,'Full FBS'!$B$18:$M$4306,8,0)</f>
        <v>377</v>
      </c>
      <c r="J380" s="181">
        <f>VLOOKUP(B380,'Full FBS'!$B$18:$M$4306,9,0)</f>
        <v>3</v>
      </c>
      <c r="K380" s="181">
        <f>VLOOKUP(B380,'Full FBS'!$B$18:$M$4306,10,0)</f>
        <v>20</v>
      </c>
      <c r="L380" s="181">
        <f>VLOOKUP(B380,'Full FBS'!$B$18:$M$4306,11,0)</f>
        <v>125</v>
      </c>
      <c r="M380" s="181">
        <f>VLOOKUP(B380,'Full FBS'!$B$18:$M$4306,12,0)</f>
        <v>0</v>
      </c>
      <c r="N380" s="43">
        <f>SUM(G380*$D$8+H380*$D$5+I380*$D$9+J380*$D$6+K380*$D$11+L380*$D$10+M380*$D$7)</f>
        <v>78.2</v>
      </c>
      <c r="O380" s="119">
        <f>VLOOKUP(B380, 'Full FBS'!$B$18:$P$4999, 13, FALSE)</f>
        <v>78.2</v>
      </c>
      <c r="P380" s="31"/>
      <c r="Q380" s="15"/>
      <c r="R380" s="15"/>
      <c r="S380" s="15"/>
      <c r="T380" s="15"/>
    </row>
    <row r="381" spans="1:20" ht="13.5" customHeight="1">
      <c r="A381" s="41">
        <f>RANK(N381,$N$18:$N$2259)</f>
        <v>364</v>
      </c>
      <c r="B381" s="180" t="s">
        <v>1248</v>
      </c>
      <c r="C381" s="180" t="s">
        <v>1380</v>
      </c>
      <c r="D381" s="180" t="s">
        <v>39</v>
      </c>
      <c r="E381" s="180" t="s">
        <v>36</v>
      </c>
      <c r="F381" s="180" t="s">
        <v>52</v>
      </c>
      <c r="G381" s="181">
        <f>VLOOKUP(B381,'Full FBS'!$B$18:$M$4306,6,0)</f>
        <v>0</v>
      </c>
      <c r="H381" s="181">
        <f>VLOOKUP(B381,'Full FBS'!$B$18:$M$4306,7,0)</f>
        <v>0</v>
      </c>
      <c r="I381" s="181">
        <f>VLOOKUP(B381,'Full FBS'!$B$18:$M$4306,8,0)</f>
        <v>160</v>
      </c>
      <c r="J381" s="181">
        <f>VLOOKUP(B381,'Full FBS'!$B$18:$M$4306,9,0)</f>
        <v>1</v>
      </c>
      <c r="K381" s="181">
        <f>VLOOKUP(B381,'Full FBS'!$B$18:$M$4306,10,0)</f>
        <v>25</v>
      </c>
      <c r="L381" s="181">
        <f>VLOOKUP(B381,'Full FBS'!$B$18:$M$4306,11,0)</f>
        <v>307</v>
      </c>
      <c r="M381" s="181">
        <f>VLOOKUP(B381,'Full FBS'!$B$18:$M$4306,12,0)</f>
        <v>2</v>
      </c>
      <c r="N381" s="43">
        <f>SUM(G381*$D$8+H381*$D$5+I381*$D$9+J381*$D$6+K381*$D$11+L381*$D$10+M381*$D$7)</f>
        <v>77.2</v>
      </c>
      <c r="O381" s="119">
        <f>VLOOKUP(B381, 'Full FBS'!$B$18:$P$4999, 13, FALSE)</f>
        <v>77.2</v>
      </c>
      <c r="P381" s="31"/>
      <c r="Q381" s="15"/>
      <c r="R381" s="15"/>
      <c r="S381" s="15"/>
      <c r="T381" s="15"/>
    </row>
    <row r="382" spans="1:20" ht="13.5" customHeight="1">
      <c r="A382" s="41">
        <f>RANK(N382,$N$18:$N$2259)</f>
        <v>364</v>
      </c>
      <c r="B382" s="180" t="s">
        <v>1497</v>
      </c>
      <c r="C382" s="180" t="s">
        <v>1380</v>
      </c>
      <c r="D382" s="180" t="s">
        <v>43</v>
      </c>
      <c r="E382" s="180" t="s">
        <v>36</v>
      </c>
      <c r="F382" s="180" t="s">
        <v>52</v>
      </c>
      <c r="G382" s="181">
        <f>VLOOKUP(B382,'Full FBS'!$B$18:$M$4306,6,0)</f>
        <v>0</v>
      </c>
      <c r="H382" s="181">
        <f>VLOOKUP(B382,'Full FBS'!$B$18:$M$4306,7,0)</f>
        <v>0</v>
      </c>
      <c r="I382" s="181">
        <f>VLOOKUP(B382,'Full FBS'!$B$18:$M$4306,8,0)</f>
        <v>160</v>
      </c>
      <c r="J382" s="181">
        <f>VLOOKUP(B382,'Full FBS'!$B$18:$M$4306,9,0)</f>
        <v>1</v>
      </c>
      <c r="K382" s="181">
        <f>VLOOKUP(B382,'Full FBS'!$B$18:$M$4306,10,0)</f>
        <v>25</v>
      </c>
      <c r="L382" s="181">
        <f>VLOOKUP(B382,'Full FBS'!$B$18:$M$4306,11,0)</f>
        <v>307</v>
      </c>
      <c r="M382" s="181">
        <f>VLOOKUP(B382,'Full FBS'!$B$18:$M$4306,12,0)</f>
        <v>2</v>
      </c>
      <c r="N382" s="43">
        <f>SUM(G382*$D$8+H382*$D$5+I382*$D$9+J382*$D$6+K382*$D$11+L382*$D$10+M382*$D$7)</f>
        <v>77.2</v>
      </c>
      <c r="O382" s="119">
        <f>VLOOKUP(B382, 'Full FBS'!$B$18:$P$4999, 13, FALSE)</f>
        <v>77.2</v>
      </c>
      <c r="P382" s="31"/>
      <c r="Q382" s="15"/>
      <c r="R382" s="15"/>
      <c r="S382" s="15"/>
      <c r="T382" s="15"/>
    </row>
    <row r="383" spans="1:20" ht="13.5" customHeight="1">
      <c r="A383" s="41">
        <f>RANK(N383,$N$18:$N$2259)</f>
        <v>366</v>
      </c>
      <c r="B383" s="180" t="s">
        <v>180</v>
      </c>
      <c r="C383" s="180" t="s">
        <v>1468</v>
      </c>
      <c r="D383" s="180" t="s">
        <v>43</v>
      </c>
      <c r="E383" s="180" t="s">
        <v>34</v>
      </c>
      <c r="F383" s="180" t="s">
        <v>1106</v>
      </c>
      <c r="G383" s="181">
        <f>VLOOKUP(B383,'Full FBS'!$B$18:$M$4306,6,0)</f>
        <v>0</v>
      </c>
      <c r="H383" s="181">
        <f>VLOOKUP(B383,'Full FBS'!$B$18:$M$4306,7,0)</f>
        <v>0</v>
      </c>
      <c r="I383" s="181">
        <f>VLOOKUP(B383,'Full FBS'!$B$18:$M$4306,8,0)</f>
        <v>0</v>
      </c>
      <c r="J383" s="181">
        <f>VLOOKUP(B383,'Full FBS'!$B$18:$M$4306,9,0)</f>
        <v>0</v>
      </c>
      <c r="K383" s="181">
        <f>VLOOKUP(B383,'Full FBS'!$B$18:$M$4306,10,0)</f>
        <v>37</v>
      </c>
      <c r="L383" s="181">
        <f>VLOOKUP(B383,'Full FBS'!$B$18:$M$4306,11,0)</f>
        <v>466</v>
      </c>
      <c r="M383" s="181">
        <f>VLOOKUP(B383,'Full FBS'!$B$18:$M$4306,12,0)</f>
        <v>2</v>
      </c>
      <c r="N383" s="43">
        <f>SUM(G383*$D$8+H383*$D$5+I383*$D$9+J383*$D$6+K383*$D$11+L383*$D$10+M383*$D$7)</f>
        <v>77.099999999999994</v>
      </c>
      <c r="O383" s="119">
        <f>VLOOKUP(B383, 'Full FBS'!$B$18:$P$4999, 13, FALSE)</f>
        <v>77.099999999999994</v>
      </c>
      <c r="P383" s="31"/>
      <c r="Q383" s="15"/>
      <c r="R383" s="15"/>
      <c r="S383" s="15"/>
      <c r="T383" s="15"/>
    </row>
    <row r="384" spans="1:20" ht="13.5" customHeight="1">
      <c r="A384" s="41">
        <f>RANK(N384,$N$18:$N$2259)</f>
        <v>367</v>
      </c>
      <c r="B384" s="180" t="s">
        <v>1223</v>
      </c>
      <c r="C384" s="180" t="s">
        <v>1414</v>
      </c>
      <c r="D384" s="180" t="s">
        <v>43</v>
      </c>
      <c r="E384" s="180" t="s">
        <v>34</v>
      </c>
      <c r="F384" s="180" t="s">
        <v>52</v>
      </c>
      <c r="G384" s="181">
        <f>VLOOKUP(B384,'Full FBS'!$B$18:$M$4306,6,0)</f>
        <v>0</v>
      </c>
      <c r="H384" s="181">
        <f>VLOOKUP(B384,'Full FBS'!$B$18:$M$4306,7,0)</f>
        <v>0</v>
      </c>
      <c r="I384" s="181">
        <f>VLOOKUP(B384,'Full FBS'!$B$18:$M$4306,8,0)</f>
        <v>0</v>
      </c>
      <c r="J384" s="181">
        <f>VLOOKUP(B384,'Full FBS'!$B$18:$M$4306,9,0)</f>
        <v>0</v>
      </c>
      <c r="K384" s="181">
        <f>VLOOKUP(B384,'Full FBS'!$B$18:$M$4306,10,0)</f>
        <v>32</v>
      </c>
      <c r="L384" s="181">
        <f>VLOOKUP(B384,'Full FBS'!$B$18:$M$4306,11,0)</f>
        <v>427</v>
      </c>
      <c r="M384" s="181">
        <f>VLOOKUP(B384,'Full FBS'!$B$18:$M$4306,12,0)</f>
        <v>3</v>
      </c>
      <c r="N384" s="43">
        <f>SUM(G384*$D$8+H384*$D$5+I384*$D$9+J384*$D$6+K384*$D$11+L384*$D$10+M384*$D$7)</f>
        <v>76.7</v>
      </c>
      <c r="O384" s="119">
        <f>VLOOKUP(B384, 'Full FBS'!$B$18:$P$4999, 13, FALSE)</f>
        <v>76.7</v>
      </c>
      <c r="P384" s="31"/>
      <c r="Q384" s="15"/>
      <c r="R384" s="15"/>
      <c r="S384" s="15"/>
      <c r="T384" s="15"/>
    </row>
    <row r="385" spans="1:20" ht="13.5" customHeight="1">
      <c r="A385" s="41">
        <f>RANK(N385,$N$18:$N$2259)</f>
        <v>368</v>
      </c>
      <c r="B385" s="180" t="s">
        <v>1551</v>
      </c>
      <c r="C385" s="180" t="s">
        <v>1416</v>
      </c>
      <c r="D385" s="180" t="s">
        <v>39</v>
      </c>
      <c r="E385" s="180" t="s">
        <v>40</v>
      </c>
      <c r="F385" s="180" t="s">
        <v>1104</v>
      </c>
      <c r="G385" s="181">
        <f>VLOOKUP(B385,'Full FBS'!$B$18:$M$4306,6,0)</f>
        <v>0</v>
      </c>
      <c r="H385" s="181">
        <f>VLOOKUP(B385,'Full FBS'!$B$18:$M$4306,7,0)</f>
        <v>0</v>
      </c>
      <c r="I385" s="181">
        <f>VLOOKUP(B385,'Full FBS'!$B$18:$M$4306,8,0)</f>
        <v>445</v>
      </c>
      <c r="J385" s="181">
        <f>VLOOKUP(B385,'Full FBS'!$B$18:$M$4306,9,0)</f>
        <v>4</v>
      </c>
      <c r="K385" s="181">
        <f>VLOOKUP(B385,'Full FBS'!$B$18:$M$4306,10,0)</f>
        <v>6</v>
      </c>
      <c r="L385" s="181">
        <f>VLOOKUP(B385,'Full FBS'!$B$18:$M$4306,11,0)</f>
        <v>51</v>
      </c>
      <c r="M385" s="181">
        <f>VLOOKUP(B385,'Full FBS'!$B$18:$M$4306,12,0)</f>
        <v>0</v>
      </c>
      <c r="N385" s="43">
        <f>SUM(G385*$D$8+H385*$D$5+I385*$D$9+J385*$D$6+K385*$D$11+L385*$D$10+M385*$D$7)</f>
        <v>76.599999999999994</v>
      </c>
      <c r="O385" s="119">
        <f>VLOOKUP(B385, 'Full FBS'!$B$18:$P$4999, 13, FALSE)</f>
        <v>76.599999999999994</v>
      </c>
      <c r="P385" s="31"/>
      <c r="Q385" s="15"/>
      <c r="R385" s="15"/>
      <c r="S385" s="15"/>
      <c r="T385" s="15"/>
    </row>
    <row r="386" spans="1:20" ht="13.5" customHeight="1">
      <c r="A386" s="41">
        <f>RANK(N386,$N$18:$N$2259)</f>
        <v>369</v>
      </c>
      <c r="B386" s="180" t="s">
        <v>834</v>
      </c>
      <c r="C386" s="180" t="s">
        <v>89</v>
      </c>
      <c r="D386" s="180" t="s">
        <v>43</v>
      </c>
      <c r="E386" s="180" t="s">
        <v>38</v>
      </c>
      <c r="F386" s="180" t="s">
        <v>37</v>
      </c>
      <c r="G386" s="181">
        <f>VLOOKUP(B386,'Full FBS'!$B$18:$M$4306,6,0)</f>
        <v>0</v>
      </c>
      <c r="H386" s="181">
        <f>VLOOKUP(B386,'Full FBS'!$B$18:$M$4306,7,0)</f>
        <v>0</v>
      </c>
      <c r="I386" s="181">
        <f>VLOOKUP(B386,'Full FBS'!$B$18:$M$4306,8,0)</f>
        <v>0</v>
      </c>
      <c r="J386" s="181">
        <f>VLOOKUP(B386,'Full FBS'!$B$18:$M$4306,9,0)</f>
        <v>0</v>
      </c>
      <c r="K386" s="181">
        <f>VLOOKUP(B386,'Full FBS'!$B$18:$M$4306,10,0)</f>
        <v>32</v>
      </c>
      <c r="L386" s="181">
        <f>VLOOKUP(B386,'Full FBS'!$B$18:$M$4306,11,0)</f>
        <v>422</v>
      </c>
      <c r="M386" s="181">
        <f>VLOOKUP(B386,'Full FBS'!$B$18:$M$4306,12,0)</f>
        <v>3</v>
      </c>
      <c r="N386" s="43">
        <f>SUM(G386*$D$8+H386*$D$5+I386*$D$9+J386*$D$6+K386*$D$11+L386*$D$10+M386*$D$7)</f>
        <v>76.2</v>
      </c>
      <c r="O386" s="119">
        <f>VLOOKUP(B386, 'Full FBS'!$B$18:$P$4999, 13, FALSE)</f>
        <v>76.2</v>
      </c>
      <c r="P386" s="31"/>
      <c r="Q386" s="15"/>
      <c r="R386" s="15"/>
      <c r="S386" s="15"/>
      <c r="T386" s="15"/>
    </row>
    <row r="387" spans="1:20" ht="13.5" customHeight="1">
      <c r="A387" s="41">
        <f>RANK(N387,$N$18:$N$2259)</f>
        <v>370</v>
      </c>
      <c r="B387" s="180" t="s">
        <v>310</v>
      </c>
      <c r="C387" s="180" t="s">
        <v>1403</v>
      </c>
      <c r="D387" s="180" t="s">
        <v>42</v>
      </c>
      <c r="E387" s="180" t="s">
        <v>34</v>
      </c>
      <c r="F387" s="180" t="s">
        <v>1106</v>
      </c>
      <c r="G387" s="181">
        <f>VLOOKUP(B387,'Full FBS'!$B$18:$M$4306,6,0)</f>
        <v>0</v>
      </c>
      <c r="H387" s="181">
        <f>VLOOKUP(B387,'Full FBS'!$B$18:$M$4306,7,0)</f>
        <v>0</v>
      </c>
      <c r="I387" s="181">
        <f>VLOOKUP(B387,'Full FBS'!$B$18:$M$4306,8,0)</f>
        <v>0</v>
      </c>
      <c r="J387" s="181">
        <f>VLOOKUP(B387,'Full FBS'!$B$18:$M$4306,9,0)</f>
        <v>0</v>
      </c>
      <c r="K387" s="181">
        <f>VLOOKUP(B387,'Full FBS'!$B$18:$M$4306,10,0)</f>
        <v>32</v>
      </c>
      <c r="L387" s="181">
        <f>VLOOKUP(B387,'Full FBS'!$B$18:$M$4306,11,0)</f>
        <v>355</v>
      </c>
      <c r="M387" s="181">
        <f>VLOOKUP(B387,'Full FBS'!$B$18:$M$4306,12,0)</f>
        <v>4</v>
      </c>
      <c r="N387" s="43">
        <f>SUM(G387*$D$8+H387*$D$5+I387*$D$9+J387*$D$6+K387*$D$11+L387*$D$10+M387*$D$7)</f>
        <v>75.5</v>
      </c>
      <c r="O387" s="119">
        <f>VLOOKUP(B387, 'Full FBS'!$B$18:$P$4999, 13, FALSE)</f>
        <v>75.5</v>
      </c>
      <c r="P387" s="31"/>
      <c r="Q387" s="15"/>
      <c r="R387" s="15"/>
      <c r="S387" s="15"/>
      <c r="T387" s="15"/>
    </row>
    <row r="388" spans="1:20" ht="13.5" customHeight="1">
      <c r="A388" s="41">
        <f>RANK(N388,$N$18:$N$2259)</f>
        <v>371</v>
      </c>
      <c r="B388" s="180" t="s">
        <v>1283</v>
      </c>
      <c r="C388" s="180" t="s">
        <v>1394</v>
      </c>
      <c r="D388" s="180" t="s">
        <v>42</v>
      </c>
      <c r="E388" s="180" t="s">
        <v>36</v>
      </c>
      <c r="F388" s="180" t="s">
        <v>52</v>
      </c>
      <c r="G388" s="181">
        <f>VLOOKUP(B388,'Full FBS'!$B$18:$M$4306,6,0)</f>
        <v>0</v>
      </c>
      <c r="H388" s="181">
        <f>VLOOKUP(B388,'Full FBS'!$B$18:$M$4306,7,0)</f>
        <v>0</v>
      </c>
      <c r="I388" s="181">
        <f>VLOOKUP(B388,'Full FBS'!$B$18:$M$4306,8,0)</f>
        <v>0</v>
      </c>
      <c r="J388" s="181">
        <f>VLOOKUP(B388,'Full FBS'!$B$18:$M$4306,9,0)</f>
        <v>0</v>
      </c>
      <c r="K388" s="181">
        <f>VLOOKUP(B388,'Full FBS'!$B$18:$M$4306,10,0)</f>
        <v>27</v>
      </c>
      <c r="L388" s="181">
        <f>VLOOKUP(B388,'Full FBS'!$B$18:$M$4306,11,0)</f>
        <v>379</v>
      </c>
      <c r="M388" s="181">
        <f>VLOOKUP(B388,'Full FBS'!$B$18:$M$4306,12,0)</f>
        <v>4</v>
      </c>
      <c r="N388" s="43">
        <f>SUM(G388*$D$8+H388*$D$5+I388*$D$9+J388*$D$6+K388*$D$11+L388*$D$10+M388*$D$7)</f>
        <v>75.400000000000006</v>
      </c>
      <c r="O388" s="119">
        <f>VLOOKUP(B388, 'Full FBS'!$B$18:$P$4999, 13, FALSE)</f>
        <v>75.400000000000006</v>
      </c>
      <c r="P388" s="31"/>
      <c r="Q388" s="15"/>
      <c r="R388" s="15"/>
      <c r="S388" s="15"/>
      <c r="T388" s="15"/>
    </row>
    <row r="389" spans="1:20" ht="13.5" customHeight="1">
      <c r="A389" s="41">
        <f>RANK(N389,$N$18:$N$2259)</f>
        <v>372</v>
      </c>
      <c r="B389" s="180" t="s">
        <v>1031</v>
      </c>
      <c r="C389" s="180" t="s">
        <v>1397</v>
      </c>
      <c r="D389" s="180" t="s">
        <v>43</v>
      </c>
      <c r="E389" s="180" t="s">
        <v>36</v>
      </c>
      <c r="F389" s="180" t="s">
        <v>37</v>
      </c>
      <c r="G389" s="181">
        <f>VLOOKUP(B389,'Full FBS'!$B$18:$M$4306,6,0)</f>
        <v>0</v>
      </c>
      <c r="H389" s="181">
        <f>VLOOKUP(B389,'Full FBS'!$B$18:$M$4306,7,0)</f>
        <v>0</v>
      </c>
      <c r="I389" s="181">
        <f>VLOOKUP(B389,'Full FBS'!$B$18:$M$4306,8,0)</f>
        <v>25</v>
      </c>
      <c r="J389" s="181">
        <f>VLOOKUP(B389,'Full FBS'!$B$18:$M$4306,9,0)</f>
        <v>1</v>
      </c>
      <c r="K389" s="181">
        <f>VLOOKUP(B389,'Full FBS'!$B$18:$M$4306,10,0)</f>
        <v>25</v>
      </c>
      <c r="L389" s="181">
        <f>VLOOKUP(B389,'Full FBS'!$B$18:$M$4306,11,0)</f>
        <v>362</v>
      </c>
      <c r="M389" s="181">
        <f>VLOOKUP(B389,'Full FBS'!$B$18:$M$4306,12,0)</f>
        <v>3</v>
      </c>
      <c r="N389" s="43">
        <f>SUM(G389*$D$8+H389*$D$5+I389*$D$9+J389*$D$6+K389*$D$11+L389*$D$10+M389*$D$7)</f>
        <v>75.2</v>
      </c>
      <c r="O389" s="119">
        <f>VLOOKUP(B389, 'Full FBS'!$B$18:$P$4999, 13, FALSE)</f>
        <v>75.2</v>
      </c>
      <c r="P389" s="31"/>
      <c r="Q389" s="15"/>
      <c r="R389" s="15"/>
      <c r="S389" s="15"/>
      <c r="T389" s="15"/>
    </row>
    <row r="390" spans="1:20" ht="13.5" customHeight="1">
      <c r="A390" s="41">
        <f>RANK(N390,$N$18:$N$2259)</f>
        <v>373</v>
      </c>
      <c r="B390" s="180" t="s">
        <v>821</v>
      </c>
      <c r="C390" s="180" t="s">
        <v>1363</v>
      </c>
      <c r="D390" s="180" t="s">
        <v>39</v>
      </c>
      <c r="E390" s="180" t="s">
        <v>36</v>
      </c>
      <c r="F390" s="180" t="s">
        <v>52</v>
      </c>
      <c r="G390" s="181">
        <f>VLOOKUP(B390,'Full FBS'!$B$18:$M$4306,6,0)</f>
        <v>0</v>
      </c>
      <c r="H390" s="181">
        <f>VLOOKUP(B390,'Full FBS'!$B$18:$M$4306,7,0)</f>
        <v>0</v>
      </c>
      <c r="I390" s="181">
        <f>VLOOKUP(B390,'Full FBS'!$B$18:$M$4306,8,0)</f>
        <v>309</v>
      </c>
      <c r="J390" s="181">
        <f>VLOOKUP(B390,'Full FBS'!$B$18:$M$4306,9,0)</f>
        <v>3</v>
      </c>
      <c r="K390" s="181">
        <f>VLOOKUP(B390,'Full FBS'!$B$18:$M$4306,10,0)</f>
        <v>12</v>
      </c>
      <c r="L390" s="181">
        <f>VLOOKUP(B390,'Full FBS'!$B$18:$M$4306,11,0)</f>
        <v>141</v>
      </c>
      <c r="M390" s="181">
        <f>VLOOKUP(B390,'Full FBS'!$B$18:$M$4306,12,0)</f>
        <v>1</v>
      </c>
      <c r="N390" s="43">
        <f>SUM(G390*$D$8+H390*$D$5+I390*$D$9+J390*$D$6+K390*$D$11+L390*$D$10+M390*$D$7)</f>
        <v>75</v>
      </c>
      <c r="O390" s="119">
        <f>VLOOKUP(B390, 'Full FBS'!$B$18:$P$4999, 13, FALSE)</f>
        <v>75</v>
      </c>
      <c r="P390" s="31"/>
      <c r="Q390" s="15"/>
      <c r="R390" s="15"/>
      <c r="S390" s="15"/>
      <c r="T390" s="15"/>
    </row>
    <row r="391" spans="1:20" ht="13.5" customHeight="1">
      <c r="A391" s="41">
        <f>RANK(N391,$N$18:$N$2259)</f>
        <v>374</v>
      </c>
      <c r="B391" s="180" t="s">
        <v>643</v>
      </c>
      <c r="C391" s="180" t="s">
        <v>1478</v>
      </c>
      <c r="D391" s="180" t="s">
        <v>43</v>
      </c>
      <c r="E391" s="180" t="s">
        <v>38</v>
      </c>
      <c r="F391" s="180" t="s">
        <v>1106</v>
      </c>
      <c r="G391" s="181">
        <f>VLOOKUP(B391,'Full FBS'!$B$18:$M$4306,6,0)</f>
        <v>0</v>
      </c>
      <c r="H391" s="181">
        <f>VLOOKUP(B391,'Full FBS'!$B$18:$M$4306,7,0)</f>
        <v>0</v>
      </c>
      <c r="I391" s="181">
        <f>VLOOKUP(B391,'Full FBS'!$B$18:$M$4306,8,0)</f>
        <v>0</v>
      </c>
      <c r="J391" s="181">
        <f>VLOOKUP(B391,'Full FBS'!$B$18:$M$4306,9,0)</f>
        <v>0</v>
      </c>
      <c r="K391" s="181">
        <f>VLOOKUP(B391,'Full FBS'!$B$18:$M$4306,10,0)</f>
        <v>38</v>
      </c>
      <c r="L391" s="181">
        <f>VLOOKUP(B391,'Full FBS'!$B$18:$M$4306,11,0)</f>
        <v>439</v>
      </c>
      <c r="M391" s="181">
        <f>VLOOKUP(B391,'Full FBS'!$B$18:$M$4306,12,0)</f>
        <v>2</v>
      </c>
      <c r="N391" s="43">
        <f>SUM(G391*$D$8+H391*$D$5+I391*$D$9+J391*$D$6+K391*$D$11+L391*$D$10+M391*$D$7)</f>
        <v>74.900000000000006</v>
      </c>
      <c r="O391" s="119">
        <f>VLOOKUP(B391, 'Full FBS'!$B$18:$P$4999, 13, FALSE)</f>
        <v>74.900000000000006</v>
      </c>
      <c r="P391" s="31"/>
      <c r="Q391" s="15"/>
      <c r="R391" s="15"/>
      <c r="S391" s="15"/>
      <c r="T391" s="15"/>
    </row>
    <row r="392" spans="1:20" ht="13.5" customHeight="1">
      <c r="A392" s="41">
        <f>RANK(N392,$N$18:$N$2259)</f>
        <v>375</v>
      </c>
      <c r="B392" s="180" t="s">
        <v>620</v>
      </c>
      <c r="C392" s="180" t="s">
        <v>1431</v>
      </c>
      <c r="D392" s="180" t="s">
        <v>43</v>
      </c>
      <c r="E392" s="180" t="s">
        <v>38</v>
      </c>
      <c r="F392" s="180" t="s">
        <v>1104</v>
      </c>
      <c r="G392" s="181">
        <f>VLOOKUP(B392,'Full FBS'!$B$18:$M$4306,6,0)</f>
        <v>0</v>
      </c>
      <c r="H392" s="181">
        <f>VLOOKUP(B392,'Full FBS'!$B$18:$M$4306,7,0)</f>
        <v>0</v>
      </c>
      <c r="I392" s="181">
        <f>VLOOKUP(B392,'Full FBS'!$B$18:$M$4306,8,0)</f>
        <v>0</v>
      </c>
      <c r="J392" s="181">
        <f>VLOOKUP(B392,'Full FBS'!$B$18:$M$4306,9,0)</f>
        <v>0</v>
      </c>
      <c r="K392" s="181">
        <f>VLOOKUP(B392,'Full FBS'!$B$18:$M$4306,10,0)</f>
        <v>35</v>
      </c>
      <c r="L392" s="181">
        <f>VLOOKUP(B392,'Full FBS'!$B$18:$M$4306,11,0)</f>
        <v>453</v>
      </c>
      <c r="M392" s="181">
        <f>VLOOKUP(B392,'Full FBS'!$B$18:$M$4306,12,0)</f>
        <v>2</v>
      </c>
      <c r="N392" s="43">
        <f>SUM(G392*$D$8+H392*$D$5+I392*$D$9+J392*$D$6+K392*$D$11+L392*$D$10+M392*$D$7)</f>
        <v>74.800000000000011</v>
      </c>
      <c r="O392" s="119">
        <f>VLOOKUP(B392, 'Full FBS'!$B$18:$P$4999, 13, FALSE)</f>
        <v>74.800000000000011</v>
      </c>
      <c r="P392" s="31"/>
      <c r="Q392" s="15"/>
      <c r="R392" s="15"/>
      <c r="S392" s="15"/>
      <c r="T392" s="15"/>
    </row>
    <row r="393" spans="1:20" ht="13.5" customHeight="1">
      <c r="A393" s="41">
        <f>RANK(N393,$N$18:$N$2259)</f>
        <v>376</v>
      </c>
      <c r="B393" s="180" t="s">
        <v>302</v>
      </c>
      <c r="C393" s="180" t="s">
        <v>1427</v>
      </c>
      <c r="D393" s="180" t="s">
        <v>42</v>
      </c>
      <c r="E393" s="180" t="s">
        <v>34</v>
      </c>
      <c r="F393" s="180" t="s">
        <v>52</v>
      </c>
      <c r="G393" s="181">
        <f>VLOOKUP(B393,'Full FBS'!$B$18:$M$4306,6,0)</f>
        <v>0</v>
      </c>
      <c r="H393" s="181">
        <f>VLOOKUP(B393,'Full FBS'!$B$18:$M$4306,7,0)</f>
        <v>0</v>
      </c>
      <c r="I393" s="181">
        <f>VLOOKUP(B393,'Full FBS'!$B$18:$M$4306,8,0)</f>
        <v>0</v>
      </c>
      <c r="J393" s="181">
        <f>VLOOKUP(B393,'Full FBS'!$B$18:$M$4306,9,0)</f>
        <v>0</v>
      </c>
      <c r="K393" s="181">
        <f>VLOOKUP(B393,'Full FBS'!$B$18:$M$4306,10,0)</f>
        <v>30</v>
      </c>
      <c r="L393" s="181">
        <f>VLOOKUP(B393,'Full FBS'!$B$18:$M$4306,11,0)</f>
        <v>357</v>
      </c>
      <c r="M393" s="181">
        <f>VLOOKUP(B393,'Full FBS'!$B$18:$M$4306,12,0)</f>
        <v>4</v>
      </c>
      <c r="N393" s="43">
        <f>SUM(G393*$D$8+H393*$D$5+I393*$D$9+J393*$D$6+K393*$D$11+L393*$D$10+M393*$D$7)</f>
        <v>74.7</v>
      </c>
      <c r="O393" s="119">
        <f>VLOOKUP(B393, 'Full FBS'!$B$18:$P$4999, 13, FALSE)</f>
        <v>74.7</v>
      </c>
      <c r="P393" s="31"/>
      <c r="Q393" s="15"/>
      <c r="R393" s="15"/>
      <c r="S393" s="15"/>
      <c r="T393" s="15"/>
    </row>
    <row r="394" spans="1:20" ht="13.5" customHeight="1">
      <c r="A394" s="41">
        <f>RANK(N394,$N$18:$N$2259)</f>
        <v>376</v>
      </c>
      <c r="B394" s="180" t="s">
        <v>393</v>
      </c>
      <c r="C394" s="180" t="s">
        <v>1389</v>
      </c>
      <c r="D394" s="180" t="s">
        <v>43</v>
      </c>
      <c r="E394" s="180" t="s">
        <v>38</v>
      </c>
      <c r="F394" s="180" t="s">
        <v>1105</v>
      </c>
      <c r="G394" s="181">
        <f>VLOOKUP(B394,'Full FBS'!$B$18:$M$4306,6,0)</f>
        <v>0</v>
      </c>
      <c r="H394" s="181">
        <f>VLOOKUP(B394,'Full FBS'!$B$18:$M$4306,7,0)</f>
        <v>0</v>
      </c>
      <c r="I394" s="181">
        <f>VLOOKUP(B394,'Full FBS'!$B$18:$M$4306,8,0)</f>
        <v>25</v>
      </c>
      <c r="J394" s="181">
        <f>VLOOKUP(B394,'Full FBS'!$B$18:$M$4306,9,0)</f>
        <v>0</v>
      </c>
      <c r="K394" s="181">
        <f>VLOOKUP(B394,'Full FBS'!$B$18:$M$4306,10,0)</f>
        <v>31</v>
      </c>
      <c r="L394" s="181">
        <f>VLOOKUP(B394,'Full FBS'!$B$18:$M$4306,11,0)</f>
        <v>387</v>
      </c>
      <c r="M394" s="181">
        <f>VLOOKUP(B394,'Full FBS'!$B$18:$M$4306,12,0)</f>
        <v>3</v>
      </c>
      <c r="N394" s="43">
        <f>SUM(G394*$D$8+H394*$D$5+I394*$D$9+J394*$D$6+K394*$D$11+L394*$D$10+M394*$D$7)</f>
        <v>74.7</v>
      </c>
      <c r="O394" s="119">
        <f>VLOOKUP(B394, 'Full FBS'!$B$18:$P$4999, 13, FALSE)</f>
        <v>74.7</v>
      </c>
      <c r="P394" s="31"/>
      <c r="Q394" s="15"/>
      <c r="R394" s="15"/>
      <c r="S394" s="15"/>
      <c r="T394" s="15"/>
    </row>
    <row r="395" spans="1:20" ht="13.5" customHeight="1">
      <c r="A395" s="41">
        <f>RANK(N395,$N$18:$N$2259)</f>
        <v>378</v>
      </c>
      <c r="B395" s="180" t="s">
        <v>943</v>
      </c>
      <c r="C395" s="180" t="s">
        <v>1437</v>
      </c>
      <c r="D395" s="180" t="s">
        <v>43</v>
      </c>
      <c r="E395" s="180" t="s">
        <v>36</v>
      </c>
      <c r="F395" s="180" t="s">
        <v>1104</v>
      </c>
      <c r="G395" s="181">
        <f>VLOOKUP(B395,'Full FBS'!$B$18:$M$4306,6,0)</f>
        <v>0</v>
      </c>
      <c r="H395" s="181">
        <f>VLOOKUP(B395,'Full FBS'!$B$18:$M$4306,7,0)</f>
        <v>0</v>
      </c>
      <c r="I395" s="181">
        <f>VLOOKUP(B395,'Full FBS'!$B$18:$M$4306,8,0)</f>
        <v>45</v>
      </c>
      <c r="J395" s="181">
        <f>VLOOKUP(B395,'Full FBS'!$B$18:$M$4306,9,0)</f>
        <v>1</v>
      </c>
      <c r="K395" s="181">
        <f>VLOOKUP(B395,'Full FBS'!$B$18:$M$4306,10,0)</f>
        <v>31</v>
      </c>
      <c r="L395" s="181">
        <f>VLOOKUP(B395,'Full FBS'!$B$18:$M$4306,11,0)</f>
        <v>366</v>
      </c>
      <c r="M395" s="181">
        <f>VLOOKUP(B395,'Full FBS'!$B$18:$M$4306,12,0)</f>
        <v>2</v>
      </c>
      <c r="N395" s="43">
        <f>SUM(G395*$D$8+H395*$D$5+I395*$D$9+J395*$D$6+K395*$D$11+L395*$D$10+M395*$D$7)</f>
        <v>74.599999999999994</v>
      </c>
      <c r="O395" s="119">
        <f>VLOOKUP(B395, 'Full FBS'!$B$18:$P$4999, 13, FALSE)</f>
        <v>74.599999999999994</v>
      </c>
      <c r="P395" s="31"/>
      <c r="Q395" s="15"/>
      <c r="R395" s="15"/>
      <c r="S395" s="15"/>
      <c r="T395" s="15"/>
    </row>
    <row r="396" spans="1:20" ht="13.5" customHeight="1">
      <c r="A396" s="41">
        <f>RANK(N396,$N$18:$N$2259)</f>
        <v>379</v>
      </c>
      <c r="B396" s="180" t="s">
        <v>504</v>
      </c>
      <c r="C396" s="180" t="s">
        <v>1401</v>
      </c>
      <c r="D396" s="180" t="s">
        <v>43</v>
      </c>
      <c r="E396" s="180" t="s">
        <v>38</v>
      </c>
      <c r="F396" s="180" t="s">
        <v>52</v>
      </c>
      <c r="G396" s="181">
        <f>VLOOKUP(B396,'Full FBS'!$B$18:$M$4306,6,0)</f>
        <v>0</v>
      </c>
      <c r="H396" s="181">
        <f>VLOOKUP(B396,'Full FBS'!$B$18:$M$4306,7,0)</f>
        <v>0</v>
      </c>
      <c r="I396" s="181">
        <f>VLOOKUP(B396,'Full FBS'!$B$18:$M$4306,8,0)</f>
        <v>0</v>
      </c>
      <c r="J396" s="181">
        <f>VLOOKUP(B396,'Full FBS'!$B$18:$M$4306,9,0)</f>
        <v>0</v>
      </c>
      <c r="K396" s="181">
        <f>VLOOKUP(B396,'Full FBS'!$B$18:$M$4306,10,0)</f>
        <v>31</v>
      </c>
      <c r="L396" s="181">
        <f>VLOOKUP(B396,'Full FBS'!$B$18:$M$4306,11,0)</f>
        <v>406</v>
      </c>
      <c r="M396" s="181">
        <f>VLOOKUP(B396,'Full FBS'!$B$18:$M$4306,12,0)</f>
        <v>3</v>
      </c>
      <c r="N396" s="43">
        <f>SUM(G396*$D$8+H396*$D$5+I396*$D$9+J396*$D$6+K396*$D$11+L396*$D$10+M396*$D$7)</f>
        <v>74.099999999999994</v>
      </c>
      <c r="O396" s="119">
        <f>VLOOKUP(B396, 'Full FBS'!$B$18:$P$4999, 13, FALSE)</f>
        <v>74.099999999999994</v>
      </c>
      <c r="P396" s="31"/>
      <c r="Q396" s="15"/>
      <c r="R396" s="15"/>
      <c r="S396" s="15"/>
      <c r="T396" s="15"/>
    </row>
    <row r="397" spans="1:20" ht="13.5" customHeight="1">
      <c r="A397" s="41">
        <f>RANK(N397,$N$18:$N$2259)</f>
        <v>380</v>
      </c>
      <c r="B397" s="180" t="s">
        <v>1063</v>
      </c>
      <c r="C397" s="180" t="s">
        <v>1360</v>
      </c>
      <c r="D397" s="180" t="s">
        <v>39</v>
      </c>
      <c r="E397" s="180" t="s">
        <v>1481</v>
      </c>
      <c r="F397" s="180" t="s">
        <v>52</v>
      </c>
      <c r="G397" s="181">
        <f>VLOOKUP(B397,'Full FBS'!$B$18:$M$4306,6,0)</f>
        <v>0</v>
      </c>
      <c r="H397" s="181">
        <f>VLOOKUP(B397,'Full FBS'!$B$18:$M$4306,7,0)</f>
        <v>0</v>
      </c>
      <c r="I397" s="181">
        <f>VLOOKUP(B397,'Full FBS'!$B$18:$M$4306,8,0)</f>
        <v>386</v>
      </c>
      <c r="J397" s="181">
        <f>VLOOKUP(B397,'Full FBS'!$B$18:$M$4306,9,0)</f>
        <v>4</v>
      </c>
      <c r="K397" s="181">
        <f>VLOOKUP(B397,'Full FBS'!$B$18:$M$4306,10,0)</f>
        <v>8</v>
      </c>
      <c r="L397" s="181">
        <f>VLOOKUP(B397,'Full FBS'!$B$18:$M$4306,11,0)</f>
        <v>73</v>
      </c>
      <c r="M397" s="181">
        <f>VLOOKUP(B397,'Full FBS'!$B$18:$M$4306,12,0)</f>
        <v>0</v>
      </c>
      <c r="N397" s="43">
        <f>SUM(G397*$D$8+H397*$D$5+I397*$D$9+J397*$D$6+K397*$D$11+L397*$D$10+M397*$D$7)</f>
        <v>73.899999999999991</v>
      </c>
      <c r="O397" s="119">
        <f>VLOOKUP(B397, 'Full FBS'!$B$18:$P$4999, 13, FALSE)</f>
        <v>73.899999999999991</v>
      </c>
      <c r="P397" s="31"/>
      <c r="Q397" s="15"/>
      <c r="R397" s="15"/>
      <c r="S397" s="15"/>
      <c r="T397" s="15"/>
    </row>
    <row r="398" spans="1:20" ht="13.5" customHeight="1">
      <c r="A398" s="41">
        <f>RANK(N398,$N$18:$N$2259)</f>
        <v>381</v>
      </c>
      <c r="B398" s="180" t="s">
        <v>883</v>
      </c>
      <c r="C398" s="180" t="s">
        <v>1423</v>
      </c>
      <c r="D398" s="180" t="s">
        <v>43</v>
      </c>
      <c r="E398" s="180" t="s">
        <v>38</v>
      </c>
      <c r="F398" s="180" t="s">
        <v>1106</v>
      </c>
      <c r="G398" s="181">
        <f>VLOOKUP(B398,'Full FBS'!$B$18:$M$4306,6,0)</f>
        <v>0</v>
      </c>
      <c r="H398" s="181">
        <f>VLOOKUP(B398,'Full FBS'!$B$18:$M$4306,7,0)</f>
        <v>0</v>
      </c>
      <c r="I398" s="181">
        <f>VLOOKUP(B398,'Full FBS'!$B$18:$M$4306,8,0)</f>
        <v>0</v>
      </c>
      <c r="J398" s="181">
        <f>VLOOKUP(B398,'Full FBS'!$B$18:$M$4306,9,0)</f>
        <v>0</v>
      </c>
      <c r="K398" s="181">
        <f>VLOOKUP(B398,'Full FBS'!$B$18:$M$4306,10,0)</f>
        <v>31</v>
      </c>
      <c r="L398" s="181">
        <f>VLOOKUP(B398,'Full FBS'!$B$18:$M$4306,11,0)</f>
        <v>403</v>
      </c>
      <c r="M398" s="181">
        <f>VLOOKUP(B398,'Full FBS'!$B$18:$M$4306,12,0)</f>
        <v>3</v>
      </c>
      <c r="N398" s="43">
        <f>SUM(G398*$D$8+H398*$D$5+I398*$D$9+J398*$D$6+K398*$D$11+L398*$D$10+M398*$D$7)</f>
        <v>73.800000000000011</v>
      </c>
      <c r="O398" s="119">
        <f>VLOOKUP(B398, 'Full FBS'!$B$18:$P$4999, 13, FALSE)</f>
        <v>73.800000000000011</v>
      </c>
      <c r="P398" s="31"/>
      <c r="Q398" s="15"/>
      <c r="R398" s="15"/>
      <c r="S398" s="15"/>
      <c r="T398" s="15"/>
    </row>
    <row r="399" spans="1:20" ht="13.5" customHeight="1">
      <c r="A399" s="41">
        <f>RANK(N399,$N$18:$N$2259)</f>
        <v>382</v>
      </c>
      <c r="B399" s="180" t="s">
        <v>335</v>
      </c>
      <c r="C399" s="180" t="s">
        <v>1381</v>
      </c>
      <c r="D399" s="180" t="s">
        <v>43</v>
      </c>
      <c r="E399" s="180" t="s">
        <v>34</v>
      </c>
      <c r="F399" s="180" t="s">
        <v>1103</v>
      </c>
      <c r="G399" s="181">
        <f>VLOOKUP(B399,'Full FBS'!$B$18:$M$4306,6,0)</f>
        <v>0</v>
      </c>
      <c r="H399" s="181">
        <f>VLOOKUP(B399,'Full FBS'!$B$18:$M$4306,7,0)</f>
        <v>0</v>
      </c>
      <c r="I399" s="181">
        <f>VLOOKUP(B399,'Full FBS'!$B$18:$M$4306,8,0)</f>
        <v>89</v>
      </c>
      <c r="J399" s="181">
        <f>VLOOKUP(B399,'Full FBS'!$B$18:$M$4306,9,0)</f>
        <v>0</v>
      </c>
      <c r="K399" s="181">
        <f>VLOOKUP(B399,'Full FBS'!$B$18:$M$4306,10,0)</f>
        <v>24</v>
      </c>
      <c r="L399" s="181">
        <f>VLOOKUP(B399,'Full FBS'!$B$18:$M$4306,11,0)</f>
        <v>348</v>
      </c>
      <c r="M399" s="181">
        <f>VLOOKUP(B399,'Full FBS'!$B$18:$M$4306,12,0)</f>
        <v>3</v>
      </c>
      <c r="N399" s="43">
        <f>SUM(G399*$D$8+H399*$D$5+I399*$D$9+J399*$D$6+K399*$D$11+L399*$D$10+M399*$D$7)</f>
        <v>73.7</v>
      </c>
      <c r="O399" s="119">
        <f>VLOOKUP(B399, 'Full FBS'!$B$18:$P$4999, 13, FALSE)</f>
        <v>73.7</v>
      </c>
      <c r="P399" s="31"/>
      <c r="Q399" s="15"/>
      <c r="R399" s="15"/>
      <c r="S399" s="15"/>
      <c r="T399" s="15"/>
    </row>
    <row r="400" spans="1:20" ht="13.5" customHeight="1">
      <c r="A400" s="41">
        <f>RANK(N400,$N$18:$N$2259)</f>
        <v>382</v>
      </c>
      <c r="B400" s="180" t="s">
        <v>395</v>
      </c>
      <c r="C400" s="180" t="s">
        <v>1389</v>
      </c>
      <c r="D400" s="180" t="s">
        <v>39</v>
      </c>
      <c r="E400" s="180" t="s">
        <v>34</v>
      </c>
      <c r="F400" s="180" t="s">
        <v>1105</v>
      </c>
      <c r="G400" s="181">
        <f>VLOOKUP(B400,'Full FBS'!$B$18:$M$4306,6,0)</f>
        <v>0</v>
      </c>
      <c r="H400" s="181">
        <f>VLOOKUP(B400,'Full FBS'!$B$18:$M$4306,7,0)</f>
        <v>0</v>
      </c>
      <c r="I400" s="181">
        <f>VLOOKUP(B400,'Full FBS'!$B$18:$M$4306,8,0)</f>
        <v>389</v>
      </c>
      <c r="J400" s="181">
        <f>VLOOKUP(B400,'Full FBS'!$B$18:$M$4306,9,0)</f>
        <v>3</v>
      </c>
      <c r="K400" s="181">
        <f>VLOOKUP(B400,'Full FBS'!$B$18:$M$4306,10,0)</f>
        <v>14</v>
      </c>
      <c r="L400" s="181">
        <f>VLOOKUP(B400,'Full FBS'!$B$18:$M$4306,11,0)</f>
        <v>98</v>
      </c>
      <c r="M400" s="181">
        <f>VLOOKUP(B400,'Full FBS'!$B$18:$M$4306,12,0)</f>
        <v>0</v>
      </c>
      <c r="N400" s="43">
        <f>SUM(G400*$D$8+H400*$D$5+I400*$D$9+J400*$D$6+K400*$D$11+L400*$D$10+M400*$D$7)</f>
        <v>73.7</v>
      </c>
      <c r="O400" s="119">
        <f>VLOOKUP(B400, 'Full FBS'!$B$18:$P$4999, 13, FALSE)</f>
        <v>73.7</v>
      </c>
      <c r="P400" s="31"/>
      <c r="Q400" s="15"/>
      <c r="R400" s="15"/>
      <c r="S400" s="15"/>
      <c r="T400" s="15"/>
    </row>
    <row r="401" spans="1:20" ht="13.5" customHeight="1">
      <c r="A401" s="41">
        <f>RANK(N401,$N$18:$N$2259)</f>
        <v>384</v>
      </c>
      <c r="B401" s="180" t="s">
        <v>1527</v>
      </c>
      <c r="C401" s="180" t="s">
        <v>1372</v>
      </c>
      <c r="D401" s="180" t="s">
        <v>39</v>
      </c>
      <c r="E401" s="180" t="s">
        <v>40</v>
      </c>
      <c r="F401" s="180" t="s">
        <v>1105</v>
      </c>
      <c r="G401" s="181">
        <f>VLOOKUP(B401,'Full FBS'!$B$18:$M$4306,6,0)</f>
        <v>0</v>
      </c>
      <c r="H401" s="181">
        <f>VLOOKUP(B401,'Full FBS'!$B$18:$M$4306,7,0)</f>
        <v>0</v>
      </c>
      <c r="I401" s="181">
        <f>VLOOKUP(B401,'Full FBS'!$B$18:$M$4306,8,0)</f>
        <v>355</v>
      </c>
      <c r="J401" s="181">
        <f>VLOOKUP(B401,'Full FBS'!$B$18:$M$4306,9,0)</f>
        <v>3</v>
      </c>
      <c r="K401" s="181">
        <f>VLOOKUP(B401,'Full FBS'!$B$18:$M$4306,10,0)</f>
        <v>14</v>
      </c>
      <c r="L401" s="181">
        <f>VLOOKUP(B401,'Full FBS'!$B$18:$M$4306,11,0)</f>
        <v>131</v>
      </c>
      <c r="M401" s="181">
        <f>VLOOKUP(B401,'Full FBS'!$B$18:$M$4306,12,0)</f>
        <v>0</v>
      </c>
      <c r="N401" s="43">
        <f>SUM(G401*$D$8+H401*$D$5+I401*$D$9+J401*$D$6+K401*$D$11+L401*$D$10+M401*$D$7)</f>
        <v>73.599999999999994</v>
      </c>
      <c r="O401" s="119">
        <f>VLOOKUP(B401, 'Full FBS'!$B$18:$P$4999, 13, FALSE)</f>
        <v>73.599999999999994</v>
      </c>
      <c r="P401" s="31"/>
      <c r="Q401" s="15"/>
      <c r="R401" s="15"/>
      <c r="S401" s="15"/>
      <c r="T401" s="15"/>
    </row>
    <row r="402" spans="1:20" ht="13.5" customHeight="1">
      <c r="A402" s="41">
        <f>RANK(N402,$N$18:$N$2259)</f>
        <v>385</v>
      </c>
      <c r="B402" s="180" t="s">
        <v>1628</v>
      </c>
      <c r="C402" s="180" t="s">
        <v>1449</v>
      </c>
      <c r="D402" s="180" t="s">
        <v>43</v>
      </c>
      <c r="E402" s="180" t="s">
        <v>34</v>
      </c>
      <c r="F402" s="180" t="s">
        <v>1105</v>
      </c>
      <c r="G402" s="181">
        <f>VLOOKUP(B402,'Full FBS'!$B$18:$M$4306,6,0)</f>
        <v>0</v>
      </c>
      <c r="H402" s="181">
        <f>VLOOKUP(B402,'Full FBS'!$B$18:$M$4306,7,0)</f>
        <v>0</v>
      </c>
      <c r="I402" s="181">
        <f>VLOOKUP(B402,'Full FBS'!$B$18:$M$4306,8,0)</f>
        <v>0</v>
      </c>
      <c r="J402" s="181">
        <f>VLOOKUP(B402,'Full FBS'!$B$18:$M$4306,9,0)</f>
        <v>0</v>
      </c>
      <c r="K402" s="181">
        <f>VLOOKUP(B402,'Full FBS'!$B$18:$M$4306,10,0)</f>
        <v>31</v>
      </c>
      <c r="L402" s="181">
        <f>VLOOKUP(B402,'Full FBS'!$B$18:$M$4306,11,0)</f>
        <v>398</v>
      </c>
      <c r="M402" s="181">
        <f>VLOOKUP(B402,'Full FBS'!$B$18:$M$4306,12,0)</f>
        <v>3</v>
      </c>
      <c r="N402" s="43">
        <f>SUM(G402*$D$8+H402*$D$5+I402*$D$9+J402*$D$6+K402*$D$11+L402*$D$10+M402*$D$7)</f>
        <v>73.300000000000011</v>
      </c>
      <c r="O402" s="119">
        <f>VLOOKUP(B402, 'Full FBS'!$B$18:$P$4999, 13, FALSE)</f>
        <v>73.300000000000011</v>
      </c>
      <c r="P402" s="31"/>
      <c r="Q402" s="15"/>
      <c r="R402" s="15"/>
      <c r="S402" s="15"/>
      <c r="T402" s="15"/>
    </row>
    <row r="403" spans="1:20" ht="13.5" customHeight="1">
      <c r="A403" s="41">
        <f>RANK(N403,$N$18:$N$2259)</f>
        <v>386</v>
      </c>
      <c r="B403" s="180" t="s">
        <v>605</v>
      </c>
      <c r="C403" s="180" t="s">
        <v>1374</v>
      </c>
      <c r="D403" s="180" t="s">
        <v>43</v>
      </c>
      <c r="E403" s="180" t="s">
        <v>34</v>
      </c>
      <c r="F403" s="180" t="s">
        <v>37</v>
      </c>
      <c r="G403" s="181">
        <f>VLOOKUP(B403,'Full FBS'!$B$18:$M$4306,6,0)</f>
        <v>0</v>
      </c>
      <c r="H403" s="181">
        <f>VLOOKUP(B403,'Full FBS'!$B$18:$M$4306,7,0)</f>
        <v>0</v>
      </c>
      <c r="I403" s="181">
        <f>VLOOKUP(B403,'Full FBS'!$B$18:$M$4306,8,0)</f>
        <v>0</v>
      </c>
      <c r="J403" s="181">
        <f>VLOOKUP(B403,'Full FBS'!$B$18:$M$4306,9,0)</f>
        <v>0</v>
      </c>
      <c r="K403" s="181">
        <f>VLOOKUP(B403,'Full FBS'!$B$18:$M$4306,10,0)</f>
        <v>31</v>
      </c>
      <c r="L403" s="181">
        <f>VLOOKUP(B403,'Full FBS'!$B$18:$M$4306,11,0)</f>
        <v>457</v>
      </c>
      <c r="M403" s="181">
        <f>VLOOKUP(B403,'Full FBS'!$B$18:$M$4306,12,0)</f>
        <v>2</v>
      </c>
      <c r="N403" s="43">
        <f>SUM(G403*$D$8+H403*$D$5+I403*$D$9+J403*$D$6+K403*$D$11+L403*$D$10+M403*$D$7)</f>
        <v>73.2</v>
      </c>
      <c r="O403" s="119">
        <f>VLOOKUP(B403, 'Full FBS'!$B$18:$P$4999, 13, FALSE)</f>
        <v>73.2</v>
      </c>
      <c r="P403" s="31"/>
      <c r="Q403" s="15"/>
      <c r="R403" s="15"/>
      <c r="S403" s="15"/>
      <c r="T403" s="15"/>
    </row>
    <row r="404" spans="1:20" ht="13.5" customHeight="1">
      <c r="A404" s="41">
        <f>RANK(N404,$N$18:$N$2259)</f>
        <v>387</v>
      </c>
      <c r="B404" s="180" t="s">
        <v>786</v>
      </c>
      <c r="C404" s="180" t="s">
        <v>1472</v>
      </c>
      <c r="D404" s="180" t="s">
        <v>43</v>
      </c>
      <c r="E404" s="180" t="s">
        <v>34</v>
      </c>
      <c r="F404" s="180" t="s">
        <v>1106</v>
      </c>
      <c r="G404" s="181">
        <f>VLOOKUP(B404,'Full FBS'!$B$18:$M$4306,6,0)</f>
        <v>0</v>
      </c>
      <c r="H404" s="181">
        <f>VLOOKUP(B404,'Full FBS'!$B$18:$M$4306,7,0)</f>
        <v>0</v>
      </c>
      <c r="I404" s="181">
        <f>VLOOKUP(B404,'Full FBS'!$B$18:$M$4306,8,0)</f>
        <v>0</v>
      </c>
      <c r="J404" s="181">
        <f>VLOOKUP(B404,'Full FBS'!$B$18:$M$4306,9,0)</f>
        <v>0</v>
      </c>
      <c r="K404" s="181">
        <f>VLOOKUP(B404,'Full FBS'!$B$18:$M$4306,10,0)</f>
        <v>27</v>
      </c>
      <c r="L404" s="181">
        <f>VLOOKUP(B404,'Full FBS'!$B$18:$M$4306,11,0)</f>
        <v>412</v>
      </c>
      <c r="M404" s="181">
        <f>VLOOKUP(B404,'Full FBS'!$B$18:$M$4306,12,0)</f>
        <v>3</v>
      </c>
      <c r="N404" s="43">
        <f>SUM(G404*$D$8+H404*$D$5+I404*$D$9+J404*$D$6+K404*$D$11+L404*$D$10+M404*$D$7)</f>
        <v>72.7</v>
      </c>
      <c r="O404" s="119">
        <f>VLOOKUP(B404, 'Full FBS'!$B$18:$P$4999, 13, FALSE)</f>
        <v>72.7</v>
      </c>
      <c r="P404" s="31"/>
      <c r="Q404" s="15"/>
      <c r="R404" s="15"/>
      <c r="S404" s="15"/>
      <c r="T404" s="15"/>
    </row>
    <row r="405" spans="1:20" ht="13.5" customHeight="1">
      <c r="A405" s="41">
        <f>RANK(N405,$N$18:$N$2259)</f>
        <v>388</v>
      </c>
      <c r="B405" s="180" t="s">
        <v>1503</v>
      </c>
      <c r="C405" s="180" t="s">
        <v>1449</v>
      </c>
      <c r="D405" s="180" t="s">
        <v>39</v>
      </c>
      <c r="E405" s="180" t="s">
        <v>40</v>
      </c>
      <c r="F405" s="180" t="s">
        <v>1105</v>
      </c>
      <c r="G405" s="181">
        <f>VLOOKUP(B405,'Full FBS'!$B$18:$M$4306,6,0)</f>
        <v>0</v>
      </c>
      <c r="H405" s="181">
        <f>VLOOKUP(B405,'Full FBS'!$B$18:$M$4306,7,0)</f>
        <v>0</v>
      </c>
      <c r="I405" s="181">
        <f>VLOOKUP(B405,'Full FBS'!$B$18:$M$4306,8,0)</f>
        <v>453</v>
      </c>
      <c r="J405" s="181">
        <f>VLOOKUP(B405,'Full FBS'!$B$18:$M$4306,9,0)</f>
        <v>3</v>
      </c>
      <c r="K405" s="181">
        <f>VLOOKUP(B405,'Full FBS'!$B$18:$M$4306,10,0)</f>
        <v>8</v>
      </c>
      <c r="L405" s="181">
        <f>VLOOKUP(B405,'Full FBS'!$B$18:$M$4306,11,0)</f>
        <v>53</v>
      </c>
      <c r="M405" s="181">
        <f>VLOOKUP(B405,'Full FBS'!$B$18:$M$4306,12,0)</f>
        <v>0</v>
      </c>
      <c r="N405" s="43">
        <f>SUM(G405*$D$8+H405*$D$5+I405*$D$9+J405*$D$6+K405*$D$11+L405*$D$10+M405*$D$7)</f>
        <v>72.600000000000009</v>
      </c>
      <c r="O405" s="119">
        <f>VLOOKUP(B405, 'Full FBS'!$B$18:$P$4999, 13, FALSE)</f>
        <v>72.600000000000009</v>
      </c>
      <c r="P405" s="31"/>
      <c r="Q405" s="15"/>
      <c r="R405" s="15"/>
      <c r="S405" s="15"/>
      <c r="T405" s="15"/>
    </row>
    <row r="406" spans="1:20" ht="13.5" customHeight="1">
      <c r="A406" s="41">
        <f>RANK(N406,$N$18:$N$2259)</f>
        <v>389</v>
      </c>
      <c r="B406" s="180" t="s">
        <v>1261</v>
      </c>
      <c r="C406" s="180" t="s">
        <v>1432</v>
      </c>
      <c r="D406" s="180" t="s">
        <v>43</v>
      </c>
      <c r="E406" s="180" t="s">
        <v>1481</v>
      </c>
      <c r="F406" s="180" t="s">
        <v>1106</v>
      </c>
      <c r="G406" s="181">
        <f>VLOOKUP(B406,'Full FBS'!$B$18:$M$4306,6,0)</f>
        <v>0</v>
      </c>
      <c r="H406" s="181">
        <f>VLOOKUP(B406,'Full FBS'!$B$18:$M$4306,7,0)</f>
        <v>0</v>
      </c>
      <c r="I406" s="181">
        <f>VLOOKUP(B406,'Full FBS'!$B$18:$M$4306,8,0)</f>
        <v>0</v>
      </c>
      <c r="J406" s="181">
        <f>VLOOKUP(B406,'Full FBS'!$B$18:$M$4306,9,0)</f>
        <v>0</v>
      </c>
      <c r="K406" s="181">
        <f>VLOOKUP(B406,'Full FBS'!$B$18:$M$4306,10,0)</f>
        <v>27</v>
      </c>
      <c r="L406" s="181">
        <f>VLOOKUP(B406,'Full FBS'!$B$18:$M$4306,11,0)</f>
        <v>408</v>
      </c>
      <c r="M406" s="181">
        <f>VLOOKUP(B406,'Full FBS'!$B$18:$M$4306,12,0)</f>
        <v>3</v>
      </c>
      <c r="N406" s="43">
        <f>SUM(G406*$D$8+H406*$D$5+I406*$D$9+J406*$D$6+K406*$D$11+L406*$D$10+M406*$D$7)</f>
        <v>72.300000000000011</v>
      </c>
      <c r="O406" s="119">
        <f>VLOOKUP(B406, 'Full FBS'!$B$18:$P$4999, 13, FALSE)</f>
        <v>72.300000000000011</v>
      </c>
      <c r="P406" s="31"/>
      <c r="Q406" s="15"/>
      <c r="R406" s="15"/>
      <c r="S406" s="15"/>
      <c r="T406" s="15"/>
    </row>
    <row r="407" spans="1:20" ht="13.5" customHeight="1">
      <c r="A407" s="41">
        <f>RANK(N407,$N$18:$N$2259)</f>
        <v>390</v>
      </c>
      <c r="B407" s="207" t="s">
        <v>1612</v>
      </c>
      <c r="C407" s="180" t="s">
        <v>1409</v>
      </c>
      <c r="D407" s="180" t="s">
        <v>43</v>
      </c>
      <c r="E407" s="207" t="s">
        <v>38</v>
      </c>
      <c r="F407" s="180" t="s">
        <v>1106</v>
      </c>
      <c r="G407" s="181">
        <f>VLOOKUP(B407,'Full FBS'!$B$18:$M$4306,6,0)</f>
        <v>0</v>
      </c>
      <c r="H407" s="181">
        <f>VLOOKUP(B407,'Full FBS'!$B$18:$M$4306,7,0)</f>
        <v>0</v>
      </c>
      <c r="I407" s="181">
        <f>VLOOKUP(B407,'Full FBS'!$B$18:$M$4306,8,0)</f>
        <v>45</v>
      </c>
      <c r="J407" s="181">
        <f>VLOOKUP(B407,'Full FBS'!$B$18:$M$4306,9,0)</f>
        <v>0</v>
      </c>
      <c r="K407" s="181">
        <f>VLOOKUP(B407,'Full FBS'!$B$18:$M$4306,10,0)</f>
        <v>30</v>
      </c>
      <c r="L407" s="181">
        <f>VLOOKUP(B407,'Full FBS'!$B$18:$M$4306,11,0)</f>
        <v>407</v>
      </c>
      <c r="M407" s="181">
        <f>VLOOKUP(B407,'Full FBS'!$B$18:$M$4306,12,0)</f>
        <v>2</v>
      </c>
      <c r="N407" s="43">
        <f>SUM(G407*$D$8+H407*$D$5+I407*$D$9+J407*$D$6+K407*$D$11+L407*$D$10+M407*$D$7)</f>
        <v>72.2</v>
      </c>
      <c r="O407" s="119">
        <f>VLOOKUP(B407, 'Full FBS'!$B$18:$P$4999, 13, FALSE)</f>
        <v>72.2</v>
      </c>
      <c r="P407" s="31"/>
      <c r="Q407" s="15"/>
      <c r="R407" s="15"/>
      <c r="S407" s="15"/>
      <c r="T407" s="15"/>
    </row>
    <row r="408" spans="1:20" ht="13.5" customHeight="1">
      <c r="A408" s="41">
        <f>RANK(N408,$N$18:$N$2259)</f>
        <v>390</v>
      </c>
      <c r="B408" s="207" t="s">
        <v>676</v>
      </c>
      <c r="C408" s="180" t="s">
        <v>1419</v>
      </c>
      <c r="D408" s="180" t="s">
        <v>43</v>
      </c>
      <c r="E408" s="207" t="s">
        <v>38</v>
      </c>
      <c r="F408" s="180" t="s">
        <v>37</v>
      </c>
      <c r="G408" s="181">
        <f>VLOOKUP(B408,'Full FBS'!$B$18:$M$4306,6,0)</f>
        <v>0</v>
      </c>
      <c r="H408" s="181">
        <f>VLOOKUP(B408,'Full FBS'!$B$18:$M$4306,7,0)</f>
        <v>0</v>
      </c>
      <c r="I408" s="181">
        <f>VLOOKUP(B408,'Full FBS'!$B$18:$M$4306,8,0)</f>
        <v>0</v>
      </c>
      <c r="J408" s="181">
        <f>VLOOKUP(B408,'Full FBS'!$B$18:$M$4306,9,0)</f>
        <v>0</v>
      </c>
      <c r="K408" s="181">
        <f>VLOOKUP(B408,'Full FBS'!$B$18:$M$4306,10,0)</f>
        <v>30</v>
      </c>
      <c r="L408" s="181">
        <f>VLOOKUP(B408,'Full FBS'!$B$18:$M$4306,11,0)</f>
        <v>392</v>
      </c>
      <c r="M408" s="181">
        <f>VLOOKUP(B408,'Full FBS'!$B$18:$M$4306,12,0)</f>
        <v>3</v>
      </c>
      <c r="N408" s="43">
        <f>SUM(G408*$D$8+H408*$D$5+I408*$D$9+J408*$D$6+K408*$D$11+L408*$D$10+M408*$D$7)</f>
        <v>72.2</v>
      </c>
      <c r="O408" s="119">
        <f>VLOOKUP(B408, 'Full FBS'!$B$18:$P$4999, 13, FALSE)</f>
        <v>72.2</v>
      </c>
      <c r="P408" s="31"/>
      <c r="Q408" s="15"/>
      <c r="R408" s="15"/>
      <c r="S408" s="15"/>
      <c r="T408" s="15"/>
    </row>
    <row r="409" spans="1:20" ht="13.5" customHeight="1">
      <c r="A409" s="41">
        <f>RANK(N409,$N$18:$N$2259)</f>
        <v>392</v>
      </c>
      <c r="B409" s="207" t="s">
        <v>1629</v>
      </c>
      <c r="C409" s="180" t="s">
        <v>1367</v>
      </c>
      <c r="D409" s="180" t="s">
        <v>43</v>
      </c>
      <c r="E409" s="207" t="s">
        <v>34</v>
      </c>
      <c r="F409" s="180" t="s">
        <v>37</v>
      </c>
      <c r="G409" s="181">
        <f>VLOOKUP(B409,'Full FBS'!$B$18:$M$4306,6,0)</f>
        <v>0</v>
      </c>
      <c r="H409" s="181">
        <f>VLOOKUP(B409,'Full FBS'!$B$18:$M$4306,7,0)</f>
        <v>0</v>
      </c>
      <c r="I409" s="181">
        <f>VLOOKUP(B409,'Full FBS'!$B$18:$M$4306,8,0)</f>
        <v>0</v>
      </c>
      <c r="J409" s="181">
        <f>VLOOKUP(B409,'Full FBS'!$B$18:$M$4306,9,0)</f>
        <v>0</v>
      </c>
      <c r="K409" s="181">
        <f>VLOOKUP(B409,'Full FBS'!$B$18:$M$4306,10,0)</f>
        <v>30</v>
      </c>
      <c r="L409" s="181">
        <f>VLOOKUP(B409,'Full FBS'!$B$18:$M$4306,11,0)</f>
        <v>331</v>
      </c>
      <c r="M409" s="181">
        <f>VLOOKUP(B409,'Full FBS'!$B$18:$M$4306,12,0)</f>
        <v>4</v>
      </c>
      <c r="N409" s="43">
        <f>SUM(G409*$D$8+H409*$D$5+I409*$D$9+J409*$D$6+K409*$D$11+L409*$D$10+M409*$D$7)</f>
        <v>72.099999999999994</v>
      </c>
      <c r="O409" s="119">
        <f>VLOOKUP(B409, 'Full FBS'!$B$18:$P$4999, 13, FALSE)</f>
        <v>72.099999999999994</v>
      </c>
      <c r="P409" s="31"/>
      <c r="Q409" s="15"/>
      <c r="R409" s="15"/>
      <c r="S409" s="15"/>
      <c r="T409" s="15"/>
    </row>
    <row r="410" spans="1:20" ht="13.5" customHeight="1">
      <c r="A410" s="41">
        <f>RANK(N410,$N$18:$N$2259)</f>
        <v>393</v>
      </c>
      <c r="B410" s="180" t="s">
        <v>303</v>
      </c>
      <c r="C410" s="180" t="s">
        <v>1363</v>
      </c>
      <c r="D410" s="180" t="s">
        <v>43</v>
      </c>
      <c r="E410" s="180" t="s">
        <v>34</v>
      </c>
      <c r="F410" s="180" t="s">
        <v>52</v>
      </c>
      <c r="G410" s="181">
        <f>VLOOKUP(B410,'Full FBS'!$B$18:$M$4306,6,0)</f>
        <v>0</v>
      </c>
      <c r="H410" s="181">
        <f>VLOOKUP(B410,'Full FBS'!$B$18:$M$4306,7,0)</f>
        <v>0</v>
      </c>
      <c r="I410" s="181">
        <f>VLOOKUP(B410,'Full FBS'!$B$18:$M$4306,8,0)</f>
        <v>0</v>
      </c>
      <c r="J410" s="181">
        <f>VLOOKUP(B410,'Full FBS'!$B$18:$M$4306,9,0)</f>
        <v>0</v>
      </c>
      <c r="K410" s="181">
        <f>VLOOKUP(B410,'Full FBS'!$B$18:$M$4306,10,0)</f>
        <v>25</v>
      </c>
      <c r="L410" s="181">
        <f>VLOOKUP(B410,'Full FBS'!$B$18:$M$4306,11,0)</f>
        <v>411</v>
      </c>
      <c r="M410" s="181">
        <f>VLOOKUP(B410,'Full FBS'!$B$18:$M$4306,12,0)</f>
        <v>3</v>
      </c>
      <c r="N410" s="43">
        <f>SUM(G410*$D$8+H410*$D$5+I410*$D$9+J410*$D$6+K410*$D$11+L410*$D$10+M410*$D$7)</f>
        <v>71.599999999999994</v>
      </c>
      <c r="O410" s="119">
        <f>VLOOKUP(B410, 'Full FBS'!$B$18:$P$4999, 13, FALSE)</f>
        <v>71.599999999999994</v>
      </c>
      <c r="P410" s="31"/>
      <c r="Q410" s="15"/>
      <c r="R410" s="15"/>
      <c r="S410" s="15"/>
      <c r="T410" s="15"/>
    </row>
    <row r="411" spans="1:20" ht="13.5" customHeight="1">
      <c r="A411" s="41">
        <f>RANK(N411,$N$18:$N$2259)</f>
        <v>394</v>
      </c>
      <c r="B411" s="180" t="s">
        <v>249</v>
      </c>
      <c r="C411" s="180" t="s">
        <v>1380</v>
      </c>
      <c r="D411" s="180" t="s">
        <v>43</v>
      </c>
      <c r="E411" s="180" t="s">
        <v>34</v>
      </c>
      <c r="F411" s="180" t="s">
        <v>52</v>
      </c>
      <c r="G411" s="181">
        <f>VLOOKUP(B411,'Full FBS'!$B$18:$M$4306,6,0)</f>
        <v>0</v>
      </c>
      <c r="H411" s="181">
        <f>VLOOKUP(B411,'Full FBS'!$B$18:$M$4306,7,0)</f>
        <v>0</v>
      </c>
      <c r="I411" s="181">
        <f>VLOOKUP(B411,'Full FBS'!$B$18:$M$4306,8,0)</f>
        <v>0</v>
      </c>
      <c r="J411" s="181">
        <f>VLOOKUP(B411,'Full FBS'!$B$18:$M$4306,9,0)</f>
        <v>0</v>
      </c>
      <c r="K411" s="181">
        <f>VLOOKUP(B411,'Full FBS'!$B$18:$M$4306,10,0)</f>
        <v>27</v>
      </c>
      <c r="L411" s="181">
        <f>VLOOKUP(B411,'Full FBS'!$B$18:$M$4306,11,0)</f>
        <v>399</v>
      </c>
      <c r="M411" s="181">
        <f>VLOOKUP(B411,'Full FBS'!$B$18:$M$4306,12,0)</f>
        <v>3</v>
      </c>
      <c r="N411" s="43">
        <f>SUM(G411*$D$8+H411*$D$5+I411*$D$9+J411*$D$6+K411*$D$11+L411*$D$10+M411*$D$7)</f>
        <v>71.400000000000006</v>
      </c>
      <c r="O411" s="119">
        <f>VLOOKUP(B411, 'Full FBS'!$B$18:$P$4999, 13, FALSE)</f>
        <v>71.400000000000006</v>
      </c>
      <c r="P411" s="31"/>
      <c r="Q411" s="15"/>
      <c r="R411" s="15"/>
      <c r="S411" s="15"/>
      <c r="T411" s="15"/>
    </row>
    <row r="412" spans="1:20" ht="13.5" customHeight="1">
      <c r="A412" s="41">
        <f>RANK(N412,$N$18:$N$2259)</f>
        <v>395</v>
      </c>
      <c r="B412" s="180" t="s">
        <v>181</v>
      </c>
      <c r="C412" s="180" t="s">
        <v>1462</v>
      </c>
      <c r="D412" s="180" t="s">
        <v>43</v>
      </c>
      <c r="E412" s="180" t="s">
        <v>38</v>
      </c>
      <c r="F412" s="180" t="s">
        <v>1105</v>
      </c>
      <c r="G412" s="181">
        <f>VLOOKUP(B412,'Full FBS'!$B$18:$M$4306,6,0)</f>
        <v>0</v>
      </c>
      <c r="H412" s="181">
        <f>VLOOKUP(B412,'Full FBS'!$B$18:$M$4306,7,0)</f>
        <v>0</v>
      </c>
      <c r="I412" s="181">
        <f>VLOOKUP(B412,'Full FBS'!$B$18:$M$4306,8,0)</f>
        <v>0</v>
      </c>
      <c r="J412" s="181">
        <f>VLOOKUP(B412,'Full FBS'!$B$18:$M$4306,9,0)</f>
        <v>0</v>
      </c>
      <c r="K412" s="181">
        <f>VLOOKUP(B412,'Full FBS'!$B$18:$M$4306,10,0)</f>
        <v>28</v>
      </c>
      <c r="L412" s="181">
        <f>VLOOKUP(B412,'Full FBS'!$B$18:$M$4306,11,0)</f>
        <v>392</v>
      </c>
      <c r="M412" s="181">
        <f>VLOOKUP(B412,'Full FBS'!$B$18:$M$4306,12,0)</f>
        <v>3</v>
      </c>
      <c r="N412" s="43">
        <f>SUM(G412*$D$8+H412*$D$5+I412*$D$9+J412*$D$6+K412*$D$11+L412*$D$10+M412*$D$7)</f>
        <v>71.2</v>
      </c>
      <c r="O412" s="119">
        <f>VLOOKUP(B412, 'Full FBS'!$B$18:$P$4999, 13, FALSE)</f>
        <v>71.2</v>
      </c>
      <c r="P412" s="31"/>
      <c r="Q412" s="15"/>
      <c r="R412" s="15"/>
      <c r="S412" s="15"/>
      <c r="T412" s="15"/>
    </row>
    <row r="413" spans="1:20" ht="13.5" customHeight="1">
      <c r="A413" s="41">
        <f>RANK(N413,$N$18:$N$2259)</f>
        <v>395</v>
      </c>
      <c r="B413" s="207" t="s">
        <v>1617</v>
      </c>
      <c r="C413" s="180" t="s">
        <v>1381</v>
      </c>
      <c r="D413" s="180" t="s">
        <v>39</v>
      </c>
      <c r="E413" s="207" t="s">
        <v>36</v>
      </c>
      <c r="F413" s="180" t="s">
        <v>1103</v>
      </c>
      <c r="G413" s="181">
        <f>VLOOKUP(B413,'Full FBS'!$B$18:$M$4306,6,0)</f>
        <v>0</v>
      </c>
      <c r="H413" s="181">
        <f>VLOOKUP(B413,'Full FBS'!$B$18:$M$4306,7,0)</f>
        <v>0</v>
      </c>
      <c r="I413" s="181">
        <f>VLOOKUP(B413,'Full FBS'!$B$18:$M$4306,8,0)</f>
        <v>377</v>
      </c>
      <c r="J413" s="181">
        <f>VLOOKUP(B413,'Full FBS'!$B$18:$M$4306,9,0)</f>
        <v>4</v>
      </c>
      <c r="K413" s="181">
        <f>VLOOKUP(B413,'Full FBS'!$B$18:$M$4306,10,0)</f>
        <v>8</v>
      </c>
      <c r="L413" s="181">
        <f>VLOOKUP(B413,'Full FBS'!$B$18:$M$4306,11,0)</f>
        <v>55</v>
      </c>
      <c r="M413" s="181">
        <f>VLOOKUP(B413,'Full FBS'!$B$18:$M$4306,12,0)</f>
        <v>0</v>
      </c>
      <c r="N413" s="43">
        <f>SUM(G413*$D$8+H413*$D$5+I413*$D$9+J413*$D$6+K413*$D$11+L413*$D$10+M413*$D$7)</f>
        <v>71.2</v>
      </c>
      <c r="O413" s="119">
        <f>VLOOKUP(B413, 'Full FBS'!$B$18:$P$4999, 13, FALSE)</f>
        <v>71.2</v>
      </c>
      <c r="P413" s="31"/>
      <c r="Q413" s="15"/>
      <c r="R413" s="15"/>
      <c r="S413" s="15"/>
      <c r="T413" s="15"/>
    </row>
    <row r="414" spans="1:20" ht="13.5" customHeight="1">
      <c r="A414" s="41">
        <f>RANK(N414,$N$18:$N$2259)</f>
        <v>397</v>
      </c>
      <c r="B414" s="180" t="s">
        <v>219</v>
      </c>
      <c r="C414" s="180" t="s">
        <v>1474</v>
      </c>
      <c r="D414" s="180" t="s">
        <v>43</v>
      </c>
      <c r="E414" s="180" t="s">
        <v>34</v>
      </c>
      <c r="F414" s="180" t="s">
        <v>1104</v>
      </c>
      <c r="G414" s="181">
        <f>VLOOKUP(B414,'Full FBS'!$B$18:$M$4306,6,0)</f>
        <v>0</v>
      </c>
      <c r="H414" s="181">
        <f>VLOOKUP(B414,'Full FBS'!$B$18:$M$4306,7,0)</f>
        <v>0</v>
      </c>
      <c r="I414" s="181">
        <f>VLOOKUP(B414,'Full FBS'!$B$18:$M$4306,8,0)</f>
        <v>0</v>
      </c>
      <c r="J414" s="181">
        <f>VLOOKUP(B414,'Full FBS'!$B$18:$M$4306,9,0)</f>
        <v>0</v>
      </c>
      <c r="K414" s="181">
        <f>VLOOKUP(B414,'Full FBS'!$B$18:$M$4306,10,0)</f>
        <v>31</v>
      </c>
      <c r="L414" s="181">
        <f>VLOOKUP(B414,'Full FBS'!$B$18:$M$4306,11,0)</f>
        <v>435</v>
      </c>
      <c r="M414" s="181">
        <f>VLOOKUP(B414,'Full FBS'!$B$18:$M$4306,12,0)</f>
        <v>2</v>
      </c>
      <c r="N414" s="43">
        <f>SUM(G414*$D$8+H414*$D$5+I414*$D$9+J414*$D$6+K414*$D$11+L414*$D$10+M414*$D$7)</f>
        <v>71</v>
      </c>
      <c r="O414" s="119">
        <f>VLOOKUP(B414, 'Full FBS'!$B$18:$P$4999, 13, FALSE)</f>
        <v>71</v>
      </c>
      <c r="P414" s="31"/>
      <c r="Q414" s="15"/>
      <c r="R414" s="15"/>
      <c r="S414" s="15"/>
      <c r="T414" s="15"/>
    </row>
    <row r="415" spans="1:20" ht="13.5" customHeight="1">
      <c r="A415" s="41">
        <f>RANK(N415,$N$18:$N$2259)</f>
        <v>398</v>
      </c>
      <c r="B415" s="180" t="s">
        <v>101</v>
      </c>
      <c r="C415" s="180" t="s">
        <v>1397</v>
      </c>
      <c r="D415" s="180" t="s">
        <v>43</v>
      </c>
      <c r="E415" s="180" t="s">
        <v>38</v>
      </c>
      <c r="F415" s="180" t="s">
        <v>37</v>
      </c>
      <c r="G415" s="181">
        <f>VLOOKUP(B415,'Full FBS'!$B$18:$M$4306,6,0)</f>
        <v>0</v>
      </c>
      <c r="H415" s="181">
        <f>VLOOKUP(B415,'Full FBS'!$B$18:$M$4306,7,0)</f>
        <v>0</v>
      </c>
      <c r="I415" s="181">
        <f>VLOOKUP(B415,'Full FBS'!$B$18:$M$4306,8,0)</f>
        <v>25</v>
      </c>
      <c r="J415" s="181">
        <f>VLOOKUP(B415,'Full FBS'!$B$18:$M$4306,9,0)</f>
        <v>0</v>
      </c>
      <c r="K415" s="181">
        <f>VLOOKUP(B415,'Full FBS'!$B$18:$M$4306,10,0)</f>
        <v>27</v>
      </c>
      <c r="L415" s="181">
        <f>VLOOKUP(B415,'Full FBS'!$B$18:$M$4306,11,0)</f>
        <v>369</v>
      </c>
      <c r="M415" s="181">
        <f>VLOOKUP(B415,'Full FBS'!$B$18:$M$4306,12,0)</f>
        <v>3</v>
      </c>
      <c r="N415" s="43">
        <f>SUM(G415*$D$8+H415*$D$5+I415*$D$9+J415*$D$6+K415*$D$11+L415*$D$10+M415*$D$7)</f>
        <v>70.900000000000006</v>
      </c>
      <c r="O415" s="119">
        <f>VLOOKUP(B415, 'Full FBS'!$B$18:$P$4999, 13, FALSE)</f>
        <v>70.900000000000006</v>
      </c>
      <c r="P415" s="31"/>
      <c r="Q415" s="15"/>
      <c r="R415" s="15"/>
      <c r="S415" s="15"/>
      <c r="T415" s="15"/>
    </row>
    <row r="416" spans="1:20" ht="13.5" customHeight="1">
      <c r="A416" s="41">
        <f>RANK(N416,$N$18:$N$2259)</f>
        <v>399</v>
      </c>
      <c r="B416" s="180" t="s">
        <v>792</v>
      </c>
      <c r="C416" s="180" t="s">
        <v>1476</v>
      </c>
      <c r="D416" s="180" t="s">
        <v>43</v>
      </c>
      <c r="E416" s="180" t="s">
        <v>38</v>
      </c>
      <c r="F416" s="180" t="s">
        <v>1106</v>
      </c>
      <c r="G416" s="181">
        <f>VLOOKUP(B416,'Full FBS'!$B$18:$M$4306,6,0)</f>
        <v>0</v>
      </c>
      <c r="H416" s="181">
        <f>VLOOKUP(B416,'Full FBS'!$B$18:$M$4306,7,0)</f>
        <v>0</v>
      </c>
      <c r="I416" s="181">
        <f>VLOOKUP(B416,'Full FBS'!$B$18:$M$4306,8,0)</f>
        <v>0</v>
      </c>
      <c r="J416" s="181">
        <f>VLOOKUP(B416,'Full FBS'!$B$18:$M$4306,9,0)</f>
        <v>0</v>
      </c>
      <c r="K416" s="181">
        <f>VLOOKUP(B416,'Full FBS'!$B$18:$M$4306,10,0)</f>
        <v>30</v>
      </c>
      <c r="L416" s="181">
        <f>VLOOKUP(B416,'Full FBS'!$B$18:$M$4306,11,0)</f>
        <v>376</v>
      </c>
      <c r="M416" s="181">
        <f>VLOOKUP(B416,'Full FBS'!$B$18:$M$4306,12,0)</f>
        <v>3</v>
      </c>
      <c r="N416" s="43">
        <f>SUM(G416*$D$8+H416*$D$5+I416*$D$9+J416*$D$6+K416*$D$11+L416*$D$10+M416*$D$7)</f>
        <v>70.599999999999994</v>
      </c>
      <c r="O416" s="119">
        <f>VLOOKUP(B416, 'Full FBS'!$B$18:$P$4999, 13, FALSE)</f>
        <v>70.599999999999994</v>
      </c>
      <c r="P416" s="31"/>
      <c r="Q416" s="15"/>
      <c r="R416" s="15"/>
      <c r="S416" s="15"/>
      <c r="T416" s="15"/>
    </row>
    <row r="417" spans="1:20" ht="13.5" customHeight="1">
      <c r="A417" s="41">
        <f>RANK(N417,$N$18:$N$2259)</f>
        <v>399</v>
      </c>
      <c r="B417" s="207" t="s">
        <v>792</v>
      </c>
      <c r="C417" s="180" t="s">
        <v>1378</v>
      </c>
      <c r="D417" s="180" t="s">
        <v>43</v>
      </c>
      <c r="E417" s="207" t="s">
        <v>34</v>
      </c>
      <c r="F417" s="180" t="s">
        <v>1106</v>
      </c>
      <c r="G417" s="181">
        <f>VLOOKUP(B417,'Full FBS'!$B$18:$M$4306,6,0)</f>
        <v>0</v>
      </c>
      <c r="H417" s="181">
        <f>VLOOKUP(B417,'Full FBS'!$B$18:$M$4306,7,0)</f>
        <v>0</v>
      </c>
      <c r="I417" s="181">
        <f>VLOOKUP(B417,'Full FBS'!$B$18:$M$4306,8,0)</f>
        <v>0</v>
      </c>
      <c r="J417" s="181">
        <f>VLOOKUP(B417,'Full FBS'!$B$18:$M$4306,9,0)</f>
        <v>0</v>
      </c>
      <c r="K417" s="181">
        <f>VLOOKUP(B417,'Full FBS'!$B$18:$M$4306,10,0)</f>
        <v>30</v>
      </c>
      <c r="L417" s="181">
        <f>VLOOKUP(B417,'Full FBS'!$B$18:$M$4306,11,0)</f>
        <v>376</v>
      </c>
      <c r="M417" s="181">
        <f>VLOOKUP(B417,'Full FBS'!$B$18:$M$4306,12,0)</f>
        <v>3</v>
      </c>
      <c r="N417" s="43">
        <f>SUM(G417*$D$8+H417*$D$5+I417*$D$9+J417*$D$6+K417*$D$11+L417*$D$10+M417*$D$7)</f>
        <v>70.599999999999994</v>
      </c>
      <c r="O417" s="119">
        <f>VLOOKUP(B417, 'Full FBS'!$B$18:$P$4999, 13, FALSE)</f>
        <v>70.599999999999994</v>
      </c>
      <c r="P417" s="31"/>
      <c r="Q417" s="15"/>
      <c r="R417" s="15"/>
      <c r="S417" s="15"/>
      <c r="T417" s="15"/>
    </row>
    <row r="418" spans="1:20" ht="13.5" customHeight="1">
      <c r="A418" s="41">
        <f>RANK(N418,$N$18:$N$2259)</f>
        <v>401</v>
      </c>
      <c r="B418" s="180" t="s">
        <v>535</v>
      </c>
      <c r="C418" s="180" t="s">
        <v>1409</v>
      </c>
      <c r="D418" s="180" t="s">
        <v>43</v>
      </c>
      <c r="E418" s="180" t="s">
        <v>34</v>
      </c>
      <c r="F418" s="180" t="s">
        <v>1106</v>
      </c>
      <c r="G418" s="181">
        <f>VLOOKUP(B418,'Full FBS'!$B$18:$M$4306,6,0)</f>
        <v>0</v>
      </c>
      <c r="H418" s="181">
        <f>VLOOKUP(B418,'Full FBS'!$B$18:$M$4306,7,0)</f>
        <v>0</v>
      </c>
      <c r="I418" s="181">
        <f>VLOOKUP(B418,'Full FBS'!$B$18:$M$4306,8,0)</f>
        <v>0</v>
      </c>
      <c r="J418" s="181">
        <f>VLOOKUP(B418,'Full FBS'!$B$18:$M$4306,9,0)</f>
        <v>0</v>
      </c>
      <c r="K418" s="181">
        <f>VLOOKUP(B418,'Full FBS'!$B$18:$M$4306,10,0)</f>
        <v>25</v>
      </c>
      <c r="L418" s="181">
        <f>VLOOKUP(B418,'Full FBS'!$B$18:$M$4306,11,0)</f>
        <v>398</v>
      </c>
      <c r="M418" s="181">
        <f>VLOOKUP(B418,'Full FBS'!$B$18:$M$4306,12,0)</f>
        <v>3</v>
      </c>
      <c r="N418" s="43">
        <f>SUM(G418*$D$8+H418*$D$5+I418*$D$9+J418*$D$6+K418*$D$11+L418*$D$10+M418*$D$7)</f>
        <v>70.300000000000011</v>
      </c>
      <c r="O418" s="119">
        <f>VLOOKUP(B418, 'Full FBS'!$B$18:$P$4999, 13, FALSE)</f>
        <v>70.300000000000011</v>
      </c>
      <c r="P418" s="31"/>
      <c r="Q418" s="15"/>
      <c r="R418" s="15"/>
      <c r="S418" s="15"/>
      <c r="T418" s="15"/>
    </row>
    <row r="419" spans="1:20" ht="13.5" customHeight="1">
      <c r="A419" s="41">
        <f>RANK(N419,$N$18:$N$2259)</f>
        <v>402</v>
      </c>
      <c r="B419" s="180" t="s">
        <v>768</v>
      </c>
      <c r="C419" s="180" t="s">
        <v>1380</v>
      </c>
      <c r="D419" s="180" t="s">
        <v>43</v>
      </c>
      <c r="E419" s="180" t="s">
        <v>36</v>
      </c>
      <c r="F419" s="180" t="s">
        <v>52</v>
      </c>
      <c r="G419" s="181">
        <f>VLOOKUP(B419,'Full FBS'!$B$18:$M$4306,6,0)</f>
        <v>0</v>
      </c>
      <c r="H419" s="181">
        <f>VLOOKUP(B419,'Full FBS'!$B$18:$M$4306,7,0)</f>
        <v>0</v>
      </c>
      <c r="I419" s="181">
        <f>VLOOKUP(B419,'Full FBS'!$B$18:$M$4306,8,0)</f>
        <v>0</v>
      </c>
      <c r="J419" s="181">
        <f>VLOOKUP(B419,'Full FBS'!$B$18:$M$4306,9,0)</f>
        <v>0</v>
      </c>
      <c r="K419" s="181">
        <f>VLOOKUP(B419,'Full FBS'!$B$18:$M$4306,10,0)</f>
        <v>27</v>
      </c>
      <c r="L419" s="181">
        <f>VLOOKUP(B419,'Full FBS'!$B$18:$M$4306,11,0)</f>
        <v>379</v>
      </c>
      <c r="M419" s="181">
        <f>VLOOKUP(B419,'Full FBS'!$B$18:$M$4306,12,0)</f>
        <v>3</v>
      </c>
      <c r="N419" s="43">
        <f>SUM(G419*$D$8+H419*$D$5+I419*$D$9+J419*$D$6+K419*$D$11+L419*$D$10+M419*$D$7)</f>
        <v>69.400000000000006</v>
      </c>
      <c r="O419" s="119">
        <f>VLOOKUP(B419, 'Full FBS'!$B$18:$P$4999, 13, FALSE)</f>
        <v>69.400000000000006</v>
      </c>
      <c r="P419" s="31"/>
      <c r="Q419" s="15"/>
      <c r="R419" s="15"/>
      <c r="S419" s="15"/>
      <c r="T419" s="15"/>
    </row>
    <row r="420" spans="1:20" ht="13.5" customHeight="1">
      <c r="A420" s="41">
        <f>RANK(N420,$N$18:$N$2259)</f>
        <v>403</v>
      </c>
      <c r="B420" s="180" t="s">
        <v>270</v>
      </c>
      <c r="C420" s="180" t="s">
        <v>1472</v>
      </c>
      <c r="D420" s="180" t="s">
        <v>42</v>
      </c>
      <c r="E420" s="180" t="s">
        <v>34</v>
      </c>
      <c r="F420" s="180" t="s">
        <v>1106</v>
      </c>
      <c r="G420" s="181">
        <f>VLOOKUP(B420,'Full FBS'!$B$18:$M$4306,6,0)</f>
        <v>0</v>
      </c>
      <c r="H420" s="181">
        <f>VLOOKUP(B420,'Full FBS'!$B$18:$M$4306,7,0)</f>
        <v>0</v>
      </c>
      <c r="I420" s="181">
        <f>VLOOKUP(B420,'Full FBS'!$B$18:$M$4306,8,0)</f>
        <v>0</v>
      </c>
      <c r="J420" s="181">
        <f>VLOOKUP(B420,'Full FBS'!$B$18:$M$4306,9,0)</f>
        <v>0</v>
      </c>
      <c r="K420" s="181">
        <f>VLOOKUP(B420,'Full FBS'!$B$18:$M$4306,10,0)</f>
        <v>28</v>
      </c>
      <c r="L420" s="181">
        <f>VLOOKUP(B420,'Full FBS'!$B$18:$M$4306,11,0)</f>
        <v>313</v>
      </c>
      <c r="M420" s="181">
        <f>VLOOKUP(B420,'Full FBS'!$B$18:$M$4306,12,0)</f>
        <v>4</v>
      </c>
      <c r="N420" s="43">
        <f>SUM(G420*$D$8+H420*$D$5+I420*$D$9+J420*$D$6+K420*$D$11+L420*$D$10+M420*$D$7)</f>
        <v>69.3</v>
      </c>
      <c r="O420" s="119">
        <f>VLOOKUP(B420, 'Full FBS'!$B$18:$P$4999, 13, FALSE)</f>
        <v>69.3</v>
      </c>
      <c r="P420" s="31"/>
      <c r="Q420" s="15"/>
      <c r="R420" s="15"/>
      <c r="S420" s="15"/>
      <c r="T420" s="15"/>
    </row>
    <row r="421" spans="1:20" ht="13.5" customHeight="1">
      <c r="A421" s="41">
        <f>RANK(N421,$N$18:$N$2259)</f>
        <v>404</v>
      </c>
      <c r="B421" s="180" t="s">
        <v>336</v>
      </c>
      <c r="C421" s="180" t="s">
        <v>1413</v>
      </c>
      <c r="D421" s="180" t="s">
        <v>42</v>
      </c>
      <c r="E421" s="180" t="s">
        <v>34</v>
      </c>
      <c r="F421" s="180" t="s">
        <v>52</v>
      </c>
      <c r="G421" s="181">
        <f>VLOOKUP(B421,'Full FBS'!$B$18:$M$4306,6,0)</f>
        <v>0</v>
      </c>
      <c r="H421" s="181">
        <f>VLOOKUP(B421,'Full FBS'!$B$18:$M$4306,7,0)</f>
        <v>0</v>
      </c>
      <c r="I421" s="181">
        <f>VLOOKUP(B421,'Full FBS'!$B$18:$M$4306,8,0)</f>
        <v>0</v>
      </c>
      <c r="J421" s="181">
        <f>VLOOKUP(B421,'Full FBS'!$B$18:$M$4306,9,0)</f>
        <v>0</v>
      </c>
      <c r="K421" s="181">
        <f>VLOOKUP(B421,'Full FBS'!$B$18:$M$4306,10,0)</f>
        <v>25</v>
      </c>
      <c r="L421" s="181">
        <f>VLOOKUP(B421,'Full FBS'!$B$18:$M$4306,11,0)</f>
        <v>322</v>
      </c>
      <c r="M421" s="181">
        <f>VLOOKUP(B421,'Full FBS'!$B$18:$M$4306,12,0)</f>
        <v>4</v>
      </c>
      <c r="N421" s="43">
        <f>SUM(G421*$D$8+H421*$D$5+I421*$D$9+J421*$D$6+K421*$D$11+L421*$D$10+M421*$D$7)</f>
        <v>68.7</v>
      </c>
      <c r="O421" s="119">
        <f>VLOOKUP(B421, 'Full FBS'!$B$18:$P$4999, 13, FALSE)</f>
        <v>68.7</v>
      </c>
      <c r="P421" s="31"/>
      <c r="Q421" s="15"/>
      <c r="R421" s="15"/>
      <c r="S421" s="15"/>
      <c r="T421" s="15"/>
    </row>
    <row r="422" spans="1:20" ht="13.5" customHeight="1">
      <c r="A422" s="41">
        <f>RANK(N422,$N$18:$N$2259)</f>
        <v>405</v>
      </c>
      <c r="B422" s="207" t="s">
        <v>1613</v>
      </c>
      <c r="C422" s="180" t="s">
        <v>1456</v>
      </c>
      <c r="D422" s="180" t="s">
        <v>39</v>
      </c>
      <c r="E422" s="207" t="s">
        <v>40</v>
      </c>
      <c r="F422" s="180" t="s">
        <v>52</v>
      </c>
      <c r="G422" s="181">
        <f>VLOOKUP(B422,'Full FBS'!$B$18:$M$4306,6,0)</f>
        <v>0</v>
      </c>
      <c r="H422" s="181">
        <f>VLOOKUP(B422,'Full FBS'!$B$18:$M$4306,7,0)</f>
        <v>0</v>
      </c>
      <c r="I422" s="181">
        <f>VLOOKUP(B422,'Full FBS'!$B$18:$M$4306,8,0)</f>
        <v>384</v>
      </c>
      <c r="J422" s="181">
        <f>VLOOKUP(B422,'Full FBS'!$B$18:$M$4306,9,0)</f>
        <v>3</v>
      </c>
      <c r="K422" s="181">
        <f>VLOOKUP(B422,'Full FBS'!$B$18:$M$4306,10,0)</f>
        <v>11</v>
      </c>
      <c r="L422" s="181">
        <f>VLOOKUP(B422,'Full FBS'!$B$18:$M$4306,11,0)</f>
        <v>67</v>
      </c>
      <c r="M422" s="181">
        <f>VLOOKUP(B422,'Full FBS'!$B$18:$M$4306,12,0)</f>
        <v>0</v>
      </c>
      <c r="N422" s="43">
        <f>SUM(G422*$D$8+H422*$D$5+I422*$D$9+J422*$D$6+K422*$D$11+L422*$D$10+M422*$D$7)</f>
        <v>68.600000000000009</v>
      </c>
      <c r="O422" s="119">
        <f>VLOOKUP(B422, 'Full FBS'!$B$18:$P$4999, 13, FALSE)</f>
        <v>68.600000000000009</v>
      </c>
      <c r="P422" s="31"/>
      <c r="Q422" s="15"/>
      <c r="R422" s="15"/>
      <c r="S422" s="15"/>
      <c r="T422" s="15"/>
    </row>
    <row r="423" spans="1:20" ht="13.5" customHeight="1">
      <c r="A423" s="41">
        <f>RANK(N423,$N$18:$N$2259)</f>
        <v>406</v>
      </c>
      <c r="B423" s="180" t="s">
        <v>791</v>
      </c>
      <c r="C423" s="180" t="s">
        <v>1476</v>
      </c>
      <c r="D423" s="180" t="s">
        <v>43</v>
      </c>
      <c r="E423" s="180" t="s">
        <v>36</v>
      </c>
      <c r="F423" s="180" t="s">
        <v>1106</v>
      </c>
      <c r="G423" s="181">
        <f>VLOOKUP(B423,'Full FBS'!$B$18:$M$4306,6,0)</f>
        <v>0</v>
      </c>
      <c r="H423" s="181">
        <f>VLOOKUP(B423,'Full FBS'!$B$18:$M$4306,7,0)</f>
        <v>0</v>
      </c>
      <c r="I423" s="181">
        <f>VLOOKUP(B423,'Full FBS'!$B$18:$M$4306,8,0)</f>
        <v>75</v>
      </c>
      <c r="J423" s="181">
        <f>VLOOKUP(B423,'Full FBS'!$B$18:$M$4306,9,0)</f>
        <v>1</v>
      </c>
      <c r="K423" s="181">
        <f>VLOOKUP(B423,'Full FBS'!$B$18:$M$4306,10,0)</f>
        <v>26</v>
      </c>
      <c r="L423" s="181">
        <f>VLOOKUP(B423,'Full FBS'!$B$18:$M$4306,11,0)</f>
        <v>301</v>
      </c>
      <c r="M423" s="181">
        <f>VLOOKUP(B423,'Full FBS'!$B$18:$M$4306,12,0)</f>
        <v>2</v>
      </c>
      <c r="N423" s="43">
        <f>SUM(G423*$D$8+H423*$D$5+I423*$D$9+J423*$D$6+K423*$D$11+L423*$D$10+M423*$D$7)</f>
        <v>68.599999999999994</v>
      </c>
      <c r="O423" s="119">
        <f>VLOOKUP(B423, 'Full FBS'!$B$18:$P$4999, 13, FALSE)</f>
        <v>68.599999999999994</v>
      </c>
      <c r="P423" s="31"/>
      <c r="Q423" s="15"/>
      <c r="R423" s="15"/>
      <c r="S423" s="15"/>
      <c r="T423" s="15"/>
    </row>
    <row r="424" spans="1:20" ht="13.5" customHeight="1">
      <c r="A424" s="41">
        <f>RANK(N424,$N$18:$N$2259)</f>
        <v>407</v>
      </c>
      <c r="B424" s="180" t="s">
        <v>940</v>
      </c>
      <c r="C424" s="180" t="s">
        <v>1437</v>
      </c>
      <c r="D424" s="180" t="s">
        <v>42</v>
      </c>
      <c r="E424" s="180" t="s">
        <v>38</v>
      </c>
      <c r="F424" s="180" t="s">
        <v>1104</v>
      </c>
      <c r="G424" s="181">
        <f>VLOOKUP(B424,'Full FBS'!$B$18:$M$4306,6,0)</f>
        <v>0</v>
      </c>
      <c r="H424" s="181">
        <f>VLOOKUP(B424,'Full FBS'!$B$18:$M$4306,7,0)</f>
        <v>0</v>
      </c>
      <c r="I424" s="181">
        <f>VLOOKUP(B424,'Full FBS'!$B$18:$M$4306,8,0)</f>
        <v>0</v>
      </c>
      <c r="J424" s="181">
        <f>VLOOKUP(B424,'Full FBS'!$B$18:$M$4306,9,0)</f>
        <v>0</v>
      </c>
      <c r="K424" s="181">
        <f>VLOOKUP(B424,'Full FBS'!$B$18:$M$4306,10,0)</f>
        <v>28</v>
      </c>
      <c r="L424" s="181">
        <f>VLOOKUP(B424,'Full FBS'!$B$18:$M$4306,11,0)</f>
        <v>364</v>
      </c>
      <c r="M424" s="181">
        <f>VLOOKUP(B424,'Full FBS'!$B$18:$M$4306,12,0)</f>
        <v>3</v>
      </c>
      <c r="N424" s="43">
        <f>SUM(G424*$D$8+H424*$D$5+I424*$D$9+J424*$D$6+K424*$D$11+L424*$D$10+M424*$D$7)</f>
        <v>68.400000000000006</v>
      </c>
      <c r="O424" s="119">
        <f>VLOOKUP(B424, 'Full FBS'!$B$18:$P$4999, 13, FALSE)</f>
        <v>68.400000000000006</v>
      </c>
      <c r="P424" s="31"/>
      <c r="Q424" s="15"/>
      <c r="R424" s="15"/>
      <c r="S424" s="15"/>
      <c r="T424" s="15"/>
    </row>
    <row r="425" spans="1:20" ht="13.5" customHeight="1">
      <c r="A425" s="41">
        <f>RANK(N425,$N$18:$N$2259)</f>
        <v>408</v>
      </c>
      <c r="B425" s="180" t="s">
        <v>1219</v>
      </c>
      <c r="C425" s="180" t="s">
        <v>1371</v>
      </c>
      <c r="D425" s="180" t="s">
        <v>39</v>
      </c>
      <c r="E425" s="180" t="s">
        <v>1481</v>
      </c>
      <c r="F425" s="180" t="s">
        <v>1105</v>
      </c>
      <c r="G425" s="181">
        <f>VLOOKUP(B425,'Full FBS'!$B$18:$M$4306,6,0)</f>
        <v>0</v>
      </c>
      <c r="H425" s="181">
        <f>VLOOKUP(B425,'Full FBS'!$B$18:$M$4306,7,0)</f>
        <v>0</v>
      </c>
      <c r="I425" s="181">
        <f>VLOOKUP(B425,'Full FBS'!$B$18:$M$4306,8,0)</f>
        <v>403</v>
      </c>
      <c r="J425" s="181">
        <f>VLOOKUP(B425,'Full FBS'!$B$18:$M$4306,9,0)</f>
        <v>3</v>
      </c>
      <c r="K425" s="181">
        <f>VLOOKUP(B425,'Full FBS'!$B$18:$M$4306,10,0)</f>
        <v>8</v>
      </c>
      <c r="L425" s="181">
        <f>VLOOKUP(B425,'Full FBS'!$B$18:$M$4306,11,0)</f>
        <v>59</v>
      </c>
      <c r="M425" s="181">
        <f>VLOOKUP(B425,'Full FBS'!$B$18:$M$4306,12,0)</f>
        <v>0</v>
      </c>
      <c r="N425" s="43">
        <f>SUM(G425*$D$8+H425*$D$5+I425*$D$9+J425*$D$6+K425*$D$11+L425*$D$10+M425*$D$7)</f>
        <v>68.2</v>
      </c>
      <c r="O425" s="119">
        <f>VLOOKUP(B425, 'Full FBS'!$B$18:$P$4999, 13, FALSE)</f>
        <v>68.2</v>
      </c>
      <c r="P425" s="31"/>
      <c r="Q425" s="15"/>
      <c r="R425" s="15"/>
      <c r="S425" s="15"/>
      <c r="T425" s="15"/>
    </row>
    <row r="426" spans="1:20" ht="13.5" customHeight="1">
      <c r="A426" s="41">
        <f>RANK(N426,$N$18:$N$2259)</f>
        <v>409</v>
      </c>
      <c r="B426" s="180" t="s">
        <v>880</v>
      </c>
      <c r="C426" s="180" t="s">
        <v>1367</v>
      </c>
      <c r="D426" s="180" t="s">
        <v>43</v>
      </c>
      <c r="E426" s="180" t="s">
        <v>38</v>
      </c>
      <c r="F426" s="180" t="s">
        <v>37</v>
      </c>
      <c r="G426" s="181">
        <f>VLOOKUP(B426,'Full FBS'!$B$18:$M$4306,6,0)</f>
        <v>0</v>
      </c>
      <c r="H426" s="181">
        <f>VLOOKUP(B426,'Full FBS'!$B$18:$M$4306,7,0)</f>
        <v>0</v>
      </c>
      <c r="I426" s="181">
        <f>VLOOKUP(B426,'Full FBS'!$B$18:$M$4306,8,0)</f>
        <v>0</v>
      </c>
      <c r="J426" s="181">
        <f>VLOOKUP(B426,'Full FBS'!$B$18:$M$4306,9,0)</f>
        <v>0</v>
      </c>
      <c r="K426" s="181">
        <f>VLOOKUP(B426,'Full FBS'!$B$18:$M$4306,10,0)</f>
        <v>32</v>
      </c>
      <c r="L426" s="181">
        <f>VLOOKUP(B426,'Full FBS'!$B$18:$M$4306,11,0)</f>
        <v>339</v>
      </c>
      <c r="M426" s="181">
        <f>VLOOKUP(B426,'Full FBS'!$B$18:$M$4306,12,0)</f>
        <v>3</v>
      </c>
      <c r="N426" s="43">
        <f>SUM(G426*$D$8+H426*$D$5+I426*$D$9+J426*$D$6+K426*$D$11+L426*$D$10+M426*$D$7)</f>
        <v>67.900000000000006</v>
      </c>
      <c r="O426" s="119">
        <f>VLOOKUP(B426, 'Full FBS'!$B$18:$P$4999, 13, FALSE)</f>
        <v>67.900000000000006</v>
      </c>
      <c r="P426" s="31"/>
      <c r="Q426" s="15"/>
      <c r="R426" s="15"/>
      <c r="S426" s="15"/>
      <c r="T426" s="15"/>
    </row>
    <row r="427" spans="1:20" ht="13.5" customHeight="1">
      <c r="A427" s="41">
        <f>RANK(N427,$N$18:$N$2259)</f>
        <v>410</v>
      </c>
      <c r="B427" s="180" t="s">
        <v>747</v>
      </c>
      <c r="C427" s="180" t="s">
        <v>1456</v>
      </c>
      <c r="D427" s="180" t="s">
        <v>43</v>
      </c>
      <c r="E427" s="180" t="s">
        <v>34</v>
      </c>
      <c r="F427" s="180" t="s">
        <v>52</v>
      </c>
      <c r="G427" s="181">
        <f>VLOOKUP(B427,'Full FBS'!$B$18:$M$4306,6,0)</f>
        <v>0</v>
      </c>
      <c r="H427" s="181">
        <f>VLOOKUP(B427,'Full FBS'!$B$18:$M$4306,7,0)</f>
        <v>0</v>
      </c>
      <c r="I427" s="181">
        <f>VLOOKUP(B427,'Full FBS'!$B$18:$M$4306,8,0)</f>
        <v>0</v>
      </c>
      <c r="J427" s="181">
        <f>VLOOKUP(B427,'Full FBS'!$B$18:$M$4306,9,0)</f>
        <v>0</v>
      </c>
      <c r="K427" s="181">
        <f>VLOOKUP(B427,'Full FBS'!$B$18:$M$4306,10,0)</f>
        <v>31</v>
      </c>
      <c r="L427" s="181">
        <f>VLOOKUP(B427,'Full FBS'!$B$18:$M$4306,11,0)</f>
        <v>403</v>
      </c>
      <c r="M427" s="181">
        <f>VLOOKUP(B427,'Full FBS'!$B$18:$M$4306,12,0)</f>
        <v>2</v>
      </c>
      <c r="N427" s="43">
        <f>SUM(G427*$D$8+H427*$D$5+I427*$D$9+J427*$D$6+K427*$D$11+L427*$D$10+M427*$D$7)</f>
        <v>67.800000000000011</v>
      </c>
      <c r="O427" s="119">
        <f>VLOOKUP(B427, 'Full FBS'!$B$18:$P$4999, 13, FALSE)</f>
        <v>67.800000000000011</v>
      </c>
      <c r="P427" s="31"/>
      <c r="Q427" s="15"/>
      <c r="R427" s="15"/>
      <c r="S427" s="15"/>
      <c r="T427" s="15"/>
    </row>
    <row r="428" spans="1:20" ht="13.5" customHeight="1">
      <c r="A428" s="41">
        <f>RANK(N428,$N$18:$N$2259)</f>
        <v>411</v>
      </c>
      <c r="B428" s="207" t="s">
        <v>1611</v>
      </c>
      <c r="C428" s="180" t="s">
        <v>1409</v>
      </c>
      <c r="D428" s="180" t="s">
        <v>43</v>
      </c>
      <c r="E428" s="180" t="s">
        <v>38</v>
      </c>
      <c r="F428" s="180" t="s">
        <v>1106</v>
      </c>
      <c r="G428" s="181">
        <f>VLOOKUP(B428,'Full FBS'!$B$18:$M$4306,6,0)</f>
        <v>0</v>
      </c>
      <c r="H428" s="181">
        <f>VLOOKUP(B428,'Full FBS'!$B$18:$M$4306,7,0)</f>
        <v>0</v>
      </c>
      <c r="I428" s="181">
        <f>VLOOKUP(B428,'Full FBS'!$B$18:$M$4306,8,0)</f>
        <v>0</v>
      </c>
      <c r="J428" s="181">
        <f>VLOOKUP(B428,'Full FBS'!$B$18:$M$4306,9,0)</f>
        <v>0</v>
      </c>
      <c r="K428" s="181">
        <f>VLOOKUP(B428,'Full FBS'!$B$18:$M$4306,10,0)</f>
        <v>30</v>
      </c>
      <c r="L428" s="181">
        <f>VLOOKUP(B428,'Full FBS'!$B$18:$M$4306,11,0)</f>
        <v>407</v>
      </c>
      <c r="M428" s="181">
        <f>VLOOKUP(B428,'Full FBS'!$B$18:$M$4306,12,0)</f>
        <v>2</v>
      </c>
      <c r="N428" s="43">
        <f>SUM(G428*$D$8+H428*$D$5+I428*$D$9+J428*$D$6+K428*$D$11+L428*$D$10+M428*$D$7)</f>
        <v>67.7</v>
      </c>
      <c r="O428" s="119">
        <f>VLOOKUP(B428, 'Full FBS'!$B$18:$P$4999, 13, FALSE)</f>
        <v>67.7</v>
      </c>
      <c r="P428" s="31"/>
      <c r="Q428" s="15"/>
      <c r="R428" s="15"/>
      <c r="S428" s="15"/>
      <c r="T428" s="15"/>
    </row>
    <row r="429" spans="1:20" ht="13.5" customHeight="1">
      <c r="A429" s="41">
        <f>RANK(N429,$N$18:$N$2259)</f>
        <v>412</v>
      </c>
      <c r="B429" s="180" t="s">
        <v>1083</v>
      </c>
      <c r="C429" s="180" t="s">
        <v>1432</v>
      </c>
      <c r="D429" s="180" t="s">
        <v>42</v>
      </c>
      <c r="E429" s="180" t="s">
        <v>34</v>
      </c>
      <c r="F429" s="180" t="s">
        <v>1106</v>
      </c>
      <c r="G429" s="181">
        <f>VLOOKUP(B429,'Full FBS'!$B$18:$M$4306,6,0)</f>
        <v>0</v>
      </c>
      <c r="H429" s="181">
        <f>VLOOKUP(B429,'Full FBS'!$B$18:$M$4306,7,0)</f>
        <v>0</v>
      </c>
      <c r="I429" s="181">
        <f>VLOOKUP(B429,'Full FBS'!$B$18:$M$4306,8,0)</f>
        <v>0</v>
      </c>
      <c r="J429" s="181">
        <f>VLOOKUP(B429,'Full FBS'!$B$18:$M$4306,9,0)</f>
        <v>0</v>
      </c>
      <c r="K429" s="181">
        <f>VLOOKUP(B429,'Full FBS'!$B$18:$M$4306,10,0)</f>
        <v>32</v>
      </c>
      <c r="L429" s="181">
        <f>VLOOKUP(B429,'Full FBS'!$B$18:$M$4306,11,0)</f>
        <v>334</v>
      </c>
      <c r="M429" s="181">
        <f>VLOOKUP(B429,'Full FBS'!$B$18:$M$4306,12,0)</f>
        <v>3</v>
      </c>
      <c r="N429" s="43">
        <f>SUM(G429*$D$8+H429*$D$5+I429*$D$9+J429*$D$6+K429*$D$11+L429*$D$10+M429*$D$7)</f>
        <v>67.400000000000006</v>
      </c>
      <c r="O429" s="119">
        <f>VLOOKUP(B429, 'Full FBS'!$B$18:$P$4999, 13, FALSE)</f>
        <v>67.400000000000006</v>
      </c>
      <c r="P429" s="31"/>
      <c r="Q429" s="15"/>
      <c r="R429" s="15"/>
      <c r="S429" s="15"/>
      <c r="T429" s="15"/>
    </row>
    <row r="430" spans="1:20" ht="13.5" customHeight="1">
      <c r="A430" s="41">
        <f>RANK(N430,$N$18:$N$2259)</f>
        <v>413</v>
      </c>
      <c r="B430" s="180" t="s">
        <v>824</v>
      </c>
      <c r="C430" s="180" t="s">
        <v>1374</v>
      </c>
      <c r="D430" s="180" t="s">
        <v>43</v>
      </c>
      <c r="E430" s="180" t="s">
        <v>36</v>
      </c>
      <c r="F430" s="180" t="s">
        <v>37</v>
      </c>
      <c r="G430" s="181">
        <f>VLOOKUP(B430,'Full FBS'!$B$18:$M$4306,6,0)</f>
        <v>0</v>
      </c>
      <c r="H430" s="181">
        <f>VLOOKUP(B430,'Full FBS'!$B$18:$M$4306,7,0)</f>
        <v>0</v>
      </c>
      <c r="I430" s="181">
        <f>VLOOKUP(B430,'Full FBS'!$B$18:$M$4306,8,0)</f>
        <v>0</v>
      </c>
      <c r="J430" s="181">
        <f>VLOOKUP(B430,'Full FBS'!$B$18:$M$4306,9,0)</f>
        <v>0</v>
      </c>
      <c r="K430" s="181">
        <f>VLOOKUP(B430,'Full FBS'!$B$18:$M$4306,10,0)</f>
        <v>26</v>
      </c>
      <c r="L430" s="181">
        <f>VLOOKUP(B430,'Full FBS'!$B$18:$M$4306,11,0)</f>
        <v>363</v>
      </c>
      <c r="M430" s="181">
        <f>VLOOKUP(B430,'Full FBS'!$B$18:$M$4306,12,0)</f>
        <v>3</v>
      </c>
      <c r="N430" s="43">
        <f>SUM(G430*$D$8+H430*$D$5+I430*$D$9+J430*$D$6+K430*$D$11+L430*$D$10+M430*$D$7)</f>
        <v>67.300000000000011</v>
      </c>
      <c r="O430" s="119">
        <f>VLOOKUP(B430, 'Full FBS'!$B$18:$P$4999, 13, FALSE)</f>
        <v>67.300000000000011</v>
      </c>
      <c r="P430" s="31"/>
      <c r="Q430" s="15"/>
      <c r="R430" s="15"/>
      <c r="S430" s="15"/>
      <c r="T430" s="15"/>
    </row>
    <row r="431" spans="1:20" ht="13.5" customHeight="1">
      <c r="A431" s="41">
        <f>RANK(N431,$N$18:$N$2259)</f>
        <v>414</v>
      </c>
      <c r="B431" s="180" t="s">
        <v>112</v>
      </c>
      <c r="C431" s="180" t="s">
        <v>1399</v>
      </c>
      <c r="D431" s="180" t="s">
        <v>43</v>
      </c>
      <c r="E431" s="180" t="s">
        <v>34</v>
      </c>
      <c r="F431" s="180" t="s">
        <v>37</v>
      </c>
      <c r="G431" s="181">
        <f>VLOOKUP(B431,'Full FBS'!$B$18:$M$4306,6,0)</f>
        <v>0</v>
      </c>
      <c r="H431" s="181">
        <f>VLOOKUP(B431,'Full FBS'!$B$18:$M$4306,7,0)</f>
        <v>0</v>
      </c>
      <c r="I431" s="181">
        <f>VLOOKUP(B431,'Full FBS'!$B$18:$M$4306,8,0)</f>
        <v>0</v>
      </c>
      <c r="J431" s="181">
        <f>VLOOKUP(B431,'Full FBS'!$B$18:$M$4306,9,0)</f>
        <v>0</v>
      </c>
      <c r="K431" s="181">
        <f>VLOOKUP(B431,'Full FBS'!$B$18:$M$4306,10,0)</f>
        <v>30</v>
      </c>
      <c r="L431" s="181">
        <f>VLOOKUP(B431,'Full FBS'!$B$18:$M$4306,11,0)</f>
        <v>341</v>
      </c>
      <c r="M431" s="181">
        <f>VLOOKUP(B431,'Full FBS'!$B$18:$M$4306,12,0)</f>
        <v>3</v>
      </c>
      <c r="N431" s="43">
        <f>SUM(G431*$D$8+H431*$D$5+I431*$D$9+J431*$D$6+K431*$D$11+L431*$D$10+M431*$D$7)</f>
        <v>67.099999999999994</v>
      </c>
      <c r="O431" s="119">
        <f>VLOOKUP(B431, 'Full FBS'!$B$18:$P$4999, 13, FALSE)</f>
        <v>67.099999999999994</v>
      </c>
      <c r="P431" s="31"/>
      <c r="Q431" s="15"/>
      <c r="R431" s="15"/>
      <c r="S431" s="15"/>
      <c r="T431" s="15"/>
    </row>
    <row r="432" spans="1:20" ht="13.5" customHeight="1">
      <c r="A432" s="41">
        <f>RANK(N432,$N$18:$N$2259)</f>
        <v>415</v>
      </c>
      <c r="B432" s="180" t="s">
        <v>870</v>
      </c>
      <c r="C432" s="180" t="s">
        <v>1433</v>
      </c>
      <c r="D432" s="180" t="s">
        <v>43</v>
      </c>
      <c r="E432" s="180" t="s">
        <v>36</v>
      </c>
      <c r="F432" s="180" t="s">
        <v>37</v>
      </c>
      <c r="G432" s="181">
        <f>VLOOKUP(B432,'Full FBS'!$B$18:$M$4306,6,0)</f>
        <v>0</v>
      </c>
      <c r="H432" s="181">
        <f>VLOOKUP(B432,'Full FBS'!$B$18:$M$4306,7,0)</f>
        <v>0</v>
      </c>
      <c r="I432" s="181">
        <f>VLOOKUP(B432,'Full FBS'!$B$18:$M$4306,8,0)</f>
        <v>50</v>
      </c>
      <c r="J432" s="181">
        <f>VLOOKUP(B432,'Full FBS'!$B$18:$M$4306,9,0)</f>
        <v>0</v>
      </c>
      <c r="K432" s="181">
        <f>VLOOKUP(B432,'Full FBS'!$B$18:$M$4306,10,0)</f>
        <v>32</v>
      </c>
      <c r="L432" s="181">
        <f>VLOOKUP(B432,'Full FBS'!$B$18:$M$4306,11,0)</f>
        <v>339</v>
      </c>
      <c r="M432" s="181">
        <f>VLOOKUP(B432,'Full FBS'!$B$18:$M$4306,12,0)</f>
        <v>2</v>
      </c>
      <c r="N432" s="43">
        <f>SUM(G432*$D$8+H432*$D$5+I432*$D$9+J432*$D$6+K432*$D$11+L432*$D$10+M432*$D$7)</f>
        <v>66.900000000000006</v>
      </c>
      <c r="O432" s="119">
        <f>VLOOKUP(B432, 'Full FBS'!$B$18:$P$4999, 13, FALSE)</f>
        <v>66.900000000000006</v>
      </c>
      <c r="P432" s="31"/>
      <c r="Q432" s="15"/>
      <c r="R432" s="15"/>
      <c r="S432" s="15"/>
      <c r="T432" s="15"/>
    </row>
    <row r="433" spans="1:20" ht="13.5" customHeight="1">
      <c r="A433" s="41">
        <f>RANK(N433,$N$18:$N$2259)</f>
        <v>416</v>
      </c>
      <c r="B433" s="207" t="s">
        <v>1641</v>
      </c>
      <c r="C433" s="180" t="s">
        <v>1427</v>
      </c>
      <c r="D433" s="180" t="s">
        <v>39</v>
      </c>
      <c r="E433" s="207" t="s">
        <v>38</v>
      </c>
      <c r="F433" s="180" t="s">
        <v>52</v>
      </c>
      <c r="G433" s="181">
        <f>VLOOKUP(B433,'Full FBS'!$B$18:$M$4306,6,0)</f>
        <v>0</v>
      </c>
      <c r="H433" s="181">
        <f>VLOOKUP(B433,'Full FBS'!$B$18:$M$4306,7,0)</f>
        <v>0</v>
      </c>
      <c r="I433" s="181">
        <f>VLOOKUP(B433,'Full FBS'!$B$18:$M$4306,8,0)</f>
        <v>397</v>
      </c>
      <c r="J433" s="181">
        <f>VLOOKUP(B433,'Full FBS'!$B$18:$M$4306,9,0)</f>
        <v>3</v>
      </c>
      <c r="K433" s="181">
        <f>VLOOKUP(B433,'Full FBS'!$B$18:$M$4306,10,0)</f>
        <v>6</v>
      </c>
      <c r="L433" s="181">
        <f>VLOOKUP(B433,'Full FBS'!$B$18:$M$4306,11,0)</f>
        <v>58</v>
      </c>
      <c r="M433" s="181">
        <f>VLOOKUP(B433,'Full FBS'!$B$18:$M$4306,12,0)</f>
        <v>0</v>
      </c>
      <c r="N433" s="43">
        <f>SUM(G433*$D$8+H433*$D$5+I433*$D$9+J433*$D$6+K433*$D$11+L433*$D$10+M433*$D$7)</f>
        <v>66.5</v>
      </c>
      <c r="O433" s="119">
        <f>VLOOKUP(B433, 'Full FBS'!$B$18:$P$4999, 13, FALSE)</f>
        <v>66.5</v>
      </c>
      <c r="P433" s="31"/>
      <c r="Q433" s="15"/>
      <c r="R433" s="15"/>
      <c r="S433" s="15"/>
      <c r="T433" s="15"/>
    </row>
    <row r="434" spans="1:20" ht="13.5" customHeight="1">
      <c r="A434" s="41">
        <f>RANK(N434,$N$18:$N$2259)</f>
        <v>416</v>
      </c>
      <c r="B434" s="180" t="s">
        <v>66</v>
      </c>
      <c r="C434" s="180" t="s">
        <v>1366</v>
      </c>
      <c r="D434" s="180" t="s">
        <v>39</v>
      </c>
      <c r="E434" s="180" t="s">
        <v>38</v>
      </c>
      <c r="F434" s="180" t="s">
        <v>37</v>
      </c>
      <c r="G434" s="181">
        <f>VLOOKUP(B434,'Full FBS'!$B$18:$M$4306,6,0)</f>
        <v>0</v>
      </c>
      <c r="H434" s="181">
        <f>VLOOKUP(B434,'Full FBS'!$B$18:$M$4306,7,0)</f>
        <v>0</v>
      </c>
      <c r="I434" s="181">
        <f>VLOOKUP(B434,'Full FBS'!$B$18:$M$4306,8,0)</f>
        <v>379</v>
      </c>
      <c r="J434" s="181">
        <f>VLOOKUP(B434,'Full FBS'!$B$18:$M$4306,9,0)</f>
        <v>3</v>
      </c>
      <c r="K434" s="181">
        <f>VLOOKUP(B434,'Full FBS'!$B$18:$M$4306,10,0)</f>
        <v>8</v>
      </c>
      <c r="L434" s="181">
        <f>VLOOKUP(B434,'Full FBS'!$B$18:$M$4306,11,0)</f>
        <v>66</v>
      </c>
      <c r="M434" s="181">
        <f>VLOOKUP(B434,'Full FBS'!$B$18:$M$4306,12,0)</f>
        <v>0</v>
      </c>
      <c r="N434" s="43">
        <f>SUM(G434*$D$8+H434*$D$5+I434*$D$9+J434*$D$6+K434*$D$11+L434*$D$10+M434*$D$7)</f>
        <v>66.5</v>
      </c>
      <c r="O434" s="119">
        <f>VLOOKUP(B434, 'Full FBS'!$B$18:$P$4999, 13, FALSE)</f>
        <v>66.5</v>
      </c>
      <c r="P434" s="31"/>
      <c r="Q434" s="15"/>
      <c r="R434" s="15"/>
      <c r="S434" s="15"/>
      <c r="T434" s="15"/>
    </row>
    <row r="435" spans="1:20" ht="13.5" customHeight="1">
      <c r="A435" s="41">
        <f>RANK(N435,$N$18:$N$2259)</f>
        <v>416</v>
      </c>
      <c r="B435" s="180" t="s">
        <v>1490</v>
      </c>
      <c r="C435" s="180" t="s">
        <v>1444</v>
      </c>
      <c r="D435" s="180" t="s">
        <v>43</v>
      </c>
      <c r="E435" s="180" t="s">
        <v>40</v>
      </c>
      <c r="F435" s="180" t="s">
        <v>1104</v>
      </c>
      <c r="G435" s="181">
        <f>VLOOKUP(B435,'Full FBS'!$B$18:$M$4306,6,0)</f>
        <v>0</v>
      </c>
      <c r="H435" s="181">
        <f>VLOOKUP(B435,'Full FBS'!$B$18:$M$4306,7,0)</f>
        <v>0</v>
      </c>
      <c r="I435" s="181">
        <f>VLOOKUP(B435,'Full FBS'!$B$18:$M$4306,8,0)</f>
        <v>15</v>
      </c>
      <c r="J435" s="181">
        <f>VLOOKUP(B435,'Full FBS'!$B$18:$M$4306,9,0)</f>
        <v>0</v>
      </c>
      <c r="K435" s="181">
        <f>VLOOKUP(B435,'Full FBS'!$B$18:$M$4306,10,0)</f>
        <v>25</v>
      </c>
      <c r="L435" s="181">
        <f>VLOOKUP(B435,'Full FBS'!$B$18:$M$4306,11,0)</f>
        <v>345</v>
      </c>
      <c r="M435" s="181">
        <f>VLOOKUP(B435,'Full FBS'!$B$18:$M$4306,12,0)</f>
        <v>3</v>
      </c>
      <c r="N435" s="43">
        <f>SUM(G435*$D$8+H435*$D$5+I435*$D$9+J435*$D$6+K435*$D$11+L435*$D$10+M435*$D$7)</f>
        <v>66.5</v>
      </c>
      <c r="O435" s="119">
        <f>VLOOKUP(B435, 'Full FBS'!$B$18:$P$4999, 13, FALSE)</f>
        <v>66.5</v>
      </c>
      <c r="P435" s="31"/>
      <c r="Q435" s="15"/>
      <c r="R435" s="15"/>
      <c r="S435" s="15"/>
      <c r="T435" s="15"/>
    </row>
    <row r="436" spans="1:20" ht="13.5" customHeight="1">
      <c r="A436" s="41">
        <f>RANK(N436,$N$18:$N$2259)</f>
        <v>416</v>
      </c>
      <c r="B436" s="180" t="s">
        <v>1598</v>
      </c>
      <c r="C436" s="180" t="s">
        <v>125</v>
      </c>
      <c r="D436" s="180" t="s">
        <v>39</v>
      </c>
      <c r="E436" s="180" t="s">
        <v>34</v>
      </c>
      <c r="F436" s="180" t="s">
        <v>1105</v>
      </c>
      <c r="G436" s="181">
        <f>VLOOKUP(B436,'Full FBS'!$B$18:$M$4306,6,0)</f>
        <v>0</v>
      </c>
      <c r="H436" s="181">
        <f>VLOOKUP(B436,'Full FBS'!$B$18:$M$4306,7,0)</f>
        <v>0</v>
      </c>
      <c r="I436" s="181">
        <f>VLOOKUP(B436,'Full FBS'!$B$18:$M$4306,8,0)</f>
        <v>367</v>
      </c>
      <c r="J436" s="181">
        <f>VLOOKUP(B436,'Full FBS'!$B$18:$M$4306,9,0)</f>
        <v>3</v>
      </c>
      <c r="K436" s="181">
        <f>VLOOKUP(B436,'Full FBS'!$B$18:$M$4306,10,0)</f>
        <v>9</v>
      </c>
      <c r="L436" s="181">
        <f>VLOOKUP(B436,'Full FBS'!$B$18:$M$4306,11,0)</f>
        <v>73</v>
      </c>
      <c r="M436" s="181">
        <f>VLOOKUP(B436,'Full FBS'!$B$18:$M$4306,12,0)</f>
        <v>0</v>
      </c>
      <c r="N436" s="43">
        <f>SUM(G436*$D$8+H436*$D$5+I436*$D$9+J436*$D$6+K436*$D$11+L436*$D$10+M436*$D$7)</f>
        <v>66.5</v>
      </c>
      <c r="O436" s="119">
        <f>VLOOKUP(B436, 'Full FBS'!$B$18:$P$4999, 13, FALSE)</f>
        <v>66.5</v>
      </c>
      <c r="P436" s="31"/>
      <c r="Q436" s="15"/>
      <c r="R436" s="15"/>
      <c r="S436" s="15"/>
      <c r="T436" s="15"/>
    </row>
    <row r="437" spans="1:20" ht="13.5" customHeight="1">
      <c r="A437" s="41">
        <f>RANK(N437,$N$18:$N$2259)</f>
        <v>420</v>
      </c>
      <c r="B437" s="180" t="s">
        <v>896</v>
      </c>
      <c r="C437" s="180" t="s">
        <v>1409</v>
      </c>
      <c r="D437" s="180" t="s">
        <v>39</v>
      </c>
      <c r="E437" s="180" t="s">
        <v>1481</v>
      </c>
      <c r="F437" s="180" t="s">
        <v>1106</v>
      </c>
      <c r="G437" s="181">
        <f>VLOOKUP(B437,'Full FBS'!$B$18:$M$4306,6,0)</f>
        <v>0</v>
      </c>
      <c r="H437" s="181">
        <f>VLOOKUP(B437,'Full FBS'!$B$18:$M$4306,7,0)</f>
        <v>0</v>
      </c>
      <c r="I437" s="181">
        <f>VLOOKUP(B437,'Full FBS'!$B$18:$M$4306,8,0)</f>
        <v>388</v>
      </c>
      <c r="J437" s="181">
        <f>VLOOKUP(B437,'Full FBS'!$B$18:$M$4306,9,0)</f>
        <v>2</v>
      </c>
      <c r="K437" s="181">
        <f>VLOOKUP(B437,'Full FBS'!$B$18:$M$4306,10,0)</f>
        <v>12</v>
      </c>
      <c r="L437" s="181">
        <f>VLOOKUP(B437,'Full FBS'!$B$18:$M$4306,11,0)</f>
        <v>96</v>
      </c>
      <c r="M437" s="181">
        <f>VLOOKUP(B437,'Full FBS'!$B$18:$M$4306,12,0)</f>
        <v>0</v>
      </c>
      <c r="N437" s="43">
        <f>SUM(G437*$D$8+H437*$D$5+I437*$D$9+J437*$D$6+K437*$D$11+L437*$D$10+M437*$D$7)</f>
        <v>66.400000000000006</v>
      </c>
      <c r="O437" s="119">
        <f>VLOOKUP(B437, 'Full FBS'!$B$18:$P$4999, 13, FALSE)</f>
        <v>66.400000000000006</v>
      </c>
      <c r="P437" s="31"/>
      <c r="Q437" s="15"/>
      <c r="R437" s="15"/>
      <c r="S437" s="15"/>
      <c r="T437" s="15"/>
    </row>
    <row r="438" spans="1:20" ht="13.5" customHeight="1">
      <c r="A438" s="41">
        <f>RANK(N438,$N$18:$N$2259)</f>
        <v>420</v>
      </c>
      <c r="B438" s="207" t="s">
        <v>1578</v>
      </c>
      <c r="C438" s="180" t="s">
        <v>125</v>
      </c>
      <c r="D438" s="180" t="s">
        <v>42</v>
      </c>
      <c r="E438" s="207" t="s">
        <v>34</v>
      </c>
      <c r="F438" s="180" t="s">
        <v>1105</v>
      </c>
      <c r="G438" s="181">
        <f>VLOOKUP(B438,'Full FBS'!$B$18:$M$4306,6,0)</f>
        <v>0</v>
      </c>
      <c r="H438" s="181">
        <f>VLOOKUP(B438,'Full FBS'!$B$18:$M$4306,7,0)</f>
        <v>0</v>
      </c>
      <c r="I438" s="181">
        <f>VLOOKUP(B438,'Full FBS'!$B$18:$M$4306,8,0)</f>
        <v>0</v>
      </c>
      <c r="J438" s="181">
        <f>VLOOKUP(B438,'Full FBS'!$B$18:$M$4306,9,0)</f>
        <v>0</v>
      </c>
      <c r="K438" s="181">
        <f>VLOOKUP(B438,'Full FBS'!$B$18:$M$4306,10,0)</f>
        <v>30</v>
      </c>
      <c r="L438" s="181">
        <f>VLOOKUP(B438,'Full FBS'!$B$18:$M$4306,11,0)</f>
        <v>334</v>
      </c>
      <c r="M438" s="181">
        <f>VLOOKUP(B438,'Full FBS'!$B$18:$M$4306,12,0)</f>
        <v>3</v>
      </c>
      <c r="N438" s="43">
        <f>SUM(G438*$D$8+H438*$D$5+I438*$D$9+J438*$D$6+K438*$D$11+L438*$D$10+M438*$D$7)</f>
        <v>66.400000000000006</v>
      </c>
      <c r="O438" s="119">
        <f>VLOOKUP(B438, 'Full FBS'!$B$18:$P$4999, 13, FALSE)</f>
        <v>66.400000000000006</v>
      </c>
      <c r="P438" s="31"/>
      <c r="Q438" s="15"/>
      <c r="R438" s="15"/>
      <c r="S438" s="15"/>
      <c r="T438" s="15"/>
    </row>
    <row r="439" spans="1:20" ht="13.5" customHeight="1">
      <c r="A439" s="41">
        <f>RANK(N439,$N$18:$N$2259)</f>
        <v>422</v>
      </c>
      <c r="B439" s="180" t="s">
        <v>672</v>
      </c>
      <c r="C439" s="180" t="s">
        <v>1382</v>
      </c>
      <c r="D439" s="180" t="s">
        <v>43</v>
      </c>
      <c r="E439" s="180" t="s">
        <v>36</v>
      </c>
      <c r="F439" s="180" t="s">
        <v>37</v>
      </c>
      <c r="G439" s="181">
        <f>VLOOKUP(B439,'Full FBS'!$B$18:$M$4306,6,0)</f>
        <v>0</v>
      </c>
      <c r="H439" s="181">
        <f>VLOOKUP(B439,'Full FBS'!$B$18:$M$4306,7,0)</f>
        <v>0</v>
      </c>
      <c r="I439" s="181">
        <f>VLOOKUP(B439,'Full FBS'!$B$18:$M$4306,8,0)</f>
        <v>0</v>
      </c>
      <c r="J439" s="181">
        <f>VLOOKUP(B439,'Full FBS'!$B$18:$M$4306,9,0)</f>
        <v>0</v>
      </c>
      <c r="K439" s="181">
        <f>VLOOKUP(B439,'Full FBS'!$B$18:$M$4306,10,0)</f>
        <v>24</v>
      </c>
      <c r="L439" s="181">
        <f>VLOOKUP(B439,'Full FBS'!$B$18:$M$4306,11,0)</f>
        <v>361</v>
      </c>
      <c r="M439" s="181">
        <f>VLOOKUP(B439,'Full FBS'!$B$18:$M$4306,12,0)</f>
        <v>3</v>
      </c>
      <c r="N439" s="43">
        <f>SUM(G439*$D$8+H439*$D$5+I439*$D$9+J439*$D$6+K439*$D$11+L439*$D$10+M439*$D$7)</f>
        <v>66.099999999999994</v>
      </c>
      <c r="O439" s="119">
        <f>VLOOKUP(B439, 'Full FBS'!$B$18:$P$4999, 13, FALSE)</f>
        <v>66.099999999999994</v>
      </c>
      <c r="P439" s="31"/>
      <c r="Q439" s="15"/>
      <c r="R439" s="15"/>
      <c r="S439" s="15"/>
      <c r="T439" s="15"/>
    </row>
    <row r="440" spans="1:20" ht="13.5" customHeight="1">
      <c r="A440" s="41">
        <f>RANK(N440,$N$18:$N$2259)</f>
        <v>423</v>
      </c>
      <c r="B440" s="180" t="s">
        <v>660</v>
      </c>
      <c r="C440" s="180" t="s">
        <v>1366</v>
      </c>
      <c r="D440" s="180" t="s">
        <v>43</v>
      </c>
      <c r="E440" s="180" t="s">
        <v>36</v>
      </c>
      <c r="F440" s="180" t="s">
        <v>37</v>
      </c>
      <c r="G440" s="181">
        <f>VLOOKUP(B440,'Full FBS'!$B$18:$M$4306,6,0)</f>
        <v>0</v>
      </c>
      <c r="H440" s="181">
        <f>VLOOKUP(B440,'Full FBS'!$B$18:$M$4306,7,0)</f>
        <v>0</v>
      </c>
      <c r="I440" s="181">
        <f>VLOOKUP(B440,'Full FBS'!$B$18:$M$4306,8,0)</f>
        <v>0</v>
      </c>
      <c r="J440" s="181">
        <f>VLOOKUP(B440,'Full FBS'!$B$18:$M$4306,9,0)</f>
        <v>0</v>
      </c>
      <c r="K440" s="181">
        <f>VLOOKUP(B440,'Full FBS'!$B$18:$M$4306,10,0)</f>
        <v>26</v>
      </c>
      <c r="L440" s="181">
        <f>VLOOKUP(B440,'Full FBS'!$B$18:$M$4306,11,0)</f>
        <v>404</v>
      </c>
      <c r="M440" s="181">
        <f>VLOOKUP(B440,'Full FBS'!$B$18:$M$4306,12,0)</f>
        <v>2</v>
      </c>
      <c r="N440" s="43">
        <f>SUM(G440*$D$8+H440*$D$5+I440*$D$9+J440*$D$6+K440*$D$11+L440*$D$10+M440*$D$7)</f>
        <v>65.400000000000006</v>
      </c>
      <c r="O440" s="119">
        <f>VLOOKUP(B440, 'Full FBS'!$B$18:$P$4999, 13, FALSE)</f>
        <v>65.400000000000006</v>
      </c>
      <c r="P440" s="31"/>
      <c r="Q440" s="15"/>
      <c r="R440" s="15"/>
      <c r="S440" s="15"/>
      <c r="T440" s="15"/>
    </row>
    <row r="441" spans="1:20" ht="13.5" customHeight="1">
      <c r="A441" s="41">
        <f>RANK(N441,$N$18:$N$2259)</f>
        <v>423</v>
      </c>
      <c r="B441" s="207" t="s">
        <v>1583</v>
      </c>
      <c r="C441" s="207" t="s">
        <v>1420</v>
      </c>
      <c r="D441" s="207" t="s">
        <v>43</v>
      </c>
      <c r="E441" s="207" t="s">
        <v>36</v>
      </c>
      <c r="F441" s="207" t="s">
        <v>52</v>
      </c>
      <c r="G441" s="181">
        <f>VLOOKUP(B441,'Full FBS'!$B$18:$M$4306,6,0)</f>
        <v>0</v>
      </c>
      <c r="H441" s="181">
        <f>VLOOKUP(B441,'Full FBS'!$B$18:$M$4306,7,0)</f>
        <v>0</v>
      </c>
      <c r="I441" s="181">
        <f>VLOOKUP(B441,'Full FBS'!$B$18:$M$4306,8,0)</f>
        <v>0</v>
      </c>
      <c r="J441" s="181">
        <f>VLOOKUP(B441,'Full FBS'!$B$18:$M$4306,9,0)</f>
        <v>0</v>
      </c>
      <c r="K441" s="181">
        <f>VLOOKUP(B441,'Full FBS'!$B$18:$M$4306,10,0)</f>
        <v>23</v>
      </c>
      <c r="L441" s="181">
        <f>VLOOKUP(B441,'Full FBS'!$B$18:$M$4306,11,0)</f>
        <v>419</v>
      </c>
      <c r="M441" s="181">
        <f>VLOOKUP(B441,'Full FBS'!$B$18:$M$4306,12,0)</f>
        <v>2</v>
      </c>
      <c r="N441" s="43">
        <f>SUM(G441*$D$8+H441*$D$5+I441*$D$9+J441*$D$6+K441*$D$11+L441*$D$10+M441*$D$7)</f>
        <v>65.400000000000006</v>
      </c>
      <c r="O441" s="119">
        <f>VLOOKUP(B441, 'Full FBS'!$B$18:$P$4999, 13, FALSE)</f>
        <v>65.400000000000006</v>
      </c>
      <c r="P441" s="31"/>
      <c r="Q441" s="15"/>
      <c r="R441" s="15"/>
      <c r="S441" s="15"/>
      <c r="T441" s="15"/>
    </row>
    <row r="442" spans="1:20" ht="13.5" customHeight="1">
      <c r="A442" s="41">
        <f>RANK(N442,$N$18:$N$2259)</f>
        <v>425</v>
      </c>
      <c r="B442" s="180" t="s">
        <v>986</v>
      </c>
      <c r="C442" s="180" t="s">
        <v>1425</v>
      </c>
      <c r="D442" s="180" t="s">
        <v>43</v>
      </c>
      <c r="E442" s="180" t="s">
        <v>34</v>
      </c>
      <c r="F442" s="180" t="s">
        <v>37</v>
      </c>
      <c r="G442" s="181">
        <f>VLOOKUP(B442,'Full FBS'!$B$18:$M$4306,6,0)</f>
        <v>0</v>
      </c>
      <c r="H442" s="181">
        <f>VLOOKUP(B442,'Full FBS'!$B$18:$M$4306,7,0)</f>
        <v>0</v>
      </c>
      <c r="I442" s="181">
        <f>VLOOKUP(B442,'Full FBS'!$B$18:$M$4306,8,0)</f>
        <v>0</v>
      </c>
      <c r="J442" s="181">
        <f>VLOOKUP(B442,'Full FBS'!$B$18:$M$4306,9,0)</f>
        <v>0</v>
      </c>
      <c r="K442" s="181">
        <f>VLOOKUP(B442,'Full FBS'!$B$18:$M$4306,10,0)</f>
        <v>27</v>
      </c>
      <c r="L442" s="181">
        <f>VLOOKUP(B442,'Full FBS'!$B$18:$M$4306,11,0)</f>
        <v>338</v>
      </c>
      <c r="M442" s="181">
        <f>VLOOKUP(B442,'Full FBS'!$B$18:$M$4306,12,0)</f>
        <v>3</v>
      </c>
      <c r="N442" s="43">
        <f>SUM(G442*$D$8+H442*$D$5+I442*$D$9+J442*$D$6+K442*$D$11+L442*$D$10+M442*$D$7)</f>
        <v>65.300000000000011</v>
      </c>
      <c r="O442" s="119">
        <f>VLOOKUP(B442, 'Full FBS'!$B$18:$P$4999, 13, FALSE)</f>
        <v>65.300000000000011</v>
      </c>
      <c r="P442" s="31"/>
      <c r="Q442" s="15"/>
      <c r="R442" s="15"/>
      <c r="S442" s="15"/>
      <c r="T442" s="15"/>
    </row>
    <row r="443" spans="1:20" ht="13.5" customHeight="1">
      <c r="A443" s="41">
        <f>RANK(N443,$N$18:$N$2259)</f>
        <v>426</v>
      </c>
      <c r="B443" s="180" t="s">
        <v>194</v>
      </c>
      <c r="C443" s="180" t="s">
        <v>1416</v>
      </c>
      <c r="D443" s="180" t="s">
        <v>43</v>
      </c>
      <c r="E443" s="180" t="s">
        <v>34</v>
      </c>
      <c r="F443" s="180" t="s">
        <v>1104</v>
      </c>
      <c r="G443" s="181">
        <f>VLOOKUP(B443,'Full FBS'!$B$18:$M$4306,6,0)</f>
        <v>0</v>
      </c>
      <c r="H443" s="181">
        <f>VLOOKUP(B443,'Full FBS'!$B$18:$M$4306,7,0)</f>
        <v>0</v>
      </c>
      <c r="I443" s="181">
        <f>VLOOKUP(B443,'Full FBS'!$B$18:$M$4306,8,0)</f>
        <v>50</v>
      </c>
      <c r="J443" s="181">
        <f>VLOOKUP(B443,'Full FBS'!$B$18:$M$4306,9,0)</f>
        <v>1</v>
      </c>
      <c r="K443" s="181">
        <f>VLOOKUP(B443,'Full FBS'!$B$18:$M$4306,10,0)</f>
        <v>22</v>
      </c>
      <c r="L443" s="181">
        <f>VLOOKUP(B443,'Full FBS'!$B$18:$M$4306,11,0)</f>
        <v>313</v>
      </c>
      <c r="M443" s="181">
        <f>VLOOKUP(B443,'Full FBS'!$B$18:$M$4306,12,0)</f>
        <v>2</v>
      </c>
      <c r="N443" s="43">
        <f>SUM(G443*$D$8+H443*$D$5+I443*$D$9+J443*$D$6+K443*$D$11+L443*$D$10+M443*$D$7)</f>
        <v>65.3</v>
      </c>
      <c r="O443" s="119">
        <f>VLOOKUP(B443, 'Full FBS'!$B$18:$P$4999, 13, FALSE)</f>
        <v>65.3</v>
      </c>
      <c r="P443" s="31"/>
      <c r="Q443" s="15"/>
      <c r="R443" s="15"/>
      <c r="S443" s="15"/>
      <c r="T443" s="15"/>
    </row>
    <row r="444" spans="1:20" ht="13.5" customHeight="1">
      <c r="A444" s="41">
        <f>RANK(N444,$N$18:$N$2259)</f>
        <v>427</v>
      </c>
      <c r="B444" s="180" t="s">
        <v>119</v>
      </c>
      <c r="C444" s="180" t="s">
        <v>1476</v>
      </c>
      <c r="D444" s="180" t="s">
        <v>43</v>
      </c>
      <c r="E444" s="180" t="s">
        <v>34</v>
      </c>
      <c r="F444" s="180" t="s">
        <v>1106</v>
      </c>
      <c r="G444" s="181">
        <f>VLOOKUP(B444,'Full FBS'!$B$18:$M$4306,6,0)</f>
        <v>0</v>
      </c>
      <c r="H444" s="181">
        <f>VLOOKUP(B444,'Full FBS'!$B$18:$M$4306,7,0)</f>
        <v>0</v>
      </c>
      <c r="I444" s="181">
        <f>VLOOKUP(B444,'Full FBS'!$B$18:$M$4306,8,0)</f>
        <v>0</v>
      </c>
      <c r="J444" s="181">
        <f>VLOOKUP(B444,'Full FBS'!$B$18:$M$4306,9,0)</f>
        <v>0</v>
      </c>
      <c r="K444" s="181">
        <f>VLOOKUP(B444,'Full FBS'!$B$18:$M$4306,10,0)</f>
        <v>33</v>
      </c>
      <c r="L444" s="181">
        <f>VLOOKUP(B444,'Full FBS'!$B$18:$M$4306,11,0)</f>
        <v>367</v>
      </c>
      <c r="M444" s="181">
        <f>VLOOKUP(B444,'Full FBS'!$B$18:$M$4306,12,0)</f>
        <v>2</v>
      </c>
      <c r="N444" s="43">
        <f>SUM(G444*$D$8+H444*$D$5+I444*$D$9+J444*$D$6+K444*$D$11+L444*$D$10+M444*$D$7)</f>
        <v>65.2</v>
      </c>
      <c r="O444" s="119">
        <f>VLOOKUP(B444, 'Full FBS'!$B$18:$P$4999, 13, FALSE)</f>
        <v>65.2</v>
      </c>
      <c r="P444" s="31"/>
      <c r="Q444" s="15"/>
      <c r="R444" s="15"/>
      <c r="S444" s="15"/>
      <c r="T444" s="15"/>
    </row>
    <row r="445" spans="1:20" ht="13.5" customHeight="1">
      <c r="A445" s="41">
        <f>RANK(N445,$N$18:$N$2259)</f>
        <v>428</v>
      </c>
      <c r="B445" s="180" t="s">
        <v>951</v>
      </c>
      <c r="C445" s="180" t="s">
        <v>1420</v>
      </c>
      <c r="D445" s="180" t="s">
        <v>43</v>
      </c>
      <c r="E445" s="180" t="s">
        <v>38</v>
      </c>
      <c r="F445" s="180" t="s">
        <v>52</v>
      </c>
      <c r="G445" s="181">
        <f>VLOOKUP(B445,'Full FBS'!$B$18:$M$4306,6,0)</f>
        <v>0</v>
      </c>
      <c r="H445" s="181">
        <f>VLOOKUP(B445,'Full FBS'!$B$18:$M$4306,7,0)</f>
        <v>0</v>
      </c>
      <c r="I445" s="181">
        <f>VLOOKUP(B445,'Full FBS'!$B$18:$M$4306,8,0)</f>
        <v>0</v>
      </c>
      <c r="J445" s="181">
        <f>VLOOKUP(B445,'Full FBS'!$B$18:$M$4306,9,0)</f>
        <v>0</v>
      </c>
      <c r="K445" s="181">
        <f>VLOOKUP(B445,'Full FBS'!$B$18:$M$4306,10,0)</f>
        <v>28</v>
      </c>
      <c r="L445" s="181">
        <f>VLOOKUP(B445,'Full FBS'!$B$18:$M$4306,11,0)</f>
        <v>329</v>
      </c>
      <c r="M445" s="181">
        <f>VLOOKUP(B445,'Full FBS'!$B$18:$M$4306,12,0)</f>
        <v>3</v>
      </c>
      <c r="N445" s="43">
        <f>SUM(G445*$D$8+H445*$D$5+I445*$D$9+J445*$D$6+K445*$D$11+L445*$D$10+M445*$D$7)</f>
        <v>64.900000000000006</v>
      </c>
      <c r="O445" s="119">
        <f>VLOOKUP(B445, 'Full FBS'!$B$18:$P$4999, 13, FALSE)</f>
        <v>64.900000000000006</v>
      </c>
      <c r="P445" s="31"/>
      <c r="Q445" s="15"/>
      <c r="R445" s="15"/>
      <c r="S445" s="15"/>
      <c r="T445" s="15"/>
    </row>
    <row r="446" spans="1:20" ht="13.5" customHeight="1">
      <c r="A446" s="41">
        <f>RANK(N446,$N$18:$N$2259)</f>
        <v>429</v>
      </c>
      <c r="B446" s="180" t="s">
        <v>1306</v>
      </c>
      <c r="C446" s="180" t="s">
        <v>1447</v>
      </c>
      <c r="D446" s="180" t="s">
        <v>42</v>
      </c>
      <c r="E446" s="180" t="s">
        <v>36</v>
      </c>
      <c r="F446" s="180" t="s">
        <v>1104</v>
      </c>
      <c r="G446" s="181">
        <f>VLOOKUP(B446,'Full FBS'!$B$18:$M$4306,6,0)</f>
        <v>0</v>
      </c>
      <c r="H446" s="181">
        <f>VLOOKUP(B446,'Full FBS'!$B$18:$M$4306,7,0)</f>
        <v>0</v>
      </c>
      <c r="I446" s="181">
        <f>VLOOKUP(B446,'Full FBS'!$B$18:$M$4306,8,0)</f>
        <v>0</v>
      </c>
      <c r="J446" s="181">
        <f>VLOOKUP(B446,'Full FBS'!$B$18:$M$4306,9,0)</f>
        <v>0</v>
      </c>
      <c r="K446" s="181">
        <f>VLOOKUP(B446,'Full FBS'!$B$18:$M$4306,10,0)</f>
        <v>24</v>
      </c>
      <c r="L446" s="181">
        <f>VLOOKUP(B446,'Full FBS'!$B$18:$M$4306,11,0)</f>
        <v>288</v>
      </c>
      <c r="M446" s="181">
        <f>VLOOKUP(B446,'Full FBS'!$B$18:$M$4306,12,0)</f>
        <v>4</v>
      </c>
      <c r="N446" s="43">
        <f>SUM(G446*$D$8+H446*$D$5+I446*$D$9+J446*$D$6+K446*$D$11+L446*$D$10+M446*$D$7)</f>
        <v>64.8</v>
      </c>
      <c r="O446" s="119">
        <f>VLOOKUP(B446, 'Full FBS'!$B$18:$P$4999, 13, FALSE)</f>
        <v>64.8</v>
      </c>
      <c r="P446" s="31"/>
      <c r="Q446" s="15"/>
      <c r="R446" s="15"/>
      <c r="S446" s="15"/>
      <c r="T446" s="15"/>
    </row>
    <row r="447" spans="1:20" ht="13.5" customHeight="1">
      <c r="A447" s="41">
        <f>RANK(N447,$N$18:$N$2259)</f>
        <v>430</v>
      </c>
      <c r="B447" s="180" t="s">
        <v>1550</v>
      </c>
      <c r="C447" s="180" t="s">
        <v>136</v>
      </c>
      <c r="D447" s="180" t="s">
        <v>42</v>
      </c>
      <c r="E447" s="180" t="s">
        <v>1481</v>
      </c>
      <c r="F447" s="180" t="s">
        <v>1104</v>
      </c>
      <c r="G447" s="181">
        <f>VLOOKUP(B447,'Full FBS'!$B$18:$M$4306,6,0)</f>
        <v>0</v>
      </c>
      <c r="H447" s="181">
        <f>VLOOKUP(B447,'Full FBS'!$B$18:$M$4306,7,0)</f>
        <v>0</v>
      </c>
      <c r="I447" s="181">
        <f>VLOOKUP(B447,'Full FBS'!$B$18:$M$4306,8,0)</f>
        <v>0</v>
      </c>
      <c r="J447" s="181">
        <f>VLOOKUP(B447,'Full FBS'!$B$18:$M$4306,9,0)</f>
        <v>0</v>
      </c>
      <c r="K447" s="181">
        <f>VLOOKUP(B447,'Full FBS'!$B$18:$M$4306,10,0)</f>
        <v>22</v>
      </c>
      <c r="L447" s="181">
        <f>VLOOKUP(B447,'Full FBS'!$B$18:$M$4306,11,0)</f>
        <v>295</v>
      </c>
      <c r="M447" s="181">
        <f>VLOOKUP(B447,'Full FBS'!$B$18:$M$4306,12,0)</f>
        <v>4</v>
      </c>
      <c r="N447" s="43">
        <f>SUM(G447*$D$8+H447*$D$5+I447*$D$9+J447*$D$6+K447*$D$11+L447*$D$10+M447*$D$7)</f>
        <v>64.5</v>
      </c>
      <c r="O447" s="119">
        <f>VLOOKUP(B447, 'Full FBS'!$B$18:$P$4999, 13, FALSE)</f>
        <v>64.5</v>
      </c>
      <c r="P447" s="31"/>
      <c r="Q447" s="15"/>
      <c r="R447" s="15"/>
      <c r="S447" s="15"/>
      <c r="T447" s="15"/>
    </row>
    <row r="448" spans="1:20" ht="13.5" customHeight="1">
      <c r="A448" s="41">
        <f>RANK(N448,$N$18:$N$2259)</f>
        <v>431</v>
      </c>
      <c r="B448" s="180" t="s">
        <v>1311</v>
      </c>
      <c r="C448" s="180" t="s">
        <v>1474</v>
      </c>
      <c r="D448" s="180" t="s">
        <v>43</v>
      </c>
      <c r="E448" s="180" t="s">
        <v>36</v>
      </c>
      <c r="F448" s="180" t="s">
        <v>1104</v>
      </c>
      <c r="G448" s="181">
        <f>VLOOKUP(B448,'Full FBS'!$B$18:$M$4306,6,0)</f>
        <v>0</v>
      </c>
      <c r="H448" s="181">
        <f>VLOOKUP(B448,'Full FBS'!$B$18:$M$4306,7,0)</f>
        <v>0</v>
      </c>
      <c r="I448" s="181">
        <f>VLOOKUP(B448,'Full FBS'!$B$18:$M$4306,8,0)</f>
        <v>0</v>
      </c>
      <c r="J448" s="181">
        <f>VLOOKUP(B448,'Full FBS'!$B$18:$M$4306,9,0)</f>
        <v>0</v>
      </c>
      <c r="K448" s="181">
        <f>VLOOKUP(B448,'Full FBS'!$B$18:$M$4306,10,0)</f>
        <v>30</v>
      </c>
      <c r="L448" s="181">
        <f>VLOOKUP(B448,'Full FBS'!$B$18:$M$4306,11,0)</f>
        <v>371</v>
      </c>
      <c r="M448" s="181">
        <f>VLOOKUP(B448,'Full FBS'!$B$18:$M$4306,12,0)</f>
        <v>2</v>
      </c>
      <c r="N448" s="43">
        <f>SUM(G448*$D$8+H448*$D$5+I448*$D$9+J448*$D$6+K448*$D$11+L448*$D$10+M448*$D$7)</f>
        <v>64.099999999999994</v>
      </c>
      <c r="O448" s="119">
        <f>VLOOKUP(B448, 'Full FBS'!$B$18:$P$4999, 13, FALSE)</f>
        <v>64.099999999999994</v>
      </c>
      <c r="P448" s="31"/>
      <c r="Q448" s="15"/>
      <c r="R448" s="15"/>
      <c r="S448" s="15"/>
      <c r="T448" s="15"/>
    </row>
    <row r="449" spans="1:20" ht="13.5" customHeight="1">
      <c r="A449" s="41">
        <f>RANK(N449,$N$18:$N$2259)</f>
        <v>432</v>
      </c>
      <c r="B449" s="180" t="s">
        <v>1040</v>
      </c>
      <c r="C449" s="180" t="s">
        <v>1394</v>
      </c>
      <c r="D449" s="180" t="s">
        <v>39</v>
      </c>
      <c r="E449" s="180" t="s">
        <v>38</v>
      </c>
      <c r="F449" s="180" t="s">
        <v>52</v>
      </c>
      <c r="G449" s="181">
        <f>VLOOKUP(B449,'Full FBS'!$B$18:$M$4306,6,0)</f>
        <v>0</v>
      </c>
      <c r="H449" s="181">
        <f>VLOOKUP(B449,'Full FBS'!$B$18:$M$4306,7,0)</f>
        <v>0</v>
      </c>
      <c r="I449" s="181">
        <f>VLOOKUP(B449,'Full FBS'!$B$18:$M$4306,8,0)</f>
        <v>332</v>
      </c>
      <c r="J449" s="181">
        <f>VLOOKUP(B449,'Full FBS'!$B$18:$M$4306,9,0)</f>
        <v>3</v>
      </c>
      <c r="K449" s="181">
        <f>VLOOKUP(B449,'Full FBS'!$B$18:$M$4306,10,0)</f>
        <v>9</v>
      </c>
      <c r="L449" s="181">
        <f>VLOOKUP(B449,'Full FBS'!$B$18:$M$4306,11,0)</f>
        <v>82</v>
      </c>
      <c r="M449" s="181">
        <f>VLOOKUP(B449,'Full FBS'!$B$18:$M$4306,12,0)</f>
        <v>0</v>
      </c>
      <c r="N449" s="43">
        <f>SUM(G449*$D$8+H449*$D$5+I449*$D$9+J449*$D$6+K449*$D$11+L449*$D$10+M449*$D$7)</f>
        <v>63.900000000000006</v>
      </c>
      <c r="O449" s="119">
        <f>VLOOKUP(B449, 'Full FBS'!$B$18:$P$4999, 13, FALSE)</f>
        <v>63.900000000000006</v>
      </c>
      <c r="P449" s="31"/>
      <c r="Q449" s="15"/>
      <c r="R449" s="15"/>
      <c r="S449" s="15"/>
      <c r="T449" s="15"/>
    </row>
    <row r="450" spans="1:20" ht="13.5" customHeight="1">
      <c r="A450" s="41">
        <f>RANK(N450,$N$18:$N$2259)</f>
        <v>433</v>
      </c>
      <c r="B450" s="180" t="s">
        <v>217</v>
      </c>
      <c r="C450" s="180" t="s">
        <v>1474</v>
      </c>
      <c r="D450" s="180" t="s">
        <v>42</v>
      </c>
      <c r="E450" s="180" t="s">
        <v>34</v>
      </c>
      <c r="F450" s="180" t="s">
        <v>1104</v>
      </c>
      <c r="G450" s="181">
        <f>VLOOKUP(B450,'Full FBS'!$B$18:$M$4306,6,0)</f>
        <v>0</v>
      </c>
      <c r="H450" s="181">
        <f>VLOOKUP(B450,'Full FBS'!$B$18:$M$4306,7,0)</f>
        <v>0</v>
      </c>
      <c r="I450" s="181">
        <f>VLOOKUP(B450,'Full FBS'!$B$18:$M$4306,8,0)</f>
        <v>0</v>
      </c>
      <c r="J450" s="181">
        <f>VLOOKUP(B450,'Full FBS'!$B$18:$M$4306,9,0)</f>
        <v>0</v>
      </c>
      <c r="K450" s="181">
        <f>VLOOKUP(B450,'Full FBS'!$B$18:$M$4306,10,0)</f>
        <v>27</v>
      </c>
      <c r="L450" s="181">
        <f>VLOOKUP(B450,'Full FBS'!$B$18:$M$4306,11,0)</f>
        <v>324</v>
      </c>
      <c r="M450" s="181">
        <f>VLOOKUP(B450,'Full FBS'!$B$18:$M$4306,12,0)</f>
        <v>3</v>
      </c>
      <c r="N450" s="43">
        <f>SUM(G450*$D$8+H450*$D$5+I450*$D$9+J450*$D$6+K450*$D$11+L450*$D$10+M450*$D$7)</f>
        <v>63.9</v>
      </c>
      <c r="O450" s="119">
        <f>VLOOKUP(B450, 'Full FBS'!$B$18:$P$4999, 13, FALSE)</f>
        <v>63.9</v>
      </c>
      <c r="P450" s="31"/>
      <c r="Q450" s="15"/>
      <c r="R450" s="15"/>
      <c r="S450" s="15"/>
      <c r="T450" s="15"/>
    </row>
    <row r="451" spans="1:20" ht="13.5" customHeight="1">
      <c r="A451" s="41">
        <f>RANK(N451,$N$18:$N$2259)</f>
        <v>434</v>
      </c>
      <c r="B451" s="180" t="s">
        <v>857</v>
      </c>
      <c r="C451" s="180" t="s">
        <v>1403</v>
      </c>
      <c r="D451" s="180" t="s">
        <v>43</v>
      </c>
      <c r="E451" s="180" t="s">
        <v>38</v>
      </c>
      <c r="F451" s="180" t="s">
        <v>1106</v>
      </c>
      <c r="G451" s="181">
        <f>VLOOKUP(B451,'Full FBS'!$B$18:$M$4306,6,0)</f>
        <v>0</v>
      </c>
      <c r="H451" s="181">
        <f>VLOOKUP(B451,'Full FBS'!$B$18:$M$4306,7,0)</f>
        <v>0</v>
      </c>
      <c r="I451" s="181">
        <f>VLOOKUP(B451,'Full FBS'!$B$18:$M$4306,8,0)</f>
        <v>50</v>
      </c>
      <c r="J451" s="181">
        <f>VLOOKUP(B451,'Full FBS'!$B$18:$M$4306,9,0)</f>
        <v>0</v>
      </c>
      <c r="K451" s="181">
        <f>VLOOKUP(B451,'Full FBS'!$B$18:$M$4306,10,0)</f>
        <v>23</v>
      </c>
      <c r="L451" s="181">
        <f>VLOOKUP(B451,'Full FBS'!$B$18:$M$4306,11,0)</f>
        <v>345</v>
      </c>
      <c r="M451" s="181">
        <f>VLOOKUP(B451,'Full FBS'!$B$18:$M$4306,12,0)</f>
        <v>2</v>
      </c>
      <c r="N451" s="43">
        <f>SUM(G451*$D$8+H451*$D$5+I451*$D$9+J451*$D$6+K451*$D$11+L451*$D$10+M451*$D$7)</f>
        <v>63</v>
      </c>
      <c r="O451" s="119">
        <f>VLOOKUP(B451, 'Full FBS'!$B$18:$P$4999, 13, FALSE)</f>
        <v>63</v>
      </c>
      <c r="P451" s="31"/>
      <c r="Q451" s="15"/>
      <c r="R451" s="15"/>
      <c r="S451" s="15"/>
      <c r="T451" s="15"/>
    </row>
    <row r="452" spans="1:20" ht="13.5" customHeight="1">
      <c r="A452" s="41">
        <f>RANK(N452,$N$18:$N$2259)</f>
        <v>435</v>
      </c>
      <c r="B452" s="180" t="s">
        <v>311</v>
      </c>
      <c r="C452" s="180" t="s">
        <v>1403</v>
      </c>
      <c r="D452" s="180" t="s">
        <v>43</v>
      </c>
      <c r="E452" s="180" t="s">
        <v>34</v>
      </c>
      <c r="F452" s="180" t="s">
        <v>1106</v>
      </c>
      <c r="G452" s="181">
        <f>VLOOKUP(B452,'Full FBS'!$B$18:$M$4306,6,0)</f>
        <v>0</v>
      </c>
      <c r="H452" s="181">
        <f>VLOOKUP(B452,'Full FBS'!$B$18:$M$4306,7,0)</f>
        <v>0</v>
      </c>
      <c r="I452" s="181">
        <f>VLOOKUP(B452,'Full FBS'!$B$18:$M$4306,8,0)</f>
        <v>0</v>
      </c>
      <c r="J452" s="181">
        <f>VLOOKUP(B452,'Full FBS'!$B$18:$M$4306,9,0)</f>
        <v>0</v>
      </c>
      <c r="K452" s="181">
        <f>VLOOKUP(B452,'Full FBS'!$B$18:$M$4306,10,0)</f>
        <v>24</v>
      </c>
      <c r="L452" s="181">
        <f>VLOOKUP(B452,'Full FBS'!$B$18:$M$4306,11,0)</f>
        <v>388</v>
      </c>
      <c r="M452" s="181">
        <f>VLOOKUP(B452,'Full FBS'!$B$18:$M$4306,12,0)</f>
        <v>2</v>
      </c>
      <c r="N452" s="43">
        <f>SUM(G452*$D$8+H452*$D$5+I452*$D$9+J452*$D$6+K452*$D$11+L452*$D$10+M452*$D$7)</f>
        <v>62.800000000000004</v>
      </c>
      <c r="O452" s="119">
        <f>VLOOKUP(B452, 'Full FBS'!$B$18:$P$4999, 13, FALSE)</f>
        <v>62.800000000000004</v>
      </c>
      <c r="P452" s="31"/>
      <c r="Q452" s="15"/>
      <c r="R452" s="15"/>
      <c r="S452" s="15"/>
      <c r="T452" s="15"/>
    </row>
    <row r="453" spans="1:20" ht="13.5" customHeight="1">
      <c r="A453" s="41">
        <f>RANK(N453,$N$18:$N$2259)</f>
        <v>435</v>
      </c>
      <c r="B453" s="180" t="s">
        <v>1026</v>
      </c>
      <c r="C453" s="180" t="s">
        <v>132</v>
      </c>
      <c r="D453" s="180" t="s">
        <v>43</v>
      </c>
      <c r="E453" s="180" t="s">
        <v>38</v>
      </c>
      <c r="F453" s="180" t="s">
        <v>1104</v>
      </c>
      <c r="G453" s="181">
        <f>VLOOKUP(B453,'Full FBS'!$B$18:$M$4306,6,0)</f>
        <v>0</v>
      </c>
      <c r="H453" s="181">
        <f>VLOOKUP(B453,'Full FBS'!$B$18:$M$4306,7,0)</f>
        <v>0</v>
      </c>
      <c r="I453" s="181">
        <f>VLOOKUP(B453,'Full FBS'!$B$18:$M$4306,8,0)</f>
        <v>0</v>
      </c>
      <c r="J453" s="181">
        <f>VLOOKUP(B453,'Full FBS'!$B$18:$M$4306,9,0)</f>
        <v>0</v>
      </c>
      <c r="K453" s="181">
        <f>VLOOKUP(B453,'Full FBS'!$B$18:$M$4306,10,0)</f>
        <v>24</v>
      </c>
      <c r="L453" s="181">
        <f>VLOOKUP(B453,'Full FBS'!$B$18:$M$4306,11,0)</f>
        <v>328</v>
      </c>
      <c r="M453" s="181">
        <f>VLOOKUP(B453,'Full FBS'!$B$18:$M$4306,12,0)</f>
        <v>3</v>
      </c>
      <c r="N453" s="43">
        <f>SUM(G453*$D$8+H453*$D$5+I453*$D$9+J453*$D$6+K453*$D$11+L453*$D$10+M453*$D$7)</f>
        <v>62.800000000000004</v>
      </c>
      <c r="O453" s="119">
        <f>VLOOKUP(B453, 'Full FBS'!$B$18:$P$4999, 13, FALSE)</f>
        <v>62.800000000000004</v>
      </c>
      <c r="P453" s="31"/>
      <c r="Q453" s="15"/>
      <c r="R453" s="15"/>
      <c r="S453" s="15"/>
      <c r="T453" s="15"/>
    </row>
    <row r="454" spans="1:20" ht="13.5" customHeight="1">
      <c r="A454" s="41">
        <f>RANK(N454,$N$18:$N$2259)</f>
        <v>437</v>
      </c>
      <c r="B454" s="180" t="s">
        <v>1181</v>
      </c>
      <c r="C454" s="180" t="s">
        <v>1419</v>
      </c>
      <c r="D454" s="180" t="s">
        <v>39</v>
      </c>
      <c r="E454" s="180" t="s">
        <v>36</v>
      </c>
      <c r="F454" s="180" t="s">
        <v>37</v>
      </c>
      <c r="G454" s="181">
        <f>VLOOKUP(B454,'Full FBS'!$B$18:$M$4306,6,0)</f>
        <v>0</v>
      </c>
      <c r="H454" s="181">
        <f>VLOOKUP(B454,'Full FBS'!$B$18:$M$4306,7,0)</f>
        <v>0</v>
      </c>
      <c r="I454" s="181">
        <f>VLOOKUP(B454,'Full FBS'!$B$18:$M$4306,8,0)</f>
        <v>308</v>
      </c>
      <c r="J454" s="181">
        <f>VLOOKUP(B454,'Full FBS'!$B$18:$M$4306,9,0)</f>
        <v>2</v>
      </c>
      <c r="K454" s="181">
        <f>VLOOKUP(B454,'Full FBS'!$B$18:$M$4306,10,0)</f>
        <v>15</v>
      </c>
      <c r="L454" s="181">
        <f>VLOOKUP(B454,'Full FBS'!$B$18:$M$4306,11,0)</f>
        <v>122</v>
      </c>
      <c r="M454" s="181">
        <f>VLOOKUP(B454,'Full FBS'!$B$18:$M$4306,12,0)</f>
        <v>0</v>
      </c>
      <c r="N454" s="43">
        <f>SUM(G454*$D$8+H454*$D$5+I454*$D$9+J454*$D$6+K454*$D$11+L454*$D$10+M454*$D$7)</f>
        <v>62.5</v>
      </c>
      <c r="O454" s="119">
        <f>VLOOKUP(B454, 'Full FBS'!$B$18:$P$4999, 13, FALSE)</f>
        <v>62.5</v>
      </c>
      <c r="P454" s="31"/>
      <c r="Q454" s="15"/>
      <c r="R454" s="15"/>
      <c r="S454" s="15"/>
      <c r="T454" s="15"/>
    </row>
    <row r="455" spans="1:20" ht="13.5" customHeight="1">
      <c r="A455" s="41">
        <f>RANK(N455,$N$18:$N$2259)</f>
        <v>438</v>
      </c>
      <c r="B455" s="180" t="s">
        <v>1278</v>
      </c>
      <c r="C455" s="180" t="s">
        <v>1465</v>
      </c>
      <c r="D455" s="180" t="s">
        <v>42</v>
      </c>
      <c r="E455" s="180" t="s">
        <v>38</v>
      </c>
      <c r="F455" s="180" t="s">
        <v>1106</v>
      </c>
      <c r="G455" s="181">
        <f>VLOOKUP(B455,'Full FBS'!$B$18:$M$4306,6,0)</f>
        <v>0</v>
      </c>
      <c r="H455" s="181">
        <f>VLOOKUP(B455,'Full FBS'!$B$18:$M$4306,7,0)</f>
        <v>0</v>
      </c>
      <c r="I455" s="181">
        <f>VLOOKUP(B455,'Full FBS'!$B$18:$M$4306,8,0)</f>
        <v>0</v>
      </c>
      <c r="J455" s="181">
        <f>VLOOKUP(B455,'Full FBS'!$B$18:$M$4306,9,0)</f>
        <v>0</v>
      </c>
      <c r="K455" s="181">
        <f>VLOOKUP(B455,'Full FBS'!$B$18:$M$4306,10,0)</f>
        <v>27</v>
      </c>
      <c r="L455" s="181">
        <f>VLOOKUP(B455,'Full FBS'!$B$18:$M$4306,11,0)</f>
        <v>307</v>
      </c>
      <c r="M455" s="181">
        <f>VLOOKUP(B455,'Full FBS'!$B$18:$M$4306,12,0)</f>
        <v>3</v>
      </c>
      <c r="N455" s="43">
        <f>SUM(G455*$D$8+H455*$D$5+I455*$D$9+J455*$D$6+K455*$D$11+L455*$D$10+M455*$D$7)</f>
        <v>62.2</v>
      </c>
      <c r="O455" s="119">
        <f>VLOOKUP(B455, 'Full FBS'!$B$18:$P$4999, 13, FALSE)</f>
        <v>62.2</v>
      </c>
      <c r="P455" s="31"/>
      <c r="Q455" s="15"/>
      <c r="R455" s="15"/>
      <c r="S455" s="15"/>
      <c r="T455" s="15"/>
    </row>
    <row r="456" spans="1:20" ht="13.5" customHeight="1">
      <c r="A456" s="41">
        <f>RANK(N456,$N$18:$N$2259)</f>
        <v>439</v>
      </c>
      <c r="B456" s="180" t="s">
        <v>1094</v>
      </c>
      <c r="C456" s="180" t="s">
        <v>1402</v>
      </c>
      <c r="D456" s="180" t="s">
        <v>43</v>
      </c>
      <c r="E456" s="180" t="s">
        <v>36</v>
      </c>
      <c r="F456" s="180" t="s">
        <v>1105</v>
      </c>
      <c r="G456" s="181">
        <f>VLOOKUP(B456,'Full FBS'!$B$18:$M$4306,6,0)</f>
        <v>0</v>
      </c>
      <c r="H456" s="181">
        <f>VLOOKUP(B456,'Full FBS'!$B$18:$M$4306,7,0)</f>
        <v>0</v>
      </c>
      <c r="I456" s="181">
        <f>VLOOKUP(B456,'Full FBS'!$B$18:$M$4306,8,0)</f>
        <v>0</v>
      </c>
      <c r="J456" s="181">
        <f>VLOOKUP(B456,'Full FBS'!$B$18:$M$4306,9,0)</f>
        <v>0</v>
      </c>
      <c r="K456" s="181">
        <f>VLOOKUP(B456,'Full FBS'!$B$18:$M$4306,10,0)</f>
        <v>32</v>
      </c>
      <c r="L456" s="181">
        <f>VLOOKUP(B456,'Full FBS'!$B$18:$M$4306,11,0)</f>
        <v>341</v>
      </c>
      <c r="M456" s="181">
        <f>VLOOKUP(B456,'Full FBS'!$B$18:$M$4306,12,0)</f>
        <v>2</v>
      </c>
      <c r="N456" s="43">
        <f>SUM(G456*$D$8+H456*$D$5+I456*$D$9+J456*$D$6+K456*$D$11+L456*$D$10+M456*$D$7)</f>
        <v>62.1</v>
      </c>
      <c r="O456" s="119">
        <f>VLOOKUP(B456, 'Full FBS'!$B$18:$P$4999, 13, FALSE)</f>
        <v>62.1</v>
      </c>
      <c r="P456" s="31"/>
      <c r="Q456" s="15"/>
      <c r="R456" s="15"/>
      <c r="S456" s="15"/>
      <c r="T456" s="15"/>
    </row>
    <row r="457" spans="1:20" ht="13.5" customHeight="1">
      <c r="A457" s="41">
        <f>RANK(N457,$N$18:$N$2259)</f>
        <v>440</v>
      </c>
      <c r="B457" s="180" t="s">
        <v>210</v>
      </c>
      <c r="C457" s="180" t="s">
        <v>1414</v>
      </c>
      <c r="D457" s="180" t="s">
        <v>42</v>
      </c>
      <c r="E457" s="180" t="s">
        <v>34</v>
      </c>
      <c r="F457" s="180" t="s">
        <v>52</v>
      </c>
      <c r="G457" s="181">
        <f>VLOOKUP(B457,'Full FBS'!$B$18:$M$4306,6,0)</f>
        <v>0</v>
      </c>
      <c r="H457" s="181">
        <f>VLOOKUP(B457,'Full FBS'!$B$18:$M$4306,7,0)</f>
        <v>0</v>
      </c>
      <c r="I457" s="181">
        <f>VLOOKUP(B457,'Full FBS'!$B$18:$M$4306,8,0)</f>
        <v>0</v>
      </c>
      <c r="J457" s="181">
        <f>VLOOKUP(B457,'Full FBS'!$B$18:$M$4306,9,0)</f>
        <v>0</v>
      </c>
      <c r="K457" s="181">
        <f>VLOOKUP(B457,'Full FBS'!$B$18:$M$4306,10,0)</f>
        <v>29</v>
      </c>
      <c r="L457" s="181">
        <f>VLOOKUP(B457,'Full FBS'!$B$18:$M$4306,11,0)</f>
        <v>295</v>
      </c>
      <c r="M457" s="181">
        <f>VLOOKUP(B457,'Full FBS'!$B$18:$M$4306,12,0)</f>
        <v>3</v>
      </c>
      <c r="N457" s="43">
        <f>SUM(G457*$D$8+H457*$D$5+I457*$D$9+J457*$D$6+K457*$D$11+L457*$D$10+M457*$D$7)</f>
        <v>62</v>
      </c>
      <c r="O457" s="119">
        <f>VLOOKUP(B457, 'Full FBS'!$B$18:$P$4999, 13, FALSE)</f>
        <v>62</v>
      </c>
      <c r="P457" s="31"/>
      <c r="Q457" s="15"/>
      <c r="R457" s="15"/>
      <c r="S457" s="15"/>
      <c r="T457" s="15"/>
    </row>
    <row r="458" spans="1:20" ht="13.5" customHeight="1">
      <c r="A458" s="41">
        <f>RANK(N458,$N$18:$N$2259)</f>
        <v>441</v>
      </c>
      <c r="B458" s="180" t="s">
        <v>1636</v>
      </c>
      <c r="C458" s="180" t="s">
        <v>1371</v>
      </c>
      <c r="D458" s="180" t="s">
        <v>43</v>
      </c>
      <c r="E458" s="180" t="s">
        <v>34</v>
      </c>
      <c r="F458" s="180" t="s">
        <v>1105</v>
      </c>
      <c r="G458" s="181">
        <f>VLOOKUP(B458,'Full FBS'!$B$18:$M$4306,6,0)</f>
        <v>0</v>
      </c>
      <c r="H458" s="181">
        <f>VLOOKUP(B458,'Full FBS'!$B$18:$M$4306,7,0)</f>
        <v>0</v>
      </c>
      <c r="I458" s="181">
        <f>VLOOKUP(B458,'Full FBS'!$B$18:$M$4306,8,0)</f>
        <v>0</v>
      </c>
      <c r="J458" s="181">
        <f>VLOOKUP(B458,'Full FBS'!$B$18:$M$4306,9,0)</f>
        <v>0</v>
      </c>
      <c r="K458" s="181">
        <f>VLOOKUP(B458,'Full FBS'!$B$18:$M$4306,10,0)</f>
        <v>24</v>
      </c>
      <c r="L458" s="181">
        <f>VLOOKUP(B458,'Full FBS'!$B$18:$M$4306,11,0)</f>
        <v>377</v>
      </c>
      <c r="M458" s="181">
        <f>VLOOKUP(B458,'Full FBS'!$B$18:$M$4306,12,0)</f>
        <v>2</v>
      </c>
      <c r="N458" s="43">
        <f>SUM(G458*$D$8+H458*$D$5+I458*$D$9+J458*$D$6+K458*$D$11+L458*$D$10+M458*$D$7)</f>
        <v>61.7</v>
      </c>
      <c r="O458" s="119">
        <f>VLOOKUP(B458, 'Full FBS'!$B$18:$P$4999, 13, FALSE)</f>
        <v>61.7</v>
      </c>
      <c r="P458" s="31"/>
      <c r="Q458" s="15"/>
      <c r="R458" s="15"/>
      <c r="S458" s="15"/>
      <c r="T458" s="15"/>
    </row>
    <row r="459" spans="1:20" ht="13.5" customHeight="1">
      <c r="A459" s="41">
        <f>RANK(N459,$N$18:$N$2259)</f>
        <v>442</v>
      </c>
      <c r="B459" s="180" t="s">
        <v>898</v>
      </c>
      <c r="C459" s="180" t="s">
        <v>1409</v>
      </c>
      <c r="D459" s="180" t="s">
        <v>42</v>
      </c>
      <c r="E459" s="180" t="s">
        <v>34</v>
      </c>
      <c r="F459" s="180" t="s">
        <v>1106</v>
      </c>
      <c r="G459" s="181">
        <f>VLOOKUP(B459,'Full FBS'!$B$18:$M$4306,6,0)</f>
        <v>0</v>
      </c>
      <c r="H459" s="181">
        <f>VLOOKUP(B459,'Full FBS'!$B$18:$M$4306,7,0)</f>
        <v>0</v>
      </c>
      <c r="I459" s="181">
        <f>VLOOKUP(B459,'Full FBS'!$B$18:$M$4306,8,0)</f>
        <v>0</v>
      </c>
      <c r="J459" s="181">
        <f>VLOOKUP(B459,'Full FBS'!$B$18:$M$4306,9,0)</f>
        <v>0</v>
      </c>
      <c r="K459" s="181">
        <f>VLOOKUP(B459,'Full FBS'!$B$18:$M$4306,10,0)</f>
        <v>29</v>
      </c>
      <c r="L459" s="181">
        <f>VLOOKUP(B459,'Full FBS'!$B$18:$M$4306,11,0)</f>
        <v>346</v>
      </c>
      <c r="M459" s="181">
        <f>VLOOKUP(B459,'Full FBS'!$B$18:$M$4306,12,0)</f>
        <v>2</v>
      </c>
      <c r="N459" s="43">
        <f>SUM(G459*$D$8+H459*$D$5+I459*$D$9+J459*$D$6+K459*$D$11+L459*$D$10+M459*$D$7)</f>
        <v>61.1</v>
      </c>
      <c r="O459" s="119">
        <f>VLOOKUP(B459, 'Full FBS'!$B$18:$P$4999, 13, FALSE)</f>
        <v>61.1</v>
      </c>
      <c r="P459" s="31"/>
      <c r="Q459" s="15"/>
      <c r="R459" s="15"/>
      <c r="S459" s="15"/>
      <c r="T459" s="15"/>
    </row>
    <row r="460" spans="1:20" ht="13.5" customHeight="1">
      <c r="A460" s="41">
        <f>RANK(N460,$N$18:$N$2259)</f>
        <v>443</v>
      </c>
      <c r="B460" s="180" t="s">
        <v>1146</v>
      </c>
      <c r="C460" s="180" t="s">
        <v>1380</v>
      </c>
      <c r="D460" s="180" t="s">
        <v>39</v>
      </c>
      <c r="E460" s="180" t="s">
        <v>36</v>
      </c>
      <c r="F460" s="180" t="s">
        <v>52</v>
      </c>
      <c r="G460" s="181">
        <f>VLOOKUP(B460,'Full FBS'!$B$18:$M$4306,6,0)</f>
        <v>0</v>
      </c>
      <c r="H460" s="181">
        <f>VLOOKUP(B460,'Full FBS'!$B$18:$M$4306,7,0)</f>
        <v>0</v>
      </c>
      <c r="I460" s="181">
        <f>VLOOKUP(B460,'Full FBS'!$B$18:$M$4306,8,0)</f>
        <v>242</v>
      </c>
      <c r="J460" s="181">
        <f>VLOOKUP(B460,'Full FBS'!$B$18:$M$4306,9,0)</f>
        <v>2</v>
      </c>
      <c r="K460" s="181">
        <f>VLOOKUP(B460,'Full FBS'!$B$18:$M$4306,10,0)</f>
        <v>14</v>
      </c>
      <c r="L460" s="181">
        <f>VLOOKUP(B460,'Full FBS'!$B$18:$M$4306,11,0)</f>
        <v>178</v>
      </c>
      <c r="M460" s="181">
        <f>VLOOKUP(B460,'Full FBS'!$B$18:$M$4306,12,0)</f>
        <v>0</v>
      </c>
      <c r="N460" s="43">
        <f>SUM(G460*$D$8+H460*$D$5+I460*$D$9+J460*$D$6+K460*$D$11+L460*$D$10+M460*$D$7)</f>
        <v>61</v>
      </c>
      <c r="O460" s="119">
        <f>VLOOKUP(B460, 'Full FBS'!$B$18:$P$4999, 13, FALSE)</f>
        <v>61</v>
      </c>
      <c r="P460" s="31"/>
      <c r="Q460" s="15"/>
      <c r="R460" s="15"/>
      <c r="S460" s="15"/>
      <c r="T460" s="15"/>
    </row>
    <row r="461" spans="1:20" ht="13.5" customHeight="1">
      <c r="A461" s="41">
        <f>RANK(N461,$N$18:$N$2259)</f>
        <v>444</v>
      </c>
      <c r="B461" s="180" t="s">
        <v>670</v>
      </c>
      <c r="C461" s="180" t="s">
        <v>1382</v>
      </c>
      <c r="D461" s="180" t="s">
        <v>39</v>
      </c>
      <c r="E461" s="180" t="s">
        <v>36</v>
      </c>
      <c r="F461" s="180" t="s">
        <v>37</v>
      </c>
      <c r="G461" s="181">
        <f>VLOOKUP(B461,'Full FBS'!$B$18:$M$4306,6,0)</f>
        <v>0</v>
      </c>
      <c r="H461" s="181">
        <f>VLOOKUP(B461,'Full FBS'!$B$18:$M$4306,7,0)</f>
        <v>0</v>
      </c>
      <c r="I461" s="181">
        <f>VLOOKUP(B461,'Full FBS'!$B$18:$M$4306,8,0)</f>
        <v>311</v>
      </c>
      <c r="J461" s="181">
        <f>VLOOKUP(B461,'Full FBS'!$B$18:$M$4306,9,0)</f>
        <v>3</v>
      </c>
      <c r="K461" s="181">
        <f>VLOOKUP(B461,'Full FBS'!$B$18:$M$4306,10,0)</f>
        <v>9</v>
      </c>
      <c r="L461" s="181">
        <f>VLOOKUP(B461,'Full FBS'!$B$18:$M$4306,11,0)</f>
        <v>73</v>
      </c>
      <c r="M461" s="181">
        <f>VLOOKUP(B461,'Full FBS'!$B$18:$M$4306,12,0)</f>
        <v>0</v>
      </c>
      <c r="N461" s="43">
        <f>SUM(G461*$D$8+H461*$D$5+I461*$D$9+J461*$D$6+K461*$D$11+L461*$D$10+M461*$D$7)</f>
        <v>60.900000000000006</v>
      </c>
      <c r="O461" s="119">
        <f>VLOOKUP(B461, 'Full FBS'!$B$18:$P$4999, 13, FALSE)</f>
        <v>60.900000000000006</v>
      </c>
      <c r="P461" s="31"/>
      <c r="Q461" s="15"/>
      <c r="R461" s="15"/>
      <c r="S461" s="15"/>
      <c r="T461" s="15"/>
    </row>
    <row r="462" spans="1:20" ht="13.5" customHeight="1">
      <c r="A462" s="41">
        <f>RANK(N462,$N$18:$N$2259)</f>
        <v>445</v>
      </c>
      <c r="B462" s="207" t="s">
        <v>1524</v>
      </c>
      <c r="C462" s="180" t="s">
        <v>1395</v>
      </c>
      <c r="D462" s="180" t="s">
        <v>43</v>
      </c>
      <c r="E462" s="180" t="s">
        <v>36</v>
      </c>
      <c r="F462" s="180" t="s">
        <v>52</v>
      </c>
      <c r="G462" s="181">
        <f>VLOOKUP(B462,'Full FBS'!$B$18:$M$4306,6,0)</f>
        <v>0</v>
      </c>
      <c r="H462" s="181">
        <f>VLOOKUP(B462,'Full FBS'!$B$18:$M$4306,7,0)</f>
        <v>0</v>
      </c>
      <c r="I462" s="181">
        <f>VLOOKUP(B462,'Full FBS'!$B$18:$M$4306,8,0)</f>
        <v>0</v>
      </c>
      <c r="J462" s="181">
        <f>VLOOKUP(B462,'Full FBS'!$B$18:$M$4306,9,0)</f>
        <v>0</v>
      </c>
      <c r="K462" s="181">
        <f>VLOOKUP(B462,'Full FBS'!$B$18:$M$4306,10,0)</f>
        <v>27</v>
      </c>
      <c r="L462" s="181">
        <f>VLOOKUP(B462,'Full FBS'!$B$18:$M$4306,11,0)</f>
        <v>353</v>
      </c>
      <c r="M462" s="181">
        <f>VLOOKUP(B462,'Full FBS'!$B$18:$M$4306,12,0)</f>
        <v>2</v>
      </c>
      <c r="N462" s="43">
        <f>SUM(G462*$D$8+H462*$D$5+I462*$D$9+J462*$D$6+K462*$D$11+L462*$D$10+M462*$D$7)</f>
        <v>60.800000000000004</v>
      </c>
      <c r="O462" s="119">
        <f>VLOOKUP(B462, 'Full FBS'!$B$18:$P$4999, 13, FALSE)</f>
        <v>60.800000000000004</v>
      </c>
      <c r="P462" s="31"/>
      <c r="Q462" s="15"/>
      <c r="R462" s="15"/>
      <c r="S462" s="15"/>
      <c r="T462" s="15"/>
    </row>
    <row r="463" spans="1:20" ht="13.5" customHeight="1">
      <c r="A463" s="41">
        <f>RANK(N463,$N$18:$N$2259)</f>
        <v>446</v>
      </c>
      <c r="B463" s="180" t="s">
        <v>1046</v>
      </c>
      <c r="C463" s="180" t="s">
        <v>136</v>
      </c>
      <c r="D463" s="180" t="s">
        <v>43</v>
      </c>
      <c r="E463" s="180" t="s">
        <v>38</v>
      </c>
      <c r="F463" s="180" t="s">
        <v>1104</v>
      </c>
      <c r="G463" s="181">
        <f>VLOOKUP(B463,'Full FBS'!$B$18:$M$4306,6,0)</f>
        <v>0</v>
      </c>
      <c r="H463" s="181">
        <f>VLOOKUP(B463,'Full FBS'!$B$18:$M$4306,7,0)</f>
        <v>0</v>
      </c>
      <c r="I463" s="181">
        <f>VLOOKUP(B463,'Full FBS'!$B$18:$M$4306,8,0)</f>
        <v>10</v>
      </c>
      <c r="J463" s="181">
        <f>VLOOKUP(B463,'Full FBS'!$B$18:$M$4306,9,0)</f>
        <v>0</v>
      </c>
      <c r="K463" s="181">
        <f>VLOOKUP(B463,'Full FBS'!$B$18:$M$4306,10,0)</f>
        <v>23</v>
      </c>
      <c r="L463" s="181">
        <f>VLOOKUP(B463,'Full FBS'!$B$18:$M$4306,11,0)</f>
        <v>300</v>
      </c>
      <c r="M463" s="181">
        <f>VLOOKUP(B463,'Full FBS'!$B$18:$M$4306,12,0)</f>
        <v>3</v>
      </c>
      <c r="N463" s="43">
        <f>SUM(G463*$D$8+H463*$D$5+I463*$D$9+J463*$D$6+K463*$D$11+L463*$D$10+M463*$D$7)</f>
        <v>60.5</v>
      </c>
      <c r="O463" s="119">
        <f>VLOOKUP(B463, 'Full FBS'!$B$18:$P$4999, 13, FALSE)</f>
        <v>60.5</v>
      </c>
      <c r="P463" s="31"/>
      <c r="Q463" s="15"/>
      <c r="R463" s="15"/>
      <c r="S463" s="15"/>
      <c r="T463" s="15"/>
    </row>
    <row r="464" spans="1:20" ht="13.5" customHeight="1">
      <c r="A464" s="41">
        <f>RANK(N464,$N$18:$N$2259)</f>
        <v>447</v>
      </c>
      <c r="B464" s="180" t="s">
        <v>277</v>
      </c>
      <c r="C464" s="180" t="s">
        <v>1449</v>
      </c>
      <c r="D464" s="180" t="s">
        <v>42</v>
      </c>
      <c r="E464" s="180" t="s">
        <v>38</v>
      </c>
      <c r="F464" s="180" t="s">
        <v>1105</v>
      </c>
      <c r="G464" s="181">
        <f>VLOOKUP(B464,'Full FBS'!$B$18:$M$4306,6,0)</f>
        <v>0</v>
      </c>
      <c r="H464" s="181">
        <f>VLOOKUP(B464,'Full FBS'!$B$18:$M$4306,7,0)</f>
        <v>0</v>
      </c>
      <c r="I464" s="181">
        <f>VLOOKUP(B464,'Full FBS'!$B$18:$M$4306,8,0)</f>
        <v>0</v>
      </c>
      <c r="J464" s="181">
        <f>VLOOKUP(B464,'Full FBS'!$B$18:$M$4306,9,0)</f>
        <v>0</v>
      </c>
      <c r="K464" s="181">
        <f>VLOOKUP(B464,'Full FBS'!$B$18:$M$4306,10,0)</f>
        <v>24</v>
      </c>
      <c r="L464" s="181">
        <f>VLOOKUP(B464,'Full FBS'!$B$18:$M$4306,11,0)</f>
        <v>244</v>
      </c>
      <c r="M464" s="181">
        <f>VLOOKUP(B464,'Full FBS'!$B$18:$M$4306,12,0)</f>
        <v>4</v>
      </c>
      <c r="N464" s="43">
        <f>SUM(G464*$D$8+H464*$D$5+I464*$D$9+J464*$D$6+K464*$D$11+L464*$D$10+M464*$D$7)</f>
        <v>60.400000000000006</v>
      </c>
      <c r="O464" s="119">
        <f>VLOOKUP(B464, 'Full FBS'!$B$18:$P$4999, 13, FALSE)</f>
        <v>60.400000000000006</v>
      </c>
      <c r="P464" s="31"/>
      <c r="Q464" s="15"/>
      <c r="R464" s="15"/>
      <c r="S464" s="15"/>
      <c r="T464" s="15"/>
    </row>
    <row r="465" spans="1:20" ht="13.5" customHeight="1">
      <c r="A465" s="41">
        <f>RANK(N465,$N$18:$N$2259)</f>
        <v>447</v>
      </c>
      <c r="B465" s="180" t="s">
        <v>1234</v>
      </c>
      <c r="C465" s="180" t="s">
        <v>1395</v>
      </c>
      <c r="D465" s="180" t="s">
        <v>42</v>
      </c>
      <c r="E465" s="180" t="s">
        <v>36</v>
      </c>
      <c r="F465" s="180" t="s">
        <v>52</v>
      </c>
      <c r="G465" s="181">
        <f>VLOOKUP(B465,'Full FBS'!$B$18:$M$4306,6,0)</f>
        <v>0</v>
      </c>
      <c r="H465" s="181">
        <f>VLOOKUP(B465,'Full FBS'!$B$18:$M$4306,7,0)</f>
        <v>0</v>
      </c>
      <c r="I465" s="181">
        <f>VLOOKUP(B465,'Full FBS'!$B$18:$M$4306,8,0)</f>
        <v>0</v>
      </c>
      <c r="J465" s="181">
        <f>VLOOKUP(B465,'Full FBS'!$B$18:$M$4306,9,0)</f>
        <v>0</v>
      </c>
      <c r="K465" s="181">
        <f>VLOOKUP(B465,'Full FBS'!$B$18:$M$4306,10,0)</f>
        <v>24</v>
      </c>
      <c r="L465" s="181">
        <f>VLOOKUP(B465,'Full FBS'!$B$18:$M$4306,11,0)</f>
        <v>244</v>
      </c>
      <c r="M465" s="181">
        <f>VLOOKUP(B465,'Full FBS'!$B$18:$M$4306,12,0)</f>
        <v>4</v>
      </c>
      <c r="N465" s="43">
        <f>SUM(G465*$D$8+H465*$D$5+I465*$D$9+J465*$D$6+K465*$D$11+L465*$D$10+M465*$D$7)</f>
        <v>60.400000000000006</v>
      </c>
      <c r="O465" s="119">
        <f>VLOOKUP(B465, 'Full FBS'!$B$18:$P$4999, 13, FALSE)</f>
        <v>60.400000000000006</v>
      </c>
      <c r="P465" s="31"/>
      <c r="Q465" s="15"/>
      <c r="R465" s="15"/>
      <c r="S465" s="15"/>
      <c r="T465" s="15"/>
    </row>
    <row r="466" spans="1:20" ht="13.5" customHeight="1">
      <c r="A466" s="41">
        <f>RANK(N466,$N$18:$N$2259)</f>
        <v>449</v>
      </c>
      <c r="B466" s="180" t="s">
        <v>1217</v>
      </c>
      <c r="C466" s="180" t="s">
        <v>1450</v>
      </c>
      <c r="D466" s="180" t="s">
        <v>39</v>
      </c>
      <c r="E466" s="180" t="s">
        <v>36</v>
      </c>
      <c r="F466" s="180" t="s">
        <v>37</v>
      </c>
      <c r="G466" s="181">
        <f>VLOOKUP(B466,'Full FBS'!$B$18:$M$4306,6,0)</f>
        <v>0</v>
      </c>
      <c r="H466" s="181">
        <f>VLOOKUP(B466,'Full FBS'!$B$18:$M$4306,7,0)</f>
        <v>0</v>
      </c>
      <c r="I466" s="181">
        <f>VLOOKUP(B466,'Full FBS'!$B$18:$M$4306,8,0)</f>
        <v>340</v>
      </c>
      <c r="J466" s="181">
        <f>VLOOKUP(B466,'Full FBS'!$B$18:$M$4306,9,0)</f>
        <v>2</v>
      </c>
      <c r="K466" s="181">
        <f>VLOOKUP(B466,'Full FBS'!$B$18:$M$4306,10,0)</f>
        <v>14</v>
      </c>
      <c r="L466" s="181">
        <f>VLOOKUP(B466,'Full FBS'!$B$18:$M$4306,11,0)</f>
        <v>73</v>
      </c>
      <c r="M466" s="181">
        <f>VLOOKUP(B466,'Full FBS'!$B$18:$M$4306,12,0)</f>
        <v>0</v>
      </c>
      <c r="N466" s="43">
        <f>SUM(G466*$D$8+H466*$D$5+I466*$D$9+J466*$D$6+K466*$D$11+L466*$D$10+M466*$D$7)</f>
        <v>60.3</v>
      </c>
      <c r="O466" s="119">
        <f>VLOOKUP(B466, 'Full FBS'!$B$18:$P$4999, 13, FALSE)</f>
        <v>60.3</v>
      </c>
      <c r="P466" s="31"/>
      <c r="Q466" s="15"/>
      <c r="R466" s="15"/>
      <c r="S466" s="15"/>
      <c r="T466" s="15"/>
    </row>
    <row r="467" spans="1:20" ht="13.5" customHeight="1">
      <c r="A467" s="41">
        <f>RANK(N467,$N$18:$N$2259)</f>
        <v>450</v>
      </c>
      <c r="B467" s="180" t="s">
        <v>1082</v>
      </c>
      <c r="C467" s="180" t="s">
        <v>1432</v>
      </c>
      <c r="D467" s="180" t="s">
        <v>39</v>
      </c>
      <c r="E467" s="180" t="s">
        <v>34</v>
      </c>
      <c r="F467" s="180" t="s">
        <v>1106</v>
      </c>
      <c r="G467" s="181">
        <f>VLOOKUP(B467,'Full FBS'!$B$18:$M$4306,6,0)</f>
        <v>0</v>
      </c>
      <c r="H467" s="181">
        <f>VLOOKUP(B467,'Full FBS'!$B$18:$M$4306,7,0)</f>
        <v>0</v>
      </c>
      <c r="I467" s="181">
        <f>VLOOKUP(B467,'Full FBS'!$B$18:$M$4306,8,0)</f>
        <v>334</v>
      </c>
      <c r="J467" s="181">
        <f>VLOOKUP(B467,'Full FBS'!$B$18:$M$4306,9,0)</f>
        <v>3</v>
      </c>
      <c r="K467" s="181">
        <f>VLOOKUP(B467,'Full FBS'!$B$18:$M$4306,10,0)</f>
        <v>7</v>
      </c>
      <c r="L467" s="181">
        <f>VLOOKUP(B467,'Full FBS'!$B$18:$M$4306,11,0)</f>
        <v>49</v>
      </c>
      <c r="M467" s="181">
        <f>VLOOKUP(B467,'Full FBS'!$B$18:$M$4306,12,0)</f>
        <v>0</v>
      </c>
      <c r="N467" s="43">
        <f>SUM(G467*$D$8+H467*$D$5+I467*$D$9+J467*$D$6+K467*$D$11+L467*$D$10+M467*$D$7)</f>
        <v>59.8</v>
      </c>
      <c r="O467" s="119">
        <f>VLOOKUP(B467, 'Full FBS'!$B$18:$P$4999, 13, FALSE)</f>
        <v>59.8</v>
      </c>
      <c r="P467" s="31"/>
      <c r="Q467" s="15"/>
      <c r="R467" s="15"/>
      <c r="S467" s="15"/>
      <c r="T467" s="15"/>
    </row>
    <row r="468" spans="1:20" ht="13.5" customHeight="1">
      <c r="A468" s="41">
        <f>RANK(N468,$N$18:$N$2259)</f>
        <v>451</v>
      </c>
      <c r="B468" s="180" t="s">
        <v>171</v>
      </c>
      <c r="C468" s="180" t="s">
        <v>1372</v>
      </c>
      <c r="D468" s="180" t="s">
        <v>42</v>
      </c>
      <c r="E468" s="180" t="s">
        <v>34</v>
      </c>
      <c r="F468" s="180" t="s">
        <v>1105</v>
      </c>
      <c r="G468" s="181">
        <f>VLOOKUP(B468,'Full FBS'!$B$18:$M$4306,6,0)</f>
        <v>0</v>
      </c>
      <c r="H468" s="181">
        <f>VLOOKUP(B468,'Full FBS'!$B$18:$M$4306,7,0)</f>
        <v>0</v>
      </c>
      <c r="I468" s="181">
        <f>VLOOKUP(B468,'Full FBS'!$B$18:$M$4306,8,0)</f>
        <v>0</v>
      </c>
      <c r="J468" s="181">
        <f>VLOOKUP(B468,'Full FBS'!$B$18:$M$4306,9,0)</f>
        <v>0</v>
      </c>
      <c r="K468" s="181">
        <f>VLOOKUP(B468,'Full FBS'!$B$18:$M$4306,10,0)</f>
        <v>26</v>
      </c>
      <c r="L468" s="181">
        <f>VLOOKUP(B468,'Full FBS'!$B$18:$M$4306,11,0)</f>
        <v>287</v>
      </c>
      <c r="M468" s="181">
        <f>VLOOKUP(B468,'Full FBS'!$B$18:$M$4306,12,0)</f>
        <v>3</v>
      </c>
      <c r="N468" s="43">
        <f>SUM(G468*$D$8+H468*$D$5+I468*$D$9+J468*$D$6+K468*$D$11+L468*$D$10+M468*$D$7)</f>
        <v>59.7</v>
      </c>
      <c r="O468" s="119">
        <f>VLOOKUP(B468, 'Full FBS'!$B$18:$P$4999, 13, FALSE)</f>
        <v>59.7</v>
      </c>
      <c r="P468" s="31"/>
      <c r="Q468" s="15"/>
      <c r="R468" s="15"/>
      <c r="S468" s="15"/>
      <c r="T468" s="15"/>
    </row>
    <row r="469" spans="1:20" ht="13.5" customHeight="1">
      <c r="A469" s="41">
        <f>RANK(N469,$N$18:$N$2259)</f>
        <v>452</v>
      </c>
      <c r="B469" s="180" t="s">
        <v>558</v>
      </c>
      <c r="C469" s="180" t="s">
        <v>1468</v>
      </c>
      <c r="D469" s="180" t="s">
        <v>42</v>
      </c>
      <c r="E469" s="180" t="s">
        <v>34</v>
      </c>
      <c r="F469" s="180" t="s">
        <v>1106</v>
      </c>
      <c r="G469" s="181">
        <f>VLOOKUP(B469,'Full FBS'!$B$18:$M$4306,6,0)</f>
        <v>44</v>
      </c>
      <c r="H469" s="181">
        <f>VLOOKUP(B469,'Full FBS'!$B$18:$M$4306,7,0)</f>
        <v>1</v>
      </c>
      <c r="I469" s="181">
        <f>VLOOKUP(B469,'Full FBS'!$B$18:$M$4306,8,0)</f>
        <v>101</v>
      </c>
      <c r="J469" s="181">
        <f>VLOOKUP(B469,'Full FBS'!$B$18:$M$4306,9,0)</f>
        <v>2</v>
      </c>
      <c r="K469" s="181">
        <f>VLOOKUP(B469,'Full FBS'!$B$18:$M$4306,10,0)</f>
        <v>18</v>
      </c>
      <c r="L469" s="181">
        <f>VLOOKUP(B469,'Full FBS'!$B$18:$M$4306,11,0)</f>
        <v>162</v>
      </c>
      <c r="M469" s="181">
        <f>VLOOKUP(B469,'Full FBS'!$B$18:$M$4306,12,0)</f>
        <v>1</v>
      </c>
      <c r="N469" s="43">
        <f>SUM(G469*$D$8+H469*$D$5+I469*$D$9+J469*$D$6+K469*$D$11+L469*$D$10+M469*$D$7)</f>
        <v>59.06</v>
      </c>
      <c r="O469" s="119">
        <f>VLOOKUP(B469, 'Full FBS'!$B$18:$P$4999, 13, FALSE)</f>
        <v>59.06</v>
      </c>
      <c r="P469" s="31"/>
      <c r="Q469" s="15"/>
      <c r="R469" s="15"/>
      <c r="S469" s="15"/>
      <c r="T469" s="15"/>
    </row>
    <row r="470" spans="1:20" ht="13.5" customHeight="1">
      <c r="A470" s="41">
        <f>RANK(N470,$N$18:$N$2259)</f>
        <v>453</v>
      </c>
      <c r="B470" s="180" t="s">
        <v>1252</v>
      </c>
      <c r="C470" s="180" t="s">
        <v>1427</v>
      </c>
      <c r="D470" s="180" t="s">
        <v>43</v>
      </c>
      <c r="E470" s="180" t="s">
        <v>36</v>
      </c>
      <c r="F470" s="180" t="s">
        <v>52</v>
      </c>
      <c r="G470" s="181">
        <f>VLOOKUP(B470,'Full FBS'!$B$18:$M$4306,6,0)</f>
        <v>0</v>
      </c>
      <c r="H470" s="181">
        <f>VLOOKUP(B470,'Full FBS'!$B$18:$M$4306,7,0)</f>
        <v>0</v>
      </c>
      <c r="I470" s="181">
        <f>VLOOKUP(B470,'Full FBS'!$B$18:$M$4306,8,0)</f>
        <v>0</v>
      </c>
      <c r="J470" s="181">
        <f>VLOOKUP(B470,'Full FBS'!$B$18:$M$4306,9,0)</f>
        <v>0</v>
      </c>
      <c r="K470" s="181">
        <f>VLOOKUP(B470,'Full FBS'!$B$18:$M$4306,10,0)</f>
        <v>25</v>
      </c>
      <c r="L470" s="181">
        <f>VLOOKUP(B470,'Full FBS'!$B$18:$M$4306,11,0)</f>
        <v>344</v>
      </c>
      <c r="M470" s="181">
        <f>VLOOKUP(B470,'Full FBS'!$B$18:$M$4306,12,0)</f>
        <v>2</v>
      </c>
      <c r="N470" s="43">
        <f>SUM(G470*$D$8+H470*$D$5+I470*$D$9+J470*$D$6+K470*$D$11+L470*$D$10+M470*$D$7)</f>
        <v>58.9</v>
      </c>
      <c r="O470" s="119">
        <f>VLOOKUP(B470, 'Full FBS'!$B$18:$P$4999, 13, FALSE)</f>
        <v>58.9</v>
      </c>
      <c r="P470" s="31"/>
      <c r="Q470" s="15"/>
      <c r="R470" s="15"/>
      <c r="S470" s="15"/>
      <c r="T470" s="15"/>
    </row>
    <row r="471" spans="1:20" ht="13.5" customHeight="1">
      <c r="A471" s="41">
        <f>RANK(N471,$N$18:$N$2259)</f>
        <v>453</v>
      </c>
      <c r="B471" s="180" t="s">
        <v>505</v>
      </c>
      <c r="C471" s="180" t="s">
        <v>1401</v>
      </c>
      <c r="D471" s="180" t="s">
        <v>43</v>
      </c>
      <c r="E471" s="180" t="s">
        <v>36</v>
      </c>
      <c r="F471" s="180" t="s">
        <v>52</v>
      </c>
      <c r="G471" s="181">
        <f>VLOOKUP(B471,'Full FBS'!$B$18:$M$4306,6,0)</f>
        <v>0</v>
      </c>
      <c r="H471" s="181">
        <f>VLOOKUP(B471,'Full FBS'!$B$18:$M$4306,7,0)</f>
        <v>0</v>
      </c>
      <c r="I471" s="181">
        <f>VLOOKUP(B471,'Full FBS'!$B$18:$M$4306,8,0)</f>
        <v>0</v>
      </c>
      <c r="J471" s="181">
        <f>VLOOKUP(B471,'Full FBS'!$B$18:$M$4306,9,0)</f>
        <v>0</v>
      </c>
      <c r="K471" s="181">
        <f>VLOOKUP(B471,'Full FBS'!$B$18:$M$4306,10,0)</f>
        <v>25</v>
      </c>
      <c r="L471" s="181">
        <f>VLOOKUP(B471,'Full FBS'!$B$18:$M$4306,11,0)</f>
        <v>344</v>
      </c>
      <c r="M471" s="181">
        <f>VLOOKUP(B471,'Full FBS'!$B$18:$M$4306,12,0)</f>
        <v>2</v>
      </c>
      <c r="N471" s="43">
        <f>SUM(G471*$D$8+H471*$D$5+I471*$D$9+J471*$D$6+K471*$D$11+L471*$D$10+M471*$D$7)</f>
        <v>58.9</v>
      </c>
      <c r="O471" s="119">
        <f>VLOOKUP(B471, 'Full FBS'!$B$18:$P$4999, 13, FALSE)</f>
        <v>58.9</v>
      </c>
      <c r="P471" s="31"/>
      <c r="Q471" s="15"/>
      <c r="R471" s="15"/>
      <c r="S471" s="15"/>
      <c r="T471" s="15"/>
    </row>
    <row r="472" spans="1:20" ht="13.5" customHeight="1">
      <c r="A472" s="41">
        <f>RANK(N472,$N$18:$N$2259)</f>
        <v>455</v>
      </c>
      <c r="B472" s="180" t="s">
        <v>438</v>
      </c>
      <c r="C472" s="180" t="s">
        <v>1450</v>
      </c>
      <c r="D472" s="180" t="s">
        <v>42</v>
      </c>
      <c r="E472" s="180" t="s">
        <v>34</v>
      </c>
      <c r="F472" s="180" t="s">
        <v>37</v>
      </c>
      <c r="G472" s="181">
        <f>VLOOKUP(B472,'Full FBS'!$B$18:$M$4306,6,0)</f>
        <v>0</v>
      </c>
      <c r="H472" s="181">
        <f>VLOOKUP(B472,'Full FBS'!$B$18:$M$4306,7,0)</f>
        <v>0</v>
      </c>
      <c r="I472" s="181">
        <f>VLOOKUP(B472,'Full FBS'!$B$18:$M$4306,8,0)</f>
        <v>0</v>
      </c>
      <c r="J472" s="181">
        <f>VLOOKUP(B472,'Full FBS'!$B$18:$M$4306,9,0)</f>
        <v>0</v>
      </c>
      <c r="K472" s="181">
        <f>VLOOKUP(B472,'Full FBS'!$B$18:$M$4306,10,0)</f>
        <v>25</v>
      </c>
      <c r="L472" s="181">
        <f>VLOOKUP(B472,'Full FBS'!$B$18:$M$4306,11,0)</f>
        <v>283</v>
      </c>
      <c r="M472" s="181">
        <f>VLOOKUP(B472,'Full FBS'!$B$18:$M$4306,12,0)</f>
        <v>3</v>
      </c>
      <c r="N472" s="43">
        <f>SUM(G472*$D$8+H472*$D$5+I472*$D$9+J472*$D$6+K472*$D$11+L472*$D$10+M472*$D$7)</f>
        <v>58.8</v>
      </c>
      <c r="O472" s="119">
        <f>VLOOKUP(B472, 'Full FBS'!$B$18:$P$4999, 13, FALSE)</f>
        <v>58.8</v>
      </c>
      <c r="P472" s="31"/>
      <c r="Q472" s="15"/>
      <c r="R472" s="15"/>
      <c r="S472" s="15"/>
      <c r="T472" s="15"/>
    </row>
    <row r="473" spans="1:20" ht="13.5" customHeight="1">
      <c r="A473" s="41">
        <f>RANK(N473,$N$18:$N$2259)</f>
        <v>456</v>
      </c>
      <c r="B473" s="180" t="s">
        <v>1224</v>
      </c>
      <c r="C473" s="180" t="s">
        <v>1374</v>
      </c>
      <c r="D473" s="180" t="s">
        <v>39</v>
      </c>
      <c r="E473" s="180" t="s">
        <v>40</v>
      </c>
      <c r="F473" s="180" t="s">
        <v>37</v>
      </c>
      <c r="G473" s="181">
        <f>VLOOKUP(B473,'Full FBS'!$B$18:$M$4306,6,0)</f>
        <v>0</v>
      </c>
      <c r="H473" s="181">
        <f>VLOOKUP(B473,'Full FBS'!$B$18:$M$4306,7,0)</f>
        <v>0</v>
      </c>
      <c r="I473" s="181">
        <f>VLOOKUP(B473,'Full FBS'!$B$18:$M$4306,8,0)</f>
        <v>321</v>
      </c>
      <c r="J473" s="181">
        <f>VLOOKUP(B473,'Full FBS'!$B$18:$M$4306,9,0)</f>
        <v>3</v>
      </c>
      <c r="K473" s="181">
        <f>VLOOKUP(B473,'Full FBS'!$B$18:$M$4306,10,0)</f>
        <v>8</v>
      </c>
      <c r="L473" s="181">
        <f>VLOOKUP(B473,'Full FBS'!$B$18:$M$4306,11,0)</f>
        <v>46</v>
      </c>
      <c r="M473" s="181">
        <f>VLOOKUP(B473,'Full FBS'!$B$18:$M$4306,12,0)</f>
        <v>0</v>
      </c>
      <c r="N473" s="43">
        <f>SUM(G473*$D$8+H473*$D$5+I473*$D$9+J473*$D$6+K473*$D$11+L473*$D$10+M473*$D$7)</f>
        <v>58.7</v>
      </c>
      <c r="O473" s="119">
        <f>VLOOKUP(B473, 'Full FBS'!$B$18:$P$4999, 13, FALSE)</f>
        <v>58.7</v>
      </c>
      <c r="P473" s="31"/>
      <c r="Q473" s="15"/>
      <c r="R473" s="15"/>
      <c r="S473" s="15"/>
      <c r="T473" s="15"/>
    </row>
    <row r="474" spans="1:20" ht="13.5" customHeight="1">
      <c r="A474" s="41">
        <f>RANK(N474,$N$18:$N$2259)</f>
        <v>457</v>
      </c>
      <c r="B474" s="180" t="s">
        <v>975</v>
      </c>
      <c r="C474" s="180" t="s">
        <v>1411</v>
      </c>
      <c r="D474" s="180" t="s">
        <v>39</v>
      </c>
      <c r="E474" s="180" t="s">
        <v>38</v>
      </c>
      <c r="F474" s="180" t="s">
        <v>1104</v>
      </c>
      <c r="G474" s="181">
        <f>VLOOKUP(B474,'Full FBS'!$B$18:$M$4306,6,0)</f>
        <v>0</v>
      </c>
      <c r="H474" s="181">
        <f>VLOOKUP(B474,'Full FBS'!$B$18:$M$4306,7,0)</f>
        <v>0</v>
      </c>
      <c r="I474" s="181">
        <f>VLOOKUP(B474,'Full FBS'!$B$18:$M$4306,8,0)</f>
        <v>332</v>
      </c>
      <c r="J474" s="181">
        <f>VLOOKUP(B474,'Full FBS'!$B$18:$M$4306,9,0)</f>
        <v>2</v>
      </c>
      <c r="K474" s="181">
        <f>VLOOKUP(B474,'Full FBS'!$B$18:$M$4306,10,0)</f>
        <v>12</v>
      </c>
      <c r="L474" s="181">
        <f>VLOOKUP(B474,'Full FBS'!$B$18:$M$4306,11,0)</f>
        <v>74</v>
      </c>
      <c r="M474" s="181">
        <f>VLOOKUP(B474,'Full FBS'!$B$18:$M$4306,12,0)</f>
        <v>0</v>
      </c>
      <c r="N474" s="43">
        <f>SUM(G474*$D$8+H474*$D$5+I474*$D$9+J474*$D$6+K474*$D$11+L474*$D$10+M474*$D$7)</f>
        <v>58.6</v>
      </c>
      <c r="O474" s="119">
        <f>VLOOKUP(B474, 'Full FBS'!$B$18:$P$4999, 13, FALSE)</f>
        <v>58.6</v>
      </c>
      <c r="P474" s="31"/>
      <c r="Q474" s="15"/>
      <c r="R474" s="15"/>
      <c r="S474" s="15"/>
      <c r="T474" s="15"/>
    </row>
    <row r="475" spans="1:20" ht="13.5" customHeight="1">
      <c r="A475" s="41">
        <f>RANK(N475,$N$18:$N$2259)</f>
        <v>458</v>
      </c>
      <c r="B475" s="180" t="s">
        <v>342</v>
      </c>
      <c r="C475" s="180" t="s">
        <v>1419</v>
      </c>
      <c r="D475" s="180" t="s">
        <v>42</v>
      </c>
      <c r="E475" s="180" t="s">
        <v>38</v>
      </c>
      <c r="F475" s="180" t="s">
        <v>37</v>
      </c>
      <c r="G475" s="181">
        <f>VLOOKUP(B475,'Full FBS'!$B$18:$M$4306,6,0)</f>
        <v>0</v>
      </c>
      <c r="H475" s="181">
        <f>VLOOKUP(B475,'Full FBS'!$B$18:$M$4306,7,0)</f>
        <v>0</v>
      </c>
      <c r="I475" s="181">
        <f>VLOOKUP(B475,'Full FBS'!$B$18:$M$4306,8,0)</f>
        <v>0</v>
      </c>
      <c r="J475" s="181">
        <f>VLOOKUP(B475,'Full FBS'!$B$18:$M$4306,9,0)</f>
        <v>0</v>
      </c>
      <c r="K475" s="181">
        <f>VLOOKUP(B475,'Full FBS'!$B$18:$M$4306,10,0)</f>
        <v>25</v>
      </c>
      <c r="L475" s="181">
        <f>VLOOKUP(B475,'Full FBS'!$B$18:$M$4306,11,0)</f>
        <v>277</v>
      </c>
      <c r="M475" s="181">
        <f>VLOOKUP(B475,'Full FBS'!$B$18:$M$4306,12,0)</f>
        <v>3</v>
      </c>
      <c r="N475" s="43">
        <f>SUM(G475*$D$8+H475*$D$5+I475*$D$9+J475*$D$6+K475*$D$11+L475*$D$10+M475*$D$7)</f>
        <v>58.2</v>
      </c>
      <c r="O475" s="119">
        <f>VLOOKUP(B475, 'Full FBS'!$B$18:$P$4999, 13, FALSE)</f>
        <v>58.2</v>
      </c>
      <c r="P475" s="31"/>
      <c r="Q475" s="15"/>
      <c r="R475" s="15"/>
      <c r="S475" s="15"/>
      <c r="T475" s="15"/>
    </row>
    <row r="476" spans="1:20" ht="13.5" customHeight="1">
      <c r="A476" s="41">
        <f>RANK(N476,$N$18:$N$2259)</f>
        <v>459</v>
      </c>
      <c r="B476" s="180" t="s">
        <v>204</v>
      </c>
      <c r="C476" s="180" t="s">
        <v>1413</v>
      </c>
      <c r="D476" s="180" t="s">
        <v>39</v>
      </c>
      <c r="E476" s="180" t="s">
        <v>34</v>
      </c>
      <c r="F476" s="180" t="s">
        <v>52</v>
      </c>
      <c r="G476" s="181">
        <f>VLOOKUP(B476,'Full FBS'!$B$18:$M$4306,6,0)</f>
        <v>0</v>
      </c>
      <c r="H476" s="181">
        <f>VLOOKUP(B476,'Full FBS'!$B$18:$M$4306,7,0)</f>
        <v>0</v>
      </c>
      <c r="I476" s="181">
        <f>VLOOKUP(B476,'Full FBS'!$B$18:$M$4306,8,0)</f>
        <v>344</v>
      </c>
      <c r="J476" s="181">
        <f>VLOOKUP(B476,'Full FBS'!$B$18:$M$4306,9,0)</f>
        <v>3</v>
      </c>
      <c r="K476" s="181">
        <f>VLOOKUP(B476,'Full FBS'!$B$18:$M$4306,10,0)</f>
        <v>5</v>
      </c>
      <c r="L476" s="181">
        <f>VLOOKUP(B476,'Full FBS'!$B$18:$M$4306,11,0)</f>
        <v>29</v>
      </c>
      <c r="M476" s="181">
        <f>VLOOKUP(B476,'Full FBS'!$B$18:$M$4306,12,0)</f>
        <v>0</v>
      </c>
      <c r="N476" s="43">
        <f>SUM(G476*$D$8+H476*$D$5+I476*$D$9+J476*$D$6+K476*$D$11+L476*$D$10+M476*$D$7)</f>
        <v>57.8</v>
      </c>
      <c r="O476" s="119">
        <f>VLOOKUP(B476, 'Full FBS'!$B$18:$P$4999, 13, FALSE)</f>
        <v>57.8</v>
      </c>
      <c r="P476" s="31"/>
      <c r="Q476" s="15"/>
      <c r="R476" s="15"/>
      <c r="S476" s="15"/>
      <c r="T476" s="15"/>
    </row>
    <row r="477" spans="1:20" ht="13.5" customHeight="1">
      <c r="A477" s="41">
        <f>RANK(N477,$N$18:$N$2259)</f>
        <v>459</v>
      </c>
      <c r="B477" s="180" t="s">
        <v>384</v>
      </c>
      <c r="C477" s="180" t="s">
        <v>136</v>
      </c>
      <c r="D477" s="180" t="s">
        <v>39</v>
      </c>
      <c r="E477" s="180" t="s">
        <v>38</v>
      </c>
      <c r="F477" s="180" t="s">
        <v>1104</v>
      </c>
      <c r="G477" s="181">
        <f>VLOOKUP(B477,'Full FBS'!$B$18:$M$4306,6,0)</f>
        <v>0</v>
      </c>
      <c r="H477" s="181">
        <f>VLOOKUP(B477,'Full FBS'!$B$18:$M$4306,7,0)</f>
        <v>0</v>
      </c>
      <c r="I477" s="181">
        <f>VLOOKUP(B477,'Full FBS'!$B$18:$M$4306,8,0)</f>
        <v>318</v>
      </c>
      <c r="J477" s="181">
        <f>VLOOKUP(B477,'Full FBS'!$B$18:$M$4306,9,0)</f>
        <v>3</v>
      </c>
      <c r="K477" s="181">
        <f>VLOOKUP(B477,'Full FBS'!$B$18:$M$4306,10,0)</f>
        <v>6</v>
      </c>
      <c r="L477" s="181">
        <f>VLOOKUP(B477,'Full FBS'!$B$18:$M$4306,11,0)</f>
        <v>50</v>
      </c>
      <c r="M477" s="181">
        <f>VLOOKUP(B477,'Full FBS'!$B$18:$M$4306,12,0)</f>
        <v>0</v>
      </c>
      <c r="N477" s="43">
        <f>SUM(G477*$D$8+H477*$D$5+I477*$D$9+J477*$D$6+K477*$D$11+L477*$D$10+M477*$D$7)</f>
        <v>57.8</v>
      </c>
      <c r="O477" s="119">
        <f>VLOOKUP(B477, 'Full FBS'!$B$18:$P$4999, 13, FALSE)</f>
        <v>57.8</v>
      </c>
      <c r="P477" s="31"/>
      <c r="Q477" s="15"/>
      <c r="R477" s="15"/>
      <c r="S477" s="15"/>
      <c r="T477" s="15"/>
    </row>
    <row r="478" spans="1:20" ht="13.5" customHeight="1">
      <c r="A478" s="41">
        <f>RANK(N478,$N$18:$N$2259)</f>
        <v>461</v>
      </c>
      <c r="B478" s="180" t="s">
        <v>481</v>
      </c>
      <c r="C478" s="180" t="s">
        <v>56</v>
      </c>
      <c r="D478" s="180" t="s">
        <v>42</v>
      </c>
      <c r="E478" s="180" t="s">
        <v>36</v>
      </c>
      <c r="F478" s="180" t="s">
        <v>1103</v>
      </c>
      <c r="G478" s="181">
        <f>VLOOKUP(B478,'Full FBS'!$B$18:$M$4306,6,0)</f>
        <v>0</v>
      </c>
      <c r="H478" s="181">
        <f>VLOOKUP(B478,'Full FBS'!$B$18:$M$4306,7,0)</f>
        <v>0</v>
      </c>
      <c r="I478" s="181">
        <f>VLOOKUP(B478,'Full FBS'!$B$18:$M$4306,8,0)</f>
        <v>0</v>
      </c>
      <c r="J478" s="181">
        <f>VLOOKUP(B478,'Full FBS'!$B$18:$M$4306,9,0)</f>
        <v>0</v>
      </c>
      <c r="K478" s="181">
        <f>VLOOKUP(B478,'Full FBS'!$B$18:$M$4306,10,0)</f>
        <v>22</v>
      </c>
      <c r="L478" s="181">
        <f>VLOOKUP(B478,'Full FBS'!$B$18:$M$4306,11,0)</f>
        <v>227</v>
      </c>
      <c r="M478" s="181">
        <f>VLOOKUP(B478,'Full FBS'!$B$18:$M$4306,12,0)</f>
        <v>4</v>
      </c>
      <c r="N478" s="43">
        <f>SUM(G478*$D$8+H478*$D$5+I478*$D$9+J478*$D$6+K478*$D$11+L478*$D$10+M478*$D$7)</f>
        <v>57.7</v>
      </c>
      <c r="O478" s="119">
        <f>VLOOKUP(B478, 'Full FBS'!$B$18:$P$4999, 13, FALSE)</f>
        <v>57.7</v>
      </c>
      <c r="P478" s="31"/>
      <c r="Q478" s="15"/>
      <c r="R478" s="15"/>
      <c r="S478" s="15"/>
      <c r="T478" s="15"/>
    </row>
    <row r="479" spans="1:20" ht="13.5" customHeight="1">
      <c r="A479" s="41">
        <f>RANK(N479,$N$18:$N$2259)</f>
        <v>462</v>
      </c>
      <c r="B479" s="180" t="s">
        <v>811</v>
      </c>
      <c r="C479" s="180" t="s">
        <v>1384</v>
      </c>
      <c r="D479" s="180" t="s">
        <v>39</v>
      </c>
      <c r="E479" s="180" t="s">
        <v>38</v>
      </c>
      <c r="F479" s="180" t="s">
        <v>1105</v>
      </c>
      <c r="G479" s="181">
        <f>VLOOKUP(B479,'Full FBS'!$B$18:$M$4306,6,0)</f>
        <v>0</v>
      </c>
      <c r="H479" s="181">
        <f>VLOOKUP(B479,'Full FBS'!$B$18:$M$4306,7,0)</f>
        <v>0</v>
      </c>
      <c r="I479" s="181">
        <f>VLOOKUP(B479,'Full FBS'!$B$18:$M$4306,8,0)</f>
        <v>320</v>
      </c>
      <c r="J479" s="181">
        <f>VLOOKUP(B479,'Full FBS'!$B$18:$M$4306,9,0)</f>
        <v>3</v>
      </c>
      <c r="K479" s="181">
        <f>VLOOKUP(B479,'Full FBS'!$B$18:$M$4306,10,0)</f>
        <v>7</v>
      </c>
      <c r="L479" s="181">
        <f>VLOOKUP(B479,'Full FBS'!$B$18:$M$4306,11,0)</f>
        <v>40</v>
      </c>
      <c r="M479" s="181">
        <f>VLOOKUP(B479,'Full FBS'!$B$18:$M$4306,12,0)</f>
        <v>0</v>
      </c>
      <c r="N479" s="43">
        <f>SUM(G479*$D$8+H479*$D$5+I479*$D$9+J479*$D$6+K479*$D$11+L479*$D$10+M479*$D$7)</f>
        <v>57.5</v>
      </c>
      <c r="O479" s="119">
        <f>VLOOKUP(B479, 'Full FBS'!$B$18:$P$4999, 13, FALSE)</f>
        <v>57.5</v>
      </c>
      <c r="P479" s="31"/>
      <c r="Q479" s="15"/>
      <c r="R479" s="15"/>
      <c r="S479" s="15"/>
      <c r="T479" s="15"/>
    </row>
    <row r="480" spans="1:20" ht="13.5" customHeight="1">
      <c r="A480" s="41">
        <f>RANK(N480,$N$18:$N$2259)</f>
        <v>462</v>
      </c>
      <c r="B480" s="180" t="s">
        <v>586</v>
      </c>
      <c r="C480" s="180" t="s">
        <v>1441</v>
      </c>
      <c r="D480" s="180" t="s">
        <v>42</v>
      </c>
      <c r="E480" s="180" t="s">
        <v>38</v>
      </c>
      <c r="F480" s="180" t="s">
        <v>52</v>
      </c>
      <c r="G480" s="181">
        <f>VLOOKUP(B480,'Full FBS'!$B$18:$M$4306,6,0)</f>
        <v>0</v>
      </c>
      <c r="H480" s="181">
        <f>VLOOKUP(B480,'Full FBS'!$B$18:$M$4306,7,0)</f>
        <v>0</v>
      </c>
      <c r="I480" s="181">
        <f>VLOOKUP(B480,'Full FBS'!$B$18:$M$4306,8,0)</f>
        <v>0</v>
      </c>
      <c r="J480" s="181">
        <f>VLOOKUP(B480,'Full FBS'!$B$18:$M$4306,9,0)</f>
        <v>0</v>
      </c>
      <c r="K480" s="181">
        <f>VLOOKUP(B480,'Full FBS'!$B$18:$M$4306,10,0)</f>
        <v>22</v>
      </c>
      <c r="L480" s="181">
        <f>VLOOKUP(B480,'Full FBS'!$B$18:$M$4306,11,0)</f>
        <v>285</v>
      </c>
      <c r="M480" s="181">
        <f>VLOOKUP(B480,'Full FBS'!$B$18:$M$4306,12,0)</f>
        <v>3</v>
      </c>
      <c r="N480" s="43">
        <f>SUM(G480*$D$8+H480*$D$5+I480*$D$9+J480*$D$6+K480*$D$11+L480*$D$10+M480*$D$7)</f>
        <v>57.5</v>
      </c>
      <c r="O480" s="119">
        <f>VLOOKUP(B480, 'Full FBS'!$B$18:$P$4999, 13, FALSE)</f>
        <v>57.5</v>
      </c>
      <c r="P480" s="31"/>
      <c r="Q480" s="15"/>
      <c r="R480" s="15"/>
      <c r="S480" s="15"/>
      <c r="T480" s="15"/>
    </row>
    <row r="481" spans="1:20" ht="13.5" customHeight="1">
      <c r="A481" s="41">
        <f>RANK(N481,$N$18:$N$2259)</f>
        <v>464</v>
      </c>
      <c r="B481" s="180" t="s">
        <v>248</v>
      </c>
      <c r="C481" s="180" t="s">
        <v>1380</v>
      </c>
      <c r="D481" s="180" t="s">
        <v>42</v>
      </c>
      <c r="E481" s="180" t="s">
        <v>34</v>
      </c>
      <c r="F481" s="180" t="s">
        <v>52</v>
      </c>
      <c r="G481" s="181">
        <f>VLOOKUP(B481,'Full FBS'!$B$18:$M$4306,6,0)</f>
        <v>0</v>
      </c>
      <c r="H481" s="181">
        <f>VLOOKUP(B481,'Full FBS'!$B$18:$M$4306,7,0)</f>
        <v>0</v>
      </c>
      <c r="I481" s="181">
        <f>VLOOKUP(B481,'Full FBS'!$B$18:$M$4306,8,0)</f>
        <v>0</v>
      </c>
      <c r="J481" s="181">
        <f>VLOOKUP(B481,'Full FBS'!$B$18:$M$4306,9,0)</f>
        <v>0</v>
      </c>
      <c r="K481" s="181">
        <f>VLOOKUP(B481,'Full FBS'!$B$18:$M$4306,10,0)</f>
        <v>25</v>
      </c>
      <c r="L481" s="181">
        <f>VLOOKUP(B481,'Full FBS'!$B$18:$M$4306,11,0)</f>
        <v>269</v>
      </c>
      <c r="M481" s="181">
        <f>VLOOKUP(B481,'Full FBS'!$B$18:$M$4306,12,0)</f>
        <v>3</v>
      </c>
      <c r="N481" s="43">
        <f>SUM(G481*$D$8+H481*$D$5+I481*$D$9+J481*$D$6+K481*$D$11+L481*$D$10+M481*$D$7)</f>
        <v>57.400000000000006</v>
      </c>
      <c r="O481" s="119">
        <f>VLOOKUP(B481, 'Full FBS'!$B$18:$P$4999, 13, FALSE)</f>
        <v>57.400000000000006</v>
      </c>
      <c r="P481" s="31"/>
      <c r="Q481" s="15"/>
      <c r="R481" s="15"/>
      <c r="S481" s="15"/>
      <c r="T481" s="15"/>
    </row>
    <row r="482" spans="1:20" ht="13.5" customHeight="1">
      <c r="A482" s="41">
        <f>RANK(N482,$N$18:$N$2259)</f>
        <v>465</v>
      </c>
      <c r="B482" s="180" t="s">
        <v>684</v>
      </c>
      <c r="C482" s="180" t="s">
        <v>1466</v>
      </c>
      <c r="D482" s="180" t="s">
        <v>43</v>
      </c>
      <c r="E482" s="180" t="s">
        <v>34</v>
      </c>
      <c r="F482" s="180" t="s">
        <v>37</v>
      </c>
      <c r="G482" s="181">
        <f>VLOOKUP(B482,'Full FBS'!$B$18:$M$4306,6,0)</f>
        <v>0</v>
      </c>
      <c r="H482" s="181">
        <f>VLOOKUP(B482,'Full FBS'!$B$18:$M$4306,7,0)</f>
        <v>0</v>
      </c>
      <c r="I482" s="181">
        <f>VLOOKUP(B482,'Full FBS'!$B$18:$M$4306,8,0)</f>
        <v>0</v>
      </c>
      <c r="J482" s="181">
        <f>VLOOKUP(B482,'Full FBS'!$B$18:$M$4306,9,0)</f>
        <v>0</v>
      </c>
      <c r="K482" s="181">
        <f>VLOOKUP(B482,'Full FBS'!$B$18:$M$4306,10,0)</f>
        <v>25</v>
      </c>
      <c r="L482" s="181">
        <f>VLOOKUP(B482,'Full FBS'!$B$18:$M$4306,11,0)</f>
        <v>325</v>
      </c>
      <c r="M482" s="181">
        <f>VLOOKUP(B482,'Full FBS'!$B$18:$M$4306,12,0)</f>
        <v>2</v>
      </c>
      <c r="N482" s="43">
        <f>SUM(G482*$D$8+H482*$D$5+I482*$D$9+J482*$D$6+K482*$D$11+L482*$D$10+M482*$D$7)</f>
        <v>57</v>
      </c>
      <c r="O482" s="119">
        <f>VLOOKUP(B482, 'Full FBS'!$B$18:$P$4999, 13, FALSE)</f>
        <v>57</v>
      </c>
      <c r="P482" s="31"/>
      <c r="Q482" s="15"/>
      <c r="R482" s="15"/>
      <c r="S482" s="15"/>
      <c r="T482" s="15"/>
    </row>
    <row r="483" spans="1:20" ht="13.5" customHeight="1">
      <c r="A483" s="41">
        <f>RANK(N483,$N$18:$N$2259)</f>
        <v>466</v>
      </c>
      <c r="B483" s="180" t="s">
        <v>1498</v>
      </c>
      <c r="C483" s="180" t="s">
        <v>1401</v>
      </c>
      <c r="D483" s="180" t="s">
        <v>42</v>
      </c>
      <c r="E483" s="180" t="s">
        <v>38</v>
      </c>
      <c r="F483" s="180" t="s">
        <v>52</v>
      </c>
      <c r="G483" s="181">
        <f>VLOOKUP(B483,'Full FBS'!$B$18:$M$4306,6,0)</f>
        <v>0</v>
      </c>
      <c r="H483" s="181">
        <f>VLOOKUP(B483,'Full FBS'!$B$18:$M$4306,7,0)</f>
        <v>0</v>
      </c>
      <c r="I483" s="181">
        <f>VLOOKUP(B483,'Full FBS'!$B$18:$M$4306,8,0)</f>
        <v>0</v>
      </c>
      <c r="J483" s="181">
        <f>VLOOKUP(B483,'Full FBS'!$B$18:$M$4306,9,0)</f>
        <v>0</v>
      </c>
      <c r="K483" s="181">
        <f>VLOOKUP(B483,'Full FBS'!$B$18:$M$4306,10,0)</f>
        <v>25</v>
      </c>
      <c r="L483" s="181">
        <f>VLOOKUP(B483,'Full FBS'!$B$18:$M$4306,11,0)</f>
        <v>264</v>
      </c>
      <c r="M483" s="181">
        <f>VLOOKUP(B483,'Full FBS'!$B$18:$M$4306,12,0)</f>
        <v>3</v>
      </c>
      <c r="N483" s="43">
        <f>SUM(G483*$D$8+H483*$D$5+I483*$D$9+J483*$D$6+K483*$D$11+L483*$D$10+M483*$D$7)</f>
        <v>56.900000000000006</v>
      </c>
      <c r="O483" s="119">
        <f>VLOOKUP(B483, 'Full FBS'!$B$18:$P$4999, 13, FALSE)</f>
        <v>56.900000000000006</v>
      </c>
      <c r="P483" s="31"/>
      <c r="Q483" s="15"/>
      <c r="R483" s="15"/>
      <c r="S483" s="15"/>
      <c r="T483" s="15"/>
    </row>
    <row r="484" spans="1:20" ht="13.5" customHeight="1">
      <c r="A484" s="41">
        <f>RANK(N484,$N$18:$N$2259)</f>
        <v>467</v>
      </c>
      <c r="B484" s="180" t="s">
        <v>319</v>
      </c>
      <c r="C484" s="180" t="s">
        <v>1433</v>
      </c>
      <c r="D484" s="180" t="s">
        <v>43</v>
      </c>
      <c r="E484" s="180" t="s">
        <v>36</v>
      </c>
      <c r="F484" s="180" t="s">
        <v>37</v>
      </c>
      <c r="G484" s="181">
        <f>VLOOKUP(B484,'Full FBS'!$B$18:$M$4306,6,0)</f>
        <v>0</v>
      </c>
      <c r="H484" s="181">
        <f>VLOOKUP(B484,'Full FBS'!$B$18:$M$4306,7,0)</f>
        <v>0</v>
      </c>
      <c r="I484" s="181">
        <f>VLOOKUP(B484,'Full FBS'!$B$18:$M$4306,8,0)</f>
        <v>0</v>
      </c>
      <c r="J484" s="181">
        <f>VLOOKUP(B484,'Full FBS'!$B$18:$M$4306,9,0)</f>
        <v>0</v>
      </c>
      <c r="K484" s="181">
        <f>VLOOKUP(B484,'Full FBS'!$B$18:$M$4306,10,0)</f>
        <v>25</v>
      </c>
      <c r="L484" s="181">
        <f>VLOOKUP(B484,'Full FBS'!$B$18:$M$4306,11,0)</f>
        <v>324</v>
      </c>
      <c r="M484" s="181">
        <f>VLOOKUP(B484,'Full FBS'!$B$18:$M$4306,12,0)</f>
        <v>2</v>
      </c>
      <c r="N484" s="43">
        <f>SUM(G484*$D$8+H484*$D$5+I484*$D$9+J484*$D$6+K484*$D$11+L484*$D$10+M484*$D$7)</f>
        <v>56.9</v>
      </c>
      <c r="O484" s="119">
        <f>VLOOKUP(B484, 'Full FBS'!$B$18:$P$4999, 13, FALSE)</f>
        <v>56.9</v>
      </c>
      <c r="P484" s="31"/>
      <c r="Q484" s="15"/>
      <c r="R484" s="15"/>
      <c r="S484" s="15"/>
      <c r="T484" s="15"/>
    </row>
    <row r="485" spans="1:20" ht="13.5" customHeight="1">
      <c r="A485" s="41">
        <f>RANK(N485,$N$18:$N$2259)</f>
        <v>468</v>
      </c>
      <c r="B485" s="180" t="s">
        <v>935</v>
      </c>
      <c r="C485" s="180" t="s">
        <v>1371</v>
      </c>
      <c r="D485" s="180" t="s">
        <v>43</v>
      </c>
      <c r="E485" s="180" t="s">
        <v>36</v>
      </c>
      <c r="F485" s="180" t="s">
        <v>1105</v>
      </c>
      <c r="G485" s="181">
        <f>VLOOKUP(B485,'Full FBS'!$B$18:$M$4306,6,0)</f>
        <v>0</v>
      </c>
      <c r="H485" s="181">
        <f>VLOOKUP(B485,'Full FBS'!$B$18:$M$4306,7,0)</f>
        <v>0</v>
      </c>
      <c r="I485" s="181">
        <f>VLOOKUP(B485,'Full FBS'!$B$18:$M$4306,8,0)</f>
        <v>0</v>
      </c>
      <c r="J485" s="181">
        <f>VLOOKUP(B485,'Full FBS'!$B$18:$M$4306,9,0)</f>
        <v>0</v>
      </c>
      <c r="K485" s="181">
        <f>VLOOKUP(B485,'Full FBS'!$B$18:$M$4306,10,0)</f>
        <v>23</v>
      </c>
      <c r="L485" s="181">
        <f>VLOOKUP(B485,'Full FBS'!$B$18:$M$4306,11,0)</f>
        <v>333</v>
      </c>
      <c r="M485" s="181">
        <f>VLOOKUP(B485,'Full FBS'!$B$18:$M$4306,12,0)</f>
        <v>2</v>
      </c>
      <c r="N485" s="43">
        <f>SUM(G485*$D$8+H485*$D$5+I485*$D$9+J485*$D$6+K485*$D$11+L485*$D$10+M485*$D$7)</f>
        <v>56.800000000000004</v>
      </c>
      <c r="O485" s="119">
        <f>VLOOKUP(B485, 'Full FBS'!$B$18:$P$4999, 13, FALSE)</f>
        <v>56.800000000000004</v>
      </c>
      <c r="P485" s="31"/>
      <c r="Q485" s="15"/>
      <c r="R485" s="15"/>
      <c r="S485" s="15"/>
      <c r="T485" s="15"/>
    </row>
    <row r="486" spans="1:20" ht="13.5" customHeight="1">
      <c r="A486" s="41">
        <f>RANK(N486,$N$18:$N$2259)</f>
        <v>469</v>
      </c>
      <c r="B486" s="207" t="s">
        <v>1541</v>
      </c>
      <c r="C486" s="180" t="s">
        <v>1425</v>
      </c>
      <c r="D486" s="180" t="s">
        <v>42</v>
      </c>
      <c r="E486" s="207" t="s">
        <v>36</v>
      </c>
      <c r="F486" s="180" t="s">
        <v>37</v>
      </c>
      <c r="G486" s="181">
        <f>VLOOKUP(B486,'Full FBS'!$B$18:$M$4306,6,0)</f>
        <v>0</v>
      </c>
      <c r="H486" s="181">
        <f>VLOOKUP(B486,'Full FBS'!$B$18:$M$4306,7,0)</f>
        <v>0</v>
      </c>
      <c r="I486" s="181">
        <f>VLOOKUP(B486,'Full FBS'!$B$18:$M$4306,8,0)</f>
        <v>0</v>
      </c>
      <c r="J486" s="181">
        <f>VLOOKUP(B486,'Full FBS'!$B$18:$M$4306,9,0)</f>
        <v>0</v>
      </c>
      <c r="K486" s="181">
        <f>VLOOKUP(B486,'Full FBS'!$B$18:$M$4306,10,0)</f>
        <v>22</v>
      </c>
      <c r="L486" s="181">
        <f>VLOOKUP(B486,'Full FBS'!$B$18:$M$4306,11,0)</f>
        <v>272</v>
      </c>
      <c r="M486" s="181">
        <f>VLOOKUP(B486,'Full FBS'!$B$18:$M$4306,12,0)</f>
        <v>3</v>
      </c>
      <c r="N486" s="43">
        <f>SUM(G486*$D$8+H486*$D$5+I486*$D$9+J486*$D$6+K486*$D$11+L486*$D$10+M486*$D$7)</f>
        <v>56.2</v>
      </c>
      <c r="O486" s="119">
        <f>VLOOKUP(B486, 'Full FBS'!$B$18:$P$4999, 13, FALSE)</f>
        <v>56.2</v>
      </c>
      <c r="P486" s="31"/>
      <c r="Q486" s="15"/>
      <c r="R486" s="15"/>
      <c r="S486" s="15"/>
      <c r="T486" s="15"/>
    </row>
    <row r="487" spans="1:20" ht="13.5" customHeight="1">
      <c r="A487" s="41">
        <f>RANK(N487,$N$18:$N$2259)</f>
        <v>470</v>
      </c>
      <c r="B487" s="180" t="s">
        <v>798</v>
      </c>
      <c r="C487" s="180" t="s">
        <v>1396</v>
      </c>
      <c r="D487" s="180" t="s">
        <v>39</v>
      </c>
      <c r="E487" s="180" t="s">
        <v>38</v>
      </c>
      <c r="F487" s="180" t="s">
        <v>37</v>
      </c>
      <c r="G487" s="181">
        <f>VLOOKUP(B487,'Full FBS'!$B$18:$M$4306,6,0)</f>
        <v>0</v>
      </c>
      <c r="H487" s="181">
        <f>VLOOKUP(B487,'Full FBS'!$B$18:$M$4306,7,0)</f>
        <v>0</v>
      </c>
      <c r="I487" s="181">
        <f>VLOOKUP(B487,'Full FBS'!$B$18:$M$4306,8,0)</f>
        <v>326</v>
      </c>
      <c r="J487" s="181">
        <f>VLOOKUP(B487,'Full FBS'!$B$18:$M$4306,9,0)</f>
        <v>3</v>
      </c>
      <c r="K487" s="181">
        <f>VLOOKUP(B487,'Full FBS'!$B$18:$M$4306,10,0)</f>
        <v>5</v>
      </c>
      <c r="L487" s="181">
        <f>VLOOKUP(B487,'Full FBS'!$B$18:$M$4306,11,0)</f>
        <v>30</v>
      </c>
      <c r="M487" s="181">
        <f>VLOOKUP(B487,'Full FBS'!$B$18:$M$4306,12,0)</f>
        <v>0</v>
      </c>
      <c r="N487" s="43">
        <f>SUM(G487*$D$8+H487*$D$5+I487*$D$9+J487*$D$6+K487*$D$11+L487*$D$10+M487*$D$7)</f>
        <v>56.1</v>
      </c>
      <c r="O487" s="119">
        <f>VLOOKUP(B487, 'Full FBS'!$B$18:$P$4999, 13, FALSE)</f>
        <v>56.1</v>
      </c>
      <c r="P487" s="31"/>
      <c r="Q487" s="15"/>
      <c r="R487" s="15"/>
      <c r="S487" s="15"/>
      <c r="T487" s="15"/>
    </row>
    <row r="488" spans="1:20" ht="13.5" customHeight="1">
      <c r="A488" s="41">
        <f>RANK(N488,$N$18:$N$2259)</f>
        <v>470</v>
      </c>
      <c r="B488" s="207" t="s">
        <v>1531</v>
      </c>
      <c r="C488" s="180" t="s">
        <v>1437</v>
      </c>
      <c r="D488" s="180" t="s">
        <v>43</v>
      </c>
      <c r="E488" s="180" t="s">
        <v>36</v>
      </c>
      <c r="F488" s="180" t="s">
        <v>1104</v>
      </c>
      <c r="G488" s="181">
        <f>VLOOKUP(B488,'Full FBS'!$B$18:$M$4306,6,0)</f>
        <v>0</v>
      </c>
      <c r="H488" s="181">
        <f>VLOOKUP(B488,'Full FBS'!$B$18:$M$4306,7,0)</f>
        <v>0</v>
      </c>
      <c r="I488" s="181">
        <f>VLOOKUP(B488,'Full FBS'!$B$18:$M$4306,8,0)</f>
        <v>0</v>
      </c>
      <c r="J488" s="181">
        <f>VLOOKUP(B488,'Full FBS'!$B$18:$M$4306,9,0)</f>
        <v>0</v>
      </c>
      <c r="K488" s="181">
        <f>VLOOKUP(B488,'Full FBS'!$B$18:$M$4306,10,0)</f>
        <v>27</v>
      </c>
      <c r="L488" s="181">
        <f>VLOOKUP(B488,'Full FBS'!$B$18:$M$4306,11,0)</f>
        <v>306</v>
      </c>
      <c r="M488" s="181">
        <f>VLOOKUP(B488,'Full FBS'!$B$18:$M$4306,12,0)</f>
        <v>2</v>
      </c>
      <c r="N488" s="43">
        <f>SUM(G488*$D$8+H488*$D$5+I488*$D$9+J488*$D$6+K488*$D$11+L488*$D$10+M488*$D$7)</f>
        <v>56.1</v>
      </c>
      <c r="O488" s="119">
        <f>VLOOKUP(B488, 'Full FBS'!$B$18:$P$4999, 13, FALSE)</f>
        <v>56.1</v>
      </c>
      <c r="P488" s="31"/>
      <c r="Q488" s="15"/>
      <c r="R488" s="15"/>
      <c r="S488" s="15"/>
      <c r="T488" s="15"/>
    </row>
    <row r="489" spans="1:20" ht="13.5" customHeight="1">
      <c r="A489" s="41">
        <f>RANK(N489,$N$18:$N$2259)</f>
        <v>472</v>
      </c>
      <c r="B489" s="180" t="s">
        <v>1212</v>
      </c>
      <c r="C489" s="180" t="s">
        <v>1362</v>
      </c>
      <c r="D489" s="180" t="s">
        <v>39</v>
      </c>
      <c r="E489" s="180" t="s">
        <v>40</v>
      </c>
      <c r="F489" s="180" t="s">
        <v>37</v>
      </c>
      <c r="G489" s="181">
        <f>VLOOKUP(B489,'Full FBS'!$B$18:$M$4306,6,0)</f>
        <v>0</v>
      </c>
      <c r="H489" s="181">
        <f>VLOOKUP(B489,'Full FBS'!$B$18:$M$4306,7,0)</f>
        <v>0</v>
      </c>
      <c r="I489" s="181">
        <f>VLOOKUP(B489,'Full FBS'!$B$18:$M$4306,8,0)</f>
        <v>320</v>
      </c>
      <c r="J489" s="181">
        <f>VLOOKUP(B489,'Full FBS'!$B$18:$M$4306,9,0)</f>
        <v>3</v>
      </c>
      <c r="K489" s="181">
        <f>VLOOKUP(B489,'Full FBS'!$B$18:$M$4306,10,0)</f>
        <v>5</v>
      </c>
      <c r="L489" s="181">
        <f>VLOOKUP(B489,'Full FBS'!$B$18:$M$4306,11,0)</f>
        <v>32</v>
      </c>
      <c r="M489" s="181">
        <f>VLOOKUP(B489,'Full FBS'!$B$18:$M$4306,12,0)</f>
        <v>0</v>
      </c>
      <c r="N489" s="43">
        <f>SUM(G489*$D$8+H489*$D$5+I489*$D$9+J489*$D$6+K489*$D$11+L489*$D$10+M489*$D$7)</f>
        <v>55.7</v>
      </c>
      <c r="O489" s="119">
        <f>VLOOKUP(B489, 'Full FBS'!$B$18:$P$4999, 13, FALSE)</f>
        <v>55.7</v>
      </c>
      <c r="P489" s="31"/>
      <c r="Q489" s="15"/>
      <c r="R489" s="15"/>
      <c r="S489" s="15"/>
      <c r="T489" s="15"/>
    </row>
    <row r="490" spans="1:20" ht="13.5" customHeight="1">
      <c r="A490" s="41">
        <f>RANK(N490,$N$18:$N$2259)</f>
        <v>473</v>
      </c>
      <c r="B490" s="180" t="s">
        <v>801</v>
      </c>
      <c r="C490" s="180" t="s">
        <v>1396</v>
      </c>
      <c r="D490" s="180" t="s">
        <v>42</v>
      </c>
      <c r="E490" s="180" t="s">
        <v>38</v>
      </c>
      <c r="F490" s="180" t="s">
        <v>37</v>
      </c>
      <c r="G490" s="181">
        <f>VLOOKUP(B490,'Full FBS'!$B$18:$M$4306,6,0)</f>
        <v>0</v>
      </c>
      <c r="H490" s="181">
        <f>VLOOKUP(B490,'Full FBS'!$B$18:$M$4306,7,0)</f>
        <v>0</v>
      </c>
      <c r="I490" s="181">
        <f>VLOOKUP(B490,'Full FBS'!$B$18:$M$4306,8,0)</f>
        <v>0</v>
      </c>
      <c r="J490" s="181">
        <f>VLOOKUP(B490,'Full FBS'!$B$18:$M$4306,9,0)</f>
        <v>0</v>
      </c>
      <c r="K490" s="181">
        <f>VLOOKUP(B490,'Full FBS'!$B$18:$M$4306,10,0)</f>
        <v>22</v>
      </c>
      <c r="L490" s="181">
        <f>VLOOKUP(B490,'Full FBS'!$B$18:$M$4306,11,0)</f>
        <v>266</v>
      </c>
      <c r="M490" s="181">
        <f>VLOOKUP(B490,'Full FBS'!$B$18:$M$4306,12,0)</f>
        <v>3</v>
      </c>
      <c r="N490" s="43">
        <f>SUM(G490*$D$8+H490*$D$5+I490*$D$9+J490*$D$6+K490*$D$11+L490*$D$10+M490*$D$7)</f>
        <v>55.6</v>
      </c>
      <c r="O490" s="119">
        <f>VLOOKUP(B490, 'Full FBS'!$B$18:$P$4999, 13, FALSE)</f>
        <v>55.6</v>
      </c>
      <c r="P490" s="31"/>
      <c r="Q490" s="15"/>
      <c r="R490" s="15"/>
      <c r="S490" s="15"/>
      <c r="T490" s="15"/>
    </row>
    <row r="491" spans="1:20" ht="13.5" customHeight="1">
      <c r="A491" s="41">
        <f>RANK(N491,$N$18:$N$2259)</f>
        <v>474</v>
      </c>
      <c r="B491" s="180" t="s">
        <v>856</v>
      </c>
      <c r="C491" s="180" t="s">
        <v>1403</v>
      </c>
      <c r="D491" s="180" t="s">
        <v>39</v>
      </c>
      <c r="E491" s="180" t="s">
        <v>1481</v>
      </c>
      <c r="F491" s="180" t="s">
        <v>1106</v>
      </c>
      <c r="G491" s="181">
        <f>VLOOKUP(B491,'Full FBS'!$B$18:$M$4306,6,0)</f>
        <v>0</v>
      </c>
      <c r="H491" s="181">
        <f>VLOOKUP(B491,'Full FBS'!$B$18:$M$4306,7,0)</f>
        <v>0</v>
      </c>
      <c r="I491" s="181">
        <f>VLOOKUP(B491,'Full FBS'!$B$18:$M$4306,8,0)</f>
        <v>238</v>
      </c>
      <c r="J491" s="181">
        <f>VLOOKUP(B491,'Full FBS'!$B$18:$M$4306,9,0)</f>
        <v>4</v>
      </c>
      <c r="K491" s="181">
        <f>VLOOKUP(B491,'Full FBS'!$B$18:$M$4306,10,0)</f>
        <v>6</v>
      </c>
      <c r="L491" s="181">
        <f>VLOOKUP(B491,'Full FBS'!$B$18:$M$4306,11,0)</f>
        <v>48</v>
      </c>
      <c r="M491" s="181">
        <f>VLOOKUP(B491,'Full FBS'!$B$18:$M$4306,12,0)</f>
        <v>0</v>
      </c>
      <c r="N491" s="43">
        <f>SUM(G491*$D$8+H491*$D$5+I491*$D$9+J491*$D$6+K491*$D$11+L491*$D$10+M491*$D$7)</f>
        <v>55.599999999999994</v>
      </c>
      <c r="O491" s="119">
        <f>VLOOKUP(B491, 'Full FBS'!$B$18:$P$4999, 13, FALSE)</f>
        <v>55.599999999999994</v>
      </c>
      <c r="P491" s="31"/>
      <c r="Q491" s="15"/>
      <c r="R491" s="15"/>
      <c r="S491" s="15"/>
      <c r="T491" s="15"/>
    </row>
    <row r="492" spans="1:20" ht="13.5" customHeight="1">
      <c r="A492" s="41">
        <f>RANK(N492,$N$18:$N$2259)</f>
        <v>475</v>
      </c>
      <c r="B492" s="207" t="s">
        <v>1515</v>
      </c>
      <c r="C492" s="180" t="s">
        <v>1423</v>
      </c>
      <c r="D492" s="180" t="s">
        <v>39</v>
      </c>
      <c r="E492" s="207" t="s">
        <v>1481</v>
      </c>
      <c r="F492" s="180" t="s">
        <v>1106</v>
      </c>
      <c r="G492" s="181">
        <f>VLOOKUP(B492,'Full FBS'!$B$18:$M$4306,6,0)</f>
        <v>0</v>
      </c>
      <c r="H492" s="181">
        <f>VLOOKUP(B492,'Full FBS'!$B$18:$M$4306,7,0)</f>
        <v>0</v>
      </c>
      <c r="I492" s="181">
        <f>VLOOKUP(B492,'Full FBS'!$B$18:$M$4306,8,0)</f>
        <v>285</v>
      </c>
      <c r="J492" s="181">
        <f>VLOOKUP(B492,'Full FBS'!$B$18:$M$4306,9,0)</f>
        <v>3</v>
      </c>
      <c r="K492" s="181">
        <f>VLOOKUP(B492,'Full FBS'!$B$18:$M$4306,10,0)</f>
        <v>8</v>
      </c>
      <c r="L492" s="181">
        <f>VLOOKUP(B492,'Full FBS'!$B$18:$M$4306,11,0)</f>
        <v>48</v>
      </c>
      <c r="M492" s="181">
        <f>VLOOKUP(B492,'Full FBS'!$B$18:$M$4306,12,0)</f>
        <v>0</v>
      </c>
      <c r="N492" s="43">
        <f>SUM(G492*$D$8+H492*$D$5+I492*$D$9+J492*$D$6+K492*$D$11+L492*$D$10+M492*$D$7)</f>
        <v>55.3</v>
      </c>
      <c r="O492" s="119">
        <f>VLOOKUP(B492, 'Full FBS'!$B$18:$P$4999, 13, FALSE)</f>
        <v>55.3</v>
      </c>
      <c r="P492" s="31"/>
      <c r="Q492" s="15"/>
      <c r="R492" s="15"/>
      <c r="S492" s="15"/>
      <c r="T492" s="15"/>
    </row>
    <row r="493" spans="1:20" ht="13.5" customHeight="1">
      <c r="A493" s="41">
        <f>RANK(N493,$N$18:$N$2259)</f>
        <v>476</v>
      </c>
      <c r="B493" s="180" t="s">
        <v>118</v>
      </c>
      <c r="C493" s="180" t="s">
        <v>1382</v>
      </c>
      <c r="D493" s="180" t="s">
        <v>42</v>
      </c>
      <c r="E493" s="180" t="s">
        <v>34</v>
      </c>
      <c r="F493" s="180" t="s">
        <v>37</v>
      </c>
      <c r="G493" s="181">
        <f>VLOOKUP(B493,'Full FBS'!$B$18:$M$4306,6,0)</f>
        <v>0</v>
      </c>
      <c r="H493" s="181">
        <f>VLOOKUP(B493,'Full FBS'!$B$18:$M$4306,7,0)</f>
        <v>0</v>
      </c>
      <c r="I493" s="181">
        <f>VLOOKUP(B493,'Full FBS'!$B$18:$M$4306,8,0)</f>
        <v>0</v>
      </c>
      <c r="J493" s="181">
        <f>VLOOKUP(B493,'Full FBS'!$B$18:$M$4306,9,0)</f>
        <v>0</v>
      </c>
      <c r="K493" s="181">
        <f>VLOOKUP(B493,'Full FBS'!$B$18:$M$4306,10,0)</f>
        <v>24</v>
      </c>
      <c r="L493" s="181">
        <f>VLOOKUP(B493,'Full FBS'!$B$18:$M$4306,11,0)</f>
        <v>252</v>
      </c>
      <c r="M493" s="181">
        <f>VLOOKUP(B493,'Full FBS'!$B$18:$M$4306,12,0)</f>
        <v>3</v>
      </c>
      <c r="N493" s="43">
        <f>SUM(G493*$D$8+H493*$D$5+I493*$D$9+J493*$D$6+K493*$D$11+L493*$D$10+M493*$D$7)</f>
        <v>55.2</v>
      </c>
      <c r="O493" s="119">
        <f>VLOOKUP(B493, 'Full FBS'!$B$18:$P$4999, 13, FALSE)</f>
        <v>55.2</v>
      </c>
      <c r="P493" s="31"/>
      <c r="Q493" s="15"/>
      <c r="R493" s="15"/>
      <c r="S493" s="15"/>
      <c r="T493" s="15"/>
    </row>
    <row r="494" spans="1:20" ht="13.5" customHeight="1">
      <c r="A494" s="41">
        <f>RANK(N494,$N$18:$N$2259)</f>
        <v>477</v>
      </c>
      <c r="B494" s="180" t="s">
        <v>151</v>
      </c>
      <c r="C494" s="180" t="s">
        <v>1466</v>
      </c>
      <c r="D494" s="180" t="s">
        <v>42</v>
      </c>
      <c r="E494" s="180" t="s">
        <v>34</v>
      </c>
      <c r="F494" s="180" t="s">
        <v>37</v>
      </c>
      <c r="G494" s="181">
        <f>VLOOKUP(B494,'Full FBS'!$B$18:$M$4306,6,0)</f>
        <v>0</v>
      </c>
      <c r="H494" s="181">
        <f>VLOOKUP(B494,'Full FBS'!$B$18:$M$4306,7,0)</f>
        <v>0</v>
      </c>
      <c r="I494" s="181">
        <f>VLOOKUP(B494,'Full FBS'!$B$18:$M$4306,8,0)</f>
        <v>0</v>
      </c>
      <c r="J494" s="181">
        <f>VLOOKUP(B494,'Full FBS'!$B$18:$M$4306,9,0)</f>
        <v>0</v>
      </c>
      <c r="K494" s="181">
        <f>VLOOKUP(B494,'Full FBS'!$B$18:$M$4306,10,0)</f>
        <v>28</v>
      </c>
      <c r="L494" s="181">
        <f>VLOOKUP(B494,'Full FBS'!$B$18:$M$4306,11,0)</f>
        <v>350</v>
      </c>
      <c r="M494" s="181">
        <f>VLOOKUP(B494,'Full FBS'!$B$18:$M$4306,12,0)</f>
        <v>1</v>
      </c>
      <c r="N494" s="43">
        <f>SUM(G494*$D$8+H494*$D$5+I494*$D$9+J494*$D$6+K494*$D$11+L494*$D$10+M494*$D$7)</f>
        <v>55</v>
      </c>
      <c r="O494" s="119">
        <f>VLOOKUP(B494, 'Full FBS'!$B$18:$P$4999, 13, FALSE)</f>
        <v>55</v>
      </c>
      <c r="P494" s="31"/>
      <c r="Q494" s="15"/>
      <c r="R494" s="15"/>
      <c r="S494" s="15"/>
      <c r="T494" s="15"/>
    </row>
    <row r="495" spans="1:20" ht="13.5" customHeight="1">
      <c r="A495" s="41">
        <f>RANK(N495,$N$18:$N$2259)</f>
        <v>478</v>
      </c>
      <c r="B495" s="180" t="s">
        <v>763</v>
      </c>
      <c r="C495" s="180" t="s">
        <v>1399</v>
      </c>
      <c r="D495" s="180" t="s">
        <v>43</v>
      </c>
      <c r="E495" s="180" t="s">
        <v>34</v>
      </c>
      <c r="F495" s="180" t="s">
        <v>37</v>
      </c>
      <c r="G495" s="181">
        <f>VLOOKUP(B495,'Full FBS'!$B$18:$M$4306,6,0)</f>
        <v>0</v>
      </c>
      <c r="H495" s="181">
        <f>VLOOKUP(B495,'Full FBS'!$B$18:$M$4306,7,0)</f>
        <v>0</v>
      </c>
      <c r="I495" s="181">
        <f>VLOOKUP(B495,'Full FBS'!$B$18:$M$4306,8,0)</f>
        <v>0</v>
      </c>
      <c r="J495" s="181">
        <f>VLOOKUP(B495,'Full FBS'!$B$18:$M$4306,9,0)</f>
        <v>0</v>
      </c>
      <c r="K495" s="181">
        <f>VLOOKUP(B495,'Full FBS'!$B$18:$M$4306,10,0)</f>
        <v>22</v>
      </c>
      <c r="L495" s="181">
        <f>VLOOKUP(B495,'Full FBS'!$B$18:$M$4306,11,0)</f>
        <v>314</v>
      </c>
      <c r="M495" s="181">
        <f>VLOOKUP(B495,'Full FBS'!$B$18:$M$4306,12,0)</f>
        <v>2</v>
      </c>
      <c r="N495" s="43">
        <f>SUM(G495*$D$8+H495*$D$5+I495*$D$9+J495*$D$6+K495*$D$11+L495*$D$10+M495*$D$7)</f>
        <v>54.400000000000006</v>
      </c>
      <c r="O495" s="119">
        <f>VLOOKUP(B495, 'Full FBS'!$B$18:$P$4999, 13, FALSE)</f>
        <v>54.400000000000006</v>
      </c>
      <c r="P495" s="31"/>
      <c r="Q495" s="15"/>
      <c r="R495" s="15"/>
      <c r="S495" s="15"/>
      <c r="T495" s="15"/>
    </row>
    <row r="496" spans="1:20" ht="13.5" customHeight="1">
      <c r="A496" s="41">
        <f>RANK(N496,$N$18:$N$2259)</f>
        <v>479</v>
      </c>
      <c r="B496" s="180" t="s">
        <v>144</v>
      </c>
      <c r="C496" s="180" t="s">
        <v>1408</v>
      </c>
      <c r="D496" s="180" t="s">
        <v>43</v>
      </c>
      <c r="E496" s="180" t="s">
        <v>34</v>
      </c>
      <c r="F496" s="180" t="s">
        <v>1106</v>
      </c>
      <c r="G496" s="181">
        <f>VLOOKUP(B496,'Full FBS'!$B$18:$M$4306,6,0)</f>
        <v>0</v>
      </c>
      <c r="H496" s="181">
        <f>VLOOKUP(B496,'Full FBS'!$B$18:$M$4306,7,0)</f>
        <v>0</v>
      </c>
      <c r="I496" s="181">
        <f>VLOOKUP(B496,'Full FBS'!$B$18:$M$4306,8,0)</f>
        <v>15</v>
      </c>
      <c r="J496" s="181">
        <f>VLOOKUP(B496,'Full FBS'!$B$18:$M$4306,9,0)</f>
        <v>0</v>
      </c>
      <c r="K496" s="181">
        <f>VLOOKUP(B496,'Full FBS'!$B$18:$M$4306,10,0)</f>
        <v>25</v>
      </c>
      <c r="L496" s="181">
        <f>VLOOKUP(B496,'Full FBS'!$B$18:$M$4306,11,0)</f>
        <v>344</v>
      </c>
      <c r="M496" s="181">
        <f>VLOOKUP(B496,'Full FBS'!$B$18:$M$4306,12,0)</f>
        <v>1</v>
      </c>
      <c r="N496" s="43">
        <f>SUM(G496*$D$8+H496*$D$5+I496*$D$9+J496*$D$6+K496*$D$11+L496*$D$10+M496*$D$7)</f>
        <v>54.4</v>
      </c>
      <c r="O496" s="119">
        <f>VLOOKUP(B496, 'Full FBS'!$B$18:$P$4999, 13, FALSE)</f>
        <v>54.4</v>
      </c>
      <c r="P496" s="31"/>
      <c r="Q496" s="15"/>
      <c r="R496" s="15"/>
      <c r="S496" s="15"/>
      <c r="T496" s="15"/>
    </row>
    <row r="497" spans="1:20" ht="13.5" customHeight="1">
      <c r="A497" s="41">
        <f>RANK(N497,$N$18:$N$2259)</f>
        <v>480</v>
      </c>
      <c r="B497" s="180" t="s">
        <v>70</v>
      </c>
      <c r="C497" s="180" t="s">
        <v>1389</v>
      </c>
      <c r="D497" s="180" t="s">
        <v>39</v>
      </c>
      <c r="E497" s="180" t="s">
        <v>34</v>
      </c>
      <c r="F497" s="180" t="s">
        <v>1105</v>
      </c>
      <c r="G497" s="181">
        <f>VLOOKUP(B497,'Full FBS'!$B$18:$M$4306,6,0)</f>
        <v>0</v>
      </c>
      <c r="H497" s="181">
        <f>VLOOKUP(B497,'Full FBS'!$B$18:$M$4306,7,0)</f>
        <v>0</v>
      </c>
      <c r="I497" s="181">
        <f>VLOOKUP(B497,'Full FBS'!$B$18:$M$4306,8,0)</f>
        <v>334</v>
      </c>
      <c r="J497" s="181">
        <f>VLOOKUP(B497,'Full FBS'!$B$18:$M$4306,9,0)</f>
        <v>2</v>
      </c>
      <c r="K497" s="181">
        <f>VLOOKUP(B497,'Full FBS'!$B$18:$M$4306,10,0)</f>
        <v>8</v>
      </c>
      <c r="L497" s="181">
        <f>VLOOKUP(B497,'Full FBS'!$B$18:$M$4306,11,0)</f>
        <v>49</v>
      </c>
      <c r="M497" s="181">
        <f>VLOOKUP(B497,'Full FBS'!$B$18:$M$4306,12,0)</f>
        <v>0</v>
      </c>
      <c r="N497" s="43">
        <f>SUM(G497*$D$8+H497*$D$5+I497*$D$9+J497*$D$6+K497*$D$11+L497*$D$10+M497*$D$7)</f>
        <v>54.3</v>
      </c>
      <c r="O497" s="119">
        <f>VLOOKUP(B497, 'Full FBS'!$B$18:$P$4999, 13, FALSE)</f>
        <v>54.3</v>
      </c>
      <c r="P497" s="31"/>
      <c r="Q497" s="15"/>
      <c r="R497" s="15"/>
      <c r="S497" s="15"/>
      <c r="T497" s="15"/>
    </row>
    <row r="498" spans="1:20" ht="13.5" customHeight="1">
      <c r="A498" s="41">
        <f>RANK(N498,$N$18:$N$2259)</f>
        <v>481</v>
      </c>
      <c r="B498" s="207" t="s">
        <v>1518</v>
      </c>
      <c r="C498" s="180" t="s">
        <v>1433</v>
      </c>
      <c r="D498" s="180" t="s">
        <v>39</v>
      </c>
      <c r="E498" s="207" t="s">
        <v>40</v>
      </c>
      <c r="F498" s="180" t="s">
        <v>37</v>
      </c>
      <c r="G498" s="181">
        <f>VLOOKUP(B498,'Full FBS'!$B$18:$M$4306,6,0)</f>
        <v>0</v>
      </c>
      <c r="H498" s="181">
        <f>VLOOKUP(B498,'Full FBS'!$B$18:$M$4306,7,0)</f>
        <v>0</v>
      </c>
      <c r="I498" s="181">
        <f>VLOOKUP(B498,'Full FBS'!$B$18:$M$4306,8,0)</f>
        <v>309</v>
      </c>
      <c r="J498" s="181">
        <f>VLOOKUP(B498,'Full FBS'!$B$18:$M$4306,9,0)</f>
        <v>3</v>
      </c>
      <c r="K498" s="181">
        <f>VLOOKUP(B498,'Full FBS'!$B$18:$M$4306,10,0)</f>
        <v>4</v>
      </c>
      <c r="L498" s="181">
        <f>VLOOKUP(B498,'Full FBS'!$B$18:$M$4306,11,0)</f>
        <v>31</v>
      </c>
      <c r="M498" s="181">
        <f>VLOOKUP(B498,'Full FBS'!$B$18:$M$4306,12,0)</f>
        <v>0</v>
      </c>
      <c r="N498" s="43">
        <f>SUM(G498*$D$8+H498*$D$5+I498*$D$9+J498*$D$6+K498*$D$11+L498*$D$10+M498*$D$7)</f>
        <v>54.000000000000007</v>
      </c>
      <c r="O498" s="119">
        <f>VLOOKUP(B498, 'Full FBS'!$B$18:$P$4999, 13, FALSE)</f>
        <v>54.000000000000007</v>
      </c>
      <c r="P498" s="31"/>
      <c r="Q498" s="15"/>
      <c r="R498" s="15"/>
      <c r="S498" s="15"/>
      <c r="T498" s="15"/>
    </row>
    <row r="499" spans="1:20" ht="13.5" customHeight="1">
      <c r="A499" s="41">
        <f>RANK(N499,$N$18:$N$2259)</f>
        <v>482</v>
      </c>
      <c r="B499" s="180" t="s">
        <v>1555</v>
      </c>
      <c r="C499" s="180" t="s">
        <v>1360</v>
      </c>
      <c r="D499" s="180" t="s">
        <v>39</v>
      </c>
      <c r="E499" s="180" t="s">
        <v>34</v>
      </c>
      <c r="F499" s="180" t="s">
        <v>52</v>
      </c>
      <c r="G499" s="181">
        <f>VLOOKUP(B499,'Full FBS'!$B$18:$M$4306,6,0)</f>
        <v>0</v>
      </c>
      <c r="H499" s="181">
        <f>VLOOKUP(B499,'Full FBS'!$B$18:$M$4306,7,0)</f>
        <v>0</v>
      </c>
      <c r="I499" s="181">
        <f>VLOOKUP(B499,'Full FBS'!$B$18:$M$4306,8,0)</f>
        <v>281</v>
      </c>
      <c r="J499" s="181">
        <f>VLOOKUP(B499,'Full FBS'!$B$18:$M$4306,9,0)</f>
        <v>2</v>
      </c>
      <c r="K499" s="181">
        <f>VLOOKUP(B499,'Full FBS'!$B$18:$M$4306,10,0)</f>
        <v>10</v>
      </c>
      <c r="L499" s="181">
        <f>VLOOKUP(B499,'Full FBS'!$B$18:$M$4306,11,0)</f>
        <v>89</v>
      </c>
      <c r="M499" s="181">
        <f>VLOOKUP(B499,'Full FBS'!$B$18:$M$4306,12,0)</f>
        <v>0</v>
      </c>
      <c r="N499" s="43">
        <f>SUM(G499*$D$8+H499*$D$5+I499*$D$9+J499*$D$6+K499*$D$11+L499*$D$10+M499*$D$7)</f>
        <v>54</v>
      </c>
      <c r="O499" s="119">
        <f>VLOOKUP(B499, 'Full FBS'!$B$18:$P$4999, 13, FALSE)</f>
        <v>54</v>
      </c>
      <c r="P499" s="31"/>
      <c r="Q499" s="15"/>
      <c r="R499" s="15"/>
      <c r="S499" s="15"/>
      <c r="T499" s="15"/>
    </row>
    <row r="500" spans="1:20" ht="13.5" customHeight="1">
      <c r="A500" s="41">
        <f>RANK(N500,$N$18:$N$2259)</f>
        <v>483</v>
      </c>
      <c r="B500" s="180" t="s">
        <v>694</v>
      </c>
      <c r="C500" s="180" t="s">
        <v>1413</v>
      </c>
      <c r="D500" s="180" t="s">
        <v>39</v>
      </c>
      <c r="E500" s="180" t="s">
        <v>1481</v>
      </c>
      <c r="F500" s="180" t="s">
        <v>52</v>
      </c>
      <c r="G500" s="181">
        <f>VLOOKUP(B500,'Full FBS'!$B$18:$M$4306,6,0)</f>
        <v>0</v>
      </c>
      <c r="H500" s="181">
        <f>VLOOKUP(B500,'Full FBS'!$B$18:$M$4306,7,0)</f>
        <v>0</v>
      </c>
      <c r="I500" s="181">
        <f>VLOOKUP(B500,'Full FBS'!$B$18:$M$4306,8,0)</f>
        <v>207</v>
      </c>
      <c r="J500" s="181">
        <f>VLOOKUP(B500,'Full FBS'!$B$18:$M$4306,9,0)</f>
        <v>1</v>
      </c>
      <c r="K500" s="181">
        <f>VLOOKUP(B500,'Full FBS'!$B$18:$M$4306,10,0)</f>
        <v>15</v>
      </c>
      <c r="L500" s="181">
        <f>VLOOKUP(B500,'Full FBS'!$B$18:$M$4306,11,0)</f>
        <v>133</v>
      </c>
      <c r="M500" s="181">
        <f>VLOOKUP(B500,'Full FBS'!$B$18:$M$4306,12,0)</f>
        <v>1</v>
      </c>
      <c r="N500" s="43">
        <f>SUM(G500*$D$8+H500*$D$5+I500*$D$9+J500*$D$6+K500*$D$11+L500*$D$10+M500*$D$7)</f>
        <v>53.5</v>
      </c>
      <c r="O500" s="119">
        <f>VLOOKUP(B500, 'Full FBS'!$B$18:$P$4999, 13, FALSE)</f>
        <v>53.5</v>
      </c>
      <c r="P500" s="31"/>
      <c r="Q500" s="15"/>
      <c r="R500" s="15"/>
      <c r="S500" s="15"/>
      <c r="T500" s="15"/>
    </row>
    <row r="501" spans="1:20" ht="13.5" customHeight="1">
      <c r="A501" s="41">
        <f>RANK(N501,$N$18:$N$2259)</f>
        <v>484</v>
      </c>
      <c r="B501" s="180" t="s">
        <v>1050</v>
      </c>
      <c r="C501" s="180" t="s">
        <v>1437</v>
      </c>
      <c r="D501" s="180" t="s">
        <v>39</v>
      </c>
      <c r="E501" s="180" t="s">
        <v>38</v>
      </c>
      <c r="F501" s="180" t="s">
        <v>1104</v>
      </c>
      <c r="G501" s="181">
        <f>VLOOKUP(B501,'Full FBS'!$B$18:$M$4306,6,0)</f>
        <v>0</v>
      </c>
      <c r="H501" s="181">
        <f>VLOOKUP(B501,'Full FBS'!$B$18:$M$4306,7,0)</f>
        <v>0</v>
      </c>
      <c r="I501" s="181">
        <f>VLOOKUP(B501,'Full FBS'!$B$18:$M$4306,8,0)</f>
        <v>233</v>
      </c>
      <c r="J501" s="181">
        <f>VLOOKUP(B501,'Full FBS'!$B$18:$M$4306,9,0)</f>
        <v>1</v>
      </c>
      <c r="K501" s="181">
        <f>VLOOKUP(B501,'Full FBS'!$B$18:$M$4306,10,0)</f>
        <v>15</v>
      </c>
      <c r="L501" s="181">
        <f>VLOOKUP(B501,'Full FBS'!$B$18:$M$4306,11,0)</f>
        <v>105</v>
      </c>
      <c r="M501" s="181">
        <f>VLOOKUP(B501,'Full FBS'!$B$18:$M$4306,12,0)</f>
        <v>1</v>
      </c>
      <c r="N501" s="43">
        <f>SUM(G501*$D$8+H501*$D$5+I501*$D$9+J501*$D$6+K501*$D$11+L501*$D$10+M501*$D$7)</f>
        <v>53.3</v>
      </c>
      <c r="O501" s="119">
        <f>VLOOKUP(B501, 'Full FBS'!$B$18:$P$4999, 13, FALSE)</f>
        <v>53.3</v>
      </c>
      <c r="P501" s="31"/>
      <c r="Q501" s="15"/>
      <c r="R501" s="15"/>
      <c r="S501" s="15"/>
      <c r="T501" s="15"/>
    </row>
    <row r="502" spans="1:20" ht="13.5" customHeight="1">
      <c r="A502" s="41">
        <f>RANK(N502,$N$18:$N$2259)</f>
        <v>484</v>
      </c>
      <c r="B502" s="180" t="s">
        <v>1070</v>
      </c>
      <c r="C502" s="180" t="s">
        <v>1441</v>
      </c>
      <c r="D502" s="180" t="s">
        <v>43</v>
      </c>
      <c r="E502" s="180" t="s">
        <v>38</v>
      </c>
      <c r="F502" s="180" t="s">
        <v>52</v>
      </c>
      <c r="G502" s="181">
        <f>VLOOKUP(B502,'Full FBS'!$B$18:$M$4306,6,0)</f>
        <v>0</v>
      </c>
      <c r="H502" s="181">
        <f>VLOOKUP(B502,'Full FBS'!$B$18:$M$4306,7,0)</f>
        <v>0</v>
      </c>
      <c r="I502" s="181">
        <f>VLOOKUP(B502,'Full FBS'!$B$18:$M$4306,8,0)</f>
        <v>0</v>
      </c>
      <c r="J502" s="181">
        <f>VLOOKUP(B502,'Full FBS'!$B$18:$M$4306,9,0)</f>
        <v>0</v>
      </c>
      <c r="K502" s="181">
        <f>VLOOKUP(B502,'Full FBS'!$B$18:$M$4306,10,0)</f>
        <v>22</v>
      </c>
      <c r="L502" s="181">
        <f>VLOOKUP(B502,'Full FBS'!$B$18:$M$4306,11,0)</f>
        <v>303</v>
      </c>
      <c r="M502" s="181">
        <f>VLOOKUP(B502,'Full FBS'!$B$18:$M$4306,12,0)</f>
        <v>2</v>
      </c>
      <c r="N502" s="43">
        <f>SUM(G502*$D$8+H502*$D$5+I502*$D$9+J502*$D$6+K502*$D$11+L502*$D$10+M502*$D$7)</f>
        <v>53.3</v>
      </c>
      <c r="O502" s="119">
        <f>VLOOKUP(B502, 'Full FBS'!$B$18:$P$4999, 13, FALSE)</f>
        <v>53.3</v>
      </c>
      <c r="P502" s="31"/>
      <c r="Q502" s="15"/>
      <c r="R502" s="15"/>
      <c r="S502" s="15"/>
      <c r="T502" s="15"/>
    </row>
    <row r="503" spans="1:20" ht="13.5" customHeight="1">
      <c r="A503" s="41">
        <f>RANK(N503,$N$18:$N$2259)</f>
        <v>486</v>
      </c>
      <c r="B503" s="180" t="s">
        <v>195</v>
      </c>
      <c r="C503" s="180" t="s">
        <v>1416</v>
      </c>
      <c r="D503" s="180" t="s">
        <v>43</v>
      </c>
      <c r="E503" s="180" t="s">
        <v>34</v>
      </c>
      <c r="F503" s="180" t="s">
        <v>1104</v>
      </c>
      <c r="G503" s="181">
        <f>VLOOKUP(B503,'Full FBS'!$B$18:$M$4306,6,0)</f>
        <v>0</v>
      </c>
      <c r="H503" s="181">
        <f>VLOOKUP(B503,'Full FBS'!$B$18:$M$4306,7,0)</f>
        <v>0</v>
      </c>
      <c r="I503" s="181">
        <f>VLOOKUP(B503,'Full FBS'!$B$18:$M$4306,8,0)</f>
        <v>0</v>
      </c>
      <c r="J503" s="181">
        <f>VLOOKUP(B503,'Full FBS'!$B$18:$M$4306,9,0)</f>
        <v>0</v>
      </c>
      <c r="K503" s="181">
        <f>VLOOKUP(B503,'Full FBS'!$B$18:$M$4306,10,0)</f>
        <v>24</v>
      </c>
      <c r="L503" s="181">
        <f>VLOOKUP(B503,'Full FBS'!$B$18:$M$4306,11,0)</f>
        <v>292</v>
      </c>
      <c r="M503" s="181">
        <f>VLOOKUP(B503,'Full FBS'!$B$18:$M$4306,12,0)</f>
        <v>2</v>
      </c>
      <c r="N503" s="43">
        <f>SUM(G503*$D$8+H503*$D$5+I503*$D$9+J503*$D$6+K503*$D$11+L503*$D$10+M503*$D$7)</f>
        <v>53.2</v>
      </c>
      <c r="O503" s="119">
        <f>VLOOKUP(B503, 'Full FBS'!$B$18:$P$4999, 13, FALSE)</f>
        <v>53.2</v>
      </c>
      <c r="P503" s="31"/>
      <c r="Q503" s="15"/>
      <c r="R503" s="15"/>
      <c r="S503" s="15"/>
      <c r="T503" s="15"/>
    </row>
    <row r="504" spans="1:20" ht="13.5" customHeight="1">
      <c r="A504" s="41">
        <f>RANK(N504,$N$18:$N$2259)</f>
        <v>487</v>
      </c>
      <c r="B504" s="180" t="s">
        <v>385</v>
      </c>
      <c r="C504" s="180" t="s">
        <v>125</v>
      </c>
      <c r="D504" s="180" t="s">
        <v>43</v>
      </c>
      <c r="E504" s="180" t="s">
        <v>34</v>
      </c>
      <c r="F504" s="180" t="s">
        <v>1105</v>
      </c>
      <c r="G504" s="181">
        <f>VLOOKUP(B504,'Full FBS'!$B$18:$M$4306,6,0)</f>
        <v>0</v>
      </c>
      <c r="H504" s="181">
        <f>VLOOKUP(B504,'Full FBS'!$B$18:$M$4306,7,0)</f>
        <v>0</v>
      </c>
      <c r="I504" s="181">
        <f>VLOOKUP(B504,'Full FBS'!$B$18:$M$4306,8,0)</f>
        <v>50</v>
      </c>
      <c r="J504" s="181">
        <f>VLOOKUP(B504,'Full FBS'!$B$18:$M$4306,9,0)</f>
        <v>1</v>
      </c>
      <c r="K504" s="181">
        <f>VLOOKUP(B504,'Full FBS'!$B$18:$M$4306,10,0)</f>
        <v>21</v>
      </c>
      <c r="L504" s="181">
        <f>VLOOKUP(B504,'Full FBS'!$B$18:$M$4306,11,0)</f>
        <v>254</v>
      </c>
      <c r="M504" s="181">
        <f>VLOOKUP(B504,'Full FBS'!$B$18:$M$4306,12,0)</f>
        <v>1</v>
      </c>
      <c r="N504" s="43">
        <f>SUM(G504*$D$8+H504*$D$5+I504*$D$9+J504*$D$6+K504*$D$11+L504*$D$10+M504*$D$7)</f>
        <v>52.900000000000006</v>
      </c>
      <c r="O504" s="119">
        <f>VLOOKUP(B504, 'Full FBS'!$B$18:$P$4999, 13, FALSE)</f>
        <v>52.900000000000006</v>
      </c>
      <c r="P504" s="31"/>
      <c r="Q504" s="15"/>
      <c r="R504" s="15"/>
      <c r="S504" s="15"/>
      <c r="T504" s="15"/>
    </row>
    <row r="505" spans="1:20" ht="13.5" customHeight="1">
      <c r="A505" s="41">
        <f>RANK(N505,$N$18:$N$2259)</f>
        <v>488</v>
      </c>
      <c r="B505" s="180" t="s">
        <v>1205</v>
      </c>
      <c r="C505" s="180" t="s">
        <v>1447</v>
      </c>
      <c r="D505" s="180" t="s">
        <v>43</v>
      </c>
      <c r="E505" s="180" t="s">
        <v>34</v>
      </c>
      <c r="F505" s="180" t="s">
        <v>1104</v>
      </c>
      <c r="G505" s="181">
        <f>VLOOKUP(B505,'Full FBS'!$B$18:$M$4306,6,0)</f>
        <v>0</v>
      </c>
      <c r="H505" s="181">
        <f>VLOOKUP(B505,'Full FBS'!$B$18:$M$4306,7,0)</f>
        <v>0</v>
      </c>
      <c r="I505" s="181">
        <f>VLOOKUP(B505,'Full FBS'!$B$18:$M$4306,8,0)</f>
        <v>0</v>
      </c>
      <c r="J505" s="181">
        <f>VLOOKUP(B505,'Full FBS'!$B$18:$M$4306,9,0)</f>
        <v>0</v>
      </c>
      <c r="K505" s="181">
        <f>VLOOKUP(B505,'Full FBS'!$B$18:$M$4306,10,0)</f>
        <v>24</v>
      </c>
      <c r="L505" s="181">
        <f>VLOOKUP(B505,'Full FBS'!$B$18:$M$4306,11,0)</f>
        <v>288</v>
      </c>
      <c r="M505" s="181">
        <f>VLOOKUP(B505,'Full FBS'!$B$18:$M$4306,12,0)</f>
        <v>2</v>
      </c>
      <c r="N505" s="43">
        <f>SUM(G505*$D$8+H505*$D$5+I505*$D$9+J505*$D$6+K505*$D$11+L505*$D$10+M505*$D$7)</f>
        <v>52.8</v>
      </c>
      <c r="O505" s="119">
        <f>VLOOKUP(B505, 'Full FBS'!$B$18:$P$4999, 13, FALSE)</f>
        <v>52.8</v>
      </c>
      <c r="P505" s="31"/>
      <c r="Q505" s="15"/>
      <c r="R505" s="15"/>
      <c r="S505" s="15"/>
      <c r="T505" s="15"/>
    </row>
    <row r="506" spans="1:20" ht="13.5" customHeight="1">
      <c r="A506" s="41">
        <f>RANK(N506,$N$18:$N$2259)</f>
        <v>488</v>
      </c>
      <c r="B506" s="180" t="s">
        <v>1582</v>
      </c>
      <c r="C506" s="180" t="s">
        <v>1447</v>
      </c>
      <c r="D506" s="180" t="s">
        <v>43</v>
      </c>
      <c r="E506" s="180" t="s">
        <v>1481</v>
      </c>
      <c r="F506" s="180" t="s">
        <v>1104</v>
      </c>
      <c r="G506" s="181">
        <f>VLOOKUP(B506,'Full FBS'!$B$18:$M$4306,6,0)</f>
        <v>0</v>
      </c>
      <c r="H506" s="181">
        <f>VLOOKUP(B506,'Full FBS'!$B$18:$M$4306,7,0)</f>
        <v>0</v>
      </c>
      <c r="I506" s="181">
        <f>VLOOKUP(B506,'Full FBS'!$B$18:$M$4306,8,0)</f>
        <v>0</v>
      </c>
      <c r="J506" s="181">
        <f>VLOOKUP(B506,'Full FBS'!$B$18:$M$4306,9,0)</f>
        <v>0</v>
      </c>
      <c r="K506" s="181">
        <f>VLOOKUP(B506,'Full FBS'!$B$18:$M$4306,10,0)</f>
        <v>24</v>
      </c>
      <c r="L506" s="181">
        <f>VLOOKUP(B506,'Full FBS'!$B$18:$M$4306,11,0)</f>
        <v>288</v>
      </c>
      <c r="M506" s="181">
        <f>VLOOKUP(B506,'Full FBS'!$B$18:$M$4306,12,0)</f>
        <v>2</v>
      </c>
      <c r="N506" s="43">
        <f>SUM(G506*$D$8+H506*$D$5+I506*$D$9+J506*$D$6+K506*$D$11+L506*$D$10+M506*$D$7)</f>
        <v>52.8</v>
      </c>
      <c r="O506" s="119">
        <f>VLOOKUP(B506, 'Full FBS'!$B$18:$P$4999, 13, FALSE)</f>
        <v>52.8</v>
      </c>
      <c r="P506" s="31"/>
      <c r="Q506" s="15"/>
      <c r="R506" s="15"/>
      <c r="S506" s="15"/>
      <c r="T506" s="15"/>
    </row>
    <row r="507" spans="1:20" ht="13.5" customHeight="1">
      <c r="A507" s="41">
        <f>RANK(N507,$N$18:$N$2259)</f>
        <v>488</v>
      </c>
      <c r="B507" s="180" t="s">
        <v>343</v>
      </c>
      <c r="C507" s="180" t="s">
        <v>1372</v>
      </c>
      <c r="D507" s="180" t="s">
        <v>43</v>
      </c>
      <c r="E507" s="180" t="s">
        <v>34</v>
      </c>
      <c r="F507" s="180" t="s">
        <v>1105</v>
      </c>
      <c r="G507" s="181">
        <f>VLOOKUP(B507,'Full FBS'!$B$18:$M$4306,6,0)</f>
        <v>0</v>
      </c>
      <c r="H507" s="181">
        <f>VLOOKUP(B507,'Full FBS'!$B$18:$M$4306,7,0)</f>
        <v>0</v>
      </c>
      <c r="I507" s="181">
        <f>VLOOKUP(B507,'Full FBS'!$B$18:$M$4306,8,0)</f>
        <v>0</v>
      </c>
      <c r="J507" s="181">
        <f>VLOOKUP(B507,'Full FBS'!$B$18:$M$4306,9,0)</f>
        <v>0</v>
      </c>
      <c r="K507" s="181">
        <f>VLOOKUP(B507,'Full FBS'!$B$18:$M$4306,10,0)</f>
        <v>24</v>
      </c>
      <c r="L507" s="181">
        <f>VLOOKUP(B507,'Full FBS'!$B$18:$M$4306,11,0)</f>
        <v>288</v>
      </c>
      <c r="M507" s="181">
        <f>VLOOKUP(B507,'Full FBS'!$B$18:$M$4306,12,0)</f>
        <v>2</v>
      </c>
      <c r="N507" s="43">
        <f>SUM(G507*$D$8+H507*$D$5+I507*$D$9+J507*$D$6+K507*$D$11+L507*$D$10+M507*$D$7)</f>
        <v>52.8</v>
      </c>
      <c r="O507" s="119">
        <f>VLOOKUP(B507, 'Full FBS'!$B$18:$P$4999, 13, FALSE)</f>
        <v>52.8</v>
      </c>
      <c r="P507" s="31"/>
      <c r="Q507" s="15"/>
      <c r="R507" s="15"/>
      <c r="S507" s="15"/>
      <c r="T507" s="15"/>
    </row>
    <row r="508" spans="1:20" ht="13.5" customHeight="1">
      <c r="A508" s="41">
        <f>RANK(N508,$N$18:$N$2259)</f>
        <v>491</v>
      </c>
      <c r="B508" s="180" t="s">
        <v>398</v>
      </c>
      <c r="C508" s="180" t="s">
        <v>1425</v>
      </c>
      <c r="D508" s="180" t="s">
        <v>43</v>
      </c>
      <c r="E508" s="180" t="s">
        <v>34</v>
      </c>
      <c r="F508" s="180" t="s">
        <v>37</v>
      </c>
      <c r="G508" s="181">
        <f>VLOOKUP(B508,'Full FBS'!$B$18:$M$4306,6,0)</f>
        <v>0</v>
      </c>
      <c r="H508" s="181">
        <f>VLOOKUP(B508,'Full FBS'!$B$18:$M$4306,7,0)</f>
        <v>0</v>
      </c>
      <c r="I508" s="181">
        <f>VLOOKUP(B508,'Full FBS'!$B$18:$M$4306,8,0)</f>
        <v>0</v>
      </c>
      <c r="J508" s="181">
        <f>VLOOKUP(B508,'Full FBS'!$B$18:$M$4306,9,0)</f>
        <v>0</v>
      </c>
      <c r="K508" s="181">
        <f>VLOOKUP(B508,'Full FBS'!$B$18:$M$4306,10,0)</f>
        <v>17</v>
      </c>
      <c r="L508" s="181">
        <f>VLOOKUP(B508,'Full FBS'!$B$18:$M$4306,11,0)</f>
        <v>261</v>
      </c>
      <c r="M508" s="181">
        <f>VLOOKUP(B508,'Full FBS'!$B$18:$M$4306,12,0)</f>
        <v>3</v>
      </c>
      <c r="N508" s="43">
        <f>SUM(G508*$D$8+H508*$D$5+I508*$D$9+J508*$D$6+K508*$D$11+L508*$D$10+M508*$D$7)</f>
        <v>52.6</v>
      </c>
      <c r="O508" s="119">
        <f>VLOOKUP(B508, 'Full FBS'!$B$18:$P$4999, 13, FALSE)</f>
        <v>52.6</v>
      </c>
      <c r="P508" s="31"/>
      <c r="Q508" s="15"/>
      <c r="R508" s="15"/>
      <c r="S508" s="15"/>
      <c r="T508" s="15"/>
    </row>
    <row r="509" spans="1:20" ht="13.5" customHeight="1">
      <c r="A509" s="41">
        <f>RANK(N509,$N$18:$N$2259)</f>
        <v>491</v>
      </c>
      <c r="B509" s="180" t="s">
        <v>1230</v>
      </c>
      <c r="C509" s="180" t="s">
        <v>1432</v>
      </c>
      <c r="D509" s="180" t="s">
        <v>43</v>
      </c>
      <c r="E509" s="180" t="s">
        <v>1481</v>
      </c>
      <c r="F509" s="180" t="s">
        <v>1106</v>
      </c>
      <c r="G509" s="181">
        <f>VLOOKUP(B509,'Full FBS'!$B$18:$M$4306,6,0)</f>
        <v>0</v>
      </c>
      <c r="H509" s="181">
        <f>VLOOKUP(B509,'Full FBS'!$B$18:$M$4306,7,0)</f>
        <v>0</v>
      </c>
      <c r="I509" s="181">
        <f>VLOOKUP(B509,'Full FBS'!$B$18:$M$4306,8,0)</f>
        <v>5</v>
      </c>
      <c r="J509" s="181">
        <f>VLOOKUP(B509,'Full FBS'!$B$18:$M$4306,9,0)</f>
        <v>0</v>
      </c>
      <c r="K509" s="181">
        <f>VLOOKUP(B509,'Full FBS'!$B$18:$M$4306,10,0)</f>
        <v>22</v>
      </c>
      <c r="L509" s="181">
        <f>VLOOKUP(B509,'Full FBS'!$B$18:$M$4306,11,0)</f>
        <v>291</v>
      </c>
      <c r="M509" s="181">
        <f>VLOOKUP(B509,'Full FBS'!$B$18:$M$4306,12,0)</f>
        <v>2</v>
      </c>
      <c r="N509" s="43">
        <f>SUM(G509*$D$8+H509*$D$5+I509*$D$9+J509*$D$6+K509*$D$11+L509*$D$10+M509*$D$7)</f>
        <v>52.6</v>
      </c>
      <c r="O509" s="119">
        <f>VLOOKUP(B509, 'Full FBS'!$B$18:$P$4999, 13, FALSE)</f>
        <v>52.6</v>
      </c>
      <c r="P509" s="31"/>
      <c r="Q509" s="15"/>
      <c r="R509" s="15"/>
      <c r="S509" s="15"/>
      <c r="T509" s="15"/>
    </row>
    <row r="510" spans="1:20" ht="13.5" customHeight="1">
      <c r="A510" s="41">
        <f>RANK(N510,$N$18:$N$2259)</f>
        <v>493</v>
      </c>
      <c r="B510" s="180" t="s">
        <v>1595</v>
      </c>
      <c r="C510" s="180" t="s">
        <v>1396</v>
      </c>
      <c r="D510" s="180" t="s">
        <v>43</v>
      </c>
      <c r="E510" s="180" t="s">
        <v>34</v>
      </c>
      <c r="F510" s="180" t="s">
        <v>37</v>
      </c>
      <c r="G510" s="181">
        <f>VLOOKUP(B510,'Full FBS'!$B$18:$M$4306,6,0)</f>
        <v>0</v>
      </c>
      <c r="H510" s="181">
        <f>VLOOKUP(B510,'Full FBS'!$B$18:$M$4306,7,0)</f>
        <v>0</v>
      </c>
      <c r="I510" s="181">
        <f>VLOOKUP(B510,'Full FBS'!$B$18:$M$4306,8,0)</f>
        <v>0</v>
      </c>
      <c r="J510" s="181">
        <f>VLOOKUP(B510,'Full FBS'!$B$18:$M$4306,9,0)</f>
        <v>0</v>
      </c>
      <c r="K510" s="181">
        <f>VLOOKUP(B510,'Full FBS'!$B$18:$M$4306,10,0)</f>
        <v>23</v>
      </c>
      <c r="L510" s="181">
        <f>VLOOKUP(B510,'Full FBS'!$B$18:$M$4306,11,0)</f>
        <v>287</v>
      </c>
      <c r="M510" s="181">
        <f>VLOOKUP(B510,'Full FBS'!$B$18:$M$4306,12,0)</f>
        <v>2</v>
      </c>
      <c r="N510" s="43">
        <f>SUM(G510*$D$8+H510*$D$5+I510*$D$9+J510*$D$6+K510*$D$11+L510*$D$10+M510*$D$7)</f>
        <v>52.2</v>
      </c>
      <c r="O510" s="119">
        <f>VLOOKUP(B510, 'Full FBS'!$B$18:$P$4999, 13, FALSE)</f>
        <v>52.2</v>
      </c>
      <c r="P510" s="31"/>
      <c r="Q510" s="15"/>
      <c r="R510" s="15"/>
      <c r="S510" s="15"/>
      <c r="T510" s="15"/>
    </row>
    <row r="511" spans="1:20" ht="13.5" customHeight="1">
      <c r="A511" s="41">
        <f>RANK(N511,$N$18:$N$2259)</f>
        <v>494</v>
      </c>
      <c r="B511" s="180" t="s">
        <v>1204</v>
      </c>
      <c r="C511" s="180" t="s">
        <v>1423</v>
      </c>
      <c r="D511" s="180" t="s">
        <v>43</v>
      </c>
      <c r="E511" s="180" t="s">
        <v>36</v>
      </c>
      <c r="F511" s="180" t="s">
        <v>1106</v>
      </c>
      <c r="G511" s="181">
        <f>VLOOKUP(B511,'Full FBS'!$B$18:$M$4306,6,0)</f>
        <v>0</v>
      </c>
      <c r="H511" s="181">
        <f>VLOOKUP(B511,'Full FBS'!$B$18:$M$4306,7,0)</f>
        <v>0</v>
      </c>
      <c r="I511" s="181">
        <f>VLOOKUP(B511,'Full FBS'!$B$18:$M$4306,8,0)</f>
        <v>0</v>
      </c>
      <c r="J511" s="181">
        <f>VLOOKUP(B511,'Full FBS'!$B$18:$M$4306,9,0)</f>
        <v>0</v>
      </c>
      <c r="K511" s="181">
        <f>VLOOKUP(B511,'Full FBS'!$B$18:$M$4306,10,0)</f>
        <v>22</v>
      </c>
      <c r="L511" s="181">
        <f>VLOOKUP(B511,'Full FBS'!$B$18:$M$4306,11,0)</f>
        <v>289</v>
      </c>
      <c r="M511" s="181">
        <f>VLOOKUP(B511,'Full FBS'!$B$18:$M$4306,12,0)</f>
        <v>2</v>
      </c>
      <c r="N511" s="43">
        <f>SUM(G511*$D$8+H511*$D$5+I511*$D$9+J511*$D$6+K511*$D$11+L511*$D$10+M511*$D$7)</f>
        <v>51.900000000000006</v>
      </c>
      <c r="O511" s="119">
        <f>VLOOKUP(B511, 'Full FBS'!$B$18:$P$4999, 13, FALSE)</f>
        <v>51.900000000000006</v>
      </c>
      <c r="P511" s="31"/>
      <c r="Q511" s="15"/>
      <c r="R511" s="15"/>
      <c r="S511" s="15"/>
      <c r="T511" s="15"/>
    </row>
    <row r="512" spans="1:20" ht="13.5" customHeight="1">
      <c r="A512" s="41">
        <f>RANK(N512,$N$18:$N$2259)</f>
        <v>495</v>
      </c>
      <c r="B512" s="180" t="s">
        <v>121</v>
      </c>
      <c r="C512" s="180" t="s">
        <v>1419</v>
      </c>
      <c r="D512" s="180" t="s">
        <v>43</v>
      </c>
      <c r="E512" s="180" t="s">
        <v>34</v>
      </c>
      <c r="F512" s="180" t="s">
        <v>37</v>
      </c>
      <c r="G512" s="181">
        <f>VLOOKUP(B512,'Full FBS'!$B$18:$M$4306,6,0)</f>
        <v>56</v>
      </c>
      <c r="H512" s="181">
        <f>VLOOKUP(B512,'Full FBS'!$B$18:$M$4306,7,0)</f>
        <v>0</v>
      </c>
      <c r="I512" s="181">
        <f>VLOOKUP(B512,'Full FBS'!$B$18:$M$4306,8,0)</f>
        <v>85</v>
      </c>
      <c r="J512" s="181">
        <f>VLOOKUP(B512,'Full FBS'!$B$18:$M$4306,9,0)</f>
        <v>1</v>
      </c>
      <c r="K512" s="181">
        <f>VLOOKUP(B512,'Full FBS'!$B$18:$M$4306,10,0)</f>
        <v>17</v>
      </c>
      <c r="L512" s="181">
        <f>VLOOKUP(B512,'Full FBS'!$B$18:$M$4306,11,0)</f>
        <v>204</v>
      </c>
      <c r="M512" s="181">
        <f>VLOOKUP(B512,'Full FBS'!$B$18:$M$4306,12,0)</f>
        <v>1</v>
      </c>
      <c r="N512" s="43">
        <f>SUM(G512*$D$8+H512*$D$5+I512*$D$9+J512*$D$6+K512*$D$11+L512*$D$10+M512*$D$7)</f>
        <v>51.64</v>
      </c>
      <c r="O512" s="119">
        <f>VLOOKUP(B512, 'Full FBS'!$B$18:$P$4999, 13, FALSE)</f>
        <v>51.64</v>
      </c>
      <c r="P512" s="31"/>
      <c r="Q512" s="15"/>
      <c r="R512" s="15"/>
      <c r="S512" s="15"/>
      <c r="T512" s="15"/>
    </row>
    <row r="513" spans="1:20" ht="13.5" customHeight="1">
      <c r="A513" s="41">
        <f>RANK(N513,$N$18:$N$2259)</f>
        <v>496</v>
      </c>
      <c r="B513" s="180" t="s">
        <v>1271</v>
      </c>
      <c r="C513" s="180" t="s">
        <v>1406</v>
      </c>
      <c r="D513" s="180" t="s">
        <v>42</v>
      </c>
      <c r="E513" s="180" t="s">
        <v>38</v>
      </c>
      <c r="F513" s="180" t="s">
        <v>1106</v>
      </c>
      <c r="G513" s="181">
        <f>VLOOKUP(B513,'Full FBS'!$B$18:$M$4306,6,0)</f>
        <v>0</v>
      </c>
      <c r="H513" s="181">
        <f>VLOOKUP(B513,'Full FBS'!$B$18:$M$4306,7,0)</f>
        <v>0</v>
      </c>
      <c r="I513" s="181">
        <f>VLOOKUP(B513,'Full FBS'!$B$18:$M$4306,8,0)</f>
        <v>0</v>
      </c>
      <c r="J513" s="181">
        <f>VLOOKUP(B513,'Full FBS'!$B$18:$M$4306,9,0)</f>
        <v>0</v>
      </c>
      <c r="K513" s="181">
        <f>VLOOKUP(B513,'Full FBS'!$B$18:$M$4306,10,0)</f>
        <v>21</v>
      </c>
      <c r="L513" s="181">
        <f>VLOOKUP(B513,'Full FBS'!$B$18:$M$4306,11,0)</f>
        <v>231</v>
      </c>
      <c r="M513" s="181">
        <f>VLOOKUP(B513,'Full FBS'!$B$18:$M$4306,12,0)</f>
        <v>3</v>
      </c>
      <c r="N513" s="43">
        <f>SUM(G513*$D$8+H513*$D$5+I513*$D$9+J513*$D$6+K513*$D$11+L513*$D$10+M513*$D$7)</f>
        <v>51.6</v>
      </c>
      <c r="O513" s="119">
        <f>VLOOKUP(B513, 'Full FBS'!$B$18:$P$4999, 13, FALSE)</f>
        <v>51.6</v>
      </c>
      <c r="P513" s="31"/>
      <c r="Q513" s="15"/>
      <c r="R513" s="15"/>
      <c r="S513" s="15"/>
      <c r="T513" s="15"/>
    </row>
    <row r="514" spans="1:20" ht="13.5" customHeight="1">
      <c r="A514" s="41">
        <f>RANK(N514,$N$18:$N$2259)</f>
        <v>497</v>
      </c>
      <c r="B514" s="180" t="s">
        <v>1030</v>
      </c>
      <c r="C514" s="180" t="s">
        <v>1397</v>
      </c>
      <c r="D514" s="180" t="s">
        <v>43</v>
      </c>
      <c r="E514" s="180" t="s">
        <v>36</v>
      </c>
      <c r="F514" s="180" t="s">
        <v>37</v>
      </c>
      <c r="G514" s="181">
        <f>VLOOKUP(B514,'Full FBS'!$B$18:$M$4306,6,0)</f>
        <v>0</v>
      </c>
      <c r="H514" s="181">
        <f>VLOOKUP(B514,'Full FBS'!$B$18:$M$4306,7,0)</f>
        <v>0</v>
      </c>
      <c r="I514" s="181">
        <f>VLOOKUP(B514,'Full FBS'!$B$18:$M$4306,8,0)</f>
        <v>0</v>
      </c>
      <c r="J514" s="181">
        <f>VLOOKUP(B514,'Full FBS'!$B$18:$M$4306,9,0)</f>
        <v>0</v>
      </c>
      <c r="K514" s="181">
        <f>VLOOKUP(B514,'Full FBS'!$B$18:$M$4306,10,0)</f>
        <v>20</v>
      </c>
      <c r="L514" s="181">
        <f>VLOOKUP(B514,'Full FBS'!$B$18:$M$4306,11,0)</f>
        <v>291</v>
      </c>
      <c r="M514" s="181">
        <f>VLOOKUP(B514,'Full FBS'!$B$18:$M$4306,12,0)</f>
        <v>2</v>
      </c>
      <c r="N514" s="43">
        <f>SUM(G514*$D$8+H514*$D$5+I514*$D$9+J514*$D$6+K514*$D$11+L514*$D$10+M514*$D$7)</f>
        <v>51.1</v>
      </c>
      <c r="O514" s="119">
        <f>VLOOKUP(B514, 'Full FBS'!$B$18:$P$4999, 13, FALSE)</f>
        <v>51.1</v>
      </c>
      <c r="P514" s="31"/>
      <c r="Q514" s="15"/>
      <c r="R514" s="15"/>
      <c r="S514" s="15"/>
      <c r="T514" s="15"/>
    </row>
    <row r="515" spans="1:20" ht="13.5" customHeight="1">
      <c r="A515" s="41">
        <f>RANK(N515,$N$18:$N$2259)</f>
        <v>497</v>
      </c>
      <c r="B515" s="180" t="s">
        <v>72</v>
      </c>
      <c r="C515" s="180" t="s">
        <v>1389</v>
      </c>
      <c r="D515" s="180" t="s">
        <v>42</v>
      </c>
      <c r="E515" s="180" t="s">
        <v>38</v>
      </c>
      <c r="F515" s="180" t="s">
        <v>1105</v>
      </c>
      <c r="G515" s="181">
        <f>VLOOKUP(B515,'Full FBS'!$B$18:$M$4306,6,0)</f>
        <v>0</v>
      </c>
      <c r="H515" s="181">
        <f>VLOOKUP(B515,'Full FBS'!$B$18:$M$4306,7,0)</f>
        <v>0</v>
      </c>
      <c r="I515" s="181">
        <f>VLOOKUP(B515,'Full FBS'!$B$18:$M$4306,8,0)</f>
        <v>0</v>
      </c>
      <c r="J515" s="181">
        <f>VLOOKUP(B515,'Full FBS'!$B$18:$M$4306,9,0)</f>
        <v>0</v>
      </c>
      <c r="K515" s="181">
        <f>VLOOKUP(B515,'Full FBS'!$B$18:$M$4306,10,0)</f>
        <v>21</v>
      </c>
      <c r="L515" s="181">
        <f>VLOOKUP(B515,'Full FBS'!$B$18:$M$4306,11,0)</f>
        <v>286</v>
      </c>
      <c r="M515" s="181">
        <f>VLOOKUP(B515,'Full FBS'!$B$18:$M$4306,12,0)</f>
        <v>2</v>
      </c>
      <c r="N515" s="43">
        <f>SUM(G515*$D$8+H515*$D$5+I515*$D$9+J515*$D$6+K515*$D$11+L515*$D$10+M515*$D$7)</f>
        <v>51.1</v>
      </c>
      <c r="O515" s="119">
        <f>VLOOKUP(B515, 'Full FBS'!$B$18:$P$4999, 13, FALSE)</f>
        <v>51.1</v>
      </c>
      <c r="P515" s="31"/>
      <c r="Q515" s="15"/>
      <c r="R515" s="15"/>
      <c r="S515" s="15"/>
      <c r="T515" s="15"/>
    </row>
    <row r="516" spans="1:20" ht="13.5" customHeight="1">
      <c r="A516" s="41">
        <f>RANK(N516,$N$18:$N$2259)</f>
        <v>499</v>
      </c>
      <c r="B516" s="180" t="s">
        <v>1528</v>
      </c>
      <c r="C516" s="180" t="s">
        <v>1364</v>
      </c>
      <c r="D516" s="180" t="s">
        <v>39</v>
      </c>
      <c r="E516" s="180" t="s">
        <v>1481</v>
      </c>
      <c r="F516" s="180" t="s">
        <v>1106</v>
      </c>
      <c r="G516" s="181">
        <f>VLOOKUP(B516,'Full FBS'!$B$18:$M$4306,6,0)</f>
        <v>0</v>
      </c>
      <c r="H516" s="181">
        <f>VLOOKUP(B516,'Full FBS'!$B$18:$M$4306,7,0)</f>
        <v>0</v>
      </c>
      <c r="I516" s="181">
        <f>VLOOKUP(B516,'Full FBS'!$B$18:$M$4306,8,0)</f>
        <v>332</v>
      </c>
      <c r="J516" s="181">
        <f>VLOOKUP(B516,'Full FBS'!$B$18:$M$4306,9,0)</f>
        <v>2</v>
      </c>
      <c r="K516" s="181">
        <f>VLOOKUP(B516,'Full FBS'!$B$18:$M$4306,10,0)</f>
        <v>5</v>
      </c>
      <c r="L516" s="181">
        <f>VLOOKUP(B516,'Full FBS'!$B$18:$M$4306,11,0)</f>
        <v>33</v>
      </c>
      <c r="M516" s="181">
        <f>VLOOKUP(B516,'Full FBS'!$B$18:$M$4306,12,0)</f>
        <v>0</v>
      </c>
      <c r="N516" s="43">
        <f>SUM(G516*$D$8+H516*$D$5+I516*$D$9+J516*$D$6+K516*$D$11+L516*$D$10+M516*$D$7)</f>
        <v>51</v>
      </c>
      <c r="O516" s="119">
        <f>VLOOKUP(B516, 'Full FBS'!$B$18:$P$4999, 13, FALSE)</f>
        <v>51</v>
      </c>
      <c r="P516" s="31"/>
      <c r="Q516" s="15"/>
      <c r="R516" s="15"/>
      <c r="S516" s="15"/>
      <c r="T516" s="15"/>
    </row>
    <row r="517" spans="1:20" ht="13.5" customHeight="1">
      <c r="A517" s="41">
        <f>RANK(N517,$N$18:$N$2259)</f>
        <v>500</v>
      </c>
      <c r="B517" s="180" t="s">
        <v>508</v>
      </c>
      <c r="C517" s="180" t="s">
        <v>1465</v>
      </c>
      <c r="D517" s="180" t="s">
        <v>39</v>
      </c>
      <c r="E517" s="180" t="s">
        <v>34</v>
      </c>
      <c r="F517" s="180" t="s">
        <v>1106</v>
      </c>
      <c r="G517" s="181">
        <f>VLOOKUP(B517,'Full FBS'!$B$18:$M$4306,6,0)</f>
        <v>0</v>
      </c>
      <c r="H517" s="181">
        <f>VLOOKUP(B517,'Full FBS'!$B$18:$M$4306,7,0)</f>
        <v>0</v>
      </c>
      <c r="I517" s="181">
        <f>VLOOKUP(B517,'Full FBS'!$B$18:$M$4306,8,0)</f>
        <v>100</v>
      </c>
      <c r="J517" s="181">
        <f>VLOOKUP(B517,'Full FBS'!$B$18:$M$4306,9,0)</f>
        <v>1</v>
      </c>
      <c r="K517" s="181">
        <f>VLOOKUP(B517,'Full FBS'!$B$18:$M$4306,10,0)</f>
        <v>20</v>
      </c>
      <c r="L517" s="181">
        <f>VLOOKUP(B517,'Full FBS'!$B$18:$M$4306,11,0)</f>
        <v>189</v>
      </c>
      <c r="M517" s="181">
        <f>VLOOKUP(B517,'Full FBS'!$B$18:$M$4306,12,0)</f>
        <v>1</v>
      </c>
      <c r="N517" s="43">
        <f>SUM(G517*$D$8+H517*$D$5+I517*$D$9+J517*$D$6+K517*$D$11+L517*$D$10+M517*$D$7)</f>
        <v>50.900000000000006</v>
      </c>
      <c r="O517" s="119">
        <f>VLOOKUP(B517, 'Full FBS'!$B$18:$P$4999, 13, FALSE)</f>
        <v>50.900000000000006</v>
      </c>
      <c r="P517" s="31"/>
      <c r="Q517" s="15"/>
      <c r="R517" s="15"/>
      <c r="S517" s="15"/>
      <c r="T517" s="15"/>
    </row>
    <row r="518" spans="1:20" ht="13.5" customHeight="1">
      <c r="A518" s="41">
        <f>RANK(N518,$N$18:$N$2259)</f>
        <v>501</v>
      </c>
      <c r="B518" s="180" t="s">
        <v>1270</v>
      </c>
      <c r="C518" s="180" t="s">
        <v>1479</v>
      </c>
      <c r="D518" s="180" t="s">
        <v>43</v>
      </c>
      <c r="E518" s="180" t="s">
        <v>36</v>
      </c>
      <c r="F518" s="180" t="s">
        <v>1106</v>
      </c>
      <c r="G518" s="181">
        <f>VLOOKUP(B518,'Full FBS'!$B$18:$M$4306,6,0)</f>
        <v>0</v>
      </c>
      <c r="H518" s="181">
        <f>VLOOKUP(B518,'Full FBS'!$B$18:$M$4306,7,0)</f>
        <v>0</v>
      </c>
      <c r="I518" s="181">
        <f>VLOOKUP(B518,'Full FBS'!$B$18:$M$4306,8,0)</f>
        <v>0</v>
      </c>
      <c r="J518" s="181">
        <f>VLOOKUP(B518,'Full FBS'!$B$18:$M$4306,9,0)</f>
        <v>0</v>
      </c>
      <c r="K518" s="181">
        <f>VLOOKUP(B518,'Full FBS'!$B$18:$M$4306,10,0)</f>
        <v>27</v>
      </c>
      <c r="L518" s="181">
        <f>VLOOKUP(B518,'Full FBS'!$B$18:$M$4306,11,0)</f>
        <v>312</v>
      </c>
      <c r="M518" s="181">
        <f>VLOOKUP(B518,'Full FBS'!$B$18:$M$4306,12,0)</f>
        <v>1</v>
      </c>
      <c r="N518" s="43">
        <f>SUM(G518*$D$8+H518*$D$5+I518*$D$9+J518*$D$6+K518*$D$11+L518*$D$10+M518*$D$7)</f>
        <v>50.7</v>
      </c>
      <c r="O518" s="119">
        <f>VLOOKUP(B518, 'Full FBS'!$B$18:$P$4999, 13, FALSE)</f>
        <v>50.7</v>
      </c>
      <c r="P518" s="31"/>
      <c r="Q518" s="15"/>
      <c r="R518" s="15"/>
      <c r="S518" s="15"/>
      <c r="T518" s="15"/>
    </row>
    <row r="519" spans="1:20" ht="13.5" customHeight="1">
      <c r="A519" s="41">
        <f>RANK(N519,$N$18:$N$2259)</f>
        <v>501</v>
      </c>
      <c r="B519" s="180" t="s">
        <v>1556</v>
      </c>
      <c r="C519" s="180" t="s">
        <v>1360</v>
      </c>
      <c r="D519" s="180" t="s">
        <v>43</v>
      </c>
      <c r="E519" s="180" t="s">
        <v>36</v>
      </c>
      <c r="F519" s="180" t="s">
        <v>52</v>
      </c>
      <c r="G519" s="181">
        <f>VLOOKUP(B519,'Full FBS'!$B$18:$M$4306,6,0)</f>
        <v>0</v>
      </c>
      <c r="H519" s="181">
        <f>VLOOKUP(B519,'Full FBS'!$B$18:$M$4306,7,0)</f>
        <v>0</v>
      </c>
      <c r="I519" s="181">
        <f>VLOOKUP(B519,'Full FBS'!$B$18:$M$4306,8,0)</f>
        <v>0</v>
      </c>
      <c r="J519" s="181">
        <f>VLOOKUP(B519,'Full FBS'!$B$18:$M$4306,9,0)</f>
        <v>0</v>
      </c>
      <c r="K519" s="181">
        <f>VLOOKUP(B519,'Full FBS'!$B$18:$M$4306,10,0)</f>
        <v>20</v>
      </c>
      <c r="L519" s="181">
        <f>VLOOKUP(B519,'Full FBS'!$B$18:$M$4306,11,0)</f>
        <v>287</v>
      </c>
      <c r="M519" s="181">
        <f>VLOOKUP(B519,'Full FBS'!$B$18:$M$4306,12,0)</f>
        <v>2</v>
      </c>
      <c r="N519" s="43">
        <f>SUM(G519*$D$8+H519*$D$5+I519*$D$9+J519*$D$6+K519*$D$11+L519*$D$10+M519*$D$7)</f>
        <v>50.7</v>
      </c>
      <c r="O519" s="119">
        <f>VLOOKUP(B519, 'Full FBS'!$B$18:$P$4999, 13, FALSE)</f>
        <v>50.7</v>
      </c>
      <c r="P519" s="31"/>
      <c r="Q519" s="15"/>
      <c r="R519" s="15"/>
      <c r="S519" s="15"/>
      <c r="T519" s="15"/>
    </row>
    <row r="520" spans="1:20" ht="13.5" customHeight="1">
      <c r="A520" s="41">
        <f>RANK(N520,$N$18:$N$2259)</f>
        <v>503</v>
      </c>
      <c r="B520" s="180" t="s">
        <v>812</v>
      </c>
      <c r="C520" s="180" t="s">
        <v>1384</v>
      </c>
      <c r="D520" s="180" t="s">
        <v>42</v>
      </c>
      <c r="E520" s="180" t="s">
        <v>34</v>
      </c>
      <c r="F520" s="180" t="s">
        <v>1105</v>
      </c>
      <c r="G520" s="181">
        <f>VLOOKUP(B520,'Full FBS'!$B$18:$M$4306,6,0)</f>
        <v>0</v>
      </c>
      <c r="H520" s="181">
        <f>VLOOKUP(B520,'Full FBS'!$B$18:$M$4306,7,0)</f>
        <v>0</v>
      </c>
      <c r="I520" s="181">
        <f>VLOOKUP(B520,'Full FBS'!$B$18:$M$4306,8,0)</f>
        <v>0</v>
      </c>
      <c r="J520" s="181">
        <f>VLOOKUP(B520,'Full FBS'!$B$18:$M$4306,9,0)</f>
        <v>0</v>
      </c>
      <c r="K520" s="181">
        <f>VLOOKUP(B520,'Full FBS'!$B$18:$M$4306,10,0)</f>
        <v>18</v>
      </c>
      <c r="L520" s="181">
        <f>VLOOKUP(B520,'Full FBS'!$B$18:$M$4306,11,0)</f>
        <v>291</v>
      </c>
      <c r="M520" s="181">
        <f>VLOOKUP(B520,'Full FBS'!$B$18:$M$4306,12,0)</f>
        <v>2</v>
      </c>
      <c r="N520" s="43">
        <f>SUM(G520*$D$8+H520*$D$5+I520*$D$9+J520*$D$6+K520*$D$11+L520*$D$10+M520*$D$7)</f>
        <v>50.1</v>
      </c>
      <c r="O520" s="119">
        <f>VLOOKUP(B520, 'Full FBS'!$B$18:$P$4999, 13, FALSE)</f>
        <v>50.1</v>
      </c>
      <c r="P520" s="31"/>
      <c r="Q520" s="15"/>
      <c r="R520" s="15"/>
      <c r="S520" s="15"/>
      <c r="T520" s="15"/>
    </row>
    <row r="521" spans="1:20" ht="13.5" customHeight="1">
      <c r="A521" s="41">
        <f>RANK(N521,$N$18:$N$2259)</f>
        <v>504</v>
      </c>
      <c r="B521" s="180" t="s">
        <v>392</v>
      </c>
      <c r="C521" s="180" t="s">
        <v>1362</v>
      </c>
      <c r="D521" s="180" t="s">
        <v>43</v>
      </c>
      <c r="E521" s="180" t="s">
        <v>34</v>
      </c>
      <c r="F521" s="180" t="s">
        <v>37</v>
      </c>
      <c r="G521" s="181">
        <f>VLOOKUP(B521,'Full FBS'!$B$18:$M$4306,6,0)</f>
        <v>0</v>
      </c>
      <c r="H521" s="181">
        <f>VLOOKUP(B521,'Full FBS'!$B$18:$M$4306,7,0)</f>
        <v>0</v>
      </c>
      <c r="I521" s="181">
        <f>VLOOKUP(B521,'Full FBS'!$B$18:$M$4306,8,0)</f>
        <v>0</v>
      </c>
      <c r="J521" s="181">
        <f>VLOOKUP(B521,'Full FBS'!$B$18:$M$4306,9,0)</f>
        <v>0</v>
      </c>
      <c r="K521" s="181">
        <f>VLOOKUP(B521,'Full FBS'!$B$18:$M$4306,10,0)</f>
        <v>22</v>
      </c>
      <c r="L521" s="181">
        <f>VLOOKUP(B521,'Full FBS'!$B$18:$M$4306,11,0)</f>
        <v>269</v>
      </c>
      <c r="M521" s="181">
        <f>VLOOKUP(B521,'Full FBS'!$B$18:$M$4306,12,0)</f>
        <v>2</v>
      </c>
      <c r="N521" s="43">
        <f>SUM(G521*$D$8+H521*$D$5+I521*$D$9+J521*$D$6+K521*$D$11+L521*$D$10+M521*$D$7)</f>
        <v>49.900000000000006</v>
      </c>
      <c r="O521" s="119">
        <f>VLOOKUP(B521, 'Full FBS'!$B$18:$P$4999, 13, FALSE)</f>
        <v>49.900000000000006</v>
      </c>
      <c r="P521" s="31"/>
      <c r="Q521" s="15"/>
      <c r="R521" s="15"/>
      <c r="S521" s="15"/>
      <c r="T521" s="15"/>
    </row>
    <row r="522" spans="1:20" ht="13.5" customHeight="1">
      <c r="A522" s="41">
        <f>RANK(N522,$N$18:$N$2259)</f>
        <v>505</v>
      </c>
      <c r="B522" s="180" t="s">
        <v>1268</v>
      </c>
      <c r="C522" s="180" t="s">
        <v>1447</v>
      </c>
      <c r="D522" s="180" t="s">
        <v>43</v>
      </c>
      <c r="E522" s="180" t="s">
        <v>38</v>
      </c>
      <c r="F522" s="180" t="s">
        <v>1104</v>
      </c>
      <c r="G522" s="181">
        <f>VLOOKUP(B522,'Full FBS'!$B$18:$M$4306,6,0)</f>
        <v>0</v>
      </c>
      <c r="H522" s="181">
        <f>VLOOKUP(B522,'Full FBS'!$B$18:$M$4306,7,0)</f>
        <v>0</v>
      </c>
      <c r="I522" s="181">
        <f>VLOOKUP(B522,'Full FBS'!$B$18:$M$4306,8,0)</f>
        <v>0</v>
      </c>
      <c r="J522" s="181">
        <f>VLOOKUP(B522,'Full FBS'!$B$18:$M$4306,9,0)</f>
        <v>0</v>
      </c>
      <c r="K522" s="181">
        <f>VLOOKUP(B522,'Full FBS'!$B$18:$M$4306,10,0)</f>
        <v>21</v>
      </c>
      <c r="L522" s="181">
        <f>VLOOKUP(B522,'Full FBS'!$B$18:$M$4306,11,0)</f>
        <v>334</v>
      </c>
      <c r="M522" s="181">
        <f>VLOOKUP(B522,'Full FBS'!$B$18:$M$4306,12,0)</f>
        <v>1</v>
      </c>
      <c r="N522" s="43">
        <f>SUM(G522*$D$8+H522*$D$5+I522*$D$9+J522*$D$6+K522*$D$11+L522*$D$10+M522*$D$7)</f>
        <v>49.9</v>
      </c>
      <c r="O522" s="119">
        <f>VLOOKUP(B522, 'Full FBS'!$B$18:$P$4999, 13, FALSE)</f>
        <v>49.9</v>
      </c>
      <c r="P522" s="31"/>
      <c r="Q522" s="15"/>
      <c r="R522" s="15"/>
      <c r="S522" s="15"/>
      <c r="T522" s="15"/>
    </row>
    <row r="523" spans="1:20" ht="13.5" customHeight="1">
      <c r="A523" s="41">
        <f>RANK(N523,$N$18:$N$2259)</f>
        <v>506</v>
      </c>
      <c r="B523" s="180" t="s">
        <v>1348</v>
      </c>
      <c r="C523" s="180" t="s">
        <v>1389</v>
      </c>
      <c r="D523" s="180" t="s">
        <v>42</v>
      </c>
      <c r="E523" s="180" t="s">
        <v>1481</v>
      </c>
      <c r="F523" s="180" t="s">
        <v>1105</v>
      </c>
      <c r="G523" s="181">
        <f>VLOOKUP(B523,'Full FBS'!$B$18:$M$4306,6,0)</f>
        <v>0</v>
      </c>
      <c r="H523" s="181">
        <f>VLOOKUP(B523,'Full FBS'!$B$18:$M$4306,7,0)</f>
        <v>0</v>
      </c>
      <c r="I523" s="181">
        <f>VLOOKUP(B523,'Full FBS'!$B$18:$M$4306,8,0)</f>
        <v>0</v>
      </c>
      <c r="J523" s="181">
        <f>VLOOKUP(B523,'Full FBS'!$B$18:$M$4306,9,0)</f>
        <v>0</v>
      </c>
      <c r="K523" s="181">
        <f>VLOOKUP(B523,'Full FBS'!$B$18:$M$4306,10,0)</f>
        <v>20</v>
      </c>
      <c r="L523" s="181">
        <f>VLOOKUP(B523,'Full FBS'!$B$18:$M$4306,11,0)</f>
        <v>278</v>
      </c>
      <c r="M523" s="181">
        <f>VLOOKUP(B523,'Full FBS'!$B$18:$M$4306,12,0)</f>
        <v>2</v>
      </c>
      <c r="N523" s="43">
        <f>SUM(G523*$D$8+H523*$D$5+I523*$D$9+J523*$D$6+K523*$D$11+L523*$D$10+M523*$D$7)</f>
        <v>49.8</v>
      </c>
      <c r="O523" s="119">
        <f>VLOOKUP(B523, 'Full FBS'!$B$18:$P$4999, 13, FALSE)</f>
        <v>49.8</v>
      </c>
      <c r="P523" s="31"/>
      <c r="Q523" s="15"/>
      <c r="R523" s="15"/>
      <c r="S523" s="15"/>
      <c r="T523" s="15"/>
    </row>
    <row r="524" spans="1:20" ht="13.5" customHeight="1">
      <c r="A524" s="41">
        <f>RANK(N524,$N$18:$N$2259)</f>
        <v>507</v>
      </c>
      <c r="B524" s="180" t="s">
        <v>327</v>
      </c>
      <c r="C524" s="180" t="s">
        <v>1394</v>
      </c>
      <c r="D524" s="180" t="s">
        <v>43</v>
      </c>
      <c r="E524" s="180" t="s">
        <v>38</v>
      </c>
      <c r="F524" s="180" t="s">
        <v>52</v>
      </c>
      <c r="G524" s="181">
        <f>VLOOKUP(B524,'Full FBS'!$B$18:$M$4306,6,0)</f>
        <v>0</v>
      </c>
      <c r="H524" s="181">
        <f>VLOOKUP(B524,'Full FBS'!$B$18:$M$4306,7,0)</f>
        <v>0</v>
      </c>
      <c r="I524" s="181">
        <f>VLOOKUP(B524,'Full FBS'!$B$18:$M$4306,8,0)</f>
        <v>0</v>
      </c>
      <c r="J524" s="181">
        <f>VLOOKUP(B524,'Full FBS'!$B$18:$M$4306,9,0)</f>
        <v>0</v>
      </c>
      <c r="K524" s="181">
        <f>VLOOKUP(B524,'Full FBS'!$B$18:$M$4306,10,0)</f>
        <v>18</v>
      </c>
      <c r="L524" s="181">
        <f>VLOOKUP(B524,'Full FBS'!$B$18:$M$4306,11,0)</f>
        <v>287</v>
      </c>
      <c r="M524" s="181">
        <f>VLOOKUP(B524,'Full FBS'!$B$18:$M$4306,12,0)</f>
        <v>2</v>
      </c>
      <c r="N524" s="43">
        <f>SUM(G524*$D$8+H524*$D$5+I524*$D$9+J524*$D$6+K524*$D$11+L524*$D$10+M524*$D$7)</f>
        <v>49.7</v>
      </c>
      <c r="O524" s="119">
        <f>VLOOKUP(B524, 'Full FBS'!$B$18:$P$4999, 13, FALSE)</f>
        <v>49.7</v>
      </c>
      <c r="P524" s="31"/>
      <c r="Q524" s="15"/>
      <c r="R524" s="15"/>
      <c r="S524" s="15"/>
      <c r="T524" s="15"/>
    </row>
    <row r="525" spans="1:20" ht="13.5" customHeight="1">
      <c r="A525" s="41">
        <f>RANK(N525,$N$18:$N$2259)</f>
        <v>508</v>
      </c>
      <c r="B525" s="180" t="s">
        <v>917</v>
      </c>
      <c r="C525" s="180" t="s">
        <v>1479</v>
      </c>
      <c r="D525" s="180" t="s">
        <v>42</v>
      </c>
      <c r="E525" s="180" t="s">
        <v>38</v>
      </c>
      <c r="F525" s="180" t="s">
        <v>1106</v>
      </c>
      <c r="G525" s="181">
        <f>VLOOKUP(B525,'Full FBS'!$B$18:$M$4306,6,0)</f>
        <v>0</v>
      </c>
      <c r="H525" s="181">
        <f>VLOOKUP(B525,'Full FBS'!$B$18:$M$4306,7,0)</f>
        <v>0</v>
      </c>
      <c r="I525" s="181">
        <f>VLOOKUP(B525,'Full FBS'!$B$18:$M$4306,8,0)</f>
        <v>0</v>
      </c>
      <c r="J525" s="181">
        <f>VLOOKUP(B525,'Full FBS'!$B$18:$M$4306,9,0)</f>
        <v>0</v>
      </c>
      <c r="K525" s="181">
        <f>VLOOKUP(B525,'Full FBS'!$B$18:$M$4306,10,0)</f>
        <v>20</v>
      </c>
      <c r="L525" s="181">
        <f>VLOOKUP(B525,'Full FBS'!$B$18:$M$4306,11,0)</f>
        <v>216</v>
      </c>
      <c r="M525" s="181">
        <f>VLOOKUP(B525,'Full FBS'!$B$18:$M$4306,12,0)</f>
        <v>3</v>
      </c>
      <c r="N525" s="43">
        <f>SUM(G525*$D$8+H525*$D$5+I525*$D$9+J525*$D$6+K525*$D$11+L525*$D$10+M525*$D$7)</f>
        <v>49.6</v>
      </c>
      <c r="O525" s="119">
        <f>VLOOKUP(B525, 'Full FBS'!$B$18:$P$4999, 13, FALSE)</f>
        <v>49.6</v>
      </c>
      <c r="P525" s="31"/>
      <c r="Q525" s="15"/>
      <c r="R525" s="15"/>
      <c r="S525" s="15"/>
      <c r="T525" s="15"/>
    </row>
    <row r="526" spans="1:20" ht="13.5" customHeight="1">
      <c r="A526" s="41">
        <f>RANK(N526,$N$18:$N$2259)</f>
        <v>509</v>
      </c>
      <c r="B526" s="180" t="s">
        <v>1491</v>
      </c>
      <c r="C526" s="180" t="s">
        <v>1466</v>
      </c>
      <c r="D526" s="180" t="s">
        <v>42</v>
      </c>
      <c r="E526" s="180" t="s">
        <v>38</v>
      </c>
      <c r="F526" s="180" t="s">
        <v>37</v>
      </c>
      <c r="G526" s="181">
        <f>VLOOKUP(B526,'Full FBS'!$B$18:$M$4306,6,0)</f>
        <v>0</v>
      </c>
      <c r="H526" s="181">
        <f>VLOOKUP(B526,'Full FBS'!$B$18:$M$4306,7,0)</f>
        <v>0</v>
      </c>
      <c r="I526" s="181">
        <f>VLOOKUP(B526,'Full FBS'!$B$18:$M$4306,8,0)</f>
        <v>0</v>
      </c>
      <c r="J526" s="181">
        <f>VLOOKUP(B526,'Full FBS'!$B$18:$M$4306,9,0)</f>
        <v>0</v>
      </c>
      <c r="K526" s="181">
        <f>VLOOKUP(B526,'Full FBS'!$B$18:$M$4306,10,0)</f>
        <v>22</v>
      </c>
      <c r="L526" s="181">
        <f>VLOOKUP(B526,'Full FBS'!$B$18:$M$4306,11,0)</f>
        <v>264</v>
      </c>
      <c r="M526" s="181">
        <f>VLOOKUP(B526,'Full FBS'!$B$18:$M$4306,12,0)</f>
        <v>2</v>
      </c>
      <c r="N526" s="43">
        <f>SUM(G526*$D$8+H526*$D$5+I526*$D$9+J526*$D$6+K526*$D$11+L526*$D$10+M526*$D$7)</f>
        <v>49.400000000000006</v>
      </c>
      <c r="O526" s="119">
        <f>VLOOKUP(B526, 'Full FBS'!$B$18:$P$4999, 13, FALSE)</f>
        <v>49.400000000000006</v>
      </c>
      <c r="P526" s="31"/>
      <c r="Q526" s="15"/>
      <c r="R526" s="15"/>
      <c r="S526" s="15"/>
      <c r="T526" s="15"/>
    </row>
    <row r="527" spans="1:20" ht="13.5" customHeight="1">
      <c r="A527" s="41">
        <f>RANK(N527,$N$18:$N$2259)</f>
        <v>510</v>
      </c>
      <c r="B527" s="180" t="s">
        <v>854</v>
      </c>
      <c r="C527" s="180" t="s">
        <v>1403</v>
      </c>
      <c r="D527" s="180" t="s">
        <v>33</v>
      </c>
      <c r="E527" s="180" t="s">
        <v>36</v>
      </c>
      <c r="F527" s="180" t="s">
        <v>1106</v>
      </c>
      <c r="G527" s="181">
        <f>VLOOKUP(B527,'Full FBS'!$B$18:$M$4306,6,0)</f>
        <v>297</v>
      </c>
      <c r="H527" s="181">
        <f>VLOOKUP(B527,'Full FBS'!$B$18:$M$4306,7,0)</f>
        <v>2</v>
      </c>
      <c r="I527" s="181">
        <f>VLOOKUP(B527,'Full FBS'!$B$18:$M$4306,8,0)</f>
        <v>174</v>
      </c>
      <c r="J527" s="181">
        <f>VLOOKUP(B527,'Full FBS'!$B$18:$M$4306,9,0)</f>
        <v>2</v>
      </c>
      <c r="K527" s="181">
        <f>VLOOKUP(B527,'Full FBS'!$B$18:$M$4306,10,0)</f>
        <v>0</v>
      </c>
      <c r="L527" s="181">
        <f>VLOOKUP(B527,'Full FBS'!$B$18:$M$4306,11,0)</f>
        <v>0</v>
      </c>
      <c r="M527" s="181">
        <f>VLOOKUP(B527,'Full FBS'!$B$18:$M$4306,12,0)</f>
        <v>0</v>
      </c>
      <c r="N527" s="43">
        <f>SUM(G527*$D$8+H527*$D$5+I527*$D$9+J527*$D$6+K527*$D$11+L527*$D$10+M527*$D$7)</f>
        <v>49.28</v>
      </c>
      <c r="O527" s="119">
        <f>VLOOKUP(B527, 'Full FBS'!$B$18:$P$4999, 13, FALSE)</f>
        <v>49.28</v>
      </c>
      <c r="P527" s="31"/>
      <c r="Q527" s="15"/>
      <c r="R527" s="15"/>
      <c r="S527" s="15"/>
      <c r="T527" s="15"/>
    </row>
    <row r="528" spans="1:20" ht="13.5" customHeight="1">
      <c r="A528" s="41">
        <f>RANK(N528,$N$18:$N$2259)</f>
        <v>511</v>
      </c>
      <c r="B528" s="180" t="s">
        <v>825</v>
      </c>
      <c r="C528" s="180" t="s">
        <v>1363</v>
      </c>
      <c r="D528" s="180" t="s">
        <v>43</v>
      </c>
      <c r="E528" s="180" t="s">
        <v>38</v>
      </c>
      <c r="F528" s="180" t="s">
        <v>52</v>
      </c>
      <c r="G528" s="181">
        <f>VLOOKUP(B528,'Full FBS'!$B$18:$M$4306,6,0)</f>
        <v>0</v>
      </c>
      <c r="H528" s="181">
        <f>VLOOKUP(B528,'Full FBS'!$B$18:$M$4306,7,0)</f>
        <v>0</v>
      </c>
      <c r="I528" s="181">
        <f>VLOOKUP(B528,'Full FBS'!$B$18:$M$4306,8,0)</f>
        <v>0</v>
      </c>
      <c r="J528" s="181">
        <f>VLOOKUP(B528,'Full FBS'!$B$18:$M$4306,9,0)</f>
        <v>0</v>
      </c>
      <c r="K528" s="181">
        <f>VLOOKUP(B528,'Full FBS'!$B$18:$M$4306,10,0)</f>
        <v>24</v>
      </c>
      <c r="L528" s="181">
        <f>VLOOKUP(B528,'Full FBS'!$B$18:$M$4306,11,0)</f>
        <v>312</v>
      </c>
      <c r="M528" s="181">
        <f>VLOOKUP(B528,'Full FBS'!$B$18:$M$4306,12,0)</f>
        <v>1</v>
      </c>
      <c r="N528" s="43">
        <f>SUM(G528*$D$8+H528*$D$5+I528*$D$9+J528*$D$6+K528*$D$11+L528*$D$10+M528*$D$7)</f>
        <v>49.2</v>
      </c>
      <c r="O528" s="119">
        <f>VLOOKUP(B528, 'Full FBS'!$B$18:$P$4999, 13, FALSE)</f>
        <v>49.2</v>
      </c>
      <c r="P528" s="31"/>
      <c r="Q528" s="15"/>
      <c r="R528" s="15"/>
      <c r="S528" s="15"/>
      <c r="T528" s="15"/>
    </row>
    <row r="529" spans="1:20" ht="13.5" customHeight="1">
      <c r="A529" s="41">
        <f>RANK(N529,$N$18:$N$2259)</f>
        <v>511</v>
      </c>
      <c r="B529" s="180" t="s">
        <v>949</v>
      </c>
      <c r="C529" s="180" t="s">
        <v>1364</v>
      </c>
      <c r="D529" s="180" t="s">
        <v>42</v>
      </c>
      <c r="E529" s="180" t="s">
        <v>38</v>
      </c>
      <c r="F529" s="180" t="s">
        <v>1106</v>
      </c>
      <c r="G529" s="181">
        <f>VLOOKUP(B529,'Full FBS'!$B$18:$M$4306,6,0)</f>
        <v>0</v>
      </c>
      <c r="H529" s="181">
        <f>VLOOKUP(B529,'Full FBS'!$B$18:$M$4306,7,0)</f>
        <v>0</v>
      </c>
      <c r="I529" s="181">
        <f>VLOOKUP(B529,'Full FBS'!$B$18:$M$4306,8,0)</f>
        <v>0</v>
      </c>
      <c r="J529" s="181">
        <f>VLOOKUP(B529,'Full FBS'!$B$18:$M$4306,9,0)</f>
        <v>0</v>
      </c>
      <c r="K529" s="181">
        <f>VLOOKUP(B529,'Full FBS'!$B$18:$M$4306,10,0)</f>
        <v>23</v>
      </c>
      <c r="L529" s="181">
        <f>VLOOKUP(B529,'Full FBS'!$B$18:$M$4306,11,0)</f>
        <v>257</v>
      </c>
      <c r="M529" s="181">
        <f>VLOOKUP(B529,'Full FBS'!$B$18:$M$4306,12,0)</f>
        <v>2</v>
      </c>
      <c r="N529" s="43">
        <f>SUM(G529*$D$8+H529*$D$5+I529*$D$9+J529*$D$6+K529*$D$11+L529*$D$10+M529*$D$7)</f>
        <v>49.2</v>
      </c>
      <c r="O529" s="119">
        <f>VLOOKUP(B529, 'Full FBS'!$B$18:$P$4999, 13, FALSE)</f>
        <v>49.2</v>
      </c>
      <c r="P529" s="31"/>
      <c r="Q529" s="15"/>
      <c r="R529" s="15"/>
      <c r="S529" s="15"/>
      <c r="T529" s="15"/>
    </row>
    <row r="530" spans="1:20" ht="13.5" customHeight="1">
      <c r="A530" s="41">
        <f>RANK(N530,$N$18:$N$2259)</f>
        <v>511</v>
      </c>
      <c r="B530" s="180" t="s">
        <v>949</v>
      </c>
      <c r="C530" s="180" t="s">
        <v>1364</v>
      </c>
      <c r="D530" s="180" t="s">
        <v>42</v>
      </c>
      <c r="E530" s="180" t="s">
        <v>38</v>
      </c>
      <c r="F530" s="180" t="s">
        <v>1106</v>
      </c>
      <c r="G530" s="181">
        <f>VLOOKUP(B530,'Full FBS'!$B$18:$M$4306,6,0)</f>
        <v>0</v>
      </c>
      <c r="H530" s="181">
        <f>VLOOKUP(B530,'Full FBS'!$B$18:$M$4306,7,0)</f>
        <v>0</v>
      </c>
      <c r="I530" s="181">
        <f>VLOOKUP(B530,'Full FBS'!$B$18:$M$4306,8,0)</f>
        <v>0</v>
      </c>
      <c r="J530" s="181">
        <f>VLOOKUP(B530,'Full FBS'!$B$18:$M$4306,9,0)</f>
        <v>0</v>
      </c>
      <c r="K530" s="181">
        <f>VLOOKUP(B530,'Full FBS'!$B$18:$M$4306,10,0)</f>
        <v>23</v>
      </c>
      <c r="L530" s="181">
        <f>VLOOKUP(B530,'Full FBS'!$B$18:$M$4306,11,0)</f>
        <v>257</v>
      </c>
      <c r="M530" s="181">
        <f>VLOOKUP(B530,'Full FBS'!$B$18:$M$4306,12,0)</f>
        <v>2</v>
      </c>
      <c r="N530" s="43">
        <f>SUM(G530*$D$8+H530*$D$5+I530*$D$9+J530*$D$6+K530*$D$11+L530*$D$10+M530*$D$7)</f>
        <v>49.2</v>
      </c>
      <c r="O530" s="119">
        <f>VLOOKUP(B530, 'Full FBS'!$B$18:$P$4999, 13, FALSE)</f>
        <v>49.2</v>
      </c>
      <c r="P530" s="31"/>
      <c r="Q530" s="15"/>
      <c r="R530" s="15"/>
      <c r="S530" s="15"/>
      <c r="T530" s="15"/>
    </row>
    <row r="531" spans="1:20" ht="13.5" customHeight="1">
      <c r="A531" s="41">
        <f>RANK(N531,$N$18:$N$2259)</f>
        <v>514</v>
      </c>
      <c r="B531" s="180" t="s">
        <v>1499</v>
      </c>
      <c r="C531" s="180" t="s">
        <v>1401</v>
      </c>
      <c r="D531" s="180" t="s">
        <v>43</v>
      </c>
      <c r="E531" s="180" t="s">
        <v>1481</v>
      </c>
      <c r="F531" s="180" t="s">
        <v>52</v>
      </c>
      <c r="G531" s="181">
        <f>VLOOKUP(B531,'Full FBS'!$B$18:$M$4306,6,0)</f>
        <v>0</v>
      </c>
      <c r="H531" s="181">
        <f>VLOOKUP(B531,'Full FBS'!$B$18:$M$4306,7,0)</f>
        <v>0</v>
      </c>
      <c r="I531" s="181">
        <f>VLOOKUP(B531,'Full FBS'!$B$18:$M$4306,8,0)</f>
        <v>0</v>
      </c>
      <c r="J531" s="181">
        <f>VLOOKUP(B531,'Full FBS'!$B$18:$M$4306,9,0)</f>
        <v>0</v>
      </c>
      <c r="K531" s="181">
        <f>VLOOKUP(B531,'Full FBS'!$B$18:$M$4306,10,0)</f>
        <v>21</v>
      </c>
      <c r="L531" s="181">
        <f>VLOOKUP(B531,'Full FBS'!$B$18:$M$4306,11,0)</f>
        <v>321</v>
      </c>
      <c r="M531" s="181">
        <f>VLOOKUP(B531,'Full FBS'!$B$18:$M$4306,12,0)</f>
        <v>1</v>
      </c>
      <c r="N531" s="43">
        <f>SUM(G531*$D$8+H531*$D$5+I531*$D$9+J531*$D$6+K531*$D$11+L531*$D$10+M531*$D$7)</f>
        <v>48.6</v>
      </c>
      <c r="O531" s="119">
        <f>VLOOKUP(B531, 'Full FBS'!$B$18:$P$4999, 13, FALSE)</f>
        <v>48.6</v>
      </c>
      <c r="P531" s="31"/>
      <c r="Q531" s="15"/>
      <c r="R531" s="15"/>
      <c r="S531" s="15"/>
      <c r="T531" s="15"/>
    </row>
    <row r="532" spans="1:20" ht="13.5" customHeight="1">
      <c r="A532" s="41">
        <f>RANK(N532,$N$18:$N$2259)</f>
        <v>515</v>
      </c>
      <c r="B532" s="180" t="s">
        <v>565</v>
      </c>
      <c r="C532" s="180" t="s">
        <v>1411</v>
      </c>
      <c r="D532" s="180" t="s">
        <v>43</v>
      </c>
      <c r="E532" s="180" t="s">
        <v>38</v>
      </c>
      <c r="F532" s="180" t="s">
        <v>1104</v>
      </c>
      <c r="G532" s="181">
        <f>VLOOKUP(B532,'Full FBS'!$B$18:$M$4306,6,0)</f>
        <v>0</v>
      </c>
      <c r="H532" s="181">
        <f>VLOOKUP(B532,'Full FBS'!$B$18:$M$4306,7,0)</f>
        <v>0</v>
      </c>
      <c r="I532" s="181">
        <f>VLOOKUP(B532,'Full FBS'!$B$18:$M$4306,8,0)</f>
        <v>0</v>
      </c>
      <c r="J532" s="181">
        <f>VLOOKUP(B532,'Full FBS'!$B$18:$M$4306,9,0)</f>
        <v>0</v>
      </c>
      <c r="K532" s="181">
        <f>VLOOKUP(B532,'Full FBS'!$B$18:$M$4306,10,0)</f>
        <v>24</v>
      </c>
      <c r="L532" s="181">
        <f>VLOOKUP(B532,'Full FBS'!$B$18:$M$4306,11,0)</f>
        <v>300</v>
      </c>
      <c r="M532" s="181">
        <f>VLOOKUP(B532,'Full FBS'!$B$18:$M$4306,12,0)</f>
        <v>1</v>
      </c>
      <c r="N532" s="43">
        <f>SUM(G532*$D$8+H532*$D$5+I532*$D$9+J532*$D$6+K532*$D$11+L532*$D$10+M532*$D$7)</f>
        <v>48</v>
      </c>
      <c r="O532" s="119">
        <f>VLOOKUP(B532, 'Full FBS'!$B$18:$P$4999, 13, FALSE)</f>
        <v>48</v>
      </c>
      <c r="P532" s="31"/>
      <c r="Q532" s="15"/>
      <c r="R532" s="15"/>
      <c r="S532" s="15"/>
      <c r="T532" s="15"/>
    </row>
    <row r="533" spans="1:20" ht="13.5" customHeight="1">
      <c r="A533" s="41">
        <f>RANK(N533,$N$18:$N$2259)</f>
        <v>515</v>
      </c>
      <c r="B533" s="180" t="s">
        <v>1018</v>
      </c>
      <c r="C533" s="180" t="s">
        <v>1365</v>
      </c>
      <c r="D533" s="180" t="s">
        <v>43</v>
      </c>
      <c r="E533" s="180" t="s">
        <v>36</v>
      </c>
      <c r="F533" s="180" t="s">
        <v>1105</v>
      </c>
      <c r="G533" s="181">
        <f>VLOOKUP(B533,'Full FBS'!$B$18:$M$4306,6,0)</f>
        <v>0</v>
      </c>
      <c r="H533" s="181">
        <f>VLOOKUP(B533,'Full FBS'!$B$18:$M$4306,7,0)</f>
        <v>0</v>
      </c>
      <c r="I533" s="181">
        <f>VLOOKUP(B533,'Full FBS'!$B$18:$M$4306,8,0)</f>
        <v>0</v>
      </c>
      <c r="J533" s="181">
        <f>VLOOKUP(B533,'Full FBS'!$B$18:$M$4306,9,0)</f>
        <v>0</v>
      </c>
      <c r="K533" s="181">
        <f>VLOOKUP(B533,'Full FBS'!$B$18:$M$4306,10,0)</f>
        <v>21</v>
      </c>
      <c r="L533" s="181">
        <f>VLOOKUP(B533,'Full FBS'!$B$18:$M$4306,11,0)</f>
        <v>315</v>
      </c>
      <c r="M533" s="181">
        <f>VLOOKUP(B533,'Full FBS'!$B$18:$M$4306,12,0)</f>
        <v>1</v>
      </c>
      <c r="N533" s="43">
        <f>SUM(G533*$D$8+H533*$D$5+I533*$D$9+J533*$D$6+K533*$D$11+L533*$D$10+M533*$D$7)</f>
        <v>48</v>
      </c>
      <c r="O533" s="119">
        <f>VLOOKUP(B533, 'Full FBS'!$B$18:$P$4999, 13, FALSE)</f>
        <v>48</v>
      </c>
      <c r="P533" s="31"/>
      <c r="Q533" s="15"/>
      <c r="R533" s="15"/>
      <c r="S533" s="15"/>
      <c r="T533" s="15"/>
    </row>
    <row r="534" spans="1:20" ht="13.5" customHeight="1">
      <c r="A534" s="41">
        <f>RANK(N534,$N$18:$N$2259)</f>
        <v>517</v>
      </c>
      <c r="B534" s="180" t="s">
        <v>724</v>
      </c>
      <c r="C534" s="180" t="s">
        <v>1414</v>
      </c>
      <c r="D534" s="180" t="s">
        <v>39</v>
      </c>
      <c r="E534" s="180" t="s">
        <v>38</v>
      </c>
      <c r="F534" s="180" t="s">
        <v>52</v>
      </c>
      <c r="G534" s="181">
        <f>VLOOKUP(B534,'Full FBS'!$B$18:$M$4306,6,0)</f>
        <v>0</v>
      </c>
      <c r="H534" s="181">
        <f>VLOOKUP(B534,'Full FBS'!$B$18:$M$4306,7,0)</f>
        <v>0</v>
      </c>
      <c r="I534" s="181">
        <f>VLOOKUP(B534,'Full FBS'!$B$18:$M$4306,8,0)</f>
        <v>246</v>
      </c>
      <c r="J534" s="181">
        <f>VLOOKUP(B534,'Full FBS'!$B$18:$M$4306,9,0)</f>
        <v>2</v>
      </c>
      <c r="K534" s="181">
        <f>VLOOKUP(B534,'Full FBS'!$B$18:$M$4306,10,0)</f>
        <v>8</v>
      </c>
      <c r="L534" s="181">
        <f>VLOOKUP(B534,'Full FBS'!$B$18:$M$4306,11,0)</f>
        <v>73</v>
      </c>
      <c r="M534" s="181">
        <f>VLOOKUP(B534,'Full FBS'!$B$18:$M$4306,12,0)</f>
        <v>0</v>
      </c>
      <c r="N534" s="43">
        <f>SUM(G534*$D$8+H534*$D$5+I534*$D$9+J534*$D$6+K534*$D$11+L534*$D$10+M534*$D$7)</f>
        <v>47.900000000000006</v>
      </c>
      <c r="O534" s="119">
        <f>VLOOKUP(B534, 'Full FBS'!$B$18:$P$4999, 13, FALSE)</f>
        <v>47.900000000000006</v>
      </c>
      <c r="P534" s="31"/>
      <c r="Q534" s="15"/>
      <c r="R534" s="15"/>
      <c r="S534" s="15"/>
      <c r="T534" s="15"/>
    </row>
    <row r="535" spans="1:20" ht="13.5" customHeight="1">
      <c r="A535" s="41">
        <f>RANK(N535,$N$18:$N$2259)</f>
        <v>518</v>
      </c>
      <c r="B535" s="180" t="s">
        <v>294</v>
      </c>
      <c r="C535" s="180" t="s">
        <v>89</v>
      </c>
      <c r="D535" s="180" t="s">
        <v>43</v>
      </c>
      <c r="E535" s="180" t="s">
        <v>36</v>
      </c>
      <c r="F535" s="180" t="s">
        <v>37</v>
      </c>
      <c r="G535" s="181">
        <f>VLOOKUP(B535,'Full FBS'!$B$18:$M$4306,6,0)</f>
        <v>0</v>
      </c>
      <c r="H535" s="181">
        <f>VLOOKUP(B535,'Full FBS'!$B$18:$M$4306,7,0)</f>
        <v>0</v>
      </c>
      <c r="I535" s="181">
        <f>VLOOKUP(B535,'Full FBS'!$B$18:$M$4306,8,0)</f>
        <v>0</v>
      </c>
      <c r="J535" s="181">
        <f>VLOOKUP(B535,'Full FBS'!$B$18:$M$4306,9,0)</f>
        <v>0</v>
      </c>
      <c r="K535" s="181">
        <f>VLOOKUP(B535,'Full FBS'!$B$18:$M$4306,10,0)</f>
        <v>21</v>
      </c>
      <c r="L535" s="181">
        <f>VLOOKUP(B535,'Full FBS'!$B$18:$M$4306,11,0)</f>
        <v>252</v>
      </c>
      <c r="M535" s="181">
        <f>VLOOKUP(B535,'Full FBS'!$B$18:$M$4306,12,0)</f>
        <v>2</v>
      </c>
      <c r="N535" s="43">
        <f>SUM(G535*$D$8+H535*$D$5+I535*$D$9+J535*$D$6+K535*$D$11+L535*$D$10+M535*$D$7)</f>
        <v>47.7</v>
      </c>
      <c r="O535" s="119">
        <f>VLOOKUP(B535, 'Full FBS'!$B$18:$P$4999, 13, FALSE)</f>
        <v>47.7</v>
      </c>
      <c r="P535" s="31"/>
      <c r="Q535" s="15"/>
      <c r="R535" s="15"/>
      <c r="S535" s="15"/>
      <c r="T535" s="15"/>
    </row>
    <row r="536" spans="1:20" ht="13.5" customHeight="1">
      <c r="A536" s="41">
        <f>RANK(N536,$N$18:$N$2259)</f>
        <v>519</v>
      </c>
      <c r="B536" s="180" t="s">
        <v>1587</v>
      </c>
      <c r="C536" s="180" t="s">
        <v>1444</v>
      </c>
      <c r="D536" s="180" t="s">
        <v>43</v>
      </c>
      <c r="E536" s="180" t="s">
        <v>40</v>
      </c>
      <c r="F536" s="180" t="s">
        <v>1104</v>
      </c>
      <c r="G536" s="181">
        <f>VLOOKUP(B536,'Full FBS'!$B$18:$M$4306,6,0)</f>
        <v>0</v>
      </c>
      <c r="H536" s="181">
        <f>VLOOKUP(B536,'Full FBS'!$B$18:$M$4306,7,0)</f>
        <v>0</v>
      </c>
      <c r="I536" s="181">
        <f>VLOOKUP(B536,'Full FBS'!$B$18:$M$4306,8,0)</f>
        <v>0</v>
      </c>
      <c r="J536" s="181">
        <f>VLOOKUP(B536,'Full FBS'!$B$18:$M$4306,9,0)</f>
        <v>0</v>
      </c>
      <c r="K536" s="181">
        <f>VLOOKUP(B536,'Full FBS'!$B$18:$M$4306,10,0)</f>
        <v>22</v>
      </c>
      <c r="L536" s="181">
        <f>VLOOKUP(B536,'Full FBS'!$B$18:$M$4306,11,0)</f>
        <v>304</v>
      </c>
      <c r="M536" s="181">
        <f>VLOOKUP(B536,'Full FBS'!$B$18:$M$4306,12,0)</f>
        <v>1</v>
      </c>
      <c r="N536" s="43">
        <f>SUM(G536*$D$8+H536*$D$5+I536*$D$9+J536*$D$6+K536*$D$11+L536*$D$10+M536*$D$7)</f>
        <v>47.400000000000006</v>
      </c>
      <c r="O536" s="119">
        <f>VLOOKUP(B536, 'Full FBS'!$B$18:$P$4999, 13, FALSE)</f>
        <v>47.400000000000006</v>
      </c>
      <c r="P536" s="31"/>
      <c r="Q536" s="15"/>
      <c r="R536" s="15"/>
      <c r="S536" s="15"/>
      <c r="T536" s="15"/>
    </row>
    <row r="537" spans="1:20" ht="13.5" customHeight="1">
      <c r="A537" s="41">
        <f>RANK(N537,$N$18:$N$2259)</f>
        <v>520</v>
      </c>
      <c r="B537" s="207" t="s">
        <v>1567</v>
      </c>
      <c r="C537" s="180" t="s">
        <v>1444</v>
      </c>
      <c r="D537" s="180" t="s">
        <v>42</v>
      </c>
      <c r="E537" s="180" t="s">
        <v>40</v>
      </c>
      <c r="F537" s="180" t="s">
        <v>1104</v>
      </c>
      <c r="G537" s="181">
        <f>VLOOKUP(B537,'Full FBS'!$B$18:$M$4306,6,0)</f>
        <v>0</v>
      </c>
      <c r="H537" s="181">
        <f>VLOOKUP(B537,'Full FBS'!$B$18:$M$4306,7,0)</f>
        <v>0</v>
      </c>
      <c r="I537" s="181">
        <f>VLOOKUP(B537,'Full FBS'!$B$18:$M$4306,8,0)</f>
        <v>0</v>
      </c>
      <c r="J537" s="181">
        <f>VLOOKUP(B537,'Full FBS'!$B$18:$M$4306,9,0)</f>
        <v>0</v>
      </c>
      <c r="K537" s="181">
        <f>VLOOKUP(B537,'Full FBS'!$B$18:$M$4306,10,0)</f>
        <v>21</v>
      </c>
      <c r="L537" s="181">
        <f>VLOOKUP(B537,'Full FBS'!$B$18:$M$4306,11,0)</f>
        <v>247</v>
      </c>
      <c r="M537" s="181">
        <f>VLOOKUP(B537,'Full FBS'!$B$18:$M$4306,12,0)</f>
        <v>2</v>
      </c>
      <c r="N537" s="43">
        <f>SUM(G537*$D$8+H537*$D$5+I537*$D$9+J537*$D$6+K537*$D$11+L537*$D$10+M537*$D$7)</f>
        <v>47.2</v>
      </c>
      <c r="O537" s="119">
        <f>VLOOKUP(B537, 'Full FBS'!$B$18:$P$4999, 13, FALSE)</f>
        <v>47.2</v>
      </c>
      <c r="P537" s="31"/>
      <c r="Q537" s="15"/>
      <c r="R537" s="15"/>
      <c r="S537" s="15"/>
      <c r="T537" s="15"/>
    </row>
    <row r="538" spans="1:20" ht="13.5" customHeight="1">
      <c r="A538" s="41">
        <f>RANK(N538,$N$18:$N$2259)</f>
        <v>521</v>
      </c>
      <c r="B538" s="180" t="s">
        <v>1179</v>
      </c>
      <c r="C538" s="180" t="s">
        <v>1404</v>
      </c>
      <c r="D538" s="180" t="s">
        <v>39</v>
      </c>
      <c r="E538" s="180" t="s">
        <v>40</v>
      </c>
      <c r="F538" s="180" t="s">
        <v>1104</v>
      </c>
      <c r="G538" s="181">
        <f>VLOOKUP(B538,'Full FBS'!$B$18:$M$4306,6,0)</f>
        <v>0</v>
      </c>
      <c r="H538" s="181">
        <f>VLOOKUP(B538,'Full FBS'!$B$18:$M$4306,7,0)</f>
        <v>0</v>
      </c>
      <c r="I538" s="181">
        <f>VLOOKUP(B538,'Full FBS'!$B$18:$M$4306,8,0)</f>
        <v>267</v>
      </c>
      <c r="J538" s="181">
        <f>VLOOKUP(B538,'Full FBS'!$B$18:$M$4306,9,0)</f>
        <v>2</v>
      </c>
      <c r="K538" s="181">
        <f>VLOOKUP(B538,'Full FBS'!$B$18:$M$4306,10,0)</f>
        <v>7</v>
      </c>
      <c r="L538" s="181">
        <f>VLOOKUP(B538,'Full FBS'!$B$18:$M$4306,11,0)</f>
        <v>44</v>
      </c>
      <c r="M538" s="181">
        <f>VLOOKUP(B538,'Full FBS'!$B$18:$M$4306,12,0)</f>
        <v>0</v>
      </c>
      <c r="N538" s="43">
        <f>SUM(G538*$D$8+H538*$D$5+I538*$D$9+J538*$D$6+K538*$D$11+L538*$D$10+M538*$D$7)</f>
        <v>46.6</v>
      </c>
      <c r="O538" s="119">
        <f>VLOOKUP(B538, 'Full FBS'!$B$18:$P$4999, 13, FALSE)</f>
        <v>46.6</v>
      </c>
      <c r="P538" s="31"/>
      <c r="Q538" s="15"/>
      <c r="R538" s="15"/>
      <c r="S538" s="15"/>
      <c r="T538" s="15"/>
    </row>
    <row r="539" spans="1:20" ht="13.5" customHeight="1">
      <c r="A539" s="41">
        <f>RANK(N539,$N$18:$N$2259)</f>
        <v>522</v>
      </c>
      <c r="B539" s="180" t="s">
        <v>587</v>
      </c>
      <c r="C539" s="180" t="s">
        <v>1361</v>
      </c>
      <c r="D539" s="180" t="s">
        <v>39</v>
      </c>
      <c r="E539" s="180" t="s">
        <v>36</v>
      </c>
      <c r="F539" s="180" t="s">
        <v>52</v>
      </c>
      <c r="G539" s="181">
        <f>VLOOKUP(B539,'Full FBS'!$B$18:$M$4306,6,0)</f>
        <v>0</v>
      </c>
      <c r="H539" s="181">
        <f>VLOOKUP(B539,'Full FBS'!$B$18:$M$4306,7,0)</f>
        <v>0</v>
      </c>
      <c r="I539" s="181">
        <f>VLOOKUP(B539,'Full FBS'!$B$18:$M$4306,8,0)</f>
        <v>295</v>
      </c>
      <c r="J539" s="181">
        <f>VLOOKUP(B539,'Full FBS'!$B$18:$M$4306,9,0)</f>
        <v>2</v>
      </c>
      <c r="K539" s="181">
        <f>VLOOKUP(B539,'Full FBS'!$B$18:$M$4306,10,0)</f>
        <v>5</v>
      </c>
      <c r="L539" s="181">
        <f>VLOOKUP(B539,'Full FBS'!$B$18:$M$4306,11,0)</f>
        <v>25</v>
      </c>
      <c r="M539" s="181">
        <f>VLOOKUP(B539,'Full FBS'!$B$18:$M$4306,12,0)</f>
        <v>0</v>
      </c>
      <c r="N539" s="43">
        <f>SUM(G539*$D$8+H539*$D$5+I539*$D$9+J539*$D$6+K539*$D$11+L539*$D$10+M539*$D$7)</f>
        <v>46.5</v>
      </c>
      <c r="O539" s="119">
        <f>VLOOKUP(B539, 'Full FBS'!$B$18:$P$4999, 13, FALSE)</f>
        <v>46.5</v>
      </c>
      <c r="P539" s="31"/>
      <c r="Q539" s="15"/>
      <c r="R539" s="15"/>
      <c r="S539" s="15"/>
      <c r="T539" s="15"/>
    </row>
    <row r="540" spans="1:20" ht="13.5" customHeight="1">
      <c r="A540" s="41">
        <f>RANK(N540,$N$18:$N$2259)</f>
        <v>523</v>
      </c>
      <c r="B540" s="180" t="s">
        <v>1548</v>
      </c>
      <c r="C540" s="180" t="s">
        <v>132</v>
      </c>
      <c r="D540" s="180" t="s">
        <v>43</v>
      </c>
      <c r="E540" s="180" t="s">
        <v>36</v>
      </c>
      <c r="F540" s="180" t="s">
        <v>1104</v>
      </c>
      <c r="G540" s="181">
        <f>VLOOKUP(B540,'Full FBS'!$B$18:$M$4306,6,0)</f>
        <v>0</v>
      </c>
      <c r="H540" s="181">
        <f>VLOOKUP(B540,'Full FBS'!$B$18:$M$4306,7,0)</f>
        <v>0</v>
      </c>
      <c r="I540" s="181">
        <f>VLOOKUP(B540,'Full FBS'!$B$18:$M$4306,8,0)</f>
        <v>0</v>
      </c>
      <c r="J540" s="181">
        <f>VLOOKUP(B540,'Full FBS'!$B$18:$M$4306,9,0)</f>
        <v>0</v>
      </c>
      <c r="K540" s="181">
        <f>VLOOKUP(B540,'Full FBS'!$B$18:$M$4306,10,0)</f>
        <v>18</v>
      </c>
      <c r="L540" s="181">
        <f>VLOOKUP(B540,'Full FBS'!$B$18:$M$4306,11,0)</f>
        <v>254</v>
      </c>
      <c r="M540" s="181">
        <f>VLOOKUP(B540,'Full FBS'!$B$18:$M$4306,12,0)</f>
        <v>2</v>
      </c>
      <c r="N540" s="43">
        <f>SUM(G540*$D$8+H540*$D$5+I540*$D$9+J540*$D$6+K540*$D$11+L540*$D$10+M540*$D$7)</f>
        <v>46.400000000000006</v>
      </c>
      <c r="O540" s="119">
        <f>VLOOKUP(B540, 'Full FBS'!$B$18:$P$4999, 13, FALSE)</f>
        <v>46.400000000000006</v>
      </c>
      <c r="P540" s="31"/>
      <c r="Q540" s="15"/>
      <c r="R540" s="15"/>
      <c r="S540" s="15"/>
      <c r="T540" s="15"/>
    </row>
    <row r="541" spans="1:20" ht="13.5" customHeight="1">
      <c r="A541" s="41">
        <f>RANK(N541,$N$18:$N$2259)</f>
        <v>524</v>
      </c>
      <c r="B541" s="180" t="s">
        <v>1259</v>
      </c>
      <c r="C541" s="180" t="s">
        <v>1425</v>
      </c>
      <c r="D541" s="180" t="s">
        <v>39</v>
      </c>
      <c r="E541" s="180" t="s">
        <v>1481</v>
      </c>
      <c r="F541" s="180" t="s">
        <v>37</v>
      </c>
      <c r="G541" s="181">
        <f>VLOOKUP(B541,'Full FBS'!$B$18:$M$4306,6,0)</f>
        <v>0</v>
      </c>
      <c r="H541" s="181">
        <f>VLOOKUP(B541,'Full FBS'!$B$18:$M$4306,7,0)</f>
        <v>0</v>
      </c>
      <c r="I541" s="181">
        <f>VLOOKUP(B541,'Full FBS'!$B$18:$M$4306,8,0)</f>
        <v>287</v>
      </c>
      <c r="J541" s="181">
        <f>VLOOKUP(B541,'Full FBS'!$B$18:$M$4306,9,0)</f>
        <v>2</v>
      </c>
      <c r="K541" s="181">
        <f>VLOOKUP(B541,'Full FBS'!$B$18:$M$4306,10,0)</f>
        <v>5</v>
      </c>
      <c r="L541" s="181">
        <f>VLOOKUP(B541,'Full FBS'!$B$18:$M$4306,11,0)</f>
        <v>31</v>
      </c>
      <c r="M541" s="181">
        <f>VLOOKUP(B541,'Full FBS'!$B$18:$M$4306,12,0)</f>
        <v>0</v>
      </c>
      <c r="N541" s="43">
        <f>SUM(G541*$D$8+H541*$D$5+I541*$D$9+J541*$D$6+K541*$D$11+L541*$D$10+M541*$D$7)</f>
        <v>46.300000000000004</v>
      </c>
      <c r="O541" s="119">
        <f>VLOOKUP(B541, 'Full FBS'!$B$18:$P$4999, 13, FALSE)</f>
        <v>46.300000000000004</v>
      </c>
      <c r="P541" s="31"/>
      <c r="Q541" s="15"/>
      <c r="R541" s="15"/>
      <c r="S541" s="15"/>
      <c r="T541" s="15"/>
    </row>
    <row r="542" spans="1:20" ht="13.5" customHeight="1">
      <c r="A542" s="41">
        <f>RANK(N542,$N$18:$N$2259)</f>
        <v>525</v>
      </c>
      <c r="B542" s="207" t="s">
        <v>1559</v>
      </c>
      <c r="C542" s="180" t="s">
        <v>1402</v>
      </c>
      <c r="D542" s="180" t="s">
        <v>39</v>
      </c>
      <c r="E542" s="207" t="s">
        <v>1481</v>
      </c>
      <c r="F542" s="180" t="s">
        <v>1105</v>
      </c>
      <c r="G542" s="181">
        <f>VLOOKUP(B542,'Full FBS'!$B$18:$M$4306,6,0)</f>
        <v>0</v>
      </c>
      <c r="H542" s="181">
        <f>VLOOKUP(B542,'Full FBS'!$B$18:$M$4306,7,0)</f>
        <v>0</v>
      </c>
      <c r="I542" s="181">
        <f>VLOOKUP(B542,'Full FBS'!$B$18:$M$4306,8,0)</f>
        <v>252</v>
      </c>
      <c r="J542" s="181">
        <f>VLOOKUP(B542,'Full FBS'!$B$18:$M$4306,9,0)</f>
        <v>2</v>
      </c>
      <c r="K542" s="181">
        <f>VLOOKUP(B542,'Full FBS'!$B$18:$M$4306,10,0)</f>
        <v>8</v>
      </c>
      <c r="L542" s="181">
        <f>VLOOKUP(B542,'Full FBS'!$B$18:$M$4306,11,0)</f>
        <v>44</v>
      </c>
      <c r="M542" s="181">
        <f>VLOOKUP(B542,'Full FBS'!$B$18:$M$4306,12,0)</f>
        <v>0</v>
      </c>
      <c r="N542" s="43">
        <f>SUM(G542*$D$8+H542*$D$5+I542*$D$9+J542*$D$6+K542*$D$11+L542*$D$10+M542*$D$7)</f>
        <v>45.6</v>
      </c>
      <c r="O542" s="119">
        <f>VLOOKUP(B542, 'Full FBS'!$B$18:$P$4999, 13, FALSE)</f>
        <v>45.6</v>
      </c>
      <c r="P542" s="31"/>
      <c r="Q542" s="15"/>
      <c r="R542" s="15"/>
      <c r="S542" s="15"/>
      <c r="T542" s="15"/>
    </row>
    <row r="543" spans="1:20" ht="13.5" customHeight="1">
      <c r="A543" s="41">
        <f>RANK(N543,$N$18:$N$2259)</f>
        <v>526</v>
      </c>
      <c r="B543" s="180" t="s">
        <v>644</v>
      </c>
      <c r="C543" s="180" t="s">
        <v>1423</v>
      </c>
      <c r="D543" s="180" t="s">
        <v>42</v>
      </c>
      <c r="E543" s="180" t="s">
        <v>36</v>
      </c>
      <c r="F543" s="180" t="s">
        <v>1106</v>
      </c>
      <c r="G543" s="181">
        <f>VLOOKUP(B543,'Full FBS'!$B$18:$M$4306,6,0)</f>
        <v>0</v>
      </c>
      <c r="H543" s="181">
        <f>VLOOKUP(B543,'Full FBS'!$B$18:$M$4306,7,0)</f>
        <v>0</v>
      </c>
      <c r="I543" s="181">
        <f>VLOOKUP(B543,'Full FBS'!$B$18:$M$4306,8,0)</f>
        <v>0</v>
      </c>
      <c r="J543" s="181">
        <f>VLOOKUP(B543,'Full FBS'!$B$18:$M$4306,9,0)</f>
        <v>0</v>
      </c>
      <c r="K543" s="181">
        <f>VLOOKUP(B543,'Full FBS'!$B$18:$M$4306,10,0)</f>
        <v>22</v>
      </c>
      <c r="L543" s="181">
        <f>VLOOKUP(B543,'Full FBS'!$B$18:$M$4306,11,0)</f>
        <v>225</v>
      </c>
      <c r="M543" s="181">
        <f>VLOOKUP(B543,'Full FBS'!$B$18:$M$4306,12,0)</f>
        <v>2</v>
      </c>
      <c r="N543" s="43">
        <f>SUM(G543*$D$8+H543*$D$5+I543*$D$9+J543*$D$6+K543*$D$11+L543*$D$10+M543*$D$7)</f>
        <v>45.5</v>
      </c>
      <c r="O543" s="119">
        <f>VLOOKUP(B543, 'Full FBS'!$B$18:$P$4999, 13, FALSE)</f>
        <v>45.5</v>
      </c>
      <c r="P543" s="31"/>
      <c r="Q543" s="15"/>
      <c r="R543" s="15"/>
      <c r="S543" s="15"/>
      <c r="T543" s="15"/>
    </row>
    <row r="544" spans="1:20" ht="13.5" customHeight="1">
      <c r="A544" s="41">
        <f>RANK(N544,$N$18:$N$2259)</f>
        <v>527</v>
      </c>
      <c r="B544" s="180" t="s">
        <v>1285</v>
      </c>
      <c r="C544" s="180" t="s">
        <v>1365</v>
      </c>
      <c r="D544" s="180" t="s">
        <v>42</v>
      </c>
      <c r="E544" s="180" t="s">
        <v>36</v>
      </c>
      <c r="F544" s="180" t="s">
        <v>1105</v>
      </c>
      <c r="G544" s="181">
        <f>VLOOKUP(B544,'Full FBS'!$B$18:$M$4306,6,0)</f>
        <v>0</v>
      </c>
      <c r="H544" s="181">
        <f>VLOOKUP(B544,'Full FBS'!$B$18:$M$4306,7,0)</f>
        <v>0</v>
      </c>
      <c r="I544" s="181">
        <f>VLOOKUP(B544,'Full FBS'!$B$18:$M$4306,8,0)</f>
        <v>0</v>
      </c>
      <c r="J544" s="181">
        <f>VLOOKUP(B544,'Full FBS'!$B$18:$M$4306,9,0)</f>
        <v>0</v>
      </c>
      <c r="K544" s="181">
        <f>VLOOKUP(B544,'Full FBS'!$B$18:$M$4306,10,0)</f>
        <v>17</v>
      </c>
      <c r="L544" s="181">
        <f>VLOOKUP(B544,'Full FBS'!$B$18:$M$4306,11,0)</f>
        <v>124</v>
      </c>
      <c r="M544" s="181">
        <f>VLOOKUP(B544,'Full FBS'!$B$18:$M$4306,12,0)</f>
        <v>4</v>
      </c>
      <c r="N544" s="43">
        <f>SUM(G544*$D$8+H544*$D$5+I544*$D$9+J544*$D$6+K544*$D$11+L544*$D$10+M544*$D$7)</f>
        <v>44.9</v>
      </c>
      <c r="O544" s="119">
        <f>VLOOKUP(B544, 'Full FBS'!$B$18:$P$4999, 13, FALSE)</f>
        <v>44.9</v>
      </c>
      <c r="P544" s="31"/>
      <c r="Q544" s="15"/>
      <c r="R544" s="15"/>
      <c r="S544" s="15"/>
      <c r="T544" s="15"/>
    </row>
    <row r="545" spans="1:20" ht="13.5" customHeight="1">
      <c r="A545" s="41">
        <f>RANK(N545,$N$18:$N$2259)</f>
        <v>528</v>
      </c>
      <c r="B545" s="180" t="s">
        <v>332</v>
      </c>
      <c r="C545" s="180" t="s">
        <v>1444</v>
      </c>
      <c r="D545" s="180" t="s">
        <v>39</v>
      </c>
      <c r="E545" s="180" t="s">
        <v>38</v>
      </c>
      <c r="F545" s="180" t="s">
        <v>1104</v>
      </c>
      <c r="G545" s="181">
        <f>VLOOKUP(B545,'Full FBS'!$B$18:$M$4306,6,0)</f>
        <v>0</v>
      </c>
      <c r="H545" s="181">
        <f>VLOOKUP(B545,'Full FBS'!$B$18:$M$4306,7,0)</f>
        <v>0</v>
      </c>
      <c r="I545" s="181">
        <f>VLOOKUP(B545,'Full FBS'!$B$18:$M$4306,8,0)</f>
        <v>251</v>
      </c>
      <c r="J545" s="181">
        <f>VLOOKUP(B545,'Full FBS'!$B$18:$M$4306,9,0)</f>
        <v>2</v>
      </c>
      <c r="K545" s="181">
        <f>VLOOKUP(B545,'Full FBS'!$B$18:$M$4306,10,0)</f>
        <v>7</v>
      </c>
      <c r="L545" s="181">
        <f>VLOOKUP(B545,'Full FBS'!$B$18:$M$4306,11,0)</f>
        <v>42</v>
      </c>
      <c r="M545" s="181">
        <f>VLOOKUP(B545,'Full FBS'!$B$18:$M$4306,12,0)</f>
        <v>0</v>
      </c>
      <c r="N545" s="43">
        <f>SUM(G545*$D$8+H545*$D$5+I545*$D$9+J545*$D$6+K545*$D$11+L545*$D$10+M545*$D$7)</f>
        <v>44.800000000000004</v>
      </c>
      <c r="O545" s="119">
        <f>VLOOKUP(B545, 'Full FBS'!$B$18:$P$4999, 13, FALSE)</f>
        <v>44.800000000000004</v>
      </c>
      <c r="P545" s="31"/>
      <c r="Q545" s="15"/>
      <c r="R545" s="15"/>
      <c r="S545" s="15"/>
      <c r="T545" s="15"/>
    </row>
    <row r="546" spans="1:20" ht="13.5" customHeight="1">
      <c r="A546" s="41">
        <f>RANK(N546,$N$18:$N$2259)</f>
        <v>529</v>
      </c>
      <c r="B546" s="180" t="s">
        <v>1269</v>
      </c>
      <c r="C546" s="180" t="s">
        <v>1431</v>
      </c>
      <c r="D546" s="180" t="s">
        <v>43</v>
      </c>
      <c r="E546" s="180" t="s">
        <v>36</v>
      </c>
      <c r="F546" s="180" t="s">
        <v>1104</v>
      </c>
      <c r="G546" s="181">
        <f>VLOOKUP(B546,'Full FBS'!$B$18:$M$4306,6,0)</f>
        <v>0</v>
      </c>
      <c r="H546" s="181">
        <f>VLOOKUP(B546,'Full FBS'!$B$18:$M$4306,7,0)</f>
        <v>0</v>
      </c>
      <c r="I546" s="181">
        <f>VLOOKUP(B546,'Full FBS'!$B$18:$M$4306,8,0)</f>
        <v>0</v>
      </c>
      <c r="J546" s="181">
        <f>VLOOKUP(B546,'Full FBS'!$B$18:$M$4306,9,0)</f>
        <v>0</v>
      </c>
      <c r="K546" s="181">
        <f>VLOOKUP(B546,'Full FBS'!$B$18:$M$4306,10,0)</f>
        <v>24</v>
      </c>
      <c r="L546" s="181">
        <f>VLOOKUP(B546,'Full FBS'!$B$18:$M$4306,11,0)</f>
        <v>266</v>
      </c>
      <c r="M546" s="181">
        <f>VLOOKUP(B546,'Full FBS'!$B$18:$M$4306,12,0)</f>
        <v>1</v>
      </c>
      <c r="N546" s="43">
        <f>SUM(G546*$D$8+H546*$D$5+I546*$D$9+J546*$D$6+K546*$D$11+L546*$D$10+M546*$D$7)</f>
        <v>44.6</v>
      </c>
      <c r="O546" s="119">
        <f>VLOOKUP(B546, 'Full FBS'!$B$18:$P$4999, 13, FALSE)</f>
        <v>44.6</v>
      </c>
      <c r="P546" s="31"/>
      <c r="Q546" s="15"/>
      <c r="R546" s="15"/>
      <c r="S546" s="15"/>
      <c r="T546" s="15"/>
    </row>
    <row r="547" spans="1:20" ht="13.5" customHeight="1">
      <c r="A547" s="41">
        <f>RANK(N547,$N$18:$N$2259)</f>
        <v>530</v>
      </c>
      <c r="B547" s="180" t="s">
        <v>646</v>
      </c>
      <c r="C547" s="180" t="s">
        <v>56</v>
      </c>
      <c r="D547" s="180" t="s">
        <v>43</v>
      </c>
      <c r="E547" s="180" t="s">
        <v>1481</v>
      </c>
      <c r="F547" s="180" t="s">
        <v>1103</v>
      </c>
      <c r="G547" s="181">
        <f>VLOOKUP(B547,'Full FBS'!$B$18:$M$4306,6,0)</f>
        <v>0</v>
      </c>
      <c r="H547" s="181">
        <f>VLOOKUP(B547,'Full FBS'!$B$18:$M$4306,7,0)</f>
        <v>0</v>
      </c>
      <c r="I547" s="181">
        <f>VLOOKUP(B547,'Full FBS'!$B$18:$M$4306,8,0)</f>
        <v>0</v>
      </c>
      <c r="J547" s="181">
        <f>VLOOKUP(B547,'Full FBS'!$B$18:$M$4306,9,0)</f>
        <v>0</v>
      </c>
      <c r="K547" s="181">
        <f>VLOOKUP(B547,'Full FBS'!$B$18:$M$4306,10,0)</f>
        <v>18</v>
      </c>
      <c r="L547" s="181">
        <f>VLOOKUP(B547,'Full FBS'!$B$18:$M$4306,11,0)</f>
        <v>234</v>
      </c>
      <c r="M547" s="181">
        <f>VLOOKUP(B547,'Full FBS'!$B$18:$M$4306,12,0)</f>
        <v>2</v>
      </c>
      <c r="N547" s="43">
        <f>SUM(G547*$D$8+H547*$D$5+I547*$D$9+J547*$D$6+K547*$D$11+L547*$D$10+M547*$D$7)</f>
        <v>44.400000000000006</v>
      </c>
      <c r="O547" s="119">
        <f>VLOOKUP(B547, 'Full FBS'!$B$18:$P$4999, 13, FALSE)</f>
        <v>44.400000000000006</v>
      </c>
      <c r="P547" s="31"/>
      <c r="Q547" s="15"/>
      <c r="R547" s="15"/>
      <c r="S547" s="15"/>
      <c r="T547" s="15"/>
    </row>
    <row r="548" spans="1:20" ht="13.5" customHeight="1">
      <c r="A548" s="41">
        <f>RANK(N548,$N$18:$N$2259)</f>
        <v>531</v>
      </c>
      <c r="B548" s="180" t="s">
        <v>685</v>
      </c>
      <c r="C548" s="180" t="s">
        <v>1424</v>
      </c>
      <c r="D548" s="180" t="s">
        <v>42</v>
      </c>
      <c r="E548" s="180" t="s">
        <v>36</v>
      </c>
      <c r="F548" s="180" t="s">
        <v>1104</v>
      </c>
      <c r="G548" s="181">
        <f>VLOOKUP(B548,'Full FBS'!$B$18:$M$4306,6,0)</f>
        <v>0</v>
      </c>
      <c r="H548" s="181">
        <f>VLOOKUP(B548,'Full FBS'!$B$18:$M$4306,7,0)</f>
        <v>0</v>
      </c>
      <c r="I548" s="181">
        <f>VLOOKUP(B548,'Full FBS'!$B$18:$M$4306,8,0)</f>
        <v>0</v>
      </c>
      <c r="J548" s="181">
        <f>VLOOKUP(B548,'Full FBS'!$B$18:$M$4306,9,0)</f>
        <v>0</v>
      </c>
      <c r="K548" s="181">
        <f>VLOOKUP(B548,'Full FBS'!$B$18:$M$4306,10,0)</f>
        <v>20</v>
      </c>
      <c r="L548" s="181">
        <f>VLOOKUP(B548,'Full FBS'!$B$18:$M$4306,11,0)</f>
        <v>221</v>
      </c>
      <c r="M548" s="181">
        <f>VLOOKUP(B548,'Full FBS'!$B$18:$M$4306,12,0)</f>
        <v>2</v>
      </c>
      <c r="N548" s="43">
        <f>SUM(G548*$D$8+H548*$D$5+I548*$D$9+J548*$D$6+K548*$D$11+L548*$D$10+M548*$D$7)</f>
        <v>44.1</v>
      </c>
      <c r="O548" s="119">
        <f>VLOOKUP(B548, 'Full FBS'!$B$18:$P$4999, 13, FALSE)</f>
        <v>44.1</v>
      </c>
      <c r="P548" s="31"/>
      <c r="Q548" s="15"/>
      <c r="R548" s="15"/>
      <c r="S548" s="15"/>
      <c r="T548" s="15"/>
    </row>
    <row r="549" spans="1:20" ht="13.5" customHeight="1">
      <c r="A549" s="41">
        <f>RANK(N549,$N$18:$N$2259)</f>
        <v>532</v>
      </c>
      <c r="B549" s="180" t="s">
        <v>641</v>
      </c>
      <c r="C549" s="180" t="s">
        <v>1414</v>
      </c>
      <c r="D549" s="180" t="s">
        <v>43</v>
      </c>
      <c r="E549" s="180" t="s">
        <v>36</v>
      </c>
      <c r="F549" s="180" t="s">
        <v>52</v>
      </c>
      <c r="G549" s="181">
        <f>VLOOKUP(B549,'Full FBS'!$B$18:$M$4306,6,0)</f>
        <v>0</v>
      </c>
      <c r="H549" s="181">
        <f>VLOOKUP(B549,'Full FBS'!$B$18:$M$4306,7,0)</f>
        <v>0</v>
      </c>
      <c r="I549" s="181">
        <f>VLOOKUP(B549,'Full FBS'!$B$18:$M$4306,8,0)</f>
        <v>0</v>
      </c>
      <c r="J549" s="181">
        <f>VLOOKUP(B549,'Full FBS'!$B$18:$M$4306,9,0)</f>
        <v>0</v>
      </c>
      <c r="K549" s="181">
        <f>VLOOKUP(B549,'Full FBS'!$B$18:$M$4306,10,0)</f>
        <v>18</v>
      </c>
      <c r="L549" s="181">
        <f>VLOOKUP(B549,'Full FBS'!$B$18:$M$4306,11,0)</f>
        <v>230</v>
      </c>
      <c r="M549" s="181">
        <f>VLOOKUP(B549,'Full FBS'!$B$18:$M$4306,12,0)</f>
        <v>2</v>
      </c>
      <c r="N549" s="43">
        <f>SUM(G549*$D$8+H549*$D$5+I549*$D$9+J549*$D$6+K549*$D$11+L549*$D$10+M549*$D$7)</f>
        <v>44</v>
      </c>
      <c r="O549" s="119">
        <f>VLOOKUP(B549, 'Full FBS'!$B$18:$P$4999, 13, FALSE)</f>
        <v>44</v>
      </c>
      <c r="P549" s="31"/>
      <c r="Q549" s="15"/>
      <c r="R549" s="15"/>
      <c r="S549" s="15"/>
      <c r="T549" s="15"/>
    </row>
    <row r="550" spans="1:20" ht="13.5" customHeight="1">
      <c r="A550" s="41">
        <f>RANK(N550,$N$18:$N$2259)</f>
        <v>532</v>
      </c>
      <c r="B550" s="180" t="s">
        <v>1254</v>
      </c>
      <c r="C550" s="180" t="s">
        <v>1404</v>
      </c>
      <c r="D550" s="180" t="s">
        <v>42</v>
      </c>
      <c r="E550" s="180" t="s">
        <v>36</v>
      </c>
      <c r="F550" s="180" t="s">
        <v>1104</v>
      </c>
      <c r="G550" s="181">
        <f>VLOOKUP(B550,'Full FBS'!$B$18:$M$4306,6,0)</f>
        <v>0</v>
      </c>
      <c r="H550" s="181">
        <f>VLOOKUP(B550,'Full FBS'!$B$18:$M$4306,7,0)</f>
        <v>0</v>
      </c>
      <c r="I550" s="181">
        <f>VLOOKUP(B550,'Full FBS'!$B$18:$M$4306,8,0)</f>
        <v>0</v>
      </c>
      <c r="J550" s="181">
        <f>VLOOKUP(B550,'Full FBS'!$B$18:$M$4306,9,0)</f>
        <v>0</v>
      </c>
      <c r="K550" s="181">
        <f>VLOOKUP(B550,'Full FBS'!$B$18:$M$4306,10,0)</f>
        <v>21</v>
      </c>
      <c r="L550" s="181">
        <f>VLOOKUP(B550,'Full FBS'!$B$18:$M$4306,11,0)</f>
        <v>215</v>
      </c>
      <c r="M550" s="181">
        <f>VLOOKUP(B550,'Full FBS'!$B$18:$M$4306,12,0)</f>
        <v>2</v>
      </c>
      <c r="N550" s="43">
        <f>SUM(G550*$D$8+H550*$D$5+I550*$D$9+J550*$D$6+K550*$D$11+L550*$D$10+M550*$D$7)</f>
        <v>44</v>
      </c>
      <c r="O550" s="119">
        <f>VLOOKUP(B550, 'Full FBS'!$B$18:$P$4999, 13, FALSE)</f>
        <v>44</v>
      </c>
      <c r="P550" s="31"/>
      <c r="Q550" s="15"/>
      <c r="R550" s="15"/>
      <c r="S550" s="15"/>
      <c r="T550" s="15"/>
    </row>
    <row r="551" spans="1:20" ht="13.5" customHeight="1">
      <c r="A551" s="41">
        <f>RANK(N551,$N$18:$N$2259)</f>
        <v>534</v>
      </c>
      <c r="B551" s="207" t="s">
        <v>1622</v>
      </c>
      <c r="C551" s="180" t="s">
        <v>1431</v>
      </c>
      <c r="D551" s="180" t="s">
        <v>39</v>
      </c>
      <c r="E551" s="207" t="s">
        <v>36</v>
      </c>
      <c r="F551" s="180" t="s">
        <v>1104</v>
      </c>
      <c r="G551" s="181">
        <f>VLOOKUP(B551,'Full FBS'!$B$18:$M$4306,6,0)</f>
        <v>0</v>
      </c>
      <c r="H551" s="181">
        <f>VLOOKUP(B551,'Full FBS'!$B$18:$M$4306,7,0)</f>
        <v>0</v>
      </c>
      <c r="I551" s="181">
        <f>VLOOKUP(B551,'Full FBS'!$B$18:$M$4306,8,0)</f>
        <v>234</v>
      </c>
      <c r="J551" s="181">
        <f>VLOOKUP(B551,'Full FBS'!$B$18:$M$4306,9,0)</f>
        <v>2</v>
      </c>
      <c r="K551" s="181">
        <f>VLOOKUP(B551,'Full FBS'!$B$18:$M$4306,10,0)</f>
        <v>8</v>
      </c>
      <c r="L551" s="181">
        <f>VLOOKUP(B551,'Full FBS'!$B$18:$M$4306,11,0)</f>
        <v>42</v>
      </c>
      <c r="M551" s="181">
        <f>VLOOKUP(B551,'Full FBS'!$B$18:$M$4306,12,0)</f>
        <v>0</v>
      </c>
      <c r="N551" s="43">
        <f>SUM(G551*$D$8+H551*$D$5+I551*$D$9+J551*$D$6+K551*$D$11+L551*$D$10+M551*$D$7)</f>
        <v>43.600000000000009</v>
      </c>
      <c r="O551" s="119">
        <f>VLOOKUP(B551, 'Full FBS'!$B$18:$P$4999, 13, FALSE)</f>
        <v>43.600000000000009</v>
      </c>
      <c r="P551" s="31"/>
      <c r="Q551" s="15"/>
      <c r="R551" s="15"/>
      <c r="S551" s="15"/>
      <c r="T551" s="15"/>
    </row>
    <row r="552" spans="1:20" ht="13.5" customHeight="1">
      <c r="A552" s="41">
        <f>RANK(N552,$N$18:$N$2259)</f>
        <v>535</v>
      </c>
      <c r="B552" s="180" t="s">
        <v>1069</v>
      </c>
      <c r="C552" s="180" t="s">
        <v>1450</v>
      </c>
      <c r="D552" s="180" t="s">
        <v>43</v>
      </c>
      <c r="E552" s="180" t="s">
        <v>34</v>
      </c>
      <c r="F552" s="180" t="s">
        <v>37</v>
      </c>
      <c r="G552" s="181">
        <f>VLOOKUP(B552,'Full FBS'!$B$18:$M$4306,6,0)</f>
        <v>0</v>
      </c>
      <c r="H552" s="181">
        <f>VLOOKUP(B552,'Full FBS'!$B$18:$M$4306,7,0)</f>
        <v>0</v>
      </c>
      <c r="I552" s="181">
        <f>VLOOKUP(B552,'Full FBS'!$B$18:$M$4306,8,0)</f>
        <v>25</v>
      </c>
      <c r="J552" s="181">
        <f>VLOOKUP(B552,'Full FBS'!$B$18:$M$4306,9,0)</f>
        <v>0</v>
      </c>
      <c r="K552" s="181">
        <f>VLOOKUP(B552,'Full FBS'!$B$18:$M$4306,10,0)</f>
        <v>24</v>
      </c>
      <c r="L552" s="181">
        <f>VLOOKUP(B552,'Full FBS'!$B$18:$M$4306,11,0)</f>
        <v>231</v>
      </c>
      <c r="M552" s="181">
        <f>VLOOKUP(B552,'Full FBS'!$B$18:$M$4306,12,0)</f>
        <v>1</v>
      </c>
      <c r="N552" s="43">
        <f>SUM(G552*$D$8+H552*$D$5+I552*$D$9+J552*$D$6+K552*$D$11+L552*$D$10+M552*$D$7)</f>
        <v>43.6</v>
      </c>
      <c r="O552" s="119">
        <f>VLOOKUP(B552, 'Full FBS'!$B$18:$P$4999, 13, FALSE)</f>
        <v>43.6</v>
      </c>
      <c r="P552" s="31"/>
      <c r="Q552" s="15"/>
      <c r="R552" s="15"/>
      <c r="S552" s="15"/>
      <c r="T552" s="15"/>
    </row>
    <row r="553" spans="1:20" ht="13.5" customHeight="1">
      <c r="A553" s="41">
        <f>RANK(N553,$N$18:$N$2259)</f>
        <v>536</v>
      </c>
      <c r="B553" s="180" t="s">
        <v>292</v>
      </c>
      <c r="C553" s="180" t="s">
        <v>1401</v>
      </c>
      <c r="D553" s="180" t="s">
        <v>39</v>
      </c>
      <c r="E553" s="180" t="s">
        <v>34</v>
      </c>
      <c r="F553" s="180" t="s">
        <v>52</v>
      </c>
      <c r="G553" s="181">
        <f>VLOOKUP(B553,'Full FBS'!$B$18:$M$4306,6,0)</f>
        <v>0</v>
      </c>
      <c r="H553" s="181">
        <f>VLOOKUP(B553,'Full FBS'!$B$18:$M$4306,7,0)</f>
        <v>0</v>
      </c>
      <c r="I553" s="181">
        <f>VLOOKUP(B553,'Full FBS'!$B$18:$M$4306,8,0)</f>
        <v>222</v>
      </c>
      <c r="J553" s="181">
        <f>VLOOKUP(B553,'Full FBS'!$B$18:$M$4306,9,0)</f>
        <v>2</v>
      </c>
      <c r="K553" s="181">
        <f>VLOOKUP(B553,'Full FBS'!$B$18:$M$4306,10,0)</f>
        <v>8</v>
      </c>
      <c r="L553" s="181">
        <f>VLOOKUP(B553,'Full FBS'!$B$18:$M$4306,11,0)</f>
        <v>51</v>
      </c>
      <c r="M553" s="181">
        <f>VLOOKUP(B553,'Full FBS'!$B$18:$M$4306,12,0)</f>
        <v>0</v>
      </c>
      <c r="N553" s="43">
        <f>SUM(G553*$D$8+H553*$D$5+I553*$D$9+J553*$D$6+K553*$D$11+L553*$D$10+M553*$D$7)</f>
        <v>43.300000000000004</v>
      </c>
      <c r="O553" s="119">
        <f>VLOOKUP(B553, 'Full FBS'!$B$18:$P$4999, 13, FALSE)</f>
        <v>43.300000000000004</v>
      </c>
      <c r="P553" s="31"/>
      <c r="Q553" s="15"/>
      <c r="R553" s="15"/>
      <c r="S553" s="15"/>
      <c r="T553" s="15"/>
    </row>
    <row r="554" spans="1:20" ht="13.5" customHeight="1">
      <c r="A554" s="41">
        <f>RANK(N554,$N$18:$N$2259)</f>
        <v>537</v>
      </c>
      <c r="B554" s="180" t="s">
        <v>1110</v>
      </c>
      <c r="C554" s="180" t="s">
        <v>1427</v>
      </c>
      <c r="D554" s="180" t="s">
        <v>42</v>
      </c>
      <c r="E554" s="180" t="s">
        <v>36</v>
      </c>
      <c r="F554" s="180" t="s">
        <v>52</v>
      </c>
      <c r="G554" s="181">
        <f>VLOOKUP(B554,'Full FBS'!$B$18:$M$4306,6,0)</f>
        <v>0</v>
      </c>
      <c r="H554" s="181">
        <f>VLOOKUP(B554,'Full FBS'!$B$18:$M$4306,7,0)</f>
        <v>0</v>
      </c>
      <c r="I554" s="181">
        <f>VLOOKUP(B554,'Full FBS'!$B$18:$M$4306,8,0)</f>
        <v>0</v>
      </c>
      <c r="J554" s="181">
        <f>VLOOKUP(B554,'Full FBS'!$B$18:$M$4306,9,0)</f>
        <v>0</v>
      </c>
      <c r="K554" s="181">
        <f>VLOOKUP(B554,'Full FBS'!$B$18:$M$4306,10,0)</f>
        <v>20</v>
      </c>
      <c r="L554" s="181">
        <f>VLOOKUP(B554,'Full FBS'!$B$18:$M$4306,11,0)</f>
        <v>213</v>
      </c>
      <c r="M554" s="181">
        <f>VLOOKUP(B554,'Full FBS'!$B$18:$M$4306,12,0)</f>
        <v>2</v>
      </c>
      <c r="N554" s="43">
        <f>SUM(G554*$D$8+H554*$D$5+I554*$D$9+J554*$D$6+K554*$D$11+L554*$D$10+M554*$D$7)</f>
        <v>43.3</v>
      </c>
      <c r="O554" s="119">
        <f>VLOOKUP(B554, 'Full FBS'!$B$18:$P$4999, 13, FALSE)</f>
        <v>43.3</v>
      </c>
      <c r="P554" s="31"/>
      <c r="Q554" s="15"/>
      <c r="R554" s="15"/>
      <c r="S554" s="15"/>
      <c r="T554" s="15"/>
    </row>
    <row r="555" spans="1:20" ht="13.5" customHeight="1">
      <c r="A555" s="41">
        <f>RANK(N555,$N$18:$N$2259)</f>
        <v>538</v>
      </c>
      <c r="B555" s="207" t="s">
        <v>988</v>
      </c>
      <c r="C555" s="180" t="s">
        <v>1478</v>
      </c>
      <c r="D555" s="180" t="s">
        <v>39</v>
      </c>
      <c r="E555" s="207" t="s">
        <v>40</v>
      </c>
      <c r="F555" s="180" t="s">
        <v>1106</v>
      </c>
      <c r="G555" s="181">
        <f>VLOOKUP(B555,'Full FBS'!$B$18:$M$4306,6,0)</f>
        <v>0</v>
      </c>
      <c r="H555" s="181">
        <f>VLOOKUP(B555,'Full FBS'!$B$18:$M$4306,7,0)</f>
        <v>0</v>
      </c>
      <c r="I555" s="181">
        <f>VLOOKUP(B555,'Full FBS'!$B$18:$M$4306,8,0)</f>
        <v>289</v>
      </c>
      <c r="J555" s="181">
        <f>VLOOKUP(B555,'Full FBS'!$B$18:$M$4306,9,0)</f>
        <v>2</v>
      </c>
      <c r="K555" s="181">
        <f>VLOOKUP(B555,'Full FBS'!$B$18:$M$4306,10,0)</f>
        <v>2</v>
      </c>
      <c r="L555" s="181">
        <f>VLOOKUP(B555,'Full FBS'!$B$18:$M$4306,11,0)</f>
        <v>10</v>
      </c>
      <c r="M555" s="181">
        <f>VLOOKUP(B555,'Full FBS'!$B$18:$M$4306,12,0)</f>
        <v>0</v>
      </c>
      <c r="N555" s="43">
        <f>SUM(G555*$D$8+H555*$D$5+I555*$D$9+J555*$D$6+K555*$D$11+L555*$D$10+M555*$D$7)</f>
        <v>42.900000000000006</v>
      </c>
      <c r="O555" s="119">
        <f>VLOOKUP(B555, 'Full FBS'!$B$18:$P$4999, 13, FALSE)</f>
        <v>42.900000000000006</v>
      </c>
      <c r="P555" s="31"/>
      <c r="Q555" s="15"/>
      <c r="R555" s="15"/>
      <c r="S555" s="15"/>
      <c r="T555" s="15"/>
    </row>
    <row r="556" spans="1:20" ht="13.5" customHeight="1">
      <c r="A556" s="41">
        <f>RANK(N556,$N$18:$N$2259)</f>
        <v>538</v>
      </c>
      <c r="B556" s="180" t="s">
        <v>988</v>
      </c>
      <c r="C556" s="180" t="s">
        <v>1374</v>
      </c>
      <c r="D556" s="180" t="s">
        <v>39</v>
      </c>
      <c r="E556" s="180" t="s">
        <v>38</v>
      </c>
      <c r="F556" s="180" t="s">
        <v>37</v>
      </c>
      <c r="G556" s="181">
        <f>VLOOKUP(B556,'Full FBS'!$B$18:$M$4306,6,0)</f>
        <v>0</v>
      </c>
      <c r="H556" s="181">
        <f>VLOOKUP(B556,'Full FBS'!$B$18:$M$4306,7,0)</f>
        <v>0</v>
      </c>
      <c r="I556" s="181">
        <f>VLOOKUP(B556,'Full FBS'!$B$18:$M$4306,8,0)</f>
        <v>289</v>
      </c>
      <c r="J556" s="181">
        <f>VLOOKUP(B556,'Full FBS'!$B$18:$M$4306,9,0)</f>
        <v>2</v>
      </c>
      <c r="K556" s="181">
        <f>VLOOKUP(B556,'Full FBS'!$B$18:$M$4306,10,0)</f>
        <v>2</v>
      </c>
      <c r="L556" s="181">
        <f>VLOOKUP(B556,'Full FBS'!$B$18:$M$4306,11,0)</f>
        <v>10</v>
      </c>
      <c r="M556" s="181">
        <f>VLOOKUP(B556,'Full FBS'!$B$18:$M$4306,12,0)</f>
        <v>0</v>
      </c>
      <c r="N556" s="43">
        <f>SUM(G556*$D$8+H556*$D$5+I556*$D$9+J556*$D$6+K556*$D$11+L556*$D$10+M556*$D$7)</f>
        <v>42.900000000000006</v>
      </c>
      <c r="O556" s="119">
        <f>VLOOKUP(B556, 'Full FBS'!$B$18:$P$4999, 13, FALSE)</f>
        <v>42.900000000000006</v>
      </c>
      <c r="P556" s="31"/>
      <c r="Q556" s="15"/>
      <c r="R556" s="15"/>
      <c r="S556" s="15"/>
      <c r="T556" s="15"/>
    </row>
    <row r="557" spans="1:20" ht="13.5" customHeight="1">
      <c r="A557" s="41">
        <f>RANK(N557,$N$18:$N$2259)</f>
        <v>540</v>
      </c>
      <c r="B557" s="180" t="s">
        <v>1080</v>
      </c>
      <c r="C557" s="180" t="s">
        <v>1361</v>
      </c>
      <c r="D557" s="180" t="s">
        <v>43</v>
      </c>
      <c r="E557" s="180" t="s">
        <v>36</v>
      </c>
      <c r="F557" s="180" t="s">
        <v>52</v>
      </c>
      <c r="G557" s="181">
        <f>VLOOKUP(B557,'Full FBS'!$B$18:$M$4306,6,0)</f>
        <v>0</v>
      </c>
      <c r="H557" s="181">
        <f>VLOOKUP(B557,'Full FBS'!$B$18:$M$4306,7,0)</f>
        <v>0</v>
      </c>
      <c r="I557" s="181">
        <f>VLOOKUP(B557,'Full FBS'!$B$18:$M$4306,8,0)</f>
        <v>0</v>
      </c>
      <c r="J557" s="181">
        <f>VLOOKUP(B557,'Full FBS'!$B$18:$M$4306,9,0)</f>
        <v>0</v>
      </c>
      <c r="K557" s="181">
        <f>VLOOKUP(B557,'Full FBS'!$B$18:$M$4306,10,0)</f>
        <v>19</v>
      </c>
      <c r="L557" s="181">
        <f>VLOOKUP(B557,'Full FBS'!$B$18:$M$4306,11,0)</f>
        <v>270</v>
      </c>
      <c r="M557" s="181">
        <f>VLOOKUP(B557,'Full FBS'!$B$18:$M$4306,12,0)</f>
        <v>1</v>
      </c>
      <c r="N557" s="43">
        <f>SUM(G557*$D$8+H557*$D$5+I557*$D$9+J557*$D$6+K557*$D$11+L557*$D$10+M557*$D$7)</f>
        <v>42.5</v>
      </c>
      <c r="O557" s="119">
        <f>VLOOKUP(B557, 'Full FBS'!$B$18:$P$4999, 13, FALSE)</f>
        <v>42.5</v>
      </c>
      <c r="P557" s="31"/>
      <c r="Q557" s="15"/>
      <c r="R557" s="15"/>
      <c r="S557" s="15"/>
      <c r="T557" s="15"/>
    </row>
    <row r="558" spans="1:20" ht="13.5" customHeight="1">
      <c r="A558" s="41">
        <f>RANK(N558,$N$18:$N$2259)</f>
        <v>541</v>
      </c>
      <c r="B558" s="180" t="s">
        <v>745</v>
      </c>
      <c r="C558" s="180" t="s">
        <v>1456</v>
      </c>
      <c r="D558" s="180" t="s">
        <v>42</v>
      </c>
      <c r="E558" s="180" t="s">
        <v>38</v>
      </c>
      <c r="F558" s="180" t="s">
        <v>52</v>
      </c>
      <c r="G558" s="181">
        <f>VLOOKUP(B558,'Full FBS'!$B$18:$M$4306,6,0)</f>
        <v>0</v>
      </c>
      <c r="H558" s="181">
        <f>VLOOKUP(B558,'Full FBS'!$B$18:$M$4306,7,0)</f>
        <v>0</v>
      </c>
      <c r="I558" s="181">
        <f>VLOOKUP(B558,'Full FBS'!$B$18:$M$4306,8,0)</f>
        <v>0</v>
      </c>
      <c r="J558" s="181">
        <f>VLOOKUP(B558,'Full FBS'!$B$18:$M$4306,9,0)</f>
        <v>0</v>
      </c>
      <c r="K558" s="181">
        <f>VLOOKUP(B558,'Full FBS'!$B$18:$M$4306,10,0)</f>
        <v>20</v>
      </c>
      <c r="L558" s="181">
        <f>VLOOKUP(B558,'Full FBS'!$B$18:$M$4306,11,0)</f>
        <v>204</v>
      </c>
      <c r="M558" s="181">
        <f>VLOOKUP(B558,'Full FBS'!$B$18:$M$4306,12,0)</f>
        <v>2</v>
      </c>
      <c r="N558" s="43">
        <f>SUM(G558*$D$8+H558*$D$5+I558*$D$9+J558*$D$6+K558*$D$11+L558*$D$10+M558*$D$7)</f>
        <v>42.400000000000006</v>
      </c>
      <c r="O558" s="119">
        <f>VLOOKUP(B558, 'Full FBS'!$B$18:$P$4999, 13, FALSE)</f>
        <v>42.400000000000006</v>
      </c>
      <c r="P558" s="31"/>
      <c r="Q558" s="15"/>
      <c r="R558" s="15"/>
      <c r="S558" s="15"/>
      <c r="T558" s="15"/>
    </row>
    <row r="559" spans="1:20" ht="13.5" customHeight="1">
      <c r="A559" s="41">
        <f>RANK(N559,$N$18:$N$2259)</f>
        <v>542</v>
      </c>
      <c r="B559" s="207" t="s">
        <v>1197</v>
      </c>
      <c r="C559" s="180" t="s">
        <v>1395</v>
      </c>
      <c r="D559" s="180" t="s">
        <v>39</v>
      </c>
      <c r="E559" s="207" t="s">
        <v>40</v>
      </c>
      <c r="F559" s="180" t="s">
        <v>52</v>
      </c>
      <c r="G559" s="181">
        <f>VLOOKUP(B559,'Full FBS'!$B$18:$M$4306,6,0)</f>
        <v>0</v>
      </c>
      <c r="H559" s="181">
        <f>VLOOKUP(B559,'Full FBS'!$B$18:$M$4306,7,0)</f>
        <v>0</v>
      </c>
      <c r="I559" s="181">
        <f>VLOOKUP(B559,'Full FBS'!$B$18:$M$4306,8,0)</f>
        <v>205</v>
      </c>
      <c r="J559" s="181">
        <f>VLOOKUP(B559,'Full FBS'!$B$18:$M$4306,9,0)</f>
        <v>1</v>
      </c>
      <c r="K559" s="181">
        <f>VLOOKUP(B559,'Full FBS'!$B$18:$M$4306,10,0)</f>
        <v>13</v>
      </c>
      <c r="L559" s="181">
        <f>VLOOKUP(B559,'Full FBS'!$B$18:$M$4306,11,0)</f>
        <v>91</v>
      </c>
      <c r="M559" s="181">
        <f>VLOOKUP(B559,'Full FBS'!$B$18:$M$4306,12,0)</f>
        <v>0</v>
      </c>
      <c r="N559" s="43">
        <f>SUM(G559*$D$8+H559*$D$5+I559*$D$9+J559*$D$6+K559*$D$11+L559*$D$10+M559*$D$7)</f>
        <v>42.1</v>
      </c>
      <c r="O559" s="119">
        <f>VLOOKUP(B559, 'Full FBS'!$B$18:$P$4999, 13, FALSE)</f>
        <v>42.1</v>
      </c>
      <c r="P559" s="31"/>
      <c r="Q559" s="15"/>
      <c r="R559" s="15"/>
      <c r="S559" s="15"/>
      <c r="T559" s="15"/>
    </row>
    <row r="560" spans="1:20" ht="13.5" customHeight="1">
      <c r="A560" s="41">
        <f>RANK(N560,$N$18:$N$2259)</f>
        <v>543</v>
      </c>
      <c r="B560" s="180" t="s">
        <v>629</v>
      </c>
      <c r="C560" s="180" t="s">
        <v>1456</v>
      </c>
      <c r="D560" s="180" t="s">
        <v>43</v>
      </c>
      <c r="E560" s="180" t="s">
        <v>38</v>
      </c>
      <c r="F560" s="180" t="s">
        <v>52</v>
      </c>
      <c r="G560" s="181">
        <f>VLOOKUP(B560,'Full FBS'!$B$18:$M$4306,6,0)</f>
        <v>0</v>
      </c>
      <c r="H560" s="181">
        <f>VLOOKUP(B560,'Full FBS'!$B$18:$M$4306,7,0)</f>
        <v>0</v>
      </c>
      <c r="I560" s="181">
        <f>VLOOKUP(B560,'Full FBS'!$B$18:$M$4306,8,0)</f>
        <v>0</v>
      </c>
      <c r="J560" s="181">
        <f>VLOOKUP(B560,'Full FBS'!$B$18:$M$4306,9,0)</f>
        <v>0</v>
      </c>
      <c r="K560" s="181">
        <f>VLOOKUP(B560,'Full FBS'!$B$18:$M$4306,10,0)</f>
        <v>21</v>
      </c>
      <c r="L560" s="181">
        <f>VLOOKUP(B560,'Full FBS'!$B$18:$M$4306,11,0)</f>
        <v>255</v>
      </c>
      <c r="M560" s="181">
        <f>VLOOKUP(B560,'Full FBS'!$B$18:$M$4306,12,0)</f>
        <v>1</v>
      </c>
      <c r="N560" s="43">
        <f>SUM(G560*$D$8+H560*$D$5+I560*$D$9+J560*$D$6+K560*$D$11+L560*$D$10+M560*$D$7)</f>
        <v>42</v>
      </c>
      <c r="O560" s="119">
        <f>VLOOKUP(B560, 'Full FBS'!$B$18:$P$4999, 13, FALSE)</f>
        <v>42</v>
      </c>
      <c r="P560" s="31"/>
      <c r="Q560" s="15"/>
      <c r="R560" s="15"/>
      <c r="S560" s="15"/>
      <c r="T560" s="15"/>
    </row>
    <row r="561" spans="1:20" ht="13.5" customHeight="1">
      <c r="A561" s="41">
        <f>RANK(N561,$N$18:$N$2259)</f>
        <v>544</v>
      </c>
      <c r="B561" s="180" t="s">
        <v>1078</v>
      </c>
      <c r="C561" s="180" t="s">
        <v>1361</v>
      </c>
      <c r="D561" s="180" t="s">
        <v>42</v>
      </c>
      <c r="E561" s="180" t="s">
        <v>38</v>
      </c>
      <c r="F561" s="180" t="s">
        <v>52</v>
      </c>
      <c r="G561" s="181">
        <f>VLOOKUP(B561,'Full FBS'!$B$18:$M$4306,6,0)</f>
        <v>0</v>
      </c>
      <c r="H561" s="181">
        <f>VLOOKUP(B561,'Full FBS'!$B$18:$M$4306,7,0)</f>
        <v>0</v>
      </c>
      <c r="I561" s="181">
        <f>VLOOKUP(B561,'Full FBS'!$B$18:$M$4306,8,0)</f>
        <v>0</v>
      </c>
      <c r="J561" s="181">
        <f>VLOOKUP(B561,'Full FBS'!$B$18:$M$4306,9,0)</f>
        <v>0</v>
      </c>
      <c r="K561" s="181">
        <f>VLOOKUP(B561,'Full FBS'!$B$18:$M$4306,10,0)</f>
        <v>17</v>
      </c>
      <c r="L561" s="181">
        <f>VLOOKUP(B561,'Full FBS'!$B$18:$M$4306,11,0)</f>
        <v>153</v>
      </c>
      <c r="M561" s="181">
        <f>VLOOKUP(B561,'Full FBS'!$B$18:$M$4306,12,0)</f>
        <v>3</v>
      </c>
      <c r="N561" s="43">
        <f>SUM(G561*$D$8+H561*$D$5+I561*$D$9+J561*$D$6+K561*$D$11+L561*$D$10+M561*$D$7)</f>
        <v>41.8</v>
      </c>
      <c r="O561" s="119">
        <f>VLOOKUP(B561, 'Full FBS'!$B$18:$P$4999, 13, FALSE)</f>
        <v>41.8</v>
      </c>
      <c r="P561" s="31"/>
      <c r="Q561" s="15"/>
      <c r="R561" s="15"/>
      <c r="S561" s="15"/>
      <c r="T561" s="15"/>
    </row>
    <row r="562" spans="1:20" ht="13.5" customHeight="1">
      <c r="A562" s="41">
        <f>RANK(N562,$N$18:$N$2259)</f>
        <v>545</v>
      </c>
      <c r="B562" s="180" t="s">
        <v>1256</v>
      </c>
      <c r="C562" s="180" t="s">
        <v>1408</v>
      </c>
      <c r="D562" s="180" t="s">
        <v>39</v>
      </c>
      <c r="E562" s="180" t="s">
        <v>36</v>
      </c>
      <c r="F562" s="180" t="s">
        <v>1106</v>
      </c>
      <c r="G562" s="181">
        <f>VLOOKUP(B562,'Full FBS'!$B$18:$M$4306,6,0)</f>
        <v>0</v>
      </c>
      <c r="H562" s="181">
        <f>VLOOKUP(B562,'Full FBS'!$B$18:$M$4306,7,0)</f>
        <v>0</v>
      </c>
      <c r="I562" s="181">
        <f>VLOOKUP(B562,'Full FBS'!$B$18:$M$4306,8,0)</f>
        <v>277</v>
      </c>
      <c r="J562" s="181">
        <f>VLOOKUP(B562,'Full FBS'!$B$18:$M$4306,9,0)</f>
        <v>2</v>
      </c>
      <c r="K562" s="181">
        <f>VLOOKUP(B562,'Full FBS'!$B$18:$M$4306,10,0)</f>
        <v>2</v>
      </c>
      <c r="L562" s="181">
        <f>VLOOKUP(B562,'Full FBS'!$B$18:$M$4306,11,0)</f>
        <v>10</v>
      </c>
      <c r="M562" s="181">
        <f>VLOOKUP(B562,'Full FBS'!$B$18:$M$4306,12,0)</f>
        <v>0</v>
      </c>
      <c r="N562" s="43">
        <f>SUM(G562*$D$8+H562*$D$5+I562*$D$9+J562*$D$6+K562*$D$11+L562*$D$10+M562*$D$7)</f>
        <v>41.7</v>
      </c>
      <c r="O562" s="119">
        <f>VLOOKUP(B562, 'Full FBS'!$B$18:$P$4999, 13, FALSE)</f>
        <v>41.7</v>
      </c>
      <c r="P562" s="31"/>
      <c r="Q562" s="15"/>
      <c r="R562" s="15"/>
      <c r="S562" s="15"/>
      <c r="T562" s="15"/>
    </row>
    <row r="563" spans="1:20" ht="13.5" customHeight="1">
      <c r="A563" s="41">
        <f>RANK(N563,$N$18:$N$2259)</f>
        <v>546</v>
      </c>
      <c r="B563" s="180" t="s">
        <v>216</v>
      </c>
      <c r="C563" s="180" t="s">
        <v>1474</v>
      </c>
      <c r="D563" s="180" t="s">
        <v>39</v>
      </c>
      <c r="E563" s="180" t="s">
        <v>38</v>
      </c>
      <c r="F563" s="180" t="s">
        <v>1104</v>
      </c>
      <c r="G563" s="181">
        <f>VLOOKUP(B563,'Full FBS'!$B$18:$M$4306,6,0)</f>
        <v>0</v>
      </c>
      <c r="H563" s="181">
        <f>VLOOKUP(B563,'Full FBS'!$B$18:$M$4306,7,0)</f>
        <v>0</v>
      </c>
      <c r="I563" s="181">
        <f>VLOOKUP(B563,'Full FBS'!$B$18:$M$4306,8,0)</f>
        <v>227</v>
      </c>
      <c r="J563" s="181">
        <f>VLOOKUP(B563,'Full FBS'!$B$18:$M$4306,9,0)</f>
        <v>2</v>
      </c>
      <c r="K563" s="181">
        <f>VLOOKUP(B563,'Full FBS'!$B$18:$M$4306,10,0)</f>
        <v>6</v>
      </c>
      <c r="L563" s="181">
        <f>VLOOKUP(B563,'Full FBS'!$B$18:$M$4306,11,0)</f>
        <v>39</v>
      </c>
      <c r="M563" s="181">
        <f>VLOOKUP(B563,'Full FBS'!$B$18:$M$4306,12,0)</f>
        <v>0</v>
      </c>
      <c r="N563" s="43">
        <f>SUM(G563*$D$8+H563*$D$5+I563*$D$9+J563*$D$6+K563*$D$11+L563*$D$10+M563*$D$7)</f>
        <v>41.6</v>
      </c>
      <c r="O563" s="119">
        <f>VLOOKUP(B563, 'Full FBS'!$B$18:$P$4999, 13, FALSE)</f>
        <v>41.6</v>
      </c>
      <c r="P563" s="31"/>
      <c r="Q563" s="15"/>
      <c r="R563" s="15"/>
      <c r="S563" s="15"/>
      <c r="T563" s="15"/>
    </row>
    <row r="564" spans="1:20" ht="13.5" customHeight="1">
      <c r="A564" s="41">
        <f>RANK(N564,$N$18:$N$2259)</f>
        <v>547</v>
      </c>
      <c r="B564" s="180" t="s">
        <v>1639</v>
      </c>
      <c r="C564" s="180" t="s">
        <v>1376</v>
      </c>
      <c r="D564" s="180" t="s">
        <v>43</v>
      </c>
      <c r="E564" s="180" t="s">
        <v>1481</v>
      </c>
      <c r="F564" s="180" t="s">
        <v>1104</v>
      </c>
      <c r="G564" s="181">
        <f>VLOOKUP(B564,'Full FBS'!$B$18:$M$4306,6,0)</f>
        <v>0</v>
      </c>
      <c r="H564" s="181">
        <f>VLOOKUP(B564,'Full FBS'!$B$18:$M$4306,7,0)</f>
        <v>0</v>
      </c>
      <c r="I564" s="181">
        <f>VLOOKUP(B564,'Full FBS'!$B$18:$M$4306,8,0)</f>
        <v>0</v>
      </c>
      <c r="J564" s="181">
        <f>VLOOKUP(B564,'Full FBS'!$B$18:$M$4306,9,0)</f>
        <v>0</v>
      </c>
      <c r="K564" s="181">
        <f>VLOOKUP(B564,'Full FBS'!$B$18:$M$4306,10,0)</f>
        <v>21</v>
      </c>
      <c r="L564" s="181">
        <f>VLOOKUP(B564,'Full FBS'!$B$18:$M$4306,11,0)</f>
        <v>250</v>
      </c>
      <c r="M564" s="181">
        <f>VLOOKUP(B564,'Full FBS'!$B$18:$M$4306,12,0)</f>
        <v>1</v>
      </c>
      <c r="N564" s="43">
        <f>SUM(G564*$D$8+H564*$D$5+I564*$D$9+J564*$D$6+K564*$D$11+L564*$D$10+M564*$D$7)</f>
        <v>41.5</v>
      </c>
      <c r="O564" s="119">
        <f>VLOOKUP(B564, 'Full FBS'!$B$18:$P$4999, 13, FALSE)</f>
        <v>41.5</v>
      </c>
      <c r="P564" s="31"/>
      <c r="Q564" s="15"/>
      <c r="R564" s="15"/>
      <c r="S564" s="15"/>
      <c r="T564" s="15"/>
    </row>
    <row r="565" spans="1:20" ht="13.5" customHeight="1">
      <c r="A565" s="41">
        <f>RANK(N565,$N$18:$N$2259)</f>
        <v>548</v>
      </c>
      <c r="B565" s="180" t="s">
        <v>796</v>
      </c>
      <c r="C565" s="180" t="s">
        <v>1462</v>
      </c>
      <c r="D565" s="180" t="s">
        <v>43</v>
      </c>
      <c r="E565" s="180" t="s">
        <v>38</v>
      </c>
      <c r="F565" s="180" t="s">
        <v>1105</v>
      </c>
      <c r="G565" s="181">
        <f>VLOOKUP(B565,'Full FBS'!$B$18:$M$4306,6,0)</f>
        <v>0</v>
      </c>
      <c r="H565" s="181">
        <f>VLOOKUP(B565,'Full FBS'!$B$18:$M$4306,7,0)</f>
        <v>0</v>
      </c>
      <c r="I565" s="181">
        <f>VLOOKUP(B565,'Full FBS'!$B$18:$M$4306,8,0)</f>
        <v>45</v>
      </c>
      <c r="J565" s="181">
        <f>VLOOKUP(B565,'Full FBS'!$B$18:$M$4306,9,0)</f>
        <v>0</v>
      </c>
      <c r="K565" s="181">
        <f>VLOOKUP(B565,'Full FBS'!$B$18:$M$4306,10,0)</f>
        <v>20</v>
      </c>
      <c r="L565" s="181">
        <f>VLOOKUP(B565,'Full FBS'!$B$18:$M$4306,11,0)</f>
        <v>207</v>
      </c>
      <c r="M565" s="181">
        <f>VLOOKUP(B565,'Full FBS'!$B$18:$M$4306,12,0)</f>
        <v>1</v>
      </c>
      <c r="N565" s="43">
        <f>SUM(G565*$D$8+H565*$D$5+I565*$D$9+J565*$D$6+K565*$D$11+L565*$D$10+M565*$D$7)</f>
        <v>41.2</v>
      </c>
      <c r="O565" s="119">
        <f>VLOOKUP(B565, 'Full FBS'!$B$18:$P$4999, 13, FALSE)</f>
        <v>41.2</v>
      </c>
      <c r="P565" s="31"/>
      <c r="Q565" s="15"/>
      <c r="R565" s="15"/>
      <c r="S565" s="15"/>
      <c r="T565" s="15"/>
    </row>
    <row r="566" spans="1:20" ht="13.5" customHeight="1">
      <c r="A566" s="41">
        <f>RANK(N566,$N$18:$N$2259)</f>
        <v>548</v>
      </c>
      <c r="B566" s="180" t="s">
        <v>996</v>
      </c>
      <c r="C566" s="180" t="s">
        <v>1362</v>
      </c>
      <c r="D566" s="180" t="s">
        <v>42</v>
      </c>
      <c r="E566" s="180" t="s">
        <v>34</v>
      </c>
      <c r="F566" s="180" t="s">
        <v>37</v>
      </c>
      <c r="G566" s="181">
        <f>VLOOKUP(B566,'Full FBS'!$B$18:$M$4306,6,0)</f>
        <v>0</v>
      </c>
      <c r="H566" s="181">
        <f>VLOOKUP(B566,'Full FBS'!$B$18:$M$4306,7,0)</f>
        <v>0</v>
      </c>
      <c r="I566" s="181">
        <f>VLOOKUP(B566,'Full FBS'!$B$18:$M$4306,8,0)</f>
        <v>0</v>
      </c>
      <c r="J566" s="181">
        <f>VLOOKUP(B566,'Full FBS'!$B$18:$M$4306,9,0)</f>
        <v>0</v>
      </c>
      <c r="K566" s="181">
        <f>VLOOKUP(B566,'Full FBS'!$B$18:$M$4306,10,0)</f>
        <v>18</v>
      </c>
      <c r="L566" s="181">
        <f>VLOOKUP(B566,'Full FBS'!$B$18:$M$4306,11,0)</f>
        <v>202</v>
      </c>
      <c r="M566" s="181">
        <f>VLOOKUP(B566,'Full FBS'!$B$18:$M$4306,12,0)</f>
        <v>2</v>
      </c>
      <c r="N566" s="43">
        <f>SUM(G566*$D$8+H566*$D$5+I566*$D$9+J566*$D$6+K566*$D$11+L566*$D$10+M566*$D$7)</f>
        <v>41.2</v>
      </c>
      <c r="O566" s="119">
        <f>VLOOKUP(B566, 'Full FBS'!$B$18:$P$4999, 13, FALSE)</f>
        <v>41.2</v>
      </c>
      <c r="P566" s="31"/>
      <c r="Q566" s="15"/>
      <c r="R566" s="15"/>
      <c r="S566" s="15"/>
      <c r="T566" s="15"/>
    </row>
    <row r="567" spans="1:20" ht="13.5" customHeight="1">
      <c r="A567" s="41">
        <f>RANK(N567,$N$18:$N$2259)</f>
        <v>550</v>
      </c>
      <c r="B567" s="180" t="s">
        <v>610</v>
      </c>
      <c r="C567" s="180" t="s">
        <v>1406</v>
      </c>
      <c r="D567" s="180" t="s">
        <v>42</v>
      </c>
      <c r="E567" s="180" t="s">
        <v>38</v>
      </c>
      <c r="F567" s="180" t="s">
        <v>1106</v>
      </c>
      <c r="G567" s="181">
        <f>VLOOKUP(B567,'Full FBS'!$B$18:$M$4306,6,0)</f>
        <v>0</v>
      </c>
      <c r="H567" s="181">
        <f>VLOOKUP(B567,'Full FBS'!$B$18:$M$4306,7,0)</f>
        <v>0</v>
      </c>
      <c r="I567" s="181">
        <f>VLOOKUP(B567,'Full FBS'!$B$18:$M$4306,8,0)</f>
        <v>0</v>
      </c>
      <c r="J567" s="181">
        <f>VLOOKUP(B567,'Full FBS'!$B$18:$M$4306,9,0)</f>
        <v>0</v>
      </c>
      <c r="K567" s="181">
        <f>VLOOKUP(B567,'Full FBS'!$B$18:$M$4306,10,0)</f>
        <v>18</v>
      </c>
      <c r="L567" s="181">
        <f>VLOOKUP(B567,'Full FBS'!$B$18:$M$4306,11,0)</f>
        <v>201</v>
      </c>
      <c r="M567" s="181">
        <f>VLOOKUP(B567,'Full FBS'!$B$18:$M$4306,12,0)</f>
        <v>2</v>
      </c>
      <c r="N567" s="43">
        <f>SUM(G567*$D$8+H567*$D$5+I567*$D$9+J567*$D$6+K567*$D$11+L567*$D$10+M567*$D$7)</f>
        <v>41.1</v>
      </c>
      <c r="O567" s="119">
        <f>VLOOKUP(B567, 'Full FBS'!$B$18:$P$4999, 13, FALSE)</f>
        <v>41.1</v>
      </c>
      <c r="P567" s="31"/>
      <c r="Q567" s="15"/>
      <c r="R567" s="15"/>
      <c r="S567" s="15"/>
      <c r="T567" s="15"/>
    </row>
    <row r="568" spans="1:20" ht="13.5" customHeight="1">
      <c r="A568" s="41">
        <f>RANK(N568,$N$18:$N$2259)</f>
        <v>550</v>
      </c>
      <c r="B568" s="207" t="s">
        <v>445</v>
      </c>
      <c r="C568" s="180" t="s">
        <v>1419</v>
      </c>
      <c r="D568" s="180" t="s">
        <v>39</v>
      </c>
      <c r="E568" s="207" t="s">
        <v>34</v>
      </c>
      <c r="F568" s="180" t="s">
        <v>37</v>
      </c>
      <c r="G568" s="181">
        <f>VLOOKUP(B568,'Full FBS'!$B$18:$M$4306,6,0)</f>
        <v>0</v>
      </c>
      <c r="H568" s="181">
        <f>VLOOKUP(B568,'Full FBS'!$B$18:$M$4306,7,0)</f>
        <v>0</v>
      </c>
      <c r="I568" s="181">
        <f>VLOOKUP(B568,'Full FBS'!$B$18:$M$4306,8,0)</f>
        <v>212</v>
      </c>
      <c r="J568" s="181">
        <f>VLOOKUP(B568,'Full FBS'!$B$18:$M$4306,9,0)</f>
        <v>2</v>
      </c>
      <c r="K568" s="181">
        <f>VLOOKUP(B568,'Full FBS'!$B$18:$M$4306,10,0)</f>
        <v>7</v>
      </c>
      <c r="L568" s="181">
        <f>VLOOKUP(B568,'Full FBS'!$B$18:$M$4306,11,0)</f>
        <v>44</v>
      </c>
      <c r="M568" s="181">
        <f>VLOOKUP(B568,'Full FBS'!$B$18:$M$4306,12,0)</f>
        <v>0</v>
      </c>
      <c r="N568" s="43">
        <f>SUM(G568*$D$8+H568*$D$5+I568*$D$9+J568*$D$6+K568*$D$11+L568*$D$10+M568*$D$7)</f>
        <v>41.1</v>
      </c>
      <c r="O568" s="119">
        <f>VLOOKUP(B568, 'Full FBS'!$B$18:$P$4999, 13, FALSE)</f>
        <v>41.1</v>
      </c>
      <c r="P568" s="31"/>
      <c r="Q568" s="15"/>
      <c r="R568" s="15"/>
      <c r="S568" s="15"/>
      <c r="T568" s="15"/>
    </row>
    <row r="569" spans="1:20" ht="13.5" customHeight="1">
      <c r="A569" s="41">
        <f>RANK(N569,$N$18:$N$2259)</f>
        <v>550</v>
      </c>
      <c r="B569" s="180" t="s">
        <v>449</v>
      </c>
      <c r="C569" s="180" t="s">
        <v>1402</v>
      </c>
      <c r="D569" s="180" t="s">
        <v>42</v>
      </c>
      <c r="E569" s="180" t="s">
        <v>34</v>
      </c>
      <c r="F569" s="180" t="s">
        <v>1105</v>
      </c>
      <c r="G569" s="181">
        <f>VLOOKUP(B569,'Full FBS'!$B$18:$M$4306,6,0)</f>
        <v>0</v>
      </c>
      <c r="H569" s="181">
        <f>VLOOKUP(B569,'Full FBS'!$B$18:$M$4306,7,0)</f>
        <v>0</v>
      </c>
      <c r="I569" s="181">
        <f>VLOOKUP(B569,'Full FBS'!$B$18:$M$4306,8,0)</f>
        <v>0</v>
      </c>
      <c r="J569" s="181">
        <f>VLOOKUP(B569,'Full FBS'!$B$18:$M$4306,9,0)</f>
        <v>0</v>
      </c>
      <c r="K569" s="181">
        <f>VLOOKUP(B569,'Full FBS'!$B$18:$M$4306,10,0)</f>
        <v>18</v>
      </c>
      <c r="L569" s="181">
        <f>VLOOKUP(B569,'Full FBS'!$B$18:$M$4306,11,0)</f>
        <v>201</v>
      </c>
      <c r="M569" s="181">
        <f>VLOOKUP(B569,'Full FBS'!$B$18:$M$4306,12,0)</f>
        <v>2</v>
      </c>
      <c r="N569" s="43">
        <f>SUM(G569*$D$8+H569*$D$5+I569*$D$9+J569*$D$6+K569*$D$11+L569*$D$10+M569*$D$7)</f>
        <v>41.1</v>
      </c>
      <c r="O569" s="119">
        <f>VLOOKUP(B569, 'Full FBS'!$B$18:$P$4999, 13, FALSE)</f>
        <v>41.1</v>
      </c>
      <c r="P569" s="31"/>
      <c r="Q569" s="15"/>
      <c r="R569" s="15"/>
      <c r="S569" s="15"/>
      <c r="T569" s="15"/>
    </row>
    <row r="570" spans="1:20" ht="13.5" customHeight="1">
      <c r="A570" s="41">
        <f>RANK(N570,$N$18:$N$2259)</f>
        <v>553</v>
      </c>
      <c r="B570" s="180" t="s">
        <v>1228</v>
      </c>
      <c r="C570" s="180" t="s">
        <v>1474</v>
      </c>
      <c r="D570" s="180" t="s">
        <v>43</v>
      </c>
      <c r="E570" s="180" t="s">
        <v>36</v>
      </c>
      <c r="F570" s="180" t="s">
        <v>1104</v>
      </c>
      <c r="G570" s="181">
        <f>VLOOKUP(B570,'Full FBS'!$B$18:$M$4306,6,0)</f>
        <v>0</v>
      </c>
      <c r="H570" s="181">
        <f>VLOOKUP(B570,'Full FBS'!$B$18:$M$4306,7,0)</f>
        <v>0</v>
      </c>
      <c r="I570" s="181">
        <f>VLOOKUP(B570,'Full FBS'!$B$18:$M$4306,8,0)</f>
        <v>0</v>
      </c>
      <c r="J570" s="181">
        <f>VLOOKUP(B570,'Full FBS'!$B$18:$M$4306,9,0)</f>
        <v>0</v>
      </c>
      <c r="K570" s="181">
        <f>VLOOKUP(B570,'Full FBS'!$B$18:$M$4306,10,0)</f>
        <v>21</v>
      </c>
      <c r="L570" s="181">
        <f>VLOOKUP(B570,'Full FBS'!$B$18:$M$4306,11,0)</f>
        <v>245</v>
      </c>
      <c r="M570" s="181">
        <f>VLOOKUP(B570,'Full FBS'!$B$18:$M$4306,12,0)</f>
        <v>1</v>
      </c>
      <c r="N570" s="43">
        <f>SUM(G570*$D$8+H570*$D$5+I570*$D$9+J570*$D$6+K570*$D$11+L570*$D$10+M570*$D$7)</f>
        <v>41</v>
      </c>
      <c r="O570" s="119">
        <f>VLOOKUP(B570, 'Full FBS'!$B$18:$P$4999, 13, FALSE)</f>
        <v>41</v>
      </c>
      <c r="P570" s="31"/>
      <c r="Q570" s="15"/>
      <c r="R570" s="15"/>
      <c r="S570" s="15"/>
      <c r="T570" s="15"/>
    </row>
    <row r="571" spans="1:20" ht="13.5" customHeight="1">
      <c r="A571" s="41">
        <f>RANK(N571,$N$18:$N$2259)</f>
        <v>554</v>
      </c>
      <c r="B571" s="180" t="s">
        <v>241</v>
      </c>
      <c r="C571" s="180" t="s">
        <v>1399</v>
      </c>
      <c r="D571" s="180" t="s">
        <v>42</v>
      </c>
      <c r="E571" s="180" t="s">
        <v>34</v>
      </c>
      <c r="F571" s="180" t="s">
        <v>37</v>
      </c>
      <c r="G571" s="181">
        <f>VLOOKUP(B571,'Full FBS'!$B$18:$M$4306,6,0)</f>
        <v>0</v>
      </c>
      <c r="H571" s="181">
        <f>VLOOKUP(B571,'Full FBS'!$B$18:$M$4306,7,0)</f>
        <v>0</v>
      </c>
      <c r="I571" s="181">
        <f>VLOOKUP(B571,'Full FBS'!$B$18:$M$4306,8,0)</f>
        <v>0</v>
      </c>
      <c r="J571" s="181">
        <f>VLOOKUP(B571,'Full FBS'!$B$18:$M$4306,9,0)</f>
        <v>0</v>
      </c>
      <c r="K571" s="181">
        <f>VLOOKUP(B571,'Full FBS'!$B$18:$M$4306,10,0)</f>
        <v>17</v>
      </c>
      <c r="L571" s="181">
        <f>VLOOKUP(B571,'Full FBS'!$B$18:$M$4306,11,0)</f>
        <v>202</v>
      </c>
      <c r="M571" s="181">
        <f>VLOOKUP(B571,'Full FBS'!$B$18:$M$4306,12,0)</f>
        <v>2</v>
      </c>
      <c r="N571" s="43">
        <f>SUM(G571*$D$8+H571*$D$5+I571*$D$9+J571*$D$6+K571*$D$11+L571*$D$10+M571*$D$7)</f>
        <v>40.700000000000003</v>
      </c>
      <c r="O571" s="119">
        <f>VLOOKUP(B571, 'Full FBS'!$B$18:$P$4999, 13, FALSE)</f>
        <v>40.700000000000003</v>
      </c>
      <c r="P571" s="31"/>
      <c r="Q571" s="15"/>
      <c r="R571" s="15"/>
      <c r="S571" s="15"/>
      <c r="T571" s="15"/>
    </row>
    <row r="572" spans="1:20" ht="13.5" customHeight="1">
      <c r="A572" s="41">
        <f>RANK(N572,$N$18:$N$2259)</f>
        <v>555</v>
      </c>
      <c r="B572" s="180" t="s">
        <v>879</v>
      </c>
      <c r="C572" s="180" t="s">
        <v>1367</v>
      </c>
      <c r="D572" s="180" t="s">
        <v>43</v>
      </c>
      <c r="E572" s="180" t="s">
        <v>34</v>
      </c>
      <c r="F572" s="180" t="s">
        <v>37</v>
      </c>
      <c r="G572" s="181">
        <f>VLOOKUP(B572,'Full FBS'!$B$18:$M$4306,6,0)</f>
        <v>0</v>
      </c>
      <c r="H572" s="181">
        <f>VLOOKUP(B572,'Full FBS'!$B$18:$M$4306,7,0)</f>
        <v>0</v>
      </c>
      <c r="I572" s="181">
        <f>VLOOKUP(B572,'Full FBS'!$B$18:$M$4306,8,0)</f>
        <v>0</v>
      </c>
      <c r="J572" s="181">
        <f>VLOOKUP(B572,'Full FBS'!$B$18:$M$4306,9,0)</f>
        <v>0</v>
      </c>
      <c r="K572" s="181">
        <f>VLOOKUP(B572,'Full FBS'!$B$18:$M$4306,10,0)</f>
        <v>21</v>
      </c>
      <c r="L572" s="181">
        <f>VLOOKUP(B572,'Full FBS'!$B$18:$M$4306,11,0)</f>
        <v>241</v>
      </c>
      <c r="M572" s="181">
        <f>VLOOKUP(B572,'Full FBS'!$B$18:$M$4306,12,0)</f>
        <v>1</v>
      </c>
      <c r="N572" s="43">
        <f>SUM(G572*$D$8+H572*$D$5+I572*$D$9+J572*$D$6+K572*$D$11+L572*$D$10+M572*$D$7)</f>
        <v>40.6</v>
      </c>
      <c r="O572" s="119">
        <f>VLOOKUP(B572, 'Full FBS'!$B$18:$P$4999, 13, FALSE)</f>
        <v>40.6</v>
      </c>
      <c r="P572" s="31"/>
      <c r="Q572" s="15"/>
      <c r="R572" s="15"/>
      <c r="S572" s="15"/>
      <c r="T572" s="15"/>
    </row>
    <row r="573" spans="1:20" ht="13.5" customHeight="1">
      <c r="A573" s="41">
        <f>RANK(N573,$N$18:$N$2259)</f>
        <v>556</v>
      </c>
      <c r="B573" s="180" t="s">
        <v>202</v>
      </c>
      <c r="C573" s="180" t="s">
        <v>136</v>
      </c>
      <c r="D573" s="180" t="s">
        <v>43</v>
      </c>
      <c r="E573" s="180" t="s">
        <v>34</v>
      </c>
      <c r="F573" s="180" t="s">
        <v>1104</v>
      </c>
      <c r="G573" s="181">
        <f>VLOOKUP(B573,'Full FBS'!$B$18:$M$4306,6,0)</f>
        <v>0</v>
      </c>
      <c r="H573" s="181">
        <f>VLOOKUP(B573,'Full FBS'!$B$18:$M$4306,7,0)</f>
        <v>0</v>
      </c>
      <c r="I573" s="181">
        <f>VLOOKUP(B573,'Full FBS'!$B$18:$M$4306,8,0)</f>
        <v>0</v>
      </c>
      <c r="J573" s="181">
        <f>VLOOKUP(B573,'Full FBS'!$B$18:$M$4306,9,0)</f>
        <v>0</v>
      </c>
      <c r="K573" s="181">
        <f>VLOOKUP(B573,'Full FBS'!$B$18:$M$4306,10,0)</f>
        <v>19</v>
      </c>
      <c r="L573" s="181">
        <f>VLOOKUP(B573,'Full FBS'!$B$18:$M$4306,11,0)</f>
        <v>248</v>
      </c>
      <c r="M573" s="181">
        <f>VLOOKUP(B573,'Full FBS'!$B$18:$M$4306,12,0)</f>
        <v>1</v>
      </c>
      <c r="N573" s="43">
        <f>SUM(G573*$D$8+H573*$D$5+I573*$D$9+J573*$D$6+K573*$D$11+L573*$D$10+M573*$D$7)</f>
        <v>40.299999999999997</v>
      </c>
      <c r="O573" s="119">
        <f>VLOOKUP(B573, 'Full FBS'!$B$18:$P$4999, 13, FALSE)</f>
        <v>40.299999999999997</v>
      </c>
      <c r="P573" s="31"/>
      <c r="Q573" s="15"/>
      <c r="R573" s="15"/>
      <c r="S573" s="15"/>
      <c r="T573" s="15"/>
    </row>
    <row r="574" spans="1:20" ht="13.5" customHeight="1">
      <c r="A574" s="41">
        <f>RANK(N574,$N$18:$N$2259)</f>
        <v>556</v>
      </c>
      <c r="B574" s="180" t="s">
        <v>1293</v>
      </c>
      <c r="C574" s="180" t="s">
        <v>1431</v>
      </c>
      <c r="D574" s="180" t="s">
        <v>43</v>
      </c>
      <c r="E574" s="180" t="s">
        <v>38</v>
      </c>
      <c r="F574" s="180" t="s">
        <v>1104</v>
      </c>
      <c r="G574" s="181">
        <f>VLOOKUP(B574,'Full FBS'!$B$18:$M$4306,6,0)</f>
        <v>0</v>
      </c>
      <c r="H574" s="181">
        <f>VLOOKUP(B574,'Full FBS'!$B$18:$M$4306,7,0)</f>
        <v>0</v>
      </c>
      <c r="I574" s="181">
        <f>VLOOKUP(B574,'Full FBS'!$B$18:$M$4306,8,0)</f>
        <v>50</v>
      </c>
      <c r="J574" s="181">
        <f>VLOOKUP(B574,'Full FBS'!$B$18:$M$4306,9,0)</f>
        <v>0</v>
      </c>
      <c r="K574" s="181">
        <f>VLOOKUP(B574,'Full FBS'!$B$18:$M$4306,10,0)</f>
        <v>18</v>
      </c>
      <c r="L574" s="181">
        <f>VLOOKUP(B574,'Full FBS'!$B$18:$M$4306,11,0)</f>
        <v>203</v>
      </c>
      <c r="M574" s="181">
        <f>VLOOKUP(B574,'Full FBS'!$B$18:$M$4306,12,0)</f>
        <v>1</v>
      </c>
      <c r="N574" s="43">
        <f>SUM(G574*$D$8+H574*$D$5+I574*$D$9+J574*$D$6+K574*$D$11+L574*$D$10+M574*$D$7)</f>
        <v>40.299999999999997</v>
      </c>
      <c r="O574" s="119">
        <f>VLOOKUP(B574, 'Full FBS'!$B$18:$P$4999, 13, FALSE)</f>
        <v>40.299999999999997</v>
      </c>
      <c r="P574" s="31"/>
      <c r="Q574" s="15"/>
      <c r="R574" s="15"/>
      <c r="S574" s="15"/>
      <c r="T574" s="15"/>
    </row>
    <row r="575" spans="1:20" ht="13.5" customHeight="1">
      <c r="A575" s="41">
        <f>RANK(N575,$N$18:$N$2259)</f>
        <v>558</v>
      </c>
      <c r="B575" s="180" t="s">
        <v>110</v>
      </c>
      <c r="C575" s="180" t="s">
        <v>1381</v>
      </c>
      <c r="D575" s="180" t="s">
        <v>43</v>
      </c>
      <c r="E575" s="180" t="s">
        <v>34</v>
      </c>
      <c r="F575" s="180" t="s">
        <v>1103</v>
      </c>
      <c r="G575" s="181">
        <f>VLOOKUP(B575,'Full FBS'!$B$18:$M$4306,6,0)</f>
        <v>0</v>
      </c>
      <c r="H575" s="181">
        <f>VLOOKUP(B575,'Full FBS'!$B$18:$M$4306,7,0)</f>
        <v>0</v>
      </c>
      <c r="I575" s="181">
        <f>VLOOKUP(B575,'Full FBS'!$B$18:$M$4306,8,0)</f>
        <v>0</v>
      </c>
      <c r="J575" s="181">
        <f>VLOOKUP(B575,'Full FBS'!$B$18:$M$4306,9,0)</f>
        <v>0</v>
      </c>
      <c r="K575" s="181">
        <f>VLOOKUP(B575,'Full FBS'!$B$18:$M$4306,10,0)</f>
        <v>18</v>
      </c>
      <c r="L575" s="181">
        <f>VLOOKUP(B575,'Full FBS'!$B$18:$M$4306,11,0)</f>
        <v>252</v>
      </c>
      <c r="M575" s="181">
        <f>VLOOKUP(B575,'Full FBS'!$B$18:$M$4306,12,0)</f>
        <v>1</v>
      </c>
      <c r="N575" s="43">
        <f>SUM(G575*$D$8+H575*$D$5+I575*$D$9+J575*$D$6+K575*$D$11+L575*$D$10+M575*$D$7)</f>
        <v>40.200000000000003</v>
      </c>
      <c r="O575" s="119">
        <f>VLOOKUP(B575, 'Full FBS'!$B$18:$P$4999, 13, FALSE)</f>
        <v>40.200000000000003</v>
      </c>
      <c r="P575" s="31"/>
      <c r="Q575" s="15"/>
      <c r="R575" s="15"/>
      <c r="S575" s="15"/>
      <c r="T575" s="15"/>
    </row>
    <row r="576" spans="1:20" ht="13.5" customHeight="1">
      <c r="A576" s="41">
        <f>RANK(N576,$N$18:$N$2259)</f>
        <v>559</v>
      </c>
      <c r="B576" s="180" t="s">
        <v>479</v>
      </c>
      <c r="C576" s="180" t="s">
        <v>56</v>
      </c>
      <c r="D576" s="180" t="s">
        <v>39</v>
      </c>
      <c r="E576" s="180" t="s">
        <v>36</v>
      </c>
      <c r="F576" s="180" t="s">
        <v>1103</v>
      </c>
      <c r="G576" s="181">
        <f>VLOOKUP(B576,'Full FBS'!$B$18:$M$4306,6,0)</f>
        <v>0</v>
      </c>
      <c r="H576" s="181">
        <f>VLOOKUP(B576,'Full FBS'!$B$18:$M$4306,7,0)</f>
        <v>0</v>
      </c>
      <c r="I576" s="181">
        <f>VLOOKUP(B576,'Full FBS'!$B$18:$M$4306,8,0)</f>
        <v>227</v>
      </c>
      <c r="J576" s="181">
        <f>VLOOKUP(B576,'Full FBS'!$B$18:$M$4306,9,0)</f>
        <v>2</v>
      </c>
      <c r="K576" s="181">
        <f>VLOOKUP(B576,'Full FBS'!$B$18:$M$4306,10,0)</f>
        <v>4</v>
      </c>
      <c r="L576" s="181">
        <f>VLOOKUP(B576,'Full FBS'!$B$18:$M$4306,11,0)</f>
        <v>31</v>
      </c>
      <c r="M576" s="181">
        <f>VLOOKUP(B576,'Full FBS'!$B$18:$M$4306,12,0)</f>
        <v>0</v>
      </c>
      <c r="N576" s="43">
        <f>SUM(G576*$D$8+H576*$D$5+I576*$D$9+J576*$D$6+K576*$D$11+L576*$D$10+M576*$D$7)</f>
        <v>39.800000000000004</v>
      </c>
      <c r="O576" s="119">
        <f>VLOOKUP(B576, 'Full FBS'!$B$18:$P$4999, 13, FALSE)</f>
        <v>39.800000000000004</v>
      </c>
      <c r="P576" s="31"/>
      <c r="Q576" s="15"/>
      <c r="R576" s="15"/>
      <c r="S576" s="15"/>
      <c r="T576" s="15"/>
    </row>
    <row r="577" spans="1:20" ht="13.5" customHeight="1">
      <c r="A577" s="41">
        <f>RANK(N577,$N$18:$N$2259)</f>
        <v>560</v>
      </c>
      <c r="B577" s="180" t="s">
        <v>515</v>
      </c>
      <c r="C577" s="180" t="s">
        <v>1462</v>
      </c>
      <c r="D577" s="180" t="s">
        <v>42</v>
      </c>
      <c r="E577" s="180" t="s">
        <v>34</v>
      </c>
      <c r="F577" s="180" t="s">
        <v>1105</v>
      </c>
      <c r="G577" s="181">
        <f>VLOOKUP(B577,'Full FBS'!$B$18:$M$4306,6,0)</f>
        <v>0</v>
      </c>
      <c r="H577" s="181">
        <f>VLOOKUP(B577,'Full FBS'!$B$18:$M$4306,7,0)</f>
        <v>0</v>
      </c>
      <c r="I577" s="181">
        <f>VLOOKUP(B577,'Full FBS'!$B$18:$M$4306,8,0)</f>
        <v>0</v>
      </c>
      <c r="J577" s="181">
        <f>VLOOKUP(B577,'Full FBS'!$B$18:$M$4306,9,0)</f>
        <v>0</v>
      </c>
      <c r="K577" s="181">
        <f>VLOOKUP(B577,'Full FBS'!$B$18:$M$4306,10,0)</f>
        <v>18</v>
      </c>
      <c r="L577" s="181">
        <f>VLOOKUP(B577,'Full FBS'!$B$18:$M$4306,11,0)</f>
        <v>188</v>
      </c>
      <c r="M577" s="181">
        <f>VLOOKUP(B577,'Full FBS'!$B$18:$M$4306,12,0)</f>
        <v>2</v>
      </c>
      <c r="N577" s="43">
        <f>SUM(G577*$D$8+H577*$D$5+I577*$D$9+J577*$D$6+K577*$D$11+L577*$D$10+M577*$D$7)</f>
        <v>39.799999999999997</v>
      </c>
      <c r="O577" s="119">
        <f>VLOOKUP(B577, 'Full FBS'!$B$18:$P$4999, 13, FALSE)</f>
        <v>39.799999999999997</v>
      </c>
      <c r="P577" s="31"/>
      <c r="Q577" s="15"/>
      <c r="R577" s="15"/>
      <c r="S577" s="15"/>
      <c r="T577" s="15"/>
    </row>
    <row r="578" spans="1:20" ht="13.5" customHeight="1">
      <c r="A578" s="41">
        <f>RANK(N578,$N$18:$N$2259)</f>
        <v>561</v>
      </c>
      <c r="B578" s="180" t="s">
        <v>1539</v>
      </c>
      <c r="C578" s="180" t="s">
        <v>1369</v>
      </c>
      <c r="D578" s="180" t="s">
        <v>43</v>
      </c>
      <c r="E578" s="180" t="s">
        <v>1481</v>
      </c>
      <c r="F578" s="180" t="s">
        <v>52</v>
      </c>
      <c r="G578" s="181">
        <f>VLOOKUP(B578,'Full FBS'!$B$18:$M$4306,6,0)</f>
        <v>0</v>
      </c>
      <c r="H578" s="181">
        <f>VLOOKUP(B578,'Full FBS'!$B$18:$M$4306,7,0)</f>
        <v>0</v>
      </c>
      <c r="I578" s="181">
        <f>VLOOKUP(B578,'Full FBS'!$B$18:$M$4306,8,0)</f>
        <v>0</v>
      </c>
      <c r="J578" s="181">
        <f>VLOOKUP(B578,'Full FBS'!$B$18:$M$4306,9,0)</f>
        <v>0</v>
      </c>
      <c r="K578" s="181">
        <f>VLOOKUP(B578,'Full FBS'!$B$18:$M$4306,10,0)</f>
        <v>18</v>
      </c>
      <c r="L578" s="181">
        <f>VLOOKUP(B578,'Full FBS'!$B$18:$M$4306,11,0)</f>
        <v>241</v>
      </c>
      <c r="M578" s="181">
        <f>VLOOKUP(B578,'Full FBS'!$B$18:$M$4306,12,0)</f>
        <v>1</v>
      </c>
      <c r="N578" s="43">
        <f>SUM(G578*$D$8+H578*$D$5+I578*$D$9+J578*$D$6+K578*$D$11+L578*$D$10+M578*$D$7)</f>
        <v>39.1</v>
      </c>
      <c r="O578" s="119">
        <f>VLOOKUP(B578, 'Full FBS'!$B$18:$P$4999, 13, FALSE)</f>
        <v>39.1</v>
      </c>
      <c r="P578" s="31"/>
      <c r="Q578" s="15"/>
      <c r="R578" s="15"/>
      <c r="S578" s="15"/>
      <c r="T578" s="15"/>
    </row>
    <row r="579" spans="1:20" ht="13.5" customHeight="1">
      <c r="A579" s="41">
        <f>RANK(N579,$N$18:$N$2259)</f>
        <v>562</v>
      </c>
      <c r="B579" s="180" t="s">
        <v>187</v>
      </c>
      <c r="C579" s="180" t="s">
        <v>1362</v>
      </c>
      <c r="D579" s="180" t="s">
        <v>42</v>
      </c>
      <c r="E579" s="180" t="s">
        <v>34</v>
      </c>
      <c r="F579" s="180" t="s">
        <v>37</v>
      </c>
      <c r="G579" s="181">
        <f>VLOOKUP(B579,'Full FBS'!$B$18:$M$4306,6,0)</f>
        <v>0</v>
      </c>
      <c r="H579" s="181">
        <f>VLOOKUP(B579,'Full FBS'!$B$18:$M$4306,7,0)</f>
        <v>0</v>
      </c>
      <c r="I579" s="181">
        <f>VLOOKUP(B579,'Full FBS'!$B$18:$M$4306,8,0)</f>
        <v>0</v>
      </c>
      <c r="J579" s="181">
        <f>VLOOKUP(B579,'Full FBS'!$B$18:$M$4306,9,0)</f>
        <v>0</v>
      </c>
      <c r="K579" s="181">
        <f>VLOOKUP(B579,'Full FBS'!$B$18:$M$4306,10,0)</f>
        <v>18</v>
      </c>
      <c r="L579" s="181">
        <f>VLOOKUP(B579,'Full FBS'!$B$18:$M$4306,11,0)</f>
        <v>177</v>
      </c>
      <c r="M579" s="181">
        <f>VLOOKUP(B579,'Full FBS'!$B$18:$M$4306,12,0)</f>
        <v>2</v>
      </c>
      <c r="N579" s="43">
        <f>SUM(G579*$D$8+H579*$D$5+I579*$D$9+J579*$D$6+K579*$D$11+L579*$D$10+M579*$D$7)</f>
        <v>38.700000000000003</v>
      </c>
      <c r="O579" s="119">
        <f>VLOOKUP(B579, 'Full FBS'!$B$18:$P$4999, 13, FALSE)</f>
        <v>38.700000000000003</v>
      </c>
      <c r="P579" s="31"/>
      <c r="Q579" s="15"/>
      <c r="R579" s="15"/>
      <c r="S579" s="15"/>
      <c r="T579" s="15"/>
    </row>
    <row r="580" spans="1:20" ht="13.5" customHeight="1">
      <c r="A580" s="41">
        <f>RANK(N580,$N$18:$N$2259)</f>
        <v>563</v>
      </c>
      <c r="B580" s="180" t="s">
        <v>872</v>
      </c>
      <c r="C580" s="180" t="s">
        <v>1433</v>
      </c>
      <c r="D580" s="180" t="s">
        <v>43</v>
      </c>
      <c r="E580" s="180" t="s">
        <v>36</v>
      </c>
      <c r="F580" s="180" t="s">
        <v>37</v>
      </c>
      <c r="G580" s="181">
        <f>VLOOKUP(B580,'Full FBS'!$B$18:$M$4306,6,0)</f>
        <v>0</v>
      </c>
      <c r="H580" s="181">
        <f>VLOOKUP(B580,'Full FBS'!$B$18:$M$4306,7,0)</f>
        <v>0</v>
      </c>
      <c r="I580" s="181">
        <f>VLOOKUP(B580,'Full FBS'!$B$18:$M$4306,8,0)</f>
        <v>0</v>
      </c>
      <c r="J580" s="181">
        <f>VLOOKUP(B580,'Full FBS'!$B$18:$M$4306,9,0)</f>
        <v>0</v>
      </c>
      <c r="K580" s="181">
        <f>VLOOKUP(B580,'Full FBS'!$B$18:$M$4306,10,0)</f>
        <v>18</v>
      </c>
      <c r="L580" s="181">
        <f>VLOOKUP(B580,'Full FBS'!$B$18:$M$4306,11,0)</f>
        <v>231</v>
      </c>
      <c r="M580" s="181">
        <f>VLOOKUP(B580,'Full FBS'!$B$18:$M$4306,12,0)</f>
        <v>1</v>
      </c>
      <c r="N580" s="43">
        <f>SUM(G580*$D$8+H580*$D$5+I580*$D$9+J580*$D$6+K580*$D$11+L580*$D$10+M580*$D$7)</f>
        <v>38.1</v>
      </c>
      <c r="O580" s="119">
        <f>VLOOKUP(B580, 'Full FBS'!$B$18:$P$4999, 13, FALSE)</f>
        <v>38.1</v>
      </c>
      <c r="P580" s="31"/>
      <c r="Q580" s="15"/>
      <c r="R580" s="15"/>
      <c r="S580" s="15"/>
      <c r="T580" s="15"/>
    </row>
    <row r="581" spans="1:20" ht="13.5" customHeight="1">
      <c r="A581" s="41">
        <f>RANK(N581,$N$18:$N$2259)</f>
        <v>564</v>
      </c>
      <c r="B581" s="180" t="s">
        <v>707</v>
      </c>
      <c r="C581" s="180" t="s">
        <v>1433</v>
      </c>
      <c r="D581" s="180" t="s">
        <v>42</v>
      </c>
      <c r="E581" s="180" t="s">
        <v>36</v>
      </c>
      <c r="F581" s="180" t="s">
        <v>37</v>
      </c>
      <c r="G581" s="181">
        <f>VLOOKUP(B581,'Full FBS'!$B$18:$M$4306,6,0)</f>
        <v>0</v>
      </c>
      <c r="H581" s="181">
        <f>VLOOKUP(B581,'Full FBS'!$B$18:$M$4306,7,0)</f>
        <v>0</v>
      </c>
      <c r="I581" s="181">
        <f>VLOOKUP(B581,'Full FBS'!$B$18:$M$4306,8,0)</f>
        <v>0</v>
      </c>
      <c r="J581" s="181">
        <f>VLOOKUP(B581,'Full FBS'!$B$18:$M$4306,9,0)</f>
        <v>0</v>
      </c>
      <c r="K581" s="181">
        <f>VLOOKUP(B581,'Full FBS'!$B$18:$M$4306,10,0)</f>
        <v>17</v>
      </c>
      <c r="L581" s="181">
        <f>VLOOKUP(B581,'Full FBS'!$B$18:$M$4306,11,0)</f>
        <v>172</v>
      </c>
      <c r="M581" s="181">
        <f>VLOOKUP(B581,'Full FBS'!$B$18:$M$4306,12,0)</f>
        <v>2</v>
      </c>
      <c r="N581" s="43">
        <f>SUM(G581*$D$8+H581*$D$5+I581*$D$9+J581*$D$6+K581*$D$11+L581*$D$10+M581*$D$7)</f>
        <v>37.700000000000003</v>
      </c>
      <c r="O581" s="119">
        <f>VLOOKUP(B581, 'Full FBS'!$B$18:$P$4999, 13, FALSE)</f>
        <v>37.700000000000003</v>
      </c>
      <c r="P581" s="31"/>
      <c r="Q581" s="15"/>
      <c r="R581" s="15"/>
      <c r="S581" s="15"/>
      <c r="T581" s="15"/>
    </row>
    <row r="582" spans="1:20" ht="13.5" customHeight="1">
      <c r="A582" s="41">
        <f>RANK(N582,$N$18:$N$2259)</f>
        <v>565</v>
      </c>
      <c r="B582" s="180" t="s">
        <v>648</v>
      </c>
      <c r="C582" s="180" t="s">
        <v>1417</v>
      </c>
      <c r="D582" s="180" t="s">
        <v>43</v>
      </c>
      <c r="E582" s="180" t="s">
        <v>34</v>
      </c>
      <c r="F582" s="180" t="s">
        <v>1105</v>
      </c>
      <c r="G582" s="181">
        <f>VLOOKUP(B582,'Full FBS'!$B$18:$M$4306,6,0)</f>
        <v>0</v>
      </c>
      <c r="H582" s="181">
        <f>VLOOKUP(B582,'Full FBS'!$B$18:$M$4306,7,0)</f>
        <v>0</v>
      </c>
      <c r="I582" s="181">
        <f>VLOOKUP(B582,'Full FBS'!$B$18:$M$4306,8,0)</f>
        <v>0</v>
      </c>
      <c r="J582" s="181">
        <f>VLOOKUP(B582,'Full FBS'!$B$18:$M$4306,9,0)</f>
        <v>0</v>
      </c>
      <c r="K582" s="181">
        <f>VLOOKUP(B582,'Full FBS'!$B$18:$M$4306,10,0)</f>
        <v>18</v>
      </c>
      <c r="L582" s="181">
        <f>VLOOKUP(B582,'Full FBS'!$B$18:$M$4306,11,0)</f>
        <v>225</v>
      </c>
      <c r="M582" s="181">
        <f>VLOOKUP(B582,'Full FBS'!$B$18:$M$4306,12,0)</f>
        <v>1</v>
      </c>
      <c r="N582" s="43">
        <f>SUM(G582*$D$8+H582*$D$5+I582*$D$9+J582*$D$6+K582*$D$11+L582*$D$10+M582*$D$7)</f>
        <v>37.5</v>
      </c>
      <c r="O582" s="119">
        <f>VLOOKUP(B582, 'Full FBS'!$B$18:$P$4999, 13, FALSE)</f>
        <v>37.5</v>
      </c>
      <c r="P582" s="31"/>
      <c r="Q582" s="15"/>
      <c r="R582" s="15"/>
      <c r="S582" s="15"/>
      <c r="T582" s="15"/>
    </row>
    <row r="583" spans="1:20" ht="13.5" customHeight="1">
      <c r="A583" s="41">
        <f>RANK(N583,$N$18:$N$2259)</f>
        <v>566</v>
      </c>
      <c r="B583" s="180" t="s">
        <v>386</v>
      </c>
      <c r="C583" s="180" t="s">
        <v>125</v>
      </c>
      <c r="D583" s="180" t="s">
        <v>43</v>
      </c>
      <c r="E583" s="180" t="s">
        <v>38</v>
      </c>
      <c r="F583" s="180" t="s">
        <v>1105</v>
      </c>
      <c r="G583" s="181">
        <f>VLOOKUP(B583,'Full FBS'!$B$18:$M$4306,6,0)</f>
        <v>0</v>
      </c>
      <c r="H583" s="181">
        <f>VLOOKUP(B583,'Full FBS'!$B$18:$M$4306,7,0)</f>
        <v>0</v>
      </c>
      <c r="I583" s="181">
        <f>VLOOKUP(B583,'Full FBS'!$B$18:$M$4306,8,0)</f>
        <v>0</v>
      </c>
      <c r="J583" s="181">
        <f>VLOOKUP(B583,'Full FBS'!$B$18:$M$4306,9,0)</f>
        <v>0</v>
      </c>
      <c r="K583" s="181">
        <f>VLOOKUP(B583,'Full FBS'!$B$18:$M$4306,10,0)</f>
        <v>18</v>
      </c>
      <c r="L583" s="181">
        <f>VLOOKUP(B583,'Full FBS'!$B$18:$M$4306,11,0)</f>
        <v>224</v>
      </c>
      <c r="M583" s="181">
        <f>VLOOKUP(B583,'Full FBS'!$B$18:$M$4306,12,0)</f>
        <v>1</v>
      </c>
      <c r="N583" s="43">
        <f>SUM(G583*$D$8+H583*$D$5+I583*$D$9+J583*$D$6+K583*$D$11+L583*$D$10+M583*$D$7)</f>
        <v>37.400000000000006</v>
      </c>
      <c r="O583" s="119">
        <f>VLOOKUP(B583, 'Full FBS'!$B$18:$P$4999, 13, FALSE)</f>
        <v>37.400000000000006</v>
      </c>
      <c r="P583" s="31"/>
      <c r="Q583" s="15"/>
      <c r="R583" s="15"/>
      <c r="S583" s="15"/>
      <c r="T583" s="15"/>
    </row>
    <row r="584" spans="1:20" ht="13.5" customHeight="1">
      <c r="A584" s="41">
        <f>RANK(N584,$N$18:$N$2259)</f>
        <v>567</v>
      </c>
      <c r="B584" s="180" t="s">
        <v>1058</v>
      </c>
      <c r="C584" s="180" t="s">
        <v>1416</v>
      </c>
      <c r="D584" s="180" t="s">
        <v>43</v>
      </c>
      <c r="E584" s="180" t="s">
        <v>36</v>
      </c>
      <c r="F584" s="180" t="s">
        <v>1104</v>
      </c>
      <c r="G584" s="181">
        <f>VLOOKUP(B584,'Full FBS'!$B$18:$M$4306,6,0)</f>
        <v>0</v>
      </c>
      <c r="H584" s="181">
        <f>VLOOKUP(B584,'Full FBS'!$B$18:$M$4306,7,0)</f>
        <v>0</v>
      </c>
      <c r="I584" s="181">
        <f>VLOOKUP(B584,'Full FBS'!$B$18:$M$4306,8,0)</f>
        <v>0</v>
      </c>
      <c r="J584" s="181">
        <f>VLOOKUP(B584,'Full FBS'!$B$18:$M$4306,9,0)</f>
        <v>0</v>
      </c>
      <c r="K584" s="181">
        <f>VLOOKUP(B584,'Full FBS'!$B$18:$M$4306,10,0)</f>
        <v>16</v>
      </c>
      <c r="L584" s="181">
        <f>VLOOKUP(B584,'Full FBS'!$B$18:$M$4306,11,0)</f>
        <v>231</v>
      </c>
      <c r="M584" s="181">
        <f>VLOOKUP(B584,'Full FBS'!$B$18:$M$4306,12,0)</f>
        <v>1</v>
      </c>
      <c r="N584" s="43">
        <f>SUM(G584*$D$8+H584*$D$5+I584*$D$9+J584*$D$6+K584*$D$11+L584*$D$10+M584*$D$7)</f>
        <v>37.1</v>
      </c>
      <c r="O584" s="119">
        <f>VLOOKUP(B584, 'Full FBS'!$B$18:$P$4999, 13, FALSE)</f>
        <v>37.1</v>
      </c>
      <c r="P584" s="31"/>
      <c r="Q584" s="15"/>
      <c r="R584" s="15"/>
      <c r="S584" s="15"/>
      <c r="T584" s="15"/>
    </row>
    <row r="585" spans="1:20" ht="13.5" customHeight="1">
      <c r="A585" s="41">
        <f>RANK(N585,$N$18:$N$2259)</f>
        <v>567</v>
      </c>
      <c r="B585" s="207" t="s">
        <v>1564</v>
      </c>
      <c r="C585" s="180" t="s">
        <v>1432</v>
      </c>
      <c r="D585" s="180" t="s">
        <v>43</v>
      </c>
      <c r="E585" s="207" t="s">
        <v>36</v>
      </c>
      <c r="F585" s="180" t="s">
        <v>1106</v>
      </c>
      <c r="G585" s="181">
        <f>VLOOKUP(B585,'Full FBS'!$B$18:$M$4306,6,0)</f>
        <v>0</v>
      </c>
      <c r="H585" s="181">
        <f>VLOOKUP(B585,'Full FBS'!$B$18:$M$4306,7,0)</f>
        <v>0</v>
      </c>
      <c r="I585" s="181">
        <f>VLOOKUP(B585,'Full FBS'!$B$18:$M$4306,8,0)</f>
        <v>0</v>
      </c>
      <c r="J585" s="181">
        <f>VLOOKUP(B585,'Full FBS'!$B$18:$M$4306,9,0)</f>
        <v>0</v>
      </c>
      <c r="K585" s="181">
        <f>VLOOKUP(B585,'Full FBS'!$B$18:$M$4306,10,0)</f>
        <v>18</v>
      </c>
      <c r="L585" s="181">
        <f>VLOOKUP(B585,'Full FBS'!$B$18:$M$4306,11,0)</f>
        <v>221</v>
      </c>
      <c r="M585" s="181">
        <f>VLOOKUP(B585,'Full FBS'!$B$18:$M$4306,12,0)</f>
        <v>1</v>
      </c>
      <c r="N585" s="43">
        <f>SUM(G585*$D$8+H585*$D$5+I585*$D$9+J585*$D$6+K585*$D$11+L585*$D$10+M585*$D$7)</f>
        <v>37.1</v>
      </c>
      <c r="O585" s="119">
        <f>VLOOKUP(B585, 'Full FBS'!$B$18:$P$4999, 13, FALSE)</f>
        <v>37.1</v>
      </c>
      <c r="P585" s="31"/>
      <c r="Q585" s="15"/>
      <c r="R585" s="15"/>
      <c r="S585" s="15"/>
      <c r="T585" s="15"/>
    </row>
    <row r="586" spans="1:20" ht="13.5" customHeight="1">
      <c r="A586" s="41">
        <f>RANK(N586,$N$18:$N$2259)</f>
        <v>569</v>
      </c>
      <c r="B586" s="180" t="s">
        <v>325</v>
      </c>
      <c r="C586" s="180" t="s">
        <v>1394</v>
      </c>
      <c r="D586" s="180" t="s">
        <v>42</v>
      </c>
      <c r="E586" s="180" t="s">
        <v>38</v>
      </c>
      <c r="F586" s="180" t="s">
        <v>52</v>
      </c>
      <c r="G586" s="181">
        <f>VLOOKUP(B586,'Full FBS'!$B$18:$M$4306,6,0)</f>
        <v>0</v>
      </c>
      <c r="H586" s="181">
        <f>VLOOKUP(B586,'Full FBS'!$B$18:$M$4306,7,0)</f>
        <v>0</v>
      </c>
      <c r="I586" s="181">
        <f>VLOOKUP(B586,'Full FBS'!$B$18:$M$4306,8,0)</f>
        <v>0</v>
      </c>
      <c r="J586" s="181">
        <f>VLOOKUP(B586,'Full FBS'!$B$18:$M$4306,9,0)</f>
        <v>0</v>
      </c>
      <c r="K586" s="181">
        <f>VLOOKUP(B586,'Full FBS'!$B$18:$M$4306,10,0)</f>
        <v>14</v>
      </c>
      <c r="L586" s="181">
        <f>VLOOKUP(B586,'Full FBS'!$B$18:$M$4306,11,0)</f>
        <v>177</v>
      </c>
      <c r="M586" s="181">
        <f>VLOOKUP(B586,'Full FBS'!$B$18:$M$4306,12,0)</f>
        <v>2</v>
      </c>
      <c r="N586" s="43">
        <f>SUM(G586*$D$8+H586*$D$5+I586*$D$9+J586*$D$6+K586*$D$11+L586*$D$10+M586*$D$7)</f>
        <v>36.700000000000003</v>
      </c>
      <c r="O586" s="119">
        <f>VLOOKUP(B586, 'Full FBS'!$B$18:$P$4999, 13, FALSE)</f>
        <v>36.700000000000003</v>
      </c>
      <c r="P586" s="31"/>
      <c r="Q586" s="15"/>
      <c r="R586" s="15"/>
      <c r="S586" s="15"/>
      <c r="T586" s="15"/>
    </row>
    <row r="587" spans="1:20" ht="13.5" customHeight="1">
      <c r="A587" s="41">
        <f>RANK(N587,$N$18:$N$2259)</f>
        <v>570</v>
      </c>
      <c r="B587" s="180" t="s">
        <v>321</v>
      </c>
      <c r="C587" s="180" t="s">
        <v>1384</v>
      </c>
      <c r="D587" s="180" t="s">
        <v>43</v>
      </c>
      <c r="E587" s="180" t="s">
        <v>34</v>
      </c>
      <c r="F587" s="180" t="s">
        <v>1105</v>
      </c>
      <c r="G587" s="181">
        <f>VLOOKUP(B587,'Full FBS'!$B$18:$M$4306,6,0)</f>
        <v>0</v>
      </c>
      <c r="H587" s="181">
        <f>VLOOKUP(B587,'Full FBS'!$B$18:$M$4306,7,0)</f>
        <v>0</v>
      </c>
      <c r="I587" s="181">
        <f>VLOOKUP(B587,'Full FBS'!$B$18:$M$4306,8,0)</f>
        <v>0</v>
      </c>
      <c r="J587" s="181">
        <f>VLOOKUP(B587,'Full FBS'!$B$18:$M$4306,9,0)</f>
        <v>0</v>
      </c>
      <c r="K587" s="181">
        <f>VLOOKUP(B587,'Full FBS'!$B$18:$M$4306,10,0)</f>
        <v>18</v>
      </c>
      <c r="L587" s="181">
        <f>VLOOKUP(B587,'Full FBS'!$B$18:$M$4306,11,0)</f>
        <v>216</v>
      </c>
      <c r="M587" s="181">
        <f>VLOOKUP(B587,'Full FBS'!$B$18:$M$4306,12,0)</f>
        <v>1</v>
      </c>
      <c r="N587" s="43">
        <f>SUM(G587*$D$8+H587*$D$5+I587*$D$9+J587*$D$6+K587*$D$11+L587*$D$10+M587*$D$7)</f>
        <v>36.6</v>
      </c>
      <c r="O587" s="119">
        <f>VLOOKUP(B587, 'Full FBS'!$B$18:$P$4999, 13, FALSE)</f>
        <v>36.6</v>
      </c>
      <c r="P587" s="31"/>
      <c r="Q587" s="15"/>
      <c r="R587" s="15"/>
      <c r="S587" s="15"/>
      <c r="T587" s="15"/>
    </row>
    <row r="588" spans="1:20" ht="13.5" customHeight="1">
      <c r="A588" s="41">
        <f>RANK(N588,$N$18:$N$2259)</f>
        <v>570</v>
      </c>
      <c r="B588" s="180" t="s">
        <v>937</v>
      </c>
      <c r="C588" s="180" t="s">
        <v>1404</v>
      </c>
      <c r="D588" s="180" t="s">
        <v>43</v>
      </c>
      <c r="E588" s="180" t="s">
        <v>36</v>
      </c>
      <c r="F588" s="180" t="s">
        <v>1104</v>
      </c>
      <c r="G588" s="181">
        <f>VLOOKUP(B588,'Full FBS'!$B$18:$M$4306,6,0)</f>
        <v>0</v>
      </c>
      <c r="H588" s="181">
        <f>VLOOKUP(B588,'Full FBS'!$B$18:$M$4306,7,0)</f>
        <v>0</v>
      </c>
      <c r="I588" s="181">
        <f>VLOOKUP(B588,'Full FBS'!$B$18:$M$4306,8,0)</f>
        <v>0</v>
      </c>
      <c r="J588" s="181">
        <f>VLOOKUP(B588,'Full FBS'!$B$18:$M$4306,9,0)</f>
        <v>0</v>
      </c>
      <c r="K588" s="181">
        <f>VLOOKUP(B588,'Full FBS'!$B$18:$M$4306,10,0)</f>
        <v>18</v>
      </c>
      <c r="L588" s="181">
        <f>VLOOKUP(B588,'Full FBS'!$B$18:$M$4306,11,0)</f>
        <v>216</v>
      </c>
      <c r="M588" s="181">
        <f>VLOOKUP(B588,'Full FBS'!$B$18:$M$4306,12,0)</f>
        <v>1</v>
      </c>
      <c r="N588" s="43">
        <f>SUM(G588*$D$8+H588*$D$5+I588*$D$9+J588*$D$6+K588*$D$11+L588*$D$10+M588*$D$7)</f>
        <v>36.6</v>
      </c>
      <c r="O588" s="119">
        <f>VLOOKUP(B588, 'Full FBS'!$B$18:$P$4999, 13, FALSE)</f>
        <v>36.6</v>
      </c>
      <c r="P588" s="31"/>
      <c r="Q588" s="15"/>
      <c r="R588" s="15"/>
      <c r="S588" s="15"/>
      <c r="T588" s="15"/>
    </row>
    <row r="589" spans="1:20" ht="13.5" customHeight="1">
      <c r="A589" s="41">
        <f>RANK(N589,$N$18:$N$2259)</f>
        <v>572</v>
      </c>
      <c r="B589" s="180" t="s">
        <v>1322</v>
      </c>
      <c r="C589" s="180" t="s">
        <v>1465</v>
      </c>
      <c r="D589" s="180" t="s">
        <v>43</v>
      </c>
      <c r="E589" s="180" t="s">
        <v>36</v>
      </c>
      <c r="F589" s="180" t="s">
        <v>1106</v>
      </c>
      <c r="G589" s="181">
        <f>VLOOKUP(B589,'Full FBS'!$B$18:$M$4306,6,0)</f>
        <v>0</v>
      </c>
      <c r="H589" s="181">
        <f>VLOOKUP(B589,'Full FBS'!$B$18:$M$4306,7,0)</f>
        <v>0</v>
      </c>
      <c r="I589" s="181">
        <f>VLOOKUP(B589,'Full FBS'!$B$18:$M$4306,8,0)</f>
        <v>0</v>
      </c>
      <c r="J589" s="181">
        <f>VLOOKUP(B589,'Full FBS'!$B$18:$M$4306,9,0)</f>
        <v>0</v>
      </c>
      <c r="K589" s="181">
        <f>VLOOKUP(B589,'Full FBS'!$B$18:$M$4306,10,0)</f>
        <v>17</v>
      </c>
      <c r="L589" s="181">
        <f>VLOOKUP(B589,'Full FBS'!$B$18:$M$4306,11,0)</f>
        <v>219</v>
      </c>
      <c r="M589" s="181">
        <f>VLOOKUP(B589,'Full FBS'!$B$18:$M$4306,12,0)</f>
        <v>1</v>
      </c>
      <c r="N589" s="43">
        <f>SUM(G589*$D$8+H589*$D$5+I589*$D$9+J589*$D$6+K589*$D$11+L589*$D$10+M589*$D$7)</f>
        <v>36.400000000000006</v>
      </c>
      <c r="O589" s="119">
        <f>VLOOKUP(B589, 'Full FBS'!$B$18:$P$4999, 13, FALSE)</f>
        <v>36.400000000000006</v>
      </c>
      <c r="P589" s="31"/>
      <c r="Q589" s="15"/>
      <c r="R589" s="15"/>
      <c r="S589" s="15"/>
      <c r="T589" s="15"/>
    </row>
    <row r="590" spans="1:20" ht="13.5" customHeight="1">
      <c r="A590" s="41">
        <f>RANK(N590,$N$18:$N$2259)</f>
        <v>573</v>
      </c>
      <c r="B590" s="180" t="s">
        <v>1305</v>
      </c>
      <c r="C590" s="180" t="s">
        <v>56</v>
      </c>
      <c r="D590" s="180" t="s">
        <v>42</v>
      </c>
      <c r="E590" s="180" t="s">
        <v>38</v>
      </c>
      <c r="F590" s="180" t="s">
        <v>1103</v>
      </c>
      <c r="G590" s="181">
        <f>VLOOKUP(B590,'Full FBS'!$B$18:$M$4306,6,0)</f>
        <v>0</v>
      </c>
      <c r="H590" s="181">
        <f>VLOOKUP(B590,'Full FBS'!$B$18:$M$4306,7,0)</f>
        <v>0</v>
      </c>
      <c r="I590" s="181">
        <f>VLOOKUP(B590,'Full FBS'!$B$18:$M$4306,8,0)</f>
        <v>0</v>
      </c>
      <c r="J590" s="181">
        <f>VLOOKUP(B590,'Full FBS'!$B$18:$M$4306,9,0)</f>
        <v>0</v>
      </c>
      <c r="K590" s="181">
        <f>VLOOKUP(B590,'Full FBS'!$B$18:$M$4306,10,0)</f>
        <v>15</v>
      </c>
      <c r="L590" s="181">
        <f>VLOOKUP(B590,'Full FBS'!$B$18:$M$4306,11,0)</f>
        <v>166</v>
      </c>
      <c r="M590" s="181">
        <f>VLOOKUP(B590,'Full FBS'!$B$18:$M$4306,12,0)</f>
        <v>2</v>
      </c>
      <c r="N590" s="43">
        <f>SUM(G590*$D$8+H590*$D$5+I590*$D$9+J590*$D$6+K590*$D$11+L590*$D$10+M590*$D$7)</f>
        <v>36.1</v>
      </c>
      <c r="O590" s="119">
        <f>VLOOKUP(B590, 'Full FBS'!$B$18:$P$4999, 13, FALSE)</f>
        <v>36.1</v>
      </c>
      <c r="P590" s="31"/>
      <c r="Q590" s="15"/>
      <c r="R590" s="15"/>
      <c r="S590" s="15"/>
      <c r="T590" s="15"/>
    </row>
    <row r="591" spans="1:20" ht="13.5" customHeight="1">
      <c r="A591" s="41">
        <f>RANK(N591,$N$18:$N$2259)</f>
        <v>574</v>
      </c>
      <c r="B591" s="180" t="s">
        <v>1544</v>
      </c>
      <c r="C591" s="180" t="s">
        <v>1365</v>
      </c>
      <c r="D591" s="180" t="s">
        <v>33</v>
      </c>
      <c r="E591" s="180" t="s">
        <v>1481</v>
      </c>
      <c r="F591" s="180" t="s">
        <v>1105</v>
      </c>
      <c r="G591" s="181">
        <f>VLOOKUP(B591,'Full FBS'!$B$18:$M$4306,6,0)</f>
        <v>332</v>
      </c>
      <c r="H591" s="181">
        <f>VLOOKUP(B591,'Full FBS'!$B$18:$M$4306,7,0)</f>
        <v>4</v>
      </c>
      <c r="I591" s="181">
        <f>VLOOKUP(B591,'Full FBS'!$B$18:$M$4306,8,0)</f>
        <v>0</v>
      </c>
      <c r="J591" s="181">
        <f>VLOOKUP(B591,'Full FBS'!$B$18:$M$4306,9,0)</f>
        <v>1</v>
      </c>
      <c r="K591" s="181">
        <f>VLOOKUP(B591,'Full FBS'!$B$18:$M$4306,10,0)</f>
        <v>0</v>
      </c>
      <c r="L591" s="181">
        <f>VLOOKUP(B591,'Full FBS'!$B$18:$M$4306,11,0)</f>
        <v>0</v>
      </c>
      <c r="M591" s="181">
        <f>VLOOKUP(B591,'Full FBS'!$B$18:$M$4306,12,0)</f>
        <v>0</v>
      </c>
      <c r="N591" s="43">
        <f>SUM(G591*$D$8+H591*$D$5+I591*$D$9+J591*$D$6+K591*$D$11+L591*$D$10+M591*$D$7)</f>
        <v>35.28</v>
      </c>
      <c r="O591" s="119">
        <f>VLOOKUP(B591, 'Full FBS'!$B$18:$P$4999, 13, FALSE)</f>
        <v>35.28</v>
      </c>
      <c r="P591" s="31"/>
      <c r="Q591" s="15"/>
      <c r="R591" s="15"/>
      <c r="S591" s="15"/>
      <c r="T591" s="15"/>
    </row>
    <row r="592" spans="1:20" ht="13.5" customHeight="1">
      <c r="A592" s="41">
        <f>RANK(N592,$N$18:$N$2259)</f>
        <v>575</v>
      </c>
      <c r="B592" s="180" t="s">
        <v>1265</v>
      </c>
      <c r="C592" s="180" t="s">
        <v>1479</v>
      </c>
      <c r="D592" s="180" t="s">
        <v>39</v>
      </c>
      <c r="E592" s="180" t="s">
        <v>36</v>
      </c>
      <c r="F592" s="180" t="s">
        <v>1106</v>
      </c>
      <c r="G592" s="181">
        <f>VLOOKUP(B592,'Full FBS'!$B$18:$M$4306,6,0)</f>
        <v>0</v>
      </c>
      <c r="H592" s="181">
        <f>VLOOKUP(B592,'Full FBS'!$B$18:$M$4306,7,0)</f>
        <v>0</v>
      </c>
      <c r="I592" s="181">
        <f>VLOOKUP(B592,'Full FBS'!$B$18:$M$4306,8,0)</f>
        <v>245</v>
      </c>
      <c r="J592" s="181">
        <f>VLOOKUP(B592,'Full FBS'!$B$18:$M$4306,9,0)</f>
        <v>1</v>
      </c>
      <c r="K592" s="181">
        <f>VLOOKUP(B592,'Full FBS'!$B$18:$M$4306,10,0)</f>
        <v>4</v>
      </c>
      <c r="L592" s="181">
        <f>VLOOKUP(B592,'Full FBS'!$B$18:$M$4306,11,0)</f>
        <v>16</v>
      </c>
      <c r="M592" s="181">
        <f>VLOOKUP(B592,'Full FBS'!$B$18:$M$4306,12,0)</f>
        <v>0</v>
      </c>
      <c r="N592" s="43">
        <f>SUM(G592*$D$8+H592*$D$5+I592*$D$9+J592*$D$6+K592*$D$11+L592*$D$10+M592*$D$7)</f>
        <v>34.1</v>
      </c>
      <c r="O592" s="119">
        <f>VLOOKUP(B592, 'Full FBS'!$B$18:$P$4999, 13, FALSE)</f>
        <v>34.1</v>
      </c>
      <c r="P592" s="31"/>
      <c r="Q592" s="15"/>
      <c r="R592" s="15"/>
      <c r="S592" s="15"/>
      <c r="T592" s="15"/>
    </row>
    <row r="593" spans="1:20" ht="13.5" customHeight="1">
      <c r="A593" s="41">
        <f>RANK(N593,$N$18:$N$2259)</f>
        <v>576</v>
      </c>
      <c r="B593" s="207" t="s">
        <v>1532</v>
      </c>
      <c r="C593" s="207" t="s">
        <v>1378</v>
      </c>
      <c r="D593" s="207" t="s">
        <v>42</v>
      </c>
      <c r="E593" s="207" t="s">
        <v>38</v>
      </c>
      <c r="F593" s="207" t="s">
        <v>1106</v>
      </c>
      <c r="G593" s="181">
        <f>VLOOKUP(B593,'Full FBS'!$B$18:$M$4306,6,0)</f>
        <v>0</v>
      </c>
      <c r="H593" s="181">
        <f>VLOOKUP(B593,'Full FBS'!$B$18:$M$4306,7,0)</f>
        <v>0</v>
      </c>
      <c r="I593" s="181">
        <f>VLOOKUP(B593,'Full FBS'!$B$18:$M$4306,8,0)</f>
        <v>0</v>
      </c>
      <c r="J593" s="181">
        <f>VLOOKUP(B593,'Full FBS'!$B$18:$M$4306,9,0)</f>
        <v>0</v>
      </c>
      <c r="K593" s="181">
        <f>VLOOKUP(B593,'Full FBS'!$B$18:$M$4306,10,0)</f>
        <v>19</v>
      </c>
      <c r="L593" s="181">
        <f>VLOOKUP(B593,'Full FBS'!$B$18:$M$4306,11,0)</f>
        <v>182</v>
      </c>
      <c r="M593" s="181">
        <f>VLOOKUP(B593,'Full FBS'!$B$18:$M$4306,12,0)</f>
        <v>1</v>
      </c>
      <c r="N593" s="43">
        <f>SUM(G593*$D$8+H593*$D$5+I593*$D$9+J593*$D$6+K593*$D$11+L593*$D$10+M593*$D$7)</f>
        <v>33.700000000000003</v>
      </c>
      <c r="O593" s="119">
        <f>VLOOKUP(B593, 'Full FBS'!$B$18:$P$4999, 13, FALSE)</f>
        <v>33.700000000000003</v>
      </c>
      <c r="P593" s="31"/>
      <c r="Q593" s="15"/>
      <c r="R593" s="15"/>
      <c r="S593" s="15"/>
      <c r="T593" s="15"/>
    </row>
    <row r="594" spans="1:20" ht="13.5" customHeight="1">
      <c r="A594" s="41">
        <f>RANK(N594,$N$18:$N$2259)</f>
        <v>577</v>
      </c>
      <c r="B594" s="180" t="s">
        <v>584</v>
      </c>
      <c r="C594" s="180" t="s">
        <v>1441</v>
      </c>
      <c r="D594" s="180" t="s">
        <v>39</v>
      </c>
      <c r="E594" s="180" t="s">
        <v>38</v>
      </c>
      <c r="F594" s="180" t="s">
        <v>52</v>
      </c>
      <c r="G594" s="181">
        <f>VLOOKUP(B594,'Full FBS'!$B$18:$M$4306,6,0)</f>
        <v>0</v>
      </c>
      <c r="H594" s="181">
        <f>VLOOKUP(B594,'Full FBS'!$B$18:$M$4306,7,0)</f>
        <v>0</v>
      </c>
      <c r="I594" s="181">
        <f>VLOOKUP(B594,'Full FBS'!$B$18:$M$4306,8,0)</f>
        <v>223</v>
      </c>
      <c r="J594" s="181">
        <f>VLOOKUP(B594,'Full FBS'!$B$18:$M$4306,9,0)</f>
        <v>1</v>
      </c>
      <c r="K594" s="181">
        <f>VLOOKUP(B594,'Full FBS'!$B$18:$M$4306,10,0)</f>
        <v>5</v>
      </c>
      <c r="L594" s="181">
        <f>VLOOKUP(B594,'Full FBS'!$B$18:$M$4306,11,0)</f>
        <v>28</v>
      </c>
      <c r="M594" s="181">
        <f>VLOOKUP(B594,'Full FBS'!$B$18:$M$4306,12,0)</f>
        <v>0</v>
      </c>
      <c r="N594" s="43">
        <f>SUM(G594*$D$8+H594*$D$5+I594*$D$9+J594*$D$6+K594*$D$11+L594*$D$10+M594*$D$7)</f>
        <v>33.6</v>
      </c>
      <c r="O594" s="119">
        <f>VLOOKUP(B594, 'Full FBS'!$B$18:$P$4999, 13, FALSE)</f>
        <v>33.6</v>
      </c>
      <c r="P594" s="31"/>
      <c r="Q594" s="15"/>
      <c r="R594" s="15"/>
      <c r="S594" s="15"/>
      <c r="T594" s="15"/>
    </row>
    <row r="595" spans="1:20" ht="13.5" customHeight="1">
      <c r="A595" s="41">
        <f>RANK(N595,$N$18:$N$2259)</f>
        <v>577</v>
      </c>
      <c r="B595" s="180" t="s">
        <v>1294</v>
      </c>
      <c r="C595" s="180" t="s">
        <v>1441</v>
      </c>
      <c r="D595" s="180" t="s">
        <v>42</v>
      </c>
      <c r="E595" s="180" t="s">
        <v>34</v>
      </c>
      <c r="F595" s="180" t="s">
        <v>52</v>
      </c>
      <c r="G595" s="181">
        <f>VLOOKUP(B595,'Full FBS'!$B$18:$M$4306,6,0)</f>
        <v>0</v>
      </c>
      <c r="H595" s="181">
        <f>VLOOKUP(B595,'Full FBS'!$B$18:$M$4306,7,0)</f>
        <v>0</v>
      </c>
      <c r="I595" s="181">
        <f>VLOOKUP(B595,'Full FBS'!$B$18:$M$4306,8,0)</f>
        <v>0</v>
      </c>
      <c r="J595" s="181">
        <f>VLOOKUP(B595,'Full FBS'!$B$18:$M$4306,9,0)</f>
        <v>0</v>
      </c>
      <c r="K595" s="181">
        <f>VLOOKUP(B595,'Full FBS'!$B$18:$M$4306,10,0)</f>
        <v>14</v>
      </c>
      <c r="L595" s="181">
        <f>VLOOKUP(B595,'Full FBS'!$B$18:$M$4306,11,0)</f>
        <v>206</v>
      </c>
      <c r="M595" s="181">
        <f>VLOOKUP(B595,'Full FBS'!$B$18:$M$4306,12,0)</f>
        <v>1</v>
      </c>
      <c r="N595" s="43">
        <f>SUM(G595*$D$8+H595*$D$5+I595*$D$9+J595*$D$6+K595*$D$11+L595*$D$10+M595*$D$7)</f>
        <v>33.6</v>
      </c>
      <c r="O595" s="119">
        <f>VLOOKUP(B595, 'Full FBS'!$B$18:$P$4999, 13, FALSE)</f>
        <v>33.6</v>
      </c>
      <c r="P595" s="31"/>
      <c r="Q595" s="15"/>
      <c r="R595" s="15"/>
      <c r="S595" s="15"/>
      <c r="T595" s="15"/>
    </row>
    <row r="596" spans="1:20" ht="13.5" customHeight="1">
      <c r="A596" s="41">
        <f>RANK(N596,$N$18:$N$2259)</f>
        <v>579</v>
      </c>
      <c r="B596" s="180" t="s">
        <v>1331</v>
      </c>
      <c r="C596" s="180" t="s">
        <v>1478</v>
      </c>
      <c r="D596" s="180" t="s">
        <v>43</v>
      </c>
      <c r="E596" s="180" t="s">
        <v>34</v>
      </c>
      <c r="F596" s="180" t="s">
        <v>1106</v>
      </c>
      <c r="G596" s="181">
        <f>VLOOKUP(B596,'Full FBS'!$B$18:$M$4306,6,0)</f>
        <v>0</v>
      </c>
      <c r="H596" s="181">
        <f>VLOOKUP(B596,'Full FBS'!$B$18:$M$4306,7,0)</f>
        <v>0</v>
      </c>
      <c r="I596" s="181">
        <f>VLOOKUP(B596,'Full FBS'!$B$18:$M$4306,8,0)</f>
        <v>0</v>
      </c>
      <c r="J596" s="181">
        <f>VLOOKUP(B596,'Full FBS'!$B$18:$M$4306,9,0)</f>
        <v>0</v>
      </c>
      <c r="K596" s="181">
        <f>VLOOKUP(B596,'Full FBS'!$B$18:$M$4306,10,0)</f>
        <v>16</v>
      </c>
      <c r="L596" s="181">
        <f>VLOOKUP(B596,'Full FBS'!$B$18:$M$4306,11,0)</f>
        <v>192</v>
      </c>
      <c r="M596" s="181">
        <f>VLOOKUP(B596,'Full FBS'!$B$18:$M$4306,12,0)</f>
        <v>1</v>
      </c>
      <c r="N596" s="43">
        <f>SUM(G596*$D$8+H596*$D$5+I596*$D$9+J596*$D$6+K596*$D$11+L596*$D$10+M596*$D$7)</f>
        <v>33.200000000000003</v>
      </c>
      <c r="O596" s="119">
        <f>VLOOKUP(B596, 'Full FBS'!$B$18:$P$4999, 13, FALSE)</f>
        <v>33.200000000000003</v>
      </c>
      <c r="P596" s="31"/>
      <c r="Q596" s="15"/>
      <c r="R596" s="15"/>
      <c r="S596" s="15"/>
      <c r="T596" s="15"/>
    </row>
    <row r="597" spans="1:20" ht="13.5" customHeight="1">
      <c r="A597" s="41">
        <f>RANK(N597,$N$18:$N$2259)</f>
        <v>580</v>
      </c>
      <c r="B597" s="180" t="s">
        <v>1321</v>
      </c>
      <c r="C597" s="180" t="s">
        <v>1472</v>
      </c>
      <c r="D597" s="180" t="s">
        <v>39</v>
      </c>
      <c r="E597" s="180" t="s">
        <v>36</v>
      </c>
      <c r="F597" s="180" t="s">
        <v>1106</v>
      </c>
      <c r="G597" s="181">
        <f>VLOOKUP(B597,'Full FBS'!$B$18:$M$4306,6,0)</f>
        <v>0</v>
      </c>
      <c r="H597" s="181">
        <f>VLOOKUP(B597,'Full FBS'!$B$18:$M$4306,7,0)</f>
        <v>0</v>
      </c>
      <c r="I597" s="181">
        <f>VLOOKUP(B597,'Full FBS'!$B$18:$M$4306,8,0)</f>
        <v>215</v>
      </c>
      <c r="J597" s="181">
        <f>VLOOKUP(B597,'Full FBS'!$B$18:$M$4306,9,0)</f>
        <v>1</v>
      </c>
      <c r="K597" s="181">
        <f>VLOOKUP(B597,'Full FBS'!$B$18:$M$4306,10,0)</f>
        <v>4</v>
      </c>
      <c r="L597" s="181">
        <f>VLOOKUP(B597,'Full FBS'!$B$18:$M$4306,11,0)</f>
        <v>29</v>
      </c>
      <c r="M597" s="181">
        <f>VLOOKUP(B597,'Full FBS'!$B$18:$M$4306,12,0)</f>
        <v>0</v>
      </c>
      <c r="N597" s="43">
        <f>SUM(G597*$D$8+H597*$D$5+I597*$D$9+J597*$D$6+K597*$D$11+L597*$D$10+M597*$D$7)</f>
        <v>32.4</v>
      </c>
      <c r="O597" s="119">
        <f>VLOOKUP(B597, 'Full FBS'!$B$18:$P$4999, 13, FALSE)</f>
        <v>32.4</v>
      </c>
      <c r="P597" s="31"/>
      <c r="Q597" s="15"/>
      <c r="R597" s="15"/>
      <c r="S597" s="15"/>
      <c r="T597" s="15"/>
    </row>
    <row r="598" spans="1:20" ht="13.5" customHeight="1">
      <c r="A598" s="41">
        <f>RANK(N598,$N$18:$N$2259)</f>
        <v>581</v>
      </c>
      <c r="B598" s="180" t="s">
        <v>282</v>
      </c>
      <c r="C598" s="180" t="s">
        <v>1396</v>
      </c>
      <c r="D598" s="180" t="s">
        <v>42</v>
      </c>
      <c r="E598" s="180" t="s">
        <v>34</v>
      </c>
      <c r="F598" s="180" t="s">
        <v>37</v>
      </c>
      <c r="G598" s="181">
        <f>VLOOKUP(B598,'Full FBS'!$B$18:$M$4306,6,0)</f>
        <v>0</v>
      </c>
      <c r="H598" s="181">
        <f>VLOOKUP(B598,'Full FBS'!$B$18:$M$4306,7,0)</f>
        <v>0</v>
      </c>
      <c r="I598" s="181">
        <f>VLOOKUP(B598,'Full FBS'!$B$18:$M$4306,8,0)</f>
        <v>0</v>
      </c>
      <c r="J598" s="181">
        <f>VLOOKUP(B598,'Full FBS'!$B$18:$M$4306,9,0)</f>
        <v>0</v>
      </c>
      <c r="K598" s="181">
        <f>VLOOKUP(B598,'Full FBS'!$B$18:$M$4306,10,0)</f>
        <v>14</v>
      </c>
      <c r="L598" s="181">
        <f>VLOOKUP(B598,'Full FBS'!$B$18:$M$4306,11,0)</f>
        <v>133</v>
      </c>
      <c r="M598" s="181">
        <f>VLOOKUP(B598,'Full FBS'!$B$18:$M$4306,12,0)</f>
        <v>2</v>
      </c>
      <c r="N598" s="43">
        <f>SUM(G598*$D$8+H598*$D$5+I598*$D$9+J598*$D$6+K598*$D$11+L598*$D$10+M598*$D$7)</f>
        <v>32.299999999999997</v>
      </c>
      <c r="O598" s="119">
        <f>VLOOKUP(B598, 'Full FBS'!$B$18:$P$4999, 13, FALSE)</f>
        <v>32.299999999999997</v>
      </c>
      <c r="P598" s="31"/>
      <c r="Q598" s="15"/>
      <c r="R598" s="15"/>
      <c r="S598" s="15"/>
      <c r="T598" s="15"/>
    </row>
    <row r="599" spans="1:20" ht="13.5" customHeight="1">
      <c r="A599" s="41">
        <f>RANK(N599,$N$18:$N$2259)</f>
        <v>582</v>
      </c>
      <c r="B599" s="180" t="s">
        <v>189</v>
      </c>
      <c r="C599" s="180" t="s">
        <v>1447</v>
      </c>
      <c r="D599" s="180" t="s">
        <v>39</v>
      </c>
      <c r="E599" s="180" t="s">
        <v>38</v>
      </c>
      <c r="F599" s="180" t="s">
        <v>1104</v>
      </c>
      <c r="G599" s="181">
        <f>VLOOKUP(B599,'Full FBS'!$B$18:$M$4306,6,0)</f>
        <v>0</v>
      </c>
      <c r="H599" s="181">
        <f>VLOOKUP(B599,'Full FBS'!$B$18:$M$4306,7,0)</f>
        <v>0</v>
      </c>
      <c r="I599" s="181">
        <f>VLOOKUP(B599,'Full FBS'!$B$18:$M$4306,8,0)</f>
        <v>224</v>
      </c>
      <c r="J599" s="181">
        <f>VLOOKUP(B599,'Full FBS'!$B$18:$M$4306,9,0)</f>
        <v>1</v>
      </c>
      <c r="K599" s="181">
        <f>VLOOKUP(B599,'Full FBS'!$B$18:$M$4306,10,0)</f>
        <v>3</v>
      </c>
      <c r="L599" s="181">
        <f>VLOOKUP(B599,'Full FBS'!$B$18:$M$4306,11,0)</f>
        <v>16</v>
      </c>
      <c r="M599" s="181">
        <f>VLOOKUP(B599,'Full FBS'!$B$18:$M$4306,12,0)</f>
        <v>0</v>
      </c>
      <c r="N599" s="43">
        <f>SUM(G599*$D$8+H599*$D$5+I599*$D$9+J599*$D$6+K599*$D$11+L599*$D$10+M599*$D$7)</f>
        <v>31.500000000000004</v>
      </c>
      <c r="O599" s="119">
        <f>VLOOKUP(B599, 'Full FBS'!$B$18:$P$4999, 13, FALSE)</f>
        <v>31.500000000000004</v>
      </c>
      <c r="P599" s="31"/>
      <c r="Q599" s="15"/>
      <c r="R599" s="15"/>
      <c r="S599" s="15"/>
      <c r="T599" s="15"/>
    </row>
    <row r="600" spans="1:20" ht="13.5" customHeight="1">
      <c r="A600" s="41">
        <f>RANK(N600,$N$18:$N$2259)</f>
        <v>583</v>
      </c>
      <c r="B600" s="180" t="s">
        <v>1242</v>
      </c>
      <c r="C600" s="180" t="s">
        <v>1382</v>
      </c>
      <c r="D600" s="180" t="s">
        <v>43</v>
      </c>
      <c r="E600" s="180" t="s">
        <v>40</v>
      </c>
      <c r="F600" s="180" t="s">
        <v>37</v>
      </c>
      <c r="G600" s="181">
        <f>VLOOKUP(B600,'Full FBS'!$B$18:$M$4306,6,0)</f>
        <v>0</v>
      </c>
      <c r="H600" s="181">
        <f>VLOOKUP(B600,'Full FBS'!$B$18:$M$4306,7,0)</f>
        <v>0</v>
      </c>
      <c r="I600" s="181">
        <f>VLOOKUP(B600,'Full FBS'!$B$18:$M$4306,8,0)</f>
        <v>0</v>
      </c>
      <c r="J600" s="181">
        <f>VLOOKUP(B600,'Full FBS'!$B$18:$M$4306,9,0)</f>
        <v>0</v>
      </c>
      <c r="K600" s="181">
        <f>VLOOKUP(B600,'Full FBS'!$B$18:$M$4306,10,0)</f>
        <v>15</v>
      </c>
      <c r="L600" s="181">
        <f>VLOOKUP(B600,'Full FBS'!$B$18:$M$4306,11,0)</f>
        <v>177</v>
      </c>
      <c r="M600" s="181">
        <f>VLOOKUP(B600,'Full FBS'!$B$18:$M$4306,12,0)</f>
        <v>1</v>
      </c>
      <c r="N600" s="43">
        <f>SUM(G600*$D$8+H600*$D$5+I600*$D$9+J600*$D$6+K600*$D$11+L600*$D$10+M600*$D$7)</f>
        <v>31.2</v>
      </c>
      <c r="O600" s="119">
        <f>VLOOKUP(B600, 'Full FBS'!$B$18:$P$4999, 13, FALSE)</f>
        <v>31.2</v>
      </c>
      <c r="P600" s="31"/>
      <c r="Q600" s="15"/>
      <c r="R600" s="15"/>
      <c r="S600" s="15"/>
      <c r="T600" s="15"/>
    </row>
    <row r="601" spans="1:20" ht="13.5" customHeight="1">
      <c r="A601" s="41">
        <f>RANK(N601,$N$18:$N$2259)</f>
        <v>584</v>
      </c>
      <c r="B601" s="180" t="s">
        <v>683</v>
      </c>
      <c r="C601" s="180" t="s">
        <v>1466</v>
      </c>
      <c r="D601" s="180" t="s">
        <v>43</v>
      </c>
      <c r="E601" s="180" t="s">
        <v>36</v>
      </c>
      <c r="F601" s="180" t="s">
        <v>37</v>
      </c>
      <c r="G601" s="181">
        <f>VLOOKUP(B601,'Full FBS'!$B$18:$M$4306,6,0)</f>
        <v>0</v>
      </c>
      <c r="H601" s="181">
        <f>VLOOKUP(B601,'Full FBS'!$B$18:$M$4306,7,0)</f>
        <v>0</v>
      </c>
      <c r="I601" s="181">
        <f>VLOOKUP(B601,'Full FBS'!$B$18:$M$4306,8,0)</f>
        <v>0</v>
      </c>
      <c r="J601" s="181">
        <f>VLOOKUP(B601,'Full FBS'!$B$18:$M$4306,9,0)</f>
        <v>0</v>
      </c>
      <c r="K601" s="181">
        <f>VLOOKUP(B601,'Full FBS'!$B$18:$M$4306,10,0)</f>
        <v>14</v>
      </c>
      <c r="L601" s="181">
        <f>VLOOKUP(B601,'Full FBS'!$B$18:$M$4306,11,0)</f>
        <v>181</v>
      </c>
      <c r="M601" s="181">
        <f>VLOOKUP(B601,'Full FBS'!$B$18:$M$4306,12,0)</f>
        <v>1</v>
      </c>
      <c r="N601" s="43">
        <f>SUM(G601*$D$8+H601*$D$5+I601*$D$9+J601*$D$6+K601*$D$11+L601*$D$10+M601*$D$7)</f>
        <v>31.1</v>
      </c>
      <c r="O601" s="119">
        <f>VLOOKUP(B601, 'Full FBS'!$B$18:$P$4999, 13, FALSE)</f>
        <v>31.1</v>
      </c>
      <c r="P601" s="31"/>
      <c r="Q601" s="15"/>
      <c r="R601" s="15"/>
      <c r="S601" s="15"/>
      <c r="T601" s="15"/>
    </row>
    <row r="602" spans="1:20" ht="13.5" customHeight="1">
      <c r="A602" s="41">
        <f>RANK(N602,$N$18:$N$2259)</f>
        <v>584</v>
      </c>
      <c r="B602" s="180" t="s">
        <v>761</v>
      </c>
      <c r="C602" s="180" t="s">
        <v>1399</v>
      </c>
      <c r="D602" s="180" t="s">
        <v>39</v>
      </c>
      <c r="E602" s="180" t="s">
        <v>36</v>
      </c>
      <c r="F602" s="180" t="s">
        <v>37</v>
      </c>
      <c r="G602" s="181">
        <f>VLOOKUP(B602,'Full FBS'!$B$18:$M$4306,6,0)</f>
        <v>0</v>
      </c>
      <c r="H602" s="181">
        <f>VLOOKUP(B602,'Full FBS'!$B$18:$M$4306,7,0)</f>
        <v>0</v>
      </c>
      <c r="I602" s="181">
        <f>VLOOKUP(B602,'Full FBS'!$B$18:$M$4306,8,0)</f>
        <v>208</v>
      </c>
      <c r="J602" s="181">
        <f>VLOOKUP(B602,'Full FBS'!$B$18:$M$4306,9,0)</f>
        <v>1</v>
      </c>
      <c r="K602" s="181">
        <f>VLOOKUP(B602,'Full FBS'!$B$18:$M$4306,10,0)</f>
        <v>4</v>
      </c>
      <c r="L602" s="181">
        <f>VLOOKUP(B602,'Full FBS'!$B$18:$M$4306,11,0)</f>
        <v>23</v>
      </c>
      <c r="M602" s="181">
        <f>VLOOKUP(B602,'Full FBS'!$B$18:$M$4306,12,0)</f>
        <v>0</v>
      </c>
      <c r="N602" s="43">
        <f>SUM(G602*$D$8+H602*$D$5+I602*$D$9+J602*$D$6+K602*$D$11+L602*$D$10+M602*$D$7)</f>
        <v>31.1</v>
      </c>
      <c r="O602" s="119">
        <f>VLOOKUP(B602, 'Full FBS'!$B$18:$P$4999, 13, FALSE)</f>
        <v>31.1</v>
      </c>
      <c r="P602" s="31"/>
      <c r="Q602" s="15"/>
      <c r="R602" s="15"/>
      <c r="S602" s="15"/>
      <c r="T602" s="15"/>
    </row>
    <row r="603" spans="1:20" ht="13.5" customHeight="1">
      <c r="A603" s="41">
        <f>RANK(N603,$N$18:$N$2259)</f>
        <v>584</v>
      </c>
      <c r="B603" s="180" t="s">
        <v>514</v>
      </c>
      <c r="C603" s="180" t="s">
        <v>1449</v>
      </c>
      <c r="D603" s="180" t="s">
        <v>43</v>
      </c>
      <c r="E603" s="180" t="s">
        <v>34</v>
      </c>
      <c r="F603" s="180" t="s">
        <v>1105</v>
      </c>
      <c r="G603" s="181">
        <f>VLOOKUP(B603,'Full FBS'!$B$18:$M$4306,6,0)</f>
        <v>0</v>
      </c>
      <c r="H603" s="181">
        <f>VLOOKUP(B603,'Full FBS'!$B$18:$M$4306,7,0)</f>
        <v>0</v>
      </c>
      <c r="I603" s="181">
        <f>VLOOKUP(B603,'Full FBS'!$B$18:$M$4306,8,0)</f>
        <v>0</v>
      </c>
      <c r="J603" s="181">
        <f>VLOOKUP(B603,'Full FBS'!$B$18:$M$4306,9,0)</f>
        <v>0</v>
      </c>
      <c r="K603" s="181">
        <f>VLOOKUP(B603,'Full FBS'!$B$18:$M$4306,10,0)</f>
        <v>16</v>
      </c>
      <c r="L603" s="181">
        <f>VLOOKUP(B603,'Full FBS'!$B$18:$M$4306,11,0)</f>
        <v>171</v>
      </c>
      <c r="M603" s="181">
        <f>VLOOKUP(B603,'Full FBS'!$B$18:$M$4306,12,0)</f>
        <v>1</v>
      </c>
      <c r="N603" s="43">
        <f>SUM(G603*$D$8+H603*$D$5+I603*$D$9+J603*$D$6+K603*$D$11+L603*$D$10+M603*$D$7)</f>
        <v>31.1</v>
      </c>
      <c r="O603" s="119">
        <f>VLOOKUP(B603, 'Full FBS'!$B$18:$P$4999, 13, FALSE)</f>
        <v>31.1</v>
      </c>
      <c r="P603" s="31"/>
      <c r="Q603" s="15"/>
      <c r="R603" s="15"/>
      <c r="S603" s="15"/>
      <c r="T603" s="15"/>
    </row>
    <row r="604" spans="1:20" ht="13.5" customHeight="1">
      <c r="A604" s="41">
        <f>RANK(N604,$N$18:$N$2259)</f>
        <v>587</v>
      </c>
      <c r="B604" s="180" t="s">
        <v>534</v>
      </c>
      <c r="C604" s="180" t="s">
        <v>1462</v>
      </c>
      <c r="D604" s="180" t="s">
        <v>39</v>
      </c>
      <c r="E604" s="180" t="s">
        <v>36</v>
      </c>
      <c r="F604" s="180" t="s">
        <v>1105</v>
      </c>
      <c r="G604" s="181">
        <f>VLOOKUP(B604,'Full FBS'!$B$18:$M$4306,6,0)</f>
        <v>0</v>
      </c>
      <c r="H604" s="181">
        <f>VLOOKUP(B604,'Full FBS'!$B$18:$M$4306,7,0)</f>
        <v>0</v>
      </c>
      <c r="I604" s="181">
        <f>VLOOKUP(B604,'Full FBS'!$B$18:$M$4306,8,0)</f>
        <v>215</v>
      </c>
      <c r="J604" s="181">
        <f>VLOOKUP(B604,'Full FBS'!$B$18:$M$4306,9,0)</f>
        <v>1</v>
      </c>
      <c r="K604" s="181">
        <f>VLOOKUP(B604,'Full FBS'!$B$18:$M$4306,10,0)</f>
        <v>2</v>
      </c>
      <c r="L604" s="181">
        <f>VLOOKUP(B604,'Full FBS'!$B$18:$M$4306,11,0)</f>
        <v>15</v>
      </c>
      <c r="M604" s="181">
        <f>VLOOKUP(B604,'Full FBS'!$B$18:$M$4306,12,0)</f>
        <v>0</v>
      </c>
      <c r="N604" s="43">
        <f>SUM(G604*$D$8+H604*$D$5+I604*$D$9+J604*$D$6+K604*$D$11+L604*$D$10+M604*$D$7)</f>
        <v>30</v>
      </c>
      <c r="O604" s="119">
        <f>VLOOKUP(B604, 'Full FBS'!$B$18:$P$4999, 13, FALSE)</f>
        <v>30</v>
      </c>
      <c r="P604" s="31"/>
      <c r="Q604" s="15"/>
      <c r="R604" s="15"/>
      <c r="S604" s="15"/>
      <c r="T604" s="15"/>
    </row>
    <row r="605" spans="1:20" ht="13.5" customHeight="1">
      <c r="A605" s="41">
        <f>RANK(N605,$N$18:$N$2259)</f>
        <v>588</v>
      </c>
      <c r="B605" s="180" t="s">
        <v>692</v>
      </c>
      <c r="C605" s="180" t="s">
        <v>1417</v>
      </c>
      <c r="D605" s="180" t="s">
        <v>42</v>
      </c>
      <c r="E605" s="180" t="s">
        <v>38</v>
      </c>
      <c r="F605" s="180" t="s">
        <v>1105</v>
      </c>
      <c r="G605" s="181">
        <f>VLOOKUP(B605,'Full FBS'!$B$18:$M$4306,6,0)</f>
        <v>0</v>
      </c>
      <c r="H605" s="181">
        <f>VLOOKUP(B605,'Full FBS'!$B$18:$M$4306,7,0)</f>
        <v>0</v>
      </c>
      <c r="I605" s="181">
        <f>VLOOKUP(B605,'Full FBS'!$B$18:$M$4306,8,0)</f>
        <v>0</v>
      </c>
      <c r="J605" s="181">
        <f>VLOOKUP(B605,'Full FBS'!$B$18:$M$4306,9,0)</f>
        <v>0</v>
      </c>
      <c r="K605" s="181">
        <f>VLOOKUP(B605,'Full FBS'!$B$18:$M$4306,10,0)</f>
        <v>12</v>
      </c>
      <c r="L605" s="181">
        <f>VLOOKUP(B605,'Full FBS'!$B$18:$M$4306,11,0)</f>
        <v>118</v>
      </c>
      <c r="M605" s="181">
        <f>VLOOKUP(B605,'Full FBS'!$B$18:$M$4306,12,0)</f>
        <v>2</v>
      </c>
      <c r="N605" s="43">
        <f>SUM(G605*$D$8+H605*$D$5+I605*$D$9+J605*$D$6+K605*$D$11+L605*$D$10+M605*$D$7)</f>
        <v>29.8</v>
      </c>
      <c r="O605" s="119">
        <f>VLOOKUP(B605, 'Full FBS'!$B$18:$P$4999, 13, FALSE)</f>
        <v>29.8</v>
      </c>
      <c r="P605" s="31"/>
      <c r="Q605" s="15"/>
      <c r="R605" s="15"/>
      <c r="S605" s="15"/>
      <c r="T605" s="15"/>
    </row>
    <row r="606" spans="1:20" ht="13.5" customHeight="1">
      <c r="A606" s="41">
        <f>RANK(N606,$N$18:$N$2259)</f>
        <v>589</v>
      </c>
      <c r="B606" s="180" t="s">
        <v>551</v>
      </c>
      <c r="C606" s="180" t="s">
        <v>1406</v>
      </c>
      <c r="D606" s="180" t="s">
        <v>39</v>
      </c>
      <c r="E606" s="180" t="s">
        <v>34</v>
      </c>
      <c r="F606" s="180" t="s">
        <v>1106</v>
      </c>
      <c r="G606" s="181">
        <f>VLOOKUP(B606,'Full FBS'!$B$18:$M$4306,6,0)</f>
        <v>0</v>
      </c>
      <c r="H606" s="181">
        <f>VLOOKUP(B606,'Full FBS'!$B$18:$M$4306,7,0)</f>
        <v>0</v>
      </c>
      <c r="I606" s="181">
        <f>VLOOKUP(B606,'Full FBS'!$B$18:$M$4306,8,0)</f>
        <v>155</v>
      </c>
      <c r="J606" s="181">
        <f>VLOOKUP(B606,'Full FBS'!$B$18:$M$4306,9,0)</f>
        <v>1</v>
      </c>
      <c r="K606" s="181">
        <f>VLOOKUP(B606,'Full FBS'!$B$18:$M$4306,10,0)</f>
        <v>7</v>
      </c>
      <c r="L606" s="181">
        <f>VLOOKUP(B606,'Full FBS'!$B$18:$M$4306,11,0)</f>
        <v>43</v>
      </c>
      <c r="M606" s="181">
        <f>VLOOKUP(B606,'Full FBS'!$B$18:$M$4306,12,0)</f>
        <v>0</v>
      </c>
      <c r="N606" s="43">
        <f>SUM(G606*$D$8+H606*$D$5+I606*$D$9+J606*$D$6+K606*$D$11+L606*$D$10+M606*$D$7)</f>
        <v>29.3</v>
      </c>
      <c r="O606" s="119">
        <f>VLOOKUP(B606, 'Full FBS'!$B$18:$P$4999, 13, FALSE)</f>
        <v>29.3</v>
      </c>
      <c r="P606" s="31"/>
      <c r="Q606" s="15"/>
      <c r="R606" s="15"/>
      <c r="S606" s="15"/>
      <c r="T606" s="15"/>
    </row>
    <row r="607" spans="1:20" ht="13.5" customHeight="1">
      <c r="A607" s="41">
        <f>RANK(N607,$N$18:$N$2259)</f>
        <v>590</v>
      </c>
      <c r="B607" s="180" t="s">
        <v>1296</v>
      </c>
      <c r="C607" s="180" t="s">
        <v>1402</v>
      </c>
      <c r="D607" s="180" t="s">
        <v>43</v>
      </c>
      <c r="E607" s="180" t="s">
        <v>40</v>
      </c>
      <c r="F607" s="180" t="s">
        <v>1105</v>
      </c>
      <c r="G607" s="181">
        <f>VLOOKUP(B607,'Full FBS'!$B$18:$M$4306,6,0)</f>
        <v>0</v>
      </c>
      <c r="H607" s="181">
        <f>VLOOKUP(B607,'Full FBS'!$B$18:$M$4306,7,0)</f>
        <v>0</v>
      </c>
      <c r="I607" s="181">
        <f>VLOOKUP(B607,'Full FBS'!$B$18:$M$4306,8,0)</f>
        <v>0</v>
      </c>
      <c r="J607" s="181">
        <f>VLOOKUP(B607,'Full FBS'!$B$18:$M$4306,9,0)</f>
        <v>0</v>
      </c>
      <c r="K607" s="181">
        <f>VLOOKUP(B607,'Full FBS'!$B$18:$M$4306,10,0)</f>
        <v>16</v>
      </c>
      <c r="L607" s="181">
        <f>VLOOKUP(B607,'Full FBS'!$B$18:$M$4306,11,0)</f>
        <v>152</v>
      </c>
      <c r="M607" s="181">
        <f>VLOOKUP(B607,'Full FBS'!$B$18:$M$4306,12,0)</f>
        <v>1</v>
      </c>
      <c r="N607" s="43">
        <f>SUM(G607*$D$8+H607*$D$5+I607*$D$9+J607*$D$6+K607*$D$11+L607*$D$10+M607*$D$7)</f>
        <v>29.200000000000003</v>
      </c>
      <c r="O607" s="119">
        <f>VLOOKUP(B607, 'Full FBS'!$B$18:$P$4999, 13, FALSE)</f>
        <v>29.200000000000003</v>
      </c>
      <c r="P607" s="31"/>
      <c r="Q607" s="15"/>
      <c r="R607" s="15"/>
      <c r="S607" s="15"/>
      <c r="T607" s="15"/>
    </row>
    <row r="608" spans="1:20" ht="13.5" customHeight="1">
      <c r="A608" s="41">
        <f>RANK(N608,$N$18:$N$2259)</f>
        <v>591</v>
      </c>
      <c r="B608" s="180" t="s">
        <v>1557</v>
      </c>
      <c r="C608" s="180" t="s">
        <v>1441</v>
      </c>
      <c r="D608" s="180" t="s">
        <v>43</v>
      </c>
      <c r="E608" s="180" t="s">
        <v>36</v>
      </c>
      <c r="F608" s="180" t="s">
        <v>52</v>
      </c>
      <c r="G608" s="181">
        <f>VLOOKUP(B608,'Full FBS'!$B$18:$M$4306,6,0)</f>
        <v>0</v>
      </c>
      <c r="H608" s="181">
        <f>VLOOKUP(B608,'Full FBS'!$B$18:$M$4306,7,0)</f>
        <v>0</v>
      </c>
      <c r="I608" s="181">
        <f>VLOOKUP(B608,'Full FBS'!$B$18:$M$4306,8,0)</f>
        <v>0</v>
      </c>
      <c r="J608" s="181">
        <f>VLOOKUP(B608,'Full FBS'!$B$18:$M$4306,9,0)</f>
        <v>0</v>
      </c>
      <c r="K608" s="181">
        <f>VLOOKUP(B608,'Full FBS'!$B$18:$M$4306,10,0)</f>
        <v>15</v>
      </c>
      <c r="L608" s="181">
        <f>VLOOKUP(B608,'Full FBS'!$B$18:$M$4306,11,0)</f>
        <v>211</v>
      </c>
      <c r="M608" s="181">
        <f>VLOOKUP(B608,'Full FBS'!$B$18:$M$4306,12,0)</f>
        <v>0</v>
      </c>
      <c r="N608" s="43">
        <f>SUM(G608*$D$8+H608*$D$5+I608*$D$9+J608*$D$6+K608*$D$11+L608*$D$10+M608*$D$7)</f>
        <v>28.6</v>
      </c>
      <c r="O608" s="119">
        <f>VLOOKUP(B608, 'Full FBS'!$B$18:$P$4999, 13, FALSE)</f>
        <v>28.6</v>
      </c>
      <c r="P608" s="31"/>
      <c r="Q608" s="15"/>
      <c r="R608" s="15"/>
      <c r="S608" s="15"/>
      <c r="T608" s="15"/>
    </row>
    <row r="609" spans="1:20" ht="13.5" customHeight="1">
      <c r="A609" s="41">
        <f>RANK(N609,$N$18:$N$2259)</f>
        <v>592</v>
      </c>
      <c r="B609" s="180" t="s">
        <v>1632</v>
      </c>
      <c r="C609" s="180" t="s">
        <v>1394</v>
      </c>
      <c r="D609" s="180" t="s">
        <v>43</v>
      </c>
      <c r="E609" s="180" t="s">
        <v>36</v>
      </c>
      <c r="F609" s="180" t="s">
        <v>52</v>
      </c>
      <c r="G609" s="181">
        <f>VLOOKUP(B609,'Full FBS'!$B$18:$M$4306,6,0)</f>
        <v>0</v>
      </c>
      <c r="H609" s="181">
        <f>VLOOKUP(B609,'Full FBS'!$B$18:$M$4306,7,0)</f>
        <v>0</v>
      </c>
      <c r="I609" s="181">
        <f>VLOOKUP(B609,'Full FBS'!$B$18:$M$4306,8,0)</f>
        <v>0</v>
      </c>
      <c r="J609" s="181">
        <f>VLOOKUP(B609,'Full FBS'!$B$18:$M$4306,9,0)</f>
        <v>0</v>
      </c>
      <c r="K609" s="181">
        <f>VLOOKUP(B609,'Full FBS'!$B$18:$M$4306,10,0)</f>
        <v>12</v>
      </c>
      <c r="L609" s="181">
        <f>VLOOKUP(B609,'Full FBS'!$B$18:$M$4306,11,0)</f>
        <v>164</v>
      </c>
      <c r="M609" s="181">
        <f>VLOOKUP(B609,'Full FBS'!$B$18:$M$4306,12,0)</f>
        <v>1</v>
      </c>
      <c r="N609" s="43">
        <f>SUM(G609*$D$8+H609*$D$5+I609*$D$9+J609*$D$6+K609*$D$11+L609*$D$10+M609*$D$7)</f>
        <v>28.400000000000002</v>
      </c>
      <c r="O609" s="119">
        <f>VLOOKUP(B609, 'Full FBS'!$B$18:$P$4999, 13, FALSE)</f>
        <v>28.400000000000002</v>
      </c>
      <c r="P609" s="31"/>
      <c r="Q609" s="15"/>
      <c r="R609" s="15"/>
      <c r="S609" s="15"/>
      <c r="T609" s="15"/>
    </row>
    <row r="610" spans="1:20" ht="13.5" customHeight="1">
      <c r="A610" s="41">
        <f>RANK(N610,$N$18:$N$2259)</f>
        <v>593</v>
      </c>
      <c r="B610" s="180" t="s">
        <v>153</v>
      </c>
      <c r="C610" s="180" t="s">
        <v>1478</v>
      </c>
      <c r="D610" s="180" t="s">
        <v>42</v>
      </c>
      <c r="E610" s="180" t="s">
        <v>34</v>
      </c>
      <c r="F610" s="180" t="s">
        <v>1106</v>
      </c>
      <c r="G610" s="181">
        <f>VLOOKUP(B610,'Full FBS'!$B$18:$M$4306,6,0)</f>
        <v>0</v>
      </c>
      <c r="H610" s="181">
        <f>VLOOKUP(B610,'Full FBS'!$B$18:$M$4306,7,0)</f>
        <v>0</v>
      </c>
      <c r="I610" s="181">
        <f>VLOOKUP(B610,'Full FBS'!$B$18:$M$4306,8,0)</f>
        <v>0</v>
      </c>
      <c r="J610" s="181">
        <f>VLOOKUP(B610,'Full FBS'!$B$18:$M$4306,9,0)</f>
        <v>0</v>
      </c>
      <c r="K610" s="181">
        <f>VLOOKUP(B610,'Full FBS'!$B$18:$M$4306,10,0)</f>
        <v>14</v>
      </c>
      <c r="L610" s="181">
        <f>VLOOKUP(B610,'Full FBS'!$B$18:$M$4306,11,0)</f>
        <v>144</v>
      </c>
      <c r="M610" s="181">
        <f>VLOOKUP(B610,'Full FBS'!$B$18:$M$4306,12,0)</f>
        <v>1</v>
      </c>
      <c r="N610" s="43">
        <f>SUM(G610*$D$8+H610*$D$5+I610*$D$9+J610*$D$6+K610*$D$11+L610*$D$10+M610*$D$7)</f>
        <v>27.4</v>
      </c>
      <c r="O610" s="119">
        <f>VLOOKUP(B610, 'Full FBS'!$B$18:$P$4999, 13, FALSE)</f>
        <v>27.4</v>
      </c>
      <c r="P610" s="31"/>
      <c r="Q610" s="15"/>
      <c r="R610" s="15"/>
      <c r="S610" s="15"/>
      <c r="T610" s="15"/>
    </row>
    <row r="611" spans="1:20" ht="13.5" customHeight="1">
      <c r="A611" s="41">
        <f>RANK(N611,$N$18:$N$2259)</f>
        <v>594</v>
      </c>
      <c r="B611" s="180" t="s">
        <v>899</v>
      </c>
      <c r="C611" s="180" t="s">
        <v>1409</v>
      </c>
      <c r="D611" s="180" t="s">
        <v>42</v>
      </c>
      <c r="E611" s="180" t="s">
        <v>1481</v>
      </c>
      <c r="F611" s="180" t="s">
        <v>1106</v>
      </c>
      <c r="G611" s="181">
        <f>VLOOKUP(B611,'Full FBS'!$B$18:$M$4306,6,0)</f>
        <v>0</v>
      </c>
      <c r="H611" s="181">
        <f>VLOOKUP(B611,'Full FBS'!$B$18:$M$4306,7,0)</f>
        <v>0</v>
      </c>
      <c r="I611" s="181">
        <f>VLOOKUP(B611,'Full FBS'!$B$18:$M$4306,8,0)</f>
        <v>0</v>
      </c>
      <c r="J611" s="181">
        <f>VLOOKUP(B611,'Full FBS'!$B$18:$M$4306,9,0)</f>
        <v>0</v>
      </c>
      <c r="K611" s="181">
        <f>VLOOKUP(B611,'Full FBS'!$B$18:$M$4306,10,0)</f>
        <v>13</v>
      </c>
      <c r="L611" s="181">
        <f>VLOOKUP(B611,'Full FBS'!$B$18:$M$4306,11,0)</f>
        <v>143</v>
      </c>
      <c r="M611" s="181">
        <f>VLOOKUP(B611,'Full FBS'!$B$18:$M$4306,12,0)</f>
        <v>1</v>
      </c>
      <c r="N611" s="43">
        <f>SUM(G611*$D$8+H611*$D$5+I611*$D$9+J611*$D$6+K611*$D$11+L611*$D$10+M611*$D$7)</f>
        <v>26.8</v>
      </c>
      <c r="O611" s="119">
        <f>VLOOKUP(B611, 'Full FBS'!$B$18:$P$4999, 13, FALSE)</f>
        <v>26.8</v>
      </c>
      <c r="P611" s="31"/>
      <c r="Q611" s="15"/>
      <c r="R611" s="15"/>
      <c r="S611" s="15"/>
      <c r="T611" s="15"/>
    </row>
    <row r="612" spans="1:20" ht="13.5" customHeight="1">
      <c r="A612" s="41">
        <f>RANK(N612,$N$18:$N$2259)</f>
        <v>595</v>
      </c>
      <c r="B612" s="180" t="s">
        <v>272</v>
      </c>
      <c r="C612" s="180" t="s">
        <v>1378</v>
      </c>
      <c r="D612" s="180" t="s">
        <v>39</v>
      </c>
      <c r="E612" s="180" t="s">
        <v>38</v>
      </c>
      <c r="F612" s="180" t="s">
        <v>1106</v>
      </c>
      <c r="G612" s="181">
        <f>VLOOKUP(B612,'Full FBS'!$B$18:$M$4306,6,0)</f>
        <v>0</v>
      </c>
      <c r="H612" s="181">
        <f>VLOOKUP(B612,'Full FBS'!$B$18:$M$4306,7,0)</f>
        <v>0</v>
      </c>
      <c r="I612" s="181">
        <f>VLOOKUP(B612,'Full FBS'!$B$18:$M$4306,8,0)</f>
        <v>121</v>
      </c>
      <c r="J612" s="181">
        <f>VLOOKUP(B612,'Full FBS'!$B$18:$M$4306,9,0)</f>
        <v>0</v>
      </c>
      <c r="K612" s="181">
        <f>VLOOKUP(B612,'Full FBS'!$B$18:$M$4306,10,0)</f>
        <v>9</v>
      </c>
      <c r="L612" s="181">
        <f>VLOOKUP(B612,'Full FBS'!$B$18:$M$4306,11,0)</f>
        <v>40</v>
      </c>
      <c r="M612" s="181">
        <f>VLOOKUP(B612,'Full FBS'!$B$18:$M$4306,12,0)</f>
        <v>1</v>
      </c>
      <c r="N612" s="43">
        <f>SUM(G612*$D$8+H612*$D$5+I612*$D$9+J612*$D$6+K612*$D$11+L612*$D$10+M612*$D$7)</f>
        <v>26.6</v>
      </c>
      <c r="O612" s="119">
        <f>VLOOKUP(B612, 'Full FBS'!$B$18:$P$4999, 13, FALSE)</f>
        <v>26.6</v>
      </c>
      <c r="P612" s="31"/>
      <c r="Q612" s="15"/>
      <c r="R612" s="15"/>
      <c r="S612" s="15"/>
      <c r="T612" s="15"/>
    </row>
    <row r="613" spans="1:20" ht="13.5" customHeight="1">
      <c r="A613" s="41">
        <f>RANK(N613,$N$18:$N$2259)</f>
        <v>596</v>
      </c>
      <c r="B613" s="180" t="s">
        <v>308</v>
      </c>
      <c r="C613" s="180" t="s">
        <v>1403</v>
      </c>
      <c r="D613" s="180" t="s">
        <v>42</v>
      </c>
      <c r="E613" s="180" t="s">
        <v>34</v>
      </c>
      <c r="F613" s="180" t="s">
        <v>1106</v>
      </c>
      <c r="G613" s="181">
        <f>VLOOKUP(B613,'Full FBS'!$B$18:$M$4306,6,0)</f>
        <v>0</v>
      </c>
      <c r="H613" s="181">
        <f>VLOOKUP(B613,'Full FBS'!$B$18:$M$4306,7,0)</f>
        <v>0</v>
      </c>
      <c r="I613" s="181">
        <f>VLOOKUP(B613,'Full FBS'!$B$18:$M$4306,8,0)</f>
        <v>0</v>
      </c>
      <c r="J613" s="181">
        <f>VLOOKUP(B613,'Full FBS'!$B$18:$M$4306,9,0)</f>
        <v>0</v>
      </c>
      <c r="K613" s="181">
        <f>VLOOKUP(B613,'Full FBS'!$B$18:$M$4306,10,0)</f>
        <v>14</v>
      </c>
      <c r="L613" s="181">
        <f>VLOOKUP(B613,'Full FBS'!$B$18:$M$4306,11,0)</f>
        <v>135</v>
      </c>
      <c r="M613" s="181">
        <f>VLOOKUP(B613,'Full FBS'!$B$18:$M$4306,12,0)</f>
        <v>1</v>
      </c>
      <c r="N613" s="43">
        <f>SUM(G613*$D$8+H613*$D$5+I613*$D$9+J613*$D$6+K613*$D$11+L613*$D$10+M613*$D$7)</f>
        <v>26.5</v>
      </c>
      <c r="O613" s="119">
        <f>VLOOKUP(B613, 'Full FBS'!$B$18:$P$4999, 13, FALSE)</f>
        <v>26.5</v>
      </c>
      <c r="P613" s="31"/>
      <c r="Q613" s="15"/>
      <c r="R613" s="15"/>
      <c r="S613" s="15"/>
      <c r="T613" s="15"/>
    </row>
    <row r="614" spans="1:20" ht="13.5" customHeight="1">
      <c r="A614" s="41">
        <f>RANK(N614,$N$18:$N$2259)</f>
        <v>597</v>
      </c>
      <c r="B614" s="180" t="s">
        <v>271</v>
      </c>
      <c r="C614" s="180" t="s">
        <v>1423</v>
      </c>
      <c r="D614" s="180" t="s">
        <v>42</v>
      </c>
      <c r="E614" s="180" t="s">
        <v>34</v>
      </c>
      <c r="F614" s="180" t="s">
        <v>1106</v>
      </c>
      <c r="G614" s="181">
        <f>VLOOKUP(B614,'Full FBS'!$B$18:$M$4306,6,0)</f>
        <v>0</v>
      </c>
      <c r="H614" s="181">
        <f>VLOOKUP(B614,'Full FBS'!$B$18:$M$4306,7,0)</f>
        <v>0</v>
      </c>
      <c r="I614" s="181">
        <f>VLOOKUP(B614,'Full FBS'!$B$18:$M$4306,8,0)</f>
        <v>0</v>
      </c>
      <c r="J614" s="181">
        <f>VLOOKUP(B614,'Full FBS'!$B$18:$M$4306,9,0)</f>
        <v>0</v>
      </c>
      <c r="K614" s="181">
        <f>VLOOKUP(B614,'Full FBS'!$B$18:$M$4306,10,0)</f>
        <v>12</v>
      </c>
      <c r="L614" s="181">
        <f>VLOOKUP(B614,'Full FBS'!$B$18:$M$4306,11,0)</f>
        <v>141</v>
      </c>
      <c r="M614" s="181">
        <f>VLOOKUP(B614,'Full FBS'!$B$18:$M$4306,12,0)</f>
        <v>1</v>
      </c>
      <c r="N614" s="43">
        <f>SUM(G614*$D$8+H614*$D$5+I614*$D$9+J614*$D$6+K614*$D$11+L614*$D$10+M614*$D$7)</f>
        <v>26.1</v>
      </c>
      <c r="O614" s="119">
        <f>VLOOKUP(B614, 'Full FBS'!$B$18:$P$4999, 13, FALSE)</f>
        <v>26.1</v>
      </c>
      <c r="P614" s="31"/>
      <c r="Q614" s="15"/>
      <c r="R614" s="15"/>
      <c r="S614" s="15"/>
      <c r="T614" s="15"/>
    </row>
    <row r="615" spans="1:20" ht="13.5" customHeight="1">
      <c r="A615" s="41">
        <f>RANK(N615,$N$18:$N$2259)</f>
        <v>598</v>
      </c>
      <c r="B615" s="180" t="s">
        <v>521</v>
      </c>
      <c r="C615" s="180" t="s">
        <v>89</v>
      </c>
      <c r="D615" s="180" t="s">
        <v>42</v>
      </c>
      <c r="E615" s="180" t="s">
        <v>38</v>
      </c>
      <c r="F615" s="180" t="s">
        <v>37</v>
      </c>
      <c r="G615" s="181">
        <f>VLOOKUP(B615,'Full FBS'!$B$18:$M$4306,6,0)</f>
        <v>0</v>
      </c>
      <c r="H615" s="181">
        <f>VLOOKUP(B615,'Full FBS'!$B$18:$M$4306,7,0)</f>
        <v>0</v>
      </c>
      <c r="I615" s="181">
        <f>VLOOKUP(B615,'Full FBS'!$B$18:$M$4306,8,0)</f>
        <v>0</v>
      </c>
      <c r="J615" s="181">
        <f>VLOOKUP(B615,'Full FBS'!$B$18:$M$4306,9,0)</f>
        <v>0</v>
      </c>
      <c r="K615" s="181">
        <f>VLOOKUP(B615,'Full FBS'!$B$18:$M$4306,10,0)</f>
        <v>13</v>
      </c>
      <c r="L615" s="181">
        <f>VLOOKUP(B615,'Full FBS'!$B$18:$M$4306,11,0)</f>
        <v>132</v>
      </c>
      <c r="M615" s="181">
        <f>VLOOKUP(B615,'Full FBS'!$B$18:$M$4306,12,0)</f>
        <v>1</v>
      </c>
      <c r="N615" s="43">
        <f>SUM(G615*$D$8+H615*$D$5+I615*$D$9+J615*$D$6+K615*$D$11+L615*$D$10+M615*$D$7)</f>
        <v>25.700000000000003</v>
      </c>
      <c r="O615" s="119">
        <f>VLOOKUP(B615, 'Full FBS'!$B$18:$P$4999, 13, FALSE)</f>
        <v>25.700000000000003</v>
      </c>
      <c r="P615" s="31"/>
      <c r="Q615" s="15"/>
      <c r="R615" s="15"/>
      <c r="S615" s="15"/>
      <c r="T615" s="15"/>
    </row>
    <row r="616" spans="1:20" ht="13.5" customHeight="1">
      <c r="A616" s="41">
        <f>RANK(N616,$N$18:$N$2259)</f>
        <v>599</v>
      </c>
      <c r="B616" s="180" t="s">
        <v>1349</v>
      </c>
      <c r="C616" s="180" t="s">
        <v>1425</v>
      </c>
      <c r="D616" s="180" t="s">
        <v>42</v>
      </c>
      <c r="E616" s="180" t="s">
        <v>40</v>
      </c>
      <c r="F616" s="180" t="s">
        <v>37</v>
      </c>
      <c r="G616" s="181">
        <f>VLOOKUP(B616,'Full FBS'!$B$18:$M$4306,6,0)</f>
        <v>0</v>
      </c>
      <c r="H616" s="181">
        <f>VLOOKUP(B616,'Full FBS'!$B$18:$M$4306,7,0)</f>
        <v>0</v>
      </c>
      <c r="I616" s="181">
        <f>VLOOKUP(B616,'Full FBS'!$B$18:$M$4306,8,0)</f>
        <v>0</v>
      </c>
      <c r="J616" s="181">
        <f>VLOOKUP(B616,'Full FBS'!$B$18:$M$4306,9,0)</f>
        <v>0</v>
      </c>
      <c r="K616" s="181">
        <f>VLOOKUP(B616,'Full FBS'!$B$18:$M$4306,10,0)</f>
        <v>12</v>
      </c>
      <c r="L616" s="181">
        <f>VLOOKUP(B616,'Full FBS'!$B$18:$M$4306,11,0)</f>
        <v>132</v>
      </c>
      <c r="M616" s="181">
        <f>VLOOKUP(B616,'Full FBS'!$B$18:$M$4306,12,0)</f>
        <v>1</v>
      </c>
      <c r="N616" s="43">
        <f>SUM(G616*$D$8+H616*$D$5+I616*$D$9+J616*$D$6+K616*$D$11+L616*$D$10+M616*$D$7)</f>
        <v>25.200000000000003</v>
      </c>
      <c r="O616" s="119">
        <f>VLOOKUP(B616, 'Full FBS'!$B$18:$P$4999, 13, FALSE)</f>
        <v>25.200000000000003</v>
      </c>
      <c r="P616" s="31"/>
      <c r="Q616" s="15"/>
      <c r="R616" s="15"/>
      <c r="S616" s="15"/>
      <c r="T616" s="15"/>
    </row>
    <row r="617" spans="1:20" ht="13.5" customHeight="1">
      <c r="A617" s="41">
        <f>RANK(N617,$N$18:$N$2259)</f>
        <v>600</v>
      </c>
      <c r="B617" s="207" t="s">
        <v>1505</v>
      </c>
      <c r="C617" s="180" t="s">
        <v>1462</v>
      </c>
      <c r="D617" s="180" t="s">
        <v>42</v>
      </c>
      <c r="E617" s="180" t="s">
        <v>36</v>
      </c>
      <c r="F617" s="180" t="s">
        <v>1105</v>
      </c>
      <c r="G617" s="181">
        <f>VLOOKUP(B617,'Full FBS'!$B$18:$M$4306,6,0)</f>
        <v>0</v>
      </c>
      <c r="H617" s="181">
        <f>VLOOKUP(B617,'Full FBS'!$B$18:$M$4306,7,0)</f>
        <v>0</v>
      </c>
      <c r="I617" s="181">
        <f>VLOOKUP(B617,'Full FBS'!$B$18:$M$4306,8,0)</f>
        <v>0</v>
      </c>
      <c r="J617" s="181">
        <f>VLOOKUP(B617,'Full FBS'!$B$18:$M$4306,9,0)</f>
        <v>0</v>
      </c>
      <c r="K617" s="181">
        <f>VLOOKUP(B617,'Full FBS'!$B$18:$M$4306,10,0)</f>
        <v>12</v>
      </c>
      <c r="L617" s="181">
        <f>VLOOKUP(B617,'Full FBS'!$B$18:$M$4306,11,0)</f>
        <v>131</v>
      </c>
      <c r="M617" s="181">
        <f>VLOOKUP(B617,'Full FBS'!$B$18:$M$4306,12,0)</f>
        <v>1</v>
      </c>
      <c r="N617" s="43">
        <f>SUM(G617*$D$8+H617*$D$5+I617*$D$9+J617*$D$6+K617*$D$11+L617*$D$10+M617*$D$7)</f>
        <v>25.1</v>
      </c>
      <c r="O617" s="119">
        <f>VLOOKUP(B617, 'Full FBS'!$B$18:$P$4999, 13, FALSE)</f>
        <v>25.1</v>
      </c>
      <c r="P617" s="31"/>
      <c r="Q617" s="15"/>
      <c r="R617" s="15"/>
      <c r="S617" s="15"/>
      <c r="T617" s="15"/>
    </row>
    <row r="618" spans="1:20" ht="13.5" customHeight="1">
      <c r="A618" s="41">
        <f>RANK(N618,$N$18:$N$2259)</f>
        <v>601</v>
      </c>
      <c r="B618" s="180" t="s">
        <v>1295</v>
      </c>
      <c r="C618" s="180" t="s">
        <v>1369</v>
      </c>
      <c r="D618" s="180" t="s">
        <v>42</v>
      </c>
      <c r="E618" s="180" t="s">
        <v>36</v>
      </c>
      <c r="F618" s="180" t="s">
        <v>52</v>
      </c>
      <c r="G618" s="181">
        <f>VLOOKUP(B618,'Full FBS'!$B$18:$M$4306,6,0)</f>
        <v>0</v>
      </c>
      <c r="H618" s="181">
        <f>VLOOKUP(B618,'Full FBS'!$B$18:$M$4306,7,0)</f>
        <v>0</v>
      </c>
      <c r="I618" s="181">
        <f>VLOOKUP(B618,'Full FBS'!$B$18:$M$4306,8,0)</f>
        <v>0</v>
      </c>
      <c r="J618" s="181">
        <f>VLOOKUP(B618,'Full FBS'!$B$18:$M$4306,9,0)</f>
        <v>0</v>
      </c>
      <c r="K618" s="181">
        <f>VLOOKUP(B618,'Full FBS'!$B$18:$M$4306,10,0)</f>
        <v>12</v>
      </c>
      <c r="L618" s="181">
        <f>VLOOKUP(B618,'Full FBS'!$B$18:$M$4306,11,0)</f>
        <v>116</v>
      </c>
      <c r="M618" s="181">
        <f>VLOOKUP(B618,'Full FBS'!$B$18:$M$4306,12,0)</f>
        <v>1</v>
      </c>
      <c r="N618" s="43">
        <f>SUM(G618*$D$8+H618*$D$5+I618*$D$9+J618*$D$6+K618*$D$11+L618*$D$10+M618*$D$7)</f>
        <v>23.6</v>
      </c>
      <c r="O618" s="119">
        <f>VLOOKUP(B618, 'Full FBS'!$B$18:$P$4999, 13, FALSE)</f>
        <v>23.6</v>
      </c>
      <c r="P618" s="31"/>
      <c r="Q618" s="15"/>
      <c r="R618" s="15"/>
      <c r="S618" s="15"/>
      <c r="T618" s="15"/>
    </row>
    <row r="619" spans="1:20" ht="13.5" customHeight="1">
      <c r="A619" s="41">
        <f>RANK(N619,$N$18:$N$2259)</f>
        <v>602</v>
      </c>
      <c r="B619" s="180" t="s">
        <v>333</v>
      </c>
      <c r="C619" s="180" t="s">
        <v>1479</v>
      </c>
      <c r="D619" s="180" t="s">
        <v>42</v>
      </c>
      <c r="E619" s="180" t="s">
        <v>34</v>
      </c>
      <c r="F619" s="180" t="s">
        <v>1106</v>
      </c>
      <c r="G619" s="181">
        <f>VLOOKUP(B619,'Full FBS'!$B$18:$M$4306,6,0)</f>
        <v>0</v>
      </c>
      <c r="H619" s="181">
        <f>VLOOKUP(B619,'Full FBS'!$B$18:$M$4306,7,0)</f>
        <v>0</v>
      </c>
      <c r="I619" s="181">
        <f>VLOOKUP(B619,'Full FBS'!$B$18:$M$4306,8,0)</f>
        <v>0</v>
      </c>
      <c r="J619" s="181">
        <f>VLOOKUP(B619,'Full FBS'!$B$18:$M$4306,9,0)</f>
        <v>0</v>
      </c>
      <c r="K619" s="181">
        <f>VLOOKUP(B619,'Full FBS'!$B$18:$M$4306,10,0)</f>
        <v>12</v>
      </c>
      <c r="L619" s="181">
        <f>VLOOKUP(B619,'Full FBS'!$B$18:$M$4306,11,0)</f>
        <v>114</v>
      </c>
      <c r="M619" s="181">
        <f>VLOOKUP(B619,'Full FBS'!$B$18:$M$4306,12,0)</f>
        <v>1</v>
      </c>
      <c r="N619" s="43">
        <f>SUM(G619*$D$8+H619*$D$5+I619*$D$9+J619*$D$6+K619*$D$11+L619*$D$10+M619*$D$7)</f>
        <v>23.4</v>
      </c>
      <c r="O619" s="119">
        <f>VLOOKUP(B619, 'Full FBS'!$B$18:$P$4999, 13, FALSE)</f>
        <v>23.4</v>
      </c>
      <c r="P619" s="31"/>
      <c r="Q619" s="15"/>
      <c r="R619" s="15"/>
      <c r="S619" s="15"/>
      <c r="T619" s="15"/>
    </row>
    <row r="620" spans="1:20" ht="13.5" customHeight="1">
      <c r="A620" s="41">
        <f>RANK(N620,$N$18:$N$2259)</f>
        <v>603</v>
      </c>
      <c r="B620" s="180" t="s">
        <v>1504</v>
      </c>
      <c r="C620" s="180" t="s">
        <v>1449</v>
      </c>
      <c r="D620" s="180" t="s">
        <v>42</v>
      </c>
      <c r="E620" s="180" t="s">
        <v>1481</v>
      </c>
      <c r="F620" s="180" t="s">
        <v>1105</v>
      </c>
      <c r="G620" s="181">
        <f>VLOOKUP(B620,'Full FBS'!$B$18:$M$4306,6,0)</f>
        <v>0</v>
      </c>
      <c r="H620" s="181">
        <f>VLOOKUP(B620,'Full FBS'!$B$18:$M$4306,7,0)</f>
        <v>0</v>
      </c>
      <c r="I620" s="181">
        <f>VLOOKUP(B620,'Full FBS'!$B$18:$M$4306,8,0)</f>
        <v>0</v>
      </c>
      <c r="J620" s="181">
        <f>VLOOKUP(B620,'Full FBS'!$B$18:$M$4306,9,0)</f>
        <v>0</v>
      </c>
      <c r="K620" s="181">
        <f>VLOOKUP(B620,'Full FBS'!$B$18:$M$4306,10,0)</f>
        <v>10</v>
      </c>
      <c r="L620" s="181">
        <f>VLOOKUP(B620,'Full FBS'!$B$18:$M$4306,11,0)</f>
        <v>121</v>
      </c>
      <c r="M620" s="181">
        <f>VLOOKUP(B620,'Full FBS'!$B$18:$M$4306,12,0)</f>
        <v>1</v>
      </c>
      <c r="N620" s="43">
        <f>SUM(G620*$D$8+H620*$D$5+I620*$D$9+J620*$D$6+K620*$D$11+L620*$D$10+M620*$D$7)</f>
        <v>23.1</v>
      </c>
      <c r="O620" s="119">
        <f>VLOOKUP(B620, 'Full FBS'!$B$18:$P$4999, 13, FALSE)</f>
        <v>23.1</v>
      </c>
      <c r="P620" s="31"/>
      <c r="Q620" s="15"/>
      <c r="R620" s="15"/>
      <c r="S620" s="15"/>
      <c r="T620" s="15"/>
    </row>
    <row r="621" spans="1:20" ht="13.5" customHeight="1">
      <c r="A621" s="41">
        <f>RANK(N621,$N$18:$N$2259)</f>
        <v>604</v>
      </c>
      <c r="B621" s="207" t="s">
        <v>1623</v>
      </c>
      <c r="C621" s="180" t="s">
        <v>1404</v>
      </c>
      <c r="D621" s="180" t="s">
        <v>42</v>
      </c>
      <c r="E621" s="207" t="s">
        <v>34</v>
      </c>
      <c r="F621" s="180" t="s">
        <v>1104</v>
      </c>
      <c r="G621" s="181">
        <f>VLOOKUP(B621,'Full FBS'!$B$18:$M$4306,6,0)</f>
        <v>0</v>
      </c>
      <c r="H621" s="181">
        <f>VLOOKUP(B621,'Full FBS'!$B$18:$M$4306,7,0)</f>
        <v>0</v>
      </c>
      <c r="I621" s="181">
        <f>VLOOKUP(B621,'Full FBS'!$B$18:$M$4306,8,0)</f>
        <v>0</v>
      </c>
      <c r="J621" s="181">
        <f>VLOOKUP(B621,'Full FBS'!$B$18:$M$4306,9,0)</f>
        <v>0</v>
      </c>
      <c r="K621" s="181">
        <f>VLOOKUP(B621,'Full FBS'!$B$18:$M$4306,10,0)</f>
        <v>12</v>
      </c>
      <c r="L621" s="181">
        <f>VLOOKUP(B621,'Full FBS'!$B$18:$M$4306,11,0)</f>
        <v>108</v>
      </c>
      <c r="M621" s="181">
        <f>VLOOKUP(B621,'Full FBS'!$B$18:$M$4306,12,0)</f>
        <v>1</v>
      </c>
      <c r="N621" s="43">
        <f>SUM(G621*$D$8+H621*$D$5+I621*$D$9+J621*$D$6+K621*$D$11+L621*$D$10+M621*$D$7)</f>
        <v>22.8</v>
      </c>
      <c r="O621" s="119">
        <f>VLOOKUP(B621, 'Full FBS'!$B$18:$P$4999, 13, FALSE)</f>
        <v>22.8</v>
      </c>
      <c r="P621" s="31"/>
      <c r="Q621" s="15"/>
      <c r="R621" s="15"/>
      <c r="S621" s="15"/>
      <c r="T621" s="15"/>
    </row>
    <row r="622" spans="1:20" ht="13.5" customHeight="1">
      <c r="A622" s="41">
        <f>RANK(N622,$N$18:$N$2259)</f>
        <v>605</v>
      </c>
      <c r="B622" s="180" t="s">
        <v>502</v>
      </c>
      <c r="C622" s="180" t="s">
        <v>1401</v>
      </c>
      <c r="D622" s="180" t="s">
        <v>42</v>
      </c>
      <c r="E622" s="180" t="s">
        <v>38</v>
      </c>
      <c r="F622" s="180" t="s">
        <v>52</v>
      </c>
      <c r="G622" s="181">
        <f>VLOOKUP(B622,'Full FBS'!$B$18:$M$4306,6,0)</f>
        <v>0</v>
      </c>
      <c r="H622" s="181">
        <f>VLOOKUP(B622,'Full FBS'!$B$18:$M$4306,7,0)</f>
        <v>0</v>
      </c>
      <c r="I622" s="181">
        <f>VLOOKUP(B622,'Full FBS'!$B$18:$M$4306,8,0)</f>
        <v>0</v>
      </c>
      <c r="J622" s="181">
        <f>VLOOKUP(B622,'Full FBS'!$B$18:$M$4306,9,0)</f>
        <v>0</v>
      </c>
      <c r="K622" s="181">
        <f>VLOOKUP(B622,'Full FBS'!$B$18:$M$4306,10,0)</f>
        <v>11</v>
      </c>
      <c r="L622" s="181">
        <f>VLOOKUP(B622,'Full FBS'!$B$18:$M$4306,11,0)</f>
        <v>111</v>
      </c>
      <c r="M622" s="181">
        <f>VLOOKUP(B622,'Full FBS'!$B$18:$M$4306,12,0)</f>
        <v>1</v>
      </c>
      <c r="N622" s="43">
        <f>SUM(G622*$D$8+H622*$D$5+I622*$D$9+J622*$D$6+K622*$D$11+L622*$D$10+M622*$D$7)</f>
        <v>22.6</v>
      </c>
      <c r="O622" s="119">
        <f>VLOOKUP(B622, 'Full FBS'!$B$18:$P$4999, 13, FALSE)</f>
        <v>22.6</v>
      </c>
      <c r="P622" s="31"/>
      <c r="Q622" s="15"/>
      <c r="R622" s="15"/>
      <c r="S622" s="15"/>
      <c r="T622" s="15"/>
    </row>
    <row r="623" spans="1:20" ht="13.5" customHeight="1">
      <c r="A623" s="41">
        <f>RANK(N623,$N$18:$N$2259)</f>
        <v>606</v>
      </c>
      <c r="B623" s="180" t="s">
        <v>442</v>
      </c>
      <c r="C623" s="180" t="s">
        <v>1360</v>
      </c>
      <c r="D623" s="180" t="s">
        <v>42</v>
      </c>
      <c r="E623" s="180" t="s">
        <v>34</v>
      </c>
      <c r="F623" s="180" t="s">
        <v>52</v>
      </c>
      <c r="G623" s="181">
        <f>VLOOKUP(B623,'Full FBS'!$B$18:$M$4306,6,0)</f>
        <v>0</v>
      </c>
      <c r="H623" s="181">
        <f>VLOOKUP(B623,'Full FBS'!$B$18:$M$4306,7,0)</f>
        <v>0</v>
      </c>
      <c r="I623" s="181">
        <f>VLOOKUP(B623,'Full FBS'!$B$18:$M$4306,8,0)</f>
        <v>0</v>
      </c>
      <c r="J623" s="181">
        <f>VLOOKUP(B623,'Full FBS'!$B$18:$M$4306,9,0)</f>
        <v>0</v>
      </c>
      <c r="K623" s="181">
        <f>VLOOKUP(B623,'Full FBS'!$B$18:$M$4306,10,0)</f>
        <v>10</v>
      </c>
      <c r="L623" s="181">
        <f>VLOOKUP(B623,'Full FBS'!$B$18:$M$4306,11,0)</f>
        <v>107</v>
      </c>
      <c r="M623" s="181">
        <f>VLOOKUP(B623,'Full FBS'!$B$18:$M$4306,12,0)</f>
        <v>1</v>
      </c>
      <c r="N623" s="43">
        <f>SUM(G623*$D$8+H623*$D$5+I623*$D$9+J623*$D$6+K623*$D$11+L623*$D$10+M623*$D$7)</f>
        <v>21.700000000000003</v>
      </c>
      <c r="O623" s="119">
        <f>VLOOKUP(B623, 'Full FBS'!$B$18:$P$4999, 13, FALSE)</f>
        <v>21.700000000000003</v>
      </c>
      <c r="P623" s="31"/>
      <c r="Q623" s="15"/>
      <c r="R623" s="15"/>
      <c r="S623" s="15"/>
      <c r="T623" s="15"/>
    </row>
    <row r="624" spans="1:20" ht="13.5" customHeight="1">
      <c r="A624" s="41">
        <f>RANK(N624,$N$18:$N$2259)</f>
        <v>607</v>
      </c>
      <c r="B624" s="180" t="s">
        <v>865</v>
      </c>
      <c r="C624" s="180" t="s">
        <v>1374</v>
      </c>
      <c r="D624" s="180" t="s">
        <v>42</v>
      </c>
      <c r="E624" s="180" t="s">
        <v>38</v>
      </c>
      <c r="F624" s="180" t="s">
        <v>37</v>
      </c>
      <c r="G624" s="181">
        <f>VLOOKUP(B624,'Full FBS'!$B$18:$M$4306,6,0)</f>
        <v>0</v>
      </c>
      <c r="H624" s="181">
        <f>VLOOKUP(B624,'Full FBS'!$B$18:$M$4306,7,0)</f>
        <v>0</v>
      </c>
      <c r="I624" s="181">
        <f>VLOOKUP(B624,'Full FBS'!$B$18:$M$4306,8,0)</f>
        <v>0</v>
      </c>
      <c r="J624" s="181">
        <f>VLOOKUP(B624,'Full FBS'!$B$18:$M$4306,9,0)</f>
        <v>0</v>
      </c>
      <c r="K624" s="181">
        <f>VLOOKUP(B624,'Full FBS'!$B$18:$M$4306,10,0)</f>
        <v>11</v>
      </c>
      <c r="L624" s="181">
        <f>VLOOKUP(B624,'Full FBS'!$B$18:$M$4306,11,0)</f>
        <v>101</v>
      </c>
      <c r="M624" s="181">
        <f>VLOOKUP(B624,'Full FBS'!$B$18:$M$4306,12,0)</f>
        <v>1</v>
      </c>
      <c r="N624" s="43">
        <f>SUM(G624*$D$8+H624*$D$5+I624*$D$9+J624*$D$6+K624*$D$11+L624*$D$10+M624*$D$7)</f>
        <v>21.6</v>
      </c>
      <c r="O624" s="119">
        <f>VLOOKUP(B624, 'Full FBS'!$B$18:$P$4999, 13, FALSE)</f>
        <v>21.6</v>
      </c>
      <c r="P624" s="31"/>
      <c r="Q624" s="15"/>
      <c r="R624" s="15"/>
      <c r="S624" s="15"/>
      <c r="T624" s="15"/>
    </row>
    <row r="625" spans="1:20" ht="13.5" customHeight="1">
      <c r="A625" s="41">
        <f>RANK(N625,$N$18:$N$2259)</f>
        <v>608</v>
      </c>
      <c r="B625" s="180" t="s">
        <v>510</v>
      </c>
      <c r="C625" s="180" t="s">
        <v>1476</v>
      </c>
      <c r="D625" s="180" t="s">
        <v>42</v>
      </c>
      <c r="E625" s="180" t="s">
        <v>36</v>
      </c>
      <c r="F625" s="180" t="s">
        <v>1106</v>
      </c>
      <c r="G625" s="181">
        <f>VLOOKUP(B625,'Full FBS'!$B$18:$M$4306,6,0)</f>
        <v>0</v>
      </c>
      <c r="H625" s="181">
        <f>VLOOKUP(B625,'Full FBS'!$B$18:$M$4306,7,0)</f>
        <v>0</v>
      </c>
      <c r="I625" s="181">
        <f>VLOOKUP(B625,'Full FBS'!$B$18:$M$4306,8,0)</f>
        <v>0</v>
      </c>
      <c r="J625" s="181">
        <f>VLOOKUP(B625,'Full FBS'!$B$18:$M$4306,9,0)</f>
        <v>0</v>
      </c>
      <c r="K625" s="181">
        <f>VLOOKUP(B625,'Full FBS'!$B$18:$M$4306,10,0)</f>
        <v>10</v>
      </c>
      <c r="L625" s="181">
        <f>VLOOKUP(B625,'Full FBS'!$B$18:$M$4306,11,0)</f>
        <v>103</v>
      </c>
      <c r="M625" s="181">
        <f>VLOOKUP(B625,'Full FBS'!$B$18:$M$4306,12,0)</f>
        <v>1</v>
      </c>
      <c r="N625" s="43">
        <f>SUM(G625*$D$8+H625*$D$5+I625*$D$9+J625*$D$6+K625*$D$11+L625*$D$10+M625*$D$7)</f>
        <v>21.3</v>
      </c>
      <c r="O625" s="119">
        <f>VLOOKUP(B625, 'Full FBS'!$B$18:$P$4999, 13, FALSE)</f>
        <v>21.3</v>
      </c>
      <c r="P625" s="31"/>
      <c r="Q625" s="15"/>
      <c r="R625" s="15"/>
      <c r="S625" s="15"/>
      <c r="T625" s="15"/>
    </row>
    <row r="626" spans="1:20" ht="13.5" customHeight="1">
      <c r="A626" s="41">
        <f>RANK(N626,$N$18:$N$2259)</f>
        <v>609</v>
      </c>
      <c r="B626" s="180" t="s">
        <v>1272</v>
      </c>
      <c r="C626" s="180" t="s">
        <v>1447</v>
      </c>
      <c r="D626" s="180" t="s">
        <v>42</v>
      </c>
      <c r="E626" s="180" t="s">
        <v>36</v>
      </c>
      <c r="F626" s="180" t="s">
        <v>1104</v>
      </c>
      <c r="G626" s="181">
        <f>VLOOKUP(B626,'Full FBS'!$B$18:$M$4306,6,0)</f>
        <v>0</v>
      </c>
      <c r="H626" s="181">
        <f>VLOOKUP(B626,'Full FBS'!$B$18:$M$4306,7,0)</f>
        <v>0</v>
      </c>
      <c r="I626" s="181">
        <f>VLOOKUP(B626,'Full FBS'!$B$18:$M$4306,8,0)</f>
        <v>0</v>
      </c>
      <c r="J626" s="181">
        <f>VLOOKUP(B626,'Full FBS'!$B$18:$M$4306,9,0)</f>
        <v>0</v>
      </c>
      <c r="K626" s="181">
        <f>VLOOKUP(B626,'Full FBS'!$B$18:$M$4306,10,0)</f>
        <v>7</v>
      </c>
      <c r="L626" s="181">
        <f>VLOOKUP(B626,'Full FBS'!$B$18:$M$4306,11,0)</f>
        <v>71</v>
      </c>
      <c r="M626" s="181">
        <f>VLOOKUP(B626,'Full FBS'!$B$18:$M$4306,12,0)</f>
        <v>1</v>
      </c>
      <c r="N626" s="43">
        <f>SUM(G626*$D$8+H626*$D$5+I626*$D$9+J626*$D$6+K626*$D$11+L626*$D$10+M626*$D$7)</f>
        <v>16.600000000000001</v>
      </c>
      <c r="O626" s="119">
        <f>VLOOKUP(B626, 'Full FBS'!$B$18:$P$4999, 13, FALSE)</f>
        <v>16.600000000000001</v>
      </c>
      <c r="P626" s="31"/>
      <c r="Q626" s="15"/>
      <c r="R626" s="15"/>
      <c r="S626" s="15"/>
      <c r="T626" s="15"/>
    </row>
    <row r="627" spans="1:20" ht="13.5" customHeight="1">
      <c r="A627" s="41">
        <f>RANK(N627,$N$18:$N$2259)</f>
        <v>610</v>
      </c>
      <c r="B627" s="180" t="s">
        <v>1526</v>
      </c>
      <c r="C627" s="180" t="s">
        <v>1364</v>
      </c>
      <c r="D627" s="180" t="s">
        <v>42</v>
      </c>
      <c r="E627" s="180" t="s">
        <v>36</v>
      </c>
      <c r="F627" s="180" t="s">
        <v>1106</v>
      </c>
      <c r="G627" s="181">
        <f>VLOOKUP(B627,'Full FBS'!$B$18:$M$4306,6,0)</f>
        <v>0</v>
      </c>
      <c r="H627" s="181">
        <f>VLOOKUP(B627,'Full FBS'!$B$18:$M$4306,7,0)</f>
        <v>0</v>
      </c>
      <c r="I627" s="181">
        <f>VLOOKUP(B627,'Full FBS'!$B$18:$M$4306,8,0)</f>
        <v>0</v>
      </c>
      <c r="J627" s="181">
        <f>VLOOKUP(B627,'Full FBS'!$B$18:$M$4306,9,0)</f>
        <v>0</v>
      </c>
      <c r="K627" s="181">
        <f>VLOOKUP(B627,'Full FBS'!$B$18:$M$4306,10,0)</f>
        <v>6</v>
      </c>
      <c r="L627" s="181">
        <f>VLOOKUP(B627,'Full FBS'!$B$18:$M$4306,11,0)</f>
        <v>55</v>
      </c>
      <c r="M627" s="181">
        <f>VLOOKUP(B627,'Full FBS'!$B$18:$M$4306,12,0)</f>
        <v>0</v>
      </c>
      <c r="N627" s="43">
        <f>SUM(G627*$D$8+H627*$D$5+I627*$D$9+J627*$D$6+K627*$D$11+L627*$D$10+M627*$D$7)</f>
        <v>8.5</v>
      </c>
      <c r="O627" s="119">
        <f>VLOOKUP(B627, 'Full FBS'!$B$18:$P$4999, 13, FALSE)</f>
        <v>8.5</v>
      </c>
      <c r="P627" s="31"/>
      <c r="Q627" s="15"/>
      <c r="R627" s="15"/>
      <c r="S627" s="15"/>
      <c r="T627" s="15"/>
    </row>
    <row r="628" spans="1:20" ht="13.5" customHeight="1">
      <c r="A628" s="41">
        <f>RANK(N628,$N$18:$N$2259)</f>
        <v>611</v>
      </c>
      <c r="B628" s="180" t="s">
        <v>1100</v>
      </c>
      <c r="C628" s="180" t="s">
        <v>1389</v>
      </c>
      <c r="D628" s="180" t="s">
        <v>43</v>
      </c>
      <c r="E628" s="180" t="s">
        <v>38</v>
      </c>
      <c r="F628" s="180" t="s">
        <v>1105</v>
      </c>
      <c r="G628" s="181">
        <f>VLOOKUP(B628,'Full FBS'!$B$18:$M$4306,6,0)</f>
        <v>0</v>
      </c>
      <c r="H628" s="181">
        <f>VLOOKUP(B628,'Full FBS'!$B$18:$M$4306,7,0)</f>
        <v>0</v>
      </c>
      <c r="I628" s="181">
        <f>VLOOKUP(B628,'Full FBS'!$B$18:$M$4306,8,0)</f>
        <v>0</v>
      </c>
      <c r="J628" s="181">
        <f>VLOOKUP(B628,'Full FBS'!$B$18:$M$4306,9,0)</f>
        <v>0</v>
      </c>
      <c r="K628" s="181">
        <f>VLOOKUP(B628,'Full FBS'!$B$18:$M$4306,10,0)</f>
        <v>0</v>
      </c>
      <c r="L628" s="181">
        <f>VLOOKUP(B628,'Full FBS'!$B$18:$M$4306,11,0)</f>
        <v>0</v>
      </c>
      <c r="M628" s="181">
        <f>VLOOKUP(B628,'Full FBS'!$B$18:$M$4306,12,0)</f>
        <v>0</v>
      </c>
      <c r="N628" s="43">
        <f>SUM(G628*$D$8+H628*$D$5+I628*$D$9+J628*$D$6+K628*$D$11+L628*$D$10+M628*$D$7)</f>
        <v>0</v>
      </c>
      <c r="O628" s="119">
        <f>VLOOKUP(B628, 'Full FBS'!$B$18:$P$4999, 13, FALSE)</f>
        <v>0</v>
      </c>
      <c r="P628" s="31"/>
      <c r="Q628" s="15"/>
      <c r="R628" s="15"/>
      <c r="S628" s="15"/>
      <c r="T628" s="15"/>
    </row>
    <row r="629" spans="1:20" ht="13.5" customHeight="1">
      <c r="A629" s="41">
        <f>RANK(N629,$N$18:$N$2259)</f>
        <v>611</v>
      </c>
      <c r="B629" s="180" t="s">
        <v>656</v>
      </c>
      <c r="C629" s="180" t="s">
        <v>1366</v>
      </c>
      <c r="D629" s="180" t="s">
        <v>33</v>
      </c>
      <c r="E629" s="180" t="s">
        <v>1481</v>
      </c>
      <c r="F629" s="180" t="s">
        <v>37</v>
      </c>
      <c r="G629" s="181">
        <f>VLOOKUP(B629,'Full FBS'!$B$18:$M$4306,6,0)</f>
        <v>0</v>
      </c>
      <c r="H629" s="181">
        <f>VLOOKUP(B629,'Full FBS'!$B$18:$M$4306,7,0)</f>
        <v>0</v>
      </c>
      <c r="I629" s="181">
        <f>VLOOKUP(B629,'Full FBS'!$B$18:$M$4306,8,0)</f>
        <v>0</v>
      </c>
      <c r="J629" s="181">
        <f>VLOOKUP(B629,'Full FBS'!$B$18:$M$4306,9,0)</f>
        <v>0</v>
      </c>
      <c r="K629" s="181">
        <f>VLOOKUP(B629,'Full FBS'!$B$18:$M$4306,10,0)</f>
        <v>0</v>
      </c>
      <c r="L629" s="181">
        <f>VLOOKUP(B629,'Full FBS'!$B$18:$M$4306,11,0)</f>
        <v>0</v>
      </c>
      <c r="M629" s="181">
        <f>VLOOKUP(B629,'Full FBS'!$B$18:$M$4306,12,0)</f>
        <v>0</v>
      </c>
      <c r="N629" s="43">
        <f>SUM(G629*$D$8+H629*$D$5+I629*$D$9+J629*$D$6+K629*$D$11+L629*$D$10+M629*$D$7)</f>
        <v>0</v>
      </c>
      <c r="O629" s="119">
        <f>VLOOKUP(B629, 'Full FBS'!$B$18:$P$4999, 13, FALSE)</f>
        <v>0</v>
      </c>
      <c r="P629" s="31"/>
      <c r="Q629" s="15"/>
      <c r="R629" s="15"/>
      <c r="S629" s="15"/>
      <c r="T629" s="15"/>
    </row>
    <row r="630" spans="1:20" ht="13.5" customHeight="1">
      <c r="A630" s="41">
        <f>RANK(N630,$N$18:$N$2259)</f>
        <v>611</v>
      </c>
      <c r="B630" s="180" t="s">
        <v>659</v>
      </c>
      <c r="C630" s="180" t="s">
        <v>1366</v>
      </c>
      <c r="D630" s="180" t="s">
        <v>42</v>
      </c>
      <c r="E630" s="180" t="s">
        <v>36</v>
      </c>
      <c r="F630" s="180" t="s">
        <v>37</v>
      </c>
      <c r="G630" s="181">
        <f>VLOOKUP(B630,'Full FBS'!$B$18:$M$4306,6,0)</f>
        <v>0</v>
      </c>
      <c r="H630" s="181">
        <f>VLOOKUP(B630,'Full FBS'!$B$18:$M$4306,7,0)</f>
        <v>0</v>
      </c>
      <c r="I630" s="181">
        <f>VLOOKUP(B630,'Full FBS'!$B$18:$M$4306,8,0)</f>
        <v>0</v>
      </c>
      <c r="J630" s="181">
        <f>VLOOKUP(B630,'Full FBS'!$B$18:$M$4306,9,0)</f>
        <v>0</v>
      </c>
      <c r="K630" s="181">
        <f>VLOOKUP(B630,'Full FBS'!$B$18:$M$4306,10,0)</f>
        <v>0</v>
      </c>
      <c r="L630" s="181">
        <f>VLOOKUP(B630,'Full FBS'!$B$18:$M$4306,11,0)</f>
        <v>0</v>
      </c>
      <c r="M630" s="181">
        <f>VLOOKUP(B630,'Full FBS'!$B$18:$M$4306,12,0)</f>
        <v>0</v>
      </c>
      <c r="N630" s="43">
        <f>SUM(G630*$D$8+H630*$D$5+I630*$D$9+J630*$D$6+K630*$D$11+L630*$D$10+M630*$D$7)</f>
        <v>0</v>
      </c>
      <c r="O630" s="119">
        <f>VLOOKUP(B630, 'Full FBS'!$B$18:$P$4999, 13, FALSE)</f>
        <v>0</v>
      </c>
      <c r="P630" s="31"/>
      <c r="Q630" s="15"/>
      <c r="R630" s="15"/>
      <c r="S630" s="15"/>
      <c r="T630" s="15"/>
    </row>
    <row r="631" spans="1:20" ht="13.5" customHeight="1">
      <c r="A631" s="41">
        <f>RANK(N631,$N$18:$N$2259)</f>
        <v>611</v>
      </c>
      <c r="B631" s="180" t="s">
        <v>665</v>
      </c>
      <c r="C631" s="180" t="s">
        <v>1444</v>
      </c>
      <c r="D631" s="180" t="s">
        <v>33</v>
      </c>
      <c r="E631" s="180" t="s">
        <v>36</v>
      </c>
      <c r="F631" s="180" t="s">
        <v>1104</v>
      </c>
      <c r="G631" s="181">
        <f>VLOOKUP(B631,'Full FBS'!$B$18:$M$4306,6,0)</f>
        <v>0</v>
      </c>
      <c r="H631" s="181">
        <f>VLOOKUP(B631,'Full FBS'!$B$18:$M$4306,7,0)</f>
        <v>0</v>
      </c>
      <c r="I631" s="181">
        <f>VLOOKUP(B631,'Full FBS'!$B$18:$M$4306,8,0)</f>
        <v>0</v>
      </c>
      <c r="J631" s="181">
        <f>VLOOKUP(B631,'Full FBS'!$B$18:$M$4306,9,0)</f>
        <v>0</v>
      </c>
      <c r="K631" s="181">
        <f>VLOOKUP(B631,'Full FBS'!$B$18:$M$4306,10,0)</f>
        <v>0</v>
      </c>
      <c r="L631" s="181">
        <f>VLOOKUP(B631,'Full FBS'!$B$18:$M$4306,11,0)</f>
        <v>0</v>
      </c>
      <c r="M631" s="181">
        <f>VLOOKUP(B631,'Full FBS'!$B$18:$M$4306,12,0)</f>
        <v>0</v>
      </c>
      <c r="N631" s="43">
        <f>SUM(G631*$D$8+H631*$D$5+I631*$D$9+J631*$D$6+K631*$D$11+L631*$D$10+M631*$D$7)</f>
        <v>0</v>
      </c>
      <c r="O631" s="119">
        <f>VLOOKUP(B631, 'Full FBS'!$B$18:$P$4999, 13, FALSE)</f>
        <v>0</v>
      </c>
      <c r="P631" s="31"/>
      <c r="Q631" s="15"/>
      <c r="R631" s="15"/>
      <c r="S631" s="15"/>
      <c r="T631" s="15"/>
    </row>
    <row r="632" spans="1:20" ht="13.5" customHeight="1">
      <c r="A632" s="41">
        <f>RANK(N632,$N$18:$N$2259)</f>
        <v>611</v>
      </c>
      <c r="B632" s="180" t="s">
        <v>666</v>
      </c>
      <c r="C632" s="180" t="s">
        <v>1444</v>
      </c>
      <c r="D632" s="180" t="s">
        <v>42</v>
      </c>
      <c r="E632" s="180" t="s">
        <v>36</v>
      </c>
      <c r="F632" s="180" t="s">
        <v>1104</v>
      </c>
      <c r="G632" s="181">
        <f>VLOOKUP(B632,'Full FBS'!$B$18:$M$4306,6,0)</f>
        <v>0</v>
      </c>
      <c r="H632" s="181">
        <f>VLOOKUP(B632,'Full FBS'!$B$18:$M$4306,7,0)</f>
        <v>0</v>
      </c>
      <c r="I632" s="181">
        <f>VLOOKUP(B632,'Full FBS'!$B$18:$M$4306,8,0)</f>
        <v>0</v>
      </c>
      <c r="J632" s="181">
        <f>VLOOKUP(B632,'Full FBS'!$B$18:$M$4306,9,0)</f>
        <v>0</v>
      </c>
      <c r="K632" s="181">
        <f>VLOOKUP(B632,'Full FBS'!$B$18:$M$4306,10,0)</f>
        <v>0</v>
      </c>
      <c r="L632" s="181">
        <f>VLOOKUP(B632,'Full FBS'!$B$18:$M$4306,11,0)</f>
        <v>0</v>
      </c>
      <c r="M632" s="181">
        <f>VLOOKUP(B632,'Full FBS'!$B$18:$M$4306,12,0)</f>
        <v>0</v>
      </c>
      <c r="N632" s="43">
        <f>SUM(G632*$D$8+H632*$D$5+I632*$D$9+J632*$D$6+K632*$D$11+L632*$D$10+M632*$D$7)</f>
        <v>0</v>
      </c>
      <c r="O632" s="119">
        <f>VLOOKUP(B632, 'Full FBS'!$B$18:$P$4999, 13, FALSE)</f>
        <v>0</v>
      </c>
      <c r="P632" s="31"/>
      <c r="Q632" s="15"/>
      <c r="R632" s="15"/>
      <c r="S632" s="15"/>
      <c r="T632" s="15"/>
    </row>
    <row r="633" spans="1:20" ht="13.5" customHeight="1">
      <c r="A633" s="41">
        <f>RANK(N633,$N$18:$N$2259)</f>
        <v>611</v>
      </c>
      <c r="B633" s="180" t="s">
        <v>69</v>
      </c>
      <c r="C633" s="180" t="s">
        <v>1424</v>
      </c>
      <c r="D633" s="180" t="s">
        <v>33</v>
      </c>
      <c r="E633" s="180" t="s">
        <v>36</v>
      </c>
      <c r="F633" s="180" t="s">
        <v>1104</v>
      </c>
      <c r="G633" s="181">
        <f>VLOOKUP(B633,'Full FBS'!$B$18:$M$4306,6,0)</f>
        <v>0</v>
      </c>
      <c r="H633" s="181">
        <f>VLOOKUP(B633,'Full FBS'!$B$18:$M$4306,7,0)</f>
        <v>0</v>
      </c>
      <c r="I633" s="181">
        <f>VLOOKUP(B633,'Full FBS'!$B$18:$M$4306,8,0)</f>
        <v>0</v>
      </c>
      <c r="J633" s="181">
        <f>VLOOKUP(B633,'Full FBS'!$B$18:$M$4306,9,0)</f>
        <v>0</v>
      </c>
      <c r="K633" s="181">
        <f>VLOOKUP(B633,'Full FBS'!$B$18:$M$4306,10,0)</f>
        <v>0</v>
      </c>
      <c r="L633" s="181">
        <f>VLOOKUP(B633,'Full FBS'!$B$18:$M$4306,11,0)</f>
        <v>0</v>
      </c>
      <c r="M633" s="181">
        <f>VLOOKUP(B633,'Full FBS'!$B$18:$M$4306,12,0)</f>
        <v>0</v>
      </c>
      <c r="N633" s="43">
        <f>SUM(G633*$D$8+H633*$D$5+I633*$D$9+J633*$D$6+K633*$D$11+L633*$D$10+M633*$D$7)</f>
        <v>0</v>
      </c>
      <c r="O633" s="119">
        <f>VLOOKUP(B633, 'Full FBS'!$B$18:$P$4999, 13, FALSE)</f>
        <v>0</v>
      </c>
      <c r="P633" s="31"/>
      <c r="Q633" s="15"/>
      <c r="R633" s="15"/>
      <c r="S633" s="15"/>
      <c r="T633" s="15"/>
    </row>
    <row r="634" spans="1:20" ht="13.5" customHeight="1">
      <c r="A634" s="41">
        <f>RANK(N634,$N$18:$N$2259)</f>
        <v>611</v>
      </c>
      <c r="B634" s="180" t="s">
        <v>1302</v>
      </c>
      <c r="C634" s="180" t="s">
        <v>1424</v>
      </c>
      <c r="D634" s="180" t="s">
        <v>39</v>
      </c>
      <c r="E634" s="180" t="s">
        <v>36</v>
      </c>
      <c r="F634" s="180" t="s">
        <v>1104</v>
      </c>
      <c r="G634" s="181">
        <f>VLOOKUP(B634,'Full FBS'!$B$18:$M$4306,6,0)</f>
        <v>0</v>
      </c>
      <c r="H634" s="181">
        <f>VLOOKUP(B634,'Full FBS'!$B$18:$M$4306,7,0)</f>
        <v>0</v>
      </c>
      <c r="I634" s="181">
        <f>VLOOKUP(B634,'Full FBS'!$B$18:$M$4306,8,0)</f>
        <v>0</v>
      </c>
      <c r="J634" s="181">
        <f>VLOOKUP(B634,'Full FBS'!$B$18:$M$4306,9,0)</f>
        <v>0</v>
      </c>
      <c r="K634" s="181">
        <f>VLOOKUP(B634,'Full FBS'!$B$18:$M$4306,10,0)</f>
        <v>0</v>
      </c>
      <c r="L634" s="181">
        <f>VLOOKUP(B634,'Full FBS'!$B$18:$M$4306,11,0)</f>
        <v>0</v>
      </c>
      <c r="M634" s="181">
        <f>VLOOKUP(B634,'Full FBS'!$B$18:$M$4306,12,0)</f>
        <v>0</v>
      </c>
      <c r="N634" s="43">
        <f>SUM(G634*$D$8+H634*$D$5+I634*$D$9+J634*$D$6+K634*$D$11+L634*$D$10+M634*$D$7)</f>
        <v>0</v>
      </c>
      <c r="O634" s="119">
        <f>VLOOKUP(B634, 'Full FBS'!$B$18:$P$4999, 13, FALSE)</f>
        <v>0</v>
      </c>
      <c r="P634" s="31"/>
      <c r="Q634" s="15"/>
      <c r="R634" s="15"/>
      <c r="S634" s="15"/>
      <c r="T634" s="15"/>
    </row>
    <row r="635" spans="1:20" ht="13.5" customHeight="1">
      <c r="A635" s="41">
        <f>RANK(N635,$N$18:$N$2259)</f>
        <v>611</v>
      </c>
      <c r="B635" s="180" t="s">
        <v>869</v>
      </c>
      <c r="C635" s="180" t="s">
        <v>1424</v>
      </c>
      <c r="D635" s="180" t="s">
        <v>42</v>
      </c>
      <c r="E635" s="180" t="s">
        <v>34</v>
      </c>
      <c r="F635" s="180" t="s">
        <v>1104</v>
      </c>
      <c r="G635" s="181">
        <f>VLOOKUP(B635,'Full FBS'!$B$18:$M$4306,6,0)</f>
        <v>0</v>
      </c>
      <c r="H635" s="181">
        <f>VLOOKUP(B635,'Full FBS'!$B$18:$M$4306,7,0)</f>
        <v>0</v>
      </c>
      <c r="I635" s="181">
        <f>VLOOKUP(B635,'Full FBS'!$B$18:$M$4306,8,0)</f>
        <v>0</v>
      </c>
      <c r="J635" s="181">
        <f>VLOOKUP(B635,'Full FBS'!$B$18:$M$4306,9,0)</f>
        <v>0</v>
      </c>
      <c r="K635" s="181">
        <f>VLOOKUP(B635,'Full FBS'!$B$18:$M$4306,10,0)</f>
        <v>0</v>
      </c>
      <c r="L635" s="181">
        <f>VLOOKUP(B635,'Full FBS'!$B$18:$M$4306,11,0)</f>
        <v>0</v>
      </c>
      <c r="M635" s="181">
        <f>VLOOKUP(B635,'Full FBS'!$B$18:$M$4306,12,0)</f>
        <v>0</v>
      </c>
      <c r="N635" s="43">
        <f>SUM(G635*$D$8+H635*$D$5+I635*$D$9+J635*$D$6+K635*$D$11+L635*$D$10+M635*$D$7)</f>
        <v>0</v>
      </c>
      <c r="O635" s="119">
        <f>VLOOKUP(B635, 'Full FBS'!$B$18:$P$4999, 13, FALSE)</f>
        <v>0</v>
      </c>
      <c r="P635" s="31"/>
      <c r="Q635" s="15"/>
      <c r="R635" s="15"/>
      <c r="S635" s="15"/>
      <c r="T635" s="15"/>
    </row>
    <row r="636" spans="1:20" ht="13.5" customHeight="1">
      <c r="A636" s="41">
        <f>RANK(N636,$N$18:$N$2259)</f>
        <v>611</v>
      </c>
      <c r="B636" s="180" t="s">
        <v>668</v>
      </c>
      <c r="C636" s="180" t="s">
        <v>1382</v>
      </c>
      <c r="D636" s="180" t="s">
        <v>33</v>
      </c>
      <c r="E636" s="180" t="s">
        <v>36</v>
      </c>
      <c r="F636" s="180" t="s">
        <v>37</v>
      </c>
      <c r="G636" s="181">
        <f>VLOOKUP(B636,'Full FBS'!$B$18:$M$4306,6,0)</f>
        <v>0</v>
      </c>
      <c r="H636" s="181">
        <f>VLOOKUP(B636,'Full FBS'!$B$18:$M$4306,7,0)</f>
        <v>0</v>
      </c>
      <c r="I636" s="181">
        <f>VLOOKUP(B636,'Full FBS'!$B$18:$M$4306,8,0)</f>
        <v>0</v>
      </c>
      <c r="J636" s="181">
        <f>VLOOKUP(B636,'Full FBS'!$B$18:$M$4306,9,0)</f>
        <v>0</v>
      </c>
      <c r="K636" s="181">
        <f>VLOOKUP(B636,'Full FBS'!$B$18:$M$4306,10,0)</f>
        <v>0</v>
      </c>
      <c r="L636" s="181">
        <f>VLOOKUP(B636,'Full FBS'!$B$18:$M$4306,11,0)</f>
        <v>0</v>
      </c>
      <c r="M636" s="181">
        <f>VLOOKUP(B636,'Full FBS'!$B$18:$M$4306,12,0)</f>
        <v>0</v>
      </c>
      <c r="N636" s="43">
        <f>SUM(G636*$D$8+H636*$D$5+I636*$D$9+J636*$D$6+K636*$D$11+L636*$D$10+M636*$D$7)</f>
        <v>0</v>
      </c>
      <c r="O636" s="119">
        <f>VLOOKUP(B636, 'Full FBS'!$B$18:$P$4999, 13, FALSE)</f>
        <v>0</v>
      </c>
      <c r="P636" s="31"/>
      <c r="Q636" s="15"/>
      <c r="R636" s="15"/>
      <c r="S636" s="15"/>
      <c r="T636" s="15"/>
    </row>
    <row r="637" spans="1:20" ht="13.5" customHeight="1">
      <c r="A637" s="41">
        <f>RANK(N637,$N$18:$N$2259)</f>
        <v>611</v>
      </c>
      <c r="B637" s="180" t="s">
        <v>468</v>
      </c>
      <c r="C637" s="180" t="s">
        <v>1382</v>
      </c>
      <c r="D637" s="180" t="s">
        <v>42</v>
      </c>
      <c r="E637" s="180" t="s">
        <v>38</v>
      </c>
      <c r="F637" s="180" t="s">
        <v>37</v>
      </c>
      <c r="G637" s="181">
        <f>VLOOKUP(B637,'Full FBS'!$B$18:$M$4306,6,0)</f>
        <v>0</v>
      </c>
      <c r="H637" s="181">
        <f>VLOOKUP(B637,'Full FBS'!$B$18:$M$4306,7,0)</f>
        <v>0</v>
      </c>
      <c r="I637" s="181">
        <f>VLOOKUP(B637,'Full FBS'!$B$18:$M$4306,8,0)</f>
        <v>0</v>
      </c>
      <c r="J637" s="181">
        <f>VLOOKUP(B637,'Full FBS'!$B$18:$M$4306,9,0)</f>
        <v>0</v>
      </c>
      <c r="K637" s="181">
        <f>VLOOKUP(B637,'Full FBS'!$B$18:$M$4306,10,0)</f>
        <v>0</v>
      </c>
      <c r="L637" s="181">
        <f>VLOOKUP(B637,'Full FBS'!$B$18:$M$4306,11,0)</f>
        <v>0</v>
      </c>
      <c r="M637" s="181">
        <f>VLOOKUP(B637,'Full FBS'!$B$18:$M$4306,12,0)</f>
        <v>0</v>
      </c>
      <c r="N637" s="43">
        <f>SUM(G637*$D$8+H637*$D$5+I637*$D$9+J637*$D$6+K637*$D$11+L637*$D$10+M637*$D$7)</f>
        <v>0</v>
      </c>
      <c r="O637" s="119">
        <f>VLOOKUP(B637, 'Full FBS'!$B$18:$P$4999, 13, FALSE)</f>
        <v>0</v>
      </c>
      <c r="P637" s="31"/>
      <c r="Q637" s="15"/>
      <c r="R637" s="15"/>
      <c r="S637" s="15"/>
      <c r="T637" s="15"/>
    </row>
    <row r="638" spans="1:20" ht="13.5" customHeight="1">
      <c r="A638" s="41">
        <f>RANK(N638,$N$18:$N$2259)</f>
        <v>611</v>
      </c>
      <c r="B638" s="180" t="s">
        <v>1304</v>
      </c>
      <c r="C638" s="180" t="s">
        <v>1466</v>
      </c>
      <c r="D638" s="180" t="s">
        <v>33</v>
      </c>
      <c r="E638" s="180" t="s">
        <v>38</v>
      </c>
      <c r="F638" s="180" t="s">
        <v>37</v>
      </c>
      <c r="G638" s="181">
        <f>VLOOKUP(B638,'Full FBS'!$B$18:$M$4306,6,0)</f>
        <v>0</v>
      </c>
      <c r="H638" s="181">
        <f>VLOOKUP(B638,'Full FBS'!$B$18:$M$4306,7,0)</f>
        <v>0</v>
      </c>
      <c r="I638" s="181">
        <f>VLOOKUP(B638,'Full FBS'!$B$18:$M$4306,8,0)</f>
        <v>0</v>
      </c>
      <c r="J638" s="181">
        <f>VLOOKUP(B638,'Full FBS'!$B$18:$M$4306,9,0)</f>
        <v>0</v>
      </c>
      <c r="K638" s="181">
        <f>VLOOKUP(B638,'Full FBS'!$B$18:$M$4306,10,0)</f>
        <v>0</v>
      </c>
      <c r="L638" s="181">
        <f>VLOOKUP(B638,'Full FBS'!$B$18:$M$4306,11,0)</f>
        <v>0</v>
      </c>
      <c r="M638" s="181">
        <f>VLOOKUP(B638,'Full FBS'!$B$18:$M$4306,12,0)</f>
        <v>0</v>
      </c>
      <c r="N638" s="43">
        <f>SUM(G638*$D$8+H638*$D$5+I638*$D$9+J638*$D$6+K638*$D$11+L638*$D$10+M638*$D$7)</f>
        <v>0</v>
      </c>
      <c r="O638" s="119">
        <f>VLOOKUP(B638, 'Full FBS'!$B$18:$P$4999, 13, FALSE)</f>
        <v>0</v>
      </c>
      <c r="P638" s="31"/>
      <c r="Q638" s="15"/>
      <c r="R638" s="15"/>
      <c r="S638" s="15"/>
      <c r="T638" s="15"/>
    </row>
    <row r="639" spans="1:20" ht="13.5" customHeight="1">
      <c r="A639" s="41">
        <f>RANK(N639,$N$18:$N$2259)</f>
        <v>611</v>
      </c>
      <c r="B639" s="180" t="s">
        <v>731</v>
      </c>
      <c r="C639" s="180" t="s">
        <v>1466</v>
      </c>
      <c r="D639" s="180" t="s">
        <v>39</v>
      </c>
      <c r="E639" s="180" t="s">
        <v>36</v>
      </c>
      <c r="F639" s="180" t="s">
        <v>37</v>
      </c>
      <c r="G639" s="181">
        <f>VLOOKUP(B639,'Full FBS'!$B$18:$M$4306,6,0)</f>
        <v>0</v>
      </c>
      <c r="H639" s="181">
        <f>VLOOKUP(B639,'Full FBS'!$B$18:$M$4306,7,0)</f>
        <v>0</v>
      </c>
      <c r="I639" s="181">
        <f>VLOOKUP(B639,'Full FBS'!$B$18:$M$4306,8,0)</f>
        <v>0</v>
      </c>
      <c r="J639" s="181">
        <f>VLOOKUP(B639,'Full FBS'!$B$18:$M$4306,9,0)</f>
        <v>0</v>
      </c>
      <c r="K639" s="181">
        <f>VLOOKUP(B639,'Full FBS'!$B$18:$M$4306,10,0)</f>
        <v>0</v>
      </c>
      <c r="L639" s="181">
        <f>VLOOKUP(B639,'Full FBS'!$B$18:$M$4306,11,0)</f>
        <v>0</v>
      </c>
      <c r="M639" s="181">
        <f>VLOOKUP(B639,'Full FBS'!$B$18:$M$4306,12,0)</f>
        <v>0</v>
      </c>
      <c r="N639" s="43">
        <f>SUM(G639*$D$8+H639*$D$5+I639*$D$9+J639*$D$6+K639*$D$11+L639*$D$10+M639*$D$7)</f>
        <v>0</v>
      </c>
      <c r="O639" s="119">
        <f>VLOOKUP(B639, 'Full FBS'!$B$18:$P$4999, 13, FALSE)</f>
        <v>0</v>
      </c>
      <c r="P639" s="31"/>
      <c r="Q639" s="15"/>
      <c r="R639" s="15"/>
      <c r="S639" s="15"/>
      <c r="T639" s="15"/>
    </row>
    <row r="640" spans="1:20" ht="13.5" customHeight="1">
      <c r="A640" s="41">
        <f>RANK(N640,$N$18:$N$2259)</f>
        <v>611</v>
      </c>
      <c r="B640" s="180" t="s">
        <v>51</v>
      </c>
      <c r="C640" s="180" t="s">
        <v>1417</v>
      </c>
      <c r="D640" s="180" t="s">
        <v>33</v>
      </c>
      <c r="E640" s="180" t="s">
        <v>34</v>
      </c>
      <c r="F640" s="180" t="s">
        <v>1105</v>
      </c>
      <c r="G640" s="181">
        <f>VLOOKUP(B640,'Full FBS'!$B$18:$M$4306,6,0)</f>
        <v>0</v>
      </c>
      <c r="H640" s="181">
        <f>VLOOKUP(B640,'Full FBS'!$B$18:$M$4306,7,0)</f>
        <v>0</v>
      </c>
      <c r="I640" s="181">
        <f>VLOOKUP(B640,'Full FBS'!$B$18:$M$4306,8,0)</f>
        <v>0</v>
      </c>
      <c r="J640" s="181">
        <f>VLOOKUP(B640,'Full FBS'!$B$18:$M$4306,9,0)</f>
        <v>0</v>
      </c>
      <c r="K640" s="181">
        <f>VLOOKUP(B640,'Full FBS'!$B$18:$M$4306,10,0)</f>
        <v>0</v>
      </c>
      <c r="L640" s="181">
        <f>VLOOKUP(B640,'Full FBS'!$B$18:$M$4306,11,0)</f>
        <v>0</v>
      </c>
      <c r="M640" s="181">
        <f>VLOOKUP(B640,'Full FBS'!$B$18:$M$4306,12,0)</f>
        <v>0</v>
      </c>
      <c r="N640" s="43">
        <f>SUM(G640*$D$8+H640*$D$5+I640*$D$9+J640*$D$6+K640*$D$11+L640*$D$10+M640*$D$7)</f>
        <v>0</v>
      </c>
      <c r="O640" s="119">
        <f>VLOOKUP(B640, 'Full FBS'!$B$18:$P$4999, 13, FALSE)</f>
        <v>0</v>
      </c>
      <c r="P640" s="31"/>
      <c r="Q640" s="15"/>
      <c r="R640" s="15"/>
      <c r="S640" s="15"/>
      <c r="T640" s="15"/>
    </row>
    <row r="641" spans="1:20" ht="13.5" customHeight="1">
      <c r="A641" s="41">
        <f>RANK(N641,$N$18:$N$2259)</f>
        <v>611</v>
      </c>
      <c r="B641" s="207" t="s">
        <v>163</v>
      </c>
      <c r="C641" s="180" t="s">
        <v>1417</v>
      </c>
      <c r="D641" s="180" t="s">
        <v>39</v>
      </c>
      <c r="E641" s="207" t="s">
        <v>34</v>
      </c>
      <c r="F641" s="180" t="s">
        <v>1105</v>
      </c>
      <c r="G641" s="181">
        <f>VLOOKUP(B641,'Full FBS'!$B$18:$M$4306,6,0)</f>
        <v>0</v>
      </c>
      <c r="H641" s="181">
        <f>VLOOKUP(B641,'Full FBS'!$B$18:$M$4306,7,0)</f>
        <v>0</v>
      </c>
      <c r="I641" s="181">
        <f>VLOOKUP(B641,'Full FBS'!$B$18:$M$4306,8,0)</f>
        <v>0</v>
      </c>
      <c r="J641" s="181">
        <f>VLOOKUP(B641,'Full FBS'!$B$18:$M$4306,9,0)</f>
        <v>0</v>
      </c>
      <c r="K641" s="181">
        <f>VLOOKUP(B641,'Full FBS'!$B$18:$M$4306,10,0)</f>
        <v>0</v>
      </c>
      <c r="L641" s="181">
        <f>VLOOKUP(B641,'Full FBS'!$B$18:$M$4306,11,0)</f>
        <v>0</v>
      </c>
      <c r="M641" s="181">
        <f>VLOOKUP(B641,'Full FBS'!$B$18:$M$4306,12,0)</f>
        <v>0</v>
      </c>
      <c r="N641" s="43">
        <f>SUM(G641*$D$8+H641*$D$5+I641*$D$9+J641*$D$6+K641*$D$11+L641*$D$10+M641*$D$7)</f>
        <v>0</v>
      </c>
      <c r="O641" s="119">
        <f>VLOOKUP(B641, 'Full FBS'!$B$18:$P$4999, 13, FALSE)</f>
        <v>0</v>
      </c>
      <c r="P641" s="31"/>
      <c r="Q641" s="15"/>
      <c r="R641" s="15"/>
      <c r="S641" s="15"/>
      <c r="T641" s="15"/>
    </row>
    <row r="642" spans="1:20" ht="13.5" customHeight="1">
      <c r="A642" s="41">
        <f>RANK(N642,$N$18:$N$2259)</f>
        <v>611</v>
      </c>
      <c r="B642" s="180" t="s">
        <v>693</v>
      </c>
      <c r="C642" s="180" t="s">
        <v>1413</v>
      </c>
      <c r="D642" s="180" t="s">
        <v>33</v>
      </c>
      <c r="E642" s="180" t="s">
        <v>1481</v>
      </c>
      <c r="F642" s="180" t="s">
        <v>52</v>
      </c>
      <c r="G642" s="181">
        <f>VLOOKUP(B642,'Full FBS'!$B$18:$M$4306,6,0)</f>
        <v>0</v>
      </c>
      <c r="H642" s="181">
        <f>VLOOKUP(B642,'Full FBS'!$B$18:$M$4306,7,0)</f>
        <v>0</v>
      </c>
      <c r="I642" s="181">
        <f>VLOOKUP(B642,'Full FBS'!$B$18:$M$4306,8,0)</f>
        <v>0</v>
      </c>
      <c r="J642" s="181">
        <f>VLOOKUP(B642,'Full FBS'!$B$18:$M$4306,9,0)</f>
        <v>0</v>
      </c>
      <c r="K642" s="181">
        <f>VLOOKUP(B642,'Full FBS'!$B$18:$M$4306,10,0)</f>
        <v>0</v>
      </c>
      <c r="L642" s="181">
        <f>VLOOKUP(B642,'Full FBS'!$B$18:$M$4306,11,0)</f>
        <v>0</v>
      </c>
      <c r="M642" s="181">
        <f>VLOOKUP(B642,'Full FBS'!$B$18:$M$4306,12,0)</f>
        <v>0</v>
      </c>
      <c r="N642" s="43">
        <f>SUM(G642*$D$8+H642*$D$5+I642*$D$9+J642*$D$6+K642*$D$11+L642*$D$10+M642*$D$7)</f>
        <v>0</v>
      </c>
      <c r="O642" s="119">
        <f>VLOOKUP(B642, 'Full FBS'!$B$18:$P$4999, 13, FALSE)</f>
        <v>0</v>
      </c>
      <c r="P642" s="31"/>
      <c r="Q642" s="15"/>
      <c r="R642" s="15"/>
      <c r="S642" s="15"/>
      <c r="T642" s="15"/>
    </row>
    <row r="643" spans="1:20" ht="13.5" customHeight="1">
      <c r="A643" s="41">
        <f>RANK(N643,$N$18:$N$2259)</f>
        <v>611</v>
      </c>
      <c r="B643" s="180" t="s">
        <v>695</v>
      </c>
      <c r="C643" s="180" t="s">
        <v>1413</v>
      </c>
      <c r="D643" s="180" t="s">
        <v>42</v>
      </c>
      <c r="E643" s="180" t="s">
        <v>34</v>
      </c>
      <c r="F643" s="180" t="s">
        <v>52</v>
      </c>
      <c r="G643" s="181">
        <f>VLOOKUP(B643,'Full FBS'!$B$18:$M$4306,6,0)</f>
        <v>0</v>
      </c>
      <c r="H643" s="181">
        <f>VLOOKUP(B643,'Full FBS'!$B$18:$M$4306,7,0)</f>
        <v>0</v>
      </c>
      <c r="I643" s="181">
        <f>VLOOKUP(B643,'Full FBS'!$B$18:$M$4306,8,0)</f>
        <v>0</v>
      </c>
      <c r="J643" s="181">
        <f>VLOOKUP(B643,'Full FBS'!$B$18:$M$4306,9,0)</f>
        <v>0</v>
      </c>
      <c r="K643" s="181">
        <f>VLOOKUP(B643,'Full FBS'!$B$18:$M$4306,10,0)</f>
        <v>0</v>
      </c>
      <c r="L643" s="181">
        <f>VLOOKUP(B643,'Full FBS'!$B$18:$M$4306,11,0)</f>
        <v>0</v>
      </c>
      <c r="M643" s="181">
        <f>VLOOKUP(B643,'Full FBS'!$B$18:$M$4306,12,0)</f>
        <v>0</v>
      </c>
      <c r="N643" s="43">
        <f>SUM(G643*$D$8+H643*$D$5+I643*$D$9+J643*$D$6+K643*$D$11+L643*$D$10+M643*$D$7)</f>
        <v>0</v>
      </c>
      <c r="O643" s="119">
        <f>VLOOKUP(B643, 'Full FBS'!$B$18:$P$4999, 13, FALSE)</f>
        <v>0</v>
      </c>
      <c r="P643" s="31"/>
      <c r="Q643" s="15"/>
      <c r="R643" s="15"/>
      <c r="S643" s="15"/>
      <c r="T643" s="15"/>
    </row>
    <row r="644" spans="1:20" ht="13.5" customHeight="1">
      <c r="A644" s="41">
        <f>RANK(N644,$N$18:$N$2259)</f>
        <v>611</v>
      </c>
      <c r="B644" s="180" t="s">
        <v>696</v>
      </c>
      <c r="C644" s="180" t="s">
        <v>1413</v>
      </c>
      <c r="D644" s="180" t="s">
        <v>43</v>
      </c>
      <c r="E644" s="180" t="s">
        <v>38</v>
      </c>
      <c r="F644" s="180" t="s">
        <v>52</v>
      </c>
      <c r="G644" s="181">
        <f>VLOOKUP(B644,'Full FBS'!$B$18:$M$4306,6,0)</f>
        <v>0</v>
      </c>
      <c r="H644" s="181">
        <f>VLOOKUP(B644,'Full FBS'!$B$18:$M$4306,7,0)</f>
        <v>0</v>
      </c>
      <c r="I644" s="181">
        <f>VLOOKUP(B644,'Full FBS'!$B$18:$M$4306,8,0)</f>
        <v>0</v>
      </c>
      <c r="J644" s="181">
        <f>VLOOKUP(B644,'Full FBS'!$B$18:$M$4306,9,0)</f>
        <v>0</v>
      </c>
      <c r="K644" s="181">
        <f>VLOOKUP(B644,'Full FBS'!$B$18:$M$4306,10,0)</f>
        <v>0</v>
      </c>
      <c r="L644" s="181">
        <f>VLOOKUP(B644,'Full FBS'!$B$18:$M$4306,11,0)</f>
        <v>0</v>
      </c>
      <c r="M644" s="181">
        <f>VLOOKUP(B644,'Full FBS'!$B$18:$M$4306,12,0)</f>
        <v>0</v>
      </c>
      <c r="N644" s="43">
        <f>SUM(G644*$D$8+H644*$D$5+I644*$D$9+J644*$D$6+K644*$D$11+L644*$D$10+M644*$D$7)</f>
        <v>0</v>
      </c>
      <c r="O644" s="119">
        <f>VLOOKUP(B644, 'Full FBS'!$B$18:$P$4999, 13, FALSE)</f>
        <v>0</v>
      </c>
      <c r="P644" s="31"/>
      <c r="Q644" s="15"/>
      <c r="R644" s="15"/>
      <c r="S644" s="15"/>
      <c r="T644" s="15"/>
    </row>
    <row r="645" spans="1:20" ht="13.5" customHeight="1">
      <c r="A645" s="41">
        <f>RANK(N645,$N$18:$N$2259)</f>
        <v>611</v>
      </c>
      <c r="B645" s="180" t="s">
        <v>708</v>
      </c>
      <c r="C645" s="180" t="s">
        <v>56</v>
      </c>
      <c r="D645" s="180" t="s">
        <v>33</v>
      </c>
      <c r="E645" s="180" t="s">
        <v>1481</v>
      </c>
      <c r="F645" s="180" t="s">
        <v>1103</v>
      </c>
      <c r="G645" s="181">
        <f>VLOOKUP(B645,'Full FBS'!$B$18:$M$4306,6,0)</f>
        <v>0</v>
      </c>
      <c r="H645" s="181">
        <f>VLOOKUP(B645,'Full FBS'!$B$18:$M$4306,7,0)</f>
        <v>0</v>
      </c>
      <c r="I645" s="181">
        <f>VLOOKUP(B645,'Full FBS'!$B$18:$M$4306,8,0)</f>
        <v>0</v>
      </c>
      <c r="J645" s="181">
        <f>VLOOKUP(B645,'Full FBS'!$B$18:$M$4306,9,0)</f>
        <v>0</v>
      </c>
      <c r="K645" s="181">
        <f>VLOOKUP(B645,'Full FBS'!$B$18:$M$4306,10,0)</f>
        <v>0</v>
      </c>
      <c r="L645" s="181">
        <f>VLOOKUP(B645,'Full FBS'!$B$18:$M$4306,11,0)</f>
        <v>0</v>
      </c>
      <c r="M645" s="181">
        <f>VLOOKUP(B645,'Full FBS'!$B$18:$M$4306,12,0)</f>
        <v>0</v>
      </c>
      <c r="N645" s="43">
        <f>SUM(G645*$D$8+H645*$D$5+I645*$D$9+J645*$D$6+K645*$D$11+L645*$D$10+M645*$D$7)</f>
        <v>0</v>
      </c>
      <c r="O645" s="119">
        <f>VLOOKUP(B645, 'Full FBS'!$B$18:$P$4999, 13, FALSE)</f>
        <v>0</v>
      </c>
      <c r="P645" s="31"/>
      <c r="Q645" s="15"/>
      <c r="R645" s="15"/>
      <c r="S645" s="15"/>
      <c r="T645" s="15"/>
    </row>
    <row r="646" spans="1:20" ht="13.5" customHeight="1">
      <c r="A646" s="41">
        <f>RANK(N646,$N$18:$N$2259)</f>
        <v>611</v>
      </c>
      <c r="B646" s="180" t="s">
        <v>709</v>
      </c>
      <c r="C646" s="180" t="s">
        <v>1447</v>
      </c>
      <c r="D646" s="180" t="s">
        <v>33</v>
      </c>
      <c r="E646" s="180" t="s">
        <v>34</v>
      </c>
      <c r="F646" s="180" t="s">
        <v>1104</v>
      </c>
      <c r="G646" s="181">
        <f>VLOOKUP(B646,'Full FBS'!$B$18:$M$4306,6,0)</f>
        <v>0</v>
      </c>
      <c r="H646" s="181">
        <f>VLOOKUP(B646,'Full FBS'!$B$18:$M$4306,7,0)</f>
        <v>0</v>
      </c>
      <c r="I646" s="181">
        <f>VLOOKUP(B646,'Full FBS'!$B$18:$M$4306,8,0)</f>
        <v>0</v>
      </c>
      <c r="J646" s="181">
        <f>VLOOKUP(B646,'Full FBS'!$B$18:$M$4306,9,0)</f>
        <v>0</v>
      </c>
      <c r="K646" s="181">
        <f>VLOOKUP(B646,'Full FBS'!$B$18:$M$4306,10,0)</f>
        <v>0</v>
      </c>
      <c r="L646" s="181">
        <f>VLOOKUP(B646,'Full FBS'!$B$18:$M$4306,11,0)</f>
        <v>0</v>
      </c>
      <c r="M646" s="181">
        <f>VLOOKUP(B646,'Full FBS'!$B$18:$M$4306,12,0)</f>
        <v>0</v>
      </c>
      <c r="N646" s="43">
        <f>SUM(G646*$D$8+H646*$D$5+I646*$D$9+J646*$D$6+K646*$D$11+L646*$D$10+M646*$D$7)</f>
        <v>0</v>
      </c>
      <c r="O646" s="119">
        <f>VLOOKUP(B646, 'Full FBS'!$B$18:$P$4999, 13, FALSE)</f>
        <v>0</v>
      </c>
      <c r="P646" s="31"/>
      <c r="Q646" s="15"/>
      <c r="R646" s="15"/>
      <c r="S646" s="15"/>
      <c r="T646" s="15"/>
    </row>
    <row r="647" spans="1:20" ht="13.5" customHeight="1">
      <c r="A647" s="41">
        <f>RANK(N647,$N$18:$N$2259)</f>
        <v>611</v>
      </c>
      <c r="B647" s="180" t="s">
        <v>148</v>
      </c>
      <c r="C647" s="180" t="s">
        <v>1414</v>
      </c>
      <c r="D647" s="180" t="s">
        <v>33</v>
      </c>
      <c r="E647" s="180" t="s">
        <v>34</v>
      </c>
      <c r="F647" s="180" t="s">
        <v>52</v>
      </c>
      <c r="G647" s="181">
        <f>VLOOKUP(B647,'Full FBS'!$B$18:$M$4306,6,0)</f>
        <v>0</v>
      </c>
      <c r="H647" s="181">
        <f>VLOOKUP(B647,'Full FBS'!$B$18:$M$4306,7,0)</f>
        <v>0</v>
      </c>
      <c r="I647" s="181">
        <f>VLOOKUP(B647,'Full FBS'!$B$18:$M$4306,8,0)</f>
        <v>0</v>
      </c>
      <c r="J647" s="181">
        <f>VLOOKUP(B647,'Full FBS'!$B$18:$M$4306,9,0)</f>
        <v>0</v>
      </c>
      <c r="K647" s="181">
        <f>VLOOKUP(B647,'Full FBS'!$B$18:$M$4306,10,0)</f>
        <v>0</v>
      </c>
      <c r="L647" s="181">
        <f>VLOOKUP(B647,'Full FBS'!$B$18:$M$4306,11,0)</f>
        <v>0</v>
      </c>
      <c r="M647" s="181">
        <f>VLOOKUP(B647,'Full FBS'!$B$18:$M$4306,12,0)</f>
        <v>0</v>
      </c>
      <c r="N647" s="43">
        <f>SUM(G647*$D$8+H647*$D$5+I647*$D$9+J647*$D$6+K647*$D$11+L647*$D$10+M647*$D$7)</f>
        <v>0</v>
      </c>
      <c r="O647" s="119">
        <f>VLOOKUP(B647, 'Full FBS'!$B$18:$P$4999, 13, FALSE)</f>
        <v>0</v>
      </c>
      <c r="P647" s="31"/>
      <c r="Q647" s="15"/>
      <c r="R647" s="15"/>
      <c r="S647" s="15"/>
      <c r="T647" s="15"/>
    </row>
    <row r="648" spans="1:20" ht="13.5" customHeight="1">
      <c r="A648" s="41">
        <f>RANK(N648,$N$18:$N$2259)</f>
        <v>611</v>
      </c>
      <c r="B648" s="180" t="s">
        <v>81</v>
      </c>
      <c r="C648" s="180" t="s">
        <v>1414</v>
      </c>
      <c r="D648" s="180" t="s">
        <v>42</v>
      </c>
      <c r="E648" s="180" t="s">
        <v>34</v>
      </c>
      <c r="F648" s="180" t="s">
        <v>52</v>
      </c>
      <c r="G648" s="181">
        <f>VLOOKUP(B648,'Full FBS'!$B$18:$M$4306,6,0)</f>
        <v>0</v>
      </c>
      <c r="H648" s="181">
        <f>VLOOKUP(B648,'Full FBS'!$B$18:$M$4306,7,0)</f>
        <v>0</v>
      </c>
      <c r="I648" s="181">
        <f>VLOOKUP(B648,'Full FBS'!$B$18:$M$4306,8,0)</f>
        <v>0</v>
      </c>
      <c r="J648" s="181">
        <f>VLOOKUP(B648,'Full FBS'!$B$18:$M$4306,9,0)</f>
        <v>0</v>
      </c>
      <c r="K648" s="181">
        <f>VLOOKUP(B648,'Full FBS'!$B$18:$M$4306,10,0)</f>
        <v>0</v>
      </c>
      <c r="L648" s="181">
        <f>VLOOKUP(B648,'Full FBS'!$B$18:$M$4306,11,0)</f>
        <v>0</v>
      </c>
      <c r="M648" s="181">
        <f>VLOOKUP(B648,'Full FBS'!$B$18:$M$4306,12,0)</f>
        <v>0</v>
      </c>
      <c r="N648" s="43">
        <f>SUM(G648*$D$8+H648*$D$5+I648*$D$9+J648*$D$6+K648*$D$11+L648*$D$10+M648*$D$7)</f>
        <v>0</v>
      </c>
      <c r="O648" s="119">
        <f>VLOOKUP(B648, 'Full FBS'!$B$18:$P$4999, 13, FALSE)</f>
        <v>0</v>
      </c>
      <c r="P648" s="31"/>
      <c r="Q648" s="15"/>
      <c r="R648" s="15"/>
      <c r="S648" s="15"/>
      <c r="T648" s="15"/>
    </row>
    <row r="649" spans="1:20" ht="13.5" customHeight="1">
      <c r="A649" s="41">
        <f>RANK(N649,$N$18:$N$2259)</f>
        <v>611</v>
      </c>
      <c r="B649" s="180" t="s">
        <v>783</v>
      </c>
      <c r="C649" s="180" t="s">
        <v>1474</v>
      </c>
      <c r="D649" s="180" t="s">
        <v>33</v>
      </c>
      <c r="E649" s="180" t="s">
        <v>36</v>
      </c>
      <c r="F649" s="180" t="s">
        <v>1104</v>
      </c>
      <c r="G649" s="181">
        <f>VLOOKUP(B649,'Full FBS'!$B$18:$M$4306,6,0)</f>
        <v>0</v>
      </c>
      <c r="H649" s="181">
        <f>VLOOKUP(B649,'Full FBS'!$B$18:$M$4306,7,0)</f>
        <v>0</v>
      </c>
      <c r="I649" s="181">
        <f>VLOOKUP(B649,'Full FBS'!$B$18:$M$4306,8,0)</f>
        <v>0</v>
      </c>
      <c r="J649" s="181">
        <f>VLOOKUP(B649,'Full FBS'!$B$18:$M$4306,9,0)</f>
        <v>0</v>
      </c>
      <c r="K649" s="181">
        <f>VLOOKUP(B649,'Full FBS'!$B$18:$M$4306,10,0)</f>
        <v>0</v>
      </c>
      <c r="L649" s="181">
        <f>VLOOKUP(B649,'Full FBS'!$B$18:$M$4306,11,0)</f>
        <v>0</v>
      </c>
      <c r="M649" s="181">
        <f>VLOOKUP(B649,'Full FBS'!$B$18:$M$4306,12,0)</f>
        <v>0</v>
      </c>
      <c r="N649" s="43">
        <f>SUM(G649*$D$8+H649*$D$5+I649*$D$9+J649*$D$6+K649*$D$11+L649*$D$10+M649*$D$7)</f>
        <v>0</v>
      </c>
      <c r="O649" s="119">
        <f>VLOOKUP(B649, 'Full FBS'!$B$18:$P$4999, 13, FALSE)</f>
        <v>0</v>
      </c>
      <c r="P649" s="31"/>
      <c r="Q649" s="15"/>
      <c r="R649" s="15"/>
      <c r="S649" s="15"/>
      <c r="T649" s="15"/>
    </row>
    <row r="650" spans="1:20" ht="13.5" customHeight="1">
      <c r="A650" s="41">
        <f>RANK(N650,$N$18:$N$2259)</f>
        <v>611</v>
      </c>
      <c r="B650" s="180" t="s">
        <v>735</v>
      </c>
      <c r="C650" s="180" t="s">
        <v>1474</v>
      </c>
      <c r="D650" s="180" t="s">
        <v>42</v>
      </c>
      <c r="E650" s="180" t="s">
        <v>36</v>
      </c>
      <c r="F650" s="180" t="s">
        <v>1104</v>
      </c>
      <c r="G650" s="181">
        <f>VLOOKUP(B650,'Full FBS'!$B$18:$M$4306,6,0)</f>
        <v>0</v>
      </c>
      <c r="H650" s="181">
        <f>VLOOKUP(B650,'Full FBS'!$B$18:$M$4306,7,0)</f>
        <v>0</v>
      </c>
      <c r="I650" s="181">
        <f>VLOOKUP(B650,'Full FBS'!$B$18:$M$4306,8,0)</f>
        <v>0</v>
      </c>
      <c r="J650" s="181">
        <f>VLOOKUP(B650,'Full FBS'!$B$18:$M$4306,9,0)</f>
        <v>0</v>
      </c>
      <c r="K650" s="181">
        <f>VLOOKUP(B650,'Full FBS'!$B$18:$M$4306,10,0)</f>
        <v>0</v>
      </c>
      <c r="L650" s="181">
        <f>VLOOKUP(B650,'Full FBS'!$B$18:$M$4306,11,0)</f>
        <v>0</v>
      </c>
      <c r="M650" s="181">
        <f>VLOOKUP(B650,'Full FBS'!$B$18:$M$4306,12,0)</f>
        <v>0</v>
      </c>
      <c r="N650" s="43">
        <f>SUM(G650*$D$8+H650*$D$5+I650*$D$9+J650*$D$6+K650*$D$11+L650*$D$10+M650*$D$7)</f>
        <v>0</v>
      </c>
      <c r="O650" s="119">
        <f>VLOOKUP(B650, 'Full FBS'!$B$18:$P$4999, 13, FALSE)</f>
        <v>0</v>
      </c>
      <c r="P650" s="31"/>
      <c r="Q650" s="15"/>
      <c r="R650" s="15"/>
      <c r="S650" s="15"/>
      <c r="T650" s="15"/>
    </row>
    <row r="651" spans="1:20" ht="13.5" customHeight="1">
      <c r="A651" s="41">
        <f>RANK(N651,$N$18:$N$2259)</f>
        <v>611</v>
      </c>
      <c r="B651" s="180" t="s">
        <v>744</v>
      </c>
      <c r="C651" s="180" t="s">
        <v>1456</v>
      </c>
      <c r="D651" s="180" t="s">
        <v>33</v>
      </c>
      <c r="E651" s="180" t="s">
        <v>36</v>
      </c>
      <c r="F651" s="180" t="s">
        <v>52</v>
      </c>
      <c r="G651" s="181">
        <f>VLOOKUP(B651,'Full FBS'!$B$18:$M$4306,6,0)</f>
        <v>0</v>
      </c>
      <c r="H651" s="181">
        <f>VLOOKUP(B651,'Full FBS'!$B$18:$M$4306,7,0)</f>
        <v>0</v>
      </c>
      <c r="I651" s="181">
        <f>VLOOKUP(B651,'Full FBS'!$B$18:$M$4306,8,0)</f>
        <v>0</v>
      </c>
      <c r="J651" s="181">
        <f>VLOOKUP(B651,'Full FBS'!$B$18:$M$4306,9,0)</f>
        <v>0</v>
      </c>
      <c r="K651" s="181">
        <f>VLOOKUP(B651,'Full FBS'!$B$18:$M$4306,10,0)</f>
        <v>0</v>
      </c>
      <c r="L651" s="181">
        <f>VLOOKUP(B651,'Full FBS'!$B$18:$M$4306,11,0)</f>
        <v>0</v>
      </c>
      <c r="M651" s="181">
        <f>VLOOKUP(B651,'Full FBS'!$B$18:$M$4306,12,0)</f>
        <v>0</v>
      </c>
      <c r="N651" s="43">
        <f>SUM(G651*$D$8+H651*$D$5+I651*$D$9+J651*$D$6+K651*$D$11+L651*$D$10+M651*$D$7)</f>
        <v>0</v>
      </c>
      <c r="O651" s="119">
        <f>VLOOKUP(B651, 'Full FBS'!$B$18:$P$4999, 13, FALSE)</f>
        <v>0</v>
      </c>
      <c r="P651" s="31"/>
      <c r="Q651" s="15"/>
      <c r="R651" s="15"/>
      <c r="S651" s="15"/>
      <c r="T651" s="15"/>
    </row>
    <row r="652" spans="1:20" ht="13.5" customHeight="1">
      <c r="A652" s="41">
        <f>RANK(N652,$N$18:$N$2259)</f>
        <v>611</v>
      </c>
      <c r="B652" s="180" t="s">
        <v>1315</v>
      </c>
      <c r="C652" s="180" t="s">
        <v>1456</v>
      </c>
      <c r="D652" s="180" t="s">
        <v>39</v>
      </c>
      <c r="E652" s="180" t="s">
        <v>1481</v>
      </c>
      <c r="F652" s="180" t="s">
        <v>52</v>
      </c>
      <c r="G652" s="181">
        <f>VLOOKUP(B652,'Full FBS'!$B$18:$M$4306,6,0)</f>
        <v>0</v>
      </c>
      <c r="H652" s="181">
        <f>VLOOKUP(B652,'Full FBS'!$B$18:$M$4306,7,0)</f>
        <v>0</v>
      </c>
      <c r="I652" s="181">
        <f>VLOOKUP(B652,'Full FBS'!$B$18:$M$4306,8,0)</f>
        <v>0</v>
      </c>
      <c r="J652" s="181">
        <f>VLOOKUP(B652,'Full FBS'!$B$18:$M$4306,9,0)</f>
        <v>0</v>
      </c>
      <c r="K652" s="181">
        <f>VLOOKUP(B652,'Full FBS'!$B$18:$M$4306,10,0)</f>
        <v>0</v>
      </c>
      <c r="L652" s="181">
        <f>VLOOKUP(B652,'Full FBS'!$B$18:$M$4306,11,0)</f>
        <v>0</v>
      </c>
      <c r="M652" s="181">
        <f>VLOOKUP(B652,'Full FBS'!$B$18:$M$4306,12,0)</f>
        <v>0</v>
      </c>
      <c r="N652" s="43">
        <f>SUM(G652*$D$8+H652*$D$5+I652*$D$9+J652*$D$6+K652*$D$11+L652*$D$10+M652*$D$7)</f>
        <v>0</v>
      </c>
      <c r="O652" s="119">
        <f>VLOOKUP(B652, 'Full FBS'!$B$18:$P$4999, 13, FALSE)</f>
        <v>0</v>
      </c>
      <c r="P652" s="31"/>
      <c r="Q652" s="15"/>
      <c r="R652" s="15"/>
      <c r="S652" s="15"/>
      <c r="T652" s="15"/>
    </row>
    <row r="653" spans="1:20" ht="13.5" customHeight="1">
      <c r="A653" s="41">
        <f>RANK(N653,$N$18:$N$2259)</f>
        <v>611</v>
      </c>
      <c r="B653" s="180" t="s">
        <v>746</v>
      </c>
      <c r="C653" s="180" t="s">
        <v>1456</v>
      </c>
      <c r="D653" s="180" t="s">
        <v>42</v>
      </c>
      <c r="E653" s="180" t="s">
        <v>38</v>
      </c>
      <c r="F653" s="180" t="s">
        <v>52</v>
      </c>
      <c r="G653" s="181">
        <f>VLOOKUP(B653,'Full FBS'!$B$18:$M$4306,6,0)</f>
        <v>0</v>
      </c>
      <c r="H653" s="181">
        <f>VLOOKUP(B653,'Full FBS'!$B$18:$M$4306,7,0)</f>
        <v>0</v>
      </c>
      <c r="I653" s="181">
        <f>VLOOKUP(B653,'Full FBS'!$B$18:$M$4306,8,0)</f>
        <v>0</v>
      </c>
      <c r="J653" s="181">
        <f>VLOOKUP(B653,'Full FBS'!$B$18:$M$4306,9,0)</f>
        <v>0</v>
      </c>
      <c r="K653" s="181">
        <f>VLOOKUP(B653,'Full FBS'!$B$18:$M$4306,10,0)</f>
        <v>0</v>
      </c>
      <c r="L653" s="181">
        <f>VLOOKUP(B653,'Full FBS'!$B$18:$M$4306,11,0)</f>
        <v>0</v>
      </c>
      <c r="M653" s="181">
        <f>VLOOKUP(B653,'Full FBS'!$B$18:$M$4306,12,0)</f>
        <v>0</v>
      </c>
      <c r="N653" s="43">
        <f>SUM(G653*$D$8+H653*$D$5+I653*$D$9+J653*$D$6+K653*$D$11+L653*$D$10+M653*$D$7)</f>
        <v>0</v>
      </c>
      <c r="O653" s="119">
        <f>VLOOKUP(B653, 'Full FBS'!$B$18:$P$4999, 13, FALSE)</f>
        <v>0</v>
      </c>
      <c r="P653" s="31"/>
      <c r="Q653" s="15"/>
      <c r="R653" s="15"/>
      <c r="S653" s="15"/>
      <c r="T653" s="15"/>
    </row>
    <row r="654" spans="1:20" ht="13.5" customHeight="1">
      <c r="A654" s="41">
        <f>RANK(N654,$N$18:$N$2259)</f>
        <v>611</v>
      </c>
      <c r="B654" s="180" t="s">
        <v>1316</v>
      </c>
      <c r="C654" s="180" t="s">
        <v>1399</v>
      </c>
      <c r="D654" s="180" t="s">
        <v>33</v>
      </c>
      <c r="E654" s="180" t="s">
        <v>1481</v>
      </c>
      <c r="F654" s="180" t="s">
        <v>37</v>
      </c>
      <c r="G654" s="181">
        <f>VLOOKUP(B654,'Full FBS'!$B$18:$M$4306,6,0)</f>
        <v>0</v>
      </c>
      <c r="H654" s="181">
        <f>VLOOKUP(B654,'Full FBS'!$B$18:$M$4306,7,0)</f>
        <v>0</v>
      </c>
      <c r="I654" s="181">
        <f>VLOOKUP(B654,'Full FBS'!$B$18:$M$4306,8,0)</f>
        <v>0</v>
      </c>
      <c r="J654" s="181">
        <f>VLOOKUP(B654,'Full FBS'!$B$18:$M$4306,9,0)</f>
        <v>0</v>
      </c>
      <c r="K654" s="181">
        <f>VLOOKUP(B654,'Full FBS'!$B$18:$M$4306,10,0)</f>
        <v>0</v>
      </c>
      <c r="L654" s="181">
        <f>VLOOKUP(B654,'Full FBS'!$B$18:$M$4306,11,0)</f>
        <v>0</v>
      </c>
      <c r="M654" s="181">
        <f>VLOOKUP(B654,'Full FBS'!$B$18:$M$4306,12,0)</f>
        <v>0</v>
      </c>
      <c r="N654" s="43">
        <f>SUM(G654*$D$8+H654*$D$5+I654*$D$9+J654*$D$6+K654*$D$11+L654*$D$10+M654*$D$7)</f>
        <v>0</v>
      </c>
      <c r="O654" s="119">
        <f>VLOOKUP(B654, 'Full FBS'!$B$18:$P$4999, 13, FALSE)</f>
        <v>0</v>
      </c>
      <c r="P654" s="31"/>
      <c r="Q654" s="15"/>
      <c r="R654" s="15"/>
      <c r="S654" s="15"/>
      <c r="T654" s="15"/>
    </row>
    <row r="655" spans="1:20" ht="13.5" customHeight="1">
      <c r="A655" s="41">
        <f>RANK(N655,$N$18:$N$2259)</f>
        <v>611</v>
      </c>
      <c r="B655" s="180" t="s">
        <v>762</v>
      </c>
      <c r="C655" s="180" t="s">
        <v>1399</v>
      </c>
      <c r="D655" s="180" t="s">
        <v>42</v>
      </c>
      <c r="E655" s="180" t="s">
        <v>1481</v>
      </c>
      <c r="F655" s="180" t="s">
        <v>37</v>
      </c>
      <c r="G655" s="181">
        <f>VLOOKUP(B655,'Full FBS'!$B$18:$M$4306,6,0)</f>
        <v>0</v>
      </c>
      <c r="H655" s="181">
        <f>VLOOKUP(B655,'Full FBS'!$B$18:$M$4306,7,0)</f>
        <v>0</v>
      </c>
      <c r="I655" s="181">
        <f>VLOOKUP(B655,'Full FBS'!$B$18:$M$4306,8,0)</f>
        <v>0</v>
      </c>
      <c r="J655" s="181">
        <f>VLOOKUP(B655,'Full FBS'!$B$18:$M$4306,9,0)</f>
        <v>0</v>
      </c>
      <c r="K655" s="181">
        <f>VLOOKUP(B655,'Full FBS'!$B$18:$M$4306,10,0)</f>
        <v>0</v>
      </c>
      <c r="L655" s="181">
        <f>VLOOKUP(B655,'Full FBS'!$B$18:$M$4306,11,0)</f>
        <v>0</v>
      </c>
      <c r="M655" s="181">
        <f>VLOOKUP(B655,'Full FBS'!$B$18:$M$4306,12,0)</f>
        <v>0</v>
      </c>
      <c r="N655" s="43">
        <f>SUM(G655*$D$8+H655*$D$5+I655*$D$9+J655*$D$6+K655*$D$11+L655*$D$10+M655*$D$7)</f>
        <v>0</v>
      </c>
      <c r="O655" s="119">
        <f>VLOOKUP(B655, 'Full FBS'!$B$18:$P$4999, 13, FALSE)</f>
        <v>0</v>
      </c>
      <c r="P655" s="31"/>
      <c r="Q655" s="15"/>
      <c r="R655" s="15"/>
      <c r="S655" s="15"/>
      <c r="T655" s="15"/>
    </row>
    <row r="656" spans="1:20" ht="13.5" customHeight="1">
      <c r="A656" s="41">
        <f>RANK(N656,$N$18:$N$2259)</f>
        <v>611</v>
      </c>
      <c r="B656" s="180" t="s">
        <v>766</v>
      </c>
      <c r="C656" s="180" t="s">
        <v>1380</v>
      </c>
      <c r="D656" s="180" t="s">
        <v>33</v>
      </c>
      <c r="E656" s="180" t="s">
        <v>36</v>
      </c>
      <c r="F656" s="180" t="s">
        <v>52</v>
      </c>
      <c r="G656" s="181">
        <f>VLOOKUP(B656,'Full FBS'!$B$18:$M$4306,6,0)</f>
        <v>0</v>
      </c>
      <c r="H656" s="181">
        <f>VLOOKUP(B656,'Full FBS'!$B$18:$M$4306,7,0)</f>
        <v>0</v>
      </c>
      <c r="I656" s="181">
        <f>VLOOKUP(B656,'Full FBS'!$B$18:$M$4306,8,0)</f>
        <v>0</v>
      </c>
      <c r="J656" s="181">
        <f>VLOOKUP(B656,'Full FBS'!$B$18:$M$4306,9,0)</f>
        <v>0</v>
      </c>
      <c r="K656" s="181">
        <f>VLOOKUP(B656,'Full FBS'!$B$18:$M$4306,10,0)</f>
        <v>0</v>
      </c>
      <c r="L656" s="181">
        <f>VLOOKUP(B656,'Full FBS'!$B$18:$M$4306,11,0)</f>
        <v>0</v>
      </c>
      <c r="M656" s="181">
        <f>VLOOKUP(B656,'Full FBS'!$B$18:$M$4306,12,0)</f>
        <v>0</v>
      </c>
      <c r="N656" s="43">
        <f>SUM(G656*$D$8+H656*$D$5+I656*$D$9+J656*$D$6+K656*$D$11+L656*$D$10+M656*$D$7)</f>
        <v>0</v>
      </c>
      <c r="O656" s="119">
        <f>VLOOKUP(B656, 'Full FBS'!$B$18:$P$4999, 13, FALSE)</f>
        <v>0</v>
      </c>
      <c r="P656" s="31"/>
      <c r="Q656" s="15"/>
      <c r="R656" s="15"/>
      <c r="S656" s="15"/>
      <c r="T656" s="15"/>
    </row>
    <row r="657" spans="1:20" ht="13.5" customHeight="1">
      <c r="A657" s="41">
        <f>RANK(N657,$N$18:$N$2259)</f>
        <v>611</v>
      </c>
      <c r="B657" s="180" t="s">
        <v>767</v>
      </c>
      <c r="C657" s="180" t="s">
        <v>1380</v>
      </c>
      <c r="D657" s="180" t="s">
        <v>42</v>
      </c>
      <c r="E657" s="180" t="s">
        <v>38</v>
      </c>
      <c r="F657" s="180" t="s">
        <v>52</v>
      </c>
      <c r="G657" s="181">
        <f>VLOOKUP(B657,'Full FBS'!$B$18:$M$4306,6,0)</f>
        <v>0</v>
      </c>
      <c r="H657" s="181">
        <f>VLOOKUP(B657,'Full FBS'!$B$18:$M$4306,7,0)</f>
        <v>0</v>
      </c>
      <c r="I657" s="181">
        <f>VLOOKUP(B657,'Full FBS'!$B$18:$M$4306,8,0)</f>
        <v>0</v>
      </c>
      <c r="J657" s="181">
        <f>VLOOKUP(B657,'Full FBS'!$B$18:$M$4306,9,0)</f>
        <v>0</v>
      </c>
      <c r="K657" s="181">
        <f>VLOOKUP(B657,'Full FBS'!$B$18:$M$4306,10,0)</f>
        <v>0</v>
      </c>
      <c r="L657" s="181">
        <f>VLOOKUP(B657,'Full FBS'!$B$18:$M$4306,11,0)</f>
        <v>0</v>
      </c>
      <c r="M657" s="181">
        <f>VLOOKUP(B657,'Full FBS'!$B$18:$M$4306,12,0)</f>
        <v>0</v>
      </c>
      <c r="N657" s="43">
        <f>SUM(G657*$D$8+H657*$D$5+I657*$D$9+J657*$D$6+K657*$D$11+L657*$D$10+M657*$D$7)</f>
        <v>0</v>
      </c>
      <c r="O657" s="119">
        <f>VLOOKUP(B657, 'Full FBS'!$B$18:$P$4999, 13, FALSE)</f>
        <v>0</v>
      </c>
      <c r="P657" s="31"/>
      <c r="Q657" s="15"/>
      <c r="R657" s="15"/>
      <c r="S657" s="15"/>
      <c r="T657" s="15"/>
    </row>
    <row r="658" spans="1:20" ht="13.5" customHeight="1">
      <c r="A658" s="41">
        <f>RANK(N658,$N$18:$N$2259)</f>
        <v>611</v>
      </c>
      <c r="B658" s="180" t="s">
        <v>499</v>
      </c>
      <c r="C658" s="180" t="s">
        <v>1397</v>
      </c>
      <c r="D658" s="180" t="s">
        <v>33</v>
      </c>
      <c r="E658" s="180" t="s">
        <v>36</v>
      </c>
      <c r="F658" s="180" t="s">
        <v>37</v>
      </c>
      <c r="G658" s="181">
        <f>VLOOKUP(B658,'Full FBS'!$B$18:$M$4306,6,0)</f>
        <v>0</v>
      </c>
      <c r="H658" s="181">
        <f>VLOOKUP(B658,'Full FBS'!$B$18:$M$4306,7,0)</f>
        <v>0</v>
      </c>
      <c r="I658" s="181">
        <f>VLOOKUP(B658,'Full FBS'!$B$18:$M$4306,8,0)</f>
        <v>0</v>
      </c>
      <c r="J658" s="181">
        <f>VLOOKUP(B658,'Full FBS'!$B$18:$M$4306,9,0)</f>
        <v>0</v>
      </c>
      <c r="K658" s="181">
        <f>VLOOKUP(B658,'Full FBS'!$B$18:$M$4306,10,0)</f>
        <v>0</v>
      </c>
      <c r="L658" s="181">
        <f>VLOOKUP(B658,'Full FBS'!$B$18:$M$4306,11,0)</f>
        <v>0</v>
      </c>
      <c r="M658" s="181">
        <f>VLOOKUP(B658,'Full FBS'!$B$18:$M$4306,12,0)</f>
        <v>0</v>
      </c>
      <c r="N658" s="43">
        <f>SUM(G658*$D$8+H658*$D$5+I658*$D$9+J658*$D$6+K658*$D$11+L658*$D$10+M658*$D$7)</f>
        <v>0</v>
      </c>
      <c r="O658" s="119">
        <f>VLOOKUP(B658, 'Full FBS'!$B$18:$P$4999, 13, FALSE)</f>
        <v>0</v>
      </c>
      <c r="P658" s="31"/>
      <c r="Q658" s="15"/>
      <c r="R658" s="15"/>
      <c r="S658" s="15"/>
      <c r="T658" s="15"/>
    </row>
    <row r="659" spans="1:20" ht="13.5" customHeight="1">
      <c r="A659" s="41">
        <f>RANK(N659,$N$18:$N$2259)</f>
        <v>611</v>
      </c>
      <c r="B659" s="180" t="s">
        <v>464</v>
      </c>
      <c r="C659" s="180" t="s">
        <v>1401</v>
      </c>
      <c r="D659" s="180" t="s">
        <v>33</v>
      </c>
      <c r="E659" s="180" t="s">
        <v>38</v>
      </c>
      <c r="F659" s="180" t="s">
        <v>52</v>
      </c>
      <c r="G659" s="181">
        <f>VLOOKUP(B659,'Full FBS'!$B$18:$M$4306,6,0)</f>
        <v>0</v>
      </c>
      <c r="H659" s="181">
        <f>VLOOKUP(B659,'Full FBS'!$B$18:$M$4306,7,0)</f>
        <v>0</v>
      </c>
      <c r="I659" s="181">
        <f>VLOOKUP(B659,'Full FBS'!$B$18:$M$4306,8,0)</f>
        <v>0</v>
      </c>
      <c r="J659" s="181">
        <f>VLOOKUP(B659,'Full FBS'!$B$18:$M$4306,9,0)</f>
        <v>0</v>
      </c>
      <c r="K659" s="181">
        <f>VLOOKUP(B659,'Full FBS'!$B$18:$M$4306,10,0)</f>
        <v>0</v>
      </c>
      <c r="L659" s="181">
        <f>VLOOKUP(B659,'Full FBS'!$B$18:$M$4306,11,0)</f>
        <v>0</v>
      </c>
      <c r="M659" s="181">
        <f>VLOOKUP(B659,'Full FBS'!$B$18:$M$4306,12,0)</f>
        <v>0</v>
      </c>
      <c r="N659" s="43">
        <f>SUM(G659*$D$8+H659*$D$5+I659*$D$9+J659*$D$6+K659*$D$11+L659*$D$10+M659*$D$7)</f>
        <v>0</v>
      </c>
      <c r="O659" s="119">
        <f>VLOOKUP(B659, 'Full FBS'!$B$18:$P$4999, 13, FALSE)</f>
        <v>0</v>
      </c>
      <c r="P659" s="31"/>
      <c r="Q659" s="15"/>
      <c r="R659" s="15"/>
      <c r="S659" s="15"/>
      <c r="T659" s="15"/>
    </row>
    <row r="660" spans="1:20" ht="13.5" customHeight="1">
      <c r="A660" s="41">
        <f>RANK(N660,$N$18:$N$2259)</f>
        <v>611</v>
      </c>
      <c r="B660" s="180" t="s">
        <v>1320</v>
      </c>
      <c r="C660" s="180" t="s">
        <v>1472</v>
      </c>
      <c r="D660" s="180" t="s">
        <v>33</v>
      </c>
      <c r="E660" s="180" t="s">
        <v>38</v>
      </c>
      <c r="F660" s="180" t="s">
        <v>1106</v>
      </c>
      <c r="G660" s="181">
        <f>VLOOKUP(B660,'Full FBS'!$B$18:$M$4306,6,0)</f>
        <v>0</v>
      </c>
      <c r="H660" s="181">
        <f>VLOOKUP(B660,'Full FBS'!$B$18:$M$4306,7,0)</f>
        <v>0</v>
      </c>
      <c r="I660" s="181">
        <f>VLOOKUP(B660,'Full FBS'!$B$18:$M$4306,8,0)</f>
        <v>0</v>
      </c>
      <c r="J660" s="181">
        <f>VLOOKUP(B660,'Full FBS'!$B$18:$M$4306,9,0)</f>
        <v>0</v>
      </c>
      <c r="K660" s="181">
        <f>VLOOKUP(B660,'Full FBS'!$B$18:$M$4306,10,0)</f>
        <v>0</v>
      </c>
      <c r="L660" s="181">
        <f>VLOOKUP(B660,'Full FBS'!$B$18:$M$4306,11,0)</f>
        <v>0</v>
      </c>
      <c r="M660" s="181">
        <f>VLOOKUP(B660,'Full FBS'!$B$18:$M$4306,12,0)</f>
        <v>0</v>
      </c>
      <c r="N660" s="43">
        <f>SUM(G660*$D$8+H660*$D$5+I660*$D$9+J660*$D$6+K660*$D$11+L660*$D$10+M660*$D$7)</f>
        <v>0</v>
      </c>
      <c r="O660" s="119">
        <f>VLOOKUP(B660, 'Full FBS'!$B$18:$P$4999, 13, FALSE)</f>
        <v>0</v>
      </c>
      <c r="P660" s="31"/>
      <c r="Q660" s="15"/>
      <c r="R660" s="15"/>
      <c r="S660" s="15"/>
      <c r="T660" s="15"/>
    </row>
    <row r="661" spans="1:20" ht="13.5" customHeight="1">
      <c r="A661" s="41">
        <f>RANK(N661,$N$18:$N$2259)</f>
        <v>611</v>
      </c>
      <c r="B661" s="180" t="s">
        <v>785</v>
      </c>
      <c r="C661" s="180" t="s">
        <v>1472</v>
      </c>
      <c r="D661" s="180" t="s">
        <v>42</v>
      </c>
      <c r="E661" s="180" t="s">
        <v>36</v>
      </c>
      <c r="F661" s="180" t="s">
        <v>1106</v>
      </c>
      <c r="G661" s="181">
        <f>VLOOKUP(B661,'Full FBS'!$B$18:$M$4306,6,0)</f>
        <v>0</v>
      </c>
      <c r="H661" s="181">
        <f>VLOOKUP(B661,'Full FBS'!$B$18:$M$4306,7,0)</f>
        <v>0</v>
      </c>
      <c r="I661" s="181">
        <f>VLOOKUP(B661,'Full FBS'!$B$18:$M$4306,8,0)</f>
        <v>0</v>
      </c>
      <c r="J661" s="181">
        <f>VLOOKUP(B661,'Full FBS'!$B$18:$M$4306,9,0)</f>
        <v>0</v>
      </c>
      <c r="K661" s="181">
        <f>VLOOKUP(B661,'Full FBS'!$B$18:$M$4306,10,0)</f>
        <v>0</v>
      </c>
      <c r="L661" s="181">
        <f>VLOOKUP(B661,'Full FBS'!$B$18:$M$4306,11,0)</f>
        <v>0</v>
      </c>
      <c r="M661" s="181">
        <f>VLOOKUP(B661,'Full FBS'!$B$18:$M$4306,12,0)</f>
        <v>0</v>
      </c>
      <c r="N661" s="43">
        <f>SUM(G661*$D$8+H661*$D$5+I661*$D$9+J661*$D$6+K661*$D$11+L661*$D$10+M661*$D$7)</f>
        <v>0</v>
      </c>
      <c r="O661" s="119">
        <f>VLOOKUP(B661, 'Full FBS'!$B$18:$P$4999, 13, FALSE)</f>
        <v>0</v>
      </c>
      <c r="P661" s="31"/>
      <c r="Q661" s="15"/>
      <c r="R661" s="15"/>
      <c r="S661" s="15"/>
      <c r="T661" s="15"/>
    </row>
    <row r="662" spans="1:20" ht="13.5" customHeight="1">
      <c r="A662" s="41">
        <f>RANK(N662,$N$18:$N$2259)</f>
        <v>611</v>
      </c>
      <c r="B662" s="180" t="s">
        <v>787</v>
      </c>
      <c r="C662" s="180" t="s">
        <v>1472</v>
      </c>
      <c r="D662" s="180" t="s">
        <v>43</v>
      </c>
      <c r="E662" s="180" t="s">
        <v>36</v>
      </c>
      <c r="F662" s="180" t="s">
        <v>1106</v>
      </c>
      <c r="G662" s="181">
        <f>VLOOKUP(B662,'Full FBS'!$B$18:$M$4306,6,0)</f>
        <v>0</v>
      </c>
      <c r="H662" s="181">
        <f>VLOOKUP(B662,'Full FBS'!$B$18:$M$4306,7,0)</f>
        <v>0</v>
      </c>
      <c r="I662" s="181">
        <f>VLOOKUP(B662,'Full FBS'!$B$18:$M$4306,8,0)</f>
        <v>0</v>
      </c>
      <c r="J662" s="181">
        <f>VLOOKUP(B662,'Full FBS'!$B$18:$M$4306,9,0)</f>
        <v>0</v>
      </c>
      <c r="K662" s="181">
        <f>VLOOKUP(B662,'Full FBS'!$B$18:$M$4306,10,0)</f>
        <v>0</v>
      </c>
      <c r="L662" s="181">
        <f>VLOOKUP(B662,'Full FBS'!$B$18:$M$4306,11,0)</f>
        <v>0</v>
      </c>
      <c r="M662" s="181">
        <f>VLOOKUP(B662,'Full FBS'!$B$18:$M$4306,12,0)</f>
        <v>0</v>
      </c>
      <c r="N662" s="43">
        <f>SUM(G662*$D$8+H662*$D$5+I662*$D$9+J662*$D$6+K662*$D$11+L662*$D$10+M662*$D$7)</f>
        <v>0</v>
      </c>
      <c r="O662" s="119">
        <f>VLOOKUP(B662, 'Full FBS'!$B$18:$P$4999, 13, FALSE)</f>
        <v>0</v>
      </c>
      <c r="P662" s="31"/>
      <c r="Q662" s="15"/>
      <c r="R662" s="15"/>
      <c r="S662" s="15"/>
      <c r="T662" s="15"/>
    </row>
    <row r="663" spans="1:20" ht="13.5" customHeight="1">
      <c r="A663" s="41">
        <f>RANK(N663,$N$18:$N$2259)</f>
        <v>611</v>
      </c>
      <c r="B663" s="180" t="s">
        <v>1323</v>
      </c>
      <c r="C663" s="180" t="s">
        <v>1465</v>
      </c>
      <c r="D663" s="180" t="s">
        <v>42</v>
      </c>
      <c r="E663" s="180" t="s">
        <v>1481</v>
      </c>
      <c r="F663" s="180" t="s">
        <v>1106</v>
      </c>
      <c r="G663" s="181">
        <f>VLOOKUP(B663,'Full FBS'!$B$18:$M$4306,6,0)</f>
        <v>0</v>
      </c>
      <c r="H663" s="181">
        <f>VLOOKUP(B663,'Full FBS'!$B$18:$M$4306,7,0)</f>
        <v>0</v>
      </c>
      <c r="I663" s="181">
        <f>VLOOKUP(B663,'Full FBS'!$B$18:$M$4306,8,0)</f>
        <v>0</v>
      </c>
      <c r="J663" s="181">
        <f>VLOOKUP(B663,'Full FBS'!$B$18:$M$4306,9,0)</f>
        <v>0</v>
      </c>
      <c r="K663" s="181">
        <f>VLOOKUP(B663,'Full FBS'!$B$18:$M$4306,10,0)</f>
        <v>0</v>
      </c>
      <c r="L663" s="181">
        <f>VLOOKUP(B663,'Full FBS'!$B$18:$M$4306,11,0)</f>
        <v>0</v>
      </c>
      <c r="M663" s="181">
        <f>VLOOKUP(B663,'Full FBS'!$B$18:$M$4306,12,0)</f>
        <v>0</v>
      </c>
      <c r="N663" s="43">
        <f>SUM(G663*$D$8+H663*$D$5+I663*$D$9+J663*$D$6+K663*$D$11+L663*$D$10+M663*$D$7)</f>
        <v>0</v>
      </c>
      <c r="O663" s="119">
        <f>VLOOKUP(B663, 'Full FBS'!$B$18:$P$4999, 13, FALSE)</f>
        <v>0</v>
      </c>
      <c r="P663" s="31"/>
      <c r="Q663" s="15"/>
      <c r="R663" s="15"/>
      <c r="S663" s="15"/>
      <c r="T663" s="15"/>
    </row>
    <row r="664" spans="1:20" ht="13.5" customHeight="1">
      <c r="A664" s="41">
        <f>RANK(N664,$N$18:$N$2259)</f>
        <v>611</v>
      </c>
      <c r="B664" s="180" t="s">
        <v>274</v>
      </c>
      <c r="C664" s="180" t="s">
        <v>1476</v>
      </c>
      <c r="D664" s="180" t="s">
        <v>33</v>
      </c>
      <c r="E664" s="180" t="s">
        <v>38</v>
      </c>
      <c r="F664" s="180" t="s">
        <v>1106</v>
      </c>
      <c r="G664" s="181">
        <f>VLOOKUP(B664,'Full FBS'!$B$18:$M$4306,6,0)</f>
        <v>0</v>
      </c>
      <c r="H664" s="181">
        <f>VLOOKUP(B664,'Full FBS'!$B$18:$M$4306,7,0)</f>
        <v>0</v>
      </c>
      <c r="I664" s="181">
        <f>VLOOKUP(B664,'Full FBS'!$B$18:$M$4306,8,0)</f>
        <v>0</v>
      </c>
      <c r="J664" s="181">
        <f>VLOOKUP(B664,'Full FBS'!$B$18:$M$4306,9,0)</f>
        <v>0</v>
      </c>
      <c r="K664" s="181">
        <f>VLOOKUP(B664,'Full FBS'!$B$18:$M$4306,10,0)</f>
        <v>0</v>
      </c>
      <c r="L664" s="181">
        <f>VLOOKUP(B664,'Full FBS'!$B$18:$M$4306,11,0)</f>
        <v>0</v>
      </c>
      <c r="M664" s="181">
        <f>VLOOKUP(B664,'Full FBS'!$B$18:$M$4306,12,0)</f>
        <v>0</v>
      </c>
      <c r="N664" s="43">
        <f>SUM(G664*$D$8+H664*$D$5+I664*$D$9+J664*$D$6+K664*$D$11+L664*$D$10+M664*$D$7)</f>
        <v>0</v>
      </c>
      <c r="O664" s="119">
        <f>VLOOKUP(B664, 'Full FBS'!$B$18:$P$4999, 13, FALSE)</f>
        <v>0</v>
      </c>
      <c r="P664" s="31"/>
      <c r="Q664" s="15"/>
      <c r="R664" s="15"/>
      <c r="S664" s="15"/>
      <c r="T664" s="15"/>
    </row>
    <row r="665" spans="1:20" ht="13.5" customHeight="1">
      <c r="A665" s="41">
        <f>RANK(N665,$N$18:$N$2259)</f>
        <v>611</v>
      </c>
      <c r="B665" s="180" t="s">
        <v>1324</v>
      </c>
      <c r="C665" s="180" t="s">
        <v>1476</v>
      </c>
      <c r="D665" s="180" t="s">
        <v>39</v>
      </c>
      <c r="E665" s="180" t="s">
        <v>1481</v>
      </c>
      <c r="F665" s="180" t="s">
        <v>1106</v>
      </c>
      <c r="G665" s="181">
        <f>VLOOKUP(B665,'Full FBS'!$B$18:$M$4306,6,0)</f>
        <v>0</v>
      </c>
      <c r="H665" s="181">
        <f>VLOOKUP(B665,'Full FBS'!$B$18:$M$4306,7,0)</f>
        <v>0</v>
      </c>
      <c r="I665" s="181">
        <f>VLOOKUP(B665,'Full FBS'!$B$18:$M$4306,8,0)</f>
        <v>0</v>
      </c>
      <c r="J665" s="181">
        <f>VLOOKUP(B665,'Full FBS'!$B$18:$M$4306,9,0)</f>
        <v>0</v>
      </c>
      <c r="K665" s="181">
        <f>VLOOKUP(B665,'Full FBS'!$B$18:$M$4306,10,0)</f>
        <v>0</v>
      </c>
      <c r="L665" s="181">
        <f>VLOOKUP(B665,'Full FBS'!$B$18:$M$4306,11,0)</f>
        <v>0</v>
      </c>
      <c r="M665" s="181">
        <f>VLOOKUP(B665,'Full FBS'!$B$18:$M$4306,12,0)</f>
        <v>0</v>
      </c>
      <c r="N665" s="43">
        <f>SUM(G665*$D$8+H665*$D$5+I665*$D$9+J665*$D$6+K665*$D$11+L665*$D$10+M665*$D$7)</f>
        <v>0</v>
      </c>
      <c r="O665" s="119">
        <f>VLOOKUP(B665, 'Full FBS'!$B$18:$P$4999, 13, FALSE)</f>
        <v>0</v>
      </c>
      <c r="P665" s="31"/>
      <c r="Q665" s="15"/>
      <c r="R665" s="15"/>
      <c r="S665" s="15"/>
      <c r="T665" s="15"/>
    </row>
    <row r="666" spans="1:20" ht="13.5" customHeight="1">
      <c r="A666" s="41">
        <f>RANK(N666,$N$18:$N$2259)</f>
        <v>611</v>
      </c>
      <c r="B666" s="180" t="s">
        <v>1325</v>
      </c>
      <c r="C666" s="180" t="s">
        <v>1449</v>
      </c>
      <c r="D666" s="180" t="s">
        <v>39</v>
      </c>
      <c r="E666" s="180" t="s">
        <v>1481</v>
      </c>
      <c r="F666" s="180" t="s">
        <v>1105</v>
      </c>
      <c r="G666" s="181">
        <f>VLOOKUP(B666,'Full FBS'!$B$18:$M$4306,6,0)</f>
        <v>0</v>
      </c>
      <c r="H666" s="181">
        <f>VLOOKUP(B666,'Full FBS'!$B$18:$M$4306,7,0)</f>
        <v>0</v>
      </c>
      <c r="I666" s="181">
        <f>VLOOKUP(B666,'Full FBS'!$B$18:$M$4306,8,0)</f>
        <v>0</v>
      </c>
      <c r="J666" s="181">
        <f>VLOOKUP(B666,'Full FBS'!$B$18:$M$4306,9,0)</f>
        <v>0</v>
      </c>
      <c r="K666" s="181">
        <f>VLOOKUP(B666,'Full FBS'!$B$18:$M$4306,10,0)</f>
        <v>0</v>
      </c>
      <c r="L666" s="181">
        <f>VLOOKUP(B666,'Full FBS'!$B$18:$M$4306,11,0)</f>
        <v>0</v>
      </c>
      <c r="M666" s="181">
        <f>VLOOKUP(B666,'Full FBS'!$B$18:$M$4306,12,0)</f>
        <v>0</v>
      </c>
      <c r="N666" s="43">
        <f>SUM(G666*$D$8+H666*$D$5+I666*$D$9+J666*$D$6+K666*$D$11+L666*$D$10+M666*$D$7)</f>
        <v>0</v>
      </c>
      <c r="O666" s="119">
        <f>VLOOKUP(B666, 'Full FBS'!$B$18:$P$4999, 13, FALSE)</f>
        <v>0</v>
      </c>
      <c r="P666" s="31"/>
      <c r="Q666" s="15"/>
      <c r="R666" s="15"/>
      <c r="S666" s="15"/>
      <c r="T666" s="15"/>
    </row>
    <row r="667" spans="1:20" ht="13.5" customHeight="1">
      <c r="A667" s="41">
        <f>RANK(N667,$N$18:$N$2259)</f>
        <v>611</v>
      </c>
      <c r="B667" s="180" t="s">
        <v>511</v>
      </c>
      <c r="C667" s="180" t="s">
        <v>1449</v>
      </c>
      <c r="D667" s="180" t="s">
        <v>33</v>
      </c>
      <c r="E667" s="180" t="s">
        <v>36</v>
      </c>
      <c r="F667" s="180" t="s">
        <v>1105</v>
      </c>
      <c r="G667" s="181">
        <f>VLOOKUP(B667,'Full FBS'!$B$18:$M$4306,6,0)</f>
        <v>0</v>
      </c>
      <c r="H667" s="181">
        <f>VLOOKUP(B667,'Full FBS'!$B$18:$M$4306,7,0)</f>
        <v>0</v>
      </c>
      <c r="I667" s="181">
        <f>VLOOKUP(B667,'Full FBS'!$B$18:$M$4306,8,0)</f>
        <v>0</v>
      </c>
      <c r="J667" s="181">
        <f>VLOOKUP(B667,'Full FBS'!$B$18:$M$4306,9,0)</f>
        <v>0</v>
      </c>
      <c r="K667" s="181">
        <f>VLOOKUP(B667,'Full FBS'!$B$18:$M$4306,10,0)</f>
        <v>0</v>
      </c>
      <c r="L667" s="181">
        <f>VLOOKUP(B667,'Full FBS'!$B$18:$M$4306,11,0)</f>
        <v>0</v>
      </c>
      <c r="M667" s="181">
        <f>VLOOKUP(B667,'Full FBS'!$B$18:$M$4306,12,0)</f>
        <v>0</v>
      </c>
      <c r="N667" s="43">
        <f>SUM(G667*$D$8+H667*$D$5+I667*$D$9+J667*$D$6+K667*$D$11+L667*$D$10+M667*$D$7)</f>
        <v>0</v>
      </c>
      <c r="O667" s="119">
        <f>VLOOKUP(B667, 'Full FBS'!$B$18:$P$4999, 13, FALSE)</f>
        <v>0</v>
      </c>
      <c r="P667" s="31"/>
      <c r="Q667" s="15"/>
      <c r="R667" s="15"/>
      <c r="S667" s="15"/>
      <c r="T667" s="15"/>
    </row>
    <row r="668" spans="1:20" ht="13.5" customHeight="1">
      <c r="A668" s="41">
        <f>RANK(N668,$N$18:$N$2259)</f>
        <v>611</v>
      </c>
      <c r="B668" s="180" t="s">
        <v>330</v>
      </c>
      <c r="C668" s="180" t="s">
        <v>1462</v>
      </c>
      <c r="D668" s="180" t="s">
        <v>33</v>
      </c>
      <c r="E668" s="180" t="s">
        <v>34</v>
      </c>
      <c r="F668" s="180" t="s">
        <v>1105</v>
      </c>
      <c r="G668" s="181">
        <f>VLOOKUP(B668,'Full FBS'!$B$18:$M$4306,6,0)</f>
        <v>0</v>
      </c>
      <c r="H668" s="181">
        <f>VLOOKUP(B668,'Full FBS'!$B$18:$M$4306,7,0)</f>
        <v>0</v>
      </c>
      <c r="I668" s="181">
        <f>VLOOKUP(B668,'Full FBS'!$B$18:$M$4306,8,0)</f>
        <v>0</v>
      </c>
      <c r="J668" s="181">
        <f>VLOOKUP(B668,'Full FBS'!$B$18:$M$4306,9,0)</f>
        <v>0</v>
      </c>
      <c r="K668" s="181">
        <f>VLOOKUP(B668,'Full FBS'!$B$18:$M$4306,10,0)</f>
        <v>0</v>
      </c>
      <c r="L668" s="181">
        <f>VLOOKUP(B668,'Full FBS'!$B$18:$M$4306,11,0)</f>
        <v>0</v>
      </c>
      <c r="M668" s="181">
        <f>VLOOKUP(B668,'Full FBS'!$B$18:$M$4306,12,0)</f>
        <v>0</v>
      </c>
      <c r="N668" s="43">
        <f>SUM(G668*$D$8+H668*$D$5+I668*$D$9+J668*$D$6+K668*$D$11+L668*$D$10+M668*$D$7)</f>
        <v>0</v>
      </c>
      <c r="O668" s="119">
        <f>VLOOKUP(B668, 'Full FBS'!$B$18:$P$4999, 13, FALSE)</f>
        <v>0</v>
      </c>
      <c r="P668" s="31"/>
      <c r="Q668" s="15"/>
      <c r="R668" s="15"/>
      <c r="S668" s="15"/>
      <c r="T668" s="15"/>
    </row>
    <row r="669" spans="1:20" ht="13.5" customHeight="1">
      <c r="A669" s="41">
        <f>RANK(N669,$N$18:$N$2259)</f>
        <v>611</v>
      </c>
      <c r="B669" s="180" t="s">
        <v>809</v>
      </c>
      <c r="C669" s="180" t="s">
        <v>1384</v>
      </c>
      <c r="D669" s="180" t="s">
        <v>33</v>
      </c>
      <c r="E669" s="180" t="s">
        <v>38</v>
      </c>
      <c r="F669" s="180" t="s">
        <v>1105</v>
      </c>
      <c r="G669" s="181">
        <f>VLOOKUP(B669,'Full FBS'!$B$18:$M$4306,6,0)</f>
        <v>0</v>
      </c>
      <c r="H669" s="181">
        <f>VLOOKUP(B669,'Full FBS'!$B$18:$M$4306,7,0)</f>
        <v>0</v>
      </c>
      <c r="I669" s="181">
        <f>VLOOKUP(B669,'Full FBS'!$B$18:$M$4306,8,0)</f>
        <v>0</v>
      </c>
      <c r="J669" s="181">
        <f>VLOOKUP(B669,'Full FBS'!$B$18:$M$4306,9,0)</f>
        <v>0</v>
      </c>
      <c r="K669" s="181">
        <f>VLOOKUP(B669,'Full FBS'!$B$18:$M$4306,10,0)</f>
        <v>0</v>
      </c>
      <c r="L669" s="181">
        <f>VLOOKUP(B669,'Full FBS'!$B$18:$M$4306,11,0)</f>
        <v>0</v>
      </c>
      <c r="M669" s="181">
        <f>VLOOKUP(B669,'Full FBS'!$B$18:$M$4306,12,0)</f>
        <v>0</v>
      </c>
      <c r="N669" s="43">
        <f>SUM(G669*$D$8+H669*$D$5+I669*$D$9+J669*$D$6+K669*$D$11+L669*$D$10+M669*$D$7)</f>
        <v>0</v>
      </c>
      <c r="O669" s="119">
        <f>VLOOKUP(B669, 'Full FBS'!$B$18:$P$4999, 13, FALSE)</f>
        <v>0</v>
      </c>
      <c r="P669" s="31"/>
      <c r="Q669" s="15"/>
      <c r="R669" s="15"/>
      <c r="S669" s="15"/>
      <c r="T669" s="15"/>
    </row>
    <row r="670" spans="1:20" ht="13.5" customHeight="1">
      <c r="A670" s="41">
        <f>RANK(N670,$N$18:$N$2259)</f>
        <v>611</v>
      </c>
      <c r="B670" s="180" t="s">
        <v>1327</v>
      </c>
      <c r="C670" s="180" t="s">
        <v>1384</v>
      </c>
      <c r="D670" s="180" t="s">
        <v>39</v>
      </c>
      <c r="E670" s="180" t="s">
        <v>1481</v>
      </c>
      <c r="F670" s="180" t="s">
        <v>1105</v>
      </c>
      <c r="G670" s="181">
        <f>VLOOKUP(B670,'Full FBS'!$B$18:$M$4306,6,0)</f>
        <v>0</v>
      </c>
      <c r="H670" s="181">
        <f>VLOOKUP(B670,'Full FBS'!$B$18:$M$4306,7,0)</f>
        <v>0</v>
      </c>
      <c r="I670" s="181">
        <f>VLOOKUP(B670,'Full FBS'!$B$18:$M$4306,8,0)</f>
        <v>0</v>
      </c>
      <c r="J670" s="181">
        <f>VLOOKUP(B670,'Full FBS'!$B$18:$M$4306,9,0)</f>
        <v>0</v>
      </c>
      <c r="K670" s="181">
        <f>VLOOKUP(B670,'Full FBS'!$B$18:$M$4306,10,0)</f>
        <v>0</v>
      </c>
      <c r="L670" s="181">
        <f>VLOOKUP(B670,'Full FBS'!$B$18:$M$4306,11,0)</f>
        <v>0</v>
      </c>
      <c r="M670" s="181">
        <f>VLOOKUP(B670,'Full FBS'!$B$18:$M$4306,12,0)</f>
        <v>0</v>
      </c>
      <c r="N670" s="43">
        <f>SUM(G670*$D$8+H670*$D$5+I670*$D$9+J670*$D$6+K670*$D$11+L670*$D$10+M670*$D$7)</f>
        <v>0</v>
      </c>
      <c r="O670" s="119">
        <f>VLOOKUP(B670, 'Full FBS'!$B$18:$P$4999, 13, FALSE)</f>
        <v>0</v>
      </c>
      <c r="P670" s="31"/>
      <c r="Q670" s="15"/>
      <c r="R670" s="15"/>
      <c r="S670" s="15"/>
      <c r="T670" s="15"/>
    </row>
    <row r="671" spans="1:20" ht="13.5" customHeight="1">
      <c r="A671" s="41">
        <f>RANK(N671,$N$18:$N$2259)</f>
        <v>611</v>
      </c>
      <c r="B671" s="180" t="s">
        <v>813</v>
      </c>
      <c r="C671" s="180" t="s">
        <v>1384</v>
      </c>
      <c r="D671" s="180" t="s">
        <v>42</v>
      </c>
      <c r="E671" s="180" t="s">
        <v>38</v>
      </c>
      <c r="F671" s="180" t="s">
        <v>1105</v>
      </c>
      <c r="G671" s="181">
        <f>VLOOKUP(B671,'Full FBS'!$B$18:$M$4306,6,0)</f>
        <v>0</v>
      </c>
      <c r="H671" s="181">
        <f>VLOOKUP(B671,'Full FBS'!$B$18:$M$4306,7,0)</f>
        <v>0</v>
      </c>
      <c r="I671" s="181">
        <f>VLOOKUP(B671,'Full FBS'!$B$18:$M$4306,8,0)</f>
        <v>0</v>
      </c>
      <c r="J671" s="181">
        <f>VLOOKUP(B671,'Full FBS'!$B$18:$M$4306,9,0)</f>
        <v>0</v>
      </c>
      <c r="K671" s="181">
        <f>VLOOKUP(B671,'Full FBS'!$B$18:$M$4306,10,0)</f>
        <v>0</v>
      </c>
      <c r="L671" s="181">
        <f>VLOOKUP(B671,'Full FBS'!$B$18:$M$4306,11,0)</f>
        <v>0</v>
      </c>
      <c r="M671" s="181">
        <f>VLOOKUP(B671,'Full FBS'!$B$18:$M$4306,12,0)</f>
        <v>0</v>
      </c>
      <c r="N671" s="43">
        <f>SUM(G671*$D$8+H671*$D$5+I671*$D$9+J671*$D$6+K671*$D$11+L671*$D$10+M671*$D$7)</f>
        <v>0</v>
      </c>
      <c r="O671" s="119">
        <f>VLOOKUP(B671, 'Full FBS'!$B$18:$P$4999, 13, FALSE)</f>
        <v>0</v>
      </c>
      <c r="P671" s="31"/>
      <c r="Q671" s="15"/>
      <c r="R671" s="15"/>
      <c r="S671" s="15"/>
      <c r="T671" s="15"/>
    </row>
    <row r="672" spans="1:20" ht="13.5" customHeight="1">
      <c r="A672" s="41">
        <f>RANK(N672,$N$18:$N$2259)</f>
        <v>611</v>
      </c>
      <c r="B672" s="180" t="s">
        <v>126</v>
      </c>
      <c r="C672" s="180" t="s">
        <v>1384</v>
      </c>
      <c r="D672" s="180" t="s">
        <v>43</v>
      </c>
      <c r="E672" s="180" t="s">
        <v>34</v>
      </c>
      <c r="F672" s="180" t="s">
        <v>1105</v>
      </c>
      <c r="G672" s="181">
        <f>VLOOKUP(B672,'Full FBS'!$B$18:$M$4306,6,0)</f>
        <v>0</v>
      </c>
      <c r="H672" s="181">
        <f>VLOOKUP(B672,'Full FBS'!$B$18:$M$4306,7,0)</f>
        <v>0</v>
      </c>
      <c r="I672" s="181">
        <f>VLOOKUP(B672,'Full FBS'!$B$18:$M$4306,8,0)</f>
        <v>0</v>
      </c>
      <c r="J672" s="181">
        <f>VLOOKUP(B672,'Full FBS'!$B$18:$M$4306,9,0)</f>
        <v>0</v>
      </c>
      <c r="K672" s="181">
        <f>VLOOKUP(B672,'Full FBS'!$B$18:$M$4306,10,0)</f>
        <v>0</v>
      </c>
      <c r="L672" s="181">
        <f>VLOOKUP(B672,'Full FBS'!$B$18:$M$4306,11,0)</f>
        <v>0</v>
      </c>
      <c r="M672" s="181">
        <f>VLOOKUP(B672,'Full FBS'!$B$18:$M$4306,12,0)</f>
        <v>0</v>
      </c>
      <c r="N672" s="43">
        <f>SUM(G672*$D$8+H672*$D$5+I672*$D$9+J672*$D$6+K672*$D$11+L672*$D$10+M672*$D$7)</f>
        <v>0</v>
      </c>
      <c r="O672" s="119">
        <f>VLOOKUP(B672, 'Full FBS'!$B$18:$P$4999, 13, FALSE)</f>
        <v>0</v>
      </c>
      <c r="P672" s="31"/>
      <c r="Q672" s="15"/>
      <c r="R672" s="15"/>
      <c r="S672" s="15"/>
      <c r="T672" s="15"/>
    </row>
    <row r="673" spans="1:20" ht="13.5" customHeight="1">
      <c r="A673" s="41">
        <f>RANK(N673,$N$18:$N$2259)</f>
        <v>611</v>
      </c>
      <c r="B673" s="180" t="s">
        <v>797</v>
      </c>
      <c r="C673" s="180" t="s">
        <v>1396</v>
      </c>
      <c r="D673" s="180" t="s">
        <v>33</v>
      </c>
      <c r="E673" s="180" t="s">
        <v>38</v>
      </c>
      <c r="F673" s="180" t="s">
        <v>37</v>
      </c>
      <c r="G673" s="181">
        <f>VLOOKUP(B673,'Full FBS'!$B$18:$M$4306,6,0)</f>
        <v>0</v>
      </c>
      <c r="H673" s="181">
        <f>VLOOKUP(B673,'Full FBS'!$B$18:$M$4306,7,0)</f>
        <v>0</v>
      </c>
      <c r="I673" s="181">
        <f>VLOOKUP(B673,'Full FBS'!$B$18:$M$4306,8,0)</f>
        <v>0</v>
      </c>
      <c r="J673" s="181">
        <f>VLOOKUP(B673,'Full FBS'!$B$18:$M$4306,9,0)</f>
        <v>0</v>
      </c>
      <c r="K673" s="181">
        <f>VLOOKUP(B673,'Full FBS'!$B$18:$M$4306,10,0)</f>
        <v>0</v>
      </c>
      <c r="L673" s="181">
        <f>VLOOKUP(B673,'Full FBS'!$B$18:$M$4306,11,0)</f>
        <v>0</v>
      </c>
      <c r="M673" s="181">
        <f>VLOOKUP(B673,'Full FBS'!$B$18:$M$4306,12,0)</f>
        <v>0</v>
      </c>
      <c r="N673" s="43">
        <f>SUM(G673*$D$8+H673*$D$5+I673*$D$9+J673*$D$6+K673*$D$11+L673*$D$10+M673*$D$7)</f>
        <v>0</v>
      </c>
      <c r="O673" s="119">
        <f>VLOOKUP(B673, 'Full FBS'!$B$18:$P$4999, 13, FALSE)</f>
        <v>0</v>
      </c>
      <c r="P673" s="31"/>
      <c r="Q673" s="15"/>
      <c r="R673" s="15"/>
      <c r="S673" s="15"/>
      <c r="T673" s="15"/>
    </row>
    <row r="674" spans="1:20" ht="13.5" customHeight="1">
      <c r="A674" s="41">
        <f>RANK(N674,$N$18:$N$2259)</f>
        <v>611</v>
      </c>
      <c r="B674" s="180" t="s">
        <v>800</v>
      </c>
      <c r="C674" s="180" t="s">
        <v>1396</v>
      </c>
      <c r="D674" s="180" t="s">
        <v>43</v>
      </c>
      <c r="E674" s="180" t="s">
        <v>38</v>
      </c>
      <c r="F674" s="180" t="s">
        <v>37</v>
      </c>
      <c r="G674" s="181">
        <f>VLOOKUP(B674,'Full FBS'!$B$18:$M$4306,6,0)</f>
        <v>0</v>
      </c>
      <c r="H674" s="181">
        <f>VLOOKUP(B674,'Full FBS'!$B$18:$M$4306,7,0)</f>
        <v>0</v>
      </c>
      <c r="I674" s="181">
        <f>VLOOKUP(B674,'Full FBS'!$B$18:$M$4306,8,0)</f>
        <v>0</v>
      </c>
      <c r="J674" s="181">
        <f>VLOOKUP(B674,'Full FBS'!$B$18:$M$4306,9,0)</f>
        <v>0</v>
      </c>
      <c r="K674" s="181">
        <f>VLOOKUP(B674,'Full FBS'!$B$18:$M$4306,10,0)</f>
        <v>0</v>
      </c>
      <c r="L674" s="181">
        <f>VLOOKUP(B674,'Full FBS'!$B$18:$M$4306,11,0)</f>
        <v>0</v>
      </c>
      <c r="M674" s="181">
        <f>VLOOKUP(B674,'Full FBS'!$B$18:$M$4306,12,0)</f>
        <v>0</v>
      </c>
      <c r="N674" s="43">
        <f>SUM(G674*$D$8+H674*$D$5+I674*$D$9+J674*$D$6+K674*$D$11+L674*$D$10+M674*$D$7)</f>
        <v>0</v>
      </c>
      <c r="O674" s="119">
        <f>VLOOKUP(B674, 'Full FBS'!$B$18:$P$4999, 13, FALSE)</f>
        <v>0</v>
      </c>
      <c r="P674" s="31"/>
      <c r="Q674" s="15"/>
      <c r="R674" s="15"/>
      <c r="S674" s="15"/>
      <c r="T674" s="15"/>
    </row>
    <row r="675" spans="1:20" ht="13.5" customHeight="1">
      <c r="A675" s="41">
        <f>RANK(N675,$N$18:$N$2259)</f>
        <v>611</v>
      </c>
      <c r="B675" s="180" t="s">
        <v>291</v>
      </c>
      <c r="C675" s="180" t="s">
        <v>1363</v>
      </c>
      <c r="D675" s="180" t="s">
        <v>33</v>
      </c>
      <c r="E675" s="180" t="s">
        <v>38</v>
      </c>
      <c r="F675" s="180" t="s">
        <v>52</v>
      </c>
      <c r="G675" s="181">
        <f>VLOOKUP(B675,'Full FBS'!$B$18:$M$4306,6,0)</f>
        <v>0</v>
      </c>
      <c r="H675" s="181">
        <f>VLOOKUP(B675,'Full FBS'!$B$18:$M$4306,7,0)</f>
        <v>0</v>
      </c>
      <c r="I675" s="181">
        <f>VLOOKUP(B675,'Full FBS'!$B$18:$M$4306,8,0)</f>
        <v>0</v>
      </c>
      <c r="J675" s="181">
        <f>VLOOKUP(B675,'Full FBS'!$B$18:$M$4306,9,0)</f>
        <v>0</v>
      </c>
      <c r="K675" s="181">
        <f>VLOOKUP(B675,'Full FBS'!$B$18:$M$4306,10,0)</f>
        <v>0</v>
      </c>
      <c r="L675" s="181">
        <f>VLOOKUP(B675,'Full FBS'!$B$18:$M$4306,11,0)</f>
        <v>0</v>
      </c>
      <c r="M675" s="181">
        <f>VLOOKUP(B675,'Full FBS'!$B$18:$M$4306,12,0)</f>
        <v>0</v>
      </c>
      <c r="N675" s="43">
        <f>SUM(G675*$D$8+H675*$D$5+I675*$D$9+J675*$D$6+K675*$D$11+L675*$D$10+M675*$D$7)</f>
        <v>0</v>
      </c>
      <c r="O675" s="119">
        <f>VLOOKUP(B675, 'Full FBS'!$B$18:$P$4999, 13, FALSE)</f>
        <v>0</v>
      </c>
      <c r="P675" s="31"/>
      <c r="Q675" s="15"/>
      <c r="R675" s="15"/>
      <c r="S675" s="15"/>
      <c r="T675" s="15"/>
    </row>
    <row r="676" spans="1:20" ht="13.5" customHeight="1">
      <c r="A676" s="41">
        <f>RANK(N676,$N$18:$N$2259)</f>
        <v>611</v>
      </c>
      <c r="B676" s="180" t="s">
        <v>823</v>
      </c>
      <c r="C676" s="180" t="s">
        <v>1363</v>
      </c>
      <c r="D676" s="180" t="s">
        <v>42</v>
      </c>
      <c r="E676" s="180" t="s">
        <v>36</v>
      </c>
      <c r="F676" s="180" t="s">
        <v>52</v>
      </c>
      <c r="G676" s="181">
        <f>VLOOKUP(B676,'Full FBS'!$B$18:$M$4306,6,0)</f>
        <v>0</v>
      </c>
      <c r="H676" s="181">
        <f>VLOOKUP(B676,'Full FBS'!$B$18:$M$4306,7,0)</f>
        <v>0</v>
      </c>
      <c r="I676" s="181">
        <f>VLOOKUP(B676,'Full FBS'!$B$18:$M$4306,8,0)</f>
        <v>0</v>
      </c>
      <c r="J676" s="181">
        <f>VLOOKUP(B676,'Full FBS'!$B$18:$M$4306,9,0)</f>
        <v>0</v>
      </c>
      <c r="K676" s="181">
        <f>VLOOKUP(B676,'Full FBS'!$B$18:$M$4306,10,0)</f>
        <v>0</v>
      </c>
      <c r="L676" s="181">
        <f>VLOOKUP(B676,'Full FBS'!$B$18:$M$4306,11,0)</f>
        <v>0</v>
      </c>
      <c r="M676" s="181">
        <f>VLOOKUP(B676,'Full FBS'!$B$18:$M$4306,12,0)</f>
        <v>0</v>
      </c>
      <c r="N676" s="43">
        <f>SUM(G676*$D$8+H676*$D$5+I676*$D$9+J676*$D$6+K676*$D$11+L676*$D$10+M676*$D$7)</f>
        <v>0</v>
      </c>
      <c r="O676" s="119">
        <f>VLOOKUP(B676, 'Full FBS'!$B$18:$P$4999, 13, FALSE)</f>
        <v>0</v>
      </c>
      <c r="P676" s="31"/>
      <c r="Q676" s="15"/>
      <c r="R676" s="15"/>
      <c r="S676" s="15"/>
      <c r="T676" s="15"/>
    </row>
    <row r="677" spans="1:20" ht="13.5" customHeight="1">
      <c r="A677" s="41">
        <f>RANK(N677,$N$18:$N$2259)</f>
        <v>611</v>
      </c>
      <c r="B677" s="180" t="s">
        <v>106</v>
      </c>
      <c r="C677" s="180" t="s">
        <v>89</v>
      </c>
      <c r="D677" s="180" t="s">
        <v>33</v>
      </c>
      <c r="E677" s="180" t="s">
        <v>38</v>
      </c>
      <c r="F677" s="180" t="s">
        <v>37</v>
      </c>
      <c r="G677" s="181">
        <f>VLOOKUP(B677,'Full FBS'!$B$18:$M$4306,6,0)</f>
        <v>0</v>
      </c>
      <c r="H677" s="181">
        <f>VLOOKUP(B677,'Full FBS'!$B$18:$M$4306,7,0)</f>
        <v>0</v>
      </c>
      <c r="I677" s="181">
        <f>VLOOKUP(B677,'Full FBS'!$B$18:$M$4306,8,0)</f>
        <v>0</v>
      </c>
      <c r="J677" s="181">
        <f>VLOOKUP(B677,'Full FBS'!$B$18:$M$4306,9,0)</f>
        <v>0</v>
      </c>
      <c r="K677" s="181">
        <f>VLOOKUP(B677,'Full FBS'!$B$18:$M$4306,10,0)</f>
        <v>0</v>
      </c>
      <c r="L677" s="181">
        <f>VLOOKUP(B677,'Full FBS'!$B$18:$M$4306,11,0)</f>
        <v>0</v>
      </c>
      <c r="M677" s="181">
        <f>VLOOKUP(B677,'Full FBS'!$B$18:$M$4306,12,0)</f>
        <v>0</v>
      </c>
      <c r="N677" s="43">
        <f>SUM(G677*$D$8+H677*$D$5+I677*$D$9+J677*$D$6+K677*$D$11+L677*$D$10+M677*$D$7)</f>
        <v>0</v>
      </c>
      <c r="O677" s="119">
        <f>VLOOKUP(B677, 'Full FBS'!$B$18:$P$4999, 13, FALSE)</f>
        <v>0</v>
      </c>
      <c r="P677" s="31"/>
      <c r="Q677" s="15"/>
      <c r="R677" s="15"/>
      <c r="S677" s="15"/>
      <c r="T677" s="15"/>
    </row>
    <row r="678" spans="1:20" ht="13.5" customHeight="1">
      <c r="A678" s="41">
        <f>RANK(N678,$N$18:$N$2259)</f>
        <v>611</v>
      </c>
      <c r="B678" s="180" t="s">
        <v>90</v>
      </c>
      <c r="C678" s="180" t="s">
        <v>89</v>
      </c>
      <c r="D678" s="180" t="s">
        <v>33</v>
      </c>
      <c r="E678" s="180" t="s">
        <v>34</v>
      </c>
      <c r="F678" s="180" t="s">
        <v>37</v>
      </c>
      <c r="G678" s="181">
        <f>VLOOKUP(B678,'Full FBS'!$B$18:$M$4306,6,0)</f>
        <v>0</v>
      </c>
      <c r="H678" s="181">
        <f>VLOOKUP(B678,'Full FBS'!$B$18:$M$4306,7,0)</f>
        <v>0</v>
      </c>
      <c r="I678" s="181">
        <f>VLOOKUP(B678,'Full FBS'!$B$18:$M$4306,8,0)</f>
        <v>0</v>
      </c>
      <c r="J678" s="181">
        <f>VLOOKUP(B678,'Full FBS'!$B$18:$M$4306,9,0)</f>
        <v>0</v>
      </c>
      <c r="K678" s="181">
        <f>VLOOKUP(B678,'Full FBS'!$B$18:$M$4306,10,0)</f>
        <v>0</v>
      </c>
      <c r="L678" s="181">
        <f>VLOOKUP(B678,'Full FBS'!$B$18:$M$4306,11,0)</f>
        <v>0</v>
      </c>
      <c r="M678" s="181">
        <f>VLOOKUP(B678,'Full FBS'!$B$18:$M$4306,12,0)</f>
        <v>0</v>
      </c>
      <c r="N678" s="43">
        <f>SUM(G678*$D$8+H678*$D$5+I678*$D$9+J678*$D$6+K678*$D$11+L678*$D$10+M678*$D$7)</f>
        <v>0</v>
      </c>
      <c r="O678" s="119">
        <f>VLOOKUP(B678, 'Full FBS'!$B$18:$P$4999, 13, FALSE)</f>
        <v>0</v>
      </c>
      <c r="P678" s="31"/>
      <c r="Q678" s="15"/>
      <c r="R678" s="15"/>
      <c r="S678" s="15"/>
      <c r="T678" s="15"/>
    </row>
    <row r="679" spans="1:20" ht="13.5" customHeight="1">
      <c r="A679" s="41">
        <f>RANK(N679,$N$18:$N$2259)</f>
        <v>611</v>
      </c>
      <c r="B679" s="180" t="s">
        <v>838</v>
      </c>
      <c r="C679" s="180" t="s">
        <v>1408</v>
      </c>
      <c r="D679" s="180" t="s">
        <v>33</v>
      </c>
      <c r="E679" s="180" t="s">
        <v>34</v>
      </c>
      <c r="F679" s="180" t="s">
        <v>1106</v>
      </c>
      <c r="G679" s="181">
        <f>VLOOKUP(B679,'Full FBS'!$B$18:$M$4306,6,0)</f>
        <v>0</v>
      </c>
      <c r="H679" s="181">
        <f>VLOOKUP(B679,'Full FBS'!$B$18:$M$4306,7,0)</f>
        <v>0</v>
      </c>
      <c r="I679" s="181">
        <f>VLOOKUP(B679,'Full FBS'!$B$18:$M$4306,8,0)</f>
        <v>0</v>
      </c>
      <c r="J679" s="181">
        <f>VLOOKUP(B679,'Full FBS'!$B$18:$M$4306,9,0)</f>
        <v>0</v>
      </c>
      <c r="K679" s="181">
        <f>VLOOKUP(B679,'Full FBS'!$B$18:$M$4306,10,0)</f>
        <v>0</v>
      </c>
      <c r="L679" s="181">
        <f>VLOOKUP(B679,'Full FBS'!$B$18:$M$4306,11,0)</f>
        <v>0</v>
      </c>
      <c r="M679" s="181">
        <f>VLOOKUP(B679,'Full FBS'!$B$18:$M$4306,12,0)</f>
        <v>0</v>
      </c>
      <c r="N679" s="43">
        <f>SUM(G679*$D$8+H679*$D$5+I679*$D$9+J679*$D$6+K679*$D$11+L679*$D$10+M679*$D$7)</f>
        <v>0</v>
      </c>
      <c r="O679" s="119">
        <f>VLOOKUP(B679, 'Full FBS'!$B$18:$P$4999, 13, FALSE)</f>
        <v>0</v>
      </c>
      <c r="P679" s="31"/>
      <c r="Q679" s="15"/>
      <c r="R679" s="15"/>
      <c r="S679" s="15"/>
      <c r="T679" s="15"/>
    </row>
    <row r="680" spans="1:20" ht="13.5" customHeight="1">
      <c r="A680" s="41">
        <f>RANK(N680,$N$18:$N$2259)</f>
        <v>611</v>
      </c>
      <c r="B680" s="180" t="s">
        <v>839</v>
      </c>
      <c r="C680" s="180" t="s">
        <v>1408</v>
      </c>
      <c r="D680" s="180" t="s">
        <v>42</v>
      </c>
      <c r="E680" s="180" t="s">
        <v>36</v>
      </c>
      <c r="F680" s="180" t="s">
        <v>1106</v>
      </c>
      <c r="G680" s="181">
        <f>VLOOKUP(B680,'Full FBS'!$B$18:$M$4306,6,0)</f>
        <v>0</v>
      </c>
      <c r="H680" s="181">
        <f>VLOOKUP(B680,'Full FBS'!$B$18:$M$4306,7,0)</f>
        <v>0</v>
      </c>
      <c r="I680" s="181">
        <f>VLOOKUP(B680,'Full FBS'!$B$18:$M$4306,8,0)</f>
        <v>0</v>
      </c>
      <c r="J680" s="181">
        <f>VLOOKUP(B680,'Full FBS'!$B$18:$M$4306,9,0)</f>
        <v>0</v>
      </c>
      <c r="K680" s="181">
        <f>VLOOKUP(B680,'Full FBS'!$B$18:$M$4306,10,0)</f>
        <v>0</v>
      </c>
      <c r="L680" s="181">
        <f>VLOOKUP(B680,'Full FBS'!$B$18:$M$4306,11,0)</f>
        <v>0</v>
      </c>
      <c r="M680" s="181">
        <f>VLOOKUP(B680,'Full FBS'!$B$18:$M$4306,12,0)</f>
        <v>0</v>
      </c>
      <c r="N680" s="43">
        <f>SUM(G680*$D$8+H680*$D$5+I680*$D$9+J680*$D$6+K680*$D$11+L680*$D$10+M680*$D$7)</f>
        <v>0</v>
      </c>
      <c r="O680" s="119">
        <f>VLOOKUP(B680, 'Full FBS'!$B$18:$P$4999, 13, FALSE)</f>
        <v>0</v>
      </c>
      <c r="P680" s="31"/>
      <c r="Q680" s="15"/>
      <c r="R680" s="15"/>
      <c r="S680" s="15"/>
      <c r="T680" s="15"/>
    </row>
    <row r="681" spans="1:20" ht="13.5" customHeight="1">
      <c r="A681" s="41">
        <f>RANK(N681,$N$18:$N$2259)</f>
        <v>611</v>
      </c>
      <c r="B681" s="180" t="s">
        <v>847</v>
      </c>
      <c r="C681" s="180" t="s">
        <v>1427</v>
      </c>
      <c r="D681" s="180" t="s">
        <v>33</v>
      </c>
      <c r="E681" s="180" t="s">
        <v>1481</v>
      </c>
      <c r="F681" s="180" t="s">
        <v>52</v>
      </c>
      <c r="G681" s="181">
        <f>VLOOKUP(B681,'Full FBS'!$B$18:$M$4306,6,0)</f>
        <v>0</v>
      </c>
      <c r="H681" s="181">
        <f>VLOOKUP(B681,'Full FBS'!$B$18:$M$4306,7,0)</f>
        <v>0</v>
      </c>
      <c r="I681" s="181">
        <f>VLOOKUP(B681,'Full FBS'!$B$18:$M$4306,8,0)</f>
        <v>0</v>
      </c>
      <c r="J681" s="181">
        <f>VLOOKUP(B681,'Full FBS'!$B$18:$M$4306,9,0)</f>
        <v>0</v>
      </c>
      <c r="K681" s="181">
        <f>VLOOKUP(B681,'Full FBS'!$B$18:$M$4306,10,0)</f>
        <v>0</v>
      </c>
      <c r="L681" s="181">
        <f>VLOOKUP(B681,'Full FBS'!$B$18:$M$4306,11,0)</f>
        <v>0</v>
      </c>
      <c r="M681" s="181">
        <f>VLOOKUP(B681,'Full FBS'!$B$18:$M$4306,12,0)</f>
        <v>0</v>
      </c>
      <c r="N681" s="43">
        <f>SUM(G681*$D$8+H681*$D$5+I681*$D$9+J681*$D$6+K681*$D$11+L681*$D$10+M681*$D$7)</f>
        <v>0</v>
      </c>
      <c r="O681" s="119">
        <f>VLOOKUP(B681, 'Full FBS'!$B$18:$P$4999, 13, FALSE)</f>
        <v>0</v>
      </c>
      <c r="P681" s="31"/>
      <c r="Q681" s="15"/>
      <c r="R681" s="15"/>
      <c r="S681" s="15"/>
      <c r="T681" s="15"/>
    </row>
    <row r="682" spans="1:20" ht="13.5" customHeight="1">
      <c r="A682" s="41">
        <f>RANK(N682,$N$18:$N$2259)</f>
        <v>611</v>
      </c>
      <c r="B682" s="180" t="s">
        <v>881</v>
      </c>
      <c r="C682" s="180" t="s">
        <v>1423</v>
      </c>
      <c r="D682" s="180" t="s">
        <v>33</v>
      </c>
      <c r="E682" s="180" t="s">
        <v>36</v>
      </c>
      <c r="F682" s="180" t="s">
        <v>1106</v>
      </c>
      <c r="G682" s="181">
        <f>VLOOKUP(B682,'Full FBS'!$B$18:$M$4306,6,0)</f>
        <v>0</v>
      </c>
      <c r="H682" s="181">
        <f>VLOOKUP(B682,'Full FBS'!$B$18:$M$4306,7,0)</f>
        <v>0</v>
      </c>
      <c r="I682" s="181">
        <f>VLOOKUP(B682,'Full FBS'!$B$18:$M$4306,8,0)</f>
        <v>0</v>
      </c>
      <c r="J682" s="181">
        <f>VLOOKUP(B682,'Full FBS'!$B$18:$M$4306,9,0)</f>
        <v>0</v>
      </c>
      <c r="K682" s="181">
        <f>VLOOKUP(B682,'Full FBS'!$B$18:$M$4306,10,0)</f>
        <v>0</v>
      </c>
      <c r="L682" s="181">
        <f>VLOOKUP(B682,'Full FBS'!$B$18:$M$4306,11,0)</f>
        <v>0</v>
      </c>
      <c r="M682" s="181">
        <f>VLOOKUP(B682,'Full FBS'!$B$18:$M$4306,12,0)</f>
        <v>0</v>
      </c>
      <c r="N682" s="43">
        <f>SUM(G682*$D$8+H682*$D$5+I682*$D$9+J682*$D$6+K682*$D$11+L682*$D$10+M682*$D$7)</f>
        <v>0</v>
      </c>
      <c r="O682" s="119">
        <f>VLOOKUP(B682, 'Full FBS'!$B$18:$P$4999, 13, FALSE)</f>
        <v>0</v>
      </c>
      <c r="P682" s="31"/>
      <c r="Q682" s="15"/>
      <c r="R682" s="15"/>
      <c r="S682" s="15"/>
      <c r="T682" s="15"/>
    </row>
    <row r="683" spans="1:20" ht="13.5" customHeight="1">
      <c r="A683" s="41">
        <f>RANK(N683,$N$18:$N$2259)</f>
        <v>611</v>
      </c>
      <c r="B683" s="180" t="s">
        <v>859</v>
      </c>
      <c r="C683" s="180" t="s">
        <v>1478</v>
      </c>
      <c r="D683" s="180" t="s">
        <v>33</v>
      </c>
      <c r="E683" s="180" t="s">
        <v>38</v>
      </c>
      <c r="F683" s="180" t="s">
        <v>1106</v>
      </c>
      <c r="G683" s="181">
        <f>VLOOKUP(B683,'Full FBS'!$B$18:$M$4306,6,0)</f>
        <v>0</v>
      </c>
      <c r="H683" s="181">
        <f>VLOOKUP(B683,'Full FBS'!$B$18:$M$4306,7,0)</f>
        <v>0</v>
      </c>
      <c r="I683" s="181">
        <f>VLOOKUP(B683,'Full FBS'!$B$18:$M$4306,8,0)</f>
        <v>0</v>
      </c>
      <c r="J683" s="181">
        <f>VLOOKUP(B683,'Full FBS'!$B$18:$M$4306,9,0)</f>
        <v>0</v>
      </c>
      <c r="K683" s="181">
        <f>VLOOKUP(B683,'Full FBS'!$B$18:$M$4306,10,0)</f>
        <v>0</v>
      </c>
      <c r="L683" s="181">
        <f>VLOOKUP(B683,'Full FBS'!$B$18:$M$4306,11,0)</f>
        <v>0</v>
      </c>
      <c r="M683" s="181">
        <f>VLOOKUP(B683,'Full FBS'!$B$18:$M$4306,12,0)</f>
        <v>0</v>
      </c>
      <c r="N683" s="43">
        <f>SUM(G683*$D$8+H683*$D$5+I683*$D$9+J683*$D$6+K683*$D$11+L683*$D$10+M683*$D$7)</f>
        <v>0</v>
      </c>
      <c r="O683" s="119">
        <f>VLOOKUP(B683, 'Full FBS'!$B$18:$P$4999, 13, FALSE)</f>
        <v>0</v>
      </c>
      <c r="P683" s="31"/>
      <c r="Q683" s="15"/>
      <c r="R683" s="15"/>
      <c r="S683" s="15"/>
      <c r="T683" s="15"/>
    </row>
    <row r="684" spans="1:20" ht="13.5" customHeight="1">
      <c r="A684" s="41">
        <f>RANK(N684,$N$18:$N$2259)</f>
        <v>611</v>
      </c>
      <c r="B684" s="180" t="s">
        <v>861</v>
      </c>
      <c r="C684" s="180" t="s">
        <v>1478</v>
      </c>
      <c r="D684" s="180" t="s">
        <v>42</v>
      </c>
      <c r="E684" s="180" t="s">
        <v>38</v>
      </c>
      <c r="F684" s="180" t="s">
        <v>1106</v>
      </c>
      <c r="G684" s="181">
        <f>VLOOKUP(B684,'Full FBS'!$B$18:$M$4306,6,0)</f>
        <v>0</v>
      </c>
      <c r="H684" s="181">
        <f>VLOOKUP(B684,'Full FBS'!$B$18:$M$4306,7,0)</f>
        <v>0</v>
      </c>
      <c r="I684" s="181">
        <f>VLOOKUP(B684,'Full FBS'!$B$18:$M$4306,8,0)</f>
        <v>0</v>
      </c>
      <c r="J684" s="181">
        <f>VLOOKUP(B684,'Full FBS'!$B$18:$M$4306,9,0)</f>
        <v>0</v>
      </c>
      <c r="K684" s="181">
        <f>VLOOKUP(B684,'Full FBS'!$B$18:$M$4306,10,0)</f>
        <v>0</v>
      </c>
      <c r="L684" s="181">
        <f>VLOOKUP(B684,'Full FBS'!$B$18:$M$4306,11,0)</f>
        <v>0</v>
      </c>
      <c r="M684" s="181">
        <f>VLOOKUP(B684,'Full FBS'!$B$18:$M$4306,12,0)</f>
        <v>0</v>
      </c>
      <c r="N684" s="43">
        <f>SUM(G684*$D$8+H684*$D$5+I684*$D$9+J684*$D$6+K684*$D$11+L684*$D$10+M684*$D$7)</f>
        <v>0</v>
      </c>
      <c r="O684" s="119">
        <f>VLOOKUP(B684, 'Full FBS'!$B$18:$P$4999, 13, FALSE)</f>
        <v>0</v>
      </c>
      <c r="P684" s="31"/>
      <c r="Q684" s="15"/>
      <c r="R684" s="15"/>
      <c r="S684" s="15"/>
      <c r="T684" s="15"/>
    </row>
    <row r="685" spans="1:20" ht="13.5" customHeight="1">
      <c r="A685" s="41">
        <f>RANK(N685,$N$18:$N$2259)</f>
        <v>611</v>
      </c>
      <c r="B685" s="180" t="s">
        <v>615</v>
      </c>
      <c r="C685" s="180" t="s">
        <v>1367</v>
      </c>
      <c r="D685" s="180" t="s">
        <v>33</v>
      </c>
      <c r="E685" s="180" t="s">
        <v>34</v>
      </c>
      <c r="F685" s="180" t="s">
        <v>37</v>
      </c>
      <c r="G685" s="181">
        <f>VLOOKUP(B685,'Full FBS'!$B$18:$M$4306,6,0)</f>
        <v>0</v>
      </c>
      <c r="H685" s="181">
        <f>VLOOKUP(B685,'Full FBS'!$B$18:$M$4306,7,0)</f>
        <v>0</v>
      </c>
      <c r="I685" s="181">
        <f>VLOOKUP(B685,'Full FBS'!$B$18:$M$4306,8,0)</f>
        <v>0</v>
      </c>
      <c r="J685" s="181">
        <f>VLOOKUP(B685,'Full FBS'!$B$18:$M$4306,9,0)</f>
        <v>0</v>
      </c>
      <c r="K685" s="181">
        <f>VLOOKUP(B685,'Full FBS'!$B$18:$M$4306,10,0)</f>
        <v>0</v>
      </c>
      <c r="L685" s="181">
        <f>VLOOKUP(B685,'Full FBS'!$B$18:$M$4306,11,0)</f>
        <v>0</v>
      </c>
      <c r="M685" s="181">
        <f>VLOOKUP(B685,'Full FBS'!$B$18:$M$4306,12,0)</f>
        <v>0</v>
      </c>
      <c r="N685" s="43">
        <f>SUM(G685*$D$8+H685*$D$5+I685*$D$9+J685*$D$6+K685*$D$11+L685*$D$10+M685*$D$7)</f>
        <v>0</v>
      </c>
      <c r="O685" s="119">
        <f>VLOOKUP(B685, 'Full FBS'!$B$18:$P$4999, 13, FALSE)</f>
        <v>0</v>
      </c>
      <c r="P685" s="31"/>
      <c r="Q685" s="15"/>
      <c r="R685" s="15"/>
      <c r="S685" s="15"/>
      <c r="T685" s="15"/>
    </row>
    <row r="686" spans="1:20" ht="13.5" customHeight="1">
      <c r="A686" s="41">
        <f>RANK(N686,$N$18:$N$2259)</f>
        <v>611</v>
      </c>
      <c r="B686" s="180" t="s">
        <v>877</v>
      </c>
      <c r="C686" s="180" t="s">
        <v>1367</v>
      </c>
      <c r="D686" s="180" t="s">
        <v>39</v>
      </c>
      <c r="E686" s="180" t="s">
        <v>34</v>
      </c>
      <c r="F686" s="180" t="s">
        <v>37</v>
      </c>
      <c r="G686" s="181">
        <f>VLOOKUP(B686,'Full FBS'!$B$18:$M$4306,6,0)</f>
        <v>0</v>
      </c>
      <c r="H686" s="181">
        <f>VLOOKUP(B686,'Full FBS'!$B$18:$M$4306,7,0)</f>
        <v>0</v>
      </c>
      <c r="I686" s="181">
        <f>VLOOKUP(B686,'Full FBS'!$B$18:$M$4306,8,0)</f>
        <v>0</v>
      </c>
      <c r="J686" s="181">
        <f>VLOOKUP(B686,'Full FBS'!$B$18:$M$4306,9,0)</f>
        <v>0</v>
      </c>
      <c r="K686" s="181">
        <f>VLOOKUP(B686,'Full FBS'!$B$18:$M$4306,10,0)</f>
        <v>0</v>
      </c>
      <c r="L686" s="181">
        <f>VLOOKUP(B686,'Full FBS'!$B$18:$M$4306,11,0)</f>
        <v>0</v>
      </c>
      <c r="M686" s="181">
        <f>VLOOKUP(B686,'Full FBS'!$B$18:$M$4306,12,0)</f>
        <v>0</v>
      </c>
      <c r="N686" s="43">
        <f>SUM(G686*$D$8+H686*$D$5+I686*$D$9+J686*$D$6+K686*$D$11+L686*$D$10+M686*$D$7)</f>
        <v>0</v>
      </c>
      <c r="O686" s="119">
        <f>VLOOKUP(B686, 'Full FBS'!$B$18:$P$4999, 13, FALSE)</f>
        <v>0</v>
      </c>
      <c r="P686" s="31"/>
      <c r="Q686" s="15"/>
      <c r="R686" s="15"/>
      <c r="S686" s="15"/>
      <c r="T686" s="15"/>
    </row>
    <row r="687" spans="1:20" ht="13.5" customHeight="1">
      <c r="A687" s="41">
        <f>RANK(N687,$N$18:$N$2259)</f>
        <v>611</v>
      </c>
      <c r="B687" s="180" t="s">
        <v>867</v>
      </c>
      <c r="C687" s="180" t="s">
        <v>1433</v>
      </c>
      <c r="D687" s="180" t="s">
        <v>33</v>
      </c>
      <c r="E687" s="180" t="s">
        <v>1481</v>
      </c>
      <c r="F687" s="180" t="s">
        <v>37</v>
      </c>
      <c r="G687" s="181">
        <f>VLOOKUP(B687,'Full FBS'!$B$18:$M$4306,6,0)</f>
        <v>0</v>
      </c>
      <c r="H687" s="181">
        <f>VLOOKUP(B687,'Full FBS'!$B$18:$M$4306,7,0)</f>
        <v>0</v>
      </c>
      <c r="I687" s="181">
        <f>VLOOKUP(B687,'Full FBS'!$B$18:$M$4306,8,0)</f>
        <v>0</v>
      </c>
      <c r="J687" s="181">
        <f>VLOOKUP(B687,'Full FBS'!$B$18:$M$4306,9,0)</f>
        <v>0</v>
      </c>
      <c r="K687" s="181">
        <f>VLOOKUP(B687,'Full FBS'!$B$18:$M$4306,10,0)</f>
        <v>0</v>
      </c>
      <c r="L687" s="181">
        <f>VLOOKUP(B687,'Full FBS'!$B$18:$M$4306,11,0)</f>
        <v>0</v>
      </c>
      <c r="M687" s="181">
        <f>VLOOKUP(B687,'Full FBS'!$B$18:$M$4306,12,0)</f>
        <v>0</v>
      </c>
      <c r="N687" s="43">
        <f>SUM(G687*$D$8+H687*$D$5+I687*$D$9+J687*$D$6+K687*$D$11+L687*$D$10+M687*$D$7)</f>
        <v>0</v>
      </c>
      <c r="O687" s="119">
        <f>VLOOKUP(B687, 'Full FBS'!$B$18:$P$4999, 13, FALSE)</f>
        <v>0</v>
      </c>
      <c r="P687" s="31"/>
      <c r="Q687" s="15"/>
      <c r="R687" s="15"/>
      <c r="S687" s="15"/>
      <c r="T687" s="15"/>
    </row>
    <row r="688" spans="1:20" ht="13.5" customHeight="1">
      <c r="A688" s="41">
        <f>RANK(N688,$N$18:$N$2259)</f>
        <v>611</v>
      </c>
      <c r="B688" s="207" t="s">
        <v>1484</v>
      </c>
      <c r="C688" s="180" t="s">
        <v>1409</v>
      </c>
      <c r="D688" s="180" t="s">
        <v>33</v>
      </c>
      <c r="E688" s="180" t="s">
        <v>36</v>
      </c>
      <c r="F688" s="180" t="s">
        <v>1106</v>
      </c>
      <c r="G688" s="181">
        <f>VLOOKUP(B688,'Full FBS'!$B$18:$M$4306,6,0)</f>
        <v>0</v>
      </c>
      <c r="H688" s="181">
        <f>VLOOKUP(B688,'Full FBS'!$B$18:$M$4306,7,0)</f>
        <v>0</v>
      </c>
      <c r="I688" s="181">
        <f>VLOOKUP(B688,'Full FBS'!$B$18:$M$4306,8,0)</f>
        <v>0</v>
      </c>
      <c r="J688" s="181">
        <f>VLOOKUP(B688,'Full FBS'!$B$18:$M$4306,9,0)</f>
        <v>0</v>
      </c>
      <c r="K688" s="181">
        <f>VLOOKUP(B688,'Full FBS'!$B$18:$M$4306,10,0)</f>
        <v>0</v>
      </c>
      <c r="L688" s="181">
        <f>VLOOKUP(B688,'Full FBS'!$B$18:$M$4306,11,0)</f>
        <v>0</v>
      </c>
      <c r="M688" s="181">
        <f>VLOOKUP(B688,'Full FBS'!$B$18:$M$4306,12,0)</f>
        <v>0</v>
      </c>
      <c r="N688" s="43">
        <f>SUM(G688*$D$8+H688*$D$5+I688*$D$9+J688*$D$6+K688*$D$11+L688*$D$10+M688*$D$7)</f>
        <v>0</v>
      </c>
      <c r="O688" s="119">
        <f>VLOOKUP(B688, 'Full FBS'!$B$18:$P$4999, 13, FALSE)</f>
        <v>0</v>
      </c>
      <c r="P688" s="31"/>
      <c r="Q688" s="15"/>
      <c r="R688" s="15"/>
      <c r="S688" s="15"/>
      <c r="T688" s="15"/>
    </row>
    <row r="689" spans="1:20" ht="13.5" customHeight="1">
      <c r="A689" s="41">
        <f>RANK(N689,$N$18:$N$2259)</f>
        <v>611</v>
      </c>
      <c r="B689" s="180" t="s">
        <v>1039</v>
      </c>
      <c r="C689" s="180" t="s">
        <v>1394</v>
      </c>
      <c r="D689" s="180" t="s">
        <v>33</v>
      </c>
      <c r="E689" s="180" t="s">
        <v>1481</v>
      </c>
      <c r="F689" s="180" t="s">
        <v>52</v>
      </c>
      <c r="G689" s="181">
        <f>VLOOKUP(B689,'Full FBS'!$B$18:$M$4306,6,0)</f>
        <v>0</v>
      </c>
      <c r="H689" s="181">
        <f>VLOOKUP(B689,'Full FBS'!$B$18:$M$4306,7,0)</f>
        <v>0</v>
      </c>
      <c r="I689" s="181">
        <f>VLOOKUP(B689,'Full FBS'!$B$18:$M$4306,8,0)</f>
        <v>0</v>
      </c>
      <c r="J689" s="181">
        <f>VLOOKUP(B689,'Full FBS'!$B$18:$M$4306,9,0)</f>
        <v>0</v>
      </c>
      <c r="K689" s="181">
        <f>VLOOKUP(B689,'Full FBS'!$B$18:$M$4306,10,0)</f>
        <v>0</v>
      </c>
      <c r="L689" s="181">
        <f>VLOOKUP(B689,'Full FBS'!$B$18:$M$4306,11,0)</f>
        <v>0</v>
      </c>
      <c r="M689" s="181">
        <f>VLOOKUP(B689,'Full FBS'!$B$18:$M$4306,12,0)</f>
        <v>0</v>
      </c>
      <c r="N689" s="43">
        <f>SUM(G689*$D$8+H689*$D$5+I689*$D$9+J689*$D$6+K689*$D$11+L689*$D$10+M689*$D$7)</f>
        <v>0</v>
      </c>
      <c r="O689" s="119">
        <f>VLOOKUP(B689, 'Full FBS'!$B$18:$P$4999, 13, FALSE)</f>
        <v>0</v>
      </c>
      <c r="P689" s="31"/>
      <c r="Q689" s="15"/>
      <c r="R689" s="15"/>
      <c r="S689" s="15"/>
      <c r="T689" s="15"/>
    </row>
    <row r="690" spans="1:20" ht="13.5" customHeight="1">
      <c r="A690" s="41">
        <f>RANK(N690,$N$18:$N$2259)</f>
        <v>611</v>
      </c>
      <c r="B690" s="180" t="s">
        <v>892</v>
      </c>
      <c r="C690" s="180" t="s">
        <v>1395</v>
      </c>
      <c r="D690" s="180" t="s">
        <v>33</v>
      </c>
      <c r="E690" s="180" t="s">
        <v>36</v>
      </c>
      <c r="F690" s="180" t="s">
        <v>52</v>
      </c>
      <c r="G690" s="181">
        <f>VLOOKUP(B690,'Full FBS'!$B$18:$M$4306,6,0)</f>
        <v>0</v>
      </c>
      <c r="H690" s="181">
        <f>VLOOKUP(B690,'Full FBS'!$B$18:$M$4306,7,0)</f>
        <v>0</v>
      </c>
      <c r="I690" s="181">
        <f>VLOOKUP(B690,'Full FBS'!$B$18:$M$4306,8,0)</f>
        <v>0</v>
      </c>
      <c r="J690" s="181">
        <f>VLOOKUP(B690,'Full FBS'!$B$18:$M$4306,9,0)</f>
        <v>0</v>
      </c>
      <c r="K690" s="181">
        <f>VLOOKUP(B690,'Full FBS'!$B$18:$M$4306,10,0)</f>
        <v>0</v>
      </c>
      <c r="L690" s="181">
        <f>VLOOKUP(B690,'Full FBS'!$B$18:$M$4306,11,0)</f>
        <v>0</v>
      </c>
      <c r="M690" s="181">
        <f>VLOOKUP(B690,'Full FBS'!$B$18:$M$4306,12,0)</f>
        <v>0</v>
      </c>
      <c r="N690" s="43">
        <f>SUM(G690*$D$8+H690*$D$5+I690*$D$9+J690*$D$6+K690*$D$11+L690*$D$10+M690*$D$7)</f>
        <v>0</v>
      </c>
      <c r="O690" s="119">
        <f>VLOOKUP(B690, 'Full FBS'!$B$18:$P$4999, 13, FALSE)</f>
        <v>0</v>
      </c>
      <c r="P690" s="31"/>
      <c r="Q690" s="15"/>
      <c r="R690" s="15"/>
      <c r="S690" s="15"/>
      <c r="T690" s="15"/>
    </row>
    <row r="691" spans="1:20" ht="13.5" customHeight="1">
      <c r="A691" s="41">
        <f>RANK(N691,$N$18:$N$2259)</f>
        <v>611</v>
      </c>
      <c r="B691" s="180" t="s">
        <v>1335</v>
      </c>
      <c r="C691" s="180" t="s">
        <v>1395</v>
      </c>
      <c r="D691" s="180" t="s">
        <v>42</v>
      </c>
      <c r="E691" s="180" t="s">
        <v>36</v>
      </c>
      <c r="F691" s="180" t="s">
        <v>52</v>
      </c>
      <c r="G691" s="181">
        <f>VLOOKUP(B691,'Full FBS'!$B$18:$M$4306,6,0)</f>
        <v>0</v>
      </c>
      <c r="H691" s="181">
        <f>VLOOKUP(B691,'Full FBS'!$B$18:$M$4306,7,0)</f>
        <v>0</v>
      </c>
      <c r="I691" s="181">
        <f>VLOOKUP(B691,'Full FBS'!$B$18:$M$4306,8,0)</f>
        <v>0</v>
      </c>
      <c r="J691" s="181">
        <f>VLOOKUP(B691,'Full FBS'!$B$18:$M$4306,9,0)</f>
        <v>0</v>
      </c>
      <c r="K691" s="181">
        <f>VLOOKUP(B691,'Full FBS'!$B$18:$M$4306,10,0)</f>
        <v>0</v>
      </c>
      <c r="L691" s="181">
        <f>VLOOKUP(B691,'Full FBS'!$B$18:$M$4306,11,0)</f>
        <v>0</v>
      </c>
      <c r="M691" s="181">
        <f>VLOOKUP(B691,'Full FBS'!$B$18:$M$4306,12,0)</f>
        <v>0</v>
      </c>
      <c r="N691" s="43">
        <f>SUM(G691*$D$8+H691*$D$5+I691*$D$9+J691*$D$6+K691*$D$11+L691*$D$10+M691*$D$7)</f>
        <v>0</v>
      </c>
      <c r="O691" s="119">
        <f>VLOOKUP(B691, 'Full FBS'!$B$18:$P$4999, 13, FALSE)</f>
        <v>0</v>
      </c>
      <c r="P691" s="31"/>
      <c r="Q691" s="15"/>
      <c r="R691" s="15"/>
      <c r="S691" s="15"/>
      <c r="T691" s="15"/>
    </row>
    <row r="692" spans="1:20" ht="13.5" customHeight="1">
      <c r="A692" s="41">
        <f>RANK(N692,$N$18:$N$2259)</f>
        <v>611</v>
      </c>
      <c r="B692" s="180" t="s">
        <v>915</v>
      </c>
      <c r="C692" s="180" t="s">
        <v>1479</v>
      </c>
      <c r="D692" s="180" t="s">
        <v>33</v>
      </c>
      <c r="E692" s="180" t="s">
        <v>38</v>
      </c>
      <c r="F692" s="180" t="s">
        <v>1106</v>
      </c>
      <c r="G692" s="181">
        <f>VLOOKUP(B692,'Full FBS'!$B$18:$M$4306,6,0)</f>
        <v>0</v>
      </c>
      <c r="H692" s="181">
        <f>VLOOKUP(B692,'Full FBS'!$B$18:$M$4306,7,0)</f>
        <v>0</v>
      </c>
      <c r="I692" s="181">
        <f>VLOOKUP(B692,'Full FBS'!$B$18:$M$4306,8,0)</f>
        <v>0</v>
      </c>
      <c r="J692" s="181">
        <f>VLOOKUP(B692,'Full FBS'!$B$18:$M$4306,9,0)</f>
        <v>0</v>
      </c>
      <c r="K692" s="181">
        <f>VLOOKUP(B692,'Full FBS'!$B$18:$M$4306,10,0)</f>
        <v>0</v>
      </c>
      <c r="L692" s="181">
        <f>VLOOKUP(B692,'Full FBS'!$B$18:$M$4306,11,0)</f>
        <v>0</v>
      </c>
      <c r="M692" s="181">
        <f>VLOOKUP(B692,'Full FBS'!$B$18:$M$4306,12,0)</f>
        <v>0</v>
      </c>
      <c r="N692" s="43">
        <f>SUM(G692*$D$8+H692*$D$5+I692*$D$9+J692*$D$6+K692*$D$11+L692*$D$10+M692*$D$7)</f>
        <v>0</v>
      </c>
      <c r="O692" s="119">
        <f>VLOOKUP(B692, 'Full FBS'!$B$18:$P$4999, 13, FALSE)</f>
        <v>0</v>
      </c>
      <c r="P692" s="31"/>
      <c r="Q692" s="15"/>
      <c r="R692" s="15"/>
      <c r="S692" s="15"/>
      <c r="T692" s="15"/>
    </row>
    <row r="693" spans="1:20" ht="13.5" customHeight="1">
      <c r="A693" s="41">
        <f>RANK(N693,$N$18:$N$2259)</f>
        <v>611</v>
      </c>
      <c r="B693" s="180" t="s">
        <v>1337</v>
      </c>
      <c r="C693" s="180" t="s">
        <v>1479</v>
      </c>
      <c r="D693" s="180" t="s">
        <v>43</v>
      </c>
      <c r="E693" s="180" t="s">
        <v>38</v>
      </c>
      <c r="F693" s="180" t="s">
        <v>1106</v>
      </c>
      <c r="G693" s="181">
        <f>VLOOKUP(B693,'Full FBS'!$B$18:$M$4306,6,0)</f>
        <v>0</v>
      </c>
      <c r="H693" s="181">
        <f>VLOOKUP(B693,'Full FBS'!$B$18:$M$4306,7,0)</f>
        <v>0</v>
      </c>
      <c r="I693" s="181">
        <f>VLOOKUP(B693,'Full FBS'!$B$18:$M$4306,8,0)</f>
        <v>0</v>
      </c>
      <c r="J693" s="181">
        <f>VLOOKUP(B693,'Full FBS'!$B$18:$M$4306,9,0)</f>
        <v>0</v>
      </c>
      <c r="K693" s="181">
        <f>VLOOKUP(B693,'Full FBS'!$B$18:$M$4306,10,0)</f>
        <v>0</v>
      </c>
      <c r="L693" s="181">
        <f>VLOOKUP(B693,'Full FBS'!$B$18:$M$4306,11,0)</f>
        <v>0</v>
      </c>
      <c r="M693" s="181">
        <f>VLOOKUP(B693,'Full FBS'!$B$18:$M$4306,12,0)</f>
        <v>0</v>
      </c>
      <c r="N693" s="43">
        <f>SUM(G693*$D$8+H693*$D$5+I693*$D$9+J693*$D$6+K693*$D$11+L693*$D$10+M693*$D$7)</f>
        <v>0</v>
      </c>
      <c r="O693" s="119">
        <f>VLOOKUP(B693, 'Full FBS'!$B$18:$P$4999, 13, FALSE)</f>
        <v>0</v>
      </c>
      <c r="P693" s="31"/>
      <c r="Q693" s="15"/>
      <c r="R693" s="15"/>
      <c r="S693" s="15"/>
      <c r="T693" s="15"/>
    </row>
    <row r="694" spans="1:20" ht="13.5" customHeight="1">
      <c r="A694" s="41">
        <f>RANK(N694,$N$18:$N$2259)</f>
        <v>611</v>
      </c>
      <c r="B694" s="180" t="s">
        <v>894</v>
      </c>
      <c r="C694" s="180" t="s">
        <v>1381</v>
      </c>
      <c r="D694" s="180" t="s">
        <v>33</v>
      </c>
      <c r="E694" s="180" t="s">
        <v>36</v>
      </c>
      <c r="F694" s="180" t="s">
        <v>1103</v>
      </c>
      <c r="G694" s="181">
        <f>VLOOKUP(B694,'Full FBS'!$B$18:$M$4306,6,0)</f>
        <v>0</v>
      </c>
      <c r="H694" s="181">
        <f>VLOOKUP(B694,'Full FBS'!$B$18:$M$4306,7,0)</f>
        <v>0</v>
      </c>
      <c r="I694" s="181">
        <f>VLOOKUP(B694,'Full FBS'!$B$18:$M$4306,8,0)</f>
        <v>0</v>
      </c>
      <c r="J694" s="181">
        <f>VLOOKUP(B694,'Full FBS'!$B$18:$M$4306,9,0)</f>
        <v>0</v>
      </c>
      <c r="K694" s="181">
        <f>VLOOKUP(B694,'Full FBS'!$B$18:$M$4306,10,0)</f>
        <v>0</v>
      </c>
      <c r="L694" s="181">
        <f>VLOOKUP(B694,'Full FBS'!$B$18:$M$4306,11,0)</f>
        <v>0</v>
      </c>
      <c r="M694" s="181">
        <f>VLOOKUP(B694,'Full FBS'!$B$18:$M$4306,12,0)</f>
        <v>0</v>
      </c>
      <c r="N694" s="43">
        <f>SUM(G694*$D$8+H694*$D$5+I694*$D$9+J694*$D$6+K694*$D$11+L694*$D$10+M694*$D$7)</f>
        <v>0</v>
      </c>
      <c r="O694" s="119">
        <f>VLOOKUP(B694, 'Full FBS'!$B$18:$P$4999, 13, FALSE)</f>
        <v>0</v>
      </c>
      <c r="P694" s="31"/>
      <c r="Q694" s="15"/>
      <c r="R694" s="15"/>
      <c r="S694" s="15"/>
      <c r="T694" s="15"/>
    </row>
    <row r="695" spans="1:20" ht="13.5" customHeight="1">
      <c r="A695" s="41">
        <f>RANK(N695,$N$18:$N$2259)</f>
        <v>611</v>
      </c>
      <c r="B695" s="180" t="s">
        <v>944</v>
      </c>
      <c r="C695" s="180" t="s">
        <v>1364</v>
      </c>
      <c r="D695" s="180" t="s">
        <v>33</v>
      </c>
      <c r="E695" s="180" t="s">
        <v>36</v>
      </c>
      <c r="F695" s="180" t="s">
        <v>1106</v>
      </c>
      <c r="G695" s="181">
        <f>VLOOKUP(B695,'Full FBS'!$B$18:$M$4306,6,0)</f>
        <v>0</v>
      </c>
      <c r="H695" s="181">
        <f>VLOOKUP(B695,'Full FBS'!$B$18:$M$4306,7,0)</f>
        <v>0</v>
      </c>
      <c r="I695" s="181">
        <f>VLOOKUP(B695,'Full FBS'!$B$18:$M$4306,8,0)</f>
        <v>0</v>
      </c>
      <c r="J695" s="181">
        <f>VLOOKUP(B695,'Full FBS'!$B$18:$M$4306,9,0)</f>
        <v>0</v>
      </c>
      <c r="K695" s="181">
        <f>VLOOKUP(B695,'Full FBS'!$B$18:$M$4306,10,0)</f>
        <v>0</v>
      </c>
      <c r="L695" s="181">
        <f>VLOOKUP(B695,'Full FBS'!$B$18:$M$4306,11,0)</f>
        <v>0</v>
      </c>
      <c r="M695" s="181">
        <f>VLOOKUP(B695,'Full FBS'!$B$18:$M$4306,12,0)</f>
        <v>0</v>
      </c>
      <c r="N695" s="43">
        <f>SUM(G695*$D$8+H695*$D$5+I695*$D$9+J695*$D$6+K695*$D$11+L695*$D$10+M695*$D$7)</f>
        <v>0</v>
      </c>
      <c r="O695" s="119">
        <f>VLOOKUP(B695, 'Full FBS'!$B$18:$P$4999, 13, FALSE)</f>
        <v>0</v>
      </c>
      <c r="P695" s="31"/>
      <c r="Q695" s="15"/>
      <c r="R695" s="15"/>
      <c r="S695" s="15"/>
      <c r="T695" s="15"/>
    </row>
    <row r="696" spans="1:20" ht="13.5" customHeight="1">
      <c r="A696" s="41">
        <f>RANK(N696,$N$18:$N$2259)</f>
        <v>611</v>
      </c>
      <c r="B696" s="180" t="s">
        <v>925</v>
      </c>
      <c r="C696" s="180" t="s">
        <v>1372</v>
      </c>
      <c r="D696" s="180" t="s">
        <v>33</v>
      </c>
      <c r="E696" s="180" t="s">
        <v>36</v>
      </c>
      <c r="F696" s="180" t="s">
        <v>1105</v>
      </c>
      <c r="G696" s="181">
        <f>VLOOKUP(B696,'Full FBS'!$B$18:$M$4306,6,0)</f>
        <v>0</v>
      </c>
      <c r="H696" s="181">
        <f>VLOOKUP(B696,'Full FBS'!$B$18:$M$4306,7,0)</f>
        <v>0</v>
      </c>
      <c r="I696" s="181">
        <f>VLOOKUP(B696,'Full FBS'!$B$18:$M$4306,8,0)</f>
        <v>0</v>
      </c>
      <c r="J696" s="181">
        <f>VLOOKUP(B696,'Full FBS'!$B$18:$M$4306,9,0)</f>
        <v>0</v>
      </c>
      <c r="K696" s="181">
        <f>VLOOKUP(B696,'Full FBS'!$B$18:$M$4306,10,0)</f>
        <v>0</v>
      </c>
      <c r="L696" s="181">
        <f>VLOOKUP(B696,'Full FBS'!$B$18:$M$4306,11,0)</f>
        <v>0</v>
      </c>
      <c r="M696" s="181">
        <f>VLOOKUP(B696,'Full FBS'!$B$18:$M$4306,12,0)</f>
        <v>0</v>
      </c>
      <c r="N696" s="43">
        <f>SUM(G696*$D$8+H696*$D$5+I696*$D$9+J696*$D$6+K696*$D$11+L696*$D$10+M696*$D$7)</f>
        <v>0</v>
      </c>
      <c r="O696" s="119">
        <f>VLOOKUP(B696, 'Full FBS'!$B$18:$P$4999, 13, FALSE)</f>
        <v>0</v>
      </c>
      <c r="P696" s="31"/>
      <c r="Q696" s="15"/>
      <c r="R696" s="15"/>
      <c r="S696" s="15"/>
      <c r="T696" s="15"/>
    </row>
    <row r="697" spans="1:20" ht="13.5" customHeight="1">
      <c r="A697" s="41">
        <f>RANK(N697,$N$18:$N$2259)</f>
        <v>611</v>
      </c>
      <c r="B697" s="180" t="s">
        <v>1338</v>
      </c>
      <c r="C697" s="180" t="s">
        <v>1372</v>
      </c>
      <c r="D697" s="180" t="s">
        <v>42</v>
      </c>
      <c r="E697" s="180" t="s">
        <v>34</v>
      </c>
      <c r="F697" s="180" t="s">
        <v>1105</v>
      </c>
      <c r="G697" s="181">
        <f>VLOOKUP(B697,'Full FBS'!$B$18:$M$4306,6,0)</f>
        <v>0</v>
      </c>
      <c r="H697" s="181">
        <f>VLOOKUP(B697,'Full FBS'!$B$18:$M$4306,7,0)</f>
        <v>0</v>
      </c>
      <c r="I697" s="181">
        <f>VLOOKUP(B697,'Full FBS'!$B$18:$M$4306,8,0)</f>
        <v>0</v>
      </c>
      <c r="J697" s="181">
        <f>VLOOKUP(B697,'Full FBS'!$B$18:$M$4306,9,0)</f>
        <v>0</v>
      </c>
      <c r="K697" s="181">
        <f>VLOOKUP(B697,'Full FBS'!$B$18:$M$4306,10,0)</f>
        <v>0</v>
      </c>
      <c r="L697" s="181">
        <f>VLOOKUP(B697,'Full FBS'!$B$18:$M$4306,11,0)</f>
        <v>0</v>
      </c>
      <c r="M697" s="181">
        <f>VLOOKUP(B697,'Full FBS'!$B$18:$M$4306,12,0)</f>
        <v>0</v>
      </c>
      <c r="N697" s="43">
        <f>SUM(G697*$D$8+H697*$D$5+I697*$D$9+J697*$D$6+K697*$D$11+L697*$D$10+M697*$D$7)</f>
        <v>0</v>
      </c>
      <c r="O697" s="119">
        <f>VLOOKUP(B697, 'Full FBS'!$B$18:$P$4999, 13, FALSE)</f>
        <v>0</v>
      </c>
      <c r="P697" s="31"/>
      <c r="Q697" s="15"/>
      <c r="R697" s="15"/>
      <c r="S697" s="15"/>
      <c r="T697" s="15"/>
    </row>
    <row r="698" spans="1:20" ht="13.5" customHeight="1">
      <c r="A698" s="41">
        <f>RANK(N698,$N$18:$N$2259)</f>
        <v>611</v>
      </c>
      <c r="B698" s="180" t="s">
        <v>930</v>
      </c>
      <c r="C698" s="180" t="s">
        <v>1371</v>
      </c>
      <c r="D698" s="180" t="s">
        <v>33</v>
      </c>
      <c r="E698" s="180" t="s">
        <v>38</v>
      </c>
      <c r="F698" s="180" t="s">
        <v>1105</v>
      </c>
      <c r="G698" s="181">
        <f>VLOOKUP(B698,'Full FBS'!$B$18:$M$4306,6,0)</f>
        <v>0</v>
      </c>
      <c r="H698" s="181">
        <f>VLOOKUP(B698,'Full FBS'!$B$18:$M$4306,7,0)</f>
        <v>0</v>
      </c>
      <c r="I698" s="181">
        <f>VLOOKUP(B698,'Full FBS'!$B$18:$M$4306,8,0)</f>
        <v>0</v>
      </c>
      <c r="J698" s="181">
        <f>VLOOKUP(B698,'Full FBS'!$B$18:$M$4306,9,0)</f>
        <v>0</v>
      </c>
      <c r="K698" s="181">
        <f>VLOOKUP(B698,'Full FBS'!$B$18:$M$4306,10,0)</f>
        <v>0</v>
      </c>
      <c r="L698" s="181">
        <f>VLOOKUP(B698,'Full FBS'!$B$18:$M$4306,11,0)</f>
        <v>0</v>
      </c>
      <c r="M698" s="181">
        <f>VLOOKUP(B698,'Full FBS'!$B$18:$M$4306,12,0)</f>
        <v>0</v>
      </c>
      <c r="N698" s="43">
        <f>SUM(G698*$D$8+H698*$D$5+I698*$D$9+J698*$D$6+K698*$D$11+L698*$D$10+M698*$D$7)</f>
        <v>0</v>
      </c>
      <c r="O698" s="119">
        <f>VLOOKUP(B698, 'Full FBS'!$B$18:$P$4999, 13, FALSE)</f>
        <v>0</v>
      </c>
      <c r="P698" s="31"/>
      <c r="Q698" s="15"/>
      <c r="R698" s="15"/>
      <c r="S698" s="15"/>
      <c r="T698" s="15"/>
    </row>
    <row r="699" spans="1:20" ht="13.5" customHeight="1">
      <c r="A699" s="41">
        <f>RANK(N699,$N$18:$N$2259)</f>
        <v>611</v>
      </c>
      <c r="B699" s="180" t="s">
        <v>934</v>
      </c>
      <c r="C699" s="180" t="s">
        <v>1371</v>
      </c>
      <c r="D699" s="180" t="s">
        <v>39</v>
      </c>
      <c r="E699" s="180" t="s">
        <v>36</v>
      </c>
      <c r="F699" s="180" t="s">
        <v>1105</v>
      </c>
      <c r="G699" s="181">
        <f>VLOOKUP(B699,'Full FBS'!$B$18:$M$4306,6,0)</f>
        <v>0</v>
      </c>
      <c r="H699" s="181">
        <f>VLOOKUP(B699,'Full FBS'!$B$18:$M$4306,7,0)</f>
        <v>0</v>
      </c>
      <c r="I699" s="181">
        <f>VLOOKUP(B699,'Full FBS'!$B$18:$M$4306,8,0)</f>
        <v>0</v>
      </c>
      <c r="J699" s="181">
        <f>VLOOKUP(B699,'Full FBS'!$B$18:$M$4306,9,0)</f>
        <v>0</v>
      </c>
      <c r="K699" s="181">
        <f>VLOOKUP(B699,'Full FBS'!$B$18:$M$4306,10,0)</f>
        <v>0</v>
      </c>
      <c r="L699" s="181">
        <f>VLOOKUP(B699,'Full FBS'!$B$18:$M$4306,11,0)</f>
        <v>0</v>
      </c>
      <c r="M699" s="181">
        <f>VLOOKUP(B699,'Full FBS'!$B$18:$M$4306,12,0)</f>
        <v>0</v>
      </c>
      <c r="N699" s="43">
        <f>SUM(G699*$D$8+H699*$D$5+I699*$D$9+J699*$D$6+K699*$D$11+L699*$D$10+M699*$D$7)</f>
        <v>0</v>
      </c>
      <c r="O699" s="119">
        <f>VLOOKUP(B699, 'Full FBS'!$B$18:$P$4999, 13, FALSE)</f>
        <v>0</v>
      </c>
      <c r="P699" s="31"/>
      <c r="Q699" s="15"/>
      <c r="R699" s="15"/>
      <c r="S699" s="15"/>
      <c r="T699" s="15"/>
    </row>
    <row r="700" spans="1:20" ht="13.5" customHeight="1">
      <c r="A700" s="41">
        <f>RANK(N700,$N$18:$N$2259)</f>
        <v>611</v>
      </c>
      <c r="B700" s="180" t="s">
        <v>1339</v>
      </c>
      <c r="C700" s="180" t="s">
        <v>1371</v>
      </c>
      <c r="D700" s="180" t="s">
        <v>42</v>
      </c>
      <c r="E700" s="180" t="s">
        <v>34</v>
      </c>
      <c r="F700" s="180" t="s">
        <v>1105</v>
      </c>
      <c r="G700" s="181">
        <f>VLOOKUP(B700,'Full FBS'!$B$18:$M$4306,6,0)</f>
        <v>0</v>
      </c>
      <c r="H700" s="181">
        <f>VLOOKUP(B700,'Full FBS'!$B$18:$M$4306,7,0)</f>
        <v>0</v>
      </c>
      <c r="I700" s="181">
        <f>VLOOKUP(B700,'Full FBS'!$B$18:$M$4306,8,0)</f>
        <v>0</v>
      </c>
      <c r="J700" s="181">
        <f>VLOOKUP(B700,'Full FBS'!$B$18:$M$4306,9,0)</f>
        <v>0</v>
      </c>
      <c r="K700" s="181">
        <f>VLOOKUP(B700,'Full FBS'!$B$18:$M$4306,10,0)</f>
        <v>0</v>
      </c>
      <c r="L700" s="181">
        <f>VLOOKUP(B700,'Full FBS'!$B$18:$M$4306,11,0)</f>
        <v>0</v>
      </c>
      <c r="M700" s="181">
        <f>VLOOKUP(B700,'Full FBS'!$B$18:$M$4306,12,0)</f>
        <v>0</v>
      </c>
      <c r="N700" s="43">
        <f>SUM(G700*$D$8+H700*$D$5+I700*$D$9+J700*$D$6+K700*$D$11+L700*$D$10+M700*$D$7)</f>
        <v>0</v>
      </c>
      <c r="O700" s="119">
        <f>VLOOKUP(B700, 'Full FBS'!$B$18:$P$4999, 13, FALSE)</f>
        <v>0</v>
      </c>
      <c r="P700" s="31"/>
      <c r="Q700" s="15"/>
      <c r="R700" s="15"/>
      <c r="S700" s="15"/>
      <c r="T700" s="15"/>
    </row>
    <row r="701" spans="1:20" ht="13.5" customHeight="1">
      <c r="A701" s="41">
        <f>RANK(N701,$N$18:$N$2259)</f>
        <v>611</v>
      </c>
      <c r="B701" s="180" t="s">
        <v>1340</v>
      </c>
      <c r="C701" s="180" t="s">
        <v>1371</v>
      </c>
      <c r="D701" s="180" t="s">
        <v>42</v>
      </c>
      <c r="E701" s="180" t="s">
        <v>38</v>
      </c>
      <c r="F701" s="180" t="s">
        <v>1105</v>
      </c>
      <c r="G701" s="181">
        <f>VLOOKUP(B701,'Full FBS'!$B$18:$M$4306,6,0)</f>
        <v>0</v>
      </c>
      <c r="H701" s="181">
        <f>VLOOKUP(B701,'Full FBS'!$B$18:$M$4306,7,0)</f>
        <v>0</v>
      </c>
      <c r="I701" s="181">
        <f>VLOOKUP(B701,'Full FBS'!$B$18:$M$4306,8,0)</f>
        <v>0</v>
      </c>
      <c r="J701" s="181">
        <f>VLOOKUP(B701,'Full FBS'!$B$18:$M$4306,9,0)</f>
        <v>0</v>
      </c>
      <c r="K701" s="181">
        <f>VLOOKUP(B701,'Full FBS'!$B$18:$M$4306,10,0)</f>
        <v>0</v>
      </c>
      <c r="L701" s="181">
        <f>VLOOKUP(B701,'Full FBS'!$B$18:$M$4306,11,0)</f>
        <v>0</v>
      </c>
      <c r="M701" s="181">
        <f>VLOOKUP(B701,'Full FBS'!$B$18:$M$4306,12,0)</f>
        <v>0</v>
      </c>
      <c r="N701" s="43">
        <f>SUM(G701*$D$8+H701*$D$5+I701*$D$9+J701*$D$6+K701*$D$11+L701*$D$10+M701*$D$7)</f>
        <v>0</v>
      </c>
      <c r="O701" s="119">
        <f>VLOOKUP(B701, 'Full FBS'!$B$18:$P$4999, 13, FALSE)</f>
        <v>0</v>
      </c>
      <c r="P701" s="31"/>
      <c r="Q701" s="15"/>
      <c r="R701" s="15"/>
      <c r="S701" s="15"/>
      <c r="T701" s="15"/>
    </row>
    <row r="702" spans="1:20" ht="13.5" customHeight="1">
      <c r="A702" s="41">
        <f>RANK(N702,$N$18:$N$2259)</f>
        <v>611</v>
      </c>
      <c r="B702" s="180" t="s">
        <v>864</v>
      </c>
      <c r="C702" s="180" t="s">
        <v>1374</v>
      </c>
      <c r="D702" s="180" t="s">
        <v>33</v>
      </c>
      <c r="E702" s="180" t="s">
        <v>36</v>
      </c>
      <c r="F702" s="180" t="s">
        <v>37</v>
      </c>
      <c r="G702" s="181">
        <f>VLOOKUP(B702,'Full FBS'!$B$18:$M$4306,6,0)</f>
        <v>0</v>
      </c>
      <c r="H702" s="181">
        <f>VLOOKUP(B702,'Full FBS'!$B$18:$M$4306,7,0)</f>
        <v>0</v>
      </c>
      <c r="I702" s="181">
        <f>VLOOKUP(B702,'Full FBS'!$B$18:$M$4306,8,0)</f>
        <v>0</v>
      </c>
      <c r="J702" s="181">
        <f>VLOOKUP(B702,'Full FBS'!$B$18:$M$4306,9,0)</f>
        <v>0</v>
      </c>
      <c r="K702" s="181">
        <f>VLOOKUP(B702,'Full FBS'!$B$18:$M$4306,10,0)</f>
        <v>0</v>
      </c>
      <c r="L702" s="181">
        <f>VLOOKUP(B702,'Full FBS'!$B$18:$M$4306,11,0)</f>
        <v>0</v>
      </c>
      <c r="M702" s="181">
        <f>VLOOKUP(B702,'Full FBS'!$B$18:$M$4306,12,0)</f>
        <v>0</v>
      </c>
      <c r="N702" s="43">
        <f>SUM(G702*$D$8+H702*$D$5+I702*$D$9+J702*$D$6+K702*$D$11+L702*$D$10+M702*$D$7)</f>
        <v>0</v>
      </c>
      <c r="O702" s="119">
        <f>VLOOKUP(B702, 'Full FBS'!$B$18:$P$4999, 13, FALSE)</f>
        <v>0</v>
      </c>
      <c r="P702" s="31"/>
      <c r="Q702" s="15"/>
      <c r="R702" s="15"/>
      <c r="S702" s="15"/>
      <c r="T702" s="15"/>
    </row>
    <row r="703" spans="1:20" ht="13.5" customHeight="1">
      <c r="A703" s="41">
        <f>RANK(N703,$N$18:$N$2259)</f>
        <v>611</v>
      </c>
      <c r="B703" s="180" t="s">
        <v>1341</v>
      </c>
      <c r="C703" s="180" t="s">
        <v>1404</v>
      </c>
      <c r="D703" s="180" t="s">
        <v>33</v>
      </c>
      <c r="E703" s="180" t="s">
        <v>1481</v>
      </c>
      <c r="F703" s="180" t="s">
        <v>1104</v>
      </c>
      <c r="G703" s="181">
        <f>VLOOKUP(B703,'Full FBS'!$B$18:$M$4306,6,0)</f>
        <v>0</v>
      </c>
      <c r="H703" s="181">
        <f>VLOOKUP(B703,'Full FBS'!$B$18:$M$4306,7,0)</f>
        <v>0</v>
      </c>
      <c r="I703" s="181">
        <f>VLOOKUP(B703,'Full FBS'!$B$18:$M$4306,8,0)</f>
        <v>0</v>
      </c>
      <c r="J703" s="181">
        <f>VLOOKUP(B703,'Full FBS'!$B$18:$M$4306,9,0)</f>
        <v>0</v>
      </c>
      <c r="K703" s="181">
        <f>VLOOKUP(B703,'Full FBS'!$B$18:$M$4306,10,0)</f>
        <v>0</v>
      </c>
      <c r="L703" s="181">
        <f>VLOOKUP(B703,'Full FBS'!$B$18:$M$4306,11,0)</f>
        <v>0</v>
      </c>
      <c r="M703" s="181">
        <f>VLOOKUP(B703,'Full FBS'!$B$18:$M$4306,12,0)</f>
        <v>0</v>
      </c>
      <c r="N703" s="43">
        <f>SUM(G703*$D$8+H703*$D$5+I703*$D$9+J703*$D$6+K703*$D$11+L703*$D$10+M703*$D$7)</f>
        <v>0</v>
      </c>
      <c r="O703" s="119">
        <f>VLOOKUP(B703, 'Full FBS'!$B$18:$P$4999, 13, FALSE)</f>
        <v>0</v>
      </c>
      <c r="P703" s="31"/>
      <c r="Q703" s="15"/>
      <c r="R703" s="15"/>
      <c r="S703" s="15"/>
      <c r="T703" s="15"/>
    </row>
    <row r="704" spans="1:20" ht="13.5" customHeight="1">
      <c r="A704" s="41">
        <f>RANK(N704,$N$18:$N$2259)</f>
        <v>611</v>
      </c>
      <c r="B704" s="180" t="s">
        <v>103</v>
      </c>
      <c r="C704" s="180" t="s">
        <v>1437</v>
      </c>
      <c r="D704" s="180" t="s">
        <v>33</v>
      </c>
      <c r="E704" s="180" t="s">
        <v>34</v>
      </c>
      <c r="F704" s="180" t="s">
        <v>1104</v>
      </c>
      <c r="G704" s="181">
        <f>VLOOKUP(B704,'Full FBS'!$B$18:$M$4306,6,0)</f>
        <v>0</v>
      </c>
      <c r="H704" s="181">
        <f>VLOOKUP(B704,'Full FBS'!$B$18:$M$4306,7,0)</f>
        <v>0</v>
      </c>
      <c r="I704" s="181">
        <f>VLOOKUP(B704,'Full FBS'!$B$18:$M$4306,8,0)</f>
        <v>0</v>
      </c>
      <c r="J704" s="181">
        <f>VLOOKUP(B704,'Full FBS'!$B$18:$M$4306,9,0)</f>
        <v>0</v>
      </c>
      <c r="K704" s="181">
        <f>VLOOKUP(B704,'Full FBS'!$B$18:$M$4306,10,0)</f>
        <v>0</v>
      </c>
      <c r="L704" s="181">
        <f>VLOOKUP(B704,'Full FBS'!$B$18:$M$4306,11,0)</f>
        <v>0</v>
      </c>
      <c r="M704" s="181">
        <f>VLOOKUP(B704,'Full FBS'!$B$18:$M$4306,12,0)</f>
        <v>0</v>
      </c>
      <c r="N704" s="43">
        <f>SUM(G704*$D$8+H704*$D$5+I704*$D$9+J704*$D$6+K704*$D$11+L704*$D$10+M704*$D$7)</f>
        <v>0</v>
      </c>
      <c r="O704" s="119">
        <f>VLOOKUP(B704, 'Full FBS'!$B$18:$P$4999, 13, FALSE)</f>
        <v>0</v>
      </c>
      <c r="P704" s="31"/>
      <c r="Q704" s="15"/>
      <c r="R704" s="15"/>
      <c r="S704" s="15"/>
      <c r="T704" s="15"/>
    </row>
    <row r="705" spans="1:20" ht="13.5" customHeight="1">
      <c r="A705" s="41">
        <f>RANK(N705,$N$18:$N$2259)</f>
        <v>611</v>
      </c>
      <c r="B705" s="180" t="s">
        <v>941</v>
      </c>
      <c r="C705" s="180" t="s">
        <v>1437</v>
      </c>
      <c r="D705" s="180" t="s">
        <v>42</v>
      </c>
      <c r="E705" s="180" t="s">
        <v>36</v>
      </c>
      <c r="F705" s="180" t="s">
        <v>1104</v>
      </c>
      <c r="G705" s="181">
        <f>VLOOKUP(B705,'Full FBS'!$B$18:$M$4306,6,0)</f>
        <v>0</v>
      </c>
      <c r="H705" s="181">
        <f>VLOOKUP(B705,'Full FBS'!$B$18:$M$4306,7,0)</f>
        <v>0</v>
      </c>
      <c r="I705" s="181">
        <f>VLOOKUP(B705,'Full FBS'!$B$18:$M$4306,8,0)</f>
        <v>0</v>
      </c>
      <c r="J705" s="181">
        <f>VLOOKUP(B705,'Full FBS'!$B$18:$M$4306,9,0)</f>
        <v>0</v>
      </c>
      <c r="K705" s="181">
        <f>VLOOKUP(B705,'Full FBS'!$B$18:$M$4306,10,0)</f>
        <v>0</v>
      </c>
      <c r="L705" s="181">
        <f>VLOOKUP(B705,'Full FBS'!$B$18:$M$4306,11,0)</f>
        <v>0</v>
      </c>
      <c r="M705" s="181">
        <f>VLOOKUP(B705,'Full FBS'!$B$18:$M$4306,12,0)</f>
        <v>0</v>
      </c>
      <c r="N705" s="43">
        <f>SUM(G705*$D$8+H705*$D$5+I705*$D$9+J705*$D$6+K705*$D$11+L705*$D$10+M705*$D$7)</f>
        <v>0</v>
      </c>
      <c r="O705" s="119">
        <f>VLOOKUP(B705, 'Full FBS'!$B$18:$P$4999, 13, FALSE)</f>
        <v>0</v>
      </c>
      <c r="P705" s="31"/>
      <c r="Q705" s="15"/>
      <c r="R705" s="15"/>
      <c r="S705" s="15"/>
      <c r="T705" s="15"/>
    </row>
    <row r="706" spans="1:20" ht="13.5" customHeight="1">
      <c r="A706" s="41">
        <f>RANK(N706,$N$18:$N$2259)</f>
        <v>611</v>
      </c>
      <c r="B706" s="180" t="s">
        <v>952</v>
      </c>
      <c r="C706" s="180" t="s">
        <v>1406</v>
      </c>
      <c r="D706" s="180" t="s">
        <v>33</v>
      </c>
      <c r="E706" s="180" t="s">
        <v>1481</v>
      </c>
      <c r="F706" s="180" t="s">
        <v>1106</v>
      </c>
      <c r="G706" s="181">
        <f>VLOOKUP(B706,'Full FBS'!$B$18:$M$4306,6,0)</f>
        <v>0</v>
      </c>
      <c r="H706" s="181">
        <f>VLOOKUP(B706,'Full FBS'!$B$18:$M$4306,7,0)</f>
        <v>0</v>
      </c>
      <c r="I706" s="181">
        <f>VLOOKUP(B706,'Full FBS'!$B$18:$M$4306,8,0)</f>
        <v>0</v>
      </c>
      <c r="J706" s="181">
        <f>VLOOKUP(B706,'Full FBS'!$B$18:$M$4306,9,0)</f>
        <v>0</v>
      </c>
      <c r="K706" s="181">
        <f>VLOOKUP(B706,'Full FBS'!$B$18:$M$4306,10,0)</f>
        <v>0</v>
      </c>
      <c r="L706" s="181">
        <f>VLOOKUP(B706,'Full FBS'!$B$18:$M$4306,11,0)</f>
        <v>0</v>
      </c>
      <c r="M706" s="181">
        <f>VLOOKUP(B706,'Full FBS'!$B$18:$M$4306,12,0)</f>
        <v>0</v>
      </c>
      <c r="N706" s="43">
        <f>SUM(G706*$D$8+H706*$D$5+I706*$D$9+J706*$D$6+K706*$D$11+L706*$D$10+M706*$D$7)</f>
        <v>0</v>
      </c>
      <c r="O706" s="119">
        <f>VLOOKUP(B706, 'Full FBS'!$B$18:$P$4999, 13, FALSE)</f>
        <v>0</v>
      </c>
      <c r="P706" s="31"/>
      <c r="Q706" s="15"/>
      <c r="R706" s="15"/>
      <c r="S706" s="15"/>
      <c r="T706" s="15"/>
    </row>
    <row r="707" spans="1:20" ht="13.5" customHeight="1">
      <c r="A707" s="41">
        <f>RANK(N707,$N$18:$N$2259)</f>
        <v>611</v>
      </c>
      <c r="B707" s="180" t="s">
        <v>611</v>
      </c>
      <c r="C707" s="180" t="s">
        <v>1406</v>
      </c>
      <c r="D707" s="180" t="s">
        <v>43</v>
      </c>
      <c r="E707" s="180" t="s">
        <v>36</v>
      </c>
      <c r="F707" s="180" t="s">
        <v>1106</v>
      </c>
      <c r="G707" s="181">
        <f>VLOOKUP(B707,'Full FBS'!$B$18:$M$4306,6,0)</f>
        <v>0</v>
      </c>
      <c r="H707" s="181">
        <f>VLOOKUP(B707,'Full FBS'!$B$18:$M$4306,7,0)</f>
        <v>0</v>
      </c>
      <c r="I707" s="181">
        <f>VLOOKUP(B707,'Full FBS'!$B$18:$M$4306,8,0)</f>
        <v>0</v>
      </c>
      <c r="J707" s="181">
        <f>VLOOKUP(B707,'Full FBS'!$B$18:$M$4306,9,0)</f>
        <v>0</v>
      </c>
      <c r="K707" s="181">
        <f>VLOOKUP(B707,'Full FBS'!$B$18:$M$4306,10,0)</f>
        <v>0</v>
      </c>
      <c r="L707" s="181">
        <f>VLOOKUP(B707,'Full FBS'!$B$18:$M$4306,11,0)</f>
        <v>0</v>
      </c>
      <c r="M707" s="181">
        <f>VLOOKUP(B707,'Full FBS'!$B$18:$M$4306,12,0)</f>
        <v>0</v>
      </c>
      <c r="N707" s="43">
        <f>SUM(G707*$D$8+H707*$D$5+I707*$D$9+J707*$D$6+K707*$D$11+L707*$D$10+M707*$D$7)</f>
        <v>0</v>
      </c>
      <c r="O707" s="119">
        <f>VLOOKUP(B707, 'Full FBS'!$B$18:$P$4999, 13, FALSE)</f>
        <v>0</v>
      </c>
      <c r="P707" s="31"/>
      <c r="Q707" s="15"/>
      <c r="R707" s="15"/>
      <c r="S707" s="15"/>
      <c r="T707" s="15"/>
    </row>
    <row r="708" spans="1:20" ht="13.5" customHeight="1">
      <c r="A708" s="41">
        <f>RANK(N708,$N$18:$N$2259)</f>
        <v>611</v>
      </c>
      <c r="B708" s="180" t="s">
        <v>357</v>
      </c>
      <c r="C708" s="180" t="s">
        <v>1420</v>
      </c>
      <c r="D708" s="180" t="s">
        <v>33</v>
      </c>
      <c r="E708" s="180" t="s">
        <v>34</v>
      </c>
      <c r="F708" s="180" t="s">
        <v>52</v>
      </c>
      <c r="G708" s="181">
        <f>VLOOKUP(B708,'Full FBS'!$B$18:$M$4306,6,0)</f>
        <v>0</v>
      </c>
      <c r="H708" s="181">
        <f>VLOOKUP(B708,'Full FBS'!$B$18:$M$4306,7,0)</f>
        <v>0</v>
      </c>
      <c r="I708" s="181">
        <f>VLOOKUP(B708,'Full FBS'!$B$18:$M$4306,8,0)</f>
        <v>0</v>
      </c>
      <c r="J708" s="181">
        <f>VLOOKUP(B708,'Full FBS'!$B$18:$M$4306,9,0)</f>
        <v>0</v>
      </c>
      <c r="K708" s="181">
        <f>VLOOKUP(B708,'Full FBS'!$B$18:$M$4306,10,0)</f>
        <v>0</v>
      </c>
      <c r="L708" s="181">
        <f>VLOOKUP(B708,'Full FBS'!$B$18:$M$4306,11,0)</f>
        <v>0</v>
      </c>
      <c r="M708" s="181">
        <f>VLOOKUP(B708,'Full FBS'!$B$18:$M$4306,12,0)</f>
        <v>0</v>
      </c>
      <c r="N708" s="43">
        <f>SUM(G708*$D$8+H708*$D$5+I708*$D$9+J708*$D$6+K708*$D$11+L708*$D$10+M708*$D$7)</f>
        <v>0</v>
      </c>
      <c r="O708" s="119">
        <f>VLOOKUP(B708, 'Full FBS'!$B$18:$P$4999, 13, FALSE)</f>
        <v>0</v>
      </c>
      <c r="P708" s="31"/>
      <c r="Q708" s="15"/>
      <c r="R708" s="15"/>
      <c r="S708" s="15"/>
      <c r="T708" s="15"/>
    </row>
    <row r="709" spans="1:20" ht="13.5" customHeight="1">
      <c r="A709" s="41">
        <f>RANK(N709,$N$18:$N$2259)</f>
        <v>611</v>
      </c>
      <c r="B709" s="180" t="s">
        <v>554</v>
      </c>
      <c r="C709" s="180" t="s">
        <v>1420</v>
      </c>
      <c r="D709" s="180" t="s">
        <v>42</v>
      </c>
      <c r="E709" s="180" t="s">
        <v>38</v>
      </c>
      <c r="F709" s="180" t="s">
        <v>52</v>
      </c>
      <c r="G709" s="181">
        <f>VLOOKUP(B709,'Full FBS'!$B$18:$M$4306,6,0)</f>
        <v>0</v>
      </c>
      <c r="H709" s="181">
        <f>VLOOKUP(B709,'Full FBS'!$B$18:$M$4306,7,0)</f>
        <v>0</v>
      </c>
      <c r="I709" s="181">
        <f>VLOOKUP(B709,'Full FBS'!$B$18:$M$4306,8,0)</f>
        <v>0</v>
      </c>
      <c r="J709" s="181">
        <f>VLOOKUP(B709,'Full FBS'!$B$18:$M$4306,9,0)</f>
        <v>0</v>
      </c>
      <c r="K709" s="181">
        <f>VLOOKUP(B709,'Full FBS'!$B$18:$M$4306,10,0)</f>
        <v>0</v>
      </c>
      <c r="L709" s="181">
        <f>VLOOKUP(B709,'Full FBS'!$B$18:$M$4306,11,0)</f>
        <v>0</v>
      </c>
      <c r="M709" s="181">
        <f>VLOOKUP(B709,'Full FBS'!$B$18:$M$4306,12,0)</f>
        <v>0</v>
      </c>
      <c r="N709" s="43">
        <f>SUM(G709*$D$8+H709*$D$5+I709*$D$9+J709*$D$6+K709*$D$11+L709*$D$10+M709*$D$7)</f>
        <v>0</v>
      </c>
      <c r="O709" s="119">
        <f>VLOOKUP(B709, 'Full FBS'!$B$18:$P$4999, 13, FALSE)</f>
        <v>0</v>
      </c>
      <c r="P709" s="31"/>
      <c r="Q709" s="15"/>
      <c r="R709" s="15"/>
      <c r="S709" s="15"/>
      <c r="T709" s="15"/>
    </row>
    <row r="710" spans="1:20" ht="13.5" customHeight="1">
      <c r="A710" s="41">
        <f>RANK(N710,$N$18:$N$2259)</f>
        <v>611</v>
      </c>
      <c r="B710" s="180" t="s">
        <v>133</v>
      </c>
      <c r="C710" s="180" t="s">
        <v>1378</v>
      </c>
      <c r="D710" s="180" t="s">
        <v>33</v>
      </c>
      <c r="E710" s="180" t="s">
        <v>34</v>
      </c>
      <c r="F710" s="180" t="s">
        <v>1106</v>
      </c>
      <c r="G710" s="181">
        <f>VLOOKUP(B710,'Full FBS'!$B$18:$M$4306,6,0)</f>
        <v>0</v>
      </c>
      <c r="H710" s="181">
        <f>VLOOKUP(B710,'Full FBS'!$B$18:$M$4306,7,0)</f>
        <v>0</v>
      </c>
      <c r="I710" s="181">
        <f>VLOOKUP(B710,'Full FBS'!$B$18:$M$4306,8,0)</f>
        <v>0</v>
      </c>
      <c r="J710" s="181">
        <f>VLOOKUP(B710,'Full FBS'!$B$18:$M$4306,9,0)</f>
        <v>0</v>
      </c>
      <c r="K710" s="181">
        <f>VLOOKUP(B710,'Full FBS'!$B$18:$M$4306,10,0)</f>
        <v>0</v>
      </c>
      <c r="L710" s="181">
        <f>VLOOKUP(B710,'Full FBS'!$B$18:$M$4306,11,0)</f>
        <v>0</v>
      </c>
      <c r="M710" s="181">
        <f>VLOOKUP(B710,'Full FBS'!$B$18:$M$4306,12,0)</f>
        <v>0</v>
      </c>
      <c r="N710" s="43">
        <f>SUM(G710*$D$8+H710*$D$5+I710*$D$9+J710*$D$6+K710*$D$11+L710*$D$10+M710*$D$7)</f>
        <v>0</v>
      </c>
      <c r="O710" s="119">
        <f>VLOOKUP(B710, 'Full FBS'!$B$18:$P$4999, 13, FALSE)</f>
        <v>0</v>
      </c>
      <c r="P710" s="31"/>
      <c r="Q710" s="15"/>
      <c r="R710" s="15"/>
      <c r="S710" s="15"/>
      <c r="T710" s="15"/>
    </row>
    <row r="711" spans="1:20" ht="13.5" customHeight="1">
      <c r="A711" s="41">
        <f>RANK(N711,$N$18:$N$2259)</f>
        <v>611</v>
      </c>
      <c r="B711" s="180" t="s">
        <v>362</v>
      </c>
      <c r="C711" s="180" t="s">
        <v>1378</v>
      </c>
      <c r="D711" s="180" t="s">
        <v>43</v>
      </c>
      <c r="E711" s="180" t="s">
        <v>34</v>
      </c>
      <c r="F711" s="180" t="s">
        <v>1106</v>
      </c>
      <c r="G711" s="181">
        <f>VLOOKUP(B711,'Full FBS'!$B$18:$M$4306,6,0)</f>
        <v>0</v>
      </c>
      <c r="H711" s="181">
        <f>VLOOKUP(B711,'Full FBS'!$B$18:$M$4306,7,0)</f>
        <v>0</v>
      </c>
      <c r="I711" s="181">
        <f>VLOOKUP(B711,'Full FBS'!$B$18:$M$4306,8,0)</f>
        <v>0</v>
      </c>
      <c r="J711" s="181">
        <f>VLOOKUP(B711,'Full FBS'!$B$18:$M$4306,9,0)</f>
        <v>0</v>
      </c>
      <c r="K711" s="181">
        <f>VLOOKUP(B711,'Full FBS'!$B$18:$M$4306,10,0)</f>
        <v>0</v>
      </c>
      <c r="L711" s="181">
        <f>VLOOKUP(B711,'Full FBS'!$B$18:$M$4306,11,0)</f>
        <v>0</v>
      </c>
      <c r="M711" s="181">
        <f>VLOOKUP(B711,'Full FBS'!$B$18:$M$4306,12,0)</f>
        <v>0</v>
      </c>
      <c r="N711" s="43">
        <f>SUM(G711*$D$8+H711*$D$5+I711*$D$9+J711*$D$6+K711*$D$11+L711*$D$10+M711*$D$7)</f>
        <v>0</v>
      </c>
      <c r="O711" s="119">
        <f>VLOOKUP(B711, 'Full FBS'!$B$18:$P$4999, 13, FALSE)</f>
        <v>0</v>
      </c>
      <c r="P711" s="31"/>
      <c r="Q711" s="15"/>
      <c r="R711" s="15"/>
      <c r="S711" s="15"/>
      <c r="T711" s="15"/>
    </row>
    <row r="712" spans="1:20" ht="13.5" customHeight="1">
      <c r="A712" s="41">
        <f>RANK(N712,$N$18:$N$2259)</f>
        <v>611</v>
      </c>
      <c r="B712" s="180" t="s">
        <v>104</v>
      </c>
      <c r="C712" s="180" t="s">
        <v>1468</v>
      </c>
      <c r="D712" s="180" t="s">
        <v>33</v>
      </c>
      <c r="E712" s="180" t="s">
        <v>34</v>
      </c>
      <c r="F712" s="180" t="s">
        <v>1106</v>
      </c>
      <c r="G712" s="181">
        <f>VLOOKUP(B712,'Full FBS'!$B$18:$M$4306,6,0)</f>
        <v>0</v>
      </c>
      <c r="H712" s="181">
        <f>VLOOKUP(B712,'Full FBS'!$B$18:$M$4306,7,0)</f>
        <v>0</v>
      </c>
      <c r="I712" s="181">
        <f>VLOOKUP(B712,'Full FBS'!$B$18:$M$4306,8,0)</f>
        <v>0</v>
      </c>
      <c r="J712" s="181">
        <f>VLOOKUP(B712,'Full FBS'!$B$18:$M$4306,9,0)</f>
        <v>0</v>
      </c>
      <c r="K712" s="181">
        <f>VLOOKUP(B712,'Full FBS'!$B$18:$M$4306,10,0)</f>
        <v>0</v>
      </c>
      <c r="L712" s="181">
        <f>VLOOKUP(B712,'Full FBS'!$B$18:$M$4306,11,0)</f>
        <v>0</v>
      </c>
      <c r="M712" s="181">
        <f>VLOOKUP(B712,'Full FBS'!$B$18:$M$4306,12,0)</f>
        <v>0</v>
      </c>
      <c r="N712" s="43">
        <f>SUM(G712*$D$8+H712*$D$5+I712*$D$9+J712*$D$6+K712*$D$11+L712*$D$10+M712*$D$7)</f>
        <v>0</v>
      </c>
      <c r="O712" s="119">
        <f>VLOOKUP(B712, 'Full FBS'!$B$18:$P$4999, 13, FALSE)</f>
        <v>0</v>
      </c>
      <c r="P712" s="31"/>
      <c r="Q712" s="15"/>
      <c r="R712" s="15"/>
      <c r="S712" s="15"/>
      <c r="T712" s="15"/>
    </row>
    <row r="713" spans="1:20" ht="13.5" customHeight="1">
      <c r="A713" s="41">
        <f>RANK(N713,$N$18:$N$2259)</f>
        <v>611</v>
      </c>
      <c r="B713" s="180" t="s">
        <v>957</v>
      </c>
      <c r="C713" s="180" t="s">
        <v>1468</v>
      </c>
      <c r="D713" s="180" t="s">
        <v>39</v>
      </c>
      <c r="E713" s="180" t="s">
        <v>36</v>
      </c>
      <c r="F713" s="180" t="s">
        <v>1106</v>
      </c>
      <c r="G713" s="181">
        <f>VLOOKUP(B713,'Full FBS'!$B$18:$M$4306,6,0)</f>
        <v>0</v>
      </c>
      <c r="H713" s="181">
        <f>VLOOKUP(B713,'Full FBS'!$B$18:$M$4306,7,0)</f>
        <v>0</v>
      </c>
      <c r="I713" s="181">
        <f>VLOOKUP(B713,'Full FBS'!$B$18:$M$4306,8,0)</f>
        <v>0</v>
      </c>
      <c r="J713" s="181">
        <f>VLOOKUP(B713,'Full FBS'!$B$18:$M$4306,9,0)</f>
        <v>0</v>
      </c>
      <c r="K713" s="181">
        <f>VLOOKUP(B713,'Full FBS'!$B$18:$M$4306,10,0)</f>
        <v>0</v>
      </c>
      <c r="L713" s="181">
        <f>VLOOKUP(B713,'Full FBS'!$B$18:$M$4306,11,0)</f>
        <v>0</v>
      </c>
      <c r="M713" s="181">
        <f>VLOOKUP(B713,'Full FBS'!$B$18:$M$4306,12,0)</f>
        <v>0</v>
      </c>
      <c r="N713" s="43">
        <f>SUM(G713*$D$8+H713*$D$5+I713*$D$9+J713*$D$6+K713*$D$11+L713*$D$10+M713*$D$7)</f>
        <v>0</v>
      </c>
      <c r="O713" s="119">
        <f>VLOOKUP(B713, 'Full FBS'!$B$18:$P$4999, 13, FALSE)</f>
        <v>0</v>
      </c>
      <c r="P713" s="31"/>
      <c r="Q713" s="15"/>
      <c r="R713" s="15"/>
      <c r="S713" s="15"/>
      <c r="T713" s="15"/>
    </row>
    <row r="714" spans="1:20" ht="13.5" customHeight="1">
      <c r="A714" s="41">
        <f>RANK(N714,$N$18:$N$2259)</f>
        <v>611</v>
      </c>
      <c r="B714" s="180" t="s">
        <v>959</v>
      </c>
      <c r="C714" s="180" t="s">
        <v>1468</v>
      </c>
      <c r="D714" s="180" t="s">
        <v>42</v>
      </c>
      <c r="E714" s="180" t="s">
        <v>36</v>
      </c>
      <c r="F714" s="180" t="s">
        <v>1106</v>
      </c>
      <c r="G714" s="181">
        <f>VLOOKUP(B714,'Full FBS'!$B$18:$M$4306,6,0)</f>
        <v>0</v>
      </c>
      <c r="H714" s="181">
        <f>VLOOKUP(B714,'Full FBS'!$B$18:$M$4306,7,0)</f>
        <v>0</v>
      </c>
      <c r="I714" s="181">
        <f>VLOOKUP(B714,'Full FBS'!$B$18:$M$4306,8,0)</f>
        <v>0</v>
      </c>
      <c r="J714" s="181">
        <f>VLOOKUP(B714,'Full FBS'!$B$18:$M$4306,9,0)</f>
        <v>0</v>
      </c>
      <c r="K714" s="181">
        <f>VLOOKUP(B714,'Full FBS'!$B$18:$M$4306,10,0)</f>
        <v>0</v>
      </c>
      <c r="L714" s="181">
        <f>VLOOKUP(B714,'Full FBS'!$B$18:$M$4306,11,0)</f>
        <v>0</v>
      </c>
      <c r="M714" s="181">
        <f>VLOOKUP(B714,'Full FBS'!$B$18:$M$4306,12,0)</f>
        <v>0</v>
      </c>
      <c r="N714" s="43">
        <f>SUM(G714*$D$8+H714*$D$5+I714*$D$9+J714*$D$6+K714*$D$11+L714*$D$10+M714*$D$7)</f>
        <v>0</v>
      </c>
      <c r="O714" s="119">
        <f>VLOOKUP(B714, 'Full FBS'!$B$18:$P$4999, 13, FALSE)</f>
        <v>0</v>
      </c>
      <c r="P714" s="31"/>
      <c r="Q714" s="15"/>
      <c r="R714" s="15"/>
      <c r="S714" s="15"/>
      <c r="T714" s="15"/>
    </row>
    <row r="715" spans="1:20" ht="13.5" customHeight="1">
      <c r="A715" s="41">
        <f>RANK(N715,$N$18:$N$2259)</f>
        <v>611</v>
      </c>
      <c r="B715" s="180" t="s">
        <v>563</v>
      </c>
      <c r="C715" s="180" t="s">
        <v>1419</v>
      </c>
      <c r="D715" s="180" t="s">
        <v>33</v>
      </c>
      <c r="E715" s="180" t="s">
        <v>38</v>
      </c>
      <c r="F715" s="180" t="s">
        <v>37</v>
      </c>
      <c r="G715" s="181">
        <f>VLOOKUP(B715,'Full FBS'!$B$18:$M$4306,6,0)</f>
        <v>0</v>
      </c>
      <c r="H715" s="181">
        <f>VLOOKUP(B715,'Full FBS'!$B$18:$M$4306,7,0)</f>
        <v>0</v>
      </c>
      <c r="I715" s="181">
        <f>VLOOKUP(B715,'Full FBS'!$B$18:$M$4306,8,0)</f>
        <v>0</v>
      </c>
      <c r="J715" s="181">
        <f>VLOOKUP(B715,'Full FBS'!$B$18:$M$4306,9,0)</f>
        <v>0</v>
      </c>
      <c r="K715" s="181">
        <f>VLOOKUP(B715,'Full FBS'!$B$18:$M$4306,10,0)</f>
        <v>0</v>
      </c>
      <c r="L715" s="181">
        <f>VLOOKUP(B715,'Full FBS'!$B$18:$M$4306,11,0)</f>
        <v>0</v>
      </c>
      <c r="M715" s="181">
        <f>VLOOKUP(B715,'Full FBS'!$B$18:$M$4306,12,0)</f>
        <v>0</v>
      </c>
      <c r="N715" s="43">
        <f>SUM(G715*$D$8+H715*$D$5+I715*$D$9+J715*$D$6+K715*$D$11+L715*$D$10+M715*$D$7)</f>
        <v>0</v>
      </c>
      <c r="O715" s="119">
        <f>VLOOKUP(B715, 'Full FBS'!$B$18:$P$4999, 13, FALSE)</f>
        <v>0</v>
      </c>
      <c r="P715" s="31"/>
      <c r="Q715" s="15"/>
      <c r="R715" s="15"/>
      <c r="S715" s="15"/>
      <c r="T715" s="15"/>
    </row>
    <row r="716" spans="1:20" ht="13.5" customHeight="1">
      <c r="A716" s="41">
        <f>RANK(N716,$N$18:$N$2259)</f>
        <v>611</v>
      </c>
      <c r="B716" s="180" t="s">
        <v>1240</v>
      </c>
      <c r="C716" s="180" t="s">
        <v>1411</v>
      </c>
      <c r="D716" s="180" t="s">
        <v>39</v>
      </c>
      <c r="E716" s="180" t="s">
        <v>40</v>
      </c>
      <c r="F716" s="180" t="s">
        <v>1104</v>
      </c>
      <c r="G716" s="181">
        <f>VLOOKUP(B716,'Full FBS'!$B$18:$M$4306,6,0)</f>
        <v>0</v>
      </c>
      <c r="H716" s="181">
        <f>VLOOKUP(B716,'Full FBS'!$B$18:$M$4306,7,0)</f>
        <v>0</v>
      </c>
      <c r="I716" s="181">
        <f>VLOOKUP(B716,'Full FBS'!$B$18:$M$4306,8,0)</f>
        <v>0</v>
      </c>
      <c r="J716" s="181">
        <f>VLOOKUP(B716,'Full FBS'!$B$18:$M$4306,9,0)</f>
        <v>0</v>
      </c>
      <c r="K716" s="181">
        <f>VLOOKUP(B716,'Full FBS'!$B$18:$M$4306,10,0)</f>
        <v>0</v>
      </c>
      <c r="L716" s="181">
        <f>VLOOKUP(B716,'Full FBS'!$B$18:$M$4306,11,0)</f>
        <v>0</v>
      </c>
      <c r="M716" s="181">
        <f>VLOOKUP(B716,'Full FBS'!$B$18:$M$4306,12,0)</f>
        <v>0</v>
      </c>
      <c r="N716" s="43">
        <f>SUM(G716*$D$8+H716*$D$5+I716*$D$9+J716*$D$6+K716*$D$11+L716*$D$10+M716*$D$7)</f>
        <v>0</v>
      </c>
      <c r="O716" s="119">
        <f>VLOOKUP(B716, 'Full FBS'!$B$18:$P$4999, 13, FALSE)</f>
        <v>0</v>
      </c>
      <c r="P716" s="31"/>
      <c r="Q716" s="15"/>
      <c r="R716" s="15"/>
      <c r="S716" s="15"/>
      <c r="T716" s="15"/>
    </row>
    <row r="717" spans="1:20" ht="13.5" customHeight="1">
      <c r="A717" s="41">
        <f>RANK(N717,$N$18:$N$2259)</f>
        <v>611</v>
      </c>
      <c r="B717" s="180" t="s">
        <v>123</v>
      </c>
      <c r="C717" s="180" t="s">
        <v>1411</v>
      </c>
      <c r="D717" s="180" t="s">
        <v>33</v>
      </c>
      <c r="E717" s="180" t="s">
        <v>34</v>
      </c>
      <c r="F717" s="180" t="s">
        <v>1104</v>
      </c>
      <c r="G717" s="181">
        <f>VLOOKUP(B717,'Full FBS'!$B$18:$M$4306,6,0)</f>
        <v>0</v>
      </c>
      <c r="H717" s="181">
        <f>VLOOKUP(B717,'Full FBS'!$B$18:$M$4306,7,0)</f>
        <v>0</v>
      </c>
      <c r="I717" s="181">
        <f>VLOOKUP(B717,'Full FBS'!$B$18:$M$4306,8,0)</f>
        <v>0</v>
      </c>
      <c r="J717" s="181">
        <f>VLOOKUP(B717,'Full FBS'!$B$18:$M$4306,9,0)</f>
        <v>0</v>
      </c>
      <c r="K717" s="181">
        <f>VLOOKUP(B717,'Full FBS'!$B$18:$M$4306,10,0)</f>
        <v>0</v>
      </c>
      <c r="L717" s="181">
        <f>VLOOKUP(B717,'Full FBS'!$B$18:$M$4306,11,0)</f>
        <v>0</v>
      </c>
      <c r="M717" s="181">
        <f>VLOOKUP(B717,'Full FBS'!$B$18:$M$4306,12,0)</f>
        <v>0</v>
      </c>
      <c r="N717" s="43">
        <f>SUM(G717*$D$8+H717*$D$5+I717*$D$9+J717*$D$6+K717*$D$11+L717*$D$10+M717*$D$7)</f>
        <v>0</v>
      </c>
      <c r="O717" s="119">
        <f>VLOOKUP(B717, 'Full FBS'!$B$18:$P$4999, 13, FALSE)</f>
        <v>0</v>
      </c>
      <c r="P717" s="31"/>
      <c r="Q717" s="15"/>
      <c r="R717" s="15"/>
      <c r="S717" s="15"/>
      <c r="T717" s="15"/>
    </row>
    <row r="718" spans="1:20" ht="13.5" customHeight="1">
      <c r="A718" s="41">
        <f>RANK(N718,$N$18:$N$2259)</f>
        <v>611</v>
      </c>
      <c r="B718" s="180" t="s">
        <v>976</v>
      </c>
      <c r="C718" s="180" t="s">
        <v>1411</v>
      </c>
      <c r="D718" s="180" t="s">
        <v>42</v>
      </c>
      <c r="E718" s="180" t="s">
        <v>34</v>
      </c>
      <c r="F718" s="180" t="s">
        <v>1104</v>
      </c>
      <c r="G718" s="181">
        <f>VLOOKUP(B718,'Full FBS'!$B$18:$M$4306,6,0)</f>
        <v>0</v>
      </c>
      <c r="H718" s="181">
        <f>VLOOKUP(B718,'Full FBS'!$B$18:$M$4306,7,0)</f>
        <v>0</v>
      </c>
      <c r="I718" s="181">
        <f>VLOOKUP(B718,'Full FBS'!$B$18:$M$4306,8,0)</f>
        <v>0</v>
      </c>
      <c r="J718" s="181">
        <f>VLOOKUP(B718,'Full FBS'!$B$18:$M$4306,9,0)</f>
        <v>0</v>
      </c>
      <c r="K718" s="181">
        <f>VLOOKUP(B718,'Full FBS'!$B$18:$M$4306,10,0)</f>
        <v>0</v>
      </c>
      <c r="L718" s="181">
        <f>VLOOKUP(B718,'Full FBS'!$B$18:$M$4306,11,0)</f>
        <v>0</v>
      </c>
      <c r="M718" s="181">
        <f>VLOOKUP(B718,'Full FBS'!$B$18:$M$4306,12,0)</f>
        <v>0</v>
      </c>
      <c r="N718" s="43">
        <f>SUM(G718*$D$8+H718*$D$5+I718*$D$9+J718*$D$6+K718*$D$11+L718*$D$10+M718*$D$7)</f>
        <v>0</v>
      </c>
      <c r="O718" s="119">
        <f>VLOOKUP(B718, 'Full FBS'!$B$18:$P$4999, 13, FALSE)</f>
        <v>0</v>
      </c>
      <c r="P718" s="31"/>
      <c r="Q718" s="15"/>
      <c r="R718" s="15"/>
      <c r="S718" s="15"/>
      <c r="T718" s="15"/>
    </row>
    <row r="719" spans="1:20" ht="13.5" customHeight="1">
      <c r="A719" s="41">
        <f>RANK(N719,$N$18:$N$2259)</f>
        <v>611</v>
      </c>
      <c r="B719" s="180" t="s">
        <v>979</v>
      </c>
      <c r="C719" s="180" t="s">
        <v>1369</v>
      </c>
      <c r="D719" s="180" t="s">
        <v>33</v>
      </c>
      <c r="E719" s="180" t="s">
        <v>36</v>
      </c>
      <c r="F719" s="180" t="s">
        <v>52</v>
      </c>
      <c r="G719" s="181">
        <f>VLOOKUP(B719,'Full FBS'!$B$18:$M$4306,6,0)</f>
        <v>0</v>
      </c>
      <c r="H719" s="181">
        <f>VLOOKUP(B719,'Full FBS'!$B$18:$M$4306,7,0)</f>
        <v>0</v>
      </c>
      <c r="I719" s="181">
        <f>VLOOKUP(B719,'Full FBS'!$B$18:$M$4306,8,0)</f>
        <v>0</v>
      </c>
      <c r="J719" s="181">
        <f>VLOOKUP(B719,'Full FBS'!$B$18:$M$4306,9,0)</f>
        <v>0</v>
      </c>
      <c r="K719" s="181">
        <f>VLOOKUP(B719,'Full FBS'!$B$18:$M$4306,10,0)</f>
        <v>0</v>
      </c>
      <c r="L719" s="181">
        <f>VLOOKUP(B719,'Full FBS'!$B$18:$M$4306,11,0)</f>
        <v>0</v>
      </c>
      <c r="M719" s="181">
        <f>VLOOKUP(B719,'Full FBS'!$B$18:$M$4306,12,0)</f>
        <v>0</v>
      </c>
      <c r="N719" s="43">
        <f>SUM(G719*$D$8+H719*$D$5+I719*$D$9+J719*$D$6+K719*$D$11+L719*$D$10+M719*$D$7)</f>
        <v>0</v>
      </c>
      <c r="O719" s="119">
        <f>VLOOKUP(B719, 'Full FBS'!$B$18:$P$4999, 13, FALSE)</f>
        <v>0</v>
      </c>
      <c r="P719" s="31"/>
      <c r="Q719" s="15"/>
      <c r="R719" s="15"/>
      <c r="S719" s="15"/>
      <c r="T719" s="15"/>
    </row>
    <row r="720" spans="1:20" ht="13.5" customHeight="1">
      <c r="A720" s="41">
        <f>RANK(N720,$N$18:$N$2259)</f>
        <v>611</v>
      </c>
      <c r="B720" s="180" t="s">
        <v>981</v>
      </c>
      <c r="C720" s="180" t="s">
        <v>1369</v>
      </c>
      <c r="D720" s="180" t="s">
        <v>39</v>
      </c>
      <c r="E720" s="180" t="s">
        <v>1481</v>
      </c>
      <c r="F720" s="180" t="s">
        <v>52</v>
      </c>
      <c r="G720" s="181">
        <f>VLOOKUP(B720,'Full FBS'!$B$18:$M$4306,6,0)</f>
        <v>0</v>
      </c>
      <c r="H720" s="181">
        <f>VLOOKUP(B720,'Full FBS'!$B$18:$M$4306,7,0)</f>
        <v>0</v>
      </c>
      <c r="I720" s="181">
        <f>VLOOKUP(B720,'Full FBS'!$B$18:$M$4306,8,0)</f>
        <v>0</v>
      </c>
      <c r="J720" s="181">
        <f>VLOOKUP(B720,'Full FBS'!$B$18:$M$4306,9,0)</f>
        <v>0</v>
      </c>
      <c r="K720" s="181">
        <f>VLOOKUP(B720,'Full FBS'!$B$18:$M$4306,10,0)</f>
        <v>0</v>
      </c>
      <c r="L720" s="181">
        <f>VLOOKUP(B720,'Full FBS'!$B$18:$M$4306,11,0)</f>
        <v>0</v>
      </c>
      <c r="M720" s="181">
        <f>VLOOKUP(B720,'Full FBS'!$B$18:$M$4306,12,0)</f>
        <v>0</v>
      </c>
      <c r="N720" s="43">
        <f>SUM(G720*$D$8+H720*$D$5+I720*$D$9+J720*$D$6+K720*$D$11+L720*$D$10+M720*$D$7)</f>
        <v>0</v>
      </c>
      <c r="O720" s="119">
        <f>VLOOKUP(B720, 'Full FBS'!$B$18:$P$4999, 13, FALSE)</f>
        <v>0</v>
      </c>
      <c r="P720" s="31"/>
      <c r="Q720" s="15"/>
      <c r="R720" s="15"/>
      <c r="S720" s="15"/>
      <c r="T720" s="15"/>
    </row>
    <row r="721" spans="1:20" ht="13.5" customHeight="1">
      <c r="A721" s="41">
        <f>RANK(N721,$N$18:$N$2259)</f>
        <v>611</v>
      </c>
      <c r="B721" s="180" t="s">
        <v>982</v>
      </c>
      <c r="C721" s="180" t="s">
        <v>1369</v>
      </c>
      <c r="D721" s="180" t="s">
        <v>42</v>
      </c>
      <c r="E721" s="180" t="s">
        <v>1481</v>
      </c>
      <c r="F721" s="180" t="s">
        <v>52</v>
      </c>
      <c r="G721" s="181">
        <f>VLOOKUP(B721,'Full FBS'!$B$18:$M$4306,6,0)</f>
        <v>0</v>
      </c>
      <c r="H721" s="181">
        <f>VLOOKUP(B721,'Full FBS'!$B$18:$M$4306,7,0)</f>
        <v>0</v>
      </c>
      <c r="I721" s="181">
        <f>VLOOKUP(B721,'Full FBS'!$B$18:$M$4306,8,0)</f>
        <v>0</v>
      </c>
      <c r="J721" s="181">
        <f>VLOOKUP(B721,'Full FBS'!$B$18:$M$4306,9,0)</f>
        <v>0</v>
      </c>
      <c r="K721" s="181">
        <f>VLOOKUP(B721,'Full FBS'!$B$18:$M$4306,10,0)</f>
        <v>0</v>
      </c>
      <c r="L721" s="181">
        <f>VLOOKUP(B721,'Full FBS'!$B$18:$M$4306,11,0)</f>
        <v>0</v>
      </c>
      <c r="M721" s="181">
        <f>VLOOKUP(B721,'Full FBS'!$B$18:$M$4306,12,0)</f>
        <v>0</v>
      </c>
      <c r="N721" s="43">
        <f>SUM(G721*$D$8+H721*$D$5+I721*$D$9+J721*$D$6+K721*$D$11+L721*$D$10+M721*$D$7)</f>
        <v>0</v>
      </c>
      <c r="O721" s="119">
        <f>VLOOKUP(B721, 'Full FBS'!$B$18:$P$4999, 13, FALSE)</f>
        <v>0</v>
      </c>
      <c r="P721" s="31"/>
      <c r="Q721" s="15"/>
      <c r="R721" s="15"/>
      <c r="S721" s="15"/>
      <c r="T721" s="15"/>
    </row>
    <row r="722" spans="1:20" ht="13.5" customHeight="1">
      <c r="A722" s="41">
        <f>RANK(N722,$N$18:$N$2259)</f>
        <v>611</v>
      </c>
      <c r="B722" s="180" t="s">
        <v>383</v>
      </c>
      <c r="C722" s="180" t="s">
        <v>125</v>
      </c>
      <c r="D722" s="180" t="s">
        <v>33</v>
      </c>
      <c r="E722" s="180" t="s">
        <v>34</v>
      </c>
      <c r="F722" s="180" t="s">
        <v>1105</v>
      </c>
      <c r="G722" s="181">
        <f>VLOOKUP(B722,'Full FBS'!$B$18:$M$4306,6,0)</f>
        <v>0</v>
      </c>
      <c r="H722" s="181">
        <f>VLOOKUP(B722,'Full FBS'!$B$18:$M$4306,7,0)</f>
        <v>0</v>
      </c>
      <c r="I722" s="181">
        <f>VLOOKUP(B722,'Full FBS'!$B$18:$M$4306,8,0)</f>
        <v>0</v>
      </c>
      <c r="J722" s="181">
        <f>VLOOKUP(B722,'Full FBS'!$B$18:$M$4306,9,0)</f>
        <v>0</v>
      </c>
      <c r="K722" s="181">
        <f>VLOOKUP(B722,'Full FBS'!$B$18:$M$4306,10,0)</f>
        <v>0</v>
      </c>
      <c r="L722" s="181">
        <f>VLOOKUP(B722,'Full FBS'!$B$18:$M$4306,11,0)</f>
        <v>0</v>
      </c>
      <c r="M722" s="181">
        <f>VLOOKUP(B722,'Full FBS'!$B$18:$M$4306,12,0)</f>
        <v>0</v>
      </c>
      <c r="N722" s="43">
        <f>SUM(G722*$D$8+H722*$D$5+I722*$D$9+J722*$D$6+K722*$D$11+L722*$D$10+M722*$D$7)</f>
        <v>0</v>
      </c>
      <c r="O722" s="119">
        <f>VLOOKUP(B722, 'Full FBS'!$B$18:$P$4999, 13, FALSE)</f>
        <v>0</v>
      </c>
      <c r="P722" s="31"/>
      <c r="Q722" s="15"/>
      <c r="R722" s="15"/>
      <c r="S722" s="15"/>
      <c r="T722" s="15"/>
    </row>
    <row r="723" spans="1:20" ht="13.5" customHeight="1">
      <c r="A723" s="41">
        <f>RANK(N723,$N$18:$N$2259)</f>
        <v>611</v>
      </c>
      <c r="B723" s="180" t="s">
        <v>1347</v>
      </c>
      <c r="C723" s="180" t="s">
        <v>1362</v>
      </c>
      <c r="D723" s="180" t="s">
        <v>33</v>
      </c>
      <c r="E723" s="180" t="s">
        <v>38</v>
      </c>
      <c r="F723" s="180" t="s">
        <v>37</v>
      </c>
      <c r="G723" s="181">
        <f>VLOOKUP(B723,'Full FBS'!$B$18:$M$4306,6,0)</f>
        <v>0</v>
      </c>
      <c r="H723" s="181">
        <f>VLOOKUP(B723,'Full FBS'!$B$18:$M$4306,7,0)</f>
        <v>0</v>
      </c>
      <c r="I723" s="181">
        <f>VLOOKUP(B723,'Full FBS'!$B$18:$M$4306,8,0)</f>
        <v>0</v>
      </c>
      <c r="J723" s="181">
        <f>VLOOKUP(B723,'Full FBS'!$B$18:$M$4306,9,0)</f>
        <v>0</v>
      </c>
      <c r="K723" s="181">
        <f>VLOOKUP(B723,'Full FBS'!$B$18:$M$4306,10,0)</f>
        <v>0</v>
      </c>
      <c r="L723" s="181">
        <f>VLOOKUP(B723,'Full FBS'!$B$18:$M$4306,11,0)</f>
        <v>0</v>
      </c>
      <c r="M723" s="181">
        <f>VLOOKUP(B723,'Full FBS'!$B$18:$M$4306,12,0)</f>
        <v>0</v>
      </c>
      <c r="N723" s="43">
        <f>SUM(G723*$D$8+H723*$D$5+I723*$D$9+J723*$D$6+K723*$D$11+L723*$D$10+M723*$D$7)</f>
        <v>0</v>
      </c>
      <c r="O723" s="119">
        <f>VLOOKUP(B723, 'Full FBS'!$B$18:$P$4999, 13, FALSE)</f>
        <v>0</v>
      </c>
      <c r="P723" s="31"/>
      <c r="Q723" s="15"/>
      <c r="R723" s="15"/>
      <c r="S723" s="15"/>
      <c r="T723" s="15"/>
    </row>
    <row r="724" spans="1:20" ht="13.5" customHeight="1">
      <c r="A724" s="41">
        <f>RANK(N724,$N$18:$N$2259)</f>
        <v>611</v>
      </c>
      <c r="B724" s="180" t="s">
        <v>998</v>
      </c>
      <c r="C724" s="180" t="s">
        <v>1389</v>
      </c>
      <c r="D724" s="180" t="s">
        <v>33</v>
      </c>
      <c r="E724" s="180" t="s">
        <v>36</v>
      </c>
      <c r="F724" s="180" t="s">
        <v>1105</v>
      </c>
      <c r="G724" s="181">
        <f>VLOOKUP(B724,'Full FBS'!$B$18:$M$4306,6,0)</f>
        <v>0</v>
      </c>
      <c r="H724" s="181">
        <f>VLOOKUP(B724,'Full FBS'!$B$18:$M$4306,7,0)</f>
        <v>0</v>
      </c>
      <c r="I724" s="181">
        <f>VLOOKUP(B724,'Full FBS'!$B$18:$M$4306,8,0)</f>
        <v>0</v>
      </c>
      <c r="J724" s="181">
        <f>VLOOKUP(B724,'Full FBS'!$B$18:$M$4306,9,0)</f>
        <v>0</v>
      </c>
      <c r="K724" s="181">
        <f>VLOOKUP(B724,'Full FBS'!$B$18:$M$4306,10,0)</f>
        <v>0</v>
      </c>
      <c r="L724" s="181">
        <f>VLOOKUP(B724,'Full FBS'!$B$18:$M$4306,11,0)</f>
        <v>0</v>
      </c>
      <c r="M724" s="181">
        <f>VLOOKUP(B724,'Full FBS'!$B$18:$M$4306,12,0)</f>
        <v>0</v>
      </c>
      <c r="N724" s="43">
        <f>SUM(G724*$D$8+H724*$D$5+I724*$D$9+J724*$D$6+K724*$D$11+L724*$D$10+M724*$D$7)</f>
        <v>0</v>
      </c>
      <c r="O724" s="119">
        <f>VLOOKUP(B724, 'Full FBS'!$B$18:$P$4999, 13, FALSE)</f>
        <v>0</v>
      </c>
      <c r="P724" s="31"/>
      <c r="Q724" s="15"/>
      <c r="R724" s="15"/>
      <c r="S724" s="15"/>
      <c r="T724" s="15"/>
    </row>
    <row r="725" spans="1:20" ht="13.5" customHeight="1">
      <c r="A725" s="41">
        <f>RANK(N725,$N$18:$N$2259)</f>
        <v>611</v>
      </c>
      <c r="B725" s="180" t="s">
        <v>984</v>
      </c>
      <c r="C725" s="180" t="s">
        <v>1425</v>
      </c>
      <c r="D725" s="180" t="s">
        <v>33</v>
      </c>
      <c r="E725" s="180" t="s">
        <v>36</v>
      </c>
      <c r="F725" s="180" t="s">
        <v>37</v>
      </c>
      <c r="G725" s="181">
        <f>VLOOKUP(B725,'Full FBS'!$B$18:$M$4306,6,0)</f>
        <v>0</v>
      </c>
      <c r="H725" s="181">
        <f>VLOOKUP(B725,'Full FBS'!$B$18:$M$4306,7,0)</f>
        <v>0</v>
      </c>
      <c r="I725" s="181">
        <f>VLOOKUP(B725,'Full FBS'!$B$18:$M$4306,8,0)</f>
        <v>0</v>
      </c>
      <c r="J725" s="181">
        <f>VLOOKUP(B725,'Full FBS'!$B$18:$M$4306,9,0)</f>
        <v>0</v>
      </c>
      <c r="K725" s="181">
        <f>VLOOKUP(B725,'Full FBS'!$B$18:$M$4306,10,0)</f>
        <v>0</v>
      </c>
      <c r="L725" s="181">
        <f>VLOOKUP(B725,'Full FBS'!$B$18:$M$4306,11,0)</f>
        <v>0</v>
      </c>
      <c r="M725" s="181">
        <f>VLOOKUP(B725,'Full FBS'!$B$18:$M$4306,12,0)</f>
        <v>0</v>
      </c>
      <c r="N725" s="43">
        <f>SUM(G725*$D$8+H725*$D$5+I725*$D$9+J725*$D$6+K725*$D$11+L725*$D$10+M725*$D$7)</f>
        <v>0</v>
      </c>
      <c r="O725" s="119">
        <f>VLOOKUP(B725, 'Full FBS'!$B$18:$P$4999, 13, FALSE)</f>
        <v>0</v>
      </c>
      <c r="P725" s="31"/>
      <c r="Q725" s="15"/>
      <c r="R725" s="15"/>
      <c r="S725" s="15"/>
      <c r="T725" s="15"/>
    </row>
    <row r="726" spans="1:20" ht="13.5" customHeight="1">
      <c r="A726" s="41">
        <f>RANK(N726,$N$18:$N$2259)</f>
        <v>611</v>
      </c>
      <c r="B726" s="207" t="s">
        <v>396</v>
      </c>
      <c r="C726" s="180" t="s">
        <v>1365</v>
      </c>
      <c r="D726" s="180" t="s">
        <v>42</v>
      </c>
      <c r="E726" s="180" t="s">
        <v>36</v>
      </c>
      <c r="F726" s="180" t="s">
        <v>1105</v>
      </c>
      <c r="G726" s="181">
        <f>VLOOKUP(B726,'Full FBS'!$B$18:$M$4306,6,0)</f>
        <v>0</v>
      </c>
      <c r="H726" s="181">
        <f>VLOOKUP(B726,'Full FBS'!$B$18:$M$4306,7,0)</f>
        <v>0</v>
      </c>
      <c r="I726" s="181">
        <f>VLOOKUP(B726,'Full FBS'!$B$18:$M$4306,8,0)</f>
        <v>0</v>
      </c>
      <c r="J726" s="181">
        <f>VLOOKUP(B726,'Full FBS'!$B$18:$M$4306,9,0)</f>
        <v>0</v>
      </c>
      <c r="K726" s="181">
        <f>VLOOKUP(B726,'Full FBS'!$B$18:$M$4306,10,0)</f>
        <v>0</v>
      </c>
      <c r="L726" s="181">
        <f>VLOOKUP(B726,'Full FBS'!$B$18:$M$4306,11,0)</f>
        <v>0</v>
      </c>
      <c r="M726" s="181">
        <f>VLOOKUP(B726,'Full FBS'!$B$18:$M$4306,12,0)</f>
        <v>0</v>
      </c>
      <c r="N726" s="43">
        <f>SUM(G726*$D$8+H726*$D$5+I726*$D$9+J726*$D$6+K726*$D$11+L726*$D$10+M726*$D$7)</f>
        <v>0</v>
      </c>
      <c r="O726" s="119">
        <f>VLOOKUP(B726, 'Full FBS'!$B$18:$P$4999, 13, FALSE)</f>
        <v>0</v>
      </c>
      <c r="P726" s="31"/>
      <c r="Q726" s="15"/>
      <c r="R726" s="15"/>
      <c r="S726" s="15"/>
      <c r="T726" s="15"/>
    </row>
    <row r="727" spans="1:20" ht="13.5" customHeight="1">
      <c r="A727" s="41">
        <f>RANK(N727,$N$18:$N$2259)</f>
        <v>611</v>
      </c>
      <c r="B727" s="180" t="s">
        <v>588</v>
      </c>
      <c r="C727" s="180" t="s">
        <v>132</v>
      </c>
      <c r="D727" s="180" t="s">
        <v>33</v>
      </c>
      <c r="E727" s="180" t="s">
        <v>36</v>
      </c>
      <c r="F727" s="180" t="s">
        <v>1104</v>
      </c>
      <c r="G727" s="181">
        <f>VLOOKUP(B727,'Full FBS'!$B$18:$M$4306,6,0)</f>
        <v>0</v>
      </c>
      <c r="H727" s="181">
        <f>VLOOKUP(B727,'Full FBS'!$B$18:$M$4306,7,0)</f>
        <v>0</v>
      </c>
      <c r="I727" s="181">
        <f>VLOOKUP(B727,'Full FBS'!$B$18:$M$4306,8,0)</f>
        <v>0</v>
      </c>
      <c r="J727" s="181">
        <f>VLOOKUP(B727,'Full FBS'!$B$18:$M$4306,9,0)</f>
        <v>0</v>
      </c>
      <c r="K727" s="181">
        <f>VLOOKUP(B727,'Full FBS'!$B$18:$M$4306,10,0)</f>
        <v>0</v>
      </c>
      <c r="L727" s="181">
        <f>VLOOKUP(B727,'Full FBS'!$B$18:$M$4306,11,0)</f>
        <v>0</v>
      </c>
      <c r="M727" s="181">
        <f>VLOOKUP(B727,'Full FBS'!$B$18:$M$4306,12,0)</f>
        <v>0</v>
      </c>
      <c r="N727" s="43">
        <f>SUM(G727*$D$8+H727*$D$5+I727*$D$9+J727*$D$6+K727*$D$11+L727*$D$10+M727*$D$7)</f>
        <v>0</v>
      </c>
      <c r="O727" s="119">
        <f>VLOOKUP(B727, 'Full FBS'!$B$18:$P$4999, 13, FALSE)</f>
        <v>0</v>
      </c>
      <c r="P727" s="31"/>
      <c r="Q727" s="15"/>
      <c r="R727" s="15"/>
      <c r="S727" s="15"/>
      <c r="T727" s="15"/>
    </row>
    <row r="728" spans="1:20" ht="13.5" customHeight="1">
      <c r="A728" s="41">
        <f>RANK(N728,$N$18:$N$2259)</f>
        <v>611</v>
      </c>
      <c r="B728" s="180" t="s">
        <v>1350</v>
      </c>
      <c r="C728" s="180" t="s">
        <v>132</v>
      </c>
      <c r="D728" s="180" t="s">
        <v>39</v>
      </c>
      <c r="E728" s="180" t="s">
        <v>1481</v>
      </c>
      <c r="F728" s="180" t="s">
        <v>1104</v>
      </c>
      <c r="G728" s="181">
        <f>VLOOKUP(B728,'Full FBS'!$B$18:$M$4306,6,0)</f>
        <v>0</v>
      </c>
      <c r="H728" s="181">
        <f>VLOOKUP(B728,'Full FBS'!$B$18:$M$4306,7,0)</f>
        <v>0</v>
      </c>
      <c r="I728" s="181">
        <f>VLOOKUP(B728,'Full FBS'!$B$18:$M$4306,8,0)</f>
        <v>0</v>
      </c>
      <c r="J728" s="181">
        <f>VLOOKUP(B728,'Full FBS'!$B$18:$M$4306,9,0)</f>
        <v>0</v>
      </c>
      <c r="K728" s="181">
        <f>VLOOKUP(B728,'Full FBS'!$B$18:$M$4306,10,0)</f>
        <v>0</v>
      </c>
      <c r="L728" s="181">
        <f>VLOOKUP(B728,'Full FBS'!$B$18:$M$4306,11,0)</f>
        <v>0</v>
      </c>
      <c r="M728" s="181">
        <f>VLOOKUP(B728,'Full FBS'!$B$18:$M$4306,12,0)</f>
        <v>0</v>
      </c>
      <c r="N728" s="43">
        <f>SUM(G728*$D$8+H728*$D$5+I728*$D$9+J728*$D$6+K728*$D$11+L728*$D$10+M728*$D$7)</f>
        <v>0</v>
      </c>
      <c r="O728" s="119">
        <f>VLOOKUP(B728, 'Full FBS'!$B$18:$P$4999, 13, FALSE)</f>
        <v>0</v>
      </c>
      <c r="P728" s="31"/>
      <c r="Q728" s="15"/>
      <c r="R728" s="15"/>
      <c r="S728" s="15"/>
      <c r="T728" s="15"/>
    </row>
    <row r="729" spans="1:20" ht="13.5" customHeight="1">
      <c r="A729" s="41">
        <f>RANK(N729,$N$18:$N$2259)</f>
        <v>611</v>
      </c>
      <c r="B729" s="180" t="s">
        <v>424</v>
      </c>
      <c r="C729" s="180" t="s">
        <v>132</v>
      </c>
      <c r="D729" s="180" t="s">
        <v>42</v>
      </c>
      <c r="E729" s="180" t="s">
        <v>38</v>
      </c>
      <c r="F729" s="180" t="s">
        <v>1104</v>
      </c>
      <c r="G729" s="181">
        <f>VLOOKUP(B729,'Full FBS'!$B$18:$M$4306,6,0)</f>
        <v>0</v>
      </c>
      <c r="H729" s="181">
        <f>VLOOKUP(B729,'Full FBS'!$B$18:$M$4306,7,0)</f>
        <v>0</v>
      </c>
      <c r="I729" s="181">
        <f>VLOOKUP(B729,'Full FBS'!$B$18:$M$4306,8,0)</f>
        <v>0</v>
      </c>
      <c r="J729" s="181">
        <f>VLOOKUP(B729,'Full FBS'!$B$18:$M$4306,9,0)</f>
        <v>0</v>
      </c>
      <c r="K729" s="181">
        <f>VLOOKUP(B729,'Full FBS'!$B$18:$M$4306,10,0)</f>
        <v>0</v>
      </c>
      <c r="L729" s="181">
        <f>VLOOKUP(B729,'Full FBS'!$B$18:$M$4306,11,0)</f>
        <v>0</v>
      </c>
      <c r="M729" s="181">
        <f>VLOOKUP(B729,'Full FBS'!$B$18:$M$4306,12,0)</f>
        <v>0</v>
      </c>
      <c r="N729" s="43">
        <f>SUM(G729*$D$8+H729*$D$5+I729*$D$9+J729*$D$6+K729*$D$11+L729*$D$10+M729*$D$7)</f>
        <v>0</v>
      </c>
      <c r="O729" s="119">
        <f>VLOOKUP(B729, 'Full FBS'!$B$18:$P$4999, 13, FALSE)</f>
        <v>0</v>
      </c>
      <c r="P729" s="31"/>
      <c r="Q729" s="15"/>
      <c r="R729" s="15"/>
      <c r="S729" s="15"/>
      <c r="T729" s="15"/>
    </row>
    <row r="730" spans="1:20" ht="13.5" customHeight="1">
      <c r="A730" s="41">
        <f>RANK(N730,$N$18:$N$2259)</f>
        <v>611</v>
      </c>
      <c r="B730" s="180" t="s">
        <v>1351</v>
      </c>
      <c r="C730" s="180" t="s">
        <v>136</v>
      </c>
      <c r="D730" s="180" t="s">
        <v>33</v>
      </c>
      <c r="E730" s="180" t="s">
        <v>1481</v>
      </c>
      <c r="F730" s="222" t="s">
        <v>1104</v>
      </c>
      <c r="G730" s="181">
        <f>VLOOKUP(B730,'Full FBS'!$B$18:$M$4306,6,0)</f>
        <v>0</v>
      </c>
      <c r="H730" s="181">
        <f>VLOOKUP(B730,'Full FBS'!$B$18:$M$4306,7,0)</f>
        <v>0</v>
      </c>
      <c r="I730" s="181">
        <f>VLOOKUP(B730,'Full FBS'!$B$18:$M$4306,8,0)</f>
        <v>0</v>
      </c>
      <c r="J730" s="181">
        <f>VLOOKUP(B730,'Full FBS'!$B$18:$M$4306,9,0)</f>
        <v>0</v>
      </c>
      <c r="K730" s="181">
        <f>VLOOKUP(B730,'Full FBS'!$B$18:$M$4306,10,0)</f>
        <v>0</v>
      </c>
      <c r="L730" s="181">
        <f>VLOOKUP(B730,'Full FBS'!$B$18:$M$4306,11,0)</f>
        <v>0</v>
      </c>
      <c r="M730" s="181">
        <f>VLOOKUP(B730,'Full FBS'!$B$18:$M$4306,12,0)</f>
        <v>0</v>
      </c>
      <c r="N730" s="43">
        <f>SUM(G730*$D$8+H730*$D$5+I730*$D$9+J730*$D$6+K730*$D$11+L730*$D$10+M730*$D$7)</f>
        <v>0</v>
      </c>
      <c r="O730" s="119">
        <f>VLOOKUP(B730, 'Full FBS'!$B$18:$P$4999, 13, FALSE)</f>
        <v>0</v>
      </c>
      <c r="P730" s="31"/>
      <c r="Q730" s="15"/>
      <c r="R730" s="15"/>
      <c r="S730" s="15"/>
      <c r="T730" s="15"/>
    </row>
    <row r="731" spans="1:20" ht="13.5" customHeight="1">
      <c r="A731" s="41">
        <f>RANK(N731,$N$18:$N$2259)</f>
        <v>611</v>
      </c>
      <c r="B731" s="180" t="s">
        <v>529</v>
      </c>
      <c r="C731" s="180" t="s">
        <v>136</v>
      </c>
      <c r="D731" s="180" t="s">
        <v>43</v>
      </c>
      <c r="E731" s="180" t="s">
        <v>38</v>
      </c>
      <c r="F731" s="180" t="s">
        <v>1104</v>
      </c>
      <c r="G731" s="181">
        <f>VLOOKUP(B731,'Full FBS'!$B$18:$M$4306,6,0)</f>
        <v>0</v>
      </c>
      <c r="H731" s="181">
        <f>VLOOKUP(B731,'Full FBS'!$B$18:$M$4306,7,0)</f>
        <v>0</v>
      </c>
      <c r="I731" s="181">
        <f>VLOOKUP(B731,'Full FBS'!$B$18:$M$4306,8,0)</f>
        <v>0</v>
      </c>
      <c r="J731" s="181">
        <f>VLOOKUP(B731,'Full FBS'!$B$18:$M$4306,9,0)</f>
        <v>0</v>
      </c>
      <c r="K731" s="181">
        <f>VLOOKUP(B731,'Full FBS'!$B$18:$M$4306,10,0)</f>
        <v>0</v>
      </c>
      <c r="L731" s="181">
        <f>VLOOKUP(B731,'Full FBS'!$B$18:$M$4306,11,0)</f>
        <v>0</v>
      </c>
      <c r="M731" s="181">
        <f>VLOOKUP(B731,'Full FBS'!$B$18:$M$4306,12,0)</f>
        <v>0</v>
      </c>
      <c r="N731" s="43">
        <f>SUM(G731*$D$8+H731*$D$5+I731*$D$9+J731*$D$6+K731*$D$11+L731*$D$10+M731*$D$7)</f>
        <v>0</v>
      </c>
      <c r="O731" s="119">
        <f>VLOOKUP(B731, 'Full FBS'!$B$18:$P$4999, 13, FALSE)</f>
        <v>0</v>
      </c>
      <c r="P731" s="31"/>
      <c r="Q731" s="15"/>
      <c r="R731" s="15"/>
      <c r="S731" s="15"/>
      <c r="T731" s="15"/>
    </row>
    <row r="732" spans="1:20" ht="13.5" customHeight="1">
      <c r="A732" s="41">
        <f>RANK(N732,$N$18:$N$2259)</f>
        <v>611</v>
      </c>
      <c r="B732" s="180" t="s">
        <v>1055</v>
      </c>
      <c r="C732" s="180" t="s">
        <v>1416</v>
      </c>
      <c r="D732" s="180" t="s">
        <v>33</v>
      </c>
      <c r="E732" s="180" t="s">
        <v>36</v>
      </c>
      <c r="F732" s="180" t="s">
        <v>1104</v>
      </c>
      <c r="G732" s="181">
        <f>VLOOKUP(B732,'Full FBS'!$B$18:$M$4306,6,0)</f>
        <v>0</v>
      </c>
      <c r="H732" s="181">
        <f>VLOOKUP(B732,'Full FBS'!$B$18:$M$4306,7,0)</f>
        <v>0</v>
      </c>
      <c r="I732" s="181">
        <f>VLOOKUP(B732,'Full FBS'!$B$18:$M$4306,8,0)</f>
        <v>0</v>
      </c>
      <c r="J732" s="181">
        <f>VLOOKUP(B732,'Full FBS'!$B$18:$M$4306,9,0)</f>
        <v>0</v>
      </c>
      <c r="K732" s="181">
        <f>VLOOKUP(B732,'Full FBS'!$B$18:$M$4306,10,0)</f>
        <v>0</v>
      </c>
      <c r="L732" s="181">
        <f>VLOOKUP(B732,'Full FBS'!$B$18:$M$4306,11,0)</f>
        <v>0</v>
      </c>
      <c r="M732" s="181">
        <f>VLOOKUP(B732,'Full FBS'!$B$18:$M$4306,12,0)</f>
        <v>0</v>
      </c>
      <c r="N732" s="43">
        <f>SUM(G732*$D$8+H732*$D$5+I732*$D$9+J732*$D$6+K732*$D$11+L732*$D$10+M732*$D$7)</f>
        <v>0</v>
      </c>
      <c r="O732" s="119">
        <f>VLOOKUP(B732, 'Full FBS'!$B$18:$P$4999, 13, FALSE)</f>
        <v>0</v>
      </c>
      <c r="P732" s="31"/>
      <c r="Q732" s="15"/>
      <c r="R732" s="15"/>
      <c r="S732" s="15"/>
      <c r="T732" s="15"/>
    </row>
    <row r="733" spans="1:20" ht="13.5" customHeight="1">
      <c r="A733" s="41">
        <f>RANK(N733,$N$18:$N$2259)</f>
        <v>611</v>
      </c>
      <c r="B733" s="180" t="s">
        <v>582</v>
      </c>
      <c r="C733" s="180" t="s">
        <v>1450</v>
      </c>
      <c r="D733" s="180" t="s">
        <v>33</v>
      </c>
      <c r="E733" s="180" t="s">
        <v>38</v>
      </c>
      <c r="F733" s="180" t="s">
        <v>37</v>
      </c>
      <c r="G733" s="181">
        <f>VLOOKUP(B733,'Full FBS'!$B$18:$M$4306,6,0)</f>
        <v>0</v>
      </c>
      <c r="H733" s="181">
        <f>VLOOKUP(B733,'Full FBS'!$B$18:$M$4306,7,0)</f>
        <v>0</v>
      </c>
      <c r="I733" s="181">
        <f>VLOOKUP(B733,'Full FBS'!$B$18:$M$4306,8,0)</f>
        <v>0</v>
      </c>
      <c r="J733" s="181">
        <f>VLOOKUP(B733,'Full FBS'!$B$18:$M$4306,9,0)</f>
        <v>0</v>
      </c>
      <c r="K733" s="181">
        <f>VLOOKUP(B733,'Full FBS'!$B$18:$M$4306,10,0)</f>
        <v>0</v>
      </c>
      <c r="L733" s="181">
        <f>VLOOKUP(B733,'Full FBS'!$B$18:$M$4306,11,0)</f>
        <v>0</v>
      </c>
      <c r="M733" s="181">
        <f>VLOOKUP(B733,'Full FBS'!$B$18:$M$4306,12,0)</f>
        <v>0</v>
      </c>
      <c r="N733" s="43">
        <f>SUM(G733*$D$8+H733*$D$5+I733*$D$9+J733*$D$6+K733*$D$11+L733*$D$10+M733*$D$7)</f>
        <v>0</v>
      </c>
      <c r="O733" s="119">
        <f>VLOOKUP(B733, 'Full FBS'!$B$18:$P$4999, 13, FALSE)</f>
        <v>0</v>
      </c>
      <c r="P733" s="31"/>
      <c r="Q733" s="15"/>
      <c r="R733" s="15"/>
      <c r="S733" s="15"/>
      <c r="T733" s="15"/>
    </row>
    <row r="734" spans="1:20" ht="13.5" customHeight="1">
      <c r="A734" s="41">
        <f>RANK(N734,$N$18:$N$2259)</f>
        <v>611</v>
      </c>
      <c r="B734" s="180" t="s">
        <v>1354</v>
      </c>
      <c r="C734" s="180" t="s">
        <v>1450</v>
      </c>
      <c r="D734" s="180" t="s">
        <v>39</v>
      </c>
      <c r="E734" s="180" t="s">
        <v>40</v>
      </c>
      <c r="F734" s="180" t="s">
        <v>37</v>
      </c>
      <c r="G734" s="181">
        <f>VLOOKUP(B734,'Full FBS'!$B$18:$M$4306,6,0)</f>
        <v>0</v>
      </c>
      <c r="H734" s="181">
        <f>VLOOKUP(B734,'Full FBS'!$B$18:$M$4306,7,0)</f>
        <v>0</v>
      </c>
      <c r="I734" s="181">
        <f>VLOOKUP(B734,'Full FBS'!$B$18:$M$4306,8,0)</f>
        <v>0</v>
      </c>
      <c r="J734" s="181">
        <f>VLOOKUP(B734,'Full FBS'!$B$18:$M$4306,9,0)</f>
        <v>0</v>
      </c>
      <c r="K734" s="181">
        <f>VLOOKUP(B734,'Full FBS'!$B$18:$M$4306,10,0)</f>
        <v>0</v>
      </c>
      <c r="L734" s="181">
        <f>VLOOKUP(B734,'Full FBS'!$B$18:$M$4306,11,0)</f>
        <v>0</v>
      </c>
      <c r="M734" s="181">
        <f>VLOOKUP(B734,'Full FBS'!$B$18:$M$4306,12,0)</f>
        <v>0</v>
      </c>
      <c r="N734" s="43">
        <f>SUM(G734*$D$8+H734*$D$5+I734*$D$9+J734*$D$6+K734*$D$11+L734*$D$10+M734*$D$7)</f>
        <v>0</v>
      </c>
      <c r="O734" s="119">
        <f>VLOOKUP(B734, 'Full FBS'!$B$18:$P$4999, 13, FALSE)</f>
        <v>0</v>
      </c>
      <c r="P734" s="31"/>
      <c r="Q734" s="15"/>
      <c r="R734" s="15"/>
      <c r="S734" s="15"/>
      <c r="T734" s="15"/>
    </row>
    <row r="735" spans="1:20" ht="13.5" customHeight="1">
      <c r="A735" s="41">
        <f>RANK(N735,$N$18:$N$2259)</f>
        <v>611</v>
      </c>
      <c r="B735" s="180" t="s">
        <v>1066</v>
      </c>
      <c r="C735" s="180" t="s">
        <v>1450</v>
      </c>
      <c r="D735" s="180" t="s">
        <v>42</v>
      </c>
      <c r="E735" s="180" t="s">
        <v>34</v>
      </c>
      <c r="F735" s="180" t="s">
        <v>37</v>
      </c>
      <c r="G735" s="181">
        <f>VLOOKUP(B735,'Full FBS'!$B$18:$M$4306,6,0)</f>
        <v>0</v>
      </c>
      <c r="H735" s="181">
        <f>VLOOKUP(B735,'Full FBS'!$B$18:$M$4306,7,0)</f>
        <v>0</v>
      </c>
      <c r="I735" s="181">
        <f>VLOOKUP(B735,'Full FBS'!$B$18:$M$4306,8,0)</f>
        <v>0</v>
      </c>
      <c r="J735" s="181">
        <f>VLOOKUP(B735,'Full FBS'!$B$18:$M$4306,9,0)</f>
        <v>0</v>
      </c>
      <c r="K735" s="181">
        <f>VLOOKUP(B735,'Full FBS'!$B$18:$M$4306,10,0)</f>
        <v>0</v>
      </c>
      <c r="L735" s="181">
        <f>VLOOKUP(B735,'Full FBS'!$B$18:$M$4306,11,0)</f>
        <v>0</v>
      </c>
      <c r="M735" s="181">
        <f>VLOOKUP(B735,'Full FBS'!$B$18:$M$4306,12,0)</f>
        <v>0</v>
      </c>
      <c r="N735" s="43">
        <f>SUM(G735*$D$8+H735*$D$5+I735*$D$9+J735*$D$6+K735*$D$11+L735*$D$10+M735*$D$7)</f>
        <v>0</v>
      </c>
      <c r="O735" s="119">
        <f>VLOOKUP(B735, 'Full FBS'!$B$18:$P$4999, 13, FALSE)</f>
        <v>0</v>
      </c>
      <c r="P735" s="31"/>
      <c r="Q735" s="15"/>
      <c r="R735" s="15"/>
      <c r="S735" s="15"/>
      <c r="T735" s="15"/>
    </row>
    <row r="736" spans="1:20" ht="13.5" customHeight="1">
      <c r="A736" s="41">
        <f>RANK(N736,$N$18:$N$2259)</f>
        <v>611</v>
      </c>
      <c r="B736" s="180" t="s">
        <v>1355</v>
      </c>
      <c r="C736" s="180" t="s">
        <v>1360</v>
      </c>
      <c r="D736" s="180" t="s">
        <v>33</v>
      </c>
      <c r="E736" s="180" t="s">
        <v>36</v>
      </c>
      <c r="F736" s="180" t="s">
        <v>52</v>
      </c>
      <c r="G736" s="181">
        <f>VLOOKUP(B736,'Full FBS'!$B$18:$M$4306,6,0)</f>
        <v>0</v>
      </c>
      <c r="H736" s="181">
        <f>VLOOKUP(B736,'Full FBS'!$B$18:$M$4306,7,0)</f>
        <v>0</v>
      </c>
      <c r="I736" s="181">
        <f>VLOOKUP(B736,'Full FBS'!$B$18:$M$4306,8,0)</f>
        <v>0</v>
      </c>
      <c r="J736" s="181">
        <f>VLOOKUP(B736,'Full FBS'!$B$18:$M$4306,9,0)</f>
        <v>0</v>
      </c>
      <c r="K736" s="181">
        <f>VLOOKUP(B736,'Full FBS'!$B$18:$M$4306,10,0)</f>
        <v>0</v>
      </c>
      <c r="L736" s="181">
        <f>VLOOKUP(B736,'Full FBS'!$B$18:$M$4306,11,0)</f>
        <v>0</v>
      </c>
      <c r="M736" s="181">
        <f>VLOOKUP(B736,'Full FBS'!$B$18:$M$4306,12,0)</f>
        <v>0</v>
      </c>
      <c r="N736" s="43">
        <f>SUM(G736*$D$8+H736*$D$5+I736*$D$9+J736*$D$6+K736*$D$11+L736*$D$10+M736*$D$7)</f>
        <v>0</v>
      </c>
      <c r="O736" s="119">
        <f>VLOOKUP(B736, 'Full FBS'!$B$18:$P$4999, 13, FALSE)</f>
        <v>0</v>
      </c>
      <c r="P736" s="31"/>
      <c r="Q736" s="15"/>
      <c r="R736" s="15"/>
      <c r="S736" s="15"/>
      <c r="T736" s="15"/>
    </row>
    <row r="737" spans="1:20" ht="13.5" customHeight="1">
      <c r="A737" s="41">
        <f>RANK(N737,$N$18:$N$2259)</f>
        <v>611</v>
      </c>
      <c r="B737" s="180" t="s">
        <v>1356</v>
      </c>
      <c r="C737" s="180" t="s">
        <v>1441</v>
      </c>
      <c r="D737" s="180" t="s">
        <v>33</v>
      </c>
      <c r="E737" s="180" t="s">
        <v>1481</v>
      </c>
      <c r="F737" s="180" t="s">
        <v>52</v>
      </c>
      <c r="G737" s="181">
        <f>VLOOKUP(B737,'Full FBS'!$B$18:$M$4306,6,0)</f>
        <v>0</v>
      </c>
      <c r="H737" s="181">
        <f>VLOOKUP(B737,'Full FBS'!$B$18:$M$4306,7,0)</f>
        <v>0</v>
      </c>
      <c r="I737" s="181">
        <f>VLOOKUP(B737,'Full FBS'!$B$18:$M$4306,8,0)</f>
        <v>0</v>
      </c>
      <c r="J737" s="181">
        <f>VLOOKUP(B737,'Full FBS'!$B$18:$M$4306,9,0)</f>
        <v>0</v>
      </c>
      <c r="K737" s="181">
        <f>VLOOKUP(B737,'Full FBS'!$B$18:$M$4306,10,0)</f>
        <v>0</v>
      </c>
      <c r="L737" s="181">
        <f>VLOOKUP(B737,'Full FBS'!$B$18:$M$4306,11,0)</f>
        <v>0</v>
      </c>
      <c r="M737" s="181">
        <f>VLOOKUP(B737,'Full FBS'!$B$18:$M$4306,12,0)</f>
        <v>0</v>
      </c>
      <c r="N737" s="43">
        <f>SUM(G737*$D$8+H737*$D$5+I737*$D$9+J737*$D$6+K737*$D$11+L737*$D$10+M737*$D$7)</f>
        <v>0</v>
      </c>
      <c r="O737" s="119">
        <f>VLOOKUP(B737, 'Full FBS'!$B$18:$P$4999, 13, FALSE)</f>
        <v>0</v>
      </c>
      <c r="P737" s="31"/>
      <c r="Q737" s="15"/>
      <c r="R737" s="15"/>
      <c r="S737" s="15"/>
      <c r="T737" s="15"/>
    </row>
    <row r="738" spans="1:20" ht="13.5" customHeight="1">
      <c r="A738" s="41">
        <f>RANK(N738,$N$18:$N$2259)</f>
        <v>611</v>
      </c>
      <c r="B738" s="180" t="s">
        <v>446</v>
      </c>
      <c r="C738" s="180" t="s">
        <v>1431</v>
      </c>
      <c r="D738" s="180" t="s">
        <v>33</v>
      </c>
      <c r="E738" s="180" t="s">
        <v>38</v>
      </c>
      <c r="F738" s="180" t="s">
        <v>1104</v>
      </c>
      <c r="G738" s="181">
        <f>VLOOKUP(B738,'Full FBS'!$B$18:$M$4306,6,0)</f>
        <v>0</v>
      </c>
      <c r="H738" s="181">
        <f>VLOOKUP(B738,'Full FBS'!$B$18:$M$4306,7,0)</f>
        <v>0</v>
      </c>
      <c r="I738" s="181">
        <f>VLOOKUP(B738,'Full FBS'!$B$18:$M$4306,8,0)</f>
        <v>0</v>
      </c>
      <c r="J738" s="181">
        <f>VLOOKUP(B738,'Full FBS'!$B$18:$M$4306,9,0)</f>
        <v>0</v>
      </c>
      <c r="K738" s="181">
        <f>VLOOKUP(B738,'Full FBS'!$B$18:$M$4306,10,0)</f>
        <v>0</v>
      </c>
      <c r="L738" s="181">
        <f>VLOOKUP(B738,'Full FBS'!$B$18:$M$4306,11,0)</f>
        <v>0</v>
      </c>
      <c r="M738" s="181">
        <f>VLOOKUP(B738,'Full FBS'!$B$18:$M$4306,12,0)</f>
        <v>0</v>
      </c>
      <c r="N738" s="43">
        <f>SUM(G738*$D$8+H738*$D$5+I738*$D$9+J738*$D$6+K738*$D$11+L738*$D$10+M738*$D$7)</f>
        <v>0</v>
      </c>
      <c r="O738" s="119">
        <f>VLOOKUP(B738, 'Full FBS'!$B$18:$P$4999, 13, FALSE)</f>
        <v>0</v>
      </c>
      <c r="P738" s="31"/>
      <c r="Q738" s="15"/>
      <c r="R738" s="15"/>
      <c r="S738" s="15"/>
      <c r="T738" s="15"/>
    </row>
    <row r="739" spans="1:20" ht="13.5" customHeight="1">
      <c r="A739" s="41">
        <f>RANK(N739,$N$18:$N$2259)</f>
        <v>611</v>
      </c>
      <c r="B739" s="180" t="s">
        <v>1558</v>
      </c>
      <c r="C739" s="180" t="s">
        <v>1376</v>
      </c>
      <c r="D739" s="180" t="s">
        <v>39</v>
      </c>
      <c r="E739" s="180" t="s">
        <v>1481</v>
      </c>
      <c r="F739" s="180" t="s">
        <v>1104</v>
      </c>
      <c r="G739" s="181">
        <f>VLOOKUP(B739,'Full FBS'!$B$18:$M$4306,6,0)</f>
        <v>0</v>
      </c>
      <c r="H739" s="181">
        <f>VLOOKUP(B739,'Full FBS'!$B$18:$M$4306,7,0)</f>
        <v>0</v>
      </c>
      <c r="I739" s="181">
        <f>VLOOKUP(B739,'Full FBS'!$B$18:$M$4306,8,0)</f>
        <v>0</v>
      </c>
      <c r="J739" s="181">
        <f>VLOOKUP(B739,'Full FBS'!$B$18:$M$4306,9,0)</f>
        <v>0</v>
      </c>
      <c r="K739" s="181">
        <f>VLOOKUP(B739,'Full FBS'!$B$18:$M$4306,10,0)</f>
        <v>0</v>
      </c>
      <c r="L739" s="181">
        <f>VLOOKUP(B739,'Full FBS'!$B$18:$M$4306,11,0)</f>
        <v>0</v>
      </c>
      <c r="M739" s="181">
        <f>VLOOKUP(B739,'Full FBS'!$B$18:$M$4306,12,0)</f>
        <v>0</v>
      </c>
      <c r="N739" s="43">
        <f>SUM(G739*$D$8+H739*$D$5+I739*$D$9+J739*$D$6+K739*$D$11+L739*$D$10+M739*$D$7)</f>
        <v>0</v>
      </c>
      <c r="O739" s="119">
        <f>VLOOKUP(B739, 'Full FBS'!$B$18:$P$4999, 13, FALSE)</f>
        <v>0</v>
      </c>
      <c r="P739" s="31"/>
      <c r="Q739" s="15"/>
      <c r="R739" s="15"/>
      <c r="S739" s="15"/>
      <c r="T739" s="15"/>
    </row>
    <row r="740" spans="1:20" ht="13.5" customHeight="1">
      <c r="A740" s="41">
        <f>RANK(N740,$N$18:$N$2259)</f>
        <v>611</v>
      </c>
      <c r="B740" s="180" t="s">
        <v>1074</v>
      </c>
      <c r="C740" s="180" t="s">
        <v>1376</v>
      </c>
      <c r="D740" s="180" t="s">
        <v>33</v>
      </c>
      <c r="E740" s="180" t="s">
        <v>38</v>
      </c>
      <c r="F740" s="180" t="s">
        <v>1104</v>
      </c>
      <c r="G740" s="181">
        <f>VLOOKUP(B740,'Full FBS'!$B$18:$M$4306,6,0)</f>
        <v>0</v>
      </c>
      <c r="H740" s="181">
        <f>VLOOKUP(B740,'Full FBS'!$B$18:$M$4306,7,0)</f>
        <v>0</v>
      </c>
      <c r="I740" s="181">
        <f>VLOOKUP(B740,'Full FBS'!$B$18:$M$4306,8,0)</f>
        <v>0</v>
      </c>
      <c r="J740" s="181">
        <f>VLOOKUP(B740,'Full FBS'!$B$18:$M$4306,9,0)</f>
        <v>0</v>
      </c>
      <c r="K740" s="181">
        <f>VLOOKUP(B740,'Full FBS'!$B$18:$M$4306,10,0)</f>
        <v>0</v>
      </c>
      <c r="L740" s="181">
        <f>VLOOKUP(B740,'Full FBS'!$B$18:$M$4306,11,0)</f>
        <v>0</v>
      </c>
      <c r="M740" s="181">
        <f>VLOOKUP(B740,'Full FBS'!$B$18:$M$4306,12,0)</f>
        <v>0</v>
      </c>
      <c r="N740" s="43">
        <f>SUM(G740*$D$8+H740*$D$5+I740*$D$9+J740*$D$6+K740*$D$11+L740*$D$10+M740*$D$7)</f>
        <v>0</v>
      </c>
      <c r="O740" s="119">
        <f>VLOOKUP(B740, 'Full FBS'!$B$18:$P$4999, 13, FALSE)</f>
        <v>0</v>
      </c>
      <c r="P740" s="31"/>
      <c r="Q740" s="15"/>
      <c r="R740" s="15"/>
      <c r="S740" s="15"/>
      <c r="T740" s="15"/>
    </row>
    <row r="741" spans="1:20" ht="13.5" customHeight="1">
      <c r="A741" s="41">
        <f>RANK(N741,$N$18:$N$2259)</f>
        <v>611</v>
      </c>
      <c r="B741" s="180" t="s">
        <v>942</v>
      </c>
      <c r="C741" s="180" t="s">
        <v>1376</v>
      </c>
      <c r="D741" s="180" t="s">
        <v>43</v>
      </c>
      <c r="E741" s="180" t="s">
        <v>36</v>
      </c>
      <c r="F741" s="180" t="s">
        <v>1104</v>
      </c>
      <c r="G741" s="181">
        <f>VLOOKUP(B741,'Full FBS'!$B$18:$M$4306,6,0)</f>
        <v>0</v>
      </c>
      <c r="H741" s="181">
        <f>VLOOKUP(B741,'Full FBS'!$B$18:$M$4306,7,0)</f>
        <v>0</v>
      </c>
      <c r="I741" s="181">
        <f>VLOOKUP(B741,'Full FBS'!$B$18:$M$4306,8,0)</f>
        <v>0</v>
      </c>
      <c r="J741" s="181">
        <f>VLOOKUP(B741,'Full FBS'!$B$18:$M$4306,9,0)</f>
        <v>0</v>
      </c>
      <c r="K741" s="181">
        <f>VLOOKUP(B741,'Full FBS'!$B$18:$M$4306,10,0)</f>
        <v>0</v>
      </c>
      <c r="L741" s="181">
        <f>VLOOKUP(B741,'Full FBS'!$B$18:$M$4306,11,0)</f>
        <v>0</v>
      </c>
      <c r="M741" s="181">
        <f>VLOOKUP(B741,'Full FBS'!$B$18:$M$4306,12,0)</f>
        <v>0</v>
      </c>
      <c r="N741" s="43">
        <f>SUM(G741*$D$8+H741*$D$5+I741*$D$9+J741*$D$6+K741*$D$11+L741*$D$10+M741*$D$7)</f>
        <v>0</v>
      </c>
      <c r="O741" s="119">
        <f>VLOOKUP(B741, 'Full FBS'!$B$18:$P$4999, 13, FALSE)</f>
        <v>0</v>
      </c>
      <c r="P741" s="31"/>
      <c r="Q741" s="15"/>
      <c r="R741" s="15"/>
      <c r="S741" s="15"/>
      <c r="T741" s="15"/>
    </row>
    <row r="742" spans="1:20" ht="13.5" customHeight="1">
      <c r="A742" s="41">
        <f>RANK(N742,$N$18:$N$2259)</f>
        <v>611</v>
      </c>
      <c r="B742" s="180" t="s">
        <v>1118</v>
      </c>
      <c r="C742" s="180" t="s">
        <v>1402</v>
      </c>
      <c r="D742" s="180" t="s">
        <v>33</v>
      </c>
      <c r="E742" s="180" t="s">
        <v>40</v>
      </c>
      <c r="F742" s="180" t="s">
        <v>1105</v>
      </c>
      <c r="G742" s="181">
        <f>VLOOKUP(B742,'Full FBS'!$B$18:$M$4306,6,0)</f>
        <v>0</v>
      </c>
      <c r="H742" s="181">
        <f>VLOOKUP(B742,'Full FBS'!$B$18:$M$4306,7,0)</f>
        <v>0</v>
      </c>
      <c r="I742" s="181">
        <f>VLOOKUP(B742,'Full FBS'!$B$18:$M$4306,8,0)</f>
        <v>0</v>
      </c>
      <c r="J742" s="181">
        <f>VLOOKUP(B742,'Full FBS'!$B$18:$M$4306,9,0)</f>
        <v>0</v>
      </c>
      <c r="K742" s="181">
        <f>VLOOKUP(B742,'Full FBS'!$B$18:$M$4306,10,0)</f>
        <v>0</v>
      </c>
      <c r="L742" s="181">
        <f>VLOOKUP(B742,'Full FBS'!$B$18:$M$4306,11,0)</f>
        <v>0</v>
      </c>
      <c r="M742" s="181">
        <f>VLOOKUP(B742,'Full FBS'!$B$18:$M$4306,12,0)</f>
        <v>0</v>
      </c>
      <c r="N742" s="43">
        <f>SUM(G742*$D$8+H742*$D$5+I742*$D$9+J742*$D$6+K742*$D$11+L742*$D$10+M742*$D$7)</f>
        <v>0</v>
      </c>
      <c r="O742" s="119">
        <f>VLOOKUP(B742, 'Full FBS'!$B$18:$P$4999, 13, FALSE)</f>
        <v>0</v>
      </c>
      <c r="P742" s="31"/>
      <c r="Q742" s="15"/>
      <c r="R742" s="15"/>
      <c r="S742" s="15"/>
      <c r="T742" s="15"/>
    </row>
    <row r="743" spans="1:20" ht="13.5" customHeight="1">
      <c r="A743" s="41">
        <f>RANK(N743,$N$18:$N$2259)</f>
        <v>611</v>
      </c>
      <c r="B743" s="180" t="s">
        <v>454</v>
      </c>
      <c r="C743" s="180" t="s">
        <v>1432</v>
      </c>
      <c r="D743" s="180" t="s">
        <v>33</v>
      </c>
      <c r="E743" s="180" t="s">
        <v>34</v>
      </c>
      <c r="F743" s="180" t="s">
        <v>1106</v>
      </c>
      <c r="G743" s="181">
        <f>VLOOKUP(B743,'Full FBS'!$B$18:$M$4306,6,0)</f>
        <v>0</v>
      </c>
      <c r="H743" s="181">
        <f>VLOOKUP(B743,'Full FBS'!$B$18:$M$4306,7,0)</f>
        <v>0</v>
      </c>
      <c r="I743" s="181">
        <f>VLOOKUP(B743,'Full FBS'!$B$18:$M$4306,8,0)</f>
        <v>0</v>
      </c>
      <c r="J743" s="181">
        <f>VLOOKUP(B743,'Full FBS'!$B$18:$M$4306,9,0)</f>
        <v>0</v>
      </c>
      <c r="K743" s="181">
        <f>VLOOKUP(B743,'Full FBS'!$B$18:$M$4306,10,0)</f>
        <v>0</v>
      </c>
      <c r="L743" s="181">
        <f>VLOOKUP(B743,'Full FBS'!$B$18:$M$4306,11,0)</f>
        <v>0</v>
      </c>
      <c r="M743" s="181">
        <f>VLOOKUP(B743,'Full FBS'!$B$18:$M$4306,12,0)</f>
        <v>0</v>
      </c>
      <c r="N743" s="43">
        <f>SUM(G743*$D$8+H743*$D$5+I743*$D$9+J743*$D$6+K743*$D$11+L743*$D$10+M743*$D$7)</f>
        <v>0</v>
      </c>
      <c r="O743" s="119">
        <f>VLOOKUP(B743, 'Full FBS'!$B$18:$P$4999, 13, FALSE)</f>
        <v>0</v>
      </c>
      <c r="P743" s="31"/>
      <c r="Q743" s="15"/>
      <c r="R743" s="15"/>
      <c r="S743" s="15"/>
      <c r="T743" s="15"/>
    </row>
    <row r="744" spans="1:20" ht="13.5" customHeight="1">
      <c r="A744" s="41">
        <f>RANK(N744,$N$18:$N$2259)</f>
        <v>611</v>
      </c>
      <c r="B744" s="180" t="s">
        <v>1084</v>
      </c>
      <c r="C744" s="180" t="s">
        <v>1432</v>
      </c>
      <c r="D744" s="180" t="s">
        <v>42</v>
      </c>
      <c r="E744" s="180" t="s">
        <v>38</v>
      </c>
      <c r="F744" s="180" t="s">
        <v>1106</v>
      </c>
      <c r="G744" s="181">
        <f>VLOOKUP(B744,'Full FBS'!$B$18:$M$4306,6,0)</f>
        <v>0</v>
      </c>
      <c r="H744" s="181">
        <f>VLOOKUP(B744,'Full FBS'!$B$18:$M$4306,7,0)</f>
        <v>0</v>
      </c>
      <c r="I744" s="181">
        <f>VLOOKUP(B744,'Full FBS'!$B$18:$M$4306,8,0)</f>
        <v>0</v>
      </c>
      <c r="J744" s="181">
        <f>VLOOKUP(B744,'Full FBS'!$B$18:$M$4306,9,0)</f>
        <v>0</v>
      </c>
      <c r="K744" s="181">
        <f>VLOOKUP(B744,'Full FBS'!$B$18:$M$4306,10,0)</f>
        <v>0</v>
      </c>
      <c r="L744" s="181">
        <f>VLOOKUP(B744,'Full FBS'!$B$18:$M$4306,11,0)</f>
        <v>0</v>
      </c>
      <c r="M744" s="181">
        <f>VLOOKUP(B744,'Full FBS'!$B$18:$M$4306,12,0)</f>
        <v>0</v>
      </c>
      <c r="N744" s="43">
        <f>SUM(G744*$D$8+H744*$D$5+I744*$D$9+J744*$D$6+K744*$D$11+L744*$D$10+M744*$D$7)</f>
        <v>0</v>
      </c>
      <c r="O744" s="119">
        <f>VLOOKUP(B744, 'Full FBS'!$B$18:$P$4999, 13, FALSE)</f>
        <v>0</v>
      </c>
      <c r="P744" s="31"/>
      <c r="Q744" s="15"/>
      <c r="R744" s="15"/>
      <c r="S744" s="15"/>
      <c r="T744" s="15"/>
    </row>
    <row r="745" spans="1:20" ht="13.5" customHeight="1">
      <c r="A745" s="41">
        <f>RANK(N745,$N$18:$N$2259)</f>
        <v>611</v>
      </c>
      <c r="B745" s="167"/>
      <c r="C745" s="167"/>
      <c r="D745" s="167"/>
      <c r="E745" s="167"/>
      <c r="F745" s="167"/>
      <c r="G745" s="216"/>
      <c r="H745" s="217"/>
      <c r="I745" s="217"/>
      <c r="J745" s="217"/>
      <c r="K745" s="217"/>
      <c r="L745" s="217"/>
      <c r="M745" s="217"/>
      <c r="N745" s="43">
        <f>SUM(G745*$D$8+H745*$D$5+I745*$D$9+J745*$D$6+K745*$D$11+L745*$D$10+M745*$D$7)</f>
        <v>0</v>
      </c>
      <c r="O745" s="119" t="e">
        <f>VLOOKUP(B745,#REF!,15,0)</f>
        <v>#REF!</v>
      </c>
      <c r="P745" s="31"/>
      <c r="Q745" s="15"/>
      <c r="R745" s="15"/>
      <c r="S745" s="15"/>
      <c r="T745" s="15"/>
    </row>
    <row r="746" spans="1:20" ht="13.5" customHeight="1">
      <c r="A746" s="41">
        <f>RANK(N746,$N$18:$N$2259)</f>
        <v>611</v>
      </c>
      <c r="B746" s="167"/>
      <c r="C746" s="167"/>
      <c r="D746" s="167"/>
      <c r="E746" s="167"/>
      <c r="F746" s="167"/>
      <c r="G746" s="216"/>
      <c r="H746" s="217"/>
      <c r="I746" s="217"/>
      <c r="J746" s="217"/>
      <c r="K746" s="217"/>
      <c r="L746" s="217"/>
      <c r="M746" s="217"/>
      <c r="N746" s="43">
        <f>SUM(G746*$D$8+H746*$D$5+I746*$D$9+J746*$D$6+K746*$D$11+L746*$D$10+M746*$D$7)</f>
        <v>0</v>
      </c>
      <c r="O746" s="119" t="e">
        <f>VLOOKUP(B746,#REF!,15,0)</f>
        <v>#REF!</v>
      </c>
      <c r="P746" s="31"/>
      <c r="Q746" s="15"/>
      <c r="R746" s="15"/>
      <c r="S746" s="15"/>
      <c r="T746" s="15"/>
    </row>
    <row r="747" spans="1:20" ht="13.5" customHeight="1">
      <c r="A747" s="41">
        <f>RANK(N747,$N$18:$N$2259)</f>
        <v>611</v>
      </c>
      <c r="B747" s="167"/>
      <c r="C747" s="167"/>
      <c r="D747" s="167"/>
      <c r="E747" s="167"/>
      <c r="F747" s="167"/>
      <c r="G747" s="216"/>
      <c r="H747" s="217"/>
      <c r="I747" s="217"/>
      <c r="J747" s="217"/>
      <c r="K747" s="217"/>
      <c r="L747" s="217"/>
      <c r="M747" s="217"/>
      <c r="N747" s="43">
        <f>SUM(G747*$D$8+H747*$D$5+I747*$D$9+J747*$D$6+K747*$D$11+L747*$D$10+M747*$D$7)</f>
        <v>0</v>
      </c>
      <c r="O747" s="119" t="e">
        <f>VLOOKUP(B747,#REF!,15,0)</f>
        <v>#REF!</v>
      </c>
      <c r="P747" s="31"/>
      <c r="Q747" s="15"/>
      <c r="R747" s="15"/>
      <c r="S747" s="15"/>
      <c r="T747" s="15"/>
    </row>
    <row r="748" spans="1:20" ht="13.5" customHeight="1">
      <c r="A748" s="41">
        <f>RANK(N748,$N$18:$N$2259)</f>
        <v>611</v>
      </c>
      <c r="B748" s="167"/>
      <c r="C748" s="167"/>
      <c r="D748" s="167"/>
      <c r="E748" s="167"/>
      <c r="F748" s="167"/>
      <c r="G748" s="216"/>
      <c r="H748" s="217"/>
      <c r="I748" s="217"/>
      <c r="J748" s="217"/>
      <c r="K748" s="217"/>
      <c r="L748" s="217"/>
      <c r="M748" s="217"/>
      <c r="N748" s="43">
        <f>SUM(G748*$D$8+H748*$D$5+I748*$D$9+J748*$D$6+K748*$D$11+L748*$D$10+M748*$D$7)</f>
        <v>0</v>
      </c>
      <c r="O748" s="119" t="e">
        <f>VLOOKUP(B748,#REF!,15,0)</f>
        <v>#REF!</v>
      </c>
      <c r="P748" s="31"/>
      <c r="Q748" s="15"/>
      <c r="R748" s="15"/>
      <c r="S748" s="15"/>
      <c r="T748" s="15"/>
    </row>
    <row r="749" spans="1:20" ht="13.5" customHeight="1">
      <c r="A749" s="41">
        <f>RANK(N749,$N$18:$N$2259)</f>
        <v>611</v>
      </c>
      <c r="B749" s="167"/>
      <c r="C749" s="167"/>
      <c r="D749" s="167"/>
      <c r="E749" s="167"/>
      <c r="F749" s="167"/>
      <c r="G749" s="216"/>
      <c r="H749" s="217"/>
      <c r="I749" s="217"/>
      <c r="J749" s="217"/>
      <c r="K749" s="217"/>
      <c r="L749" s="217"/>
      <c r="M749" s="217"/>
      <c r="N749" s="43">
        <f>SUM(G749*$D$8+H749*$D$5+I749*$D$9+J749*$D$6+K749*$D$11+L749*$D$10+M749*$D$7)</f>
        <v>0</v>
      </c>
      <c r="O749" s="119" t="e">
        <f>VLOOKUP(B749,#REF!,15,0)</f>
        <v>#REF!</v>
      </c>
      <c r="P749" s="31"/>
      <c r="Q749" s="15"/>
      <c r="R749" s="15"/>
      <c r="S749" s="15"/>
      <c r="T749" s="15"/>
    </row>
    <row r="750" spans="1:20" ht="13.5" customHeight="1">
      <c r="A750" s="41">
        <f>RANK(N750,$N$18:$N$2259)</f>
        <v>611</v>
      </c>
      <c r="B750" s="167"/>
      <c r="C750" s="167"/>
      <c r="D750" s="167"/>
      <c r="E750" s="167"/>
      <c r="F750" s="167"/>
      <c r="G750" s="216"/>
      <c r="H750" s="217"/>
      <c r="I750" s="217"/>
      <c r="J750" s="217"/>
      <c r="K750" s="217"/>
      <c r="L750" s="217"/>
      <c r="M750" s="217"/>
      <c r="N750" s="43">
        <f>SUM(G750*$D$8+H750*$D$5+I750*$D$9+J750*$D$6+K750*$D$11+L750*$D$10+M750*$D$7)</f>
        <v>0</v>
      </c>
      <c r="O750" s="119" t="e">
        <f>VLOOKUP(B750,#REF!,15,0)</f>
        <v>#REF!</v>
      </c>
      <c r="P750" s="31"/>
      <c r="Q750" s="15"/>
      <c r="R750" s="15"/>
      <c r="S750" s="15"/>
      <c r="T750" s="15"/>
    </row>
    <row r="751" spans="1:20" ht="13.5" customHeight="1">
      <c r="A751" s="41">
        <f>RANK(N751,$N$18:$N$2259)</f>
        <v>611</v>
      </c>
      <c r="B751" s="167"/>
      <c r="C751" s="167"/>
      <c r="D751" s="167"/>
      <c r="E751" s="167"/>
      <c r="F751" s="167"/>
      <c r="G751" s="216"/>
      <c r="H751" s="217"/>
      <c r="I751" s="217"/>
      <c r="J751" s="217"/>
      <c r="K751" s="217"/>
      <c r="L751" s="217"/>
      <c r="M751" s="217"/>
      <c r="N751" s="43">
        <f>SUM(G751*$D$8+H751*$D$5+I751*$D$9+J751*$D$6+K751*$D$11+L751*$D$10+M751*$D$7)</f>
        <v>0</v>
      </c>
      <c r="O751" s="119" t="e">
        <f>VLOOKUP(B751,#REF!,15,0)</f>
        <v>#REF!</v>
      </c>
      <c r="P751" s="31"/>
      <c r="Q751" s="15"/>
      <c r="R751" s="15"/>
      <c r="S751" s="15"/>
      <c r="T751" s="15"/>
    </row>
    <row r="752" spans="1:20" ht="13.5" customHeight="1">
      <c r="A752" s="41">
        <f>RANK(N752,$N$18:$N$2259)</f>
        <v>611</v>
      </c>
      <c r="B752" s="167"/>
      <c r="C752" s="167"/>
      <c r="D752" s="167"/>
      <c r="E752" s="167"/>
      <c r="F752" s="167"/>
      <c r="G752" s="216"/>
      <c r="H752" s="217"/>
      <c r="I752" s="217"/>
      <c r="J752" s="217"/>
      <c r="K752" s="217"/>
      <c r="L752" s="217"/>
      <c r="M752" s="217"/>
      <c r="N752" s="43">
        <f>SUM(G752*$D$8+H752*$D$5+I752*$D$9+J752*$D$6+K752*$D$11+L752*$D$10+M752*$D$7)</f>
        <v>0</v>
      </c>
      <c r="O752" s="119" t="e">
        <f>VLOOKUP(B752,#REF!,15,0)</f>
        <v>#REF!</v>
      </c>
      <c r="P752" s="31"/>
      <c r="Q752" s="15"/>
      <c r="R752" s="15"/>
      <c r="S752" s="15"/>
      <c r="T752" s="15"/>
    </row>
    <row r="753" spans="1:20" ht="13.5" customHeight="1">
      <c r="A753" s="41">
        <f>RANK(N753,$N$18:$N$2259)</f>
        <v>611</v>
      </c>
      <c r="B753" s="167"/>
      <c r="C753" s="167"/>
      <c r="D753" s="167"/>
      <c r="E753" s="167"/>
      <c r="F753" s="167"/>
      <c r="G753" s="216"/>
      <c r="H753" s="217"/>
      <c r="I753" s="217"/>
      <c r="J753" s="217"/>
      <c r="K753" s="217"/>
      <c r="L753" s="217"/>
      <c r="M753" s="217"/>
      <c r="N753" s="43">
        <f>SUM(G753*$D$8+H753*$D$5+I753*$D$9+J753*$D$6+K753*$D$11+L753*$D$10+M753*$D$7)</f>
        <v>0</v>
      </c>
      <c r="O753" s="119" t="e">
        <f>VLOOKUP(B753,#REF!,15,0)</f>
        <v>#REF!</v>
      </c>
      <c r="P753" s="31"/>
      <c r="Q753" s="15"/>
      <c r="R753" s="15"/>
      <c r="S753" s="15"/>
      <c r="T753" s="15"/>
    </row>
    <row r="754" spans="1:20" ht="13.5" customHeight="1">
      <c r="A754" s="41">
        <f>RANK(N754,$N$18:$N$2259)</f>
        <v>611</v>
      </c>
      <c r="B754" s="167"/>
      <c r="C754" s="167"/>
      <c r="D754" s="167"/>
      <c r="E754" s="167"/>
      <c r="F754" s="167"/>
      <c r="G754" s="216"/>
      <c r="H754" s="217"/>
      <c r="I754" s="217"/>
      <c r="J754" s="217"/>
      <c r="K754" s="217"/>
      <c r="L754" s="217"/>
      <c r="M754" s="217"/>
      <c r="N754" s="43">
        <f>SUM(G754*$D$8+H754*$D$5+I754*$D$9+J754*$D$6+K754*$D$11+L754*$D$10+M754*$D$7)</f>
        <v>0</v>
      </c>
      <c r="O754" s="119" t="e">
        <f>VLOOKUP(B754,#REF!,15,0)</f>
        <v>#REF!</v>
      </c>
      <c r="P754" s="31"/>
      <c r="Q754" s="15"/>
      <c r="R754" s="15"/>
      <c r="S754" s="15"/>
      <c r="T754" s="15"/>
    </row>
    <row r="755" spans="1:20" ht="13.5" customHeight="1">
      <c r="A755" s="41">
        <f>RANK(N755,$N$18:$N$2259)</f>
        <v>611</v>
      </c>
      <c r="B755" s="167"/>
      <c r="C755" s="167"/>
      <c r="D755" s="167"/>
      <c r="E755" s="167"/>
      <c r="F755" s="167"/>
      <c r="G755" s="216"/>
      <c r="H755" s="217"/>
      <c r="I755" s="217"/>
      <c r="J755" s="217"/>
      <c r="K755" s="217"/>
      <c r="L755" s="217"/>
      <c r="M755" s="217"/>
      <c r="N755" s="43">
        <f>SUM(G755*$D$8+H755*$D$5+I755*$D$9+J755*$D$6+K755*$D$11+L755*$D$10+M755*$D$7)</f>
        <v>0</v>
      </c>
      <c r="O755" s="119" t="e">
        <f>VLOOKUP(B755,#REF!,15,0)</f>
        <v>#REF!</v>
      </c>
      <c r="P755" s="31"/>
      <c r="Q755" s="15"/>
      <c r="R755" s="15"/>
      <c r="S755" s="15"/>
      <c r="T755" s="15"/>
    </row>
    <row r="756" spans="1:20" ht="13.5" customHeight="1">
      <c r="A756" s="41">
        <f>RANK(N756,$N$18:$N$2259)</f>
        <v>611</v>
      </c>
      <c r="B756" s="167"/>
      <c r="C756" s="167"/>
      <c r="D756" s="167"/>
      <c r="E756" s="167"/>
      <c r="F756" s="167"/>
      <c r="G756" s="216"/>
      <c r="H756" s="217"/>
      <c r="I756" s="217"/>
      <c r="J756" s="217"/>
      <c r="K756" s="217"/>
      <c r="L756" s="217"/>
      <c r="M756" s="217"/>
      <c r="N756" s="43">
        <f>SUM(G756*$D$8+H756*$D$5+I756*$D$9+J756*$D$6+K756*$D$11+L756*$D$10+M756*$D$7)</f>
        <v>0</v>
      </c>
      <c r="O756" s="119" t="e">
        <f>VLOOKUP(B756,#REF!,15,0)</f>
        <v>#REF!</v>
      </c>
      <c r="P756" s="31"/>
      <c r="Q756" s="15"/>
      <c r="R756" s="15"/>
      <c r="S756" s="15"/>
      <c r="T756" s="15"/>
    </row>
    <row r="757" spans="1:20" ht="13.5" customHeight="1">
      <c r="A757" s="41">
        <f>RANK(N757,$N$18:$N$2259)</f>
        <v>611</v>
      </c>
      <c r="B757" s="168"/>
      <c r="C757" s="167"/>
      <c r="D757" s="167"/>
      <c r="E757" s="167"/>
      <c r="F757" s="167"/>
      <c r="G757" s="216"/>
      <c r="H757" s="217"/>
      <c r="I757" s="217"/>
      <c r="J757" s="217"/>
      <c r="K757" s="217"/>
      <c r="L757" s="217"/>
      <c r="M757" s="217"/>
      <c r="N757" s="43">
        <f>SUM(G757*$D$8+H757*$D$5+I757*$D$9+J757*$D$6+K757*$D$11+L757*$D$10+M757*$D$7)</f>
        <v>0</v>
      </c>
      <c r="O757" s="119" t="e">
        <f>VLOOKUP(B757,#REF!,15,0)</f>
        <v>#REF!</v>
      </c>
      <c r="P757" s="31"/>
      <c r="Q757" s="15"/>
      <c r="R757" s="15"/>
      <c r="S757" s="15"/>
      <c r="T757" s="15"/>
    </row>
    <row r="758" spans="1:20" ht="13.5" customHeight="1">
      <c r="A758" s="41">
        <f>RANK(N758,$N$18:$N$2259)</f>
        <v>611</v>
      </c>
      <c r="B758" s="168"/>
      <c r="C758" s="167"/>
      <c r="D758" s="167"/>
      <c r="E758" s="167"/>
      <c r="F758" s="167"/>
      <c r="G758" s="216"/>
      <c r="H758" s="217"/>
      <c r="I758" s="217"/>
      <c r="J758" s="217"/>
      <c r="K758" s="217"/>
      <c r="L758" s="217"/>
      <c r="M758" s="217"/>
      <c r="N758" s="43">
        <f>SUM(G758*$D$8+H758*$D$5+I758*$D$9+J758*$D$6+K758*$D$11+L758*$D$10+M758*$D$7)</f>
        <v>0</v>
      </c>
      <c r="O758" s="119" t="e">
        <f>VLOOKUP(B758,#REF!,15,0)</f>
        <v>#REF!</v>
      </c>
      <c r="P758" s="31"/>
      <c r="Q758" s="15"/>
      <c r="R758" s="15"/>
      <c r="S758" s="15"/>
      <c r="T758" s="15"/>
    </row>
    <row r="759" spans="1:20" ht="13.5" customHeight="1">
      <c r="A759" s="41">
        <f>RANK(N759,$N$18:$N$2259)</f>
        <v>611</v>
      </c>
      <c r="B759" s="171"/>
      <c r="C759" s="167"/>
      <c r="D759" s="167"/>
      <c r="E759" s="167"/>
      <c r="F759" s="167"/>
      <c r="G759" s="216"/>
      <c r="H759" s="217"/>
      <c r="I759" s="217"/>
      <c r="J759" s="217"/>
      <c r="K759" s="217"/>
      <c r="L759" s="217"/>
      <c r="M759" s="217"/>
      <c r="N759" s="43">
        <f>SUM(G759*$D$8+H759*$D$5+I759*$D$9+J759*$D$6+K759*$D$11+L759*$D$10+M759*$D$7)</f>
        <v>0</v>
      </c>
      <c r="O759" s="119" t="e">
        <f>VLOOKUP(B759,#REF!,15,0)</f>
        <v>#REF!</v>
      </c>
      <c r="P759" s="31"/>
      <c r="Q759" s="15"/>
      <c r="R759" s="15"/>
      <c r="S759" s="15"/>
      <c r="T759" s="15"/>
    </row>
    <row r="760" spans="1:20" ht="13.5" customHeight="1">
      <c r="A760" s="41">
        <f>RANK(N760,$N$18:$N$2259)</f>
        <v>611</v>
      </c>
      <c r="B760" s="171"/>
      <c r="C760" s="167"/>
      <c r="D760" s="167"/>
      <c r="E760" s="167"/>
      <c r="F760" s="167"/>
      <c r="G760" s="216"/>
      <c r="H760" s="217"/>
      <c r="I760" s="217"/>
      <c r="J760" s="217"/>
      <c r="K760" s="217"/>
      <c r="L760" s="217"/>
      <c r="M760" s="217"/>
      <c r="N760" s="43">
        <f>SUM(G760*$D$8+H760*$D$5+I760*$D$9+J760*$D$6+K760*$D$11+L760*$D$10+M760*$D$7)</f>
        <v>0</v>
      </c>
      <c r="O760" s="119" t="e">
        <f>VLOOKUP(B760,#REF!,15,0)</f>
        <v>#REF!</v>
      </c>
      <c r="P760" s="31"/>
      <c r="Q760" s="15"/>
      <c r="R760" s="15"/>
      <c r="S760" s="15"/>
      <c r="T760" s="15"/>
    </row>
    <row r="761" spans="1:20" ht="13.5" customHeight="1">
      <c r="A761" s="41">
        <f>RANK(N761,$N$18:$N$2259)</f>
        <v>611</v>
      </c>
      <c r="B761" s="171"/>
      <c r="C761" s="167"/>
      <c r="D761" s="167"/>
      <c r="E761" s="167"/>
      <c r="F761" s="167"/>
      <c r="G761" s="216"/>
      <c r="H761" s="217"/>
      <c r="I761" s="217"/>
      <c r="J761" s="217"/>
      <c r="K761" s="217"/>
      <c r="L761" s="217"/>
      <c r="M761" s="217"/>
      <c r="N761" s="43">
        <f>SUM(G761*$D$8+H761*$D$5+I761*$D$9+J761*$D$6+K761*$D$11+L761*$D$10+M761*$D$7)</f>
        <v>0</v>
      </c>
      <c r="O761" s="119" t="e">
        <f>VLOOKUP(B761,#REF!,15,0)</f>
        <v>#REF!</v>
      </c>
      <c r="P761" s="31"/>
      <c r="Q761" s="15"/>
      <c r="R761" s="15"/>
      <c r="S761" s="15"/>
      <c r="T761" s="15"/>
    </row>
    <row r="762" spans="1:20" ht="13.5" customHeight="1">
      <c r="A762" s="41">
        <f>RANK(N762,$N$18:$N$2259)</f>
        <v>611</v>
      </c>
      <c r="B762" s="171"/>
      <c r="C762" s="167"/>
      <c r="D762" s="167"/>
      <c r="E762" s="167"/>
      <c r="F762" s="167"/>
      <c r="G762" s="216"/>
      <c r="H762" s="217"/>
      <c r="I762" s="217"/>
      <c r="J762" s="217"/>
      <c r="K762" s="217"/>
      <c r="L762" s="217"/>
      <c r="M762" s="217"/>
      <c r="N762" s="43">
        <f>SUM(G762*$D$8+H762*$D$5+I762*$D$9+J762*$D$6+K762*$D$11+L762*$D$10+M762*$D$7)</f>
        <v>0</v>
      </c>
      <c r="O762" s="119" t="e">
        <f>VLOOKUP(B762,#REF!,15,0)</f>
        <v>#REF!</v>
      </c>
      <c r="P762" s="31"/>
      <c r="Q762" s="15"/>
      <c r="R762" s="15"/>
      <c r="S762" s="15"/>
      <c r="T762" s="15"/>
    </row>
    <row r="763" spans="1:20" ht="13.5" customHeight="1">
      <c r="A763" s="41">
        <f>RANK(N763,$N$18:$N$2259)</f>
        <v>611</v>
      </c>
      <c r="B763" s="171"/>
      <c r="C763" s="167"/>
      <c r="D763" s="167"/>
      <c r="E763" s="167"/>
      <c r="F763" s="167"/>
      <c r="G763" s="216"/>
      <c r="H763" s="217"/>
      <c r="I763" s="217"/>
      <c r="J763" s="217"/>
      <c r="K763" s="217"/>
      <c r="L763" s="217"/>
      <c r="M763" s="217"/>
      <c r="N763" s="43">
        <f>SUM(G763*$D$8+H763*$D$5+I763*$D$9+J763*$D$6+K763*$D$11+L763*$D$10+M763*$D$7)</f>
        <v>0</v>
      </c>
      <c r="O763" s="119" t="e">
        <f>VLOOKUP(B763,#REF!,15,0)</f>
        <v>#REF!</v>
      </c>
      <c r="P763" s="31"/>
      <c r="Q763" s="15"/>
      <c r="R763" s="15"/>
      <c r="S763" s="15"/>
      <c r="T763" s="15"/>
    </row>
    <row r="764" spans="1:20" ht="13.5" customHeight="1">
      <c r="A764" s="41">
        <f>RANK(N764,$N$18:$N$2259)</f>
        <v>611</v>
      </c>
      <c r="B764" s="171"/>
      <c r="C764" s="167"/>
      <c r="D764" s="167"/>
      <c r="E764" s="167"/>
      <c r="F764" s="167"/>
      <c r="G764" s="216"/>
      <c r="H764" s="217"/>
      <c r="I764" s="217"/>
      <c r="J764" s="217"/>
      <c r="K764" s="217"/>
      <c r="L764" s="217"/>
      <c r="M764" s="217"/>
      <c r="N764" s="43">
        <f>SUM(G764*$D$8+H764*$D$5+I764*$D$9+J764*$D$6+K764*$D$11+L764*$D$10+M764*$D$7)</f>
        <v>0</v>
      </c>
      <c r="O764" s="119" t="e">
        <f>VLOOKUP(B764,#REF!,15,0)</f>
        <v>#REF!</v>
      </c>
      <c r="P764" s="31"/>
      <c r="Q764" s="15"/>
      <c r="R764" s="15"/>
      <c r="S764" s="15"/>
      <c r="T764" s="15"/>
    </row>
    <row r="765" spans="1:20" ht="13.5" customHeight="1">
      <c r="A765" s="41">
        <f>RANK(N765,$N$18:$N$2259)</f>
        <v>611</v>
      </c>
      <c r="B765" s="171"/>
      <c r="C765" s="167"/>
      <c r="D765" s="167"/>
      <c r="E765" s="167"/>
      <c r="F765" s="167"/>
      <c r="G765" s="216"/>
      <c r="H765" s="217"/>
      <c r="I765" s="217"/>
      <c r="J765" s="217"/>
      <c r="K765" s="217"/>
      <c r="L765" s="217"/>
      <c r="M765" s="217"/>
      <c r="N765" s="43">
        <f>SUM(G765*$D$8+H765*$D$5+I765*$D$9+J765*$D$6+K765*$D$11+L765*$D$10+M765*$D$7)</f>
        <v>0</v>
      </c>
      <c r="O765" s="119" t="e">
        <f>VLOOKUP(B765,#REF!,15,0)</f>
        <v>#REF!</v>
      </c>
      <c r="P765" s="31"/>
      <c r="Q765" s="15"/>
      <c r="R765" s="15"/>
      <c r="S765" s="15"/>
      <c r="T765" s="15"/>
    </row>
    <row r="766" spans="1:20" ht="13.5" customHeight="1">
      <c r="A766" s="41">
        <f>RANK(N766,$N$18:$N$2259)</f>
        <v>611</v>
      </c>
      <c r="B766" s="171"/>
      <c r="C766" s="167"/>
      <c r="D766" s="167"/>
      <c r="E766" s="167"/>
      <c r="F766" s="167"/>
      <c r="G766" s="216"/>
      <c r="H766" s="217"/>
      <c r="I766" s="217"/>
      <c r="J766" s="217"/>
      <c r="K766" s="217"/>
      <c r="L766" s="217"/>
      <c r="M766" s="217"/>
      <c r="N766" s="43">
        <f>SUM(G766*$D$8+H766*$D$5+I766*$D$9+J766*$D$6+K766*$D$11+L766*$D$10+M766*$D$7)</f>
        <v>0</v>
      </c>
      <c r="O766" s="119" t="e">
        <f>VLOOKUP(B766,#REF!,15,0)</f>
        <v>#REF!</v>
      </c>
      <c r="P766" s="31"/>
      <c r="Q766" s="15"/>
      <c r="R766" s="15"/>
      <c r="S766" s="15"/>
      <c r="T766" s="15"/>
    </row>
    <row r="767" spans="1:20" ht="13.5" customHeight="1">
      <c r="A767" s="41">
        <f>RANK(N767,$N$18:$N$2259)</f>
        <v>611</v>
      </c>
      <c r="B767" s="171"/>
      <c r="C767" s="167"/>
      <c r="D767" s="167"/>
      <c r="E767" s="167"/>
      <c r="F767" s="167"/>
      <c r="G767" s="216"/>
      <c r="H767" s="217"/>
      <c r="I767" s="217"/>
      <c r="J767" s="217"/>
      <c r="K767" s="217"/>
      <c r="L767" s="217"/>
      <c r="M767" s="217"/>
      <c r="N767" s="43">
        <f>SUM(G767*$D$8+H767*$D$5+I767*$D$9+J767*$D$6+K767*$D$11+L767*$D$10+M767*$D$7)</f>
        <v>0</v>
      </c>
      <c r="O767" s="119" t="e">
        <f>VLOOKUP(B767,#REF!,15,0)</f>
        <v>#REF!</v>
      </c>
      <c r="P767" s="31"/>
      <c r="Q767" s="15"/>
      <c r="R767" s="15"/>
      <c r="S767" s="15"/>
      <c r="T767" s="15"/>
    </row>
    <row r="768" spans="1:20" ht="13.5" customHeight="1">
      <c r="A768" s="41">
        <f>RANK(N768,$N$18:$N$2259)</f>
        <v>611</v>
      </c>
      <c r="B768" s="168"/>
      <c r="C768" s="167"/>
      <c r="D768" s="167"/>
      <c r="E768" s="167"/>
      <c r="F768" s="167"/>
      <c r="G768" s="216"/>
      <c r="H768" s="217"/>
      <c r="I768" s="217"/>
      <c r="J768" s="217"/>
      <c r="K768" s="217"/>
      <c r="L768" s="217"/>
      <c r="M768" s="217"/>
      <c r="N768" s="43">
        <f>SUM(G768*$D$8+H768*$D$5+I768*$D$9+J768*$D$6+K768*$D$11+L768*$D$10+M768*$D$7)</f>
        <v>0</v>
      </c>
      <c r="O768" s="119" t="e">
        <f>VLOOKUP(B768,#REF!,15,0)</f>
        <v>#REF!</v>
      </c>
      <c r="P768" s="31"/>
      <c r="Q768" s="15"/>
      <c r="R768" s="15"/>
      <c r="S768" s="15"/>
      <c r="T768" s="15"/>
    </row>
    <row r="769" spans="1:20" ht="13.5" customHeight="1">
      <c r="A769" s="41">
        <f>RANK(N769,$N$18:$N$2259)</f>
        <v>611</v>
      </c>
      <c r="B769" s="171"/>
      <c r="C769" s="167"/>
      <c r="D769" s="167"/>
      <c r="E769" s="167"/>
      <c r="F769" s="167"/>
      <c r="G769" s="216"/>
      <c r="H769" s="217"/>
      <c r="I769" s="217"/>
      <c r="J769" s="217"/>
      <c r="K769" s="217"/>
      <c r="L769" s="217"/>
      <c r="M769" s="217"/>
      <c r="N769" s="43">
        <f>SUM(G769*$D$8+H769*$D$5+I769*$D$9+J769*$D$6+K769*$D$11+L769*$D$10+M769*$D$7)</f>
        <v>0</v>
      </c>
      <c r="O769" s="119" t="e">
        <f>VLOOKUP(B769,#REF!,15,0)</f>
        <v>#REF!</v>
      </c>
      <c r="P769" s="31"/>
      <c r="Q769" s="15"/>
      <c r="R769" s="15"/>
      <c r="S769" s="15"/>
      <c r="T769" s="15"/>
    </row>
    <row r="770" spans="1:20" ht="13.5" customHeight="1">
      <c r="A770" s="41">
        <f>RANK(N770,$N$18:$N$2259)</f>
        <v>611</v>
      </c>
      <c r="B770" s="171"/>
      <c r="C770" s="167"/>
      <c r="D770" s="167"/>
      <c r="E770" s="167"/>
      <c r="F770" s="167"/>
      <c r="G770" s="216"/>
      <c r="H770" s="217"/>
      <c r="I770" s="217"/>
      <c r="J770" s="217"/>
      <c r="K770" s="217"/>
      <c r="L770" s="217"/>
      <c r="M770" s="217"/>
      <c r="N770" s="43">
        <f>SUM(G770*$D$8+H770*$D$5+I770*$D$9+J770*$D$6+K770*$D$11+L770*$D$10+M770*$D$7)</f>
        <v>0</v>
      </c>
      <c r="O770" s="119" t="e">
        <f>VLOOKUP(B770,#REF!,15,0)</f>
        <v>#REF!</v>
      </c>
      <c r="P770" s="31"/>
      <c r="Q770" s="15"/>
      <c r="R770" s="15"/>
      <c r="S770" s="15"/>
      <c r="T770" s="15"/>
    </row>
    <row r="771" spans="1:20" ht="13.5" customHeight="1">
      <c r="A771" s="41">
        <f>RANK(N771,$N$18:$N$2259)</f>
        <v>611</v>
      </c>
      <c r="B771" s="171"/>
      <c r="C771" s="167"/>
      <c r="D771" s="167"/>
      <c r="E771" s="167"/>
      <c r="F771" s="167"/>
      <c r="G771" s="216"/>
      <c r="H771" s="217"/>
      <c r="I771" s="217"/>
      <c r="J771" s="217"/>
      <c r="K771" s="217"/>
      <c r="L771" s="217"/>
      <c r="M771" s="217"/>
      <c r="N771" s="43">
        <f>SUM(G771*$D$8+H771*$D$5+I771*$D$9+J771*$D$6+K771*$D$11+L771*$D$10+M771*$D$7)</f>
        <v>0</v>
      </c>
      <c r="O771" s="119" t="e">
        <f>VLOOKUP(B771,#REF!,15,0)</f>
        <v>#REF!</v>
      </c>
      <c r="P771" s="31"/>
      <c r="Q771" s="15"/>
      <c r="R771" s="15"/>
      <c r="S771" s="15"/>
      <c r="T771" s="15"/>
    </row>
    <row r="772" spans="1:20" ht="13.5" customHeight="1">
      <c r="A772" s="41">
        <f>RANK(N772,$N$18:$N$2259)</f>
        <v>611</v>
      </c>
      <c r="B772" s="171"/>
      <c r="C772" s="167"/>
      <c r="D772" s="167"/>
      <c r="E772" s="167"/>
      <c r="F772" s="167"/>
      <c r="G772" s="216"/>
      <c r="H772" s="217"/>
      <c r="I772" s="217"/>
      <c r="J772" s="217"/>
      <c r="K772" s="217"/>
      <c r="L772" s="217"/>
      <c r="M772" s="217"/>
      <c r="N772" s="43">
        <f>SUM(G772*$D$8+H772*$D$5+I772*$D$9+J772*$D$6+K772*$D$11+L772*$D$10+M772*$D$7)</f>
        <v>0</v>
      </c>
      <c r="O772" s="119" t="e">
        <f>VLOOKUP(B772,#REF!,15,0)</f>
        <v>#REF!</v>
      </c>
      <c r="P772" s="31"/>
      <c r="Q772" s="15"/>
      <c r="R772" s="15"/>
      <c r="S772" s="15"/>
      <c r="T772" s="15"/>
    </row>
    <row r="773" spans="1:20" ht="13.5" customHeight="1">
      <c r="A773" s="41">
        <f>RANK(N773,$N$18:$N$2259)</f>
        <v>611</v>
      </c>
      <c r="B773" s="171"/>
      <c r="C773" s="167"/>
      <c r="D773" s="167"/>
      <c r="E773" s="167"/>
      <c r="F773" s="167"/>
      <c r="G773" s="216"/>
      <c r="H773" s="217"/>
      <c r="I773" s="217"/>
      <c r="J773" s="217"/>
      <c r="K773" s="217"/>
      <c r="L773" s="217"/>
      <c r="M773" s="217"/>
      <c r="N773" s="43">
        <f>SUM(G773*$D$8+H773*$D$5+I773*$D$9+J773*$D$6+K773*$D$11+L773*$D$10+M773*$D$7)</f>
        <v>0</v>
      </c>
      <c r="O773" s="119" t="e">
        <f>VLOOKUP(B773,#REF!,15,0)</f>
        <v>#REF!</v>
      </c>
      <c r="P773" s="31"/>
      <c r="Q773" s="15"/>
      <c r="R773" s="15"/>
      <c r="S773" s="15"/>
      <c r="T773" s="15"/>
    </row>
    <row r="774" spans="1:20" ht="13.5" customHeight="1">
      <c r="A774" s="41">
        <f>RANK(N774,$N$18:$N$2259)</f>
        <v>611</v>
      </c>
      <c r="B774" s="171"/>
      <c r="C774" s="167"/>
      <c r="D774" s="167"/>
      <c r="E774" s="167"/>
      <c r="F774" s="167"/>
      <c r="G774" s="216"/>
      <c r="H774" s="217"/>
      <c r="I774" s="217"/>
      <c r="J774" s="217"/>
      <c r="K774" s="217"/>
      <c r="L774" s="217"/>
      <c r="M774" s="217"/>
      <c r="N774" s="43">
        <f>SUM(G774*$D$8+H774*$D$5+I774*$D$9+J774*$D$6+K774*$D$11+L774*$D$10+M774*$D$7)</f>
        <v>0</v>
      </c>
      <c r="O774" s="119" t="e">
        <f>VLOOKUP(B774,#REF!,15,0)</f>
        <v>#REF!</v>
      </c>
      <c r="P774" s="31"/>
      <c r="Q774" s="15"/>
      <c r="R774" s="15"/>
      <c r="S774" s="15"/>
      <c r="T774" s="15"/>
    </row>
    <row r="775" spans="1:20" ht="13.5" customHeight="1">
      <c r="A775" s="41">
        <f>RANK(N775,$N$18:$N$2259)</f>
        <v>611</v>
      </c>
      <c r="B775" s="168"/>
      <c r="C775" s="167"/>
      <c r="D775" s="167"/>
      <c r="E775" s="167"/>
      <c r="F775" s="167"/>
      <c r="G775" s="216"/>
      <c r="H775" s="217"/>
      <c r="I775" s="217"/>
      <c r="J775" s="217"/>
      <c r="K775" s="217"/>
      <c r="L775" s="217"/>
      <c r="M775" s="217"/>
      <c r="N775" s="43">
        <f>SUM(G775*$D$8+H775*$D$5+I775*$D$9+J775*$D$6+K775*$D$11+L775*$D$10+M775*$D$7)</f>
        <v>0</v>
      </c>
      <c r="O775" s="119" t="e">
        <f>VLOOKUP(B775,#REF!,15,0)</f>
        <v>#REF!</v>
      </c>
      <c r="P775" s="31"/>
      <c r="Q775" s="15"/>
      <c r="R775" s="15"/>
      <c r="S775" s="15"/>
      <c r="T775" s="15"/>
    </row>
    <row r="776" spans="1:20" ht="13.5" customHeight="1">
      <c r="A776" s="41">
        <f>RANK(N776,$N$18:$N$2259)</f>
        <v>611</v>
      </c>
      <c r="B776" s="171"/>
      <c r="C776" s="167"/>
      <c r="D776" s="167"/>
      <c r="E776" s="167"/>
      <c r="F776" s="167"/>
      <c r="G776" s="216"/>
      <c r="H776" s="217"/>
      <c r="I776" s="217"/>
      <c r="J776" s="217"/>
      <c r="K776" s="217"/>
      <c r="L776" s="217"/>
      <c r="M776" s="217"/>
      <c r="N776" s="43">
        <f>SUM(G776*$D$8+H776*$D$5+I776*$D$9+J776*$D$6+K776*$D$11+L776*$D$10+M776*$D$7)</f>
        <v>0</v>
      </c>
      <c r="O776" s="119" t="e">
        <f>VLOOKUP(B776,#REF!,15,0)</f>
        <v>#REF!</v>
      </c>
      <c r="P776" s="31"/>
      <c r="Q776" s="15"/>
      <c r="R776" s="15"/>
      <c r="S776" s="15"/>
      <c r="T776" s="15"/>
    </row>
    <row r="777" spans="1:20" ht="13.5" customHeight="1">
      <c r="A777" s="41">
        <f>RANK(N777,$N$18:$N$2259)</f>
        <v>611</v>
      </c>
      <c r="B777" s="171"/>
      <c r="C777" s="167"/>
      <c r="D777" s="167"/>
      <c r="E777" s="167"/>
      <c r="F777" s="167"/>
      <c r="G777" s="216"/>
      <c r="H777" s="217"/>
      <c r="I777" s="217"/>
      <c r="J777" s="217"/>
      <c r="K777" s="217"/>
      <c r="L777" s="217"/>
      <c r="M777" s="217"/>
      <c r="N777" s="43">
        <f>SUM(G777*$D$8+H777*$D$5+I777*$D$9+J777*$D$6+K777*$D$11+L777*$D$10+M777*$D$7)</f>
        <v>0</v>
      </c>
      <c r="O777" s="119" t="e">
        <f>VLOOKUP(B777,#REF!,15,0)</f>
        <v>#REF!</v>
      </c>
      <c r="P777" s="31"/>
      <c r="Q777" s="15"/>
      <c r="R777" s="15"/>
      <c r="S777" s="15"/>
      <c r="T777" s="15"/>
    </row>
    <row r="778" spans="1:20" ht="13.5" customHeight="1">
      <c r="A778" s="41">
        <f>RANK(N778,$N$18:$N$2259)</f>
        <v>611</v>
      </c>
      <c r="B778" s="171"/>
      <c r="C778" s="167"/>
      <c r="D778" s="167"/>
      <c r="E778" s="167"/>
      <c r="F778" s="167"/>
      <c r="G778" s="216"/>
      <c r="H778" s="217"/>
      <c r="I778" s="217"/>
      <c r="J778" s="217"/>
      <c r="K778" s="217"/>
      <c r="L778" s="217"/>
      <c r="M778" s="217"/>
      <c r="N778" s="43">
        <f>SUM(G778*$D$8+H778*$D$5+I778*$D$9+J778*$D$6+K778*$D$11+L778*$D$10+M778*$D$7)</f>
        <v>0</v>
      </c>
      <c r="O778" s="119" t="e">
        <f>VLOOKUP(B778,#REF!,15,0)</f>
        <v>#REF!</v>
      </c>
      <c r="P778" s="31"/>
      <c r="Q778" s="15"/>
      <c r="R778" s="15"/>
      <c r="S778" s="15"/>
      <c r="T778" s="15"/>
    </row>
    <row r="779" spans="1:20" ht="13.5" customHeight="1">
      <c r="A779" s="41">
        <f>RANK(N779,$N$18:$N$2259)</f>
        <v>611</v>
      </c>
      <c r="B779" s="171"/>
      <c r="C779" s="167"/>
      <c r="D779" s="167"/>
      <c r="E779" s="167"/>
      <c r="F779" s="167"/>
      <c r="G779" s="216"/>
      <c r="H779" s="217"/>
      <c r="I779" s="217"/>
      <c r="J779" s="217"/>
      <c r="K779" s="217"/>
      <c r="L779" s="217"/>
      <c r="M779" s="217"/>
      <c r="N779" s="43">
        <f>SUM(G779*$D$8+H779*$D$5+I779*$D$9+J779*$D$6+K779*$D$11+L779*$D$10+M779*$D$7)</f>
        <v>0</v>
      </c>
      <c r="O779" s="119" t="e">
        <f>VLOOKUP(B779,#REF!,15,0)</f>
        <v>#REF!</v>
      </c>
      <c r="P779" s="31"/>
      <c r="Q779" s="15"/>
      <c r="R779" s="15"/>
      <c r="S779" s="15"/>
      <c r="T779" s="15"/>
    </row>
    <row r="780" spans="1:20" ht="13.5" customHeight="1">
      <c r="A780" s="41">
        <f>RANK(N780,$N$18:$N$2259)</f>
        <v>611</v>
      </c>
      <c r="B780" s="171"/>
      <c r="C780" s="167"/>
      <c r="D780" s="167"/>
      <c r="E780" s="167"/>
      <c r="F780" s="167"/>
      <c r="G780" s="216"/>
      <c r="H780" s="217"/>
      <c r="I780" s="217"/>
      <c r="J780" s="217"/>
      <c r="K780" s="217"/>
      <c r="L780" s="217"/>
      <c r="M780" s="217"/>
      <c r="N780" s="43">
        <f>SUM(G780*$D$8+H780*$D$5+I780*$D$9+J780*$D$6+K780*$D$11+L780*$D$10+M780*$D$7)</f>
        <v>0</v>
      </c>
      <c r="O780" s="119" t="e">
        <f>VLOOKUP(B780,#REF!,15,0)</f>
        <v>#REF!</v>
      </c>
      <c r="P780" s="31"/>
      <c r="Q780" s="15"/>
      <c r="R780" s="15"/>
      <c r="S780" s="15"/>
      <c r="T780" s="15"/>
    </row>
    <row r="781" spans="1:20" ht="13.5" customHeight="1">
      <c r="A781" s="41">
        <f>RANK(N781,$N$18:$N$2259)</f>
        <v>611</v>
      </c>
      <c r="B781" s="171"/>
      <c r="C781" s="167"/>
      <c r="D781" s="167"/>
      <c r="E781" s="167"/>
      <c r="F781" s="167"/>
      <c r="G781" s="216"/>
      <c r="H781" s="217"/>
      <c r="I781" s="217"/>
      <c r="J781" s="217"/>
      <c r="K781" s="217"/>
      <c r="L781" s="217"/>
      <c r="M781" s="217"/>
      <c r="N781" s="43">
        <f>SUM(G781*$D$8+H781*$D$5+I781*$D$9+J781*$D$6+K781*$D$11+L781*$D$10+M781*$D$7)</f>
        <v>0</v>
      </c>
      <c r="O781" s="119" t="e">
        <f>VLOOKUP(B781,#REF!,15,0)</f>
        <v>#REF!</v>
      </c>
      <c r="P781" s="31"/>
      <c r="Q781" s="15"/>
      <c r="R781" s="15"/>
      <c r="S781" s="15"/>
      <c r="T781" s="15"/>
    </row>
    <row r="782" spans="1:20" ht="13.5" customHeight="1">
      <c r="A782" s="41">
        <f>RANK(N782,$N$18:$N$2259)</f>
        <v>611</v>
      </c>
      <c r="B782" s="171"/>
      <c r="C782" s="167"/>
      <c r="D782" s="167"/>
      <c r="E782" s="167"/>
      <c r="F782" s="167"/>
      <c r="G782" s="216"/>
      <c r="H782" s="217"/>
      <c r="I782" s="217"/>
      <c r="J782" s="217"/>
      <c r="K782" s="217"/>
      <c r="L782" s="217"/>
      <c r="M782" s="217"/>
      <c r="N782" s="43">
        <f>SUM(G782*$D$8+H782*$D$5+I782*$D$9+J782*$D$6+K782*$D$11+L782*$D$10+M782*$D$7)</f>
        <v>0</v>
      </c>
      <c r="O782" s="119" t="e">
        <f>VLOOKUP(B782,#REF!,15,0)</f>
        <v>#REF!</v>
      </c>
      <c r="P782" s="31"/>
      <c r="Q782" s="15"/>
      <c r="R782" s="15"/>
      <c r="S782" s="15"/>
      <c r="T782" s="15"/>
    </row>
    <row r="783" spans="1:20" ht="13.5" customHeight="1">
      <c r="A783" s="41">
        <f>RANK(N783,$N$18:$N$2259)</f>
        <v>611</v>
      </c>
      <c r="B783" s="171"/>
      <c r="C783" s="167"/>
      <c r="D783" s="167"/>
      <c r="E783" s="167"/>
      <c r="F783" s="167"/>
      <c r="G783" s="216"/>
      <c r="H783" s="217"/>
      <c r="I783" s="217"/>
      <c r="J783" s="217"/>
      <c r="K783" s="217"/>
      <c r="L783" s="217"/>
      <c r="M783" s="217"/>
      <c r="N783" s="43">
        <f>SUM(G783*$D$8+H783*$D$5+I783*$D$9+J783*$D$6+K783*$D$11+L783*$D$10+M783*$D$7)</f>
        <v>0</v>
      </c>
      <c r="O783" s="119" t="e">
        <f>VLOOKUP(B783,#REF!,15,0)</f>
        <v>#REF!</v>
      </c>
      <c r="P783" s="31"/>
      <c r="Q783" s="15"/>
      <c r="R783" s="15"/>
      <c r="S783" s="15"/>
      <c r="T783" s="15"/>
    </row>
    <row r="784" spans="1:20" ht="13.5" customHeight="1">
      <c r="A784" s="41">
        <f>RANK(N784,$N$18:$N$2259)</f>
        <v>611</v>
      </c>
      <c r="B784" s="171"/>
      <c r="C784" s="167"/>
      <c r="D784" s="167"/>
      <c r="E784" s="167"/>
      <c r="F784" s="167"/>
      <c r="G784" s="216"/>
      <c r="H784" s="217"/>
      <c r="I784" s="217"/>
      <c r="J784" s="217"/>
      <c r="K784" s="217"/>
      <c r="L784" s="217"/>
      <c r="M784" s="217"/>
      <c r="N784" s="43">
        <f>SUM(G784*$D$8+H784*$D$5+I784*$D$9+J784*$D$6+K784*$D$11+L784*$D$10+M784*$D$7)</f>
        <v>0</v>
      </c>
      <c r="O784" s="119" t="e">
        <f>VLOOKUP(B784,#REF!,15,0)</f>
        <v>#REF!</v>
      </c>
      <c r="P784" s="31"/>
      <c r="Q784" s="15"/>
      <c r="R784" s="15"/>
      <c r="S784" s="15"/>
      <c r="T784" s="15"/>
    </row>
    <row r="785" spans="1:20" ht="13.5" customHeight="1">
      <c r="A785" s="41">
        <f>RANK(N785,$N$18:$N$2259)</f>
        <v>611</v>
      </c>
      <c r="B785" s="168"/>
      <c r="C785" s="167"/>
      <c r="D785" s="167"/>
      <c r="E785" s="167"/>
      <c r="F785" s="167"/>
      <c r="G785" s="216"/>
      <c r="H785" s="217"/>
      <c r="I785" s="217"/>
      <c r="J785" s="217"/>
      <c r="K785" s="217"/>
      <c r="L785" s="217"/>
      <c r="M785" s="217"/>
      <c r="N785" s="43">
        <f>SUM(G785*$D$8+H785*$D$5+I785*$D$9+J785*$D$6+K785*$D$11+L785*$D$10+M785*$D$7)</f>
        <v>0</v>
      </c>
      <c r="O785" s="119" t="e">
        <f>VLOOKUP(B785,#REF!,15,0)</f>
        <v>#REF!</v>
      </c>
      <c r="P785" s="31"/>
      <c r="Q785" s="15"/>
      <c r="R785" s="15"/>
      <c r="S785" s="15"/>
      <c r="T785" s="15"/>
    </row>
    <row r="786" spans="1:20" ht="13.5" customHeight="1">
      <c r="A786" s="41">
        <f>RANK(N786,$N$18:$N$2259)</f>
        <v>611</v>
      </c>
      <c r="B786" s="171"/>
      <c r="C786" s="167"/>
      <c r="D786" s="167"/>
      <c r="E786" s="167"/>
      <c r="F786" s="167"/>
      <c r="G786" s="216"/>
      <c r="H786" s="217"/>
      <c r="I786" s="217"/>
      <c r="J786" s="217"/>
      <c r="K786" s="217"/>
      <c r="L786" s="217"/>
      <c r="M786" s="217"/>
      <c r="N786" s="43">
        <f>SUM(G786*$D$8+H786*$D$5+I786*$D$9+J786*$D$6+K786*$D$11+L786*$D$10+M786*$D$7)</f>
        <v>0</v>
      </c>
      <c r="O786" s="119" t="e">
        <f>VLOOKUP(B786,#REF!,15,0)</f>
        <v>#REF!</v>
      </c>
      <c r="P786" s="31"/>
      <c r="Q786" s="15"/>
      <c r="R786" s="15"/>
      <c r="S786" s="15"/>
      <c r="T786" s="15"/>
    </row>
    <row r="787" spans="1:20" ht="13.5" customHeight="1">
      <c r="A787" s="41">
        <f>RANK(N787,$N$18:$N$2259)</f>
        <v>611</v>
      </c>
      <c r="B787" s="171"/>
      <c r="C787" s="167"/>
      <c r="D787" s="167"/>
      <c r="E787" s="167"/>
      <c r="F787" s="167"/>
      <c r="G787" s="216"/>
      <c r="H787" s="217"/>
      <c r="I787" s="217"/>
      <c r="J787" s="217"/>
      <c r="K787" s="217"/>
      <c r="L787" s="217"/>
      <c r="M787" s="217"/>
      <c r="N787" s="43">
        <f>SUM(G787*$D$8+H787*$D$5+I787*$D$9+J787*$D$6+K787*$D$11+L787*$D$10+M787*$D$7)</f>
        <v>0</v>
      </c>
      <c r="O787" s="119" t="e">
        <f>VLOOKUP(B787,#REF!,15,0)</f>
        <v>#REF!</v>
      </c>
      <c r="P787" s="31"/>
      <c r="Q787" s="15"/>
      <c r="R787" s="15"/>
      <c r="S787" s="15"/>
      <c r="T787" s="15"/>
    </row>
    <row r="788" spans="1:20" ht="13.5" customHeight="1">
      <c r="A788" s="41">
        <f>RANK(N788,$N$18:$N$2259)</f>
        <v>611</v>
      </c>
      <c r="B788" s="171"/>
      <c r="C788" s="167"/>
      <c r="D788" s="167"/>
      <c r="E788" s="167"/>
      <c r="F788" s="167"/>
      <c r="G788" s="216"/>
      <c r="H788" s="217"/>
      <c r="I788" s="217"/>
      <c r="J788" s="217"/>
      <c r="K788" s="217"/>
      <c r="L788" s="217"/>
      <c r="M788" s="217"/>
      <c r="N788" s="43">
        <f>SUM(G788*$D$8+H788*$D$5+I788*$D$9+J788*$D$6+K788*$D$11+L788*$D$10+M788*$D$7)</f>
        <v>0</v>
      </c>
      <c r="O788" s="119" t="e">
        <f>VLOOKUP(B788,#REF!,15,0)</f>
        <v>#REF!</v>
      </c>
      <c r="P788" s="31"/>
      <c r="Q788" s="15"/>
      <c r="R788" s="15"/>
      <c r="S788" s="15"/>
      <c r="T788" s="15"/>
    </row>
    <row r="789" spans="1:20" ht="13.5" customHeight="1">
      <c r="A789" s="41">
        <f>RANK(N789,$N$18:$N$2259)</f>
        <v>611</v>
      </c>
      <c r="B789" s="165"/>
      <c r="C789" s="167"/>
      <c r="D789" s="167"/>
      <c r="E789" s="167"/>
      <c r="F789" s="167"/>
      <c r="G789" s="216"/>
      <c r="H789" s="217"/>
      <c r="I789" s="217"/>
      <c r="J789" s="217"/>
      <c r="K789" s="217"/>
      <c r="L789" s="217"/>
      <c r="M789" s="217"/>
      <c r="N789" s="43">
        <f>SUM(G789*$D$8+H789*$D$5+I789*$D$9+J789*$D$6+K789*$D$11+L789*$D$10+M789*$D$7)</f>
        <v>0</v>
      </c>
      <c r="O789" s="119" t="e">
        <f>VLOOKUP(B789,#REF!,15,0)</f>
        <v>#REF!</v>
      </c>
      <c r="P789" s="31"/>
      <c r="Q789" s="15"/>
      <c r="R789" s="15"/>
      <c r="S789" s="15"/>
      <c r="T789" s="15"/>
    </row>
    <row r="790" spans="1:20" ht="13.5" customHeight="1">
      <c r="A790" s="41">
        <f>RANK(N790,$N$18:$N$2259)</f>
        <v>611</v>
      </c>
      <c r="B790" s="171"/>
      <c r="C790" s="167"/>
      <c r="D790" s="167"/>
      <c r="E790" s="167"/>
      <c r="F790" s="167"/>
      <c r="G790" s="216"/>
      <c r="H790" s="217"/>
      <c r="I790" s="217"/>
      <c r="J790" s="217"/>
      <c r="K790" s="217"/>
      <c r="L790" s="217"/>
      <c r="M790" s="217"/>
      <c r="N790" s="43">
        <f>SUM(G790*$D$8+H790*$D$5+I790*$D$9+J790*$D$6+K790*$D$11+L790*$D$10+M790*$D$7)</f>
        <v>0</v>
      </c>
      <c r="O790" s="119" t="e">
        <f>VLOOKUP(B790,#REF!,15,0)</f>
        <v>#REF!</v>
      </c>
      <c r="P790" s="31"/>
      <c r="Q790" s="15"/>
      <c r="R790" s="15"/>
      <c r="S790" s="15"/>
      <c r="T790" s="15"/>
    </row>
    <row r="791" spans="1:20" ht="13.5" customHeight="1">
      <c r="A791" s="41">
        <f>RANK(N791,$N$18:$N$2259)</f>
        <v>611</v>
      </c>
      <c r="B791" s="171"/>
      <c r="C791" s="167"/>
      <c r="D791" s="167"/>
      <c r="E791" s="167"/>
      <c r="F791" s="167"/>
      <c r="G791" s="216"/>
      <c r="H791" s="217"/>
      <c r="I791" s="217"/>
      <c r="J791" s="217"/>
      <c r="K791" s="217"/>
      <c r="L791" s="217"/>
      <c r="M791" s="217"/>
      <c r="N791" s="43">
        <f>SUM(G791*$D$8+H791*$D$5+I791*$D$9+J791*$D$6+K791*$D$11+L791*$D$10+M791*$D$7)</f>
        <v>0</v>
      </c>
      <c r="O791" s="119" t="e">
        <f>VLOOKUP(B791,#REF!,15,0)</f>
        <v>#REF!</v>
      </c>
      <c r="P791" s="31"/>
      <c r="Q791" s="15"/>
      <c r="R791" s="15"/>
      <c r="S791" s="15"/>
      <c r="T791" s="15"/>
    </row>
    <row r="792" spans="1:20" ht="13.5" customHeight="1">
      <c r="A792" s="41">
        <f>RANK(N792,$N$18:$N$2259)</f>
        <v>611</v>
      </c>
      <c r="B792" s="171"/>
      <c r="C792" s="167"/>
      <c r="D792" s="167"/>
      <c r="E792" s="167"/>
      <c r="F792" s="167"/>
      <c r="G792" s="216"/>
      <c r="H792" s="217"/>
      <c r="I792" s="217"/>
      <c r="J792" s="217"/>
      <c r="K792" s="217"/>
      <c r="L792" s="217"/>
      <c r="M792" s="217"/>
      <c r="N792" s="43">
        <f>SUM(G792*$D$8+H792*$D$5+I792*$D$9+J792*$D$6+K792*$D$11+L792*$D$10+M792*$D$7)</f>
        <v>0</v>
      </c>
      <c r="O792" s="119" t="e">
        <f>VLOOKUP(B792,#REF!,15,0)</f>
        <v>#REF!</v>
      </c>
      <c r="P792" s="31"/>
      <c r="Q792" s="15"/>
      <c r="R792" s="15"/>
      <c r="S792" s="15"/>
      <c r="T792" s="15"/>
    </row>
    <row r="793" spans="1:20" ht="13.5" customHeight="1">
      <c r="A793" s="41">
        <f>RANK(N793,$N$18:$N$2259)</f>
        <v>611</v>
      </c>
      <c r="B793" s="168"/>
      <c r="C793" s="167"/>
      <c r="D793" s="167"/>
      <c r="E793" s="167"/>
      <c r="F793" s="167"/>
      <c r="G793" s="216"/>
      <c r="H793" s="217"/>
      <c r="I793" s="217"/>
      <c r="J793" s="217"/>
      <c r="K793" s="217"/>
      <c r="L793" s="217"/>
      <c r="M793" s="217"/>
      <c r="N793" s="43">
        <f>SUM(G793*$D$8+H793*$D$5+I793*$D$9+J793*$D$6+K793*$D$11+L793*$D$10+M793*$D$7)</f>
        <v>0</v>
      </c>
      <c r="O793" s="119" t="e">
        <f>VLOOKUP(B793,#REF!,15,0)</f>
        <v>#REF!</v>
      </c>
      <c r="P793" s="31"/>
      <c r="Q793" s="15"/>
      <c r="R793" s="15"/>
      <c r="S793" s="15"/>
      <c r="T793" s="15"/>
    </row>
    <row r="794" spans="1:20" ht="13.5" customHeight="1">
      <c r="A794" s="41">
        <f>RANK(N794,$N$18:$N$2259)</f>
        <v>611</v>
      </c>
      <c r="B794" s="171"/>
      <c r="C794" s="167"/>
      <c r="D794" s="167"/>
      <c r="E794" s="167"/>
      <c r="F794" s="167"/>
      <c r="G794" s="216"/>
      <c r="H794" s="217"/>
      <c r="I794" s="217"/>
      <c r="J794" s="217"/>
      <c r="K794" s="217"/>
      <c r="L794" s="217"/>
      <c r="M794" s="217"/>
      <c r="N794" s="43">
        <f>SUM(G794*$D$8+H794*$D$5+I794*$D$9+J794*$D$6+K794*$D$11+L794*$D$10+M794*$D$7)</f>
        <v>0</v>
      </c>
      <c r="O794" s="119" t="e">
        <f>VLOOKUP(B794,#REF!,15,0)</f>
        <v>#REF!</v>
      </c>
      <c r="P794" s="31"/>
      <c r="Q794" s="15"/>
      <c r="R794" s="15"/>
      <c r="S794" s="15"/>
      <c r="T794" s="15"/>
    </row>
    <row r="795" spans="1:20" ht="13.5" customHeight="1">
      <c r="A795" s="41">
        <f>RANK(N795,$N$18:$N$2259)</f>
        <v>611</v>
      </c>
      <c r="B795" s="171"/>
      <c r="C795" s="167"/>
      <c r="D795" s="167"/>
      <c r="E795" s="167"/>
      <c r="F795" s="167"/>
      <c r="G795" s="216"/>
      <c r="H795" s="217"/>
      <c r="I795" s="217"/>
      <c r="J795" s="217"/>
      <c r="K795" s="217"/>
      <c r="L795" s="217"/>
      <c r="M795" s="217"/>
      <c r="N795" s="43">
        <f>SUM(G795*$D$8+H795*$D$5+I795*$D$9+J795*$D$6+K795*$D$11+L795*$D$10+M795*$D$7)</f>
        <v>0</v>
      </c>
      <c r="O795" s="119" t="e">
        <f>VLOOKUP(B795,#REF!,15,0)</f>
        <v>#REF!</v>
      </c>
      <c r="P795" s="31"/>
      <c r="Q795" s="15"/>
      <c r="R795" s="15"/>
      <c r="S795" s="15"/>
      <c r="T795" s="15"/>
    </row>
    <row r="796" spans="1:20" ht="13.5" customHeight="1">
      <c r="A796" s="41">
        <f>RANK(N796,$N$18:$N$2259)</f>
        <v>611</v>
      </c>
      <c r="B796" s="171"/>
      <c r="C796" s="167"/>
      <c r="D796" s="167"/>
      <c r="E796" s="167"/>
      <c r="F796" s="167"/>
      <c r="G796" s="216"/>
      <c r="H796" s="217"/>
      <c r="I796" s="217"/>
      <c r="J796" s="217"/>
      <c r="K796" s="217"/>
      <c r="L796" s="217"/>
      <c r="M796" s="217"/>
      <c r="N796" s="43">
        <f>SUM(G796*$D$8+H796*$D$5+I796*$D$9+J796*$D$6+K796*$D$11+L796*$D$10+M796*$D$7)</f>
        <v>0</v>
      </c>
      <c r="O796" s="119" t="e">
        <f>VLOOKUP(B796,#REF!,15,0)</f>
        <v>#REF!</v>
      </c>
      <c r="P796" s="31"/>
      <c r="Q796" s="15"/>
      <c r="R796" s="15"/>
      <c r="S796" s="15"/>
      <c r="T796" s="15"/>
    </row>
    <row r="797" spans="1:20" ht="13.5" customHeight="1">
      <c r="A797" s="41">
        <f>RANK(N797,$N$18:$N$2259)</f>
        <v>611</v>
      </c>
      <c r="B797" s="171"/>
      <c r="C797" s="167"/>
      <c r="D797" s="167"/>
      <c r="E797" s="167"/>
      <c r="F797" s="167"/>
      <c r="G797" s="216"/>
      <c r="H797" s="217"/>
      <c r="I797" s="217"/>
      <c r="J797" s="217"/>
      <c r="K797" s="217"/>
      <c r="L797" s="217"/>
      <c r="M797" s="217"/>
      <c r="N797" s="43">
        <f>SUM(G797*$D$8+H797*$D$5+I797*$D$9+J797*$D$6+K797*$D$11+L797*$D$10+M797*$D$7)</f>
        <v>0</v>
      </c>
      <c r="O797" s="119" t="e">
        <f>VLOOKUP(B797,#REF!,15,0)</f>
        <v>#REF!</v>
      </c>
      <c r="P797" s="31"/>
      <c r="Q797" s="15"/>
      <c r="R797" s="15"/>
      <c r="S797" s="15"/>
      <c r="T797" s="15"/>
    </row>
    <row r="798" spans="1:20" ht="13.5" customHeight="1">
      <c r="A798" s="41">
        <f>RANK(N798,$N$18:$N$2259)</f>
        <v>611</v>
      </c>
      <c r="B798" s="171"/>
      <c r="C798" s="167"/>
      <c r="D798" s="167"/>
      <c r="E798" s="167"/>
      <c r="F798" s="167"/>
      <c r="G798" s="216"/>
      <c r="H798" s="217"/>
      <c r="I798" s="217"/>
      <c r="J798" s="217"/>
      <c r="K798" s="217"/>
      <c r="L798" s="217"/>
      <c r="M798" s="217"/>
      <c r="N798" s="43">
        <f>SUM(G798*$D$8+H798*$D$5+I798*$D$9+J798*$D$6+K798*$D$11+L798*$D$10+M798*$D$7)</f>
        <v>0</v>
      </c>
      <c r="O798" s="119" t="e">
        <f>VLOOKUP(B798,#REF!,15,0)</f>
        <v>#REF!</v>
      </c>
      <c r="P798" s="31"/>
      <c r="Q798" s="15"/>
      <c r="R798" s="15"/>
      <c r="S798" s="15"/>
      <c r="T798" s="15"/>
    </row>
    <row r="799" spans="1:20" ht="13.5" customHeight="1">
      <c r="A799" s="41">
        <f>RANK(N799,$N$18:$N$2259)</f>
        <v>611</v>
      </c>
      <c r="B799" s="168"/>
      <c r="C799" s="167"/>
      <c r="D799" s="167"/>
      <c r="E799" s="167"/>
      <c r="F799" s="167"/>
      <c r="G799" s="216"/>
      <c r="H799" s="217"/>
      <c r="I799" s="217"/>
      <c r="J799" s="217"/>
      <c r="K799" s="217"/>
      <c r="L799" s="217"/>
      <c r="M799" s="217"/>
      <c r="N799" s="43">
        <f>SUM(G799*$D$8+H799*$D$5+I799*$D$9+J799*$D$6+K799*$D$11+L799*$D$10+M799*$D$7)</f>
        <v>0</v>
      </c>
      <c r="O799" s="119" t="e">
        <f>VLOOKUP(B799,#REF!,15,0)</f>
        <v>#REF!</v>
      </c>
      <c r="P799" s="31"/>
      <c r="Q799" s="15"/>
      <c r="R799" s="15"/>
      <c r="S799" s="15"/>
      <c r="T799" s="15"/>
    </row>
    <row r="800" spans="1:20" ht="13.5" customHeight="1">
      <c r="A800" s="41">
        <f>RANK(N800,$N$18:$N$2259)</f>
        <v>611</v>
      </c>
      <c r="B800" s="168"/>
      <c r="C800" s="167"/>
      <c r="D800" s="167"/>
      <c r="E800" s="167"/>
      <c r="F800" s="167"/>
      <c r="G800" s="216"/>
      <c r="H800" s="217"/>
      <c r="I800" s="217"/>
      <c r="J800" s="217"/>
      <c r="K800" s="217"/>
      <c r="L800" s="217"/>
      <c r="M800" s="217"/>
      <c r="N800" s="43">
        <f>SUM(G800*$D$8+H800*$D$5+I800*$D$9+J800*$D$6+K800*$D$11+L800*$D$10+M800*$D$7)</f>
        <v>0</v>
      </c>
      <c r="O800" s="119" t="e">
        <f>VLOOKUP(B800,#REF!,15,0)</f>
        <v>#REF!</v>
      </c>
      <c r="P800" s="31"/>
      <c r="Q800" s="15"/>
      <c r="R800" s="15"/>
      <c r="S800" s="15"/>
      <c r="T800" s="15"/>
    </row>
    <row r="801" spans="1:20" ht="13.5" customHeight="1">
      <c r="A801" s="41">
        <f>RANK(N801,$N$18:$N$2259)</f>
        <v>611</v>
      </c>
      <c r="B801" s="168"/>
      <c r="C801" s="167"/>
      <c r="D801" s="167"/>
      <c r="E801" s="167"/>
      <c r="F801" s="167"/>
      <c r="G801" s="216"/>
      <c r="H801" s="217"/>
      <c r="I801" s="217"/>
      <c r="J801" s="217"/>
      <c r="K801" s="217"/>
      <c r="L801" s="217"/>
      <c r="M801" s="217"/>
      <c r="N801" s="43">
        <f>SUM(G801*$D$8+H801*$D$5+I801*$D$9+J801*$D$6+K801*$D$11+L801*$D$10+M801*$D$7)</f>
        <v>0</v>
      </c>
      <c r="O801" s="119" t="e">
        <f>VLOOKUP(B801,#REF!,15,0)</f>
        <v>#REF!</v>
      </c>
      <c r="P801" s="31"/>
      <c r="Q801" s="15"/>
      <c r="R801" s="15"/>
      <c r="S801" s="15"/>
      <c r="T801" s="15"/>
    </row>
    <row r="802" spans="1:20" ht="13.5" customHeight="1">
      <c r="A802" s="41">
        <f>RANK(N802,$N$18:$N$2259)</f>
        <v>611</v>
      </c>
      <c r="B802" s="171"/>
      <c r="C802" s="167"/>
      <c r="D802" s="167"/>
      <c r="E802" s="167"/>
      <c r="F802" s="167"/>
      <c r="G802" s="216"/>
      <c r="H802" s="217"/>
      <c r="I802" s="217"/>
      <c r="J802" s="217"/>
      <c r="K802" s="217"/>
      <c r="L802" s="217"/>
      <c r="M802" s="217"/>
      <c r="N802" s="43">
        <f>SUM(G802*$D$8+H802*$D$5+I802*$D$9+J802*$D$6+K802*$D$11+L802*$D$10+M802*$D$7)</f>
        <v>0</v>
      </c>
      <c r="O802" s="119" t="e">
        <f>VLOOKUP(B802,#REF!,15,0)</f>
        <v>#REF!</v>
      </c>
      <c r="P802" s="31"/>
      <c r="Q802" s="15"/>
      <c r="R802" s="15"/>
      <c r="S802" s="15"/>
      <c r="T802" s="15"/>
    </row>
    <row r="803" spans="1:20" ht="13.5" customHeight="1">
      <c r="A803" s="41">
        <f>RANK(N803,$N$18:$N$2259)</f>
        <v>611</v>
      </c>
      <c r="B803" s="171"/>
      <c r="C803" s="167"/>
      <c r="D803" s="167"/>
      <c r="E803" s="167"/>
      <c r="F803" s="167"/>
      <c r="G803" s="216"/>
      <c r="H803" s="217"/>
      <c r="I803" s="217"/>
      <c r="J803" s="217"/>
      <c r="K803" s="217"/>
      <c r="L803" s="217"/>
      <c r="M803" s="217"/>
      <c r="N803" s="43">
        <f>SUM(G803*$D$8+H803*$D$5+I803*$D$9+J803*$D$6+K803*$D$11+L803*$D$10+M803*$D$7)</f>
        <v>0</v>
      </c>
      <c r="O803" s="119" t="e">
        <f>VLOOKUP(B803,#REF!,15,0)</f>
        <v>#REF!</v>
      </c>
      <c r="P803" s="31"/>
      <c r="Q803" s="15"/>
      <c r="R803" s="15"/>
      <c r="S803" s="15"/>
      <c r="T803" s="15"/>
    </row>
    <row r="804" spans="1:20" ht="13.5" customHeight="1">
      <c r="A804" s="41">
        <f>RANK(N804,$N$18:$N$2259)</f>
        <v>611</v>
      </c>
      <c r="B804" s="171"/>
      <c r="C804" s="167"/>
      <c r="D804" s="167"/>
      <c r="E804" s="167"/>
      <c r="F804" s="167"/>
      <c r="G804" s="216"/>
      <c r="H804" s="217"/>
      <c r="I804" s="217"/>
      <c r="J804" s="217"/>
      <c r="K804" s="217"/>
      <c r="L804" s="217"/>
      <c r="M804" s="217"/>
      <c r="N804" s="43">
        <f>SUM(G804*$D$8+H804*$D$5+I804*$D$9+J804*$D$6+K804*$D$11+L804*$D$10+M804*$D$7)</f>
        <v>0</v>
      </c>
      <c r="O804" s="119" t="e">
        <f>VLOOKUP(B804,#REF!,15,0)</f>
        <v>#REF!</v>
      </c>
      <c r="P804" s="31"/>
      <c r="Q804" s="15"/>
      <c r="R804" s="15"/>
      <c r="S804" s="15"/>
      <c r="T804" s="15"/>
    </row>
    <row r="805" spans="1:20" ht="13.5" customHeight="1">
      <c r="A805" s="41">
        <f>RANK(N805,$N$18:$N$2259)</f>
        <v>611</v>
      </c>
      <c r="B805" s="171"/>
      <c r="C805" s="167"/>
      <c r="D805" s="167"/>
      <c r="E805" s="167"/>
      <c r="F805" s="167"/>
      <c r="G805" s="216"/>
      <c r="H805" s="217"/>
      <c r="I805" s="217"/>
      <c r="J805" s="217"/>
      <c r="K805" s="217"/>
      <c r="L805" s="217"/>
      <c r="M805" s="217"/>
      <c r="N805" s="43">
        <f>SUM(G805*$D$8+H805*$D$5+I805*$D$9+J805*$D$6+K805*$D$11+L805*$D$10+M805*$D$7)</f>
        <v>0</v>
      </c>
      <c r="O805" s="119" t="e">
        <f>VLOOKUP(B805,#REF!,15,0)</f>
        <v>#REF!</v>
      </c>
      <c r="P805" s="31"/>
      <c r="Q805" s="15"/>
      <c r="R805" s="15"/>
      <c r="S805" s="15"/>
      <c r="T805" s="15"/>
    </row>
    <row r="806" spans="1:20" ht="13.5" customHeight="1">
      <c r="A806" s="41">
        <f>RANK(N806,$N$18:$N$2259)</f>
        <v>611</v>
      </c>
      <c r="B806" s="171"/>
      <c r="C806" s="167"/>
      <c r="D806" s="167"/>
      <c r="E806" s="167"/>
      <c r="F806" s="167"/>
      <c r="G806" s="216"/>
      <c r="H806" s="217"/>
      <c r="I806" s="217"/>
      <c r="J806" s="217"/>
      <c r="K806" s="217"/>
      <c r="L806" s="217"/>
      <c r="M806" s="217"/>
      <c r="N806" s="43">
        <f>SUM(G806*$D$8+H806*$D$5+I806*$D$9+J806*$D$6+K806*$D$11+L806*$D$10+M806*$D$7)</f>
        <v>0</v>
      </c>
      <c r="O806" s="119" t="e">
        <f>VLOOKUP(B806,#REF!,15,0)</f>
        <v>#REF!</v>
      </c>
      <c r="P806" s="31"/>
      <c r="Q806" s="15"/>
      <c r="R806" s="15"/>
      <c r="S806" s="15"/>
      <c r="T806" s="15"/>
    </row>
    <row r="807" spans="1:20" ht="13.5" customHeight="1">
      <c r="A807" s="41">
        <f>RANK(N807,$N$18:$N$2259)</f>
        <v>611</v>
      </c>
      <c r="B807" s="171"/>
      <c r="C807" s="167"/>
      <c r="D807" s="167"/>
      <c r="E807" s="167"/>
      <c r="F807" s="167"/>
      <c r="G807" s="216"/>
      <c r="H807" s="217"/>
      <c r="I807" s="217"/>
      <c r="J807" s="217"/>
      <c r="K807" s="217"/>
      <c r="L807" s="217"/>
      <c r="M807" s="217"/>
      <c r="N807" s="43">
        <f>SUM(G807*$D$8+H807*$D$5+I807*$D$9+J807*$D$6+K807*$D$11+L807*$D$10+M807*$D$7)</f>
        <v>0</v>
      </c>
      <c r="O807" s="119" t="e">
        <f>VLOOKUP(B807,#REF!,15,0)</f>
        <v>#REF!</v>
      </c>
      <c r="P807" s="31"/>
      <c r="Q807" s="15"/>
      <c r="R807" s="15"/>
      <c r="S807" s="15"/>
      <c r="T807" s="15"/>
    </row>
    <row r="808" spans="1:20" ht="13.5" customHeight="1">
      <c r="A808" s="41">
        <f>RANK(N808,$N$18:$N$2259)</f>
        <v>611</v>
      </c>
      <c r="B808" s="168"/>
      <c r="C808" s="167"/>
      <c r="D808" s="167"/>
      <c r="E808" s="167"/>
      <c r="F808" s="167"/>
      <c r="G808" s="216"/>
      <c r="H808" s="217"/>
      <c r="I808" s="217"/>
      <c r="J808" s="217"/>
      <c r="K808" s="217"/>
      <c r="L808" s="217"/>
      <c r="M808" s="217"/>
      <c r="N808" s="43">
        <f>SUM(G808*$D$8+H808*$D$5+I808*$D$9+J808*$D$6+K808*$D$11+L808*$D$10+M808*$D$7)</f>
        <v>0</v>
      </c>
      <c r="O808" s="119" t="e">
        <f>VLOOKUP(B808,#REF!,15,0)</f>
        <v>#REF!</v>
      </c>
      <c r="P808" s="31"/>
      <c r="Q808" s="15"/>
      <c r="R808" s="15"/>
      <c r="S808" s="15"/>
      <c r="T808" s="15"/>
    </row>
    <row r="809" spans="1:20" ht="13.5" customHeight="1">
      <c r="A809" s="41">
        <f>RANK(N809,$N$18:$N$2259)</f>
        <v>611</v>
      </c>
      <c r="B809" s="171"/>
      <c r="C809" s="167"/>
      <c r="D809" s="167"/>
      <c r="E809" s="167"/>
      <c r="F809" s="167"/>
      <c r="G809" s="216"/>
      <c r="H809" s="217"/>
      <c r="I809" s="217"/>
      <c r="J809" s="217"/>
      <c r="K809" s="217"/>
      <c r="L809" s="217"/>
      <c r="M809" s="217"/>
      <c r="N809" s="43">
        <f>SUM(G809*$D$8+H809*$D$5+I809*$D$9+J809*$D$6+K809*$D$11+L809*$D$10+M809*$D$7)</f>
        <v>0</v>
      </c>
      <c r="O809" s="119" t="e">
        <f>VLOOKUP(B809,#REF!,15,0)</f>
        <v>#REF!</v>
      </c>
      <c r="P809" s="31"/>
      <c r="Q809" s="15"/>
      <c r="R809" s="15"/>
      <c r="S809" s="15"/>
      <c r="T809" s="15"/>
    </row>
    <row r="810" spans="1:20" ht="13.5" customHeight="1">
      <c r="A810" s="41">
        <f>RANK(N810,$N$18:$N$2259)</f>
        <v>611</v>
      </c>
      <c r="B810" s="171"/>
      <c r="C810" s="167"/>
      <c r="D810" s="167"/>
      <c r="E810" s="167"/>
      <c r="F810" s="167"/>
      <c r="G810" s="216"/>
      <c r="H810" s="217"/>
      <c r="I810" s="217"/>
      <c r="J810" s="217"/>
      <c r="K810" s="217"/>
      <c r="L810" s="217"/>
      <c r="M810" s="217"/>
      <c r="N810" s="43">
        <f>SUM(G810*$D$8+H810*$D$5+I810*$D$9+J810*$D$6+K810*$D$11+L810*$D$10+M810*$D$7)</f>
        <v>0</v>
      </c>
      <c r="O810" s="119" t="e">
        <f>VLOOKUP(B810,#REF!,15,0)</f>
        <v>#REF!</v>
      </c>
      <c r="P810" s="31"/>
      <c r="Q810" s="15"/>
      <c r="R810" s="15"/>
      <c r="S810" s="15"/>
      <c r="T810" s="15"/>
    </row>
    <row r="811" spans="1:20" ht="13.5" customHeight="1">
      <c r="A811" s="41">
        <f>RANK(N811,$N$18:$N$2259)</f>
        <v>611</v>
      </c>
      <c r="B811" s="171"/>
      <c r="C811" s="167"/>
      <c r="D811" s="167"/>
      <c r="E811" s="167"/>
      <c r="F811" s="167"/>
      <c r="G811" s="216"/>
      <c r="H811" s="217"/>
      <c r="I811" s="217"/>
      <c r="J811" s="217"/>
      <c r="K811" s="217"/>
      <c r="L811" s="217"/>
      <c r="M811" s="217"/>
      <c r="N811" s="43">
        <f>SUM(G811*$D$8+H811*$D$5+I811*$D$9+J811*$D$6+K811*$D$11+L811*$D$10+M811*$D$7)</f>
        <v>0</v>
      </c>
      <c r="O811" s="119" t="e">
        <f>VLOOKUP(B811,#REF!,15,0)</f>
        <v>#REF!</v>
      </c>
      <c r="P811" s="31"/>
      <c r="Q811" s="15"/>
      <c r="R811" s="15"/>
      <c r="S811" s="15"/>
      <c r="T811" s="15"/>
    </row>
    <row r="812" spans="1:20" ht="13.5" customHeight="1">
      <c r="A812" s="41">
        <f>RANK(N812,$N$18:$N$2259)</f>
        <v>611</v>
      </c>
      <c r="B812" s="168"/>
      <c r="C812" s="167"/>
      <c r="D812" s="167"/>
      <c r="E812" s="167"/>
      <c r="F812" s="167"/>
      <c r="G812" s="216"/>
      <c r="H812" s="217"/>
      <c r="I812" s="217"/>
      <c r="J812" s="217"/>
      <c r="K812" s="217"/>
      <c r="L812" s="217"/>
      <c r="M812" s="217"/>
      <c r="N812" s="43">
        <f>SUM(G812*$D$8+H812*$D$5+I812*$D$9+J812*$D$6+K812*$D$11+L812*$D$10+M812*$D$7)</f>
        <v>0</v>
      </c>
      <c r="O812" s="119" t="e">
        <f>VLOOKUP(B812,#REF!,15,0)</f>
        <v>#REF!</v>
      </c>
      <c r="P812" s="31"/>
      <c r="Q812" s="15"/>
      <c r="R812" s="15"/>
      <c r="S812" s="15"/>
      <c r="T812" s="15"/>
    </row>
    <row r="813" spans="1:20" ht="13.5" customHeight="1">
      <c r="A813" s="41">
        <f>RANK(N813,$N$18:$N$2259)</f>
        <v>611</v>
      </c>
      <c r="B813" s="168"/>
      <c r="C813" s="167"/>
      <c r="D813" s="167"/>
      <c r="E813" s="167"/>
      <c r="F813" s="167"/>
      <c r="G813" s="216"/>
      <c r="H813" s="217"/>
      <c r="I813" s="217"/>
      <c r="J813" s="217"/>
      <c r="K813" s="217"/>
      <c r="L813" s="217"/>
      <c r="M813" s="217"/>
      <c r="N813" s="43">
        <f>SUM(G813*$D$8+H813*$D$5+I813*$D$9+J813*$D$6+K813*$D$11+L813*$D$10+M813*$D$7)</f>
        <v>0</v>
      </c>
      <c r="O813" s="119" t="e">
        <f>VLOOKUP(B813,#REF!,15,0)</f>
        <v>#REF!</v>
      </c>
      <c r="P813" s="31"/>
      <c r="Q813" s="15"/>
      <c r="R813" s="15"/>
      <c r="S813" s="15"/>
      <c r="T813" s="15"/>
    </row>
    <row r="814" spans="1:20" ht="13.5" customHeight="1">
      <c r="A814" s="41">
        <f>RANK(N814,$N$18:$N$2259)</f>
        <v>611</v>
      </c>
      <c r="B814" s="171"/>
      <c r="C814" s="167"/>
      <c r="D814" s="167"/>
      <c r="E814" s="167"/>
      <c r="F814" s="167"/>
      <c r="G814" s="216"/>
      <c r="H814" s="217"/>
      <c r="I814" s="217"/>
      <c r="J814" s="217"/>
      <c r="K814" s="217"/>
      <c r="L814" s="217"/>
      <c r="M814" s="217"/>
      <c r="N814" s="43">
        <f>SUM(G814*$D$8+H814*$D$5+I814*$D$9+J814*$D$6+K814*$D$11+L814*$D$10+M814*$D$7)</f>
        <v>0</v>
      </c>
      <c r="O814" s="119" t="e">
        <f>VLOOKUP(B814,#REF!,15,0)</f>
        <v>#REF!</v>
      </c>
      <c r="P814" s="31"/>
      <c r="Q814" s="15"/>
      <c r="R814" s="15"/>
      <c r="S814" s="15"/>
      <c r="T814" s="15"/>
    </row>
    <row r="815" spans="1:20" ht="13.5" customHeight="1">
      <c r="A815" s="41">
        <f>RANK(N815,$N$18:$N$2259)</f>
        <v>611</v>
      </c>
      <c r="B815" s="171"/>
      <c r="C815" s="167"/>
      <c r="D815" s="167"/>
      <c r="E815" s="167"/>
      <c r="F815" s="167"/>
      <c r="G815" s="216"/>
      <c r="H815" s="217"/>
      <c r="I815" s="217"/>
      <c r="J815" s="217"/>
      <c r="K815" s="217"/>
      <c r="L815" s="217"/>
      <c r="M815" s="217"/>
      <c r="N815" s="43">
        <f>SUM(G815*$D$8+H815*$D$5+I815*$D$9+J815*$D$6+K815*$D$11+L815*$D$10+M815*$D$7)</f>
        <v>0</v>
      </c>
      <c r="O815" s="119" t="e">
        <f>VLOOKUP(B815,#REF!,15,0)</f>
        <v>#REF!</v>
      </c>
      <c r="P815" s="31"/>
      <c r="Q815" s="15"/>
      <c r="R815" s="15"/>
      <c r="S815" s="15"/>
      <c r="T815" s="15"/>
    </row>
    <row r="816" spans="1:20" ht="13.5" customHeight="1">
      <c r="A816" s="41">
        <f>RANK(N816,$N$18:$N$2259)</f>
        <v>611</v>
      </c>
      <c r="B816" s="171"/>
      <c r="C816" s="167"/>
      <c r="D816" s="167"/>
      <c r="E816" s="167"/>
      <c r="F816" s="167"/>
      <c r="G816" s="216"/>
      <c r="H816" s="217"/>
      <c r="I816" s="217"/>
      <c r="J816" s="217"/>
      <c r="K816" s="217"/>
      <c r="L816" s="217"/>
      <c r="M816" s="217"/>
      <c r="N816" s="43">
        <f>SUM(G816*$D$8+H816*$D$5+I816*$D$9+J816*$D$6+K816*$D$11+L816*$D$10+M816*$D$7)</f>
        <v>0</v>
      </c>
      <c r="O816" s="119" t="e">
        <f>VLOOKUP(B816,#REF!,15,0)</f>
        <v>#REF!</v>
      </c>
      <c r="P816" s="31"/>
      <c r="Q816" s="15"/>
      <c r="R816" s="15"/>
      <c r="S816" s="15"/>
      <c r="T816" s="15"/>
    </row>
    <row r="817" spans="1:20" ht="13.5" customHeight="1">
      <c r="A817" s="41">
        <f>RANK(N817,$N$18:$N$2259)</f>
        <v>611</v>
      </c>
      <c r="B817" s="171"/>
      <c r="C817" s="167"/>
      <c r="D817" s="167"/>
      <c r="E817" s="167"/>
      <c r="F817" s="167"/>
      <c r="G817" s="216"/>
      <c r="H817" s="217"/>
      <c r="I817" s="217"/>
      <c r="J817" s="217"/>
      <c r="K817" s="217"/>
      <c r="L817" s="217"/>
      <c r="M817" s="217"/>
      <c r="N817" s="43">
        <f>SUM(G817*$D$8+H817*$D$5+I817*$D$9+J817*$D$6+K817*$D$11+L817*$D$10+M817*$D$7)</f>
        <v>0</v>
      </c>
      <c r="O817" s="119" t="e">
        <f>VLOOKUP(B817,#REF!,15,0)</f>
        <v>#REF!</v>
      </c>
      <c r="P817" s="31"/>
      <c r="Q817" s="15"/>
      <c r="R817" s="15"/>
      <c r="S817" s="15"/>
      <c r="T817" s="15"/>
    </row>
    <row r="818" spans="1:20" ht="13.5" customHeight="1">
      <c r="A818" s="41">
        <f>RANK(N818,$N$18:$N$2259)</f>
        <v>611</v>
      </c>
      <c r="B818" s="167"/>
      <c r="C818" s="167"/>
      <c r="D818" s="167"/>
      <c r="E818" s="167"/>
      <c r="F818" s="167"/>
      <c r="G818" s="216"/>
      <c r="H818" s="217"/>
      <c r="I818" s="217"/>
      <c r="J818" s="217"/>
      <c r="K818" s="217"/>
      <c r="L818" s="217"/>
      <c r="M818" s="217"/>
      <c r="N818" s="43">
        <f>SUM(G818*$D$8+H818*$D$5+I818*$D$9+J818*$D$6+K818*$D$11+L818*$D$10+M818*$D$7)</f>
        <v>0</v>
      </c>
      <c r="O818" s="119" t="e">
        <f>VLOOKUP(B818,#REF!,15,0)</f>
        <v>#REF!</v>
      </c>
      <c r="P818" s="31"/>
      <c r="Q818" s="15"/>
      <c r="R818" s="15"/>
      <c r="S818" s="15"/>
      <c r="T818" s="15"/>
    </row>
    <row r="819" spans="1:20" ht="13.5" customHeight="1">
      <c r="A819" s="41">
        <f>RANK(N819,$N$18:$N$2259)</f>
        <v>611</v>
      </c>
      <c r="B819" s="171"/>
      <c r="C819" s="167"/>
      <c r="D819" s="167"/>
      <c r="E819" s="167"/>
      <c r="F819" s="167"/>
      <c r="G819" s="216"/>
      <c r="H819" s="217"/>
      <c r="I819" s="217"/>
      <c r="J819" s="217"/>
      <c r="K819" s="217"/>
      <c r="L819" s="217"/>
      <c r="M819" s="217"/>
      <c r="N819" s="43">
        <f>SUM(G819*$D$8+H819*$D$5+I819*$D$9+J819*$D$6+K819*$D$11+L819*$D$10+M819*$D$7)</f>
        <v>0</v>
      </c>
      <c r="O819" s="119" t="e">
        <f>VLOOKUP(B819,#REF!,15,0)</f>
        <v>#REF!</v>
      </c>
      <c r="P819" s="31"/>
      <c r="Q819" s="15"/>
      <c r="R819" s="15"/>
      <c r="S819" s="15"/>
      <c r="T819" s="15"/>
    </row>
    <row r="820" spans="1:20" ht="13.5" customHeight="1">
      <c r="A820" s="41">
        <f>RANK(N820,$N$18:$N$2259)</f>
        <v>611</v>
      </c>
      <c r="B820" s="171"/>
      <c r="C820" s="167"/>
      <c r="D820" s="167"/>
      <c r="E820" s="167"/>
      <c r="F820" s="167"/>
      <c r="G820" s="216"/>
      <c r="H820" s="217"/>
      <c r="I820" s="217"/>
      <c r="J820" s="217"/>
      <c r="K820" s="217"/>
      <c r="L820" s="217"/>
      <c r="M820" s="217"/>
      <c r="N820" s="43">
        <f>SUM(G820*$D$8+H820*$D$5+I820*$D$9+J820*$D$6+K820*$D$11+L820*$D$10+M820*$D$7)</f>
        <v>0</v>
      </c>
      <c r="O820" s="119" t="e">
        <f>VLOOKUP(B820,#REF!,15,0)</f>
        <v>#REF!</v>
      </c>
      <c r="P820" s="31"/>
      <c r="Q820" s="15"/>
      <c r="R820" s="15"/>
      <c r="S820" s="15"/>
      <c r="T820" s="15"/>
    </row>
    <row r="821" spans="1:20" ht="13.5" customHeight="1">
      <c r="A821" s="41">
        <f>RANK(N821,$N$18:$N$2259)</f>
        <v>611</v>
      </c>
      <c r="B821" s="171"/>
      <c r="C821" s="167"/>
      <c r="D821" s="167"/>
      <c r="E821" s="167"/>
      <c r="F821" s="167"/>
      <c r="G821" s="216"/>
      <c r="H821" s="217"/>
      <c r="I821" s="217"/>
      <c r="J821" s="217"/>
      <c r="K821" s="217"/>
      <c r="L821" s="217"/>
      <c r="M821" s="217"/>
      <c r="N821" s="43">
        <f>SUM(G821*$D$8+H821*$D$5+I821*$D$9+J821*$D$6+K821*$D$11+L821*$D$10+M821*$D$7)</f>
        <v>0</v>
      </c>
      <c r="O821" s="119" t="e">
        <f>VLOOKUP(B821,#REF!,15,0)</f>
        <v>#REF!</v>
      </c>
      <c r="P821" s="31"/>
      <c r="Q821" s="15"/>
      <c r="R821" s="15"/>
      <c r="S821" s="15"/>
      <c r="T821" s="15"/>
    </row>
    <row r="822" spans="1:20" ht="13.5" customHeight="1">
      <c r="A822" s="41">
        <f>RANK(N822,$N$18:$N$2259)</f>
        <v>611</v>
      </c>
      <c r="B822" s="171"/>
      <c r="C822" s="167"/>
      <c r="D822" s="167"/>
      <c r="E822" s="167"/>
      <c r="F822" s="167"/>
      <c r="G822" s="216"/>
      <c r="H822" s="217"/>
      <c r="I822" s="217"/>
      <c r="J822" s="217"/>
      <c r="K822" s="217"/>
      <c r="L822" s="217"/>
      <c r="M822" s="217"/>
      <c r="N822" s="43">
        <f>SUM(G822*$D$8+H822*$D$5+I822*$D$9+J822*$D$6+K822*$D$11+L822*$D$10+M822*$D$7)</f>
        <v>0</v>
      </c>
      <c r="O822" s="119" t="e">
        <f>VLOOKUP(B822,#REF!,15,0)</f>
        <v>#REF!</v>
      </c>
      <c r="P822" s="31"/>
      <c r="Q822" s="15"/>
      <c r="R822" s="15"/>
      <c r="S822" s="15"/>
      <c r="T822" s="15"/>
    </row>
    <row r="823" spans="1:20" ht="13.5" customHeight="1">
      <c r="A823" s="41">
        <f>RANK(N823,$N$18:$N$2259)</f>
        <v>611</v>
      </c>
      <c r="B823" s="171"/>
      <c r="C823" s="167"/>
      <c r="D823" s="167"/>
      <c r="E823" s="167"/>
      <c r="F823" s="167"/>
      <c r="G823" s="216"/>
      <c r="H823" s="217"/>
      <c r="I823" s="217"/>
      <c r="J823" s="217"/>
      <c r="K823" s="217"/>
      <c r="L823" s="217"/>
      <c r="M823" s="217"/>
      <c r="N823" s="43">
        <f>SUM(G823*$D$8+H823*$D$5+I823*$D$9+J823*$D$6+K823*$D$11+L823*$D$10+M823*$D$7)</f>
        <v>0</v>
      </c>
      <c r="O823" s="119" t="e">
        <f>VLOOKUP(B823,#REF!,15,0)</f>
        <v>#REF!</v>
      </c>
      <c r="P823" s="31"/>
      <c r="Q823" s="15"/>
      <c r="R823" s="15"/>
      <c r="S823" s="15"/>
      <c r="T823" s="15"/>
    </row>
    <row r="824" spans="1:20" ht="13.5" customHeight="1">
      <c r="A824" s="41">
        <f>RANK(N824,$N$18:$N$2259)</f>
        <v>611</v>
      </c>
      <c r="B824" s="171"/>
      <c r="C824" s="167"/>
      <c r="D824" s="167"/>
      <c r="E824" s="167"/>
      <c r="F824" s="167"/>
      <c r="G824" s="216"/>
      <c r="H824" s="217"/>
      <c r="I824" s="217"/>
      <c r="J824" s="217"/>
      <c r="K824" s="217"/>
      <c r="L824" s="217"/>
      <c r="M824" s="217"/>
      <c r="N824" s="43">
        <f>SUM(G824*$D$8+H824*$D$5+I824*$D$9+J824*$D$6+K824*$D$11+L824*$D$10+M824*$D$7)</f>
        <v>0</v>
      </c>
      <c r="O824" s="119" t="e">
        <f>VLOOKUP(B824,#REF!,15,0)</f>
        <v>#REF!</v>
      </c>
      <c r="P824" s="31"/>
      <c r="Q824" s="15"/>
      <c r="R824" s="15"/>
      <c r="S824" s="15"/>
      <c r="T824" s="15"/>
    </row>
    <row r="825" spans="1:20" ht="13.5" customHeight="1">
      <c r="A825" s="41">
        <f>RANK(N825,$N$18:$N$2259)</f>
        <v>611</v>
      </c>
      <c r="B825" s="171"/>
      <c r="C825" s="167"/>
      <c r="D825" s="167"/>
      <c r="E825" s="167"/>
      <c r="F825" s="167"/>
      <c r="G825" s="216"/>
      <c r="H825" s="217"/>
      <c r="I825" s="217"/>
      <c r="J825" s="217"/>
      <c r="K825" s="217"/>
      <c r="L825" s="217"/>
      <c r="M825" s="217"/>
      <c r="N825" s="43">
        <f>SUM(G825*$D$8+H825*$D$5+I825*$D$9+J825*$D$6+K825*$D$11+L825*$D$10+M825*$D$7)</f>
        <v>0</v>
      </c>
      <c r="O825" s="119" t="e">
        <f>VLOOKUP(B825,#REF!,15,0)</f>
        <v>#REF!</v>
      </c>
      <c r="P825" s="31"/>
      <c r="Q825" s="15"/>
      <c r="R825" s="15"/>
      <c r="S825" s="15"/>
      <c r="T825" s="15"/>
    </row>
    <row r="826" spans="1:20" ht="13.5" customHeight="1">
      <c r="A826" s="41">
        <f>RANK(N826,$N$18:$N$2259)</f>
        <v>611</v>
      </c>
      <c r="B826" s="171"/>
      <c r="C826" s="167"/>
      <c r="D826" s="167"/>
      <c r="E826" s="167"/>
      <c r="F826" s="167"/>
      <c r="G826" s="216"/>
      <c r="H826" s="217"/>
      <c r="I826" s="217"/>
      <c r="J826" s="217"/>
      <c r="K826" s="217"/>
      <c r="L826" s="217"/>
      <c r="M826" s="217"/>
      <c r="N826" s="43">
        <f>SUM(G826*$D$8+H826*$D$5+I826*$D$9+J826*$D$6+K826*$D$11+L826*$D$10+M826*$D$7)</f>
        <v>0</v>
      </c>
      <c r="O826" s="119" t="e">
        <f>VLOOKUP(B826,#REF!,15,0)</f>
        <v>#REF!</v>
      </c>
      <c r="P826" s="31"/>
      <c r="Q826" s="15"/>
      <c r="R826" s="15"/>
      <c r="S826" s="15"/>
      <c r="T826" s="15"/>
    </row>
    <row r="827" spans="1:20" ht="13.5" customHeight="1">
      <c r="A827" s="41">
        <f>RANK(N827,$N$18:$N$2259)</f>
        <v>611</v>
      </c>
      <c r="B827" s="171"/>
      <c r="C827" s="167"/>
      <c r="D827" s="167"/>
      <c r="E827" s="167"/>
      <c r="F827" s="167"/>
      <c r="G827" s="216"/>
      <c r="H827" s="217"/>
      <c r="I827" s="217"/>
      <c r="J827" s="217"/>
      <c r="K827" s="217"/>
      <c r="L827" s="217"/>
      <c r="M827" s="217"/>
      <c r="N827" s="43">
        <f>SUM(G827*$D$8+H827*$D$5+I827*$D$9+J827*$D$6+K827*$D$11+L827*$D$10+M827*$D$7)</f>
        <v>0</v>
      </c>
      <c r="O827" s="119" t="e">
        <f>VLOOKUP(B827,#REF!,15,0)</f>
        <v>#REF!</v>
      </c>
      <c r="P827" s="31"/>
      <c r="Q827" s="15"/>
      <c r="R827" s="15"/>
      <c r="S827" s="15"/>
      <c r="T827" s="15"/>
    </row>
    <row r="828" spans="1:20" ht="13.5" customHeight="1">
      <c r="A828" s="41">
        <f>RANK(N828,$N$18:$N$2259)</f>
        <v>611</v>
      </c>
      <c r="B828" s="168"/>
      <c r="C828" s="167"/>
      <c r="D828" s="167"/>
      <c r="E828" s="167"/>
      <c r="F828" s="167"/>
      <c r="G828" s="216"/>
      <c r="H828" s="217"/>
      <c r="I828" s="217"/>
      <c r="J828" s="217"/>
      <c r="K828" s="217"/>
      <c r="L828" s="217"/>
      <c r="M828" s="217"/>
      <c r="N828" s="43">
        <f>SUM(G828*$D$8+H828*$D$5+I828*$D$9+J828*$D$6+K828*$D$11+L828*$D$10+M828*$D$7)</f>
        <v>0</v>
      </c>
      <c r="O828" s="119" t="e">
        <f>VLOOKUP(B828,#REF!,15,0)</f>
        <v>#REF!</v>
      </c>
      <c r="P828" s="31"/>
      <c r="Q828" s="15"/>
      <c r="R828" s="15"/>
      <c r="S828" s="15"/>
      <c r="T828" s="15"/>
    </row>
    <row r="829" spans="1:20" ht="13.5" customHeight="1">
      <c r="A829" s="41">
        <f>RANK(N829,$N$18:$N$2259)</f>
        <v>611</v>
      </c>
      <c r="B829" s="171"/>
      <c r="C829" s="167"/>
      <c r="D829" s="167"/>
      <c r="E829" s="167"/>
      <c r="F829" s="167"/>
      <c r="G829" s="216"/>
      <c r="H829" s="217"/>
      <c r="I829" s="217"/>
      <c r="J829" s="217"/>
      <c r="K829" s="217"/>
      <c r="L829" s="217"/>
      <c r="M829" s="217"/>
      <c r="N829" s="43">
        <f>SUM(G829*$D$8+H829*$D$5+I829*$D$9+J829*$D$6+K829*$D$11+L829*$D$10+M829*$D$7)</f>
        <v>0</v>
      </c>
      <c r="O829" s="119" t="e">
        <f>VLOOKUP(B829,#REF!,15,0)</f>
        <v>#REF!</v>
      </c>
      <c r="P829" s="31"/>
      <c r="Q829" s="15"/>
      <c r="R829" s="15"/>
      <c r="S829" s="15"/>
      <c r="T829" s="15"/>
    </row>
    <row r="830" spans="1:20" ht="13.5" customHeight="1">
      <c r="A830" s="41">
        <f>RANK(N830,$N$18:$N$2259)</f>
        <v>611</v>
      </c>
      <c r="B830" s="171"/>
      <c r="C830" s="167"/>
      <c r="D830" s="167"/>
      <c r="E830" s="167"/>
      <c r="F830" s="167"/>
      <c r="G830" s="216"/>
      <c r="H830" s="217"/>
      <c r="I830" s="217"/>
      <c r="J830" s="217"/>
      <c r="K830" s="217"/>
      <c r="L830" s="217"/>
      <c r="M830" s="217"/>
      <c r="N830" s="43">
        <f>SUM(G830*$D$8+H830*$D$5+I830*$D$9+J830*$D$6+K830*$D$11+L830*$D$10+M830*$D$7)</f>
        <v>0</v>
      </c>
      <c r="O830" s="119" t="e">
        <f>VLOOKUP(B830,#REF!,15,0)</f>
        <v>#REF!</v>
      </c>
      <c r="P830" s="31"/>
      <c r="Q830" s="15"/>
      <c r="R830" s="15"/>
      <c r="S830" s="15"/>
      <c r="T830" s="15"/>
    </row>
    <row r="831" spans="1:20" ht="13.5" customHeight="1">
      <c r="A831" s="41">
        <f>RANK(N831,$N$18:$N$2259)</f>
        <v>611</v>
      </c>
      <c r="B831" s="171"/>
      <c r="C831" s="167"/>
      <c r="D831" s="167"/>
      <c r="E831" s="167"/>
      <c r="F831" s="167"/>
      <c r="G831" s="216"/>
      <c r="H831" s="217"/>
      <c r="I831" s="217"/>
      <c r="J831" s="217"/>
      <c r="K831" s="217"/>
      <c r="L831" s="217"/>
      <c r="M831" s="217"/>
      <c r="N831" s="43">
        <f>SUM(G831*$D$8+H831*$D$5+I831*$D$9+J831*$D$6+K831*$D$11+L831*$D$10+M831*$D$7)</f>
        <v>0</v>
      </c>
      <c r="O831" s="119" t="e">
        <f>VLOOKUP(B831,#REF!,15,0)</f>
        <v>#REF!</v>
      </c>
      <c r="P831" s="31"/>
      <c r="Q831" s="15"/>
      <c r="R831" s="15"/>
      <c r="S831" s="15"/>
      <c r="T831" s="15"/>
    </row>
    <row r="832" spans="1:20" ht="13.5" customHeight="1">
      <c r="A832" s="41">
        <f>RANK(N832,$N$18:$N$2259)</f>
        <v>611</v>
      </c>
      <c r="B832" s="171"/>
      <c r="C832" s="167"/>
      <c r="D832" s="167"/>
      <c r="E832" s="167"/>
      <c r="F832" s="167"/>
      <c r="G832" s="216"/>
      <c r="H832" s="217"/>
      <c r="I832" s="217"/>
      <c r="J832" s="217"/>
      <c r="K832" s="217"/>
      <c r="L832" s="217"/>
      <c r="M832" s="217"/>
      <c r="N832" s="43">
        <f>SUM(G832*$D$8+H832*$D$5+I832*$D$9+J832*$D$6+K832*$D$11+L832*$D$10+M832*$D$7)</f>
        <v>0</v>
      </c>
      <c r="O832" s="119" t="e">
        <f>VLOOKUP(B832,#REF!,15,0)</f>
        <v>#REF!</v>
      </c>
      <c r="P832" s="31"/>
      <c r="Q832" s="15"/>
      <c r="R832" s="15"/>
      <c r="S832" s="15"/>
      <c r="T832" s="15"/>
    </row>
    <row r="833" spans="1:20" ht="13.5" customHeight="1">
      <c r="A833" s="41">
        <f>RANK(N833,$N$18:$N$2259)</f>
        <v>611</v>
      </c>
      <c r="B833" s="171"/>
      <c r="C833" s="167"/>
      <c r="D833" s="167"/>
      <c r="E833" s="167"/>
      <c r="F833" s="167"/>
      <c r="G833" s="216"/>
      <c r="H833" s="217"/>
      <c r="I833" s="217"/>
      <c r="J833" s="217"/>
      <c r="K833" s="217"/>
      <c r="L833" s="217"/>
      <c r="M833" s="217"/>
      <c r="N833" s="43">
        <f>SUM(G833*$D$8+H833*$D$5+I833*$D$9+J833*$D$6+K833*$D$11+L833*$D$10+M833*$D$7)</f>
        <v>0</v>
      </c>
      <c r="O833" s="119" t="e">
        <f>VLOOKUP(B833,#REF!,15,0)</f>
        <v>#REF!</v>
      </c>
      <c r="P833" s="31"/>
      <c r="Q833" s="15"/>
      <c r="R833" s="15"/>
      <c r="S833" s="15"/>
      <c r="T833" s="15"/>
    </row>
    <row r="834" spans="1:20" ht="13.5" customHeight="1">
      <c r="A834" s="41">
        <f>RANK(N834,$N$18:$N$2259)</f>
        <v>611</v>
      </c>
      <c r="B834" s="171"/>
      <c r="C834" s="167"/>
      <c r="D834" s="167"/>
      <c r="E834" s="167"/>
      <c r="F834" s="167"/>
      <c r="G834" s="216"/>
      <c r="H834" s="217"/>
      <c r="I834" s="217"/>
      <c r="J834" s="217"/>
      <c r="K834" s="217"/>
      <c r="L834" s="217"/>
      <c r="M834" s="217"/>
      <c r="N834" s="43">
        <f>SUM(G834*$D$8+H834*$D$5+I834*$D$9+J834*$D$6+K834*$D$11+L834*$D$10+M834*$D$7)</f>
        <v>0</v>
      </c>
      <c r="O834" s="119" t="e">
        <f>VLOOKUP(B834,#REF!,15,0)</f>
        <v>#REF!</v>
      </c>
      <c r="P834" s="31"/>
      <c r="Q834" s="15"/>
      <c r="R834" s="15"/>
      <c r="S834" s="15"/>
      <c r="T834" s="15"/>
    </row>
    <row r="835" spans="1:20" ht="13.5" customHeight="1">
      <c r="A835" s="41">
        <f>RANK(N835,$N$18:$N$2259)</f>
        <v>611</v>
      </c>
      <c r="B835" s="171"/>
      <c r="C835" s="167"/>
      <c r="D835" s="167"/>
      <c r="E835" s="167"/>
      <c r="F835" s="167"/>
      <c r="G835" s="216"/>
      <c r="H835" s="217"/>
      <c r="I835" s="217"/>
      <c r="J835" s="217"/>
      <c r="K835" s="217"/>
      <c r="L835" s="217"/>
      <c r="M835" s="217"/>
      <c r="N835" s="43">
        <f>SUM(G835*$D$8+H835*$D$5+I835*$D$9+J835*$D$6+K835*$D$11+L835*$D$10+M835*$D$7)</f>
        <v>0</v>
      </c>
      <c r="O835" s="119" t="e">
        <f>VLOOKUP(B835,#REF!,15,0)</f>
        <v>#REF!</v>
      </c>
      <c r="P835" s="31"/>
      <c r="Q835" s="15"/>
      <c r="R835" s="15"/>
      <c r="S835" s="15"/>
      <c r="T835" s="15"/>
    </row>
    <row r="836" spans="1:20" ht="13.5" customHeight="1">
      <c r="A836" s="41">
        <f>RANK(N836,$N$18:$N$2259)</f>
        <v>611</v>
      </c>
      <c r="B836" s="171"/>
      <c r="C836" s="167"/>
      <c r="D836" s="167"/>
      <c r="E836" s="167"/>
      <c r="F836" s="167"/>
      <c r="G836" s="216"/>
      <c r="H836" s="217"/>
      <c r="I836" s="217"/>
      <c r="J836" s="217"/>
      <c r="K836" s="217"/>
      <c r="L836" s="217"/>
      <c r="M836" s="217"/>
      <c r="N836" s="43">
        <f>SUM(G836*$D$8+H836*$D$5+I836*$D$9+J836*$D$6+K836*$D$11+L836*$D$10+M836*$D$7)</f>
        <v>0</v>
      </c>
      <c r="O836" s="119" t="e">
        <f>VLOOKUP(B836,#REF!,15,0)</f>
        <v>#REF!</v>
      </c>
      <c r="P836" s="31"/>
      <c r="Q836" s="15"/>
      <c r="R836" s="15"/>
      <c r="S836" s="15"/>
      <c r="T836" s="15"/>
    </row>
    <row r="837" spans="1:20" ht="13.5" customHeight="1">
      <c r="A837" s="41">
        <f>RANK(N837,$N$18:$N$2259)</f>
        <v>611</v>
      </c>
      <c r="B837" s="171"/>
      <c r="C837" s="167"/>
      <c r="D837" s="167"/>
      <c r="E837" s="167"/>
      <c r="F837" s="167"/>
      <c r="G837" s="216"/>
      <c r="H837" s="217"/>
      <c r="I837" s="217"/>
      <c r="J837" s="217"/>
      <c r="K837" s="217"/>
      <c r="L837" s="217"/>
      <c r="M837" s="217"/>
      <c r="N837" s="43">
        <f>SUM(G837*$D$8+H837*$D$5+I837*$D$9+J837*$D$6+K837*$D$11+L837*$D$10+M837*$D$7)</f>
        <v>0</v>
      </c>
      <c r="O837" s="119" t="e">
        <f>VLOOKUP(B837,#REF!,15,0)</f>
        <v>#REF!</v>
      </c>
      <c r="P837" s="31"/>
      <c r="Q837" s="15"/>
      <c r="R837" s="15"/>
      <c r="S837" s="15"/>
      <c r="T837" s="15"/>
    </row>
    <row r="838" spans="1:20" ht="13.5" customHeight="1">
      <c r="A838" s="41">
        <f>RANK(N838,$N$18:$N$2259)</f>
        <v>611</v>
      </c>
      <c r="B838" s="171"/>
      <c r="C838" s="167"/>
      <c r="D838" s="167"/>
      <c r="E838" s="167"/>
      <c r="F838" s="167"/>
      <c r="G838" s="216"/>
      <c r="H838" s="217"/>
      <c r="I838" s="217"/>
      <c r="J838" s="217"/>
      <c r="K838" s="217"/>
      <c r="L838" s="217"/>
      <c r="M838" s="217"/>
      <c r="N838" s="43">
        <f>SUM(G838*$D$8+H838*$D$5+I838*$D$9+J838*$D$6+K838*$D$11+L838*$D$10+M838*$D$7)</f>
        <v>0</v>
      </c>
      <c r="O838" s="119" t="e">
        <f>VLOOKUP(B838,#REF!,15,0)</f>
        <v>#REF!</v>
      </c>
      <c r="P838" s="31"/>
      <c r="Q838" s="15"/>
      <c r="R838" s="15"/>
      <c r="S838" s="15"/>
      <c r="T838" s="15"/>
    </row>
    <row r="839" spans="1:20" ht="13.5" customHeight="1">
      <c r="A839" s="41">
        <f>RANK(N839,$N$18:$N$2259)</f>
        <v>611</v>
      </c>
      <c r="B839" s="168"/>
      <c r="C839" s="167"/>
      <c r="D839" s="167"/>
      <c r="E839" s="167"/>
      <c r="F839" s="167"/>
      <c r="G839" s="216"/>
      <c r="H839" s="217"/>
      <c r="I839" s="217"/>
      <c r="J839" s="217"/>
      <c r="K839" s="217"/>
      <c r="L839" s="217"/>
      <c r="M839" s="217"/>
      <c r="N839" s="43">
        <f>SUM(G839*$D$8+H839*$D$5+I839*$D$9+J839*$D$6+K839*$D$11+L839*$D$10+M839*$D$7)</f>
        <v>0</v>
      </c>
      <c r="O839" s="119" t="e">
        <f>VLOOKUP(B839,#REF!,15,0)</f>
        <v>#REF!</v>
      </c>
      <c r="P839" s="31"/>
      <c r="Q839" s="15"/>
      <c r="R839" s="15"/>
      <c r="S839" s="15"/>
      <c r="T839" s="15"/>
    </row>
    <row r="840" spans="1:20" ht="13.5" customHeight="1">
      <c r="A840" s="41">
        <f>RANK(N840,$N$18:$N$2259)</f>
        <v>611</v>
      </c>
      <c r="B840" s="171"/>
      <c r="C840" s="167"/>
      <c r="D840" s="167"/>
      <c r="E840" s="167"/>
      <c r="F840" s="167"/>
      <c r="G840" s="216"/>
      <c r="H840" s="217"/>
      <c r="I840" s="217"/>
      <c r="J840" s="217"/>
      <c r="K840" s="217"/>
      <c r="L840" s="217"/>
      <c r="M840" s="217"/>
      <c r="N840" s="43">
        <f>SUM(G840*$D$8+H840*$D$5+I840*$D$9+J840*$D$6+K840*$D$11+L840*$D$10+M840*$D$7)</f>
        <v>0</v>
      </c>
      <c r="O840" s="119" t="e">
        <f>VLOOKUP(B840,#REF!,15,0)</f>
        <v>#REF!</v>
      </c>
      <c r="P840" s="31"/>
      <c r="Q840" s="15"/>
      <c r="R840" s="15"/>
      <c r="S840" s="15"/>
      <c r="T840" s="15"/>
    </row>
    <row r="841" spans="1:20" ht="13.5" customHeight="1">
      <c r="A841" s="41">
        <f>RANK(N841,$N$18:$N$2259)</f>
        <v>611</v>
      </c>
      <c r="B841" s="171"/>
      <c r="C841" s="167"/>
      <c r="D841" s="167"/>
      <c r="E841" s="167"/>
      <c r="F841" s="167"/>
      <c r="G841" s="216"/>
      <c r="H841" s="217"/>
      <c r="I841" s="217"/>
      <c r="J841" s="217"/>
      <c r="K841" s="217"/>
      <c r="L841" s="217"/>
      <c r="M841" s="217"/>
      <c r="N841" s="43">
        <f>SUM(G841*$D$8+H841*$D$5+I841*$D$9+J841*$D$6+K841*$D$11+L841*$D$10+M841*$D$7)</f>
        <v>0</v>
      </c>
      <c r="O841" s="119" t="e">
        <f>VLOOKUP(B841,#REF!,15,0)</f>
        <v>#REF!</v>
      </c>
      <c r="P841" s="31"/>
      <c r="Q841" s="15"/>
      <c r="R841" s="15"/>
      <c r="S841" s="15"/>
      <c r="T841" s="15"/>
    </row>
    <row r="842" spans="1:20" ht="13.5" customHeight="1">
      <c r="A842" s="41">
        <f>RANK(N842,$N$18:$N$2259)</f>
        <v>611</v>
      </c>
      <c r="B842" s="171"/>
      <c r="C842" s="167"/>
      <c r="D842" s="167"/>
      <c r="E842" s="167"/>
      <c r="F842" s="167"/>
      <c r="G842" s="216"/>
      <c r="H842" s="217"/>
      <c r="I842" s="217"/>
      <c r="J842" s="217"/>
      <c r="K842" s="217"/>
      <c r="L842" s="217"/>
      <c r="M842" s="217"/>
      <c r="N842" s="43">
        <f>SUM(G842*$D$8+H842*$D$5+I842*$D$9+J842*$D$6+K842*$D$11+L842*$D$10+M842*$D$7)</f>
        <v>0</v>
      </c>
      <c r="O842" s="119" t="e">
        <f>VLOOKUP(B842,#REF!,15,0)</f>
        <v>#REF!</v>
      </c>
      <c r="P842" s="31"/>
      <c r="Q842" s="15"/>
      <c r="R842" s="15"/>
      <c r="S842" s="15"/>
      <c r="T842" s="15"/>
    </row>
    <row r="843" spans="1:20" ht="13.5" customHeight="1">
      <c r="A843" s="41">
        <f>RANK(N843,$N$18:$N$2259)</f>
        <v>611</v>
      </c>
      <c r="B843" s="171"/>
      <c r="C843" s="167"/>
      <c r="D843" s="167"/>
      <c r="E843" s="167"/>
      <c r="F843" s="167"/>
      <c r="G843" s="216"/>
      <c r="H843" s="217"/>
      <c r="I843" s="217"/>
      <c r="J843" s="217"/>
      <c r="K843" s="217"/>
      <c r="L843" s="217"/>
      <c r="M843" s="217"/>
      <c r="N843" s="43">
        <f>SUM(G843*$D$8+H843*$D$5+I843*$D$9+J843*$D$6+K843*$D$11+L843*$D$10+M843*$D$7)</f>
        <v>0</v>
      </c>
      <c r="O843" s="119" t="e">
        <f>VLOOKUP(B843,#REF!,15,0)</f>
        <v>#REF!</v>
      </c>
      <c r="P843" s="31"/>
      <c r="Q843" s="15"/>
      <c r="R843" s="15"/>
      <c r="S843" s="15"/>
      <c r="T843" s="15"/>
    </row>
    <row r="844" spans="1:20" ht="13.5" customHeight="1">
      <c r="A844" s="41">
        <f>RANK(N844,$N$18:$N$2259)</f>
        <v>611</v>
      </c>
      <c r="B844" s="171"/>
      <c r="C844" s="167"/>
      <c r="D844" s="167"/>
      <c r="E844" s="167"/>
      <c r="F844" s="167"/>
      <c r="G844" s="216"/>
      <c r="H844" s="217"/>
      <c r="I844" s="217"/>
      <c r="J844" s="217"/>
      <c r="K844" s="217"/>
      <c r="L844" s="217"/>
      <c r="M844" s="217"/>
      <c r="N844" s="43">
        <f>SUM(G844*$D$8+H844*$D$5+I844*$D$9+J844*$D$6+K844*$D$11+L844*$D$10+M844*$D$7)</f>
        <v>0</v>
      </c>
      <c r="O844" s="119" t="e">
        <f>VLOOKUP(B844,#REF!,15,0)</f>
        <v>#REF!</v>
      </c>
      <c r="P844" s="31"/>
      <c r="Q844" s="15"/>
      <c r="R844" s="15"/>
      <c r="S844" s="15"/>
      <c r="T844" s="15"/>
    </row>
    <row r="845" spans="1:20" ht="13.5" customHeight="1">
      <c r="A845" s="41">
        <f>RANK(N845,$N$18:$N$2259)</f>
        <v>611</v>
      </c>
      <c r="B845" s="168"/>
      <c r="C845" s="167"/>
      <c r="D845" s="167"/>
      <c r="E845" s="167"/>
      <c r="F845" s="167"/>
      <c r="G845" s="216"/>
      <c r="H845" s="217"/>
      <c r="I845" s="217"/>
      <c r="J845" s="217"/>
      <c r="K845" s="217"/>
      <c r="L845" s="217"/>
      <c r="M845" s="217"/>
      <c r="N845" s="43">
        <f>SUM(G845*$D$8+H845*$D$5+I845*$D$9+J845*$D$6+K845*$D$11+L845*$D$10+M845*$D$7)</f>
        <v>0</v>
      </c>
      <c r="O845" s="119" t="e">
        <f>VLOOKUP(B845,#REF!,15,0)</f>
        <v>#REF!</v>
      </c>
      <c r="P845" s="31"/>
      <c r="Q845" s="15"/>
      <c r="R845" s="15"/>
      <c r="S845" s="15"/>
      <c r="T845" s="15"/>
    </row>
    <row r="846" spans="1:20" ht="13.5" customHeight="1">
      <c r="A846" s="41">
        <f>RANK(N846,$N$18:$N$2259)</f>
        <v>611</v>
      </c>
      <c r="B846" s="168"/>
      <c r="C846" s="167"/>
      <c r="D846" s="167"/>
      <c r="E846" s="167"/>
      <c r="F846" s="167"/>
      <c r="G846" s="216"/>
      <c r="H846" s="217"/>
      <c r="I846" s="217"/>
      <c r="J846" s="217"/>
      <c r="K846" s="217"/>
      <c r="L846" s="217"/>
      <c r="M846" s="217"/>
      <c r="N846" s="43">
        <f>SUM(G846*$D$8+H846*$D$5+I846*$D$9+J846*$D$6+K846*$D$11+L846*$D$10+M846*$D$7)</f>
        <v>0</v>
      </c>
      <c r="O846" s="119" t="e">
        <f>VLOOKUP(B846,#REF!,15,0)</f>
        <v>#REF!</v>
      </c>
      <c r="P846" s="31"/>
      <c r="Q846" s="15"/>
      <c r="R846" s="15"/>
      <c r="S846" s="15"/>
      <c r="T846" s="15"/>
    </row>
    <row r="847" spans="1:20" ht="13.5" customHeight="1">
      <c r="A847" s="41">
        <f>RANK(N847,$N$18:$N$2259)</f>
        <v>611</v>
      </c>
      <c r="B847" s="171"/>
      <c r="C847" s="167"/>
      <c r="D847" s="167"/>
      <c r="E847" s="167"/>
      <c r="F847" s="167"/>
      <c r="G847" s="216"/>
      <c r="H847" s="217"/>
      <c r="I847" s="217"/>
      <c r="J847" s="217"/>
      <c r="K847" s="217"/>
      <c r="L847" s="217"/>
      <c r="M847" s="217"/>
      <c r="N847" s="43">
        <f>SUM(G847*$D$8+H847*$D$5+I847*$D$9+J847*$D$6+K847*$D$11+L847*$D$10+M847*$D$7)</f>
        <v>0</v>
      </c>
      <c r="O847" s="119" t="e">
        <f>VLOOKUP(B847,#REF!,15,0)</f>
        <v>#REF!</v>
      </c>
      <c r="P847" s="31"/>
      <c r="Q847" s="15"/>
      <c r="R847" s="15"/>
      <c r="S847" s="15"/>
      <c r="T847" s="15"/>
    </row>
    <row r="848" spans="1:20" ht="13.5" customHeight="1">
      <c r="A848" s="41">
        <f>RANK(N848,$N$18:$N$2259)</f>
        <v>611</v>
      </c>
      <c r="B848" s="171"/>
      <c r="C848" s="167"/>
      <c r="D848" s="167"/>
      <c r="E848" s="167"/>
      <c r="F848" s="167"/>
      <c r="G848" s="216"/>
      <c r="H848" s="217"/>
      <c r="I848" s="217"/>
      <c r="J848" s="217"/>
      <c r="K848" s="217"/>
      <c r="L848" s="217"/>
      <c r="M848" s="217"/>
      <c r="N848" s="43">
        <f>SUM(G848*$D$8+H848*$D$5+I848*$D$9+J848*$D$6+K848*$D$11+L848*$D$10+M848*$D$7)</f>
        <v>0</v>
      </c>
      <c r="O848" s="119" t="e">
        <f>VLOOKUP(B848,#REF!,15,0)</f>
        <v>#REF!</v>
      </c>
      <c r="P848" s="31"/>
      <c r="Q848" s="15"/>
      <c r="R848" s="15"/>
      <c r="S848" s="15"/>
      <c r="T848" s="15"/>
    </row>
    <row r="849" spans="1:20" ht="13.5" customHeight="1">
      <c r="A849" s="41">
        <f>RANK(N849,$N$18:$N$2259)</f>
        <v>611</v>
      </c>
      <c r="B849" s="171"/>
      <c r="C849" s="167"/>
      <c r="D849" s="167"/>
      <c r="E849" s="167"/>
      <c r="F849" s="167"/>
      <c r="G849" s="216"/>
      <c r="H849" s="217"/>
      <c r="I849" s="217"/>
      <c r="J849" s="217"/>
      <c r="K849" s="217"/>
      <c r="L849" s="217"/>
      <c r="M849" s="217"/>
      <c r="N849" s="43">
        <f>SUM(G849*$D$8+H849*$D$5+I849*$D$9+J849*$D$6+K849*$D$11+L849*$D$10+M849*$D$7)</f>
        <v>0</v>
      </c>
      <c r="O849" s="119" t="e">
        <f>VLOOKUP(B849,#REF!,15,0)</f>
        <v>#REF!</v>
      </c>
      <c r="P849" s="31"/>
      <c r="Q849" s="15"/>
      <c r="R849" s="15"/>
      <c r="S849" s="15"/>
      <c r="T849" s="15"/>
    </row>
    <row r="850" spans="1:20" ht="13.5" customHeight="1">
      <c r="A850" s="41">
        <f>RANK(N850,$N$18:$N$2259)</f>
        <v>611</v>
      </c>
      <c r="B850" s="171"/>
      <c r="C850" s="167"/>
      <c r="D850" s="167"/>
      <c r="E850" s="167"/>
      <c r="F850" s="167"/>
      <c r="G850" s="216"/>
      <c r="H850" s="217"/>
      <c r="I850" s="217"/>
      <c r="J850" s="217"/>
      <c r="K850" s="217"/>
      <c r="L850" s="217"/>
      <c r="M850" s="217"/>
      <c r="N850" s="43">
        <f>SUM(G850*$D$8+H850*$D$5+I850*$D$9+J850*$D$6+K850*$D$11+L850*$D$10+M850*$D$7)</f>
        <v>0</v>
      </c>
      <c r="O850" s="119" t="e">
        <f>VLOOKUP(B850,#REF!,15,0)</f>
        <v>#REF!</v>
      </c>
      <c r="P850" s="31"/>
      <c r="Q850" s="15"/>
      <c r="R850" s="15"/>
      <c r="S850" s="15"/>
      <c r="T850" s="15"/>
    </row>
    <row r="851" spans="1:20" ht="13.5" customHeight="1">
      <c r="A851" s="41">
        <f>RANK(N851,$N$18:$N$2259)</f>
        <v>611</v>
      </c>
      <c r="B851" s="171"/>
      <c r="C851" s="167"/>
      <c r="D851" s="167"/>
      <c r="E851" s="167"/>
      <c r="F851" s="167"/>
      <c r="G851" s="216"/>
      <c r="H851" s="217"/>
      <c r="I851" s="217"/>
      <c r="J851" s="217"/>
      <c r="K851" s="217"/>
      <c r="L851" s="217"/>
      <c r="M851" s="217"/>
      <c r="N851" s="43">
        <f>SUM(G851*$D$8+H851*$D$5+I851*$D$9+J851*$D$6+K851*$D$11+L851*$D$10+M851*$D$7)</f>
        <v>0</v>
      </c>
      <c r="O851" s="119" t="e">
        <f>VLOOKUP(B851,#REF!,15,0)</f>
        <v>#REF!</v>
      </c>
      <c r="P851" s="31"/>
      <c r="Q851" s="15"/>
      <c r="R851" s="15"/>
      <c r="S851" s="15"/>
      <c r="T851" s="15"/>
    </row>
    <row r="852" spans="1:20" ht="13.5" customHeight="1">
      <c r="A852" s="41">
        <f>RANK(N852,$N$18:$N$2259)</f>
        <v>611</v>
      </c>
      <c r="B852" s="171"/>
      <c r="C852" s="167"/>
      <c r="D852" s="167"/>
      <c r="E852" s="167"/>
      <c r="F852" s="167"/>
      <c r="G852" s="216"/>
      <c r="H852" s="217"/>
      <c r="I852" s="217"/>
      <c r="J852" s="217"/>
      <c r="K852" s="217"/>
      <c r="L852" s="217"/>
      <c r="M852" s="217"/>
      <c r="N852" s="43">
        <f>SUM(G852*$D$8+H852*$D$5+I852*$D$9+J852*$D$6+K852*$D$11+L852*$D$10+M852*$D$7)</f>
        <v>0</v>
      </c>
      <c r="O852" s="119" t="e">
        <f>VLOOKUP(B852,#REF!,15,0)</f>
        <v>#REF!</v>
      </c>
      <c r="P852" s="31"/>
      <c r="Q852" s="15"/>
      <c r="R852" s="15"/>
      <c r="S852" s="15"/>
      <c r="T852" s="15"/>
    </row>
    <row r="853" spans="1:20" ht="13.5" customHeight="1">
      <c r="A853" s="41">
        <f>RANK(N853,$N$18:$N$2259)</f>
        <v>611</v>
      </c>
      <c r="B853" s="171"/>
      <c r="C853" s="167"/>
      <c r="D853" s="167"/>
      <c r="E853" s="167"/>
      <c r="F853" s="167"/>
      <c r="G853" s="216"/>
      <c r="H853" s="217"/>
      <c r="I853" s="217"/>
      <c r="J853" s="217"/>
      <c r="K853" s="217"/>
      <c r="L853" s="217"/>
      <c r="M853" s="217"/>
      <c r="N853" s="43">
        <f>SUM(G853*$D$8+H853*$D$5+I853*$D$9+J853*$D$6+K853*$D$11+L853*$D$10+M853*$D$7)</f>
        <v>0</v>
      </c>
      <c r="O853" s="119" t="e">
        <f>VLOOKUP(B853,#REF!,15,0)</f>
        <v>#REF!</v>
      </c>
      <c r="P853" s="31"/>
      <c r="Q853" s="15"/>
      <c r="R853" s="15"/>
      <c r="S853" s="15"/>
      <c r="T853" s="15"/>
    </row>
    <row r="854" spans="1:20" ht="13.5" customHeight="1">
      <c r="A854" s="41">
        <f>RANK(N854,$N$18:$N$2259)</f>
        <v>611</v>
      </c>
      <c r="B854" s="167"/>
      <c r="C854" s="167"/>
      <c r="D854" s="167"/>
      <c r="E854" s="167"/>
      <c r="F854" s="167"/>
      <c r="G854" s="216"/>
      <c r="H854" s="217"/>
      <c r="I854" s="217"/>
      <c r="J854" s="217"/>
      <c r="K854" s="217"/>
      <c r="L854" s="217"/>
      <c r="M854" s="217"/>
      <c r="N854" s="43">
        <f>SUM(G854*$D$8+H854*$D$5+I854*$D$9+J854*$D$6+K854*$D$11+L854*$D$10+M854*$D$7)</f>
        <v>0</v>
      </c>
      <c r="O854" s="119" t="e">
        <f>VLOOKUP(B854,#REF!,15,0)</f>
        <v>#REF!</v>
      </c>
      <c r="P854" s="31"/>
      <c r="Q854" s="15"/>
      <c r="R854" s="15"/>
      <c r="S854" s="15"/>
      <c r="T854" s="15"/>
    </row>
    <row r="855" spans="1:20" ht="13.5" customHeight="1">
      <c r="A855" s="41">
        <f>RANK(N855,$N$18:$N$2259)</f>
        <v>611</v>
      </c>
      <c r="B855" s="167"/>
      <c r="C855" s="167"/>
      <c r="D855" s="167"/>
      <c r="E855" s="167"/>
      <c r="F855" s="167"/>
      <c r="G855" s="216"/>
      <c r="H855" s="217"/>
      <c r="I855" s="217"/>
      <c r="J855" s="217"/>
      <c r="K855" s="217"/>
      <c r="L855" s="217"/>
      <c r="M855" s="217"/>
      <c r="N855" s="43">
        <f>SUM(G855*$D$8+H855*$D$5+I855*$D$9+J855*$D$6+K855*$D$11+L855*$D$10+M855*$D$7)</f>
        <v>0</v>
      </c>
      <c r="O855" s="119" t="e">
        <f>VLOOKUP(B855,#REF!,15,0)</f>
        <v>#REF!</v>
      </c>
      <c r="P855" s="31"/>
      <c r="Q855" s="15"/>
      <c r="R855" s="15"/>
      <c r="S855" s="15"/>
      <c r="T855" s="15"/>
    </row>
    <row r="856" spans="1:20" ht="13.5" customHeight="1">
      <c r="A856" s="41">
        <f>RANK(N856,$N$18:$N$2259)</f>
        <v>611</v>
      </c>
      <c r="B856" s="167"/>
      <c r="C856" s="167"/>
      <c r="D856" s="167"/>
      <c r="E856" s="167"/>
      <c r="F856" s="167"/>
      <c r="G856" s="216"/>
      <c r="H856" s="217"/>
      <c r="I856" s="217"/>
      <c r="J856" s="217"/>
      <c r="K856" s="217"/>
      <c r="L856" s="217"/>
      <c r="M856" s="217"/>
      <c r="N856" s="43">
        <f>SUM(G856*$D$8+H856*$D$5+I856*$D$9+J856*$D$6+K856*$D$11+L856*$D$10+M856*$D$7)</f>
        <v>0</v>
      </c>
      <c r="O856" s="119" t="e">
        <f>VLOOKUP(B856,#REF!,15,0)</f>
        <v>#REF!</v>
      </c>
      <c r="P856" s="31"/>
      <c r="Q856" s="15"/>
      <c r="R856" s="15"/>
      <c r="S856" s="15"/>
      <c r="T856" s="15"/>
    </row>
    <row r="857" spans="1:20" ht="13.5" customHeight="1">
      <c r="A857" s="41">
        <f>RANK(N857,$N$18:$N$2259)</f>
        <v>611</v>
      </c>
      <c r="B857" s="167"/>
      <c r="C857" s="167"/>
      <c r="D857" s="167"/>
      <c r="E857" s="167"/>
      <c r="F857" s="167"/>
      <c r="G857" s="216"/>
      <c r="H857" s="217"/>
      <c r="I857" s="217"/>
      <c r="J857" s="217"/>
      <c r="K857" s="217"/>
      <c r="L857" s="217"/>
      <c r="M857" s="217"/>
      <c r="N857" s="43">
        <f>SUM(G857*$D$8+H857*$D$5+I857*$D$9+J857*$D$6+K857*$D$11+L857*$D$10+M857*$D$7)</f>
        <v>0</v>
      </c>
      <c r="O857" s="119" t="e">
        <f>VLOOKUP(B857,#REF!,15,0)</f>
        <v>#REF!</v>
      </c>
      <c r="P857" s="31"/>
      <c r="Q857" s="15"/>
      <c r="R857" s="15"/>
      <c r="S857" s="15"/>
      <c r="T857" s="15"/>
    </row>
    <row r="858" spans="1:20" ht="13.5" customHeight="1">
      <c r="A858" s="41">
        <f>RANK(N858,$N$18:$N$2259)</f>
        <v>611</v>
      </c>
      <c r="B858" s="167"/>
      <c r="C858" s="167"/>
      <c r="D858" s="167"/>
      <c r="E858" s="167"/>
      <c r="F858" s="167"/>
      <c r="G858" s="216"/>
      <c r="H858" s="217"/>
      <c r="I858" s="217"/>
      <c r="J858" s="217"/>
      <c r="K858" s="217"/>
      <c r="L858" s="217"/>
      <c r="M858" s="217"/>
      <c r="N858" s="43">
        <f>SUM(G858*$D$8+H858*$D$5+I858*$D$9+J858*$D$6+K858*$D$11+L858*$D$10+M858*$D$7)</f>
        <v>0</v>
      </c>
      <c r="O858" s="119" t="e">
        <f>VLOOKUP(B858,#REF!,15,0)</f>
        <v>#REF!</v>
      </c>
      <c r="P858" s="31"/>
      <c r="Q858" s="15"/>
      <c r="R858" s="15"/>
      <c r="S858" s="15"/>
      <c r="T858" s="15"/>
    </row>
    <row r="859" spans="1:20" ht="13.5" customHeight="1">
      <c r="A859" s="41">
        <f>RANK(N859,$N$18:$N$2259)</f>
        <v>611</v>
      </c>
      <c r="B859" s="167"/>
      <c r="C859" s="167"/>
      <c r="D859" s="167"/>
      <c r="E859" s="167"/>
      <c r="F859" s="167"/>
      <c r="G859" s="216"/>
      <c r="H859" s="217"/>
      <c r="I859" s="217"/>
      <c r="J859" s="217"/>
      <c r="K859" s="217"/>
      <c r="L859" s="217"/>
      <c r="M859" s="217"/>
      <c r="N859" s="43">
        <f>SUM(G859*$D$8+H859*$D$5+I859*$D$9+J859*$D$6+K859*$D$11+L859*$D$10+M859*$D$7)</f>
        <v>0</v>
      </c>
      <c r="O859" s="119" t="e">
        <f>VLOOKUP(B859,#REF!,15,0)</f>
        <v>#REF!</v>
      </c>
      <c r="P859" s="31"/>
      <c r="Q859" s="15"/>
      <c r="R859" s="15"/>
      <c r="S859" s="15"/>
      <c r="T859" s="15"/>
    </row>
    <row r="860" spans="1:20" ht="13.5" customHeight="1">
      <c r="A860" s="41">
        <f>RANK(N860,$N$18:$N$2259)</f>
        <v>611</v>
      </c>
      <c r="B860" s="167"/>
      <c r="C860" s="167"/>
      <c r="D860" s="167"/>
      <c r="E860" s="167"/>
      <c r="F860" s="167"/>
      <c r="G860" s="216"/>
      <c r="H860" s="217"/>
      <c r="I860" s="217"/>
      <c r="J860" s="217"/>
      <c r="K860" s="217"/>
      <c r="L860" s="217"/>
      <c r="M860" s="217"/>
      <c r="N860" s="43">
        <f>SUM(G860*$D$8+H860*$D$5+I860*$D$9+J860*$D$6+K860*$D$11+L860*$D$10+M860*$D$7)</f>
        <v>0</v>
      </c>
      <c r="O860" s="119" t="e">
        <f>VLOOKUP(B860,#REF!,15,0)</f>
        <v>#REF!</v>
      </c>
      <c r="P860" s="31"/>
      <c r="Q860" s="15"/>
      <c r="R860" s="15"/>
      <c r="S860" s="15"/>
      <c r="T860" s="15"/>
    </row>
    <row r="861" spans="1:20" ht="13.5" customHeight="1">
      <c r="A861" s="41">
        <f>RANK(N861,$N$18:$N$2259)</f>
        <v>611</v>
      </c>
      <c r="B861" s="167"/>
      <c r="C861" s="167"/>
      <c r="D861" s="167"/>
      <c r="E861" s="167"/>
      <c r="F861" s="167"/>
      <c r="G861" s="216"/>
      <c r="H861" s="217"/>
      <c r="I861" s="217"/>
      <c r="J861" s="217"/>
      <c r="K861" s="217"/>
      <c r="L861" s="217"/>
      <c r="M861" s="217"/>
      <c r="N861" s="43">
        <f>SUM(G861*$D$8+H861*$D$5+I861*$D$9+J861*$D$6+K861*$D$11+L861*$D$10+M861*$D$7)</f>
        <v>0</v>
      </c>
      <c r="O861" s="119" t="e">
        <f>VLOOKUP(B861,#REF!,15,0)</f>
        <v>#REF!</v>
      </c>
      <c r="P861" s="31"/>
      <c r="Q861" s="15"/>
      <c r="R861" s="15"/>
      <c r="S861" s="15"/>
      <c r="T861" s="15"/>
    </row>
    <row r="862" spans="1:20" ht="13.5" customHeight="1">
      <c r="A862" s="41">
        <f>RANK(N862,$N$18:$N$2259)</f>
        <v>611</v>
      </c>
      <c r="B862" s="167"/>
      <c r="C862" s="167"/>
      <c r="D862" s="167"/>
      <c r="E862" s="167"/>
      <c r="F862" s="167"/>
      <c r="G862" s="216"/>
      <c r="H862" s="217"/>
      <c r="I862" s="217"/>
      <c r="J862" s="217"/>
      <c r="K862" s="217"/>
      <c r="L862" s="217"/>
      <c r="M862" s="217"/>
      <c r="N862" s="43">
        <f>SUM(G862*$D$8+H862*$D$5+I862*$D$9+J862*$D$6+K862*$D$11+L862*$D$10+M862*$D$7)</f>
        <v>0</v>
      </c>
      <c r="O862" s="119" t="e">
        <f>VLOOKUP(B862,#REF!,15,0)</f>
        <v>#REF!</v>
      </c>
      <c r="P862" s="31"/>
      <c r="Q862" s="15"/>
      <c r="R862" s="15"/>
      <c r="S862" s="15"/>
      <c r="T862" s="15"/>
    </row>
    <row r="863" spans="1:20" ht="13.5" customHeight="1">
      <c r="A863" s="41">
        <f>RANK(N863,$N$18:$N$2259)</f>
        <v>611</v>
      </c>
      <c r="B863" s="167"/>
      <c r="C863" s="167"/>
      <c r="D863" s="167"/>
      <c r="E863" s="167"/>
      <c r="F863" s="167"/>
      <c r="G863" s="216"/>
      <c r="H863" s="217"/>
      <c r="I863" s="217"/>
      <c r="J863" s="217"/>
      <c r="K863" s="217"/>
      <c r="L863" s="217"/>
      <c r="M863" s="217"/>
      <c r="N863" s="43">
        <f>SUM(G863*$D$8+H863*$D$5+I863*$D$9+J863*$D$6+K863*$D$11+L863*$D$10+M863*$D$7)</f>
        <v>0</v>
      </c>
      <c r="O863" s="119" t="e">
        <f>VLOOKUP(B863,#REF!,15,0)</f>
        <v>#REF!</v>
      </c>
      <c r="P863" s="31"/>
      <c r="Q863" s="15"/>
      <c r="R863" s="15"/>
      <c r="S863" s="15"/>
      <c r="T863" s="15"/>
    </row>
    <row r="864" spans="1:20" ht="13.5" customHeight="1">
      <c r="A864" s="41">
        <f>RANK(N864,$N$18:$N$2259)</f>
        <v>611</v>
      </c>
      <c r="B864" s="167"/>
      <c r="C864" s="167"/>
      <c r="D864" s="167"/>
      <c r="E864" s="167"/>
      <c r="F864" s="167"/>
      <c r="G864" s="216"/>
      <c r="H864" s="217"/>
      <c r="I864" s="217"/>
      <c r="J864" s="217"/>
      <c r="K864" s="217"/>
      <c r="L864" s="217"/>
      <c r="M864" s="217"/>
      <c r="N864" s="43">
        <f>SUM(G864*$D$8+H864*$D$5+I864*$D$9+J864*$D$6+K864*$D$11+L864*$D$10+M864*$D$7)</f>
        <v>0</v>
      </c>
      <c r="O864" s="119" t="e">
        <f>VLOOKUP(B864,#REF!,15,0)</f>
        <v>#REF!</v>
      </c>
      <c r="P864" s="31"/>
      <c r="Q864" s="15"/>
      <c r="R864" s="15"/>
      <c r="S864" s="15"/>
      <c r="T864" s="15"/>
    </row>
    <row r="865" spans="1:20" ht="13.5" customHeight="1">
      <c r="A865" s="41">
        <f>RANK(N865,$N$18:$N$2259)</f>
        <v>611</v>
      </c>
      <c r="B865" s="168"/>
      <c r="C865" s="167"/>
      <c r="D865" s="167"/>
      <c r="E865" s="167"/>
      <c r="F865" s="167"/>
      <c r="G865" s="216"/>
      <c r="H865" s="217"/>
      <c r="I865" s="217"/>
      <c r="J865" s="217"/>
      <c r="K865" s="217"/>
      <c r="L865" s="217"/>
      <c r="M865" s="217"/>
      <c r="N865" s="43">
        <f>SUM(G865*$D$8+H865*$D$5+I865*$D$9+J865*$D$6+K865*$D$11+L865*$D$10+M865*$D$7)</f>
        <v>0</v>
      </c>
      <c r="O865" s="119" t="e">
        <f>VLOOKUP(B865,#REF!,15,0)</f>
        <v>#REF!</v>
      </c>
      <c r="P865" s="31"/>
      <c r="Q865" s="15"/>
      <c r="R865" s="15"/>
      <c r="S865" s="15"/>
      <c r="T865" s="15"/>
    </row>
    <row r="866" spans="1:20" ht="13.5" customHeight="1">
      <c r="A866" s="41">
        <f>RANK(N866,$N$18:$N$2259)</f>
        <v>611</v>
      </c>
      <c r="B866" s="167"/>
      <c r="C866" s="167"/>
      <c r="D866" s="167"/>
      <c r="E866" s="167"/>
      <c r="F866" s="167"/>
      <c r="G866" s="216"/>
      <c r="H866" s="217"/>
      <c r="I866" s="217"/>
      <c r="J866" s="217"/>
      <c r="K866" s="217"/>
      <c r="L866" s="217"/>
      <c r="M866" s="217"/>
      <c r="N866" s="43">
        <f>SUM(G866*$D$8+H866*$D$5+I866*$D$9+J866*$D$6+K866*$D$11+L866*$D$10+M866*$D$7)</f>
        <v>0</v>
      </c>
      <c r="O866" s="119" t="e">
        <f>VLOOKUP(B866,#REF!,15,0)</f>
        <v>#REF!</v>
      </c>
      <c r="P866" s="31"/>
      <c r="Q866" s="15"/>
      <c r="R866" s="15"/>
      <c r="S866" s="15"/>
      <c r="T866" s="15"/>
    </row>
    <row r="867" spans="1:20" ht="13.5" customHeight="1">
      <c r="A867" s="41">
        <f>RANK(N867,$N$18:$N$2259)</f>
        <v>611</v>
      </c>
      <c r="B867" s="167"/>
      <c r="C867" s="167"/>
      <c r="D867" s="167"/>
      <c r="E867" s="167"/>
      <c r="F867" s="167"/>
      <c r="G867" s="216"/>
      <c r="H867" s="217"/>
      <c r="I867" s="217"/>
      <c r="J867" s="217"/>
      <c r="K867" s="217"/>
      <c r="L867" s="217"/>
      <c r="M867" s="217"/>
      <c r="N867" s="43">
        <f>SUM(G867*$D$8+H867*$D$5+I867*$D$9+J867*$D$6+K867*$D$11+L867*$D$10+M867*$D$7)</f>
        <v>0</v>
      </c>
      <c r="O867" s="119" t="e">
        <f>VLOOKUP(B867,#REF!,15,0)</f>
        <v>#REF!</v>
      </c>
      <c r="P867" s="31"/>
      <c r="Q867" s="15"/>
      <c r="R867" s="15"/>
      <c r="S867" s="15"/>
      <c r="T867" s="15"/>
    </row>
    <row r="868" spans="1:20" ht="13.5" customHeight="1">
      <c r="A868" s="41">
        <f>RANK(N868,$N$18:$N$2259)</f>
        <v>611</v>
      </c>
      <c r="B868" s="167"/>
      <c r="C868" s="167"/>
      <c r="D868" s="167"/>
      <c r="E868" s="167"/>
      <c r="F868" s="167"/>
      <c r="G868" s="216"/>
      <c r="H868" s="217"/>
      <c r="I868" s="217"/>
      <c r="J868" s="217"/>
      <c r="K868" s="217"/>
      <c r="L868" s="217"/>
      <c r="M868" s="217"/>
      <c r="N868" s="43">
        <f>SUM(G868*$D$8+H868*$D$5+I868*$D$9+J868*$D$6+K868*$D$11+L868*$D$10+M868*$D$7)</f>
        <v>0</v>
      </c>
      <c r="O868" s="119" t="e">
        <f>VLOOKUP(B868,#REF!,15,0)</f>
        <v>#REF!</v>
      </c>
      <c r="P868" s="31"/>
      <c r="Q868" s="15"/>
      <c r="R868" s="15"/>
      <c r="S868" s="15"/>
      <c r="T868" s="15"/>
    </row>
    <row r="869" spans="1:20" ht="13.5" customHeight="1">
      <c r="A869" s="41">
        <f>RANK(N869,$N$18:$N$2259)</f>
        <v>611</v>
      </c>
      <c r="B869" s="167"/>
      <c r="C869" s="167"/>
      <c r="D869" s="167"/>
      <c r="E869" s="167"/>
      <c r="F869" s="167"/>
      <c r="G869" s="216"/>
      <c r="H869" s="217"/>
      <c r="I869" s="217"/>
      <c r="J869" s="217"/>
      <c r="K869" s="217"/>
      <c r="L869" s="217"/>
      <c r="M869" s="217"/>
      <c r="N869" s="43">
        <f>SUM(G869*$D$8+H869*$D$5+I869*$D$9+J869*$D$6+K869*$D$11+L869*$D$10+M869*$D$7)</f>
        <v>0</v>
      </c>
      <c r="O869" s="119" t="e">
        <f>VLOOKUP(B869,#REF!,15,0)</f>
        <v>#REF!</v>
      </c>
      <c r="P869" s="31"/>
      <c r="Q869" s="15"/>
      <c r="R869" s="15"/>
      <c r="S869" s="15"/>
      <c r="T869" s="15"/>
    </row>
    <row r="870" spans="1:20" ht="13.5" customHeight="1">
      <c r="A870" s="41">
        <f>RANK(N870,$N$18:$N$2259)</f>
        <v>611</v>
      </c>
      <c r="B870" s="167"/>
      <c r="C870" s="167"/>
      <c r="D870" s="167"/>
      <c r="E870" s="167"/>
      <c r="F870" s="167"/>
      <c r="G870" s="216"/>
      <c r="H870" s="217"/>
      <c r="I870" s="217"/>
      <c r="J870" s="217"/>
      <c r="K870" s="217"/>
      <c r="L870" s="217"/>
      <c r="M870" s="217"/>
      <c r="N870" s="43">
        <f>SUM(G870*$D$8+H870*$D$5+I870*$D$9+J870*$D$6+K870*$D$11+L870*$D$10+M870*$D$7)</f>
        <v>0</v>
      </c>
      <c r="O870" s="119" t="e">
        <f>VLOOKUP(B870,#REF!,15,0)</f>
        <v>#REF!</v>
      </c>
      <c r="P870" s="31"/>
      <c r="Q870" s="15"/>
      <c r="R870" s="15"/>
      <c r="S870" s="15"/>
      <c r="T870" s="15"/>
    </row>
    <row r="871" spans="1:20" ht="13.5" customHeight="1">
      <c r="A871" s="41">
        <f>RANK(N871,$N$18:$N$2259)</f>
        <v>611</v>
      </c>
      <c r="B871" s="167"/>
      <c r="C871" s="167"/>
      <c r="D871" s="167"/>
      <c r="E871" s="167"/>
      <c r="F871" s="167"/>
      <c r="G871" s="216"/>
      <c r="H871" s="217"/>
      <c r="I871" s="217"/>
      <c r="J871" s="217"/>
      <c r="K871" s="217"/>
      <c r="L871" s="217"/>
      <c r="M871" s="217"/>
      <c r="N871" s="43">
        <f>SUM(G871*$D$8+H871*$D$5+I871*$D$9+J871*$D$6+K871*$D$11+L871*$D$10+M871*$D$7)</f>
        <v>0</v>
      </c>
      <c r="O871" s="119" t="e">
        <f>VLOOKUP(B871,#REF!,15,0)</f>
        <v>#REF!</v>
      </c>
      <c r="P871" s="31"/>
      <c r="Q871" s="15"/>
      <c r="R871" s="15"/>
      <c r="S871" s="15"/>
      <c r="T871" s="15"/>
    </row>
    <row r="872" spans="1:20" ht="13.5" customHeight="1">
      <c r="A872" s="41">
        <f>RANK(N872,$N$18:$N$2259)</f>
        <v>611</v>
      </c>
      <c r="B872" s="168"/>
      <c r="C872" s="167"/>
      <c r="D872" s="167"/>
      <c r="E872" s="167"/>
      <c r="F872" s="167"/>
      <c r="G872" s="216"/>
      <c r="H872" s="217"/>
      <c r="I872" s="217"/>
      <c r="J872" s="217"/>
      <c r="K872" s="217"/>
      <c r="L872" s="217"/>
      <c r="M872" s="217"/>
      <c r="N872" s="43">
        <f>SUM(G872*$D$8+H872*$D$5+I872*$D$9+J872*$D$6+K872*$D$11+L872*$D$10+M872*$D$7)</f>
        <v>0</v>
      </c>
      <c r="O872" s="119" t="e">
        <f>VLOOKUP(B872,#REF!,15,0)</f>
        <v>#REF!</v>
      </c>
      <c r="P872" s="31"/>
      <c r="Q872" s="15"/>
      <c r="R872" s="15"/>
      <c r="S872" s="15"/>
      <c r="T872" s="15"/>
    </row>
    <row r="873" spans="1:20" ht="13.5" customHeight="1">
      <c r="A873" s="41">
        <f>RANK(N873,$N$18:$N$2259)</f>
        <v>611</v>
      </c>
      <c r="B873" s="168"/>
      <c r="C873" s="167"/>
      <c r="D873" s="167"/>
      <c r="E873" s="167"/>
      <c r="F873" s="167"/>
      <c r="G873" s="216"/>
      <c r="H873" s="217"/>
      <c r="I873" s="217"/>
      <c r="J873" s="217"/>
      <c r="K873" s="217"/>
      <c r="L873" s="217"/>
      <c r="M873" s="217"/>
      <c r="N873" s="43">
        <f>SUM(G873*$D$8+H873*$D$5+I873*$D$9+J873*$D$6+K873*$D$11+L873*$D$10+M873*$D$7)</f>
        <v>0</v>
      </c>
      <c r="O873" s="119" t="e">
        <f>VLOOKUP(B873,#REF!,15,0)</f>
        <v>#REF!</v>
      </c>
      <c r="P873" s="31"/>
      <c r="Q873" s="15"/>
      <c r="R873" s="15"/>
      <c r="S873" s="15"/>
      <c r="T873" s="15"/>
    </row>
    <row r="874" spans="1:20" ht="13.5" customHeight="1">
      <c r="A874" s="41">
        <f>RANK(N874,$N$18:$N$2259)</f>
        <v>611</v>
      </c>
      <c r="B874" s="168"/>
      <c r="C874" s="167"/>
      <c r="D874" s="167"/>
      <c r="E874" s="167"/>
      <c r="F874" s="167"/>
      <c r="G874" s="216"/>
      <c r="H874" s="217"/>
      <c r="I874" s="217"/>
      <c r="J874" s="217"/>
      <c r="K874" s="217"/>
      <c r="L874" s="217"/>
      <c r="M874" s="217"/>
      <c r="N874" s="43">
        <f>SUM(G874*$D$8+H874*$D$5+I874*$D$9+J874*$D$6+K874*$D$11+L874*$D$10+M874*$D$7)</f>
        <v>0</v>
      </c>
      <c r="O874" s="119" t="e">
        <f>VLOOKUP(B874,#REF!,15,0)</f>
        <v>#REF!</v>
      </c>
      <c r="P874" s="31"/>
      <c r="Q874" s="15"/>
      <c r="R874" s="15"/>
      <c r="S874" s="15"/>
      <c r="T874" s="15"/>
    </row>
    <row r="875" spans="1:20" ht="13.5" customHeight="1">
      <c r="A875" s="41">
        <f>RANK(N875,$N$18:$N$2259)</f>
        <v>611</v>
      </c>
      <c r="B875" s="167"/>
      <c r="C875" s="167"/>
      <c r="D875" s="167"/>
      <c r="E875" s="167"/>
      <c r="F875" s="167"/>
      <c r="G875" s="216"/>
      <c r="H875" s="217"/>
      <c r="I875" s="217"/>
      <c r="J875" s="217"/>
      <c r="K875" s="217"/>
      <c r="L875" s="217"/>
      <c r="M875" s="217"/>
      <c r="N875" s="43">
        <f>SUM(G875*$D$8+H875*$D$5+I875*$D$9+J875*$D$6+K875*$D$11+L875*$D$10+M875*$D$7)</f>
        <v>0</v>
      </c>
      <c r="O875" s="119" t="e">
        <f>VLOOKUP(B875,#REF!,15,0)</f>
        <v>#REF!</v>
      </c>
      <c r="P875" s="31"/>
      <c r="Q875" s="15"/>
      <c r="R875" s="15"/>
      <c r="S875" s="15"/>
      <c r="T875" s="15"/>
    </row>
    <row r="876" spans="1:20" ht="13.5" customHeight="1">
      <c r="A876" s="41">
        <f>RANK(N876,$N$18:$N$2259)</f>
        <v>611</v>
      </c>
      <c r="B876" s="167"/>
      <c r="C876" s="167"/>
      <c r="D876" s="167"/>
      <c r="E876" s="167"/>
      <c r="F876" s="167"/>
      <c r="G876" s="216"/>
      <c r="H876" s="217"/>
      <c r="I876" s="217"/>
      <c r="J876" s="217"/>
      <c r="K876" s="217"/>
      <c r="L876" s="217"/>
      <c r="M876" s="217"/>
      <c r="N876" s="43">
        <f>SUM(G876*$D$8+H876*$D$5+I876*$D$9+J876*$D$6+K876*$D$11+L876*$D$10+M876*$D$7)</f>
        <v>0</v>
      </c>
      <c r="O876" s="119" t="e">
        <f>VLOOKUP(B876,#REF!,15,0)</f>
        <v>#REF!</v>
      </c>
      <c r="P876" s="31"/>
      <c r="Q876" s="15"/>
      <c r="R876" s="15"/>
      <c r="S876" s="15"/>
      <c r="T876" s="15"/>
    </row>
    <row r="877" spans="1:20" ht="13.5" customHeight="1">
      <c r="A877" s="41">
        <f>RANK(N877,$N$18:$N$2259)</f>
        <v>611</v>
      </c>
      <c r="B877" s="167"/>
      <c r="C877" s="167"/>
      <c r="D877" s="167"/>
      <c r="E877" s="167"/>
      <c r="F877" s="167"/>
      <c r="G877" s="216"/>
      <c r="H877" s="217"/>
      <c r="I877" s="217"/>
      <c r="J877" s="217"/>
      <c r="K877" s="217"/>
      <c r="L877" s="217"/>
      <c r="M877" s="217"/>
      <c r="N877" s="43">
        <f>SUM(G877*$D$8+H877*$D$5+I877*$D$9+J877*$D$6+K877*$D$11+L877*$D$10+M877*$D$7)</f>
        <v>0</v>
      </c>
      <c r="O877" s="119" t="e">
        <f>VLOOKUP(B877,#REF!,15,0)</f>
        <v>#REF!</v>
      </c>
      <c r="P877" s="31"/>
      <c r="Q877" s="15"/>
      <c r="R877" s="15"/>
      <c r="S877" s="15"/>
      <c r="T877" s="15"/>
    </row>
    <row r="878" spans="1:20" ht="13.5" customHeight="1">
      <c r="A878" s="41">
        <f>RANK(N878,$N$18:$N$2259)</f>
        <v>611</v>
      </c>
      <c r="B878" s="166"/>
      <c r="C878" s="167"/>
      <c r="D878" s="167"/>
      <c r="E878" s="167"/>
      <c r="F878" s="167"/>
      <c r="G878" s="216"/>
      <c r="H878" s="217"/>
      <c r="I878" s="217"/>
      <c r="J878" s="217"/>
      <c r="K878" s="217"/>
      <c r="L878" s="217"/>
      <c r="M878" s="217"/>
      <c r="N878" s="43">
        <f>SUM(G878*$D$8+H878*$D$5+I878*$D$9+J878*$D$6+K878*$D$11+L878*$D$10+M878*$D$7)</f>
        <v>0</v>
      </c>
      <c r="O878" s="119" t="e">
        <f>VLOOKUP(B878,#REF!,15,0)</f>
        <v>#REF!</v>
      </c>
      <c r="P878" s="31"/>
      <c r="Q878" s="15"/>
      <c r="R878" s="15"/>
      <c r="S878" s="15"/>
      <c r="T878" s="15"/>
    </row>
    <row r="879" spans="1:20" ht="13.5" customHeight="1">
      <c r="A879" s="41">
        <f>RANK(N879,$N$18:$N$2259)</f>
        <v>611</v>
      </c>
      <c r="B879" s="167"/>
      <c r="C879" s="167"/>
      <c r="D879" s="167"/>
      <c r="E879" s="167"/>
      <c r="F879" s="167"/>
      <c r="G879" s="216"/>
      <c r="H879" s="217"/>
      <c r="I879" s="217"/>
      <c r="J879" s="217"/>
      <c r="K879" s="217"/>
      <c r="L879" s="217"/>
      <c r="M879" s="217"/>
      <c r="N879" s="43">
        <f>SUM(G879*$D$8+H879*$D$5+I879*$D$9+J879*$D$6+K879*$D$11+L879*$D$10+M879*$D$7)</f>
        <v>0</v>
      </c>
      <c r="O879" s="119" t="e">
        <f>VLOOKUP(B879,#REF!,15,0)</f>
        <v>#REF!</v>
      </c>
      <c r="P879" s="31"/>
      <c r="Q879" s="15"/>
      <c r="R879" s="15"/>
      <c r="S879" s="15"/>
      <c r="T879" s="15"/>
    </row>
    <row r="880" spans="1:20" ht="13.5" customHeight="1">
      <c r="A880" s="41">
        <f>RANK(N880,$N$18:$N$2259)</f>
        <v>611</v>
      </c>
      <c r="B880" s="167"/>
      <c r="C880" s="167"/>
      <c r="D880" s="167"/>
      <c r="E880" s="167"/>
      <c r="F880" s="167"/>
      <c r="G880" s="216"/>
      <c r="H880" s="217"/>
      <c r="I880" s="217"/>
      <c r="J880" s="217"/>
      <c r="K880" s="217"/>
      <c r="L880" s="217"/>
      <c r="M880" s="217"/>
      <c r="N880" s="43">
        <f>SUM(G880*$D$8+H880*$D$5+I880*$D$9+J880*$D$6+K880*$D$11+L880*$D$10+M880*$D$7)</f>
        <v>0</v>
      </c>
      <c r="O880" s="119" t="e">
        <f>VLOOKUP(B880,#REF!,15,0)</f>
        <v>#REF!</v>
      </c>
      <c r="P880" s="31"/>
      <c r="Q880" s="15"/>
      <c r="R880" s="15"/>
      <c r="S880" s="15"/>
      <c r="T880" s="15"/>
    </row>
    <row r="881" spans="1:20" ht="13.5" customHeight="1">
      <c r="A881" s="41">
        <f>RANK(N881,$N$18:$N$2259)</f>
        <v>611</v>
      </c>
      <c r="B881" s="167"/>
      <c r="C881" s="167"/>
      <c r="D881" s="167"/>
      <c r="E881" s="167"/>
      <c r="F881" s="167"/>
      <c r="G881" s="216"/>
      <c r="H881" s="217"/>
      <c r="I881" s="217"/>
      <c r="J881" s="217"/>
      <c r="K881" s="217"/>
      <c r="L881" s="217"/>
      <c r="M881" s="217"/>
      <c r="N881" s="43">
        <f>SUM(G881*$D$8+H881*$D$5+I881*$D$9+J881*$D$6+K881*$D$11+L881*$D$10+M881*$D$7)</f>
        <v>0</v>
      </c>
      <c r="O881" s="119" t="e">
        <f>VLOOKUP(B881,#REF!,15,0)</f>
        <v>#REF!</v>
      </c>
      <c r="P881" s="31"/>
      <c r="Q881" s="15"/>
      <c r="R881" s="15"/>
      <c r="S881" s="15"/>
      <c r="T881" s="15"/>
    </row>
    <row r="882" spans="1:20" ht="13.5" customHeight="1">
      <c r="A882" s="41">
        <f>RANK(N882,$N$18:$N$2259)</f>
        <v>611</v>
      </c>
      <c r="B882" s="167"/>
      <c r="C882" s="167"/>
      <c r="D882" s="167"/>
      <c r="E882" s="167"/>
      <c r="F882" s="167"/>
      <c r="G882" s="216"/>
      <c r="H882" s="217"/>
      <c r="I882" s="217"/>
      <c r="J882" s="217"/>
      <c r="K882" s="217"/>
      <c r="L882" s="217"/>
      <c r="M882" s="217"/>
      <c r="N882" s="43">
        <f>SUM(G882*$D$8+H882*$D$5+I882*$D$9+J882*$D$6+K882*$D$11+L882*$D$10+M882*$D$7)</f>
        <v>0</v>
      </c>
      <c r="O882" s="119" t="e">
        <f>VLOOKUP(B882,#REF!,15,0)</f>
        <v>#REF!</v>
      </c>
      <c r="P882" s="31"/>
      <c r="Q882" s="15"/>
      <c r="R882" s="15"/>
      <c r="S882" s="15"/>
      <c r="T882" s="15"/>
    </row>
    <row r="883" spans="1:20" ht="13.5" customHeight="1">
      <c r="A883" s="41">
        <f>RANK(N883,$N$18:$N$2259)</f>
        <v>611</v>
      </c>
      <c r="B883" s="176"/>
      <c r="C883" s="167"/>
      <c r="D883" s="167"/>
      <c r="E883" s="167"/>
      <c r="F883" s="167"/>
      <c r="G883" s="216"/>
      <c r="H883" s="217"/>
      <c r="I883" s="217"/>
      <c r="J883" s="217"/>
      <c r="K883" s="217"/>
      <c r="L883" s="217"/>
      <c r="M883" s="217"/>
      <c r="N883" s="43">
        <f>SUM(G883*$D$8+H883*$D$5+I883*$D$9+J883*$D$6+K883*$D$11+L883*$D$10+M883*$D$7)</f>
        <v>0</v>
      </c>
      <c r="O883" s="119" t="e">
        <f>VLOOKUP(B883,#REF!,15,0)</f>
        <v>#REF!</v>
      </c>
      <c r="P883" s="31"/>
      <c r="Q883" s="15"/>
      <c r="R883" s="15"/>
      <c r="S883" s="15"/>
      <c r="T883" s="15"/>
    </row>
    <row r="884" spans="1:20" ht="13.5" customHeight="1">
      <c r="A884" s="41">
        <f>RANK(N884,$N$18:$N$2259)</f>
        <v>611</v>
      </c>
      <c r="B884" s="176"/>
      <c r="C884" s="167"/>
      <c r="D884" s="167"/>
      <c r="E884" s="167"/>
      <c r="F884" s="167"/>
      <c r="G884" s="216"/>
      <c r="H884" s="217"/>
      <c r="I884" s="217"/>
      <c r="J884" s="217"/>
      <c r="K884" s="217"/>
      <c r="L884" s="217"/>
      <c r="M884" s="217"/>
      <c r="N884" s="43">
        <f>SUM(G884*$D$8+H884*$D$5+I884*$D$9+J884*$D$6+K884*$D$11+L884*$D$10+M884*$D$7)</f>
        <v>0</v>
      </c>
      <c r="O884" s="119" t="e">
        <f>VLOOKUP(B884,#REF!,15,0)</f>
        <v>#REF!</v>
      </c>
      <c r="P884" s="31"/>
      <c r="Q884" s="15"/>
      <c r="R884" s="15"/>
      <c r="S884" s="15"/>
      <c r="T884" s="15"/>
    </row>
    <row r="885" spans="1:20" ht="13.5" customHeight="1">
      <c r="A885" s="41">
        <f>RANK(N885,$N$18:$N$2259)</f>
        <v>611</v>
      </c>
      <c r="B885" s="176"/>
      <c r="C885" s="167"/>
      <c r="D885" s="167"/>
      <c r="E885" s="167"/>
      <c r="F885" s="167"/>
      <c r="G885" s="216"/>
      <c r="H885" s="217"/>
      <c r="I885" s="217"/>
      <c r="J885" s="217"/>
      <c r="K885" s="217"/>
      <c r="L885" s="217"/>
      <c r="M885" s="217"/>
      <c r="N885" s="43">
        <f>SUM(G885*$D$8+H885*$D$5+I885*$D$9+J885*$D$6+K885*$D$11+L885*$D$10+M885*$D$7)</f>
        <v>0</v>
      </c>
      <c r="O885" s="119" t="e">
        <f>VLOOKUP(B885,#REF!,15,0)</f>
        <v>#REF!</v>
      </c>
      <c r="P885" s="31"/>
      <c r="Q885" s="15"/>
      <c r="R885" s="15"/>
      <c r="S885" s="15"/>
      <c r="T885" s="15"/>
    </row>
    <row r="886" spans="1:20" ht="13.5" customHeight="1">
      <c r="A886" s="41">
        <f>RANK(N886,$N$18:$N$2259)</f>
        <v>611</v>
      </c>
      <c r="B886" s="176"/>
      <c r="C886" s="167"/>
      <c r="D886" s="167"/>
      <c r="E886" s="167"/>
      <c r="F886" s="167"/>
      <c r="G886" s="216"/>
      <c r="H886" s="217"/>
      <c r="I886" s="217"/>
      <c r="J886" s="217"/>
      <c r="K886" s="217"/>
      <c r="L886" s="217"/>
      <c r="M886" s="217"/>
      <c r="N886" s="43">
        <f>SUM(G886*$D$8+H886*$D$5+I886*$D$9+J886*$D$6+K886*$D$11+L886*$D$10+M886*$D$7)</f>
        <v>0</v>
      </c>
      <c r="O886" s="119" t="e">
        <f>VLOOKUP(B886,#REF!,15,0)</f>
        <v>#REF!</v>
      </c>
      <c r="P886" s="31"/>
      <c r="Q886" s="15"/>
      <c r="R886" s="15"/>
      <c r="S886" s="15"/>
      <c r="T886" s="15"/>
    </row>
    <row r="887" spans="1:20" ht="13.5" customHeight="1">
      <c r="A887" s="41">
        <f>RANK(N887,$N$18:$N$2259)</f>
        <v>611</v>
      </c>
      <c r="B887" s="176"/>
      <c r="C887" s="167"/>
      <c r="D887" s="167"/>
      <c r="E887" s="167"/>
      <c r="F887" s="167"/>
      <c r="G887" s="216"/>
      <c r="H887" s="217"/>
      <c r="I887" s="217"/>
      <c r="J887" s="217"/>
      <c r="K887" s="217"/>
      <c r="L887" s="217"/>
      <c r="M887" s="217"/>
      <c r="N887" s="43">
        <f>SUM(G887*$D$8+H887*$D$5+I887*$D$9+J887*$D$6+K887*$D$11+L887*$D$10+M887*$D$7)</f>
        <v>0</v>
      </c>
      <c r="O887" s="119" t="e">
        <f>VLOOKUP(B887,#REF!,15,0)</f>
        <v>#REF!</v>
      </c>
      <c r="P887" s="31"/>
      <c r="Q887" s="15"/>
      <c r="R887" s="15"/>
      <c r="S887" s="15"/>
      <c r="T887" s="15"/>
    </row>
    <row r="888" spans="1:20" ht="13.5" customHeight="1">
      <c r="A888" s="41">
        <f>RANK(N888,$N$18:$N$2259)</f>
        <v>611</v>
      </c>
      <c r="B888" s="176"/>
      <c r="C888" s="167"/>
      <c r="D888" s="167"/>
      <c r="E888" s="167"/>
      <c r="F888" s="167"/>
      <c r="G888" s="216"/>
      <c r="H888" s="217"/>
      <c r="I888" s="217"/>
      <c r="J888" s="217"/>
      <c r="K888" s="217"/>
      <c r="L888" s="217"/>
      <c r="M888" s="217"/>
      <c r="N888" s="43">
        <f>SUM(G888*$D$8+H888*$D$5+I888*$D$9+J888*$D$6+K888*$D$11+L888*$D$10+M888*$D$7)</f>
        <v>0</v>
      </c>
      <c r="O888" s="119" t="e">
        <f>VLOOKUP(B888,#REF!,15,0)</f>
        <v>#REF!</v>
      </c>
      <c r="P888" s="31"/>
      <c r="Q888" s="15"/>
      <c r="R888" s="15"/>
      <c r="S888" s="15"/>
      <c r="T888" s="15"/>
    </row>
    <row r="889" spans="1:20" ht="13.5" customHeight="1">
      <c r="A889" s="41">
        <f>RANK(N889,$N$18:$N$2259)</f>
        <v>611</v>
      </c>
      <c r="B889" s="176"/>
      <c r="C889" s="167"/>
      <c r="D889" s="167"/>
      <c r="E889" s="167"/>
      <c r="F889" s="167"/>
      <c r="G889" s="216"/>
      <c r="H889" s="217"/>
      <c r="I889" s="217"/>
      <c r="J889" s="217"/>
      <c r="K889" s="217"/>
      <c r="L889" s="217"/>
      <c r="M889" s="217"/>
      <c r="N889" s="43">
        <f>SUM(G889*$D$8+H889*$D$5+I889*$D$9+J889*$D$6+K889*$D$11+L889*$D$10+M889*$D$7)</f>
        <v>0</v>
      </c>
      <c r="O889" s="119" t="e">
        <f>VLOOKUP(B889,#REF!,15,0)</f>
        <v>#REF!</v>
      </c>
      <c r="P889" s="31"/>
      <c r="Q889" s="15"/>
      <c r="R889" s="15"/>
      <c r="S889" s="15"/>
      <c r="T889" s="15"/>
    </row>
    <row r="890" spans="1:20" ht="13.5" customHeight="1">
      <c r="A890" s="41">
        <f>RANK(N890,$N$18:$N$2259)</f>
        <v>611</v>
      </c>
      <c r="B890" s="176"/>
      <c r="C890" s="167"/>
      <c r="D890" s="167"/>
      <c r="E890" s="167"/>
      <c r="F890" s="167"/>
      <c r="G890" s="216"/>
      <c r="H890" s="217"/>
      <c r="I890" s="217"/>
      <c r="J890" s="217"/>
      <c r="K890" s="217"/>
      <c r="L890" s="217"/>
      <c r="M890" s="217"/>
      <c r="N890" s="43">
        <f>SUM(G890*$D$8+H890*$D$5+I890*$D$9+J890*$D$6+K890*$D$11+L890*$D$10+M890*$D$7)</f>
        <v>0</v>
      </c>
      <c r="O890" s="119" t="e">
        <f>VLOOKUP(B890,#REF!,15,0)</f>
        <v>#REF!</v>
      </c>
      <c r="P890" s="31"/>
      <c r="Q890" s="15"/>
      <c r="R890" s="15"/>
      <c r="S890" s="15"/>
      <c r="T890" s="15"/>
    </row>
    <row r="891" spans="1:20" ht="13.5" customHeight="1">
      <c r="A891" s="41">
        <f>RANK(N891,$N$18:$N$2259)</f>
        <v>611</v>
      </c>
      <c r="B891" s="176"/>
      <c r="C891" s="167"/>
      <c r="D891" s="167"/>
      <c r="E891" s="167"/>
      <c r="F891" s="167"/>
      <c r="G891" s="216"/>
      <c r="H891" s="217"/>
      <c r="I891" s="217"/>
      <c r="J891" s="217"/>
      <c r="K891" s="217"/>
      <c r="L891" s="217"/>
      <c r="M891" s="217"/>
      <c r="N891" s="43">
        <f>SUM(G891*$D$8+H891*$D$5+I891*$D$9+J891*$D$6+K891*$D$11+L891*$D$10+M891*$D$7)</f>
        <v>0</v>
      </c>
      <c r="O891" s="119" t="e">
        <f>VLOOKUP(B891,#REF!,15,0)</f>
        <v>#REF!</v>
      </c>
      <c r="P891" s="31"/>
      <c r="Q891" s="15"/>
      <c r="R891" s="15"/>
      <c r="S891" s="15"/>
      <c r="T891" s="15"/>
    </row>
    <row r="892" spans="1:20" ht="13.5" customHeight="1">
      <c r="A892" s="41">
        <f>RANK(N892,$N$18:$N$2259)</f>
        <v>611</v>
      </c>
      <c r="B892" s="176"/>
      <c r="C892" s="167"/>
      <c r="D892" s="167"/>
      <c r="E892" s="167"/>
      <c r="F892" s="167"/>
      <c r="G892" s="216"/>
      <c r="H892" s="217"/>
      <c r="I892" s="217"/>
      <c r="J892" s="217"/>
      <c r="K892" s="217"/>
      <c r="L892" s="217"/>
      <c r="M892" s="217"/>
      <c r="N892" s="43">
        <f>SUM(G892*$D$8+H892*$D$5+I892*$D$9+J892*$D$6+K892*$D$11+L892*$D$10+M892*$D$7)</f>
        <v>0</v>
      </c>
      <c r="O892" s="119" t="e">
        <f>VLOOKUP(B892,#REF!,15,0)</f>
        <v>#REF!</v>
      </c>
      <c r="P892" s="31"/>
      <c r="Q892" s="15"/>
      <c r="R892" s="15"/>
      <c r="S892" s="15"/>
      <c r="T892" s="15"/>
    </row>
    <row r="893" spans="1:20" ht="13.5" customHeight="1">
      <c r="A893" s="41">
        <f>RANK(N893,$N$18:$N$2259)</f>
        <v>611</v>
      </c>
      <c r="B893" s="176"/>
      <c r="C893" s="167"/>
      <c r="D893" s="167"/>
      <c r="E893" s="167"/>
      <c r="F893" s="167"/>
      <c r="G893" s="216"/>
      <c r="H893" s="217"/>
      <c r="I893" s="217"/>
      <c r="J893" s="217"/>
      <c r="K893" s="217"/>
      <c r="L893" s="217"/>
      <c r="M893" s="217"/>
      <c r="N893" s="43">
        <f>SUM(G893*$D$8+H893*$D$5+I893*$D$9+J893*$D$6+K893*$D$11+L893*$D$10+M893*$D$7)</f>
        <v>0</v>
      </c>
      <c r="O893" s="119" t="e">
        <f>VLOOKUP(B893,#REF!,15,0)</f>
        <v>#REF!</v>
      </c>
      <c r="P893" s="31"/>
      <c r="Q893" s="15"/>
      <c r="R893" s="15"/>
      <c r="S893" s="15"/>
      <c r="T893" s="15"/>
    </row>
    <row r="894" spans="1:20" ht="13.5" customHeight="1">
      <c r="A894" s="41">
        <f>RANK(N894,$N$18:$N$2259)</f>
        <v>611</v>
      </c>
      <c r="B894" s="176"/>
      <c r="C894" s="167"/>
      <c r="D894" s="167"/>
      <c r="E894" s="167"/>
      <c r="F894" s="167"/>
      <c r="G894" s="216"/>
      <c r="H894" s="217"/>
      <c r="I894" s="217"/>
      <c r="J894" s="217"/>
      <c r="K894" s="217"/>
      <c r="L894" s="217"/>
      <c r="M894" s="217"/>
      <c r="N894" s="43">
        <f>SUM(G894*$D$8+H894*$D$5+I894*$D$9+J894*$D$6+K894*$D$11+L894*$D$10+M894*$D$7)</f>
        <v>0</v>
      </c>
      <c r="O894" s="119" t="e">
        <f>VLOOKUP(B894,#REF!,15,0)</f>
        <v>#REF!</v>
      </c>
      <c r="P894" s="31"/>
      <c r="Q894" s="15"/>
      <c r="R894" s="15"/>
      <c r="S894" s="15"/>
      <c r="T894" s="15"/>
    </row>
    <row r="895" spans="1:20" ht="13.5" customHeight="1">
      <c r="A895" s="41">
        <f>RANK(N895,$N$18:$N$2259)</f>
        <v>611</v>
      </c>
      <c r="B895" s="168"/>
      <c r="C895" s="167"/>
      <c r="D895" s="167"/>
      <c r="E895" s="167"/>
      <c r="F895" s="167"/>
      <c r="G895" s="216"/>
      <c r="H895" s="217"/>
      <c r="I895" s="217"/>
      <c r="J895" s="217"/>
      <c r="K895" s="217"/>
      <c r="L895" s="217"/>
      <c r="M895" s="217"/>
      <c r="N895" s="43">
        <f>SUM(G895*$D$8+H895*$D$5+I895*$D$9+J895*$D$6+K895*$D$11+L895*$D$10+M895*$D$7)</f>
        <v>0</v>
      </c>
      <c r="O895" s="119" t="e">
        <f>VLOOKUP(B895,#REF!,15,0)</f>
        <v>#REF!</v>
      </c>
      <c r="P895" s="31"/>
      <c r="Q895" s="15"/>
      <c r="R895" s="15"/>
      <c r="S895" s="15"/>
      <c r="T895" s="15"/>
    </row>
    <row r="896" spans="1:20" ht="13.5" customHeight="1">
      <c r="A896" s="41">
        <f>RANK(N896,$N$18:$N$2259)</f>
        <v>611</v>
      </c>
      <c r="B896" s="168"/>
      <c r="C896" s="167"/>
      <c r="D896" s="167"/>
      <c r="E896" s="167"/>
      <c r="F896" s="167"/>
      <c r="G896" s="216"/>
      <c r="H896" s="217"/>
      <c r="I896" s="217"/>
      <c r="J896" s="217"/>
      <c r="K896" s="217"/>
      <c r="L896" s="217"/>
      <c r="M896" s="217"/>
      <c r="N896" s="43">
        <f>SUM(G896*$D$8+H896*$D$5+I896*$D$9+J896*$D$6+K896*$D$11+L896*$D$10+M896*$D$7)</f>
        <v>0</v>
      </c>
      <c r="O896" s="119" t="e">
        <f>VLOOKUP(B896,#REF!,15,0)</f>
        <v>#REF!</v>
      </c>
      <c r="P896" s="31"/>
      <c r="Q896" s="15"/>
      <c r="R896" s="15"/>
      <c r="S896" s="15"/>
      <c r="T896" s="15"/>
    </row>
    <row r="897" spans="1:20" ht="13.5" customHeight="1">
      <c r="A897" s="41">
        <f>RANK(N897,$N$18:$N$2259)</f>
        <v>611</v>
      </c>
      <c r="B897" s="176"/>
      <c r="C897" s="167"/>
      <c r="D897" s="167"/>
      <c r="E897" s="167"/>
      <c r="F897" s="167"/>
      <c r="G897" s="216"/>
      <c r="H897" s="217"/>
      <c r="I897" s="217"/>
      <c r="J897" s="217"/>
      <c r="K897" s="217"/>
      <c r="L897" s="217"/>
      <c r="M897" s="217"/>
      <c r="N897" s="43">
        <f>SUM(G897*$D$8+H897*$D$5+I897*$D$9+J897*$D$6+K897*$D$11+L897*$D$10+M897*$D$7)</f>
        <v>0</v>
      </c>
      <c r="O897" s="119" t="e">
        <f>VLOOKUP(B897,#REF!,15,0)</f>
        <v>#REF!</v>
      </c>
      <c r="P897" s="31"/>
      <c r="Q897" s="15"/>
      <c r="R897" s="15"/>
      <c r="S897" s="15"/>
      <c r="T897" s="15"/>
    </row>
    <row r="898" spans="1:20" ht="13.5" customHeight="1">
      <c r="A898" s="41">
        <f>RANK(N898,$N$18:$N$2259)</f>
        <v>611</v>
      </c>
      <c r="B898" s="176"/>
      <c r="C898" s="167"/>
      <c r="D898" s="167"/>
      <c r="E898" s="167"/>
      <c r="F898" s="167"/>
      <c r="G898" s="216"/>
      <c r="H898" s="217"/>
      <c r="I898" s="217"/>
      <c r="J898" s="217"/>
      <c r="K898" s="217"/>
      <c r="L898" s="217"/>
      <c r="M898" s="217"/>
      <c r="N898" s="43">
        <f>SUM(G898*$D$8+H898*$D$5+I898*$D$9+J898*$D$6+K898*$D$11+L898*$D$10+M898*$D$7)</f>
        <v>0</v>
      </c>
      <c r="O898" s="119" t="e">
        <f>VLOOKUP(B898,#REF!,15,0)</f>
        <v>#REF!</v>
      </c>
      <c r="P898" s="31"/>
      <c r="Q898" s="15"/>
      <c r="R898" s="15"/>
      <c r="S898" s="15"/>
      <c r="T898" s="15"/>
    </row>
    <row r="899" spans="1:20" ht="13.5" customHeight="1">
      <c r="A899" s="41">
        <f>RANK(N899,$N$18:$N$2259)</f>
        <v>611</v>
      </c>
      <c r="B899" s="176"/>
      <c r="C899" s="167"/>
      <c r="D899" s="167"/>
      <c r="E899" s="167"/>
      <c r="F899" s="167"/>
      <c r="G899" s="216"/>
      <c r="H899" s="217"/>
      <c r="I899" s="217"/>
      <c r="J899" s="217"/>
      <c r="K899" s="217"/>
      <c r="L899" s="217"/>
      <c r="M899" s="217"/>
      <c r="N899" s="43">
        <f>SUM(G899*$D$8+H899*$D$5+I899*$D$9+J899*$D$6+K899*$D$11+L899*$D$10+M899*$D$7)</f>
        <v>0</v>
      </c>
      <c r="O899" s="119" t="e">
        <f>VLOOKUP(B899,#REF!,15,0)</f>
        <v>#REF!</v>
      </c>
      <c r="P899" s="31"/>
      <c r="Q899" s="15"/>
      <c r="R899" s="15"/>
      <c r="S899" s="15"/>
      <c r="T899" s="15"/>
    </row>
    <row r="900" spans="1:20" ht="13.5" customHeight="1">
      <c r="A900" s="41">
        <f>RANK(N900,$N$18:$N$2259)</f>
        <v>611</v>
      </c>
      <c r="B900" s="176"/>
      <c r="C900" s="167"/>
      <c r="D900" s="167"/>
      <c r="E900" s="167"/>
      <c r="F900" s="167"/>
      <c r="G900" s="216"/>
      <c r="H900" s="217"/>
      <c r="I900" s="217"/>
      <c r="J900" s="217"/>
      <c r="K900" s="217"/>
      <c r="L900" s="217"/>
      <c r="M900" s="217"/>
      <c r="N900" s="43">
        <f>SUM(G900*$D$8+H900*$D$5+I900*$D$9+J900*$D$6+K900*$D$11+L900*$D$10+M900*$D$7)</f>
        <v>0</v>
      </c>
      <c r="O900" s="119" t="e">
        <f>VLOOKUP(B900,#REF!,15,0)</f>
        <v>#REF!</v>
      </c>
      <c r="P900" s="31"/>
      <c r="Q900" s="15"/>
      <c r="R900" s="15"/>
      <c r="S900" s="15"/>
      <c r="T900" s="15"/>
    </row>
    <row r="901" spans="1:20" ht="13.5" customHeight="1">
      <c r="A901" s="41">
        <f>RANK(N901,$N$18:$N$2259)</f>
        <v>611</v>
      </c>
      <c r="B901" s="176"/>
      <c r="C901" s="167"/>
      <c r="D901" s="167"/>
      <c r="E901" s="167"/>
      <c r="F901" s="167"/>
      <c r="G901" s="216"/>
      <c r="H901" s="217"/>
      <c r="I901" s="217"/>
      <c r="J901" s="217"/>
      <c r="K901" s="217"/>
      <c r="L901" s="217"/>
      <c r="M901" s="217"/>
      <c r="N901" s="43">
        <f>SUM(G901*$D$8+H901*$D$5+I901*$D$9+J901*$D$6+K901*$D$11+L901*$D$10+M901*$D$7)</f>
        <v>0</v>
      </c>
      <c r="O901" s="119" t="e">
        <f>VLOOKUP(B901,#REF!,15,0)</f>
        <v>#REF!</v>
      </c>
      <c r="P901" s="31"/>
      <c r="Q901" s="15"/>
      <c r="R901" s="15"/>
      <c r="S901" s="15"/>
      <c r="T901" s="15"/>
    </row>
    <row r="902" spans="1:20" ht="13.5" customHeight="1">
      <c r="A902" s="41">
        <f>RANK(N902,$N$18:$N$2259)</f>
        <v>611</v>
      </c>
      <c r="B902" s="176"/>
      <c r="C902" s="167"/>
      <c r="D902" s="167"/>
      <c r="E902" s="167"/>
      <c r="F902" s="167"/>
      <c r="G902" s="216"/>
      <c r="H902" s="217"/>
      <c r="I902" s="217"/>
      <c r="J902" s="217"/>
      <c r="K902" s="217"/>
      <c r="L902" s="217"/>
      <c r="M902" s="217"/>
      <c r="N902" s="43">
        <f>SUM(G902*$D$8+H902*$D$5+I902*$D$9+J902*$D$6+K902*$D$11+L902*$D$10+M902*$D$7)</f>
        <v>0</v>
      </c>
      <c r="O902" s="119" t="e">
        <f>VLOOKUP(B902,#REF!,15,0)</f>
        <v>#REF!</v>
      </c>
      <c r="P902" s="31"/>
      <c r="Q902" s="15"/>
      <c r="R902" s="15"/>
      <c r="S902" s="15"/>
      <c r="T902" s="15"/>
    </row>
    <row r="903" spans="1:20" ht="13.5" customHeight="1">
      <c r="A903" s="41">
        <f>RANK(N903,$N$18:$N$2259)</f>
        <v>611</v>
      </c>
      <c r="B903" s="176"/>
      <c r="C903" s="167"/>
      <c r="D903" s="167"/>
      <c r="E903" s="167"/>
      <c r="F903" s="167"/>
      <c r="G903" s="216"/>
      <c r="H903" s="217"/>
      <c r="I903" s="217"/>
      <c r="J903" s="217"/>
      <c r="K903" s="217"/>
      <c r="L903" s="217"/>
      <c r="M903" s="217"/>
      <c r="N903" s="43">
        <f>SUM(G903*$D$8+H903*$D$5+I903*$D$9+J903*$D$6+K903*$D$11+L903*$D$10+M903*$D$7)</f>
        <v>0</v>
      </c>
      <c r="O903" s="119" t="e">
        <f>VLOOKUP(B903,#REF!,15,0)</f>
        <v>#REF!</v>
      </c>
      <c r="P903" s="31"/>
      <c r="Q903" s="15"/>
      <c r="R903" s="15"/>
      <c r="S903" s="15"/>
      <c r="T903" s="15"/>
    </row>
    <row r="904" spans="1:20" ht="13.5" customHeight="1">
      <c r="A904" s="41">
        <f>RANK(N904,$N$18:$N$2259)</f>
        <v>611</v>
      </c>
      <c r="B904" s="176"/>
      <c r="C904" s="167"/>
      <c r="D904" s="167"/>
      <c r="E904" s="167"/>
      <c r="F904" s="167"/>
      <c r="G904" s="216"/>
      <c r="H904" s="217"/>
      <c r="I904" s="217"/>
      <c r="J904" s="217"/>
      <c r="K904" s="217"/>
      <c r="L904" s="217"/>
      <c r="M904" s="217"/>
      <c r="N904" s="43">
        <f>SUM(G904*$D$8+H904*$D$5+I904*$D$9+J904*$D$6+K904*$D$11+L904*$D$10+M904*$D$7)</f>
        <v>0</v>
      </c>
      <c r="O904" s="119" t="e">
        <f>VLOOKUP(B904,#REF!,15,0)</f>
        <v>#REF!</v>
      </c>
      <c r="P904" s="31"/>
      <c r="Q904" s="15"/>
      <c r="R904" s="15"/>
      <c r="S904" s="15"/>
      <c r="T904" s="15"/>
    </row>
    <row r="905" spans="1:20" ht="13.5" customHeight="1">
      <c r="A905" s="41">
        <f>RANK(N905,$N$18:$N$2259)</f>
        <v>611</v>
      </c>
      <c r="B905" s="176"/>
      <c r="C905" s="167"/>
      <c r="D905" s="167"/>
      <c r="E905" s="167"/>
      <c r="F905" s="167"/>
      <c r="G905" s="216"/>
      <c r="H905" s="217"/>
      <c r="I905" s="217"/>
      <c r="J905" s="217"/>
      <c r="K905" s="217"/>
      <c r="L905" s="217"/>
      <c r="M905" s="217"/>
      <c r="N905" s="43">
        <f>SUM(G905*$D$8+H905*$D$5+I905*$D$9+J905*$D$6+K905*$D$11+L905*$D$10+M905*$D$7)</f>
        <v>0</v>
      </c>
      <c r="O905" s="119" t="e">
        <f>VLOOKUP(B905,#REF!,15,0)</f>
        <v>#REF!</v>
      </c>
      <c r="P905" s="31"/>
      <c r="Q905" s="15"/>
      <c r="R905" s="15"/>
      <c r="S905" s="15"/>
      <c r="T905" s="15"/>
    </row>
    <row r="906" spans="1:20" ht="13.5" customHeight="1">
      <c r="A906" s="41">
        <f>RANK(N906,$N$18:$N$2259)</f>
        <v>611</v>
      </c>
      <c r="B906" s="168"/>
      <c r="C906" s="167"/>
      <c r="D906" s="167"/>
      <c r="E906" s="167"/>
      <c r="F906" s="167"/>
      <c r="G906" s="216"/>
      <c r="H906" s="217"/>
      <c r="I906" s="217"/>
      <c r="J906" s="217"/>
      <c r="K906" s="217"/>
      <c r="L906" s="217"/>
      <c r="M906" s="217"/>
      <c r="N906" s="43">
        <f>SUM(G906*$D$8+H906*$D$5+I906*$D$9+J906*$D$6+K906*$D$11+L906*$D$10+M906*$D$7)</f>
        <v>0</v>
      </c>
      <c r="O906" s="119" t="e">
        <f>VLOOKUP(B906,#REF!,15,0)</f>
        <v>#REF!</v>
      </c>
      <c r="P906" s="31"/>
      <c r="Q906" s="15"/>
      <c r="R906" s="15"/>
      <c r="S906" s="15"/>
      <c r="T906" s="15"/>
    </row>
    <row r="907" spans="1:20" ht="13.5" customHeight="1">
      <c r="A907" s="41">
        <f>RANK(N907,$N$18:$N$2259)</f>
        <v>611</v>
      </c>
      <c r="B907" s="168"/>
      <c r="C907" s="167"/>
      <c r="D907" s="167"/>
      <c r="E907" s="167"/>
      <c r="F907" s="167"/>
      <c r="G907" s="216"/>
      <c r="H907" s="217"/>
      <c r="I907" s="217"/>
      <c r="J907" s="217"/>
      <c r="K907" s="217"/>
      <c r="L907" s="217"/>
      <c r="M907" s="217"/>
      <c r="N907" s="43">
        <f>SUM(G907*$D$8+H907*$D$5+I907*$D$9+J907*$D$6+K907*$D$11+L907*$D$10+M907*$D$7)</f>
        <v>0</v>
      </c>
      <c r="O907" s="119" t="e">
        <f>VLOOKUP(B907,#REF!,15,0)</f>
        <v>#REF!</v>
      </c>
      <c r="P907" s="31"/>
      <c r="Q907" s="15"/>
      <c r="R907" s="15"/>
      <c r="S907" s="15"/>
      <c r="T907" s="15"/>
    </row>
    <row r="908" spans="1:20" ht="13.5" customHeight="1">
      <c r="A908" s="41">
        <f>RANK(N908,$N$18:$N$2259)</f>
        <v>611</v>
      </c>
      <c r="B908" s="167"/>
      <c r="C908" s="167"/>
      <c r="D908" s="167"/>
      <c r="E908" s="167"/>
      <c r="F908" s="167"/>
      <c r="G908" s="216"/>
      <c r="H908" s="217"/>
      <c r="I908" s="217"/>
      <c r="J908" s="217"/>
      <c r="K908" s="217"/>
      <c r="L908" s="217"/>
      <c r="M908" s="217"/>
      <c r="N908" s="43">
        <f>SUM(G908*$D$8+H908*$D$5+I908*$D$9+J908*$D$6+K908*$D$11+L908*$D$10+M908*$D$7)</f>
        <v>0</v>
      </c>
      <c r="O908" s="119" t="e">
        <f>VLOOKUP(B908,#REF!,15,0)</f>
        <v>#REF!</v>
      </c>
      <c r="P908" s="31"/>
      <c r="Q908" s="15"/>
      <c r="R908" s="15"/>
      <c r="S908" s="15"/>
      <c r="T908" s="15"/>
    </row>
    <row r="909" spans="1:20" ht="13.5" customHeight="1">
      <c r="A909" s="41">
        <f>RANK(N909,$N$18:$N$2259)</f>
        <v>611</v>
      </c>
      <c r="B909" s="167"/>
      <c r="C909" s="167"/>
      <c r="D909" s="167"/>
      <c r="E909" s="167"/>
      <c r="F909" s="167"/>
      <c r="G909" s="216"/>
      <c r="H909" s="217"/>
      <c r="I909" s="217"/>
      <c r="J909" s="217"/>
      <c r="K909" s="217"/>
      <c r="L909" s="217"/>
      <c r="M909" s="217"/>
      <c r="N909" s="43">
        <f>SUM(G909*$D$8+H909*$D$5+I909*$D$9+J909*$D$6+K909*$D$11+L909*$D$10+M909*$D$7)</f>
        <v>0</v>
      </c>
      <c r="O909" s="119" t="e">
        <f>VLOOKUP(B909,#REF!,15,0)</f>
        <v>#REF!</v>
      </c>
      <c r="P909" s="31"/>
      <c r="Q909" s="15"/>
      <c r="R909" s="15"/>
      <c r="S909" s="15"/>
      <c r="T909" s="15"/>
    </row>
    <row r="910" spans="1:20" ht="13.5" customHeight="1">
      <c r="A910" s="41">
        <f>RANK(N910,$N$18:$N$2259)</f>
        <v>611</v>
      </c>
      <c r="B910" s="167"/>
      <c r="C910" s="167"/>
      <c r="D910" s="167"/>
      <c r="E910" s="167"/>
      <c r="F910" s="167"/>
      <c r="G910" s="216"/>
      <c r="H910" s="217"/>
      <c r="I910" s="217"/>
      <c r="J910" s="217"/>
      <c r="K910" s="217"/>
      <c r="L910" s="217"/>
      <c r="M910" s="217"/>
      <c r="N910" s="43">
        <f>SUM(G910*$D$8+H910*$D$5+I910*$D$9+J910*$D$6+K910*$D$11+L910*$D$10+M910*$D$7)</f>
        <v>0</v>
      </c>
      <c r="O910" s="119" t="e">
        <f>VLOOKUP(B910,#REF!,15,0)</f>
        <v>#REF!</v>
      </c>
      <c r="P910" s="31"/>
      <c r="Q910" s="15"/>
      <c r="R910" s="15"/>
      <c r="S910" s="15"/>
      <c r="T910" s="15"/>
    </row>
    <row r="911" spans="1:20" ht="13.5" customHeight="1">
      <c r="A911" s="41">
        <f>RANK(N911,$N$18:$N$2259)</f>
        <v>611</v>
      </c>
      <c r="B911" s="167"/>
      <c r="C911" s="167"/>
      <c r="D911" s="167"/>
      <c r="E911" s="167"/>
      <c r="F911" s="167"/>
      <c r="G911" s="216"/>
      <c r="H911" s="217"/>
      <c r="I911" s="217"/>
      <c r="J911" s="217"/>
      <c r="K911" s="217"/>
      <c r="L911" s="217"/>
      <c r="M911" s="217"/>
      <c r="N911" s="43">
        <f>SUM(G911*$D$8+H911*$D$5+I911*$D$9+J911*$D$6+K911*$D$11+L911*$D$10+M911*$D$7)</f>
        <v>0</v>
      </c>
      <c r="O911" s="119" t="e">
        <f>VLOOKUP(B911,#REF!,15,0)</f>
        <v>#REF!</v>
      </c>
      <c r="P911" s="31"/>
      <c r="Q911" s="15"/>
      <c r="R911" s="15"/>
      <c r="S911" s="15"/>
      <c r="T911" s="15"/>
    </row>
    <row r="912" spans="1:20" ht="13.5" customHeight="1">
      <c r="A912" s="41">
        <f>RANK(N912,$N$18:$N$2259)</f>
        <v>611</v>
      </c>
      <c r="B912" s="167"/>
      <c r="C912" s="167"/>
      <c r="D912" s="167"/>
      <c r="E912" s="167"/>
      <c r="F912" s="167"/>
      <c r="G912" s="216"/>
      <c r="H912" s="217"/>
      <c r="I912" s="217"/>
      <c r="J912" s="217"/>
      <c r="K912" s="217"/>
      <c r="L912" s="217"/>
      <c r="M912" s="217"/>
      <c r="N912" s="43">
        <f>SUM(G912*$D$8+H912*$D$5+I912*$D$9+J912*$D$6+K912*$D$11+L912*$D$10+M912*$D$7)</f>
        <v>0</v>
      </c>
      <c r="O912" s="119" t="e">
        <f>VLOOKUP(B912,#REF!,15,0)</f>
        <v>#REF!</v>
      </c>
      <c r="P912" s="31"/>
      <c r="Q912" s="15"/>
      <c r="R912" s="15"/>
      <c r="S912" s="15"/>
      <c r="T912" s="15"/>
    </row>
    <row r="913" spans="1:20" ht="13.5" customHeight="1">
      <c r="A913" s="41">
        <f>RANK(N913,$N$18:$N$2259)</f>
        <v>611</v>
      </c>
      <c r="B913" s="167"/>
      <c r="C913" s="167"/>
      <c r="D913" s="167"/>
      <c r="E913" s="167"/>
      <c r="F913" s="167"/>
      <c r="G913" s="216"/>
      <c r="H913" s="217"/>
      <c r="I913" s="217"/>
      <c r="J913" s="217"/>
      <c r="K913" s="217"/>
      <c r="L913" s="217"/>
      <c r="M913" s="217"/>
      <c r="N913" s="43">
        <f>SUM(G913*$D$8+H913*$D$5+I913*$D$9+J913*$D$6+K913*$D$11+L913*$D$10+M913*$D$7)</f>
        <v>0</v>
      </c>
      <c r="O913" s="119" t="e">
        <f>VLOOKUP(B913,#REF!,15,0)</f>
        <v>#REF!</v>
      </c>
      <c r="P913" s="31"/>
      <c r="Q913" s="15"/>
      <c r="R913" s="15"/>
      <c r="S913" s="15"/>
      <c r="T913" s="15"/>
    </row>
    <row r="914" spans="1:20" ht="13.5" customHeight="1">
      <c r="A914" s="41">
        <f>RANK(N914,$N$18:$N$2259)</f>
        <v>611</v>
      </c>
      <c r="B914" s="167"/>
      <c r="C914" s="167"/>
      <c r="D914" s="167"/>
      <c r="E914" s="167"/>
      <c r="F914" s="167"/>
      <c r="G914" s="216"/>
      <c r="H914" s="217"/>
      <c r="I914" s="217"/>
      <c r="J914" s="217"/>
      <c r="K914" s="217"/>
      <c r="L914" s="217"/>
      <c r="M914" s="217"/>
      <c r="N914" s="43">
        <f>SUM(G914*$D$8+H914*$D$5+I914*$D$9+J914*$D$6+K914*$D$11+L914*$D$10+M914*$D$7)</f>
        <v>0</v>
      </c>
      <c r="O914" s="119" t="e">
        <f>VLOOKUP(B914,#REF!,15,0)</f>
        <v>#REF!</v>
      </c>
      <c r="P914" s="31"/>
      <c r="Q914" s="15"/>
      <c r="R914" s="15"/>
      <c r="S914" s="15"/>
      <c r="T914" s="15"/>
    </row>
    <row r="915" spans="1:20" ht="13.5" customHeight="1">
      <c r="A915" s="41">
        <f>RANK(N915,$N$18:$N$2259)</f>
        <v>611</v>
      </c>
      <c r="B915" s="167"/>
      <c r="C915" s="167"/>
      <c r="D915" s="167"/>
      <c r="E915" s="167"/>
      <c r="F915" s="167"/>
      <c r="G915" s="216"/>
      <c r="H915" s="217"/>
      <c r="I915" s="217"/>
      <c r="J915" s="217"/>
      <c r="K915" s="217"/>
      <c r="L915" s="217"/>
      <c r="M915" s="217"/>
      <c r="N915" s="43">
        <f>SUM(G915*$D$8+H915*$D$5+I915*$D$9+J915*$D$6+K915*$D$11+L915*$D$10+M915*$D$7)</f>
        <v>0</v>
      </c>
      <c r="O915" s="119" t="e">
        <f>VLOOKUP(B915,#REF!,15,0)</f>
        <v>#REF!</v>
      </c>
      <c r="P915" s="31"/>
      <c r="Q915" s="15"/>
      <c r="R915" s="15"/>
      <c r="S915" s="15"/>
      <c r="T915" s="15"/>
    </row>
    <row r="916" spans="1:20" ht="13.5" customHeight="1">
      <c r="A916" s="41">
        <f>RANK(N916,$N$18:$N$2259)</f>
        <v>611</v>
      </c>
      <c r="B916" s="167"/>
      <c r="C916" s="167"/>
      <c r="D916" s="167"/>
      <c r="E916" s="167"/>
      <c r="F916" s="167"/>
      <c r="G916" s="216"/>
      <c r="H916" s="217"/>
      <c r="I916" s="217"/>
      <c r="J916" s="217"/>
      <c r="K916" s="217"/>
      <c r="L916" s="217"/>
      <c r="M916" s="217"/>
      <c r="N916" s="43">
        <f>SUM(G916*$D$8+H916*$D$5+I916*$D$9+J916*$D$6+K916*$D$11+L916*$D$10+M916*$D$7)</f>
        <v>0</v>
      </c>
      <c r="O916" s="119" t="e">
        <f>VLOOKUP(B916,#REF!,15,0)</f>
        <v>#REF!</v>
      </c>
      <c r="P916" s="31"/>
      <c r="Q916" s="15"/>
      <c r="R916" s="15"/>
      <c r="S916" s="15"/>
      <c r="T916" s="15"/>
    </row>
    <row r="917" spans="1:20" ht="13.5" customHeight="1">
      <c r="A917" s="41">
        <f>RANK(N917,$N$18:$N$2259)</f>
        <v>611</v>
      </c>
      <c r="B917" s="167"/>
      <c r="C917" s="167"/>
      <c r="D917" s="167"/>
      <c r="E917" s="167"/>
      <c r="F917" s="167"/>
      <c r="G917" s="216"/>
      <c r="H917" s="217"/>
      <c r="I917" s="217"/>
      <c r="J917" s="217"/>
      <c r="K917" s="217"/>
      <c r="L917" s="217"/>
      <c r="M917" s="217"/>
      <c r="N917" s="43">
        <f>SUM(G917*$D$8+H917*$D$5+I917*$D$9+J917*$D$6+K917*$D$11+L917*$D$10+M917*$D$7)</f>
        <v>0</v>
      </c>
      <c r="O917" s="119" t="e">
        <f>VLOOKUP(B917,#REF!,15,0)</f>
        <v>#REF!</v>
      </c>
      <c r="P917" s="31"/>
      <c r="Q917" s="15"/>
      <c r="R917" s="15"/>
      <c r="S917" s="15"/>
      <c r="T917" s="15"/>
    </row>
    <row r="918" spans="1:20" ht="13.5" customHeight="1">
      <c r="A918" s="41">
        <f>RANK(N918,$N$18:$N$2259)</f>
        <v>611</v>
      </c>
      <c r="B918" s="168"/>
      <c r="C918" s="167"/>
      <c r="D918" s="167"/>
      <c r="E918" s="167"/>
      <c r="F918" s="167"/>
      <c r="G918" s="216"/>
      <c r="H918" s="217"/>
      <c r="I918" s="217"/>
      <c r="J918" s="217"/>
      <c r="K918" s="217"/>
      <c r="L918" s="217"/>
      <c r="M918" s="217"/>
      <c r="N918" s="43">
        <f>SUM(G918*$D$8+H918*$D$5+I918*$D$9+J918*$D$6+K918*$D$11+L918*$D$10+M918*$D$7)</f>
        <v>0</v>
      </c>
      <c r="O918" s="119" t="e">
        <f>VLOOKUP(B918,#REF!,15,0)</f>
        <v>#REF!</v>
      </c>
      <c r="P918" s="31"/>
      <c r="Q918" s="15"/>
      <c r="R918" s="15"/>
      <c r="S918" s="15"/>
      <c r="T918" s="15"/>
    </row>
    <row r="919" spans="1:20" ht="13.5" customHeight="1">
      <c r="A919" s="41">
        <f>RANK(N919,$N$18:$N$2259)</f>
        <v>611</v>
      </c>
      <c r="B919" s="167"/>
      <c r="C919" s="167"/>
      <c r="D919" s="167"/>
      <c r="E919" s="167"/>
      <c r="F919" s="167"/>
      <c r="G919" s="216"/>
      <c r="H919" s="217"/>
      <c r="I919" s="217"/>
      <c r="J919" s="217"/>
      <c r="K919" s="217"/>
      <c r="L919" s="217"/>
      <c r="M919" s="217"/>
      <c r="N919" s="43">
        <f>SUM(G919*$D$8+H919*$D$5+I919*$D$9+J919*$D$6+K919*$D$11+L919*$D$10+M919*$D$7)</f>
        <v>0</v>
      </c>
      <c r="O919" s="119" t="e">
        <f>VLOOKUP(B919,#REF!,15,0)</f>
        <v>#REF!</v>
      </c>
      <c r="P919" s="31"/>
      <c r="Q919" s="15"/>
      <c r="R919" s="15"/>
      <c r="S919" s="15"/>
      <c r="T919" s="15"/>
    </row>
    <row r="920" spans="1:20" ht="13.5" customHeight="1">
      <c r="A920" s="41">
        <f>RANK(N920,$N$18:$N$2259)</f>
        <v>611</v>
      </c>
      <c r="B920" s="167"/>
      <c r="C920" s="167"/>
      <c r="D920" s="167"/>
      <c r="E920" s="167"/>
      <c r="F920" s="167"/>
      <c r="G920" s="216"/>
      <c r="H920" s="217"/>
      <c r="I920" s="217"/>
      <c r="J920" s="217"/>
      <c r="K920" s="217"/>
      <c r="L920" s="217"/>
      <c r="M920" s="217"/>
      <c r="N920" s="43">
        <f>SUM(G920*$D$8+H920*$D$5+I920*$D$9+J920*$D$6+K920*$D$11+L920*$D$10+M920*$D$7)</f>
        <v>0</v>
      </c>
      <c r="O920" s="119" t="e">
        <f>VLOOKUP(B920,#REF!,15,0)</f>
        <v>#REF!</v>
      </c>
      <c r="P920" s="31"/>
      <c r="Q920" s="15"/>
      <c r="R920" s="15"/>
      <c r="S920" s="15"/>
      <c r="T920" s="15"/>
    </row>
    <row r="921" spans="1:20" ht="13.5" customHeight="1">
      <c r="A921" s="41">
        <f>RANK(N921,$N$18:$N$2259)</f>
        <v>611</v>
      </c>
      <c r="B921" s="167"/>
      <c r="C921" s="167"/>
      <c r="D921" s="167"/>
      <c r="E921" s="167"/>
      <c r="F921" s="167"/>
      <c r="G921" s="216"/>
      <c r="H921" s="217"/>
      <c r="I921" s="217"/>
      <c r="J921" s="217"/>
      <c r="K921" s="217"/>
      <c r="L921" s="217"/>
      <c r="M921" s="217"/>
      <c r="N921" s="43">
        <f>SUM(G921*$D$8+H921*$D$5+I921*$D$9+J921*$D$6+K921*$D$11+L921*$D$10+M921*$D$7)</f>
        <v>0</v>
      </c>
      <c r="O921" s="119" t="e">
        <f>VLOOKUP(B921,#REF!,15,0)</f>
        <v>#REF!</v>
      </c>
      <c r="P921" s="31"/>
      <c r="Q921" s="15"/>
      <c r="R921" s="15"/>
      <c r="S921" s="15"/>
      <c r="T921" s="15"/>
    </row>
    <row r="922" spans="1:20" ht="13.5" customHeight="1">
      <c r="A922" s="41">
        <f>RANK(N922,$N$18:$N$2259)</f>
        <v>611</v>
      </c>
      <c r="B922" s="167"/>
      <c r="C922" s="167"/>
      <c r="D922" s="167"/>
      <c r="E922" s="167"/>
      <c r="F922" s="167"/>
      <c r="G922" s="216"/>
      <c r="H922" s="217"/>
      <c r="I922" s="217"/>
      <c r="J922" s="217"/>
      <c r="K922" s="217"/>
      <c r="L922" s="217"/>
      <c r="M922" s="217"/>
      <c r="N922" s="43">
        <f>SUM(G922*$D$8+H922*$D$5+I922*$D$9+J922*$D$6+K922*$D$11+L922*$D$10+M922*$D$7)</f>
        <v>0</v>
      </c>
      <c r="O922" s="119" t="e">
        <f>VLOOKUP(B922,#REF!,15,0)</f>
        <v>#REF!</v>
      </c>
      <c r="P922" s="31"/>
      <c r="Q922" s="15"/>
      <c r="R922" s="15"/>
      <c r="S922" s="15"/>
      <c r="T922" s="15"/>
    </row>
    <row r="923" spans="1:20" ht="13.5" customHeight="1">
      <c r="A923" s="41">
        <f>RANK(N923,$N$18:$N$2259)</f>
        <v>611</v>
      </c>
      <c r="B923" s="167"/>
      <c r="C923" s="167"/>
      <c r="D923" s="167"/>
      <c r="E923" s="167"/>
      <c r="F923" s="167"/>
      <c r="G923" s="216"/>
      <c r="H923" s="217"/>
      <c r="I923" s="217"/>
      <c r="J923" s="217"/>
      <c r="K923" s="217"/>
      <c r="L923" s="217"/>
      <c r="M923" s="217"/>
      <c r="N923" s="43">
        <f>SUM(G923*$D$8+H923*$D$5+I923*$D$9+J923*$D$6+K923*$D$11+L923*$D$10+M923*$D$7)</f>
        <v>0</v>
      </c>
      <c r="O923" s="119" t="e">
        <f>VLOOKUP(B923,#REF!,15,0)</f>
        <v>#REF!</v>
      </c>
      <c r="P923" s="31"/>
      <c r="Q923" s="15"/>
      <c r="R923" s="15"/>
      <c r="S923" s="15"/>
      <c r="T923" s="15"/>
    </row>
    <row r="924" spans="1:20" ht="13.5" customHeight="1">
      <c r="A924" s="41">
        <f>RANK(N924,$N$18:$N$2259)</f>
        <v>611</v>
      </c>
      <c r="B924" s="167"/>
      <c r="C924" s="167"/>
      <c r="D924" s="167"/>
      <c r="E924" s="167"/>
      <c r="F924" s="167"/>
      <c r="G924" s="216"/>
      <c r="H924" s="217"/>
      <c r="I924" s="217"/>
      <c r="J924" s="217"/>
      <c r="K924" s="217"/>
      <c r="L924" s="217"/>
      <c r="M924" s="217"/>
      <c r="N924" s="43">
        <f>SUM(G924*$D$8+H924*$D$5+I924*$D$9+J924*$D$6+K924*$D$11+L924*$D$10+M924*$D$7)</f>
        <v>0</v>
      </c>
      <c r="O924" s="119" t="e">
        <f>VLOOKUP(B924,#REF!,15,0)</f>
        <v>#REF!</v>
      </c>
      <c r="P924" s="31"/>
      <c r="Q924" s="15"/>
      <c r="R924" s="15"/>
      <c r="S924" s="15"/>
      <c r="T924" s="15"/>
    </row>
    <row r="925" spans="1:20" ht="13.5" customHeight="1">
      <c r="A925" s="41">
        <f>RANK(N925,$N$18:$N$2259)</f>
        <v>611</v>
      </c>
      <c r="B925" s="167"/>
      <c r="C925" s="167"/>
      <c r="D925" s="167"/>
      <c r="E925" s="167"/>
      <c r="F925" s="167"/>
      <c r="G925" s="216"/>
      <c r="H925" s="217"/>
      <c r="I925" s="217"/>
      <c r="J925" s="217"/>
      <c r="K925" s="217"/>
      <c r="L925" s="217"/>
      <c r="M925" s="217"/>
      <c r="N925" s="43">
        <f>SUM(G925*$D$8+H925*$D$5+I925*$D$9+J925*$D$6+K925*$D$11+L925*$D$10+M925*$D$7)</f>
        <v>0</v>
      </c>
      <c r="O925" s="119" t="e">
        <f>VLOOKUP(B925,#REF!,15,0)</f>
        <v>#REF!</v>
      </c>
      <c r="P925" s="31"/>
      <c r="Q925" s="15"/>
      <c r="R925" s="15"/>
      <c r="S925" s="15"/>
      <c r="T925" s="15"/>
    </row>
    <row r="926" spans="1:20" ht="13.5" customHeight="1">
      <c r="A926" s="41">
        <f>RANK(N926,$N$18:$N$2259)</f>
        <v>611</v>
      </c>
      <c r="B926" s="167"/>
      <c r="C926" s="167"/>
      <c r="D926" s="167"/>
      <c r="E926" s="167"/>
      <c r="F926" s="167"/>
      <c r="G926" s="216"/>
      <c r="H926" s="217"/>
      <c r="I926" s="217"/>
      <c r="J926" s="217"/>
      <c r="K926" s="217"/>
      <c r="L926" s="217"/>
      <c r="M926" s="217"/>
      <c r="N926" s="43">
        <f>SUM(G926*$D$8+H926*$D$5+I926*$D$9+J926*$D$6+K926*$D$11+L926*$D$10+M926*$D$7)</f>
        <v>0</v>
      </c>
      <c r="O926" s="119" t="e">
        <f>VLOOKUP(B926,#REF!,15,0)</f>
        <v>#REF!</v>
      </c>
      <c r="P926" s="31"/>
      <c r="Q926" s="15"/>
      <c r="R926" s="15"/>
      <c r="S926" s="15"/>
      <c r="T926" s="15"/>
    </row>
    <row r="927" spans="1:20" ht="13.5" customHeight="1">
      <c r="A927" s="41">
        <f>RANK(N927,$N$18:$N$2259)</f>
        <v>611</v>
      </c>
      <c r="B927" s="167"/>
      <c r="C927" s="167"/>
      <c r="D927" s="167"/>
      <c r="E927" s="167"/>
      <c r="F927" s="167"/>
      <c r="G927" s="216"/>
      <c r="H927" s="217"/>
      <c r="I927" s="217"/>
      <c r="J927" s="217"/>
      <c r="K927" s="217"/>
      <c r="L927" s="217"/>
      <c r="M927" s="217"/>
      <c r="N927" s="43">
        <f>SUM(G927*$D$8+H927*$D$5+I927*$D$9+J927*$D$6+K927*$D$11+L927*$D$10+M927*$D$7)</f>
        <v>0</v>
      </c>
      <c r="O927" s="119" t="e">
        <f>VLOOKUP(B927,#REF!,15,0)</f>
        <v>#REF!</v>
      </c>
      <c r="P927" s="31"/>
      <c r="Q927" s="15"/>
      <c r="R927" s="15"/>
      <c r="S927" s="15"/>
      <c r="T927" s="15"/>
    </row>
    <row r="928" spans="1:20" ht="13.5" customHeight="1">
      <c r="A928" s="41">
        <f>RANK(N928,$N$18:$N$2259)</f>
        <v>611</v>
      </c>
      <c r="B928" s="167"/>
      <c r="C928" s="167"/>
      <c r="D928" s="167"/>
      <c r="E928" s="167"/>
      <c r="F928" s="167"/>
      <c r="G928" s="216"/>
      <c r="H928" s="217"/>
      <c r="I928" s="217"/>
      <c r="J928" s="217"/>
      <c r="K928" s="217"/>
      <c r="L928" s="217"/>
      <c r="M928" s="217"/>
      <c r="N928" s="43">
        <f>SUM(G928*$D$8+H928*$D$5+I928*$D$9+J928*$D$6+K928*$D$11+L928*$D$10+M928*$D$7)</f>
        <v>0</v>
      </c>
      <c r="O928" s="119" t="e">
        <f>VLOOKUP(B928,#REF!,15,0)</f>
        <v>#REF!</v>
      </c>
      <c r="P928" s="31"/>
      <c r="Q928" s="15"/>
      <c r="R928" s="15"/>
      <c r="S928" s="15"/>
      <c r="T928" s="15"/>
    </row>
    <row r="929" spans="1:20" ht="13.5" customHeight="1">
      <c r="A929" s="41">
        <f>RANK(N929,$N$18:$N$2259)</f>
        <v>611</v>
      </c>
      <c r="B929" s="167"/>
      <c r="C929" s="167"/>
      <c r="D929" s="167"/>
      <c r="E929" s="167"/>
      <c r="F929" s="167"/>
      <c r="G929" s="216"/>
      <c r="H929" s="217"/>
      <c r="I929" s="217"/>
      <c r="J929" s="217"/>
      <c r="K929" s="217"/>
      <c r="L929" s="217"/>
      <c r="M929" s="217"/>
      <c r="N929" s="43">
        <f>SUM(G929*$D$8+H929*$D$5+I929*$D$9+J929*$D$6+K929*$D$11+L929*$D$10+M929*$D$7)</f>
        <v>0</v>
      </c>
      <c r="O929" s="119" t="e">
        <f>VLOOKUP(B929,#REF!,15,0)</f>
        <v>#REF!</v>
      </c>
      <c r="P929" s="31"/>
      <c r="Q929" s="15"/>
      <c r="R929" s="15"/>
      <c r="S929" s="15"/>
      <c r="T929" s="15"/>
    </row>
    <row r="930" spans="1:20" ht="13.5" customHeight="1">
      <c r="A930" s="41">
        <f>RANK(N930,$N$18:$N$2259)</f>
        <v>611</v>
      </c>
      <c r="B930" s="168"/>
      <c r="C930" s="167"/>
      <c r="D930" s="167"/>
      <c r="E930" s="167"/>
      <c r="F930" s="167"/>
      <c r="G930" s="216"/>
      <c r="H930" s="217"/>
      <c r="I930" s="217"/>
      <c r="J930" s="217"/>
      <c r="K930" s="217"/>
      <c r="L930" s="217"/>
      <c r="M930" s="217"/>
      <c r="N930" s="43">
        <f>SUM(G930*$D$8+H930*$D$5+I930*$D$9+J930*$D$6+K930*$D$11+L930*$D$10+M930*$D$7)</f>
        <v>0</v>
      </c>
      <c r="O930" s="119" t="e">
        <f>VLOOKUP(B930,#REF!,15,0)</f>
        <v>#REF!</v>
      </c>
      <c r="P930" s="31"/>
      <c r="Q930" s="15"/>
      <c r="R930" s="15"/>
      <c r="S930" s="15"/>
      <c r="T930" s="15"/>
    </row>
    <row r="931" spans="1:20" ht="13.5" customHeight="1">
      <c r="A931" s="41">
        <f>RANK(N931,$N$18:$N$2259)</f>
        <v>611</v>
      </c>
      <c r="B931" s="171"/>
      <c r="C931" s="167"/>
      <c r="D931" s="167"/>
      <c r="E931" s="167"/>
      <c r="F931" s="167"/>
      <c r="G931" s="216"/>
      <c r="H931" s="217"/>
      <c r="I931" s="217"/>
      <c r="J931" s="217"/>
      <c r="K931" s="217"/>
      <c r="L931" s="217"/>
      <c r="M931" s="217"/>
      <c r="N931" s="43">
        <f>SUM(G931*$D$8+H931*$D$5+I931*$D$9+J931*$D$6+K931*$D$11+L931*$D$10+M931*$D$7)</f>
        <v>0</v>
      </c>
      <c r="O931" s="119" t="e">
        <f>VLOOKUP(B931,#REF!,15,0)</f>
        <v>#REF!</v>
      </c>
      <c r="P931" s="31"/>
      <c r="Q931" s="15"/>
      <c r="R931" s="15"/>
      <c r="S931" s="15"/>
      <c r="T931" s="15"/>
    </row>
    <row r="932" spans="1:20" ht="13.5" customHeight="1">
      <c r="A932" s="41">
        <f>RANK(N932,$N$18:$N$2259)</f>
        <v>611</v>
      </c>
      <c r="B932" s="171"/>
      <c r="C932" s="167"/>
      <c r="D932" s="167"/>
      <c r="E932" s="167"/>
      <c r="F932" s="167"/>
      <c r="G932" s="216"/>
      <c r="H932" s="217"/>
      <c r="I932" s="217"/>
      <c r="J932" s="217"/>
      <c r="K932" s="217"/>
      <c r="L932" s="217"/>
      <c r="M932" s="217"/>
      <c r="N932" s="43">
        <f>SUM(G932*$D$8+H932*$D$5+I932*$D$9+J932*$D$6+K932*$D$11+L932*$D$10+M932*$D$7)</f>
        <v>0</v>
      </c>
      <c r="O932" s="119" t="e">
        <f>VLOOKUP(B932,#REF!,15,0)</f>
        <v>#REF!</v>
      </c>
      <c r="P932" s="31"/>
      <c r="Q932" s="15"/>
      <c r="R932" s="15"/>
      <c r="S932" s="15"/>
      <c r="T932" s="15"/>
    </row>
    <row r="933" spans="1:20" ht="13.5" customHeight="1">
      <c r="A933" s="41">
        <f>RANK(N933,$N$18:$N$2259)</f>
        <v>611</v>
      </c>
      <c r="B933" s="171"/>
      <c r="C933" s="167"/>
      <c r="D933" s="167"/>
      <c r="E933" s="167"/>
      <c r="F933" s="167"/>
      <c r="G933" s="216"/>
      <c r="H933" s="217"/>
      <c r="I933" s="217"/>
      <c r="J933" s="217"/>
      <c r="K933" s="217"/>
      <c r="L933" s="217"/>
      <c r="M933" s="217"/>
      <c r="N933" s="43">
        <f>SUM(G933*$D$8+H933*$D$5+I933*$D$9+J933*$D$6+K933*$D$11+L933*$D$10+M933*$D$7)</f>
        <v>0</v>
      </c>
      <c r="O933" s="119" t="e">
        <f>VLOOKUP(B933,#REF!,15,0)</f>
        <v>#REF!</v>
      </c>
      <c r="P933" s="31"/>
      <c r="Q933" s="15"/>
      <c r="R933" s="15"/>
      <c r="S933" s="15"/>
      <c r="T933" s="15"/>
    </row>
    <row r="934" spans="1:20" ht="13.5" customHeight="1">
      <c r="A934" s="41">
        <f>RANK(N934,$N$18:$N$2259)</f>
        <v>611</v>
      </c>
      <c r="B934" s="171"/>
      <c r="C934" s="167"/>
      <c r="D934" s="167"/>
      <c r="E934" s="167"/>
      <c r="F934" s="167"/>
      <c r="G934" s="216"/>
      <c r="H934" s="217"/>
      <c r="I934" s="217"/>
      <c r="J934" s="217"/>
      <c r="K934" s="217"/>
      <c r="L934" s="217"/>
      <c r="M934" s="217"/>
      <c r="N934" s="43">
        <f>SUM(G934*$D$8+H934*$D$5+I934*$D$9+J934*$D$6+K934*$D$11+L934*$D$10+M934*$D$7)</f>
        <v>0</v>
      </c>
      <c r="O934" s="119" t="e">
        <f>VLOOKUP(B934,#REF!,15,0)</f>
        <v>#REF!</v>
      </c>
      <c r="P934" s="31"/>
      <c r="Q934" s="15"/>
      <c r="R934" s="15"/>
      <c r="S934" s="15"/>
      <c r="T934" s="15"/>
    </row>
    <row r="935" spans="1:20" ht="13.5" customHeight="1">
      <c r="A935" s="41">
        <f>RANK(N935,$N$18:$N$2259)</f>
        <v>611</v>
      </c>
      <c r="B935" s="168"/>
      <c r="C935" s="167"/>
      <c r="D935" s="167"/>
      <c r="E935" s="167"/>
      <c r="F935" s="167"/>
      <c r="G935" s="216"/>
      <c r="H935" s="217"/>
      <c r="I935" s="217"/>
      <c r="J935" s="217"/>
      <c r="K935" s="217"/>
      <c r="L935" s="217"/>
      <c r="M935" s="217"/>
      <c r="N935" s="43">
        <f>SUM(G935*$D$8+H935*$D$5+I935*$D$9+J935*$D$6+K935*$D$11+L935*$D$10+M935*$D$7)</f>
        <v>0</v>
      </c>
      <c r="O935" s="119" t="e">
        <f>VLOOKUP(B935,#REF!,15,0)</f>
        <v>#REF!</v>
      </c>
      <c r="P935" s="31"/>
      <c r="Q935" s="15"/>
      <c r="R935" s="15"/>
      <c r="S935" s="15"/>
      <c r="T935" s="15"/>
    </row>
    <row r="936" spans="1:20" ht="13.5" customHeight="1">
      <c r="A936" s="41">
        <f>RANK(N936,$N$18:$N$2259)</f>
        <v>611</v>
      </c>
      <c r="B936" s="171"/>
      <c r="C936" s="167"/>
      <c r="D936" s="167"/>
      <c r="E936" s="167"/>
      <c r="F936" s="167"/>
      <c r="G936" s="216"/>
      <c r="H936" s="217"/>
      <c r="I936" s="217"/>
      <c r="J936" s="217"/>
      <c r="K936" s="217"/>
      <c r="L936" s="217"/>
      <c r="M936" s="217"/>
      <c r="N936" s="43">
        <f>SUM(G936*$D$8+H936*$D$5+I936*$D$9+J936*$D$6+K936*$D$11+L936*$D$10+M936*$D$7)</f>
        <v>0</v>
      </c>
      <c r="O936" s="119" t="e">
        <f>VLOOKUP(B936,#REF!,15,0)</f>
        <v>#REF!</v>
      </c>
      <c r="P936" s="31"/>
      <c r="Q936" s="15"/>
      <c r="R936" s="15"/>
      <c r="S936" s="15"/>
      <c r="T936" s="15"/>
    </row>
    <row r="937" spans="1:20" ht="13.5" customHeight="1">
      <c r="A937" s="41">
        <f>RANK(N937,$N$18:$N$2259)</f>
        <v>611</v>
      </c>
      <c r="B937" s="171"/>
      <c r="C937" s="167"/>
      <c r="D937" s="167"/>
      <c r="E937" s="167"/>
      <c r="F937" s="167"/>
      <c r="G937" s="216"/>
      <c r="H937" s="217"/>
      <c r="I937" s="217"/>
      <c r="J937" s="217"/>
      <c r="K937" s="217"/>
      <c r="L937" s="217"/>
      <c r="M937" s="217"/>
      <c r="N937" s="43">
        <f>SUM(G937*$D$8+H937*$D$5+I937*$D$9+J937*$D$6+K937*$D$11+L937*$D$10+M937*$D$7)</f>
        <v>0</v>
      </c>
      <c r="O937" s="119" t="e">
        <f>VLOOKUP(B937,#REF!,15,0)</f>
        <v>#REF!</v>
      </c>
      <c r="P937" s="31"/>
      <c r="Q937" s="15"/>
      <c r="R937" s="15"/>
      <c r="S937" s="15"/>
      <c r="T937" s="15"/>
    </row>
    <row r="938" spans="1:20" ht="13.5" customHeight="1">
      <c r="A938" s="41">
        <f>RANK(N938,$N$18:$N$2259)</f>
        <v>611</v>
      </c>
      <c r="B938" s="168"/>
      <c r="C938" s="167"/>
      <c r="D938" s="167"/>
      <c r="E938" s="167"/>
      <c r="F938" s="167"/>
      <c r="G938" s="216"/>
      <c r="H938" s="217"/>
      <c r="I938" s="217"/>
      <c r="J938" s="217"/>
      <c r="K938" s="217"/>
      <c r="L938" s="217"/>
      <c r="M938" s="217"/>
      <c r="N938" s="43">
        <f>SUM(G938*$D$8+H938*$D$5+I938*$D$9+J938*$D$6+K938*$D$11+L938*$D$10+M938*$D$7)</f>
        <v>0</v>
      </c>
      <c r="O938" s="119" t="e">
        <f>VLOOKUP(B938,#REF!,15,0)</f>
        <v>#REF!</v>
      </c>
      <c r="P938" s="31"/>
      <c r="Q938" s="15"/>
      <c r="R938" s="15"/>
      <c r="S938" s="15"/>
      <c r="T938" s="15"/>
    </row>
    <row r="939" spans="1:20" ht="13.5" customHeight="1">
      <c r="A939" s="41">
        <f>RANK(N939,$N$18:$N$2259)</f>
        <v>611</v>
      </c>
      <c r="B939" s="171"/>
      <c r="C939" s="167"/>
      <c r="D939" s="167"/>
      <c r="E939" s="167"/>
      <c r="F939" s="167"/>
      <c r="G939" s="216"/>
      <c r="H939" s="217"/>
      <c r="I939" s="217"/>
      <c r="J939" s="217"/>
      <c r="K939" s="217"/>
      <c r="L939" s="217"/>
      <c r="M939" s="217"/>
      <c r="N939" s="43">
        <f>SUM(G939*$D$8+H939*$D$5+I939*$D$9+J939*$D$6+K939*$D$11+L939*$D$10+M939*$D$7)</f>
        <v>0</v>
      </c>
      <c r="O939" s="119" t="e">
        <f>VLOOKUP(B939,#REF!,15,0)</f>
        <v>#REF!</v>
      </c>
      <c r="P939" s="31"/>
      <c r="Q939" s="15"/>
      <c r="R939" s="15"/>
      <c r="S939" s="15"/>
      <c r="T939" s="15"/>
    </row>
    <row r="940" spans="1:20" ht="13.5" customHeight="1">
      <c r="A940" s="41">
        <f>RANK(N940,$N$18:$N$2259)</f>
        <v>611</v>
      </c>
      <c r="B940" s="171"/>
      <c r="C940" s="167"/>
      <c r="D940" s="167"/>
      <c r="E940" s="167"/>
      <c r="F940" s="167"/>
      <c r="G940" s="216"/>
      <c r="H940" s="217"/>
      <c r="I940" s="217"/>
      <c r="J940" s="217"/>
      <c r="K940" s="217"/>
      <c r="L940" s="217"/>
      <c r="M940" s="217"/>
      <c r="N940" s="43">
        <f>SUM(G940*$D$8+H940*$D$5+I940*$D$9+J940*$D$6+K940*$D$11+L940*$D$10+M940*$D$7)</f>
        <v>0</v>
      </c>
      <c r="O940" s="119" t="e">
        <f>VLOOKUP(B940,#REF!,15,0)</f>
        <v>#REF!</v>
      </c>
      <c r="P940" s="31"/>
      <c r="Q940" s="15"/>
      <c r="R940" s="15"/>
      <c r="S940" s="15"/>
      <c r="T940" s="15"/>
    </row>
    <row r="941" spans="1:20" ht="13.5" customHeight="1">
      <c r="A941" s="41">
        <f>RANK(N941,$N$18:$N$2259)</f>
        <v>611</v>
      </c>
      <c r="B941" s="171"/>
      <c r="C941" s="167"/>
      <c r="D941" s="167"/>
      <c r="E941" s="167"/>
      <c r="F941" s="167"/>
      <c r="G941" s="216"/>
      <c r="H941" s="217"/>
      <c r="I941" s="217"/>
      <c r="J941" s="217"/>
      <c r="K941" s="217"/>
      <c r="L941" s="217"/>
      <c r="M941" s="217"/>
      <c r="N941" s="43">
        <f>SUM(G941*$D$8+H941*$D$5+I941*$D$9+J941*$D$6+K941*$D$11+L941*$D$10+M941*$D$7)</f>
        <v>0</v>
      </c>
      <c r="O941" s="119" t="e">
        <f>VLOOKUP(B941,#REF!,15,0)</f>
        <v>#REF!</v>
      </c>
      <c r="P941" s="31"/>
      <c r="Q941" s="15"/>
      <c r="R941" s="15"/>
      <c r="S941" s="15"/>
      <c r="T941" s="15"/>
    </row>
    <row r="942" spans="1:20" ht="13.5" customHeight="1">
      <c r="A942" s="41">
        <f>RANK(N942,$N$18:$N$2259)</f>
        <v>611</v>
      </c>
      <c r="B942" s="171"/>
      <c r="C942" s="167"/>
      <c r="D942" s="167"/>
      <c r="E942" s="167"/>
      <c r="F942" s="167"/>
      <c r="G942" s="216"/>
      <c r="H942" s="217"/>
      <c r="I942" s="217"/>
      <c r="J942" s="217"/>
      <c r="K942" s="217"/>
      <c r="L942" s="217"/>
      <c r="M942" s="217"/>
      <c r="N942" s="43">
        <f>SUM(G942*$D$8+H942*$D$5+I942*$D$9+J942*$D$6+K942*$D$11+L942*$D$10+M942*$D$7)</f>
        <v>0</v>
      </c>
      <c r="O942" s="119" t="e">
        <f>VLOOKUP(B942,#REF!,15,0)</f>
        <v>#REF!</v>
      </c>
      <c r="P942" s="31"/>
      <c r="Q942" s="15"/>
      <c r="R942" s="15"/>
      <c r="S942" s="15"/>
      <c r="T942" s="15"/>
    </row>
    <row r="943" spans="1:20" ht="13.5" customHeight="1">
      <c r="A943" s="41">
        <f>RANK(N943,$N$18:$N$2259)</f>
        <v>611</v>
      </c>
      <c r="B943" s="171"/>
      <c r="C943" s="167"/>
      <c r="D943" s="167"/>
      <c r="E943" s="167"/>
      <c r="F943" s="167"/>
      <c r="G943" s="216"/>
      <c r="H943" s="217"/>
      <c r="I943" s="217"/>
      <c r="J943" s="217"/>
      <c r="K943" s="217"/>
      <c r="L943" s="217"/>
      <c r="M943" s="217"/>
      <c r="N943" s="43">
        <f>SUM(G943*$D$8+H943*$D$5+I943*$D$9+J943*$D$6+K943*$D$11+L943*$D$10+M943*$D$7)</f>
        <v>0</v>
      </c>
      <c r="O943" s="119" t="e">
        <f>VLOOKUP(B943,#REF!,15,0)</f>
        <v>#REF!</v>
      </c>
      <c r="P943" s="31"/>
      <c r="Q943" s="15"/>
      <c r="R943" s="15"/>
      <c r="S943" s="15"/>
      <c r="T943" s="15"/>
    </row>
    <row r="944" spans="1:20" ht="13.5" customHeight="1">
      <c r="A944" s="41">
        <f>RANK(N944,$N$18:$N$2259)</f>
        <v>611</v>
      </c>
      <c r="B944" s="171"/>
      <c r="C944" s="167"/>
      <c r="D944" s="167"/>
      <c r="E944" s="167"/>
      <c r="F944" s="167"/>
      <c r="G944" s="216"/>
      <c r="H944" s="217"/>
      <c r="I944" s="217"/>
      <c r="J944" s="217"/>
      <c r="K944" s="217"/>
      <c r="L944" s="217"/>
      <c r="M944" s="217"/>
      <c r="N944" s="43">
        <f>SUM(G944*$D$8+H944*$D$5+I944*$D$9+J944*$D$6+K944*$D$11+L944*$D$10+M944*$D$7)</f>
        <v>0</v>
      </c>
      <c r="O944" s="119" t="e">
        <f>VLOOKUP(B944,#REF!,15,0)</f>
        <v>#REF!</v>
      </c>
      <c r="P944" s="31"/>
      <c r="Q944" s="15"/>
      <c r="R944" s="15"/>
      <c r="S944" s="15"/>
      <c r="T944" s="15"/>
    </row>
    <row r="945" spans="1:20" ht="13.5" customHeight="1">
      <c r="A945" s="41">
        <f>RANK(N945,$N$18:$N$2259)</f>
        <v>611</v>
      </c>
      <c r="B945" s="171"/>
      <c r="C945" s="167"/>
      <c r="D945" s="167"/>
      <c r="E945" s="167"/>
      <c r="F945" s="167"/>
      <c r="G945" s="216"/>
      <c r="H945" s="217"/>
      <c r="I945" s="217"/>
      <c r="J945" s="217"/>
      <c r="K945" s="217"/>
      <c r="L945" s="217"/>
      <c r="M945" s="217"/>
      <c r="N945" s="43">
        <f>SUM(G945*$D$8+H945*$D$5+I945*$D$9+J945*$D$6+K945*$D$11+L945*$D$10+M945*$D$7)</f>
        <v>0</v>
      </c>
      <c r="O945" s="119" t="e">
        <f>VLOOKUP(B945,#REF!,15,0)</f>
        <v>#REF!</v>
      </c>
      <c r="P945" s="31"/>
      <c r="Q945" s="15"/>
      <c r="R945" s="15"/>
      <c r="S945" s="15"/>
      <c r="T945" s="15"/>
    </row>
    <row r="946" spans="1:20" ht="13.5" customHeight="1">
      <c r="A946" s="41">
        <f>RANK(N946,$N$18:$N$2259)</f>
        <v>611</v>
      </c>
      <c r="B946" s="171"/>
      <c r="C946" s="167"/>
      <c r="D946" s="167"/>
      <c r="E946" s="167"/>
      <c r="F946" s="167"/>
      <c r="G946" s="216"/>
      <c r="H946" s="217"/>
      <c r="I946" s="217"/>
      <c r="J946" s="217"/>
      <c r="K946" s="217"/>
      <c r="L946" s="217"/>
      <c r="M946" s="217"/>
      <c r="N946" s="43">
        <f>SUM(G946*$D$8+H946*$D$5+I946*$D$9+J946*$D$6+K946*$D$11+L946*$D$10+M946*$D$7)</f>
        <v>0</v>
      </c>
      <c r="O946" s="119" t="e">
        <f>VLOOKUP(B946,#REF!,15,0)</f>
        <v>#REF!</v>
      </c>
      <c r="P946" s="31"/>
      <c r="Q946" s="15"/>
      <c r="R946" s="15"/>
      <c r="S946" s="15"/>
      <c r="T946" s="15"/>
    </row>
    <row r="947" spans="1:20" ht="13.5" customHeight="1">
      <c r="A947" s="41">
        <f>RANK(N947,$N$18:$N$2259)</f>
        <v>611</v>
      </c>
      <c r="B947" s="171"/>
      <c r="C947" s="167"/>
      <c r="D947" s="167"/>
      <c r="E947" s="167"/>
      <c r="F947" s="167"/>
      <c r="G947" s="216"/>
      <c r="H947" s="217"/>
      <c r="I947" s="217"/>
      <c r="J947" s="217"/>
      <c r="K947" s="217"/>
      <c r="L947" s="217"/>
      <c r="M947" s="217"/>
      <c r="N947" s="43">
        <f>SUM(G947*$D$8+H947*$D$5+I947*$D$9+J947*$D$6+K947*$D$11+L947*$D$10+M947*$D$7)</f>
        <v>0</v>
      </c>
      <c r="O947" s="119" t="e">
        <f>VLOOKUP(B947,#REF!,15,0)</f>
        <v>#REF!</v>
      </c>
      <c r="P947" s="31"/>
      <c r="Q947" s="15"/>
      <c r="R947" s="15"/>
      <c r="S947" s="15"/>
      <c r="T947" s="15"/>
    </row>
    <row r="948" spans="1:20" ht="13.5" customHeight="1">
      <c r="A948" s="41">
        <f>RANK(N948,$N$18:$N$2259)</f>
        <v>611</v>
      </c>
      <c r="B948" s="171"/>
      <c r="C948" s="167"/>
      <c r="D948" s="167"/>
      <c r="E948" s="167"/>
      <c r="F948" s="167"/>
      <c r="G948" s="216"/>
      <c r="H948" s="217"/>
      <c r="I948" s="217"/>
      <c r="J948" s="217"/>
      <c r="K948" s="217"/>
      <c r="L948" s="217"/>
      <c r="M948" s="217"/>
      <c r="N948" s="43">
        <f>SUM(G948*$D$8+H948*$D$5+I948*$D$9+J948*$D$6+K948*$D$11+L948*$D$10+M948*$D$7)</f>
        <v>0</v>
      </c>
      <c r="O948" s="119" t="e">
        <f>VLOOKUP(B948,#REF!,15,0)</f>
        <v>#REF!</v>
      </c>
      <c r="P948" s="31"/>
      <c r="Q948" s="15"/>
      <c r="R948" s="15"/>
      <c r="S948" s="15"/>
      <c r="T948" s="15"/>
    </row>
    <row r="949" spans="1:20" ht="13.5" customHeight="1">
      <c r="A949" s="41">
        <f>RANK(N949,$N$18:$N$2259)</f>
        <v>611</v>
      </c>
      <c r="B949" s="168"/>
      <c r="C949" s="167"/>
      <c r="D949" s="167"/>
      <c r="E949" s="167"/>
      <c r="F949" s="167"/>
      <c r="G949" s="216"/>
      <c r="H949" s="217"/>
      <c r="I949" s="217"/>
      <c r="J949" s="217"/>
      <c r="K949" s="217"/>
      <c r="L949" s="217"/>
      <c r="M949" s="217"/>
      <c r="N949" s="43">
        <f>SUM(G949*$D$8+H949*$D$5+I949*$D$9+J949*$D$6+K949*$D$11+L949*$D$10+M949*$D$7)</f>
        <v>0</v>
      </c>
      <c r="O949" s="119" t="e">
        <f>VLOOKUP(B949,#REF!,15,0)</f>
        <v>#REF!</v>
      </c>
      <c r="P949" s="31"/>
      <c r="Q949" s="15"/>
      <c r="R949" s="15"/>
      <c r="S949" s="15"/>
      <c r="T949" s="15"/>
    </row>
    <row r="950" spans="1:20" ht="13.5" customHeight="1">
      <c r="A950" s="41">
        <f>RANK(N950,$N$18:$N$2259)</f>
        <v>611</v>
      </c>
      <c r="B950" s="171"/>
      <c r="C950" s="167"/>
      <c r="D950" s="167"/>
      <c r="E950" s="167"/>
      <c r="F950" s="167"/>
      <c r="G950" s="216"/>
      <c r="H950" s="217"/>
      <c r="I950" s="217"/>
      <c r="J950" s="217"/>
      <c r="K950" s="217"/>
      <c r="L950" s="217"/>
      <c r="M950" s="217"/>
      <c r="N950" s="43">
        <f>SUM(G950*$D$8+H950*$D$5+I950*$D$9+J950*$D$6+K950*$D$11+L950*$D$10+M950*$D$7)</f>
        <v>0</v>
      </c>
      <c r="O950" s="119" t="e">
        <f>VLOOKUP(B950,#REF!,15,0)</f>
        <v>#REF!</v>
      </c>
      <c r="P950" s="31"/>
      <c r="Q950" s="15"/>
      <c r="R950" s="15"/>
      <c r="S950" s="15"/>
      <c r="T950" s="15"/>
    </row>
    <row r="951" spans="1:20" ht="13.5" customHeight="1">
      <c r="A951" s="41">
        <f>RANK(N951,$N$18:$N$2259)</f>
        <v>611</v>
      </c>
      <c r="B951" s="171"/>
      <c r="C951" s="167"/>
      <c r="D951" s="167"/>
      <c r="E951" s="167"/>
      <c r="F951" s="167"/>
      <c r="G951" s="216"/>
      <c r="H951" s="217"/>
      <c r="I951" s="217"/>
      <c r="J951" s="217"/>
      <c r="K951" s="217"/>
      <c r="L951" s="217"/>
      <c r="M951" s="217"/>
      <c r="N951" s="43">
        <f>SUM(G951*$D$8+H951*$D$5+I951*$D$9+J951*$D$6+K951*$D$11+L951*$D$10+M951*$D$7)</f>
        <v>0</v>
      </c>
      <c r="O951" s="119" t="e">
        <f>VLOOKUP(B951,#REF!,15,0)</f>
        <v>#REF!</v>
      </c>
      <c r="P951" s="31"/>
      <c r="Q951" s="15"/>
      <c r="R951" s="15"/>
      <c r="S951" s="15"/>
      <c r="T951" s="15"/>
    </row>
    <row r="952" spans="1:20" ht="13.5" customHeight="1">
      <c r="A952" s="41">
        <f>RANK(N952,$N$18:$N$2259)</f>
        <v>611</v>
      </c>
      <c r="B952" s="171"/>
      <c r="C952" s="167"/>
      <c r="D952" s="167"/>
      <c r="E952" s="167"/>
      <c r="F952" s="167"/>
      <c r="G952" s="216"/>
      <c r="H952" s="217"/>
      <c r="I952" s="217"/>
      <c r="J952" s="217"/>
      <c r="K952" s="217"/>
      <c r="L952" s="217"/>
      <c r="M952" s="217"/>
      <c r="N952" s="43">
        <f>SUM(G952*$D$8+H952*$D$5+I952*$D$9+J952*$D$6+K952*$D$11+L952*$D$10+M952*$D$7)</f>
        <v>0</v>
      </c>
      <c r="O952" s="119" t="e">
        <f>VLOOKUP(B952,#REF!,15,0)</f>
        <v>#REF!</v>
      </c>
      <c r="P952" s="31"/>
      <c r="Q952" s="15"/>
      <c r="R952" s="15"/>
      <c r="S952" s="15"/>
      <c r="T952" s="15"/>
    </row>
    <row r="953" spans="1:20" ht="13.5" customHeight="1">
      <c r="A953" s="41">
        <f>RANK(N953,$N$18:$N$2259)</f>
        <v>611</v>
      </c>
      <c r="B953" s="171"/>
      <c r="C953" s="167"/>
      <c r="D953" s="167"/>
      <c r="E953" s="167"/>
      <c r="F953" s="167"/>
      <c r="G953" s="216"/>
      <c r="H953" s="217"/>
      <c r="I953" s="217"/>
      <c r="J953" s="217"/>
      <c r="K953" s="217"/>
      <c r="L953" s="217"/>
      <c r="M953" s="217"/>
      <c r="N953" s="43">
        <f>SUM(G953*$D$8+H953*$D$5+I953*$D$9+J953*$D$6+K953*$D$11+L953*$D$10+M953*$D$7)</f>
        <v>0</v>
      </c>
      <c r="O953" s="119" t="e">
        <f>VLOOKUP(B953,#REF!,15,0)</f>
        <v>#REF!</v>
      </c>
      <c r="P953" s="31"/>
      <c r="Q953" s="15"/>
      <c r="R953" s="15"/>
      <c r="S953" s="15"/>
      <c r="T953" s="15"/>
    </row>
    <row r="954" spans="1:20" ht="13.5" customHeight="1">
      <c r="A954" s="41">
        <f>RANK(N954,$N$18:$N$2259)</f>
        <v>611</v>
      </c>
      <c r="B954" s="171"/>
      <c r="C954" s="167"/>
      <c r="D954" s="167"/>
      <c r="E954" s="167"/>
      <c r="F954" s="167"/>
      <c r="G954" s="216"/>
      <c r="H954" s="217"/>
      <c r="I954" s="217"/>
      <c r="J954" s="217"/>
      <c r="K954" s="217"/>
      <c r="L954" s="217"/>
      <c r="M954" s="217"/>
      <c r="N954" s="43">
        <f>SUM(G954*$D$8+H954*$D$5+I954*$D$9+J954*$D$6+K954*$D$11+L954*$D$10+M954*$D$7)</f>
        <v>0</v>
      </c>
      <c r="O954" s="119" t="e">
        <f>VLOOKUP(B954,#REF!,15,0)</f>
        <v>#REF!</v>
      </c>
      <c r="P954" s="31"/>
      <c r="Q954" s="15"/>
      <c r="R954" s="15"/>
      <c r="S954" s="15"/>
      <c r="T954" s="15"/>
    </row>
    <row r="955" spans="1:20" ht="13.5" customHeight="1">
      <c r="A955" s="41">
        <f>RANK(N955,$N$18:$N$2259)</f>
        <v>611</v>
      </c>
      <c r="B955" s="171"/>
      <c r="C955" s="167"/>
      <c r="D955" s="167"/>
      <c r="E955" s="167"/>
      <c r="F955" s="167"/>
      <c r="G955" s="216"/>
      <c r="H955" s="217"/>
      <c r="I955" s="217"/>
      <c r="J955" s="217"/>
      <c r="K955" s="217"/>
      <c r="L955" s="217"/>
      <c r="M955" s="217"/>
      <c r="N955" s="43">
        <f>SUM(G955*$D$8+H955*$D$5+I955*$D$9+J955*$D$6+K955*$D$11+L955*$D$10+M955*$D$7)</f>
        <v>0</v>
      </c>
      <c r="O955" s="119" t="e">
        <f>VLOOKUP(B955,#REF!,15,0)</f>
        <v>#REF!</v>
      </c>
      <c r="P955" s="31"/>
      <c r="Q955" s="15"/>
      <c r="R955" s="15"/>
      <c r="S955" s="15"/>
      <c r="T955" s="15"/>
    </row>
    <row r="956" spans="1:20" ht="13.5" customHeight="1">
      <c r="A956" s="41">
        <f>RANK(N956,$N$18:$N$2259)</f>
        <v>611</v>
      </c>
      <c r="B956" s="171"/>
      <c r="C956" s="167"/>
      <c r="D956" s="167"/>
      <c r="E956" s="167"/>
      <c r="F956" s="167"/>
      <c r="G956" s="216"/>
      <c r="H956" s="217"/>
      <c r="I956" s="217"/>
      <c r="J956" s="217"/>
      <c r="K956" s="217"/>
      <c r="L956" s="217"/>
      <c r="M956" s="217"/>
      <c r="N956" s="43">
        <f>SUM(G956*$D$8+H956*$D$5+I956*$D$9+J956*$D$6+K956*$D$11+L956*$D$10+M956*$D$7)</f>
        <v>0</v>
      </c>
      <c r="O956" s="119" t="e">
        <f>VLOOKUP(B956,#REF!,15,0)</f>
        <v>#REF!</v>
      </c>
      <c r="P956" s="31"/>
      <c r="Q956" s="15"/>
      <c r="R956" s="15"/>
      <c r="S956" s="15"/>
      <c r="T956" s="15"/>
    </row>
    <row r="957" spans="1:20" ht="13.5" customHeight="1">
      <c r="A957" s="41">
        <f>RANK(N957,$N$18:$N$2259)</f>
        <v>611</v>
      </c>
      <c r="B957" s="171"/>
      <c r="C957" s="167"/>
      <c r="D957" s="167"/>
      <c r="E957" s="167"/>
      <c r="F957" s="167"/>
      <c r="G957" s="216"/>
      <c r="H957" s="217"/>
      <c r="I957" s="217"/>
      <c r="J957" s="217"/>
      <c r="K957" s="217"/>
      <c r="L957" s="217"/>
      <c r="M957" s="217"/>
      <c r="N957" s="43">
        <f>SUM(G957*$D$8+H957*$D$5+I957*$D$9+J957*$D$6+K957*$D$11+L957*$D$10+M957*$D$7)</f>
        <v>0</v>
      </c>
      <c r="O957" s="119" t="e">
        <f>VLOOKUP(B957,#REF!,15,0)</f>
        <v>#REF!</v>
      </c>
      <c r="P957" s="31"/>
      <c r="Q957" s="15"/>
      <c r="R957" s="15"/>
      <c r="S957" s="15"/>
      <c r="T957" s="15"/>
    </row>
    <row r="958" spans="1:20" ht="13.5" customHeight="1">
      <c r="A958" s="41">
        <f>RANK(N958,$N$18:$N$2259)</f>
        <v>611</v>
      </c>
      <c r="B958" s="168"/>
      <c r="C958" s="167"/>
      <c r="D958" s="167"/>
      <c r="E958" s="167"/>
      <c r="F958" s="167"/>
      <c r="G958" s="216"/>
      <c r="H958" s="217"/>
      <c r="I958" s="217"/>
      <c r="J958" s="217"/>
      <c r="K958" s="217"/>
      <c r="L958" s="217"/>
      <c r="M958" s="217"/>
      <c r="N958" s="43">
        <f>SUM(G958*$D$8+H958*$D$5+I958*$D$9+J958*$D$6+K958*$D$11+L958*$D$10+M958*$D$7)</f>
        <v>0</v>
      </c>
      <c r="O958" s="119" t="e">
        <f>VLOOKUP(B958,#REF!,15,0)</f>
        <v>#REF!</v>
      </c>
      <c r="P958" s="31"/>
      <c r="Q958" s="15"/>
      <c r="R958" s="15"/>
      <c r="S958" s="15"/>
      <c r="T958" s="15"/>
    </row>
    <row r="959" spans="1:20" ht="13.5" customHeight="1">
      <c r="A959" s="41">
        <f>RANK(N959,$N$18:$N$2259)</f>
        <v>611</v>
      </c>
      <c r="B959" s="171"/>
      <c r="C959" s="167"/>
      <c r="D959" s="167"/>
      <c r="E959" s="167"/>
      <c r="F959" s="167"/>
      <c r="G959" s="216"/>
      <c r="H959" s="217"/>
      <c r="I959" s="217"/>
      <c r="J959" s="217"/>
      <c r="K959" s="217"/>
      <c r="L959" s="217"/>
      <c r="M959" s="217"/>
      <c r="N959" s="43">
        <f>SUM(G959*$D$8+H959*$D$5+I959*$D$9+J959*$D$6+K959*$D$11+L959*$D$10+M959*$D$7)</f>
        <v>0</v>
      </c>
      <c r="O959" s="119" t="e">
        <f>VLOOKUP(B959,#REF!,15,0)</f>
        <v>#REF!</v>
      </c>
      <c r="P959" s="31"/>
      <c r="Q959" s="15"/>
      <c r="R959" s="15"/>
      <c r="S959" s="15"/>
      <c r="T959" s="15"/>
    </row>
    <row r="960" spans="1:20" ht="13.5" customHeight="1">
      <c r="A960" s="41">
        <f>RANK(N960,$N$18:$N$2259)</f>
        <v>611</v>
      </c>
      <c r="B960" s="171"/>
      <c r="C960" s="167"/>
      <c r="D960" s="167"/>
      <c r="E960" s="167"/>
      <c r="F960" s="167"/>
      <c r="G960" s="216"/>
      <c r="H960" s="217"/>
      <c r="I960" s="217"/>
      <c r="J960" s="217"/>
      <c r="K960" s="217"/>
      <c r="L960" s="217"/>
      <c r="M960" s="217"/>
      <c r="N960" s="43">
        <f>SUM(G960*$D$8+H960*$D$5+I960*$D$9+J960*$D$6+K960*$D$11+L960*$D$10+M960*$D$7)</f>
        <v>0</v>
      </c>
      <c r="O960" s="119" t="e">
        <f>VLOOKUP(B960,#REF!,15,0)</f>
        <v>#REF!</v>
      </c>
      <c r="P960" s="31"/>
      <c r="Q960" s="15"/>
      <c r="R960" s="15"/>
      <c r="S960" s="15"/>
      <c r="T960" s="15"/>
    </row>
    <row r="961" spans="1:20" ht="13.5" customHeight="1">
      <c r="A961" s="41">
        <f>RANK(N961,$N$18:$N$2259)</f>
        <v>611</v>
      </c>
      <c r="B961" s="171"/>
      <c r="C961" s="167"/>
      <c r="D961" s="167"/>
      <c r="E961" s="167"/>
      <c r="F961" s="167"/>
      <c r="G961" s="216"/>
      <c r="H961" s="217"/>
      <c r="I961" s="217"/>
      <c r="J961" s="217"/>
      <c r="K961" s="217"/>
      <c r="L961" s="217"/>
      <c r="M961" s="217"/>
      <c r="N961" s="43">
        <f>SUM(G961*$D$8+H961*$D$5+I961*$D$9+J961*$D$6+K961*$D$11+L961*$D$10+M961*$D$7)</f>
        <v>0</v>
      </c>
      <c r="O961" s="119" t="e">
        <f>VLOOKUP(B961,#REF!,15,0)</f>
        <v>#REF!</v>
      </c>
      <c r="P961" s="31"/>
      <c r="Q961" s="15"/>
      <c r="R961" s="15"/>
      <c r="S961" s="15"/>
      <c r="T961" s="15"/>
    </row>
    <row r="962" spans="1:20" ht="13.5" customHeight="1">
      <c r="A962" s="41">
        <f>RANK(N962,$N$18:$N$2259)</f>
        <v>611</v>
      </c>
      <c r="B962" s="171"/>
      <c r="C962" s="167"/>
      <c r="D962" s="167"/>
      <c r="E962" s="167"/>
      <c r="F962" s="167"/>
      <c r="G962" s="216"/>
      <c r="H962" s="217"/>
      <c r="I962" s="217"/>
      <c r="J962" s="217"/>
      <c r="K962" s="217"/>
      <c r="L962" s="217"/>
      <c r="M962" s="217"/>
      <c r="N962" s="43">
        <f>SUM(G962*$D$8+H962*$D$5+I962*$D$9+J962*$D$6+K962*$D$11+L962*$D$10+M962*$D$7)</f>
        <v>0</v>
      </c>
      <c r="O962" s="119" t="e">
        <f>VLOOKUP(B962,#REF!,15,0)</f>
        <v>#REF!</v>
      </c>
      <c r="P962" s="31"/>
      <c r="Q962" s="15"/>
      <c r="R962" s="15"/>
      <c r="S962" s="15"/>
      <c r="T962" s="15"/>
    </row>
    <row r="963" spans="1:20" ht="13.5" customHeight="1">
      <c r="A963" s="41">
        <f>RANK(N963,$N$18:$N$2259)</f>
        <v>611</v>
      </c>
      <c r="B963" s="171"/>
      <c r="C963" s="167"/>
      <c r="D963" s="167"/>
      <c r="E963" s="167"/>
      <c r="F963" s="167"/>
      <c r="G963" s="216"/>
      <c r="H963" s="217"/>
      <c r="I963" s="217"/>
      <c r="J963" s="217"/>
      <c r="K963" s="217"/>
      <c r="L963" s="217"/>
      <c r="M963" s="217"/>
      <c r="N963" s="43">
        <f>SUM(G963*$D$8+H963*$D$5+I963*$D$9+J963*$D$6+K963*$D$11+L963*$D$10+M963*$D$7)</f>
        <v>0</v>
      </c>
      <c r="O963" s="119" t="e">
        <f>VLOOKUP(B963,#REF!,15,0)</f>
        <v>#REF!</v>
      </c>
      <c r="P963" s="31"/>
      <c r="Q963" s="15"/>
      <c r="R963" s="15"/>
      <c r="S963" s="15"/>
      <c r="T963" s="15"/>
    </row>
    <row r="964" spans="1:20" ht="13.5" customHeight="1">
      <c r="A964" s="41">
        <f>RANK(N964,$N$18:$N$2259)</f>
        <v>611</v>
      </c>
      <c r="B964" s="171"/>
      <c r="C964" s="167"/>
      <c r="D964" s="167"/>
      <c r="E964" s="167"/>
      <c r="F964" s="167"/>
      <c r="G964" s="216"/>
      <c r="H964" s="217"/>
      <c r="I964" s="217"/>
      <c r="J964" s="217"/>
      <c r="K964" s="217"/>
      <c r="L964" s="217"/>
      <c r="M964" s="217"/>
      <c r="N964" s="43">
        <f>SUM(G964*$D$8+H964*$D$5+I964*$D$9+J964*$D$6+K964*$D$11+L964*$D$10+M964*$D$7)</f>
        <v>0</v>
      </c>
      <c r="O964" s="119" t="e">
        <f>VLOOKUP(B964,#REF!,15,0)</f>
        <v>#REF!</v>
      </c>
      <c r="P964" s="31"/>
      <c r="Q964" s="15"/>
      <c r="R964" s="15"/>
      <c r="S964" s="15"/>
      <c r="T964" s="15"/>
    </row>
    <row r="965" spans="1:20" ht="13.5" customHeight="1">
      <c r="A965" s="41">
        <f>RANK(N965,$N$18:$N$2259)</f>
        <v>611</v>
      </c>
      <c r="B965" s="171"/>
      <c r="C965" s="167"/>
      <c r="D965" s="167"/>
      <c r="E965" s="167"/>
      <c r="F965" s="167"/>
      <c r="G965" s="216"/>
      <c r="H965" s="217"/>
      <c r="I965" s="217"/>
      <c r="J965" s="217"/>
      <c r="K965" s="217"/>
      <c r="L965" s="217"/>
      <c r="M965" s="217"/>
      <c r="N965" s="43">
        <f>SUM(G965*$D$8+H965*$D$5+I965*$D$9+J965*$D$6+K965*$D$11+L965*$D$10+M965*$D$7)</f>
        <v>0</v>
      </c>
      <c r="O965" s="119" t="e">
        <f>VLOOKUP(B965,#REF!,15,0)</f>
        <v>#REF!</v>
      </c>
      <c r="P965" s="31"/>
      <c r="Q965" s="15"/>
      <c r="R965" s="15"/>
      <c r="S965" s="15"/>
      <c r="T965" s="15"/>
    </row>
    <row r="966" spans="1:20" ht="13.5" customHeight="1">
      <c r="A966" s="41">
        <f>RANK(N966,$N$18:$N$2259)</f>
        <v>611</v>
      </c>
      <c r="B966" s="171"/>
      <c r="C966" s="167"/>
      <c r="D966" s="167"/>
      <c r="E966" s="167"/>
      <c r="F966" s="167"/>
      <c r="G966" s="216"/>
      <c r="H966" s="217"/>
      <c r="I966" s="217"/>
      <c r="J966" s="217"/>
      <c r="K966" s="217"/>
      <c r="L966" s="217"/>
      <c r="M966" s="217"/>
      <c r="N966" s="43">
        <f>SUM(G966*$D$8+H966*$D$5+I966*$D$9+J966*$D$6+K966*$D$11+L966*$D$10+M966*$D$7)</f>
        <v>0</v>
      </c>
      <c r="O966" s="119" t="e">
        <f>VLOOKUP(B966,#REF!,15,0)</f>
        <v>#REF!</v>
      </c>
      <c r="P966" s="31"/>
      <c r="Q966" s="15"/>
      <c r="R966" s="15"/>
      <c r="S966" s="15"/>
      <c r="T966" s="15"/>
    </row>
    <row r="967" spans="1:20" ht="13.5" customHeight="1">
      <c r="A967" s="41">
        <f>RANK(N967,$N$18:$N$2259)</f>
        <v>611</v>
      </c>
      <c r="B967" s="171"/>
      <c r="C967" s="167"/>
      <c r="D967" s="167"/>
      <c r="E967" s="167"/>
      <c r="F967" s="167"/>
      <c r="G967" s="216"/>
      <c r="H967" s="217"/>
      <c r="I967" s="217"/>
      <c r="J967" s="217"/>
      <c r="K967" s="217"/>
      <c r="L967" s="217"/>
      <c r="M967" s="217"/>
      <c r="N967" s="43">
        <f>SUM(G967*$D$8+H967*$D$5+I967*$D$9+J967*$D$6+K967*$D$11+L967*$D$10+M967*$D$7)</f>
        <v>0</v>
      </c>
      <c r="O967" s="119" t="e">
        <f>VLOOKUP(B967,#REF!,15,0)</f>
        <v>#REF!</v>
      </c>
      <c r="P967" s="31"/>
      <c r="Q967" s="15"/>
      <c r="R967" s="15"/>
      <c r="S967" s="15"/>
      <c r="T967" s="15"/>
    </row>
    <row r="968" spans="1:20" ht="13.5" customHeight="1">
      <c r="A968" s="41">
        <f>RANK(N968,$N$18:$N$2259)</f>
        <v>611</v>
      </c>
      <c r="B968" s="171"/>
      <c r="C968" s="167"/>
      <c r="D968" s="167"/>
      <c r="E968" s="167"/>
      <c r="F968" s="167"/>
      <c r="G968" s="216"/>
      <c r="H968" s="217"/>
      <c r="I968" s="217"/>
      <c r="J968" s="217"/>
      <c r="K968" s="217"/>
      <c r="L968" s="217"/>
      <c r="M968" s="217"/>
      <c r="N968" s="43">
        <f>SUM(G968*$D$8+H968*$D$5+I968*$D$9+J968*$D$6+K968*$D$11+L968*$D$10+M968*$D$7)</f>
        <v>0</v>
      </c>
      <c r="O968" s="119" t="e">
        <f>VLOOKUP(B968,#REF!,15,0)</f>
        <v>#REF!</v>
      </c>
      <c r="P968" s="31"/>
      <c r="Q968" s="15"/>
      <c r="R968" s="15"/>
      <c r="S968" s="15"/>
      <c r="T968" s="15"/>
    </row>
    <row r="969" spans="1:20" ht="13.5" customHeight="1">
      <c r="A969" s="41">
        <f>RANK(N969,$N$18:$N$2259)</f>
        <v>611</v>
      </c>
      <c r="B969" s="171"/>
      <c r="C969" s="167"/>
      <c r="D969" s="167"/>
      <c r="E969" s="167"/>
      <c r="F969" s="167"/>
      <c r="G969" s="216"/>
      <c r="H969" s="217"/>
      <c r="I969" s="217"/>
      <c r="J969" s="217"/>
      <c r="K969" s="217"/>
      <c r="L969" s="217"/>
      <c r="M969" s="217"/>
      <c r="N969" s="43">
        <f>SUM(G969*$D$8+H969*$D$5+I969*$D$9+J969*$D$6+K969*$D$11+L969*$D$10+M969*$D$7)</f>
        <v>0</v>
      </c>
      <c r="O969" s="119" t="e">
        <f>VLOOKUP(B969,#REF!,15,0)</f>
        <v>#REF!</v>
      </c>
      <c r="P969" s="31"/>
      <c r="Q969" s="15"/>
      <c r="R969" s="15"/>
      <c r="S969" s="15"/>
      <c r="T969" s="15"/>
    </row>
    <row r="970" spans="1:20" ht="13.5" customHeight="1">
      <c r="A970" s="41">
        <f>RANK(N970,$N$18:$N$2259)</f>
        <v>611</v>
      </c>
      <c r="B970" s="171"/>
      <c r="C970" s="167"/>
      <c r="D970" s="167"/>
      <c r="E970" s="167"/>
      <c r="F970" s="167"/>
      <c r="G970" s="216"/>
      <c r="H970" s="217"/>
      <c r="I970" s="217"/>
      <c r="J970" s="217"/>
      <c r="K970" s="217"/>
      <c r="L970" s="217"/>
      <c r="M970" s="217"/>
      <c r="N970" s="43">
        <f>SUM(G970*$D$8+H970*$D$5+I970*$D$9+J970*$D$6+K970*$D$11+L970*$D$10+M970*$D$7)</f>
        <v>0</v>
      </c>
      <c r="O970" s="119" t="e">
        <f>VLOOKUP(B970,#REF!,15,0)</f>
        <v>#REF!</v>
      </c>
      <c r="P970" s="31"/>
      <c r="Q970" s="15"/>
      <c r="R970" s="15"/>
      <c r="S970" s="15"/>
      <c r="T970" s="15"/>
    </row>
    <row r="971" spans="1:20" ht="13.5" customHeight="1">
      <c r="A971" s="41">
        <f>RANK(N971,$N$18:$N$2259)</f>
        <v>611</v>
      </c>
      <c r="B971" s="171"/>
      <c r="C971" s="167"/>
      <c r="D971" s="167"/>
      <c r="E971" s="167"/>
      <c r="F971" s="167"/>
      <c r="G971" s="216"/>
      <c r="H971" s="217"/>
      <c r="I971" s="217"/>
      <c r="J971" s="217"/>
      <c r="K971" s="217"/>
      <c r="L971" s="217"/>
      <c r="M971" s="217"/>
      <c r="N971" s="43">
        <f>SUM(G971*$D$8+H971*$D$5+I971*$D$9+J971*$D$6+K971*$D$11+L971*$D$10+M971*$D$7)</f>
        <v>0</v>
      </c>
      <c r="O971" s="119" t="e">
        <f>VLOOKUP(B971,#REF!,15,0)</f>
        <v>#REF!</v>
      </c>
      <c r="P971" s="31"/>
      <c r="Q971" s="15"/>
      <c r="R971" s="15"/>
      <c r="S971" s="15"/>
      <c r="T971" s="15"/>
    </row>
    <row r="972" spans="1:20" ht="13.5" customHeight="1">
      <c r="A972" s="41">
        <f>RANK(N972,$N$18:$N$2259)</f>
        <v>611</v>
      </c>
      <c r="B972" s="171"/>
      <c r="C972" s="167"/>
      <c r="D972" s="167"/>
      <c r="E972" s="167"/>
      <c r="F972" s="167"/>
      <c r="G972" s="216"/>
      <c r="H972" s="217"/>
      <c r="I972" s="217"/>
      <c r="J972" s="217"/>
      <c r="K972" s="217"/>
      <c r="L972" s="217"/>
      <c r="M972" s="217"/>
      <c r="N972" s="43">
        <f>SUM(G972*$D$8+H972*$D$5+I972*$D$9+J972*$D$6+K972*$D$11+L972*$D$10+M972*$D$7)</f>
        <v>0</v>
      </c>
      <c r="O972" s="119" t="e">
        <f>VLOOKUP(B972,#REF!,15,0)</f>
        <v>#REF!</v>
      </c>
      <c r="P972" s="31"/>
      <c r="Q972" s="15"/>
      <c r="R972" s="15"/>
      <c r="S972" s="15"/>
      <c r="T972" s="15"/>
    </row>
    <row r="973" spans="1:20" ht="13.5" customHeight="1">
      <c r="A973" s="41">
        <f>RANK(N973,$N$18:$N$2259)</f>
        <v>611</v>
      </c>
      <c r="B973" s="171"/>
      <c r="C973" s="167"/>
      <c r="D973" s="167"/>
      <c r="E973" s="167"/>
      <c r="F973" s="167"/>
      <c r="G973" s="216"/>
      <c r="H973" s="217"/>
      <c r="I973" s="217"/>
      <c r="J973" s="217"/>
      <c r="K973" s="217"/>
      <c r="L973" s="217"/>
      <c r="M973" s="217"/>
      <c r="N973" s="43">
        <f>SUM(G973*$D$8+H973*$D$5+I973*$D$9+J973*$D$6+K973*$D$11+L973*$D$10+M973*$D$7)</f>
        <v>0</v>
      </c>
      <c r="O973" s="119" t="e">
        <f>VLOOKUP(B973,#REF!,15,0)</f>
        <v>#REF!</v>
      </c>
      <c r="P973" s="31"/>
      <c r="Q973" s="15"/>
      <c r="R973" s="15"/>
      <c r="S973" s="15"/>
      <c r="T973" s="15"/>
    </row>
    <row r="974" spans="1:20" ht="13.5" customHeight="1">
      <c r="A974" s="41">
        <f>RANK(N974,$N$18:$N$2259)</f>
        <v>611</v>
      </c>
      <c r="B974" s="171"/>
      <c r="C974" s="167"/>
      <c r="D974" s="167"/>
      <c r="E974" s="167"/>
      <c r="F974" s="167"/>
      <c r="G974" s="216"/>
      <c r="H974" s="217"/>
      <c r="I974" s="217"/>
      <c r="J974" s="217"/>
      <c r="K974" s="217"/>
      <c r="L974" s="217"/>
      <c r="M974" s="217"/>
      <c r="N974" s="43">
        <f>SUM(G974*$D$8+H974*$D$5+I974*$D$9+J974*$D$6+K974*$D$11+L974*$D$10+M974*$D$7)</f>
        <v>0</v>
      </c>
      <c r="O974" s="119" t="e">
        <f>VLOOKUP(B974,#REF!,15,0)</f>
        <v>#REF!</v>
      </c>
      <c r="P974" s="31"/>
      <c r="Q974" s="15"/>
      <c r="R974" s="15"/>
      <c r="S974" s="15"/>
      <c r="T974" s="15"/>
    </row>
    <row r="975" spans="1:20" ht="13.5" customHeight="1">
      <c r="A975" s="41">
        <f>RANK(N975,$N$18:$N$2259)</f>
        <v>611</v>
      </c>
      <c r="B975" s="171"/>
      <c r="C975" s="167"/>
      <c r="D975" s="167"/>
      <c r="E975" s="167"/>
      <c r="F975" s="167"/>
      <c r="G975" s="216"/>
      <c r="H975" s="217"/>
      <c r="I975" s="217"/>
      <c r="J975" s="217"/>
      <c r="K975" s="217"/>
      <c r="L975" s="217"/>
      <c r="M975" s="217"/>
      <c r="N975" s="43">
        <f>SUM(G975*$D$8+H975*$D$5+I975*$D$9+J975*$D$6+K975*$D$11+L975*$D$10+M975*$D$7)</f>
        <v>0</v>
      </c>
      <c r="O975" s="119" t="e">
        <f>VLOOKUP(B975,#REF!,15,0)</f>
        <v>#REF!</v>
      </c>
      <c r="P975" s="31"/>
      <c r="Q975" s="15"/>
      <c r="R975" s="15"/>
      <c r="S975" s="15"/>
      <c r="T975" s="15"/>
    </row>
    <row r="976" spans="1:20" ht="13.5" customHeight="1">
      <c r="A976" s="41">
        <f>RANK(N976,$N$18:$N$2259)</f>
        <v>611</v>
      </c>
      <c r="B976" s="171"/>
      <c r="C976" s="167"/>
      <c r="D976" s="167"/>
      <c r="E976" s="167"/>
      <c r="F976" s="167"/>
      <c r="G976" s="216"/>
      <c r="H976" s="217"/>
      <c r="I976" s="217"/>
      <c r="J976" s="217"/>
      <c r="K976" s="217"/>
      <c r="L976" s="217"/>
      <c r="M976" s="217"/>
      <c r="N976" s="43">
        <f>SUM(G976*$D$8+H976*$D$5+I976*$D$9+J976*$D$6+K976*$D$11+L976*$D$10+M976*$D$7)</f>
        <v>0</v>
      </c>
      <c r="O976" s="119" t="e">
        <f>VLOOKUP(B976,#REF!,15,0)</f>
        <v>#REF!</v>
      </c>
      <c r="P976" s="31"/>
      <c r="Q976" s="15"/>
      <c r="R976" s="15"/>
      <c r="S976" s="15"/>
      <c r="T976" s="15"/>
    </row>
    <row r="977" spans="1:20" ht="13.5" customHeight="1">
      <c r="A977" s="41">
        <f>RANK(N977,$N$18:$N$2259)</f>
        <v>611</v>
      </c>
      <c r="B977" s="171"/>
      <c r="C977" s="167"/>
      <c r="D977" s="167"/>
      <c r="E977" s="167"/>
      <c r="F977" s="167"/>
      <c r="G977" s="216"/>
      <c r="H977" s="217"/>
      <c r="I977" s="217"/>
      <c r="J977" s="217"/>
      <c r="K977" s="217"/>
      <c r="L977" s="217"/>
      <c r="M977" s="217"/>
      <c r="N977" s="43">
        <f>SUM(G977*$D$8+H977*$D$5+I977*$D$9+J977*$D$6+K977*$D$11+L977*$D$10+M977*$D$7)</f>
        <v>0</v>
      </c>
      <c r="O977" s="119" t="e">
        <f>VLOOKUP(B977,#REF!,15,0)</f>
        <v>#REF!</v>
      </c>
      <c r="P977" s="31"/>
      <c r="Q977" s="15"/>
      <c r="R977" s="15"/>
      <c r="S977" s="15"/>
      <c r="T977" s="15"/>
    </row>
    <row r="978" spans="1:20" ht="13.5" customHeight="1">
      <c r="A978" s="41">
        <f>RANK(N978,$N$18:$N$2259)</f>
        <v>611</v>
      </c>
      <c r="B978" s="171"/>
      <c r="C978" s="167"/>
      <c r="D978" s="167"/>
      <c r="E978" s="167"/>
      <c r="F978" s="167"/>
      <c r="G978" s="216"/>
      <c r="H978" s="217"/>
      <c r="I978" s="217"/>
      <c r="J978" s="217"/>
      <c r="K978" s="217"/>
      <c r="L978" s="217"/>
      <c r="M978" s="217"/>
      <c r="N978" s="43">
        <f>SUM(G978*$D$8+H978*$D$5+I978*$D$9+J978*$D$6+K978*$D$11+L978*$D$10+M978*$D$7)</f>
        <v>0</v>
      </c>
      <c r="O978" s="119" t="e">
        <f>VLOOKUP(B978,#REF!,15,0)</f>
        <v>#REF!</v>
      </c>
      <c r="P978" s="31"/>
      <c r="Q978" s="15"/>
      <c r="R978" s="15"/>
      <c r="S978" s="15"/>
      <c r="T978" s="15"/>
    </row>
    <row r="979" spans="1:20" ht="13.5" customHeight="1">
      <c r="A979" s="41">
        <f>RANK(N979,$N$18:$N$2259)</f>
        <v>611</v>
      </c>
      <c r="B979" s="171"/>
      <c r="C979" s="167"/>
      <c r="D979" s="167"/>
      <c r="E979" s="167"/>
      <c r="F979" s="167"/>
      <c r="G979" s="216"/>
      <c r="H979" s="217"/>
      <c r="I979" s="217"/>
      <c r="J979" s="217"/>
      <c r="K979" s="217"/>
      <c r="L979" s="217"/>
      <c r="M979" s="217"/>
      <c r="N979" s="43">
        <f>SUM(G979*$D$8+H979*$D$5+I979*$D$9+J979*$D$6+K979*$D$11+L979*$D$10+M979*$D$7)</f>
        <v>0</v>
      </c>
      <c r="O979" s="119" t="e">
        <f>VLOOKUP(B979,#REF!,15,0)</f>
        <v>#REF!</v>
      </c>
      <c r="P979" s="31"/>
      <c r="Q979" s="15"/>
      <c r="R979" s="15"/>
      <c r="S979" s="15"/>
      <c r="T979" s="15"/>
    </row>
    <row r="980" spans="1:20" ht="13.5" customHeight="1">
      <c r="A980" s="41">
        <f>RANK(N980,$N$18:$N$2259)</f>
        <v>611</v>
      </c>
      <c r="B980" s="171"/>
      <c r="C980" s="167"/>
      <c r="D980" s="167"/>
      <c r="E980" s="167"/>
      <c r="F980" s="167"/>
      <c r="G980" s="216"/>
      <c r="H980" s="217"/>
      <c r="I980" s="217"/>
      <c r="J980" s="217"/>
      <c r="K980" s="217"/>
      <c r="L980" s="217"/>
      <c r="M980" s="217"/>
      <c r="N980" s="43">
        <f>SUM(G980*$D$8+H980*$D$5+I980*$D$9+J980*$D$6+K980*$D$11+L980*$D$10+M980*$D$7)</f>
        <v>0</v>
      </c>
      <c r="O980" s="119" t="e">
        <f>VLOOKUP(B980,#REF!,15,0)</f>
        <v>#REF!</v>
      </c>
      <c r="P980" s="31"/>
      <c r="Q980" s="15"/>
      <c r="R980" s="15"/>
      <c r="S980" s="15"/>
      <c r="T980" s="15"/>
    </row>
    <row r="981" spans="1:20" ht="13.5" customHeight="1">
      <c r="A981" s="41">
        <f>RANK(N981,$N$18:$N$2259)</f>
        <v>611</v>
      </c>
      <c r="B981" s="168"/>
      <c r="C981" s="167"/>
      <c r="D981" s="167"/>
      <c r="E981" s="167"/>
      <c r="F981" s="167"/>
      <c r="G981" s="216"/>
      <c r="H981" s="217"/>
      <c r="I981" s="217"/>
      <c r="J981" s="217"/>
      <c r="K981" s="217"/>
      <c r="L981" s="217"/>
      <c r="M981" s="217"/>
      <c r="N981" s="43">
        <f>SUM(G981*$D$8+H981*$D$5+I981*$D$9+J981*$D$6+K981*$D$11+L981*$D$10+M981*$D$7)</f>
        <v>0</v>
      </c>
      <c r="O981" s="119" t="e">
        <f>VLOOKUP(B981,#REF!,15,0)</f>
        <v>#REF!</v>
      </c>
      <c r="P981" s="31"/>
      <c r="Q981" s="15"/>
      <c r="R981" s="15"/>
      <c r="S981" s="15"/>
      <c r="T981" s="15"/>
    </row>
    <row r="982" spans="1:20" ht="13.5" customHeight="1">
      <c r="A982" s="41">
        <f>RANK(N982,$N$18:$N$2259)</f>
        <v>611</v>
      </c>
      <c r="B982" s="168"/>
      <c r="C982" s="167"/>
      <c r="D982" s="167"/>
      <c r="E982" s="167"/>
      <c r="F982" s="167"/>
      <c r="G982" s="216"/>
      <c r="H982" s="217"/>
      <c r="I982" s="217"/>
      <c r="J982" s="217"/>
      <c r="K982" s="217"/>
      <c r="L982" s="217"/>
      <c r="M982" s="217"/>
      <c r="N982" s="43">
        <f>SUM(G982*$D$8+H982*$D$5+I982*$D$9+J982*$D$6+K982*$D$11+L982*$D$10+M982*$D$7)</f>
        <v>0</v>
      </c>
      <c r="O982" s="119" t="e">
        <f>VLOOKUP(B982,#REF!,15,0)</f>
        <v>#REF!</v>
      </c>
      <c r="P982" s="31"/>
      <c r="Q982" s="15"/>
      <c r="R982" s="15"/>
      <c r="S982" s="15"/>
      <c r="T982" s="15"/>
    </row>
    <row r="983" spans="1:20" ht="13.5" customHeight="1">
      <c r="A983" s="41">
        <f>RANK(N983,$N$18:$N$2259)</f>
        <v>611</v>
      </c>
      <c r="B983" s="168"/>
      <c r="C983" s="167"/>
      <c r="D983" s="167"/>
      <c r="E983" s="167"/>
      <c r="F983" s="167"/>
      <c r="G983" s="216"/>
      <c r="H983" s="217"/>
      <c r="I983" s="217"/>
      <c r="J983" s="217"/>
      <c r="K983" s="217"/>
      <c r="L983" s="217"/>
      <c r="M983" s="217"/>
      <c r="N983" s="43">
        <f>SUM(G983*$D$8+H983*$D$5+I983*$D$9+J983*$D$6+K983*$D$11+L983*$D$10+M983*$D$7)</f>
        <v>0</v>
      </c>
      <c r="O983" s="119" t="e">
        <f>VLOOKUP(B983,#REF!,15,0)</f>
        <v>#REF!</v>
      </c>
      <c r="P983" s="31"/>
      <c r="Q983" s="15"/>
      <c r="R983" s="15"/>
      <c r="S983" s="15"/>
      <c r="T983" s="15"/>
    </row>
    <row r="984" spans="1:20" ht="13.5" customHeight="1">
      <c r="A984" s="41">
        <f>RANK(N984,$N$18:$N$2259)</f>
        <v>611</v>
      </c>
      <c r="B984" s="171"/>
      <c r="C984" s="167"/>
      <c r="D984" s="167"/>
      <c r="E984" s="167"/>
      <c r="F984" s="167"/>
      <c r="G984" s="216"/>
      <c r="H984" s="217"/>
      <c r="I984" s="217"/>
      <c r="J984" s="217"/>
      <c r="K984" s="217"/>
      <c r="L984" s="217"/>
      <c r="M984" s="217"/>
      <c r="N984" s="43">
        <f>SUM(G984*$D$8+H984*$D$5+I984*$D$9+J984*$D$6+K984*$D$11+L984*$D$10+M984*$D$7)</f>
        <v>0</v>
      </c>
      <c r="O984" s="119" t="e">
        <f>VLOOKUP(B984,#REF!,15,0)</f>
        <v>#REF!</v>
      </c>
      <c r="P984" s="31"/>
      <c r="Q984" s="15"/>
      <c r="R984" s="15"/>
      <c r="S984" s="15"/>
      <c r="T984" s="15"/>
    </row>
    <row r="985" spans="1:20" ht="13.5" customHeight="1">
      <c r="A985" s="41">
        <f>RANK(N985,$N$18:$N$2259)</f>
        <v>611</v>
      </c>
      <c r="B985" s="171"/>
      <c r="C985" s="167"/>
      <c r="D985" s="167"/>
      <c r="E985" s="167"/>
      <c r="F985" s="167"/>
      <c r="G985" s="216"/>
      <c r="H985" s="217"/>
      <c r="I985" s="217"/>
      <c r="J985" s="217"/>
      <c r="K985" s="217"/>
      <c r="L985" s="217"/>
      <c r="M985" s="217"/>
      <c r="N985" s="43">
        <f>SUM(G985*$D$8+H985*$D$5+I985*$D$9+J985*$D$6+K985*$D$11+L985*$D$10+M985*$D$7)</f>
        <v>0</v>
      </c>
      <c r="O985" s="119" t="e">
        <f>VLOOKUP(B985,#REF!,15,0)</f>
        <v>#REF!</v>
      </c>
      <c r="P985" s="31"/>
      <c r="Q985" s="15"/>
      <c r="R985" s="15"/>
      <c r="S985" s="15"/>
      <c r="T985" s="15"/>
    </row>
    <row r="986" spans="1:20" ht="13.5" customHeight="1">
      <c r="A986" s="41">
        <f>RANK(N986,$N$18:$N$2259)</f>
        <v>611</v>
      </c>
      <c r="B986" s="171"/>
      <c r="C986" s="167"/>
      <c r="D986" s="167"/>
      <c r="E986" s="167"/>
      <c r="F986" s="167"/>
      <c r="G986" s="216"/>
      <c r="H986" s="217"/>
      <c r="I986" s="217"/>
      <c r="J986" s="217"/>
      <c r="K986" s="217"/>
      <c r="L986" s="217"/>
      <c r="M986" s="217"/>
      <c r="N986" s="43">
        <f>SUM(G986*$D$8+H986*$D$5+I986*$D$9+J986*$D$6+K986*$D$11+L986*$D$10+M986*$D$7)</f>
        <v>0</v>
      </c>
      <c r="O986" s="119" t="e">
        <f>VLOOKUP(B986,#REF!,15,0)</f>
        <v>#REF!</v>
      </c>
      <c r="P986" s="31"/>
      <c r="Q986" s="15"/>
      <c r="R986" s="15"/>
      <c r="S986" s="15"/>
      <c r="T986" s="15"/>
    </row>
    <row r="987" spans="1:20" ht="13.5" customHeight="1">
      <c r="A987" s="41">
        <f>RANK(N987,$N$18:$N$2259)</f>
        <v>611</v>
      </c>
      <c r="B987" s="168"/>
      <c r="C987" s="167"/>
      <c r="D987" s="167"/>
      <c r="E987" s="167"/>
      <c r="F987" s="167"/>
      <c r="G987" s="216"/>
      <c r="H987" s="217"/>
      <c r="I987" s="217"/>
      <c r="J987" s="217"/>
      <c r="K987" s="217"/>
      <c r="L987" s="217"/>
      <c r="M987" s="217"/>
      <c r="N987" s="43">
        <f>SUM(G987*$D$8+H987*$D$5+I987*$D$9+J987*$D$6+K987*$D$11+L987*$D$10+M987*$D$7)</f>
        <v>0</v>
      </c>
      <c r="O987" s="119" t="e">
        <f>VLOOKUP(B987,#REF!,15,0)</f>
        <v>#REF!</v>
      </c>
      <c r="P987" s="31"/>
      <c r="Q987" s="15"/>
      <c r="R987" s="15"/>
      <c r="S987" s="15"/>
      <c r="T987" s="15"/>
    </row>
    <row r="988" spans="1:20" ht="13.5" customHeight="1">
      <c r="A988" s="41">
        <f>RANK(N988,$N$18:$N$2259)</f>
        <v>611</v>
      </c>
      <c r="B988" s="167"/>
      <c r="C988" s="167"/>
      <c r="D988" s="167"/>
      <c r="E988" s="167"/>
      <c r="F988" s="167"/>
      <c r="G988" s="216"/>
      <c r="H988" s="217"/>
      <c r="I988" s="217"/>
      <c r="J988" s="217"/>
      <c r="K988" s="217"/>
      <c r="L988" s="217"/>
      <c r="M988" s="217"/>
      <c r="N988" s="43">
        <f>SUM(G988*$D$8+H988*$D$5+I988*$D$9+J988*$D$6+K988*$D$11+L988*$D$10+M988*$D$7)</f>
        <v>0</v>
      </c>
      <c r="O988" s="119" t="e">
        <f>VLOOKUP(B988,#REF!,15,0)</f>
        <v>#REF!</v>
      </c>
      <c r="P988" s="31"/>
      <c r="Q988" s="15"/>
      <c r="R988" s="15"/>
      <c r="S988" s="15"/>
      <c r="T988" s="15"/>
    </row>
    <row r="989" spans="1:20" ht="13.5" customHeight="1">
      <c r="A989" s="41">
        <f>RANK(N989,$N$18:$N$2259)</f>
        <v>611</v>
      </c>
      <c r="B989" s="167"/>
      <c r="C989" s="167"/>
      <c r="D989" s="167"/>
      <c r="E989" s="167"/>
      <c r="F989" s="167"/>
      <c r="G989" s="216"/>
      <c r="H989" s="217"/>
      <c r="I989" s="217"/>
      <c r="J989" s="217"/>
      <c r="K989" s="217"/>
      <c r="L989" s="217"/>
      <c r="M989" s="217"/>
      <c r="N989" s="43">
        <f>SUM(G989*$D$8+H989*$D$5+I989*$D$9+J989*$D$6+K989*$D$11+L989*$D$10+M989*$D$7)</f>
        <v>0</v>
      </c>
      <c r="O989" s="119" t="e">
        <f>VLOOKUP(B989,#REF!,15,0)</f>
        <v>#REF!</v>
      </c>
      <c r="P989" s="31"/>
      <c r="Q989" s="15"/>
      <c r="R989" s="15"/>
      <c r="S989" s="15"/>
      <c r="T989" s="15"/>
    </row>
    <row r="990" spans="1:20" ht="13.5" customHeight="1">
      <c r="A990" s="41">
        <f>RANK(N990,$N$18:$N$2259)</f>
        <v>611</v>
      </c>
      <c r="B990" s="168"/>
      <c r="C990" s="167"/>
      <c r="D990" s="167"/>
      <c r="E990" s="167"/>
      <c r="F990" s="167"/>
      <c r="G990" s="216"/>
      <c r="H990" s="217"/>
      <c r="I990" s="217"/>
      <c r="J990" s="217"/>
      <c r="K990" s="217"/>
      <c r="L990" s="217"/>
      <c r="M990" s="217"/>
      <c r="N990" s="43">
        <f>SUM(G990*$D$8+H990*$D$5+I990*$D$9+J990*$D$6+K990*$D$11+L990*$D$10+M990*$D$7)</f>
        <v>0</v>
      </c>
      <c r="O990" s="119" t="e">
        <f>VLOOKUP(B990,#REF!,15,0)</f>
        <v>#REF!</v>
      </c>
      <c r="P990" s="31"/>
      <c r="Q990" s="15"/>
      <c r="R990" s="15"/>
      <c r="S990" s="15"/>
      <c r="T990" s="15"/>
    </row>
    <row r="991" spans="1:20" ht="13.5" customHeight="1">
      <c r="A991" s="41">
        <f>RANK(N991,$N$18:$N$2259)</f>
        <v>611</v>
      </c>
      <c r="B991" s="167"/>
      <c r="C991" s="167"/>
      <c r="D991" s="167"/>
      <c r="E991" s="167"/>
      <c r="F991" s="167"/>
      <c r="G991" s="216"/>
      <c r="H991" s="217"/>
      <c r="I991" s="217"/>
      <c r="J991" s="217"/>
      <c r="K991" s="217"/>
      <c r="L991" s="217"/>
      <c r="M991" s="217"/>
      <c r="N991" s="43">
        <f>SUM(G991*$D$8+H991*$D$5+I991*$D$9+J991*$D$6+K991*$D$11+L991*$D$10+M991*$D$7)</f>
        <v>0</v>
      </c>
      <c r="O991" s="119" t="e">
        <f>VLOOKUP(B991,#REF!,15,0)</f>
        <v>#REF!</v>
      </c>
      <c r="P991" s="31"/>
      <c r="Q991" s="15"/>
      <c r="R991" s="15"/>
      <c r="S991" s="15"/>
      <c r="T991" s="15"/>
    </row>
    <row r="992" spans="1:20" ht="13.5" customHeight="1">
      <c r="A992" s="41">
        <f>RANK(N992,$N$18:$N$2259)</f>
        <v>611</v>
      </c>
      <c r="B992" s="167"/>
      <c r="C992" s="167"/>
      <c r="D992" s="167"/>
      <c r="E992" s="167"/>
      <c r="F992" s="167"/>
      <c r="G992" s="216"/>
      <c r="H992" s="217"/>
      <c r="I992" s="217"/>
      <c r="J992" s="217"/>
      <c r="K992" s="217"/>
      <c r="L992" s="217"/>
      <c r="M992" s="217"/>
      <c r="N992" s="43">
        <f>SUM(G992*$D$8+H992*$D$5+I992*$D$9+J992*$D$6+K992*$D$11+L992*$D$10+M992*$D$7)</f>
        <v>0</v>
      </c>
      <c r="O992" s="119" t="e">
        <f>VLOOKUP(B992,#REF!,15,0)</f>
        <v>#REF!</v>
      </c>
      <c r="P992" s="31"/>
      <c r="Q992" s="15"/>
      <c r="R992" s="15"/>
      <c r="S992" s="15"/>
      <c r="T992" s="15"/>
    </row>
    <row r="993" spans="1:20" ht="13.5" customHeight="1">
      <c r="A993" s="41">
        <f>RANK(N993,$N$18:$N$2259)</f>
        <v>611</v>
      </c>
      <c r="B993" s="167"/>
      <c r="C993" s="167"/>
      <c r="D993" s="167"/>
      <c r="E993" s="167"/>
      <c r="F993" s="167"/>
      <c r="G993" s="216"/>
      <c r="H993" s="217"/>
      <c r="I993" s="217"/>
      <c r="J993" s="217"/>
      <c r="K993" s="217"/>
      <c r="L993" s="217"/>
      <c r="M993" s="217"/>
      <c r="N993" s="43">
        <f>SUM(G993*$D$8+H993*$D$5+I993*$D$9+J993*$D$6+K993*$D$11+L993*$D$10+M993*$D$7)</f>
        <v>0</v>
      </c>
      <c r="O993" s="119" t="e">
        <f>VLOOKUP(B993,#REF!,15,0)</f>
        <v>#REF!</v>
      </c>
      <c r="P993" s="31"/>
      <c r="Q993" s="15"/>
      <c r="R993" s="15"/>
      <c r="S993" s="15"/>
      <c r="T993" s="15"/>
    </row>
    <row r="994" spans="1:20" ht="13.5" customHeight="1">
      <c r="A994" s="41">
        <f>RANK(N994,$N$18:$N$2259)</f>
        <v>611</v>
      </c>
      <c r="B994" s="167"/>
      <c r="C994" s="167"/>
      <c r="D994" s="167"/>
      <c r="E994" s="167"/>
      <c r="F994" s="167"/>
      <c r="G994" s="216"/>
      <c r="H994" s="217"/>
      <c r="I994" s="217"/>
      <c r="J994" s="217"/>
      <c r="K994" s="217"/>
      <c r="L994" s="217"/>
      <c r="M994" s="217"/>
      <c r="N994" s="43">
        <f>SUM(G994*$D$8+H994*$D$5+I994*$D$9+J994*$D$6+K994*$D$11+L994*$D$10+M994*$D$7)</f>
        <v>0</v>
      </c>
      <c r="O994" s="119" t="e">
        <f>VLOOKUP(B994,#REF!,15,0)</f>
        <v>#REF!</v>
      </c>
      <c r="P994" s="31"/>
      <c r="Q994" s="15"/>
      <c r="R994" s="15"/>
      <c r="S994" s="15"/>
      <c r="T994" s="15"/>
    </row>
    <row r="995" spans="1:20" ht="13.5" customHeight="1">
      <c r="A995" s="41">
        <f>RANK(N995,$N$18:$N$2259)</f>
        <v>611</v>
      </c>
      <c r="B995" s="168"/>
      <c r="C995" s="167"/>
      <c r="D995" s="167"/>
      <c r="E995" s="167"/>
      <c r="F995" s="167"/>
      <c r="G995" s="216"/>
      <c r="H995" s="217"/>
      <c r="I995" s="217"/>
      <c r="J995" s="217"/>
      <c r="K995" s="217"/>
      <c r="L995" s="217"/>
      <c r="M995" s="217"/>
      <c r="N995" s="43">
        <f>SUM(G995*$D$8+H995*$D$5+I995*$D$9+J995*$D$6+K995*$D$11+L995*$D$10+M995*$D$7)</f>
        <v>0</v>
      </c>
      <c r="O995" s="119" t="e">
        <f>VLOOKUP(B995,#REF!,15,0)</f>
        <v>#REF!</v>
      </c>
      <c r="P995" s="31"/>
      <c r="Q995" s="15"/>
      <c r="R995" s="15"/>
      <c r="S995" s="15"/>
      <c r="T995" s="15"/>
    </row>
    <row r="996" spans="1:20" ht="13.5" customHeight="1">
      <c r="A996" s="41">
        <f>RANK(N996,$N$18:$N$2259)</f>
        <v>611</v>
      </c>
      <c r="B996" s="167"/>
      <c r="C996" s="167"/>
      <c r="D996" s="167"/>
      <c r="E996" s="167"/>
      <c r="F996" s="167"/>
      <c r="G996" s="216"/>
      <c r="H996" s="217"/>
      <c r="I996" s="217"/>
      <c r="J996" s="217"/>
      <c r="K996" s="217"/>
      <c r="L996" s="217"/>
      <c r="M996" s="217"/>
      <c r="N996" s="43">
        <f>SUM(G996*$D$8+H996*$D$5+I996*$D$9+J996*$D$6+K996*$D$11+L996*$D$10+M996*$D$7)</f>
        <v>0</v>
      </c>
      <c r="O996" s="119" t="e">
        <f>VLOOKUP(B996,#REF!,15,0)</f>
        <v>#REF!</v>
      </c>
      <c r="P996" s="31"/>
      <c r="Q996" s="15"/>
      <c r="R996" s="15"/>
      <c r="S996" s="15"/>
      <c r="T996" s="15"/>
    </row>
    <row r="997" spans="1:20" ht="13.5" customHeight="1">
      <c r="A997" s="41">
        <f>RANK(N997,$N$18:$N$2259)</f>
        <v>611</v>
      </c>
      <c r="B997" s="167"/>
      <c r="C997" s="167"/>
      <c r="D997" s="167"/>
      <c r="E997" s="167"/>
      <c r="F997" s="167"/>
      <c r="G997" s="216"/>
      <c r="H997" s="217"/>
      <c r="I997" s="217"/>
      <c r="J997" s="217"/>
      <c r="K997" s="217"/>
      <c r="L997" s="217"/>
      <c r="M997" s="217"/>
      <c r="N997" s="43">
        <f>SUM(G997*$D$8+H997*$D$5+I997*$D$9+J997*$D$6+K997*$D$11+L997*$D$10+M997*$D$7)</f>
        <v>0</v>
      </c>
      <c r="O997" s="119" t="e">
        <f>VLOOKUP(B997,#REF!,15,0)</f>
        <v>#REF!</v>
      </c>
      <c r="P997" s="31"/>
      <c r="Q997" s="15"/>
      <c r="R997" s="15"/>
      <c r="S997" s="15"/>
      <c r="T997" s="15"/>
    </row>
    <row r="998" spans="1:20" ht="13.5" customHeight="1">
      <c r="A998" s="41">
        <f>RANK(N998,$N$18:$N$2259)</f>
        <v>611</v>
      </c>
      <c r="B998" s="167"/>
      <c r="C998" s="167"/>
      <c r="D998" s="167"/>
      <c r="E998" s="167"/>
      <c r="F998" s="167"/>
      <c r="G998" s="216"/>
      <c r="H998" s="217"/>
      <c r="I998" s="217"/>
      <c r="J998" s="217"/>
      <c r="K998" s="217"/>
      <c r="L998" s="217"/>
      <c r="M998" s="217"/>
      <c r="N998" s="43">
        <f>SUM(G998*$D$8+H998*$D$5+I998*$D$9+J998*$D$6+K998*$D$11+L998*$D$10+M998*$D$7)</f>
        <v>0</v>
      </c>
      <c r="O998" s="119" t="e">
        <f>VLOOKUP(B998,#REF!,15,0)</f>
        <v>#REF!</v>
      </c>
      <c r="P998" s="31"/>
      <c r="Q998" s="15"/>
      <c r="R998" s="15"/>
      <c r="S998" s="15"/>
      <c r="T998" s="15"/>
    </row>
    <row r="999" spans="1:20" ht="13.5" customHeight="1">
      <c r="A999" s="41">
        <f>RANK(N999,$N$18:$N$2259)</f>
        <v>611</v>
      </c>
      <c r="B999" s="167"/>
      <c r="C999" s="167"/>
      <c r="D999" s="167"/>
      <c r="E999" s="167"/>
      <c r="F999" s="167"/>
      <c r="G999" s="216"/>
      <c r="H999" s="217"/>
      <c r="I999" s="217"/>
      <c r="J999" s="217"/>
      <c r="K999" s="217"/>
      <c r="L999" s="217"/>
      <c r="M999" s="217"/>
      <c r="N999" s="43">
        <f>SUM(G999*$D$8+H999*$D$5+I999*$D$9+J999*$D$6+K999*$D$11+L999*$D$10+M999*$D$7)</f>
        <v>0</v>
      </c>
      <c r="O999" s="119" t="e">
        <f>VLOOKUP(B999,#REF!,15,0)</f>
        <v>#REF!</v>
      </c>
      <c r="P999" s="31"/>
      <c r="Q999" s="15"/>
      <c r="R999" s="15"/>
      <c r="S999" s="15"/>
      <c r="T999" s="15"/>
    </row>
    <row r="1000" spans="1:20" ht="13.5" customHeight="1">
      <c r="A1000" s="41">
        <f>RANK(N1000,$N$18:$N$2259)</f>
        <v>611</v>
      </c>
      <c r="B1000" s="167"/>
      <c r="C1000" s="167"/>
      <c r="D1000" s="167"/>
      <c r="E1000" s="167"/>
      <c r="F1000" s="167"/>
      <c r="G1000" s="216"/>
      <c r="H1000" s="217"/>
      <c r="I1000" s="217"/>
      <c r="J1000" s="217"/>
      <c r="K1000" s="217"/>
      <c r="L1000" s="217"/>
      <c r="M1000" s="217"/>
      <c r="N1000" s="43">
        <f>SUM(G1000*$D$8+H1000*$D$5+I1000*$D$9+J1000*$D$6+K1000*$D$11+L1000*$D$10+M1000*$D$7)</f>
        <v>0</v>
      </c>
      <c r="O1000" s="119" t="e">
        <f>VLOOKUP(B1000,#REF!,15,0)</f>
        <v>#REF!</v>
      </c>
      <c r="P1000" s="31"/>
      <c r="Q1000" s="15"/>
      <c r="R1000" s="15"/>
      <c r="S1000" s="15"/>
      <c r="T1000" s="15"/>
    </row>
    <row r="1001" spans="1:20" ht="13.5" customHeight="1">
      <c r="A1001" s="41">
        <f>RANK(N1001,$N$18:$N$2259)</f>
        <v>611</v>
      </c>
      <c r="B1001" s="167"/>
      <c r="C1001" s="167"/>
      <c r="D1001" s="167"/>
      <c r="E1001" s="167"/>
      <c r="F1001" s="167"/>
      <c r="G1001" s="216"/>
      <c r="H1001" s="217"/>
      <c r="I1001" s="217"/>
      <c r="J1001" s="217"/>
      <c r="K1001" s="217"/>
      <c r="L1001" s="217"/>
      <c r="M1001" s="217"/>
      <c r="N1001" s="43">
        <f>SUM(G1001*$D$8+H1001*$D$5+I1001*$D$9+J1001*$D$6+K1001*$D$11+L1001*$D$10+M1001*$D$7)</f>
        <v>0</v>
      </c>
      <c r="O1001" s="119" t="e">
        <f>VLOOKUP(B1001,#REF!,15,0)</f>
        <v>#REF!</v>
      </c>
      <c r="P1001" s="31"/>
      <c r="Q1001" s="15"/>
      <c r="R1001" s="15"/>
      <c r="S1001" s="15"/>
      <c r="T1001" s="15"/>
    </row>
    <row r="1002" spans="1:20" ht="13.5" customHeight="1">
      <c r="A1002" s="41">
        <f>RANK(N1002,$N$18:$N$2259)</f>
        <v>611</v>
      </c>
      <c r="B1002" s="167"/>
      <c r="C1002" s="167"/>
      <c r="D1002" s="167"/>
      <c r="E1002" s="167"/>
      <c r="F1002" s="167"/>
      <c r="G1002" s="216"/>
      <c r="H1002" s="217"/>
      <c r="I1002" s="217"/>
      <c r="J1002" s="217"/>
      <c r="K1002" s="217"/>
      <c r="L1002" s="217"/>
      <c r="M1002" s="217"/>
      <c r="N1002" s="43">
        <f>SUM(G1002*$D$8+H1002*$D$5+I1002*$D$9+J1002*$D$6+K1002*$D$11+L1002*$D$10+M1002*$D$7)</f>
        <v>0</v>
      </c>
      <c r="O1002" s="119" t="e">
        <f>VLOOKUP(B1002,#REF!,15,0)</f>
        <v>#REF!</v>
      </c>
      <c r="P1002" s="31"/>
      <c r="Q1002" s="15"/>
      <c r="R1002" s="15"/>
      <c r="S1002" s="15"/>
      <c r="T1002" s="15"/>
    </row>
    <row r="1003" spans="1:20" ht="13.5" customHeight="1">
      <c r="A1003" s="41">
        <f>RANK(N1003,$N$18:$N$2259)</f>
        <v>611</v>
      </c>
      <c r="B1003" s="168"/>
      <c r="C1003" s="167"/>
      <c r="D1003" s="167"/>
      <c r="E1003" s="167"/>
      <c r="F1003" s="167"/>
      <c r="G1003" s="216"/>
      <c r="H1003" s="217"/>
      <c r="I1003" s="217"/>
      <c r="J1003" s="217"/>
      <c r="K1003" s="217"/>
      <c r="L1003" s="217"/>
      <c r="M1003" s="217"/>
      <c r="N1003" s="43">
        <f>SUM(G1003*$D$8+H1003*$D$5+I1003*$D$9+J1003*$D$6+K1003*$D$11+L1003*$D$10+M1003*$D$7)</f>
        <v>0</v>
      </c>
      <c r="O1003" s="119" t="e">
        <f>VLOOKUP(B1003,#REF!,15,0)</f>
        <v>#REF!</v>
      </c>
      <c r="P1003" s="31"/>
      <c r="Q1003" s="15"/>
      <c r="R1003" s="15"/>
      <c r="S1003" s="15"/>
      <c r="T1003" s="15"/>
    </row>
    <row r="1004" spans="1:20" ht="13.5" customHeight="1">
      <c r="A1004" s="41">
        <f>RANK(N1004,$N$18:$N$2259)</f>
        <v>611</v>
      </c>
      <c r="B1004" s="168"/>
      <c r="C1004" s="167"/>
      <c r="D1004" s="167"/>
      <c r="E1004" s="167"/>
      <c r="F1004" s="167"/>
      <c r="G1004" s="216"/>
      <c r="H1004" s="217"/>
      <c r="I1004" s="217"/>
      <c r="J1004" s="217"/>
      <c r="K1004" s="217"/>
      <c r="L1004" s="217"/>
      <c r="M1004" s="217"/>
      <c r="N1004" s="43">
        <f>SUM(G1004*$D$8+H1004*$D$5+I1004*$D$9+J1004*$D$6+K1004*$D$11+L1004*$D$10+M1004*$D$7)</f>
        <v>0</v>
      </c>
      <c r="O1004" s="119" t="e">
        <f>VLOOKUP(B1004,#REF!,15,0)</f>
        <v>#REF!</v>
      </c>
      <c r="P1004" s="31"/>
      <c r="Q1004" s="15"/>
      <c r="R1004" s="15"/>
      <c r="S1004" s="15"/>
      <c r="T1004" s="15"/>
    </row>
    <row r="1005" spans="1:20" ht="13.5" customHeight="1">
      <c r="A1005" s="41">
        <f>RANK(N1005,$N$18:$N$2259)</f>
        <v>611</v>
      </c>
      <c r="B1005" s="167"/>
      <c r="C1005" s="167"/>
      <c r="D1005" s="167"/>
      <c r="E1005" s="167"/>
      <c r="F1005" s="167"/>
      <c r="G1005" s="216"/>
      <c r="H1005" s="217"/>
      <c r="I1005" s="217"/>
      <c r="J1005" s="217"/>
      <c r="K1005" s="217"/>
      <c r="L1005" s="217"/>
      <c r="M1005" s="217"/>
      <c r="N1005" s="43">
        <f>SUM(G1005*$D$8+H1005*$D$5+I1005*$D$9+J1005*$D$6+K1005*$D$11+L1005*$D$10+M1005*$D$7)</f>
        <v>0</v>
      </c>
      <c r="O1005" s="119" t="e">
        <f>VLOOKUP(B1005,#REF!,15,0)</f>
        <v>#REF!</v>
      </c>
      <c r="P1005" s="31"/>
      <c r="Q1005" s="15"/>
      <c r="R1005" s="15"/>
      <c r="S1005" s="15"/>
      <c r="T1005" s="15"/>
    </row>
    <row r="1006" spans="1:20" ht="13.5" customHeight="1">
      <c r="A1006" s="41">
        <f>RANK(N1006,$N$18:$N$2259)</f>
        <v>611</v>
      </c>
      <c r="B1006" s="167"/>
      <c r="C1006" s="167"/>
      <c r="D1006" s="167"/>
      <c r="E1006" s="167"/>
      <c r="F1006" s="167"/>
      <c r="G1006" s="216"/>
      <c r="H1006" s="217"/>
      <c r="I1006" s="217"/>
      <c r="J1006" s="217"/>
      <c r="K1006" s="217"/>
      <c r="L1006" s="217"/>
      <c r="M1006" s="217"/>
      <c r="N1006" s="43">
        <f>SUM(G1006*$D$8+H1006*$D$5+I1006*$D$9+J1006*$D$6+K1006*$D$11+L1006*$D$10+M1006*$D$7)</f>
        <v>0</v>
      </c>
      <c r="O1006" s="119" t="e">
        <f>VLOOKUP(B1006,#REF!,15,0)</f>
        <v>#REF!</v>
      </c>
      <c r="P1006" s="31"/>
      <c r="Q1006" s="15"/>
      <c r="R1006" s="15"/>
      <c r="S1006" s="15"/>
      <c r="T1006" s="15"/>
    </row>
    <row r="1007" spans="1:20" ht="13.5" customHeight="1">
      <c r="A1007" s="41">
        <f>RANK(N1007,$N$18:$N$2259)</f>
        <v>611</v>
      </c>
      <c r="B1007" s="167"/>
      <c r="C1007" s="167"/>
      <c r="D1007" s="167"/>
      <c r="E1007" s="167"/>
      <c r="F1007" s="167"/>
      <c r="G1007" s="216"/>
      <c r="H1007" s="217"/>
      <c r="I1007" s="217"/>
      <c r="J1007" s="217"/>
      <c r="K1007" s="217"/>
      <c r="L1007" s="217"/>
      <c r="M1007" s="217"/>
      <c r="N1007" s="43">
        <f>SUM(G1007*$D$8+H1007*$D$5+I1007*$D$9+J1007*$D$6+K1007*$D$11+L1007*$D$10+M1007*$D$7)</f>
        <v>0</v>
      </c>
      <c r="O1007" s="119" t="e">
        <f>VLOOKUP(B1007,#REF!,15,0)</f>
        <v>#REF!</v>
      </c>
      <c r="P1007" s="31"/>
      <c r="Q1007" s="15"/>
      <c r="R1007" s="15"/>
      <c r="S1007" s="15"/>
      <c r="T1007" s="15"/>
    </row>
    <row r="1008" spans="1:20" ht="13.5" customHeight="1">
      <c r="A1008" s="41">
        <f>RANK(N1008,$N$18:$N$2259)</f>
        <v>611</v>
      </c>
      <c r="B1008" s="167"/>
      <c r="C1008" s="167"/>
      <c r="D1008" s="167"/>
      <c r="E1008" s="167"/>
      <c r="F1008" s="167"/>
      <c r="G1008" s="216"/>
      <c r="H1008" s="217"/>
      <c r="I1008" s="217"/>
      <c r="J1008" s="217"/>
      <c r="K1008" s="217"/>
      <c r="L1008" s="217"/>
      <c r="M1008" s="217"/>
      <c r="N1008" s="43">
        <f>SUM(G1008*$D$8+H1008*$D$5+I1008*$D$9+J1008*$D$6+K1008*$D$11+L1008*$D$10+M1008*$D$7)</f>
        <v>0</v>
      </c>
      <c r="O1008" s="119" t="e">
        <f>VLOOKUP(B1008,#REF!,15,0)</f>
        <v>#REF!</v>
      </c>
      <c r="P1008" s="31"/>
      <c r="Q1008" s="15"/>
      <c r="R1008" s="15"/>
      <c r="S1008" s="15"/>
      <c r="T1008" s="15"/>
    </row>
    <row r="1009" spans="1:20" ht="13.5" customHeight="1">
      <c r="A1009" s="41">
        <f>RANK(N1009,$N$18:$N$2259)</f>
        <v>611</v>
      </c>
      <c r="B1009" s="167"/>
      <c r="C1009" s="167"/>
      <c r="D1009" s="167"/>
      <c r="E1009" s="167"/>
      <c r="F1009" s="167"/>
      <c r="G1009" s="216"/>
      <c r="H1009" s="217"/>
      <c r="I1009" s="217"/>
      <c r="J1009" s="217"/>
      <c r="K1009" s="217"/>
      <c r="L1009" s="217"/>
      <c r="M1009" s="217"/>
      <c r="N1009" s="43">
        <f>SUM(G1009*$D$8+H1009*$D$5+I1009*$D$9+J1009*$D$6+K1009*$D$11+L1009*$D$10+M1009*$D$7)</f>
        <v>0</v>
      </c>
      <c r="O1009" s="119" t="e">
        <f>VLOOKUP(B1009,#REF!,15,0)</f>
        <v>#REF!</v>
      </c>
      <c r="P1009" s="31"/>
      <c r="Q1009" s="15"/>
      <c r="R1009" s="15"/>
      <c r="S1009" s="15"/>
      <c r="T1009" s="15"/>
    </row>
    <row r="1010" spans="1:20" ht="13.5" customHeight="1">
      <c r="A1010" s="41">
        <f>RANK(N1010,$N$18:$N$2259)</f>
        <v>611</v>
      </c>
      <c r="B1010" s="167"/>
      <c r="C1010" s="167"/>
      <c r="D1010" s="167"/>
      <c r="E1010" s="167"/>
      <c r="F1010" s="167"/>
      <c r="G1010" s="216"/>
      <c r="H1010" s="217"/>
      <c r="I1010" s="217"/>
      <c r="J1010" s="217"/>
      <c r="K1010" s="217"/>
      <c r="L1010" s="217"/>
      <c r="M1010" s="217"/>
      <c r="N1010" s="43">
        <f>SUM(G1010*$D$8+H1010*$D$5+I1010*$D$9+J1010*$D$6+K1010*$D$11+L1010*$D$10+M1010*$D$7)</f>
        <v>0</v>
      </c>
      <c r="O1010" s="119" t="e">
        <f>VLOOKUP(B1010,#REF!,15,0)</f>
        <v>#REF!</v>
      </c>
      <c r="P1010" s="31"/>
      <c r="Q1010" s="15"/>
      <c r="R1010" s="15"/>
      <c r="S1010" s="15"/>
      <c r="T1010" s="15"/>
    </row>
    <row r="1011" spans="1:20" ht="13.5" customHeight="1">
      <c r="A1011" s="41">
        <f>RANK(N1011,$N$18:$N$2259)</f>
        <v>611</v>
      </c>
      <c r="B1011" s="167"/>
      <c r="C1011" s="167"/>
      <c r="D1011" s="167"/>
      <c r="E1011" s="167"/>
      <c r="F1011" s="167"/>
      <c r="G1011" s="216"/>
      <c r="H1011" s="217"/>
      <c r="I1011" s="217"/>
      <c r="J1011" s="217"/>
      <c r="K1011" s="217"/>
      <c r="L1011" s="217"/>
      <c r="M1011" s="217"/>
      <c r="N1011" s="43">
        <f>SUM(G1011*$D$8+H1011*$D$5+I1011*$D$9+J1011*$D$6+K1011*$D$11+L1011*$D$10+M1011*$D$7)</f>
        <v>0</v>
      </c>
      <c r="O1011" s="119" t="e">
        <f>VLOOKUP(B1011,#REF!,15,0)</f>
        <v>#REF!</v>
      </c>
      <c r="P1011" s="31"/>
      <c r="Q1011" s="15"/>
      <c r="R1011" s="15"/>
      <c r="S1011" s="15"/>
      <c r="T1011" s="15"/>
    </row>
    <row r="1012" spans="1:20" ht="13.5" customHeight="1">
      <c r="A1012" s="41">
        <f>RANK(N1012,$N$18:$N$2259)</f>
        <v>611</v>
      </c>
      <c r="B1012" s="167"/>
      <c r="C1012" s="167"/>
      <c r="D1012" s="167"/>
      <c r="E1012" s="167"/>
      <c r="F1012" s="167"/>
      <c r="G1012" s="216"/>
      <c r="H1012" s="217"/>
      <c r="I1012" s="217"/>
      <c r="J1012" s="217"/>
      <c r="K1012" s="217"/>
      <c r="L1012" s="217"/>
      <c r="M1012" s="217"/>
      <c r="N1012" s="43">
        <f>SUM(G1012*$D$8+H1012*$D$5+I1012*$D$9+J1012*$D$6+K1012*$D$11+L1012*$D$10+M1012*$D$7)</f>
        <v>0</v>
      </c>
      <c r="O1012" s="119" t="e">
        <f>VLOOKUP(B1012,#REF!,15,0)</f>
        <v>#REF!</v>
      </c>
      <c r="P1012" s="31"/>
      <c r="Q1012" s="15"/>
      <c r="R1012" s="15"/>
      <c r="S1012" s="15"/>
      <c r="T1012" s="15"/>
    </row>
    <row r="1013" spans="1:20" ht="13.5" customHeight="1">
      <c r="A1013" s="41">
        <f>RANK(N1013,$N$18:$N$2259)</f>
        <v>611</v>
      </c>
      <c r="B1013" s="167"/>
      <c r="C1013" s="167"/>
      <c r="D1013" s="167"/>
      <c r="E1013" s="167"/>
      <c r="F1013" s="167"/>
      <c r="G1013" s="216"/>
      <c r="H1013" s="217"/>
      <c r="I1013" s="217"/>
      <c r="J1013" s="217"/>
      <c r="K1013" s="217"/>
      <c r="L1013" s="217"/>
      <c r="M1013" s="217"/>
      <c r="N1013" s="43">
        <f>SUM(G1013*$D$8+H1013*$D$5+I1013*$D$9+J1013*$D$6+K1013*$D$11+L1013*$D$10+M1013*$D$7)</f>
        <v>0</v>
      </c>
      <c r="O1013" s="119" t="e">
        <f>VLOOKUP(B1013,#REF!,15,0)</f>
        <v>#REF!</v>
      </c>
      <c r="P1013" s="31"/>
      <c r="Q1013" s="15"/>
      <c r="R1013" s="15"/>
      <c r="S1013" s="15"/>
      <c r="T1013" s="15"/>
    </row>
    <row r="1014" spans="1:20" ht="13.5" customHeight="1">
      <c r="A1014" s="41">
        <f>RANK(N1014,$N$18:$N$2259)</f>
        <v>611</v>
      </c>
      <c r="B1014" s="168"/>
      <c r="C1014" s="167"/>
      <c r="D1014" s="167"/>
      <c r="E1014" s="167"/>
      <c r="F1014" s="167"/>
      <c r="G1014" s="216"/>
      <c r="H1014" s="217"/>
      <c r="I1014" s="217"/>
      <c r="J1014" s="217"/>
      <c r="K1014" s="217"/>
      <c r="L1014" s="217"/>
      <c r="M1014" s="217"/>
      <c r="N1014" s="43">
        <f>SUM(G1014*$D$8+H1014*$D$5+I1014*$D$9+J1014*$D$6+K1014*$D$11+L1014*$D$10+M1014*$D$7)</f>
        <v>0</v>
      </c>
      <c r="O1014" s="119" t="e">
        <f>VLOOKUP(B1014,#REF!,15,0)</f>
        <v>#REF!</v>
      </c>
      <c r="P1014" s="31"/>
      <c r="Q1014" s="15"/>
      <c r="R1014" s="15"/>
      <c r="S1014" s="15"/>
      <c r="T1014" s="15"/>
    </row>
    <row r="1015" spans="1:20" ht="13.5" customHeight="1">
      <c r="A1015" s="41">
        <f>RANK(N1015,$N$18:$N$2259)</f>
        <v>611</v>
      </c>
      <c r="B1015" s="167"/>
      <c r="C1015" s="167"/>
      <c r="D1015" s="167"/>
      <c r="E1015" s="167"/>
      <c r="F1015" s="167"/>
      <c r="G1015" s="216"/>
      <c r="H1015" s="217"/>
      <c r="I1015" s="217"/>
      <c r="J1015" s="217"/>
      <c r="K1015" s="217"/>
      <c r="L1015" s="217"/>
      <c r="M1015" s="217"/>
      <c r="N1015" s="43">
        <f>SUM(G1015*$D$8+H1015*$D$5+I1015*$D$9+J1015*$D$6+K1015*$D$11+L1015*$D$10+M1015*$D$7)</f>
        <v>0</v>
      </c>
      <c r="O1015" s="119" t="e">
        <f>VLOOKUP(B1015,#REF!,15,0)</f>
        <v>#REF!</v>
      </c>
      <c r="P1015" s="31"/>
      <c r="Q1015" s="15"/>
      <c r="R1015" s="15"/>
      <c r="S1015" s="15"/>
      <c r="T1015" s="15"/>
    </row>
    <row r="1016" spans="1:20" ht="13.5" customHeight="1">
      <c r="A1016" s="41">
        <f>RANK(N1016,$N$18:$N$2259)</f>
        <v>611</v>
      </c>
      <c r="B1016" s="167"/>
      <c r="C1016" s="167"/>
      <c r="D1016" s="167"/>
      <c r="E1016" s="167"/>
      <c r="F1016" s="167"/>
      <c r="G1016" s="216"/>
      <c r="H1016" s="217"/>
      <c r="I1016" s="217"/>
      <c r="J1016" s="217"/>
      <c r="K1016" s="217"/>
      <c r="L1016" s="217"/>
      <c r="M1016" s="217"/>
      <c r="N1016" s="43">
        <f>SUM(G1016*$D$8+H1016*$D$5+I1016*$D$9+J1016*$D$6+K1016*$D$11+L1016*$D$10+M1016*$D$7)</f>
        <v>0</v>
      </c>
      <c r="O1016" s="119" t="e">
        <f>VLOOKUP(B1016,#REF!,15,0)</f>
        <v>#REF!</v>
      </c>
      <c r="P1016" s="31"/>
      <c r="Q1016" s="15"/>
      <c r="R1016" s="15"/>
      <c r="S1016" s="15"/>
      <c r="T1016" s="15"/>
    </row>
    <row r="1017" spans="1:20" ht="13.5" customHeight="1">
      <c r="A1017" s="41">
        <f>RANK(N1017,$N$18:$N$2259)</f>
        <v>611</v>
      </c>
      <c r="B1017" s="167"/>
      <c r="C1017" s="167"/>
      <c r="D1017" s="167"/>
      <c r="E1017" s="167"/>
      <c r="F1017" s="167"/>
      <c r="G1017" s="216"/>
      <c r="H1017" s="217"/>
      <c r="I1017" s="217"/>
      <c r="J1017" s="217"/>
      <c r="K1017" s="217"/>
      <c r="L1017" s="217"/>
      <c r="M1017" s="217"/>
      <c r="N1017" s="43">
        <f>SUM(G1017*$D$8+H1017*$D$5+I1017*$D$9+J1017*$D$6+K1017*$D$11+L1017*$D$10+M1017*$D$7)</f>
        <v>0</v>
      </c>
      <c r="O1017" s="119" t="e">
        <f>VLOOKUP(B1017,#REF!,15,0)</f>
        <v>#REF!</v>
      </c>
      <c r="P1017" s="31"/>
      <c r="Q1017" s="15"/>
      <c r="R1017" s="15"/>
      <c r="S1017" s="15"/>
      <c r="T1017" s="15"/>
    </row>
    <row r="1018" spans="1:20" ht="13.5" customHeight="1">
      <c r="A1018" s="41">
        <f>RANK(N1018,$N$18:$N$2259)</f>
        <v>611</v>
      </c>
      <c r="B1018" s="167"/>
      <c r="C1018" s="167"/>
      <c r="D1018" s="167"/>
      <c r="E1018" s="167"/>
      <c r="F1018" s="167"/>
      <c r="G1018" s="216"/>
      <c r="H1018" s="217"/>
      <c r="I1018" s="217"/>
      <c r="J1018" s="217"/>
      <c r="K1018" s="217"/>
      <c r="L1018" s="217"/>
      <c r="M1018" s="217"/>
      <c r="N1018" s="43">
        <f>SUM(G1018*$D$8+H1018*$D$5+I1018*$D$9+J1018*$D$6+K1018*$D$11+L1018*$D$10+M1018*$D$7)</f>
        <v>0</v>
      </c>
      <c r="O1018" s="119" t="e">
        <f>VLOOKUP(B1018,#REF!,15,0)</f>
        <v>#REF!</v>
      </c>
      <c r="P1018" s="31"/>
      <c r="Q1018" s="15"/>
      <c r="R1018" s="15"/>
      <c r="S1018" s="15"/>
      <c r="T1018" s="15"/>
    </row>
    <row r="1019" spans="1:20" ht="13.5" customHeight="1">
      <c r="A1019" s="41">
        <f>RANK(N1019,$N$18:$N$2259)</f>
        <v>611</v>
      </c>
      <c r="B1019" s="167"/>
      <c r="C1019" s="167"/>
      <c r="D1019" s="167"/>
      <c r="E1019" s="167"/>
      <c r="F1019" s="167"/>
      <c r="G1019" s="216"/>
      <c r="H1019" s="217"/>
      <c r="I1019" s="217"/>
      <c r="J1019" s="217"/>
      <c r="K1019" s="217"/>
      <c r="L1019" s="217"/>
      <c r="M1019" s="217"/>
      <c r="N1019" s="43">
        <f>SUM(G1019*$D$8+H1019*$D$5+I1019*$D$9+J1019*$D$6+K1019*$D$11+L1019*$D$10+M1019*$D$7)</f>
        <v>0</v>
      </c>
      <c r="O1019" s="119" t="e">
        <f>VLOOKUP(B1019,#REF!,15,0)</f>
        <v>#REF!</v>
      </c>
      <c r="P1019" s="31"/>
      <c r="Q1019" s="15"/>
      <c r="R1019" s="15"/>
      <c r="S1019" s="15"/>
      <c r="T1019" s="15"/>
    </row>
    <row r="1020" spans="1:20" ht="13.5" customHeight="1">
      <c r="A1020" s="41">
        <f>RANK(N1020,$N$18:$N$2259)</f>
        <v>611</v>
      </c>
      <c r="B1020" s="167"/>
      <c r="C1020" s="167"/>
      <c r="D1020" s="167"/>
      <c r="E1020" s="167"/>
      <c r="F1020" s="167"/>
      <c r="G1020" s="216"/>
      <c r="H1020" s="217"/>
      <c r="I1020" s="217"/>
      <c r="J1020" s="217"/>
      <c r="K1020" s="217"/>
      <c r="L1020" s="217"/>
      <c r="M1020" s="217"/>
      <c r="N1020" s="43">
        <f>SUM(G1020*$D$8+H1020*$D$5+I1020*$D$9+J1020*$D$6+K1020*$D$11+L1020*$D$10+M1020*$D$7)</f>
        <v>0</v>
      </c>
      <c r="O1020" s="119" t="e">
        <f>VLOOKUP(B1020,#REF!,15,0)</f>
        <v>#REF!</v>
      </c>
      <c r="P1020" s="31"/>
      <c r="Q1020" s="15"/>
      <c r="R1020" s="15"/>
      <c r="S1020" s="15"/>
      <c r="T1020" s="15"/>
    </row>
    <row r="1021" spans="1:20" ht="13.5" customHeight="1">
      <c r="A1021" s="41">
        <f>RANK(N1021,$N$18:$N$2259)</f>
        <v>611</v>
      </c>
      <c r="B1021" s="167"/>
      <c r="C1021" s="167"/>
      <c r="D1021" s="167"/>
      <c r="E1021" s="167"/>
      <c r="F1021" s="167"/>
      <c r="G1021" s="216"/>
      <c r="H1021" s="217"/>
      <c r="I1021" s="217"/>
      <c r="J1021" s="217"/>
      <c r="K1021" s="217"/>
      <c r="L1021" s="217"/>
      <c r="M1021" s="217"/>
      <c r="N1021" s="43">
        <f>SUM(G1021*$D$8+H1021*$D$5+I1021*$D$9+J1021*$D$6+K1021*$D$11+L1021*$D$10+M1021*$D$7)</f>
        <v>0</v>
      </c>
      <c r="O1021" s="119" t="e">
        <f>VLOOKUP(B1021,#REF!,15,0)</f>
        <v>#REF!</v>
      </c>
      <c r="P1021" s="31"/>
      <c r="Q1021" s="15"/>
      <c r="R1021" s="15"/>
      <c r="S1021" s="15"/>
      <c r="T1021" s="15"/>
    </row>
    <row r="1022" spans="1:20" ht="13.5" customHeight="1">
      <c r="A1022" s="41">
        <f>RANK(N1022,$N$18:$N$2259)</f>
        <v>611</v>
      </c>
      <c r="B1022" s="167"/>
      <c r="C1022" s="167"/>
      <c r="D1022" s="167"/>
      <c r="E1022" s="167"/>
      <c r="F1022" s="167"/>
      <c r="G1022" s="216"/>
      <c r="H1022" s="217"/>
      <c r="I1022" s="217"/>
      <c r="J1022" s="217"/>
      <c r="K1022" s="217"/>
      <c r="L1022" s="217"/>
      <c r="M1022" s="217"/>
      <c r="N1022" s="43">
        <f>SUM(G1022*$D$8+H1022*$D$5+I1022*$D$9+J1022*$D$6+K1022*$D$11+L1022*$D$10+M1022*$D$7)</f>
        <v>0</v>
      </c>
      <c r="O1022" s="119" t="e">
        <f>VLOOKUP(B1022,#REF!,15,0)</f>
        <v>#REF!</v>
      </c>
      <c r="P1022" s="31"/>
      <c r="Q1022" s="15"/>
      <c r="R1022" s="15"/>
      <c r="S1022" s="15"/>
      <c r="T1022" s="15"/>
    </row>
    <row r="1023" spans="1:20" ht="13.5" customHeight="1">
      <c r="A1023" s="41">
        <f>RANK(N1023,$N$18:$N$2259)</f>
        <v>611</v>
      </c>
      <c r="B1023" s="167"/>
      <c r="C1023" s="167"/>
      <c r="D1023" s="167"/>
      <c r="E1023" s="167"/>
      <c r="F1023" s="167"/>
      <c r="G1023" s="216"/>
      <c r="H1023" s="217"/>
      <c r="I1023" s="217"/>
      <c r="J1023" s="217"/>
      <c r="K1023" s="217"/>
      <c r="L1023" s="217"/>
      <c r="M1023" s="217"/>
      <c r="N1023" s="43">
        <f>SUM(G1023*$D$8+H1023*$D$5+I1023*$D$9+J1023*$D$6+K1023*$D$11+L1023*$D$10+M1023*$D$7)</f>
        <v>0</v>
      </c>
      <c r="O1023" s="119" t="e">
        <f>VLOOKUP(B1023,#REF!,15,0)</f>
        <v>#REF!</v>
      </c>
      <c r="P1023" s="31"/>
      <c r="Q1023" s="15"/>
      <c r="R1023" s="15"/>
      <c r="S1023" s="15"/>
      <c r="T1023" s="15"/>
    </row>
    <row r="1024" spans="1:20" ht="13.5" customHeight="1">
      <c r="A1024" s="41">
        <f>RANK(N1024,$N$18:$N$2259)</f>
        <v>611</v>
      </c>
      <c r="B1024" s="167"/>
      <c r="C1024" s="167"/>
      <c r="D1024" s="167"/>
      <c r="E1024" s="167"/>
      <c r="F1024" s="167"/>
      <c r="G1024" s="216"/>
      <c r="H1024" s="217"/>
      <c r="I1024" s="217"/>
      <c r="J1024" s="217"/>
      <c r="K1024" s="217"/>
      <c r="L1024" s="217"/>
      <c r="M1024" s="217"/>
      <c r="N1024" s="43">
        <f>SUM(G1024*$D$8+H1024*$D$5+I1024*$D$9+J1024*$D$6+K1024*$D$11+L1024*$D$10+M1024*$D$7)</f>
        <v>0</v>
      </c>
      <c r="O1024" s="119" t="e">
        <f>VLOOKUP(B1024,#REF!,15,0)</f>
        <v>#REF!</v>
      </c>
      <c r="P1024" s="31"/>
      <c r="Q1024" s="15"/>
      <c r="R1024" s="15"/>
      <c r="S1024" s="15"/>
      <c r="T1024" s="15"/>
    </row>
    <row r="1025" spans="1:20" ht="13.5" customHeight="1">
      <c r="A1025" s="41">
        <f>RANK(N1025,$N$18:$N$2259)</f>
        <v>611</v>
      </c>
      <c r="B1025" s="168"/>
      <c r="C1025" s="167"/>
      <c r="D1025" s="167"/>
      <c r="E1025" s="167"/>
      <c r="F1025" s="167"/>
      <c r="G1025" s="216"/>
      <c r="H1025" s="217"/>
      <c r="I1025" s="217"/>
      <c r="J1025" s="217"/>
      <c r="K1025" s="217"/>
      <c r="L1025" s="217"/>
      <c r="M1025" s="217"/>
      <c r="N1025" s="43">
        <f>SUM(G1025*$D$8+H1025*$D$5+I1025*$D$9+J1025*$D$6+K1025*$D$11+L1025*$D$10+M1025*$D$7)</f>
        <v>0</v>
      </c>
      <c r="O1025" s="119" t="e">
        <f>VLOOKUP(B1025,#REF!,15,0)</f>
        <v>#REF!</v>
      </c>
      <c r="P1025" s="31"/>
      <c r="Q1025" s="15"/>
      <c r="R1025" s="15"/>
      <c r="S1025" s="15"/>
      <c r="T1025" s="15"/>
    </row>
    <row r="1026" spans="1:20" ht="13.5" customHeight="1">
      <c r="A1026" s="41">
        <f>RANK(N1026,$N$18:$N$2259)</f>
        <v>611</v>
      </c>
      <c r="B1026" s="167"/>
      <c r="C1026" s="167"/>
      <c r="D1026" s="167"/>
      <c r="E1026" s="167"/>
      <c r="F1026" s="167"/>
      <c r="G1026" s="216"/>
      <c r="H1026" s="217"/>
      <c r="I1026" s="217"/>
      <c r="J1026" s="217"/>
      <c r="K1026" s="217"/>
      <c r="L1026" s="217"/>
      <c r="M1026" s="217"/>
      <c r="N1026" s="43">
        <f>SUM(G1026*$D$8+H1026*$D$5+I1026*$D$9+J1026*$D$6+K1026*$D$11+L1026*$D$10+M1026*$D$7)</f>
        <v>0</v>
      </c>
      <c r="O1026" s="119" t="e">
        <f>VLOOKUP(B1026,#REF!,15,0)</f>
        <v>#REF!</v>
      </c>
      <c r="P1026" s="31"/>
      <c r="Q1026" s="15"/>
      <c r="R1026" s="15"/>
      <c r="S1026" s="15"/>
      <c r="T1026" s="15"/>
    </row>
    <row r="1027" spans="1:20" ht="13.5" customHeight="1">
      <c r="A1027" s="41">
        <f>RANK(N1027,$N$18:$N$2259)</f>
        <v>611</v>
      </c>
      <c r="B1027" s="167"/>
      <c r="C1027" s="167"/>
      <c r="D1027" s="167"/>
      <c r="E1027" s="167"/>
      <c r="F1027" s="167"/>
      <c r="G1027" s="216"/>
      <c r="H1027" s="217"/>
      <c r="I1027" s="217"/>
      <c r="J1027" s="217"/>
      <c r="K1027" s="217"/>
      <c r="L1027" s="217"/>
      <c r="M1027" s="217"/>
      <c r="N1027" s="43">
        <f>SUM(G1027*$D$8+H1027*$D$5+I1027*$D$9+J1027*$D$6+K1027*$D$11+L1027*$D$10+M1027*$D$7)</f>
        <v>0</v>
      </c>
      <c r="O1027" s="119" t="e">
        <f>VLOOKUP(B1027,#REF!,15,0)</f>
        <v>#REF!</v>
      </c>
      <c r="P1027" s="31"/>
      <c r="Q1027" s="15"/>
      <c r="R1027" s="15"/>
      <c r="S1027" s="15"/>
      <c r="T1027" s="15"/>
    </row>
    <row r="1028" spans="1:20" ht="13.5" customHeight="1">
      <c r="A1028" s="41">
        <f>RANK(N1028,$N$18:$N$2259)</f>
        <v>611</v>
      </c>
      <c r="B1028" s="167"/>
      <c r="C1028" s="167"/>
      <c r="D1028" s="167"/>
      <c r="E1028" s="167"/>
      <c r="F1028" s="167"/>
      <c r="G1028" s="216"/>
      <c r="H1028" s="217"/>
      <c r="I1028" s="217"/>
      <c r="J1028" s="217"/>
      <c r="K1028" s="217"/>
      <c r="L1028" s="217"/>
      <c r="M1028" s="217"/>
      <c r="N1028" s="43">
        <f>SUM(G1028*$D$8+H1028*$D$5+I1028*$D$9+J1028*$D$6+K1028*$D$11+L1028*$D$10+M1028*$D$7)</f>
        <v>0</v>
      </c>
      <c r="O1028" s="119" t="e">
        <f>VLOOKUP(B1028,#REF!,15,0)</f>
        <v>#REF!</v>
      </c>
      <c r="P1028" s="31"/>
      <c r="Q1028" s="15"/>
      <c r="R1028" s="15"/>
      <c r="S1028" s="15"/>
      <c r="T1028" s="15"/>
    </row>
    <row r="1029" spans="1:20" ht="13.5" customHeight="1">
      <c r="A1029" s="41">
        <f>RANK(N1029,$N$18:$N$2259)</f>
        <v>611</v>
      </c>
      <c r="B1029" s="167"/>
      <c r="C1029" s="167"/>
      <c r="D1029" s="167"/>
      <c r="E1029" s="167"/>
      <c r="F1029" s="167"/>
      <c r="G1029" s="216"/>
      <c r="H1029" s="217"/>
      <c r="I1029" s="217"/>
      <c r="J1029" s="217"/>
      <c r="K1029" s="217"/>
      <c r="L1029" s="217"/>
      <c r="M1029" s="217"/>
      <c r="N1029" s="43">
        <f>SUM(G1029*$D$8+H1029*$D$5+I1029*$D$9+J1029*$D$6+K1029*$D$11+L1029*$D$10+M1029*$D$7)</f>
        <v>0</v>
      </c>
      <c r="O1029" s="119" t="e">
        <f>VLOOKUP(B1029,#REF!,15,0)</f>
        <v>#REF!</v>
      </c>
      <c r="P1029" s="31"/>
      <c r="Q1029" s="15"/>
      <c r="R1029" s="15"/>
      <c r="S1029" s="15"/>
      <c r="T1029" s="15"/>
    </row>
    <row r="1030" spans="1:20" ht="13.5" customHeight="1">
      <c r="A1030" s="41">
        <f>RANK(N1030,$N$18:$N$2259)</f>
        <v>611</v>
      </c>
      <c r="B1030" s="167"/>
      <c r="C1030" s="167"/>
      <c r="D1030" s="167"/>
      <c r="E1030" s="167"/>
      <c r="F1030" s="167"/>
      <c r="G1030" s="216"/>
      <c r="H1030" s="217"/>
      <c r="I1030" s="217"/>
      <c r="J1030" s="217"/>
      <c r="K1030" s="217"/>
      <c r="L1030" s="217"/>
      <c r="M1030" s="217"/>
      <c r="N1030" s="43">
        <f>SUM(G1030*$D$8+H1030*$D$5+I1030*$D$9+J1030*$D$6+K1030*$D$11+L1030*$D$10+M1030*$D$7)</f>
        <v>0</v>
      </c>
      <c r="O1030" s="119" t="e">
        <f>VLOOKUP(B1030,#REF!,15,0)</f>
        <v>#REF!</v>
      </c>
      <c r="P1030" s="31"/>
      <c r="Q1030" s="15"/>
      <c r="R1030" s="15"/>
      <c r="S1030" s="15"/>
      <c r="T1030" s="15"/>
    </row>
    <row r="1031" spans="1:20" ht="13.5" customHeight="1">
      <c r="A1031" s="41">
        <f>RANK(N1031,$N$18:$N$2259)</f>
        <v>611</v>
      </c>
      <c r="B1031" s="167"/>
      <c r="C1031" s="167"/>
      <c r="D1031" s="167"/>
      <c r="E1031" s="167"/>
      <c r="F1031" s="167"/>
      <c r="G1031" s="216"/>
      <c r="H1031" s="217"/>
      <c r="I1031" s="217"/>
      <c r="J1031" s="217"/>
      <c r="K1031" s="217"/>
      <c r="L1031" s="217"/>
      <c r="M1031" s="217"/>
      <c r="N1031" s="43">
        <f>SUM(G1031*$D$8+H1031*$D$5+I1031*$D$9+J1031*$D$6+K1031*$D$11+L1031*$D$10+M1031*$D$7)</f>
        <v>0</v>
      </c>
      <c r="O1031" s="119" t="e">
        <f>VLOOKUP(B1031,#REF!,15,0)</f>
        <v>#REF!</v>
      </c>
      <c r="P1031" s="31"/>
      <c r="Q1031" s="15"/>
      <c r="R1031" s="15"/>
      <c r="S1031" s="15"/>
      <c r="T1031" s="15"/>
    </row>
    <row r="1032" spans="1:20" ht="13.5" customHeight="1">
      <c r="A1032" s="41">
        <f>RANK(N1032,$N$18:$N$2259)</f>
        <v>611</v>
      </c>
      <c r="B1032" s="167"/>
      <c r="C1032" s="167"/>
      <c r="D1032" s="167"/>
      <c r="E1032" s="167"/>
      <c r="F1032" s="167"/>
      <c r="G1032" s="216"/>
      <c r="H1032" s="217"/>
      <c r="I1032" s="217"/>
      <c r="J1032" s="217"/>
      <c r="K1032" s="217"/>
      <c r="L1032" s="217"/>
      <c r="M1032" s="217"/>
      <c r="N1032" s="43">
        <f>SUM(G1032*$D$8+H1032*$D$5+I1032*$D$9+J1032*$D$6+K1032*$D$11+L1032*$D$10+M1032*$D$7)</f>
        <v>0</v>
      </c>
      <c r="O1032" s="119" t="e">
        <f>VLOOKUP(B1032,#REF!,15,0)</f>
        <v>#REF!</v>
      </c>
      <c r="P1032" s="31"/>
      <c r="Q1032" s="15"/>
      <c r="R1032" s="15"/>
      <c r="S1032" s="15"/>
      <c r="T1032" s="15"/>
    </row>
    <row r="1033" spans="1:20" ht="13.5" customHeight="1">
      <c r="A1033" s="41">
        <f>RANK(N1033,$N$18:$N$2259)</f>
        <v>611</v>
      </c>
      <c r="B1033" s="167"/>
      <c r="C1033" s="167"/>
      <c r="D1033" s="167"/>
      <c r="E1033" s="167"/>
      <c r="F1033" s="167"/>
      <c r="G1033" s="216"/>
      <c r="H1033" s="217"/>
      <c r="I1033" s="217"/>
      <c r="J1033" s="217"/>
      <c r="K1033" s="217"/>
      <c r="L1033" s="217"/>
      <c r="M1033" s="217"/>
      <c r="N1033" s="43">
        <f>SUM(G1033*$D$8+H1033*$D$5+I1033*$D$9+J1033*$D$6+K1033*$D$11+L1033*$D$10+M1033*$D$7)</f>
        <v>0</v>
      </c>
      <c r="O1033" s="119" t="e">
        <f>VLOOKUP(B1033,#REF!,15,0)</f>
        <v>#REF!</v>
      </c>
      <c r="P1033" s="31"/>
      <c r="Q1033" s="15"/>
      <c r="R1033" s="15"/>
      <c r="S1033" s="15"/>
      <c r="T1033" s="15"/>
    </row>
    <row r="1034" spans="1:20" ht="13.5" customHeight="1">
      <c r="A1034" s="41">
        <f>RANK(N1034,$N$18:$N$2259)</f>
        <v>611</v>
      </c>
      <c r="B1034" s="167"/>
      <c r="C1034" s="167"/>
      <c r="D1034" s="167"/>
      <c r="E1034" s="167"/>
      <c r="F1034" s="167"/>
      <c r="G1034" s="216"/>
      <c r="H1034" s="217"/>
      <c r="I1034" s="217"/>
      <c r="J1034" s="217"/>
      <c r="K1034" s="217"/>
      <c r="L1034" s="217"/>
      <c r="M1034" s="217"/>
      <c r="N1034" s="43">
        <f>SUM(G1034*$D$8+H1034*$D$5+I1034*$D$9+J1034*$D$6+K1034*$D$11+L1034*$D$10+M1034*$D$7)</f>
        <v>0</v>
      </c>
      <c r="O1034" s="119" t="e">
        <f>VLOOKUP(B1034,#REF!,15,0)</f>
        <v>#REF!</v>
      </c>
      <c r="P1034" s="31"/>
      <c r="Q1034" s="15"/>
      <c r="R1034" s="15"/>
      <c r="S1034" s="15"/>
      <c r="T1034" s="15"/>
    </row>
    <row r="1035" spans="1:20" ht="13.5" customHeight="1">
      <c r="A1035" s="41">
        <f>RANK(N1035,$N$18:$N$2259)</f>
        <v>611</v>
      </c>
      <c r="B1035" s="167"/>
      <c r="C1035" s="167"/>
      <c r="D1035" s="167"/>
      <c r="E1035" s="167"/>
      <c r="F1035" s="167"/>
      <c r="G1035" s="216"/>
      <c r="H1035" s="217"/>
      <c r="I1035" s="217"/>
      <c r="J1035" s="217"/>
      <c r="K1035" s="217"/>
      <c r="L1035" s="217"/>
      <c r="M1035" s="217"/>
      <c r="N1035" s="43">
        <f>SUM(G1035*$D$8+H1035*$D$5+I1035*$D$9+J1035*$D$6+K1035*$D$11+L1035*$D$10+M1035*$D$7)</f>
        <v>0</v>
      </c>
      <c r="O1035" s="119" t="e">
        <f>VLOOKUP(B1035,#REF!,15,0)</f>
        <v>#REF!</v>
      </c>
      <c r="P1035" s="31"/>
      <c r="Q1035" s="15"/>
      <c r="R1035" s="15"/>
      <c r="S1035" s="15"/>
      <c r="T1035" s="15"/>
    </row>
    <row r="1036" spans="1:20" ht="13.5" customHeight="1">
      <c r="A1036" s="41">
        <f>RANK(N1036,$N$18:$N$2259)</f>
        <v>611</v>
      </c>
      <c r="B1036" s="167"/>
      <c r="C1036" s="167"/>
      <c r="D1036" s="167"/>
      <c r="E1036" s="167"/>
      <c r="F1036" s="167"/>
      <c r="G1036" s="216"/>
      <c r="H1036" s="217"/>
      <c r="I1036" s="217"/>
      <c r="J1036" s="217"/>
      <c r="K1036" s="217"/>
      <c r="L1036" s="217"/>
      <c r="M1036" s="217"/>
      <c r="N1036" s="43">
        <f>SUM(G1036*$D$8+H1036*$D$5+I1036*$D$9+J1036*$D$6+K1036*$D$11+L1036*$D$10+M1036*$D$7)</f>
        <v>0</v>
      </c>
      <c r="O1036" s="119" t="e">
        <f>VLOOKUP(B1036,#REF!,15,0)</f>
        <v>#REF!</v>
      </c>
      <c r="P1036" s="31"/>
      <c r="Q1036" s="15"/>
      <c r="R1036" s="15"/>
      <c r="S1036" s="15"/>
      <c r="T1036" s="15"/>
    </row>
    <row r="1037" spans="1:20" ht="13.5" customHeight="1">
      <c r="A1037" s="41">
        <f>RANK(N1037,$N$18:$N$2259)</f>
        <v>611</v>
      </c>
      <c r="B1037" s="168"/>
      <c r="C1037" s="167"/>
      <c r="D1037" s="167"/>
      <c r="E1037" s="167"/>
      <c r="F1037" s="167"/>
      <c r="G1037" s="216"/>
      <c r="H1037" s="217"/>
      <c r="I1037" s="217"/>
      <c r="J1037" s="217"/>
      <c r="K1037" s="217"/>
      <c r="L1037" s="217"/>
      <c r="M1037" s="217"/>
      <c r="N1037" s="43">
        <f>SUM(G1037*$D$8+H1037*$D$5+I1037*$D$9+J1037*$D$6+K1037*$D$11+L1037*$D$10+M1037*$D$7)</f>
        <v>0</v>
      </c>
      <c r="O1037" s="119" t="e">
        <f>VLOOKUP(B1037,#REF!,15,0)</f>
        <v>#REF!</v>
      </c>
      <c r="P1037" s="31"/>
      <c r="Q1037" s="15"/>
      <c r="R1037" s="15"/>
      <c r="S1037" s="15"/>
      <c r="T1037" s="15"/>
    </row>
    <row r="1038" spans="1:20" ht="13.5" customHeight="1">
      <c r="A1038" s="41">
        <f>RANK(N1038,$N$18:$N$2259)</f>
        <v>611</v>
      </c>
      <c r="B1038" s="168"/>
      <c r="C1038" s="167"/>
      <c r="D1038" s="167"/>
      <c r="E1038" s="167"/>
      <c r="F1038" s="167"/>
      <c r="G1038" s="216"/>
      <c r="H1038" s="217"/>
      <c r="I1038" s="217"/>
      <c r="J1038" s="217"/>
      <c r="K1038" s="217"/>
      <c r="L1038" s="217"/>
      <c r="M1038" s="217"/>
      <c r="N1038" s="43">
        <f>SUM(G1038*$D$8+H1038*$D$5+I1038*$D$9+J1038*$D$6+K1038*$D$11+L1038*$D$10+M1038*$D$7)</f>
        <v>0</v>
      </c>
      <c r="O1038" s="119" t="e">
        <f>VLOOKUP(B1038,#REF!,15,0)</f>
        <v>#REF!</v>
      </c>
      <c r="P1038" s="31"/>
      <c r="Q1038" s="15"/>
      <c r="R1038" s="15"/>
      <c r="S1038" s="15"/>
      <c r="T1038" s="15"/>
    </row>
    <row r="1039" spans="1:20" ht="13.5" customHeight="1">
      <c r="A1039" s="41">
        <f>RANK(N1039,$N$18:$N$2259)</f>
        <v>611</v>
      </c>
      <c r="B1039" s="171"/>
      <c r="C1039" s="167"/>
      <c r="D1039" s="167"/>
      <c r="E1039" s="167"/>
      <c r="F1039" s="167"/>
      <c r="G1039" s="216"/>
      <c r="H1039" s="217"/>
      <c r="I1039" s="217"/>
      <c r="J1039" s="217"/>
      <c r="K1039" s="217"/>
      <c r="L1039" s="217"/>
      <c r="M1039" s="217"/>
      <c r="N1039" s="43">
        <f>SUM(G1039*$D$8+H1039*$D$5+I1039*$D$9+J1039*$D$6+K1039*$D$11+L1039*$D$10+M1039*$D$7)</f>
        <v>0</v>
      </c>
      <c r="O1039" s="119" t="e">
        <f>VLOOKUP(B1039,#REF!,15,0)</f>
        <v>#REF!</v>
      </c>
      <c r="P1039" s="31"/>
      <c r="Q1039" s="15"/>
      <c r="R1039" s="15"/>
      <c r="S1039" s="15"/>
      <c r="T1039" s="15"/>
    </row>
    <row r="1040" spans="1:20" ht="13.5" customHeight="1">
      <c r="A1040" s="41">
        <f>RANK(N1040,$N$18:$N$2259)</f>
        <v>611</v>
      </c>
      <c r="B1040" s="171"/>
      <c r="C1040" s="167"/>
      <c r="D1040" s="167"/>
      <c r="E1040" s="167"/>
      <c r="F1040" s="167"/>
      <c r="G1040" s="216"/>
      <c r="H1040" s="217"/>
      <c r="I1040" s="217"/>
      <c r="J1040" s="217"/>
      <c r="K1040" s="217"/>
      <c r="L1040" s="217"/>
      <c r="M1040" s="217"/>
      <c r="N1040" s="43">
        <f>SUM(G1040*$D$8+H1040*$D$5+I1040*$D$9+J1040*$D$6+K1040*$D$11+L1040*$D$10+M1040*$D$7)</f>
        <v>0</v>
      </c>
      <c r="O1040" s="119" t="e">
        <f>VLOOKUP(B1040,#REF!,15,0)</f>
        <v>#REF!</v>
      </c>
      <c r="P1040" s="31"/>
      <c r="Q1040" s="15"/>
      <c r="R1040" s="15"/>
      <c r="S1040" s="15"/>
      <c r="T1040" s="15"/>
    </row>
    <row r="1041" spans="1:20" ht="13.5" customHeight="1">
      <c r="A1041" s="41">
        <f>RANK(N1041,$N$18:$N$2259)</f>
        <v>611</v>
      </c>
      <c r="B1041" s="171"/>
      <c r="C1041" s="167"/>
      <c r="D1041" s="167"/>
      <c r="E1041" s="167"/>
      <c r="F1041" s="167"/>
      <c r="G1041" s="216"/>
      <c r="H1041" s="217"/>
      <c r="I1041" s="217"/>
      <c r="J1041" s="217"/>
      <c r="K1041" s="217"/>
      <c r="L1041" s="217"/>
      <c r="M1041" s="217"/>
      <c r="N1041" s="43">
        <f>SUM(G1041*$D$8+H1041*$D$5+I1041*$D$9+J1041*$D$6+K1041*$D$11+L1041*$D$10+M1041*$D$7)</f>
        <v>0</v>
      </c>
      <c r="O1041" s="119" t="e">
        <f>VLOOKUP(B1041,#REF!,15,0)</f>
        <v>#REF!</v>
      </c>
      <c r="P1041" s="31"/>
      <c r="Q1041" s="15"/>
      <c r="R1041" s="15"/>
      <c r="S1041" s="15"/>
      <c r="T1041" s="15"/>
    </row>
    <row r="1042" spans="1:20" ht="13.5" customHeight="1">
      <c r="A1042" s="41">
        <f>RANK(N1042,$N$18:$N$2259)</f>
        <v>611</v>
      </c>
      <c r="B1042" s="168"/>
      <c r="C1042" s="167"/>
      <c r="D1042" s="167"/>
      <c r="E1042" s="167"/>
      <c r="F1042" s="167"/>
      <c r="G1042" s="216"/>
      <c r="H1042" s="217"/>
      <c r="I1042" s="217"/>
      <c r="J1042" s="217"/>
      <c r="K1042" s="217"/>
      <c r="L1042" s="217"/>
      <c r="M1042" s="217"/>
      <c r="N1042" s="43">
        <f>SUM(G1042*$D$8+H1042*$D$5+I1042*$D$9+J1042*$D$6+K1042*$D$11+L1042*$D$10+M1042*$D$7)</f>
        <v>0</v>
      </c>
      <c r="O1042" s="119" t="e">
        <f>VLOOKUP(B1042,#REF!,15,0)</f>
        <v>#REF!</v>
      </c>
      <c r="P1042" s="31"/>
      <c r="Q1042" s="15"/>
      <c r="R1042" s="15"/>
      <c r="S1042" s="15"/>
      <c r="T1042" s="15"/>
    </row>
    <row r="1043" spans="1:20" ht="13.5" customHeight="1">
      <c r="A1043" s="41">
        <f>RANK(N1043,$N$18:$N$2259)</f>
        <v>611</v>
      </c>
      <c r="B1043" s="171"/>
      <c r="C1043" s="167"/>
      <c r="D1043" s="167"/>
      <c r="E1043" s="167"/>
      <c r="F1043" s="167"/>
      <c r="G1043" s="216"/>
      <c r="H1043" s="217"/>
      <c r="I1043" s="217"/>
      <c r="J1043" s="217"/>
      <c r="K1043" s="217"/>
      <c r="L1043" s="217"/>
      <c r="M1043" s="217"/>
      <c r="N1043" s="43">
        <f>SUM(G1043*$D$8+H1043*$D$5+I1043*$D$9+J1043*$D$6+K1043*$D$11+L1043*$D$10+M1043*$D$7)</f>
        <v>0</v>
      </c>
      <c r="O1043" s="119" t="e">
        <f>VLOOKUP(B1043,#REF!,15,0)</f>
        <v>#REF!</v>
      </c>
      <c r="P1043" s="31"/>
      <c r="Q1043" s="15"/>
      <c r="R1043" s="15"/>
      <c r="S1043" s="15"/>
      <c r="T1043" s="15"/>
    </row>
    <row r="1044" spans="1:20" ht="13.5" customHeight="1">
      <c r="A1044" s="41">
        <f>RANK(N1044,$N$18:$N$2259)</f>
        <v>611</v>
      </c>
      <c r="B1044" s="171"/>
      <c r="C1044" s="167"/>
      <c r="D1044" s="167"/>
      <c r="E1044" s="167"/>
      <c r="F1044" s="167"/>
      <c r="G1044" s="216"/>
      <c r="H1044" s="217"/>
      <c r="I1044" s="217"/>
      <c r="J1044" s="217"/>
      <c r="K1044" s="217"/>
      <c r="L1044" s="217"/>
      <c r="M1044" s="217"/>
      <c r="N1044" s="43">
        <f>SUM(G1044*$D$8+H1044*$D$5+I1044*$D$9+J1044*$D$6+K1044*$D$11+L1044*$D$10+M1044*$D$7)</f>
        <v>0</v>
      </c>
      <c r="O1044" s="119" t="e">
        <f>VLOOKUP(B1044,#REF!,15,0)</f>
        <v>#REF!</v>
      </c>
      <c r="P1044" s="31"/>
      <c r="Q1044" s="15"/>
      <c r="R1044" s="15"/>
      <c r="S1044" s="15"/>
      <c r="T1044" s="15"/>
    </row>
    <row r="1045" spans="1:20" ht="13.5" customHeight="1">
      <c r="A1045" s="41">
        <f>RANK(N1045,$N$18:$N$2259)</f>
        <v>611</v>
      </c>
      <c r="B1045" s="171"/>
      <c r="C1045" s="167"/>
      <c r="D1045" s="167"/>
      <c r="E1045" s="167"/>
      <c r="F1045" s="167"/>
      <c r="G1045" s="216"/>
      <c r="H1045" s="217"/>
      <c r="I1045" s="217"/>
      <c r="J1045" s="217"/>
      <c r="K1045" s="217"/>
      <c r="L1045" s="217"/>
      <c r="M1045" s="217"/>
      <c r="N1045" s="43">
        <f>SUM(G1045*$D$8+H1045*$D$5+I1045*$D$9+J1045*$D$6+K1045*$D$11+L1045*$D$10+M1045*$D$7)</f>
        <v>0</v>
      </c>
      <c r="O1045" s="119" t="e">
        <f>VLOOKUP(B1045,#REF!,15,0)</f>
        <v>#REF!</v>
      </c>
      <c r="P1045" s="31"/>
      <c r="Q1045" s="15"/>
      <c r="R1045" s="15"/>
      <c r="S1045" s="15"/>
      <c r="T1045" s="15"/>
    </row>
    <row r="1046" spans="1:20" ht="13.5" customHeight="1">
      <c r="A1046" s="41">
        <f>RANK(N1046,$N$18:$N$2259)</f>
        <v>611</v>
      </c>
      <c r="B1046" s="171"/>
      <c r="C1046" s="167"/>
      <c r="D1046" s="167"/>
      <c r="E1046" s="167"/>
      <c r="F1046" s="167"/>
      <c r="G1046" s="216"/>
      <c r="H1046" s="217"/>
      <c r="I1046" s="217"/>
      <c r="J1046" s="217"/>
      <c r="K1046" s="217"/>
      <c r="L1046" s="217"/>
      <c r="M1046" s="217"/>
      <c r="N1046" s="43">
        <f>SUM(G1046*$D$8+H1046*$D$5+I1046*$D$9+J1046*$D$6+K1046*$D$11+L1046*$D$10+M1046*$D$7)</f>
        <v>0</v>
      </c>
      <c r="O1046" s="119" t="e">
        <f>VLOOKUP(B1046,#REF!,15,0)</f>
        <v>#REF!</v>
      </c>
      <c r="P1046" s="31"/>
      <c r="Q1046" s="15"/>
      <c r="R1046" s="15"/>
      <c r="S1046" s="15"/>
      <c r="T1046" s="15"/>
    </row>
    <row r="1047" spans="1:20" ht="13.5" customHeight="1">
      <c r="A1047" s="41">
        <f>RANK(N1047,$N$18:$N$2259)</f>
        <v>611</v>
      </c>
      <c r="B1047" s="171"/>
      <c r="C1047" s="167"/>
      <c r="D1047" s="167"/>
      <c r="E1047" s="167"/>
      <c r="F1047" s="167"/>
      <c r="G1047" s="216"/>
      <c r="H1047" s="217"/>
      <c r="I1047" s="217"/>
      <c r="J1047" s="217"/>
      <c r="K1047" s="217"/>
      <c r="L1047" s="217"/>
      <c r="M1047" s="217"/>
      <c r="N1047" s="43">
        <f>SUM(G1047*$D$8+H1047*$D$5+I1047*$D$9+J1047*$D$6+K1047*$D$11+L1047*$D$10+M1047*$D$7)</f>
        <v>0</v>
      </c>
      <c r="O1047" s="119" t="e">
        <f>VLOOKUP(B1047,#REF!,15,0)</f>
        <v>#REF!</v>
      </c>
      <c r="P1047" s="31"/>
      <c r="Q1047" s="15"/>
      <c r="R1047" s="15"/>
      <c r="S1047" s="15"/>
      <c r="T1047" s="15"/>
    </row>
    <row r="1048" spans="1:20" ht="13.5" customHeight="1">
      <c r="A1048" s="41">
        <f>RANK(N1048,$N$18:$N$2259)</f>
        <v>611</v>
      </c>
      <c r="B1048" s="171"/>
      <c r="C1048" s="167"/>
      <c r="D1048" s="167"/>
      <c r="E1048" s="167"/>
      <c r="F1048" s="167"/>
      <c r="G1048" s="216"/>
      <c r="H1048" s="217"/>
      <c r="I1048" s="217"/>
      <c r="J1048" s="217"/>
      <c r="K1048" s="217"/>
      <c r="L1048" s="217"/>
      <c r="M1048" s="217"/>
      <c r="N1048" s="43">
        <f>SUM(G1048*$D$8+H1048*$D$5+I1048*$D$9+J1048*$D$6+K1048*$D$11+L1048*$D$10+M1048*$D$7)</f>
        <v>0</v>
      </c>
      <c r="O1048" s="119" t="e">
        <f>VLOOKUP(B1048,#REF!,15,0)</f>
        <v>#REF!</v>
      </c>
      <c r="P1048" s="31"/>
      <c r="Q1048" s="15"/>
      <c r="R1048" s="15"/>
      <c r="S1048" s="15"/>
      <c r="T1048" s="15"/>
    </row>
    <row r="1049" spans="1:20" ht="13.5" customHeight="1">
      <c r="A1049" s="41">
        <f>RANK(N1049,$N$18:$N$2259)</f>
        <v>611</v>
      </c>
      <c r="B1049" s="171"/>
      <c r="C1049" s="167"/>
      <c r="D1049" s="167"/>
      <c r="E1049" s="167"/>
      <c r="F1049" s="167"/>
      <c r="G1049" s="216"/>
      <c r="H1049" s="217"/>
      <c r="I1049" s="217"/>
      <c r="J1049" s="217"/>
      <c r="K1049" s="217"/>
      <c r="L1049" s="217"/>
      <c r="M1049" s="217"/>
      <c r="N1049" s="43">
        <f>SUM(G1049*$D$8+H1049*$D$5+I1049*$D$9+J1049*$D$6+K1049*$D$11+L1049*$D$10+M1049*$D$7)</f>
        <v>0</v>
      </c>
      <c r="O1049" s="119" t="e">
        <f>VLOOKUP(B1049,#REF!,15,0)</f>
        <v>#REF!</v>
      </c>
      <c r="P1049" s="31"/>
      <c r="Q1049" s="15"/>
      <c r="R1049" s="15"/>
      <c r="S1049" s="15"/>
      <c r="T1049" s="15"/>
    </row>
    <row r="1050" spans="1:20" ht="13.5" customHeight="1">
      <c r="A1050" s="41">
        <f>RANK(N1050,$N$18:$N$2259)</f>
        <v>611</v>
      </c>
      <c r="B1050" s="168"/>
      <c r="C1050" s="167"/>
      <c r="D1050" s="167"/>
      <c r="E1050" s="167"/>
      <c r="F1050" s="167"/>
      <c r="G1050" s="216"/>
      <c r="H1050" s="217"/>
      <c r="I1050" s="217"/>
      <c r="J1050" s="217"/>
      <c r="K1050" s="217"/>
      <c r="L1050" s="217"/>
      <c r="M1050" s="217"/>
      <c r="N1050" s="43">
        <f>SUM(G1050*$D$8+H1050*$D$5+I1050*$D$9+J1050*$D$6+K1050*$D$11+L1050*$D$10+M1050*$D$7)</f>
        <v>0</v>
      </c>
      <c r="O1050" s="119" t="e">
        <f>VLOOKUP(B1050,#REF!,15,0)</f>
        <v>#REF!</v>
      </c>
      <c r="P1050" s="31"/>
      <c r="Q1050" s="15"/>
      <c r="R1050" s="15"/>
      <c r="S1050" s="15"/>
      <c r="T1050" s="15"/>
    </row>
    <row r="1051" spans="1:20" ht="13.5" customHeight="1">
      <c r="A1051" s="41">
        <f>RANK(N1051,$N$18:$N$2259)</f>
        <v>611</v>
      </c>
      <c r="B1051" s="168"/>
      <c r="C1051" s="167"/>
      <c r="D1051" s="167"/>
      <c r="E1051" s="167"/>
      <c r="F1051" s="167"/>
      <c r="G1051" s="216"/>
      <c r="H1051" s="217"/>
      <c r="I1051" s="217"/>
      <c r="J1051" s="217"/>
      <c r="K1051" s="217"/>
      <c r="L1051" s="217"/>
      <c r="M1051" s="217"/>
      <c r="N1051" s="43">
        <f>SUM(G1051*$D$8+H1051*$D$5+I1051*$D$9+J1051*$D$6+K1051*$D$11+L1051*$D$10+M1051*$D$7)</f>
        <v>0</v>
      </c>
      <c r="O1051" s="119" t="e">
        <f>VLOOKUP(B1051,#REF!,15,0)</f>
        <v>#REF!</v>
      </c>
      <c r="P1051" s="31"/>
      <c r="Q1051" s="15"/>
      <c r="R1051" s="15"/>
      <c r="S1051" s="15"/>
      <c r="T1051" s="15"/>
    </row>
    <row r="1052" spans="1:20" ht="13.5" customHeight="1">
      <c r="A1052" s="41">
        <f>RANK(N1052,$N$18:$N$2259)</f>
        <v>611</v>
      </c>
      <c r="B1052" s="171"/>
      <c r="C1052" s="167"/>
      <c r="D1052" s="167"/>
      <c r="E1052" s="167"/>
      <c r="F1052" s="167"/>
      <c r="G1052" s="216"/>
      <c r="H1052" s="217"/>
      <c r="I1052" s="217"/>
      <c r="J1052" s="217"/>
      <c r="K1052" s="217"/>
      <c r="L1052" s="217"/>
      <c r="M1052" s="217"/>
      <c r="N1052" s="43">
        <f>SUM(G1052*$D$8+H1052*$D$5+I1052*$D$9+J1052*$D$6+K1052*$D$11+L1052*$D$10+M1052*$D$7)</f>
        <v>0</v>
      </c>
      <c r="O1052" s="119" t="e">
        <f>VLOOKUP(B1052,#REF!,15,0)</f>
        <v>#REF!</v>
      </c>
      <c r="P1052" s="31"/>
      <c r="Q1052" s="15"/>
      <c r="R1052" s="15"/>
      <c r="S1052" s="15"/>
      <c r="T1052" s="15"/>
    </row>
    <row r="1053" spans="1:20" ht="13.5" customHeight="1">
      <c r="A1053" s="41">
        <f>RANK(N1053,$N$18:$N$2259)</f>
        <v>611</v>
      </c>
      <c r="B1053" s="171"/>
      <c r="C1053" s="167"/>
      <c r="D1053" s="167"/>
      <c r="E1053" s="167"/>
      <c r="F1053" s="167"/>
      <c r="G1053" s="216"/>
      <c r="H1053" s="217"/>
      <c r="I1053" s="217"/>
      <c r="J1053" s="217"/>
      <c r="K1053" s="217"/>
      <c r="L1053" s="217"/>
      <c r="M1053" s="217"/>
      <c r="N1053" s="43">
        <f>SUM(G1053*$D$8+H1053*$D$5+I1053*$D$9+J1053*$D$6+K1053*$D$11+L1053*$D$10+M1053*$D$7)</f>
        <v>0</v>
      </c>
      <c r="O1053" s="119" t="e">
        <f>VLOOKUP(B1053,#REF!,15,0)</f>
        <v>#REF!</v>
      </c>
      <c r="P1053" s="31"/>
      <c r="Q1053" s="15"/>
      <c r="R1053" s="15"/>
      <c r="S1053" s="15"/>
      <c r="T1053" s="15"/>
    </row>
    <row r="1054" spans="1:20" ht="13.5" customHeight="1">
      <c r="A1054" s="41">
        <f>RANK(N1054,$N$18:$N$2259)</f>
        <v>611</v>
      </c>
      <c r="B1054" s="171"/>
      <c r="C1054" s="167"/>
      <c r="D1054" s="167"/>
      <c r="E1054" s="167"/>
      <c r="F1054" s="167"/>
      <c r="G1054" s="216"/>
      <c r="H1054" s="217"/>
      <c r="I1054" s="217"/>
      <c r="J1054" s="217"/>
      <c r="K1054" s="217"/>
      <c r="L1054" s="217"/>
      <c r="M1054" s="217"/>
      <c r="N1054" s="43">
        <f>SUM(G1054*$D$8+H1054*$D$5+I1054*$D$9+J1054*$D$6+K1054*$D$11+L1054*$D$10+M1054*$D$7)</f>
        <v>0</v>
      </c>
      <c r="O1054" s="119" t="e">
        <f>VLOOKUP(B1054,#REF!,15,0)</f>
        <v>#REF!</v>
      </c>
      <c r="P1054" s="31"/>
      <c r="Q1054" s="15"/>
      <c r="R1054" s="15"/>
      <c r="S1054" s="15"/>
      <c r="T1054" s="15"/>
    </row>
    <row r="1055" spans="1:20" ht="13.5" customHeight="1">
      <c r="A1055" s="41">
        <f>RANK(N1055,$N$18:$N$2259)</f>
        <v>611</v>
      </c>
      <c r="B1055" s="171"/>
      <c r="C1055" s="167"/>
      <c r="D1055" s="167"/>
      <c r="E1055" s="167"/>
      <c r="F1055" s="167"/>
      <c r="G1055" s="216"/>
      <c r="H1055" s="217"/>
      <c r="I1055" s="217"/>
      <c r="J1055" s="217"/>
      <c r="K1055" s="217"/>
      <c r="L1055" s="217"/>
      <c r="M1055" s="217"/>
      <c r="N1055" s="43">
        <f>SUM(G1055*$D$8+H1055*$D$5+I1055*$D$9+J1055*$D$6+K1055*$D$11+L1055*$D$10+M1055*$D$7)</f>
        <v>0</v>
      </c>
      <c r="O1055" s="119" t="e">
        <f>VLOOKUP(B1055,#REF!,15,0)</f>
        <v>#REF!</v>
      </c>
      <c r="P1055" s="31"/>
      <c r="Q1055" s="15"/>
      <c r="R1055" s="15"/>
      <c r="S1055" s="15"/>
      <c r="T1055" s="15"/>
    </row>
    <row r="1056" spans="1:20" ht="13.5" customHeight="1">
      <c r="A1056" s="41">
        <f>RANK(N1056,$N$18:$N$2259)</f>
        <v>611</v>
      </c>
      <c r="B1056" s="171"/>
      <c r="C1056" s="167"/>
      <c r="D1056" s="167"/>
      <c r="E1056" s="167"/>
      <c r="F1056" s="167"/>
      <c r="G1056" s="216"/>
      <c r="H1056" s="217"/>
      <c r="I1056" s="217"/>
      <c r="J1056" s="217"/>
      <c r="K1056" s="217"/>
      <c r="L1056" s="217"/>
      <c r="M1056" s="217"/>
      <c r="N1056" s="43">
        <f>SUM(G1056*$D$8+H1056*$D$5+I1056*$D$9+J1056*$D$6+K1056*$D$11+L1056*$D$10+M1056*$D$7)</f>
        <v>0</v>
      </c>
      <c r="O1056" s="119" t="e">
        <f>VLOOKUP(B1056,#REF!,15,0)</f>
        <v>#REF!</v>
      </c>
      <c r="P1056" s="31"/>
      <c r="Q1056" s="15"/>
      <c r="R1056" s="15"/>
      <c r="S1056" s="15"/>
      <c r="T1056" s="15"/>
    </row>
    <row r="1057" spans="1:20" ht="13.5" customHeight="1">
      <c r="A1057" s="41">
        <f>RANK(N1057,$N$18:$N$2259)</f>
        <v>611</v>
      </c>
      <c r="B1057" s="171"/>
      <c r="C1057" s="167"/>
      <c r="D1057" s="167"/>
      <c r="E1057" s="167"/>
      <c r="F1057" s="167"/>
      <c r="G1057" s="216"/>
      <c r="H1057" s="217"/>
      <c r="I1057" s="217"/>
      <c r="J1057" s="217"/>
      <c r="K1057" s="217"/>
      <c r="L1057" s="217"/>
      <c r="M1057" s="217"/>
      <c r="N1057" s="43">
        <f>SUM(G1057*$D$8+H1057*$D$5+I1057*$D$9+J1057*$D$6+K1057*$D$11+L1057*$D$10+M1057*$D$7)</f>
        <v>0</v>
      </c>
      <c r="O1057" s="119" t="e">
        <f>VLOOKUP(B1057,#REF!,15,0)</f>
        <v>#REF!</v>
      </c>
      <c r="P1057" s="31"/>
      <c r="Q1057" s="15"/>
      <c r="R1057" s="15"/>
      <c r="S1057" s="15"/>
      <c r="T1057" s="15"/>
    </row>
    <row r="1058" spans="1:20" ht="13.5" customHeight="1">
      <c r="A1058" s="41">
        <f>RANK(N1058,$N$18:$N$2259)</f>
        <v>611</v>
      </c>
      <c r="B1058" s="171"/>
      <c r="C1058" s="167"/>
      <c r="D1058" s="167"/>
      <c r="E1058" s="167"/>
      <c r="F1058" s="167"/>
      <c r="G1058" s="216"/>
      <c r="H1058" s="217"/>
      <c r="I1058" s="217"/>
      <c r="J1058" s="217"/>
      <c r="K1058" s="217"/>
      <c r="L1058" s="217"/>
      <c r="M1058" s="217"/>
      <c r="N1058" s="43">
        <f>SUM(G1058*$D$8+H1058*$D$5+I1058*$D$9+J1058*$D$6+K1058*$D$11+L1058*$D$10+M1058*$D$7)</f>
        <v>0</v>
      </c>
      <c r="O1058" s="119" t="e">
        <f>VLOOKUP(B1058,#REF!,15,0)</f>
        <v>#REF!</v>
      </c>
      <c r="P1058" s="31"/>
      <c r="Q1058" s="15"/>
      <c r="R1058" s="15"/>
      <c r="S1058" s="15"/>
      <c r="T1058" s="15"/>
    </row>
    <row r="1059" spans="1:20" ht="13.5" customHeight="1">
      <c r="A1059" s="41">
        <f>RANK(N1059,$N$18:$N$2259)</f>
        <v>611</v>
      </c>
      <c r="B1059" s="171"/>
      <c r="C1059" s="167"/>
      <c r="D1059" s="167"/>
      <c r="E1059" s="167"/>
      <c r="F1059" s="167"/>
      <c r="G1059" s="216"/>
      <c r="H1059" s="217"/>
      <c r="I1059" s="217"/>
      <c r="J1059" s="217"/>
      <c r="K1059" s="217"/>
      <c r="L1059" s="217"/>
      <c r="M1059" s="217"/>
      <c r="N1059" s="43">
        <f>SUM(G1059*$D$8+H1059*$D$5+I1059*$D$9+J1059*$D$6+K1059*$D$11+L1059*$D$10+M1059*$D$7)</f>
        <v>0</v>
      </c>
      <c r="O1059" s="119" t="e">
        <f>VLOOKUP(B1059,#REF!,15,0)</f>
        <v>#REF!</v>
      </c>
      <c r="P1059" s="31"/>
      <c r="Q1059" s="15"/>
      <c r="R1059" s="15"/>
      <c r="S1059" s="15"/>
      <c r="T1059" s="15"/>
    </row>
    <row r="1060" spans="1:20" ht="13.5" customHeight="1">
      <c r="A1060" s="41">
        <f>RANK(N1060,$N$18:$N$2259)</f>
        <v>611</v>
      </c>
      <c r="B1060" s="167"/>
      <c r="C1060" s="167"/>
      <c r="D1060" s="167"/>
      <c r="E1060" s="167"/>
      <c r="F1060" s="167"/>
      <c r="G1060" s="216"/>
      <c r="H1060" s="217"/>
      <c r="I1060" s="217"/>
      <c r="J1060" s="217"/>
      <c r="K1060" s="217"/>
      <c r="L1060" s="217"/>
      <c r="M1060" s="217"/>
      <c r="N1060" s="43">
        <f>SUM(G1060*$D$8+H1060*$D$5+I1060*$D$9+J1060*$D$6+K1060*$D$11+L1060*$D$10+M1060*$D$7)</f>
        <v>0</v>
      </c>
      <c r="O1060" s="119" t="e">
        <f>VLOOKUP(B1060,#REF!,15,0)</f>
        <v>#REF!</v>
      </c>
      <c r="P1060" s="31"/>
      <c r="Q1060" s="15"/>
      <c r="R1060" s="15"/>
      <c r="S1060" s="15"/>
      <c r="T1060" s="15"/>
    </row>
    <row r="1061" spans="1:20" ht="13.5" customHeight="1">
      <c r="A1061" s="41">
        <f>RANK(N1061,$N$18:$N$2259)</f>
        <v>611</v>
      </c>
      <c r="B1061" s="171"/>
      <c r="C1061" s="167"/>
      <c r="D1061" s="167"/>
      <c r="E1061" s="167"/>
      <c r="F1061" s="167"/>
      <c r="G1061" s="216"/>
      <c r="H1061" s="217"/>
      <c r="I1061" s="217"/>
      <c r="J1061" s="217"/>
      <c r="K1061" s="217"/>
      <c r="L1061" s="217"/>
      <c r="M1061" s="217"/>
      <c r="N1061" s="43">
        <f>SUM(G1061*$D$8+H1061*$D$5+I1061*$D$9+J1061*$D$6+K1061*$D$11+L1061*$D$10+M1061*$D$7)</f>
        <v>0</v>
      </c>
      <c r="O1061" s="119" t="e">
        <f>VLOOKUP(B1061,#REF!,15,0)</f>
        <v>#REF!</v>
      </c>
      <c r="P1061" s="31"/>
      <c r="Q1061" s="15"/>
      <c r="R1061" s="15"/>
      <c r="S1061" s="15"/>
      <c r="T1061" s="15"/>
    </row>
    <row r="1062" spans="1:20" ht="13.5" customHeight="1">
      <c r="A1062" s="41">
        <f>RANK(N1062,$N$18:$N$2259)</f>
        <v>611</v>
      </c>
      <c r="B1062" s="171"/>
      <c r="C1062" s="167"/>
      <c r="D1062" s="167"/>
      <c r="E1062" s="167"/>
      <c r="F1062" s="167"/>
      <c r="G1062" s="216"/>
      <c r="H1062" s="217"/>
      <c r="I1062" s="217"/>
      <c r="J1062" s="217"/>
      <c r="K1062" s="217"/>
      <c r="L1062" s="217"/>
      <c r="M1062" s="217"/>
      <c r="N1062" s="43">
        <f>SUM(G1062*$D$8+H1062*$D$5+I1062*$D$9+J1062*$D$6+K1062*$D$11+L1062*$D$10+M1062*$D$7)</f>
        <v>0</v>
      </c>
      <c r="O1062" s="119" t="e">
        <f>VLOOKUP(B1062,#REF!,15,0)</f>
        <v>#REF!</v>
      </c>
      <c r="P1062" s="31"/>
      <c r="Q1062" s="15"/>
      <c r="R1062" s="15"/>
      <c r="S1062" s="15"/>
      <c r="T1062" s="15"/>
    </row>
    <row r="1063" spans="1:20" ht="13.5" customHeight="1">
      <c r="A1063" s="41">
        <f>RANK(N1063,$N$18:$N$2259)</f>
        <v>611</v>
      </c>
      <c r="B1063" s="171"/>
      <c r="C1063" s="167"/>
      <c r="D1063" s="167"/>
      <c r="E1063" s="167"/>
      <c r="F1063" s="167"/>
      <c r="G1063" s="216"/>
      <c r="H1063" s="217"/>
      <c r="I1063" s="217"/>
      <c r="J1063" s="217"/>
      <c r="K1063" s="217"/>
      <c r="L1063" s="217"/>
      <c r="M1063" s="217"/>
      <c r="N1063" s="43">
        <f>SUM(G1063*$D$8+H1063*$D$5+I1063*$D$9+J1063*$D$6+K1063*$D$11+L1063*$D$10+M1063*$D$7)</f>
        <v>0</v>
      </c>
      <c r="O1063" s="119" t="e">
        <f>VLOOKUP(B1063,#REF!,15,0)</f>
        <v>#REF!</v>
      </c>
      <c r="P1063" s="31"/>
      <c r="Q1063" s="15"/>
      <c r="R1063" s="15"/>
      <c r="S1063" s="15"/>
      <c r="T1063" s="15"/>
    </row>
    <row r="1064" spans="1:20" ht="13.5" customHeight="1">
      <c r="A1064" s="41">
        <f>RANK(N1064,$N$18:$N$2259)</f>
        <v>611</v>
      </c>
      <c r="B1064" s="171"/>
      <c r="C1064" s="167"/>
      <c r="D1064" s="167"/>
      <c r="E1064" s="167"/>
      <c r="F1064" s="167"/>
      <c r="G1064" s="216"/>
      <c r="H1064" s="217"/>
      <c r="I1064" s="217"/>
      <c r="J1064" s="217"/>
      <c r="K1064" s="217"/>
      <c r="L1064" s="217"/>
      <c r="M1064" s="217"/>
      <c r="N1064" s="43">
        <f>SUM(G1064*$D$8+H1064*$D$5+I1064*$D$9+J1064*$D$6+K1064*$D$11+L1064*$D$10+M1064*$D$7)</f>
        <v>0</v>
      </c>
      <c r="O1064" s="119" t="e">
        <f>VLOOKUP(B1064,#REF!,15,0)</f>
        <v>#REF!</v>
      </c>
      <c r="P1064" s="31"/>
      <c r="Q1064" s="15"/>
      <c r="R1064" s="15"/>
      <c r="S1064" s="15"/>
      <c r="T1064" s="15"/>
    </row>
    <row r="1065" spans="1:20" ht="13.5" customHeight="1">
      <c r="A1065" s="41">
        <f>RANK(N1065,$N$18:$N$2259)</f>
        <v>611</v>
      </c>
      <c r="B1065" s="168"/>
      <c r="C1065" s="167"/>
      <c r="D1065" s="167"/>
      <c r="E1065" s="167"/>
      <c r="F1065" s="167"/>
      <c r="G1065" s="216"/>
      <c r="H1065" s="217"/>
      <c r="I1065" s="217"/>
      <c r="J1065" s="217"/>
      <c r="K1065" s="217"/>
      <c r="L1065" s="217"/>
      <c r="M1065" s="217"/>
      <c r="N1065" s="43">
        <f>SUM(G1065*$D$8+H1065*$D$5+I1065*$D$9+J1065*$D$6+K1065*$D$11+L1065*$D$10+M1065*$D$7)</f>
        <v>0</v>
      </c>
      <c r="O1065" s="119" t="e">
        <f>VLOOKUP(B1065,#REF!,15,0)</f>
        <v>#REF!</v>
      </c>
      <c r="P1065" s="31"/>
      <c r="Q1065" s="15"/>
      <c r="R1065" s="15"/>
      <c r="S1065" s="15"/>
      <c r="T1065" s="15"/>
    </row>
    <row r="1066" spans="1:20" ht="13.5" customHeight="1">
      <c r="A1066" s="41">
        <f>RANK(N1066,$N$18:$N$2259)</f>
        <v>611</v>
      </c>
      <c r="B1066" s="171"/>
      <c r="C1066" s="167"/>
      <c r="D1066" s="167"/>
      <c r="E1066" s="167"/>
      <c r="F1066" s="167"/>
      <c r="G1066" s="216"/>
      <c r="H1066" s="217"/>
      <c r="I1066" s="217"/>
      <c r="J1066" s="217"/>
      <c r="K1066" s="217"/>
      <c r="L1066" s="217"/>
      <c r="M1066" s="217"/>
      <c r="N1066" s="43">
        <f>SUM(G1066*$D$8+H1066*$D$5+I1066*$D$9+J1066*$D$6+K1066*$D$11+L1066*$D$10+M1066*$D$7)</f>
        <v>0</v>
      </c>
      <c r="O1066" s="119" t="e">
        <f>VLOOKUP(B1066,#REF!,15,0)</f>
        <v>#REF!</v>
      </c>
      <c r="P1066" s="31"/>
      <c r="Q1066" s="15"/>
      <c r="R1066" s="15"/>
      <c r="S1066" s="15"/>
      <c r="T1066" s="15"/>
    </row>
    <row r="1067" spans="1:20" ht="13.5" customHeight="1">
      <c r="A1067" s="41">
        <f>RANK(N1067,$N$18:$N$2259)</f>
        <v>611</v>
      </c>
      <c r="B1067" s="171"/>
      <c r="C1067" s="167"/>
      <c r="D1067" s="167"/>
      <c r="E1067" s="167"/>
      <c r="F1067" s="167"/>
      <c r="G1067" s="216"/>
      <c r="H1067" s="217"/>
      <c r="I1067" s="217"/>
      <c r="J1067" s="217"/>
      <c r="K1067" s="217"/>
      <c r="L1067" s="217"/>
      <c r="M1067" s="217"/>
      <c r="N1067" s="43">
        <f>SUM(G1067*$D$8+H1067*$D$5+I1067*$D$9+J1067*$D$6+K1067*$D$11+L1067*$D$10+M1067*$D$7)</f>
        <v>0</v>
      </c>
      <c r="O1067" s="119" t="e">
        <f>VLOOKUP(B1067,#REF!,15,0)</f>
        <v>#REF!</v>
      </c>
      <c r="P1067" s="31"/>
      <c r="Q1067" s="15"/>
      <c r="R1067" s="15"/>
      <c r="S1067" s="15"/>
      <c r="T1067" s="15"/>
    </row>
    <row r="1068" spans="1:20" ht="13.5" customHeight="1">
      <c r="A1068" s="41">
        <f>RANK(N1068,$N$18:$N$2259)</f>
        <v>611</v>
      </c>
      <c r="B1068" s="171"/>
      <c r="C1068" s="167"/>
      <c r="D1068" s="167"/>
      <c r="E1068" s="167"/>
      <c r="F1068" s="167"/>
      <c r="G1068" s="216"/>
      <c r="H1068" s="217"/>
      <c r="I1068" s="217"/>
      <c r="J1068" s="217"/>
      <c r="K1068" s="217"/>
      <c r="L1068" s="217"/>
      <c r="M1068" s="217"/>
      <c r="N1068" s="43">
        <f>SUM(G1068*$D$8+H1068*$D$5+I1068*$D$9+J1068*$D$6+K1068*$D$11+L1068*$D$10+M1068*$D$7)</f>
        <v>0</v>
      </c>
      <c r="O1068" s="119" t="e">
        <f>VLOOKUP(B1068,#REF!,15,0)</f>
        <v>#REF!</v>
      </c>
      <c r="P1068" s="31"/>
      <c r="Q1068" s="15"/>
      <c r="R1068" s="15"/>
      <c r="S1068" s="15"/>
      <c r="T1068" s="15"/>
    </row>
    <row r="1069" spans="1:20" ht="13.5" customHeight="1">
      <c r="A1069" s="41">
        <f>RANK(N1069,$N$18:$N$2259)</f>
        <v>611</v>
      </c>
      <c r="B1069" s="171"/>
      <c r="C1069" s="167"/>
      <c r="D1069" s="167"/>
      <c r="E1069" s="167"/>
      <c r="F1069" s="167"/>
      <c r="G1069" s="216"/>
      <c r="H1069" s="217"/>
      <c r="I1069" s="217"/>
      <c r="J1069" s="217"/>
      <c r="K1069" s="217"/>
      <c r="L1069" s="217"/>
      <c r="M1069" s="217"/>
      <c r="N1069" s="43">
        <f>SUM(G1069*$D$8+H1069*$D$5+I1069*$D$9+J1069*$D$6+K1069*$D$11+L1069*$D$10+M1069*$D$7)</f>
        <v>0</v>
      </c>
      <c r="O1069" s="119" t="e">
        <f>VLOOKUP(B1069,#REF!,15,0)</f>
        <v>#REF!</v>
      </c>
      <c r="P1069" s="31"/>
      <c r="Q1069" s="15"/>
      <c r="R1069" s="15"/>
      <c r="S1069" s="15"/>
      <c r="T1069" s="15"/>
    </row>
    <row r="1070" spans="1:20" ht="13.5" customHeight="1">
      <c r="A1070" s="41">
        <f>RANK(N1070,$N$18:$N$2259)</f>
        <v>611</v>
      </c>
      <c r="B1070" s="168"/>
      <c r="C1070" s="167"/>
      <c r="D1070" s="167"/>
      <c r="E1070" s="167"/>
      <c r="F1070" s="167"/>
      <c r="G1070" s="216"/>
      <c r="H1070" s="217"/>
      <c r="I1070" s="217"/>
      <c r="J1070" s="217"/>
      <c r="K1070" s="217"/>
      <c r="L1070" s="217"/>
      <c r="M1070" s="217"/>
      <c r="N1070" s="43">
        <f>SUM(G1070*$D$8+H1070*$D$5+I1070*$D$9+J1070*$D$6+K1070*$D$11+L1070*$D$10+M1070*$D$7)</f>
        <v>0</v>
      </c>
      <c r="O1070" s="119" t="e">
        <f>VLOOKUP(B1070,#REF!,15,0)</f>
        <v>#REF!</v>
      </c>
      <c r="P1070" s="31"/>
      <c r="Q1070" s="15"/>
      <c r="R1070" s="15"/>
      <c r="S1070" s="15"/>
      <c r="T1070" s="15"/>
    </row>
    <row r="1071" spans="1:20" ht="13.5" customHeight="1">
      <c r="A1071" s="41">
        <f>RANK(N1071,$N$18:$N$2259)</f>
        <v>611</v>
      </c>
      <c r="B1071" s="171"/>
      <c r="C1071" s="167"/>
      <c r="D1071" s="167"/>
      <c r="E1071" s="167"/>
      <c r="F1071" s="167"/>
      <c r="G1071" s="216"/>
      <c r="H1071" s="217"/>
      <c r="I1071" s="217"/>
      <c r="J1071" s="217"/>
      <c r="K1071" s="217"/>
      <c r="L1071" s="217"/>
      <c r="M1071" s="217"/>
      <c r="N1071" s="43">
        <f>SUM(G1071*$D$8+H1071*$D$5+I1071*$D$9+J1071*$D$6+K1071*$D$11+L1071*$D$10+M1071*$D$7)</f>
        <v>0</v>
      </c>
      <c r="O1071" s="119" t="e">
        <f>VLOOKUP(B1071,#REF!,15,0)</f>
        <v>#REF!</v>
      </c>
      <c r="P1071" s="31"/>
      <c r="Q1071" s="15"/>
      <c r="R1071" s="15"/>
      <c r="S1071" s="15"/>
      <c r="T1071" s="15"/>
    </row>
    <row r="1072" spans="1:20" ht="13.5" customHeight="1">
      <c r="A1072" s="41">
        <f>RANK(N1072,$N$18:$N$2259)</f>
        <v>611</v>
      </c>
      <c r="B1072" s="171"/>
      <c r="C1072" s="167"/>
      <c r="D1072" s="167"/>
      <c r="E1072" s="167"/>
      <c r="F1072" s="167"/>
      <c r="G1072" s="216"/>
      <c r="H1072" s="217"/>
      <c r="I1072" s="217"/>
      <c r="J1072" s="217"/>
      <c r="K1072" s="217"/>
      <c r="L1072" s="217"/>
      <c r="M1072" s="217"/>
      <c r="N1072" s="43">
        <f>SUM(G1072*$D$8+H1072*$D$5+I1072*$D$9+J1072*$D$6+K1072*$D$11+L1072*$D$10+M1072*$D$7)</f>
        <v>0</v>
      </c>
      <c r="O1072" s="119" t="e">
        <f>VLOOKUP(B1072,#REF!,15,0)</f>
        <v>#REF!</v>
      </c>
      <c r="P1072" s="31"/>
      <c r="Q1072" s="15"/>
      <c r="R1072" s="15"/>
      <c r="S1072" s="15"/>
      <c r="T1072" s="15"/>
    </row>
    <row r="1073" spans="1:20" ht="13.5" customHeight="1">
      <c r="A1073" s="41">
        <f>RANK(N1073,$N$18:$N$2259)</f>
        <v>611</v>
      </c>
      <c r="B1073" s="171"/>
      <c r="C1073" s="167"/>
      <c r="D1073" s="167"/>
      <c r="E1073" s="167"/>
      <c r="F1073" s="167"/>
      <c r="G1073" s="216"/>
      <c r="H1073" s="217"/>
      <c r="I1073" s="217"/>
      <c r="J1073" s="217"/>
      <c r="K1073" s="217"/>
      <c r="L1073" s="217"/>
      <c r="M1073" s="217"/>
      <c r="N1073" s="43">
        <f>SUM(G1073*$D$8+H1073*$D$5+I1073*$D$9+J1073*$D$6+K1073*$D$11+L1073*$D$10+M1073*$D$7)</f>
        <v>0</v>
      </c>
      <c r="O1073" s="119" t="e">
        <f>VLOOKUP(B1073,#REF!,15,0)</f>
        <v>#REF!</v>
      </c>
      <c r="P1073" s="31"/>
      <c r="Q1073" s="15"/>
      <c r="R1073" s="15"/>
      <c r="S1073" s="15"/>
      <c r="T1073" s="15"/>
    </row>
    <row r="1074" spans="1:20" ht="13.5" customHeight="1">
      <c r="A1074" s="41">
        <f>RANK(N1074,$N$18:$N$2259)</f>
        <v>611</v>
      </c>
      <c r="B1074" s="171"/>
      <c r="C1074" s="167"/>
      <c r="D1074" s="167"/>
      <c r="E1074" s="167"/>
      <c r="F1074" s="167"/>
      <c r="G1074" s="216"/>
      <c r="H1074" s="217"/>
      <c r="I1074" s="217"/>
      <c r="J1074" s="217"/>
      <c r="K1074" s="217"/>
      <c r="L1074" s="217"/>
      <c r="M1074" s="217"/>
      <c r="N1074" s="43">
        <f>SUM(G1074*$D$8+H1074*$D$5+I1074*$D$9+J1074*$D$6+K1074*$D$11+L1074*$D$10+M1074*$D$7)</f>
        <v>0</v>
      </c>
      <c r="O1074" s="119" t="e">
        <f>VLOOKUP(B1074,#REF!,15,0)</f>
        <v>#REF!</v>
      </c>
      <c r="P1074" s="31"/>
      <c r="Q1074" s="15"/>
      <c r="R1074" s="15"/>
      <c r="S1074" s="15"/>
      <c r="T1074" s="15"/>
    </row>
    <row r="1075" spans="1:20" ht="13.5" customHeight="1">
      <c r="A1075" s="41">
        <f>RANK(N1075,$N$18:$N$2259)</f>
        <v>611</v>
      </c>
      <c r="B1075" s="171"/>
      <c r="C1075" s="167"/>
      <c r="D1075" s="167"/>
      <c r="E1075" s="167"/>
      <c r="F1075" s="167"/>
      <c r="G1075" s="216"/>
      <c r="H1075" s="217"/>
      <c r="I1075" s="217"/>
      <c r="J1075" s="217"/>
      <c r="K1075" s="217"/>
      <c r="L1075" s="217"/>
      <c r="M1075" s="217"/>
      <c r="N1075" s="43">
        <f>SUM(G1075*$D$8+H1075*$D$5+I1075*$D$9+J1075*$D$6+K1075*$D$11+L1075*$D$10+M1075*$D$7)</f>
        <v>0</v>
      </c>
      <c r="O1075" s="119" t="e">
        <f>VLOOKUP(B1075,#REF!,15,0)</f>
        <v>#REF!</v>
      </c>
      <c r="P1075" s="31"/>
      <c r="Q1075" s="15"/>
      <c r="R1075" s="15"/>
      <c r="S1075" s="15"/>
      <c r="T1075" s="15"/>
    </row>
    <row r="1076" spans="1:20" ht="13.5" customHeight="1">
      <c r="A1076" s="41">
        <f>RANK(N1076,$N$18:$N$2259)</f>
        <v>611</v>
      </c>
      <c r="B1076" s="171"/>
      <c r="C1076" s="167"/>
      <c r="D1076" s="167"/>
      <c r="E1076" s="167"/>
      <c r="F1076" s="167"/>
      <c r="G1076" s="216"/>
      <c r="H1076" s="217"/>
      <c r="I1076" s="217"/>
      <c r="J1076" s="217"/>
      <c r="K1076" s="217"/>
      <c r="L1076" s="217"/>
      <c r="M1076" s="217"/>
      <c r="N1076" s="43">
        <f>SUM(G1076*$D$8+H1076*$D$5+I1076*$D$9+J1076*$D$6+K1076*$D$11+L1076*$D$10+M1076*$D$7)</f>
        <v>0</v>
      </c>
      <c r="O1076" s="119" t="e">
        <f>VLOOKUP(B1076,#REF!,15,0)</f>
        <v>#REF!</v>
      </c>
      <c r="P1076" s="31"/>
      <c r="Q1076" s="15"/>
      <c r="R1076" s="15"/>
      <c r="S1076" s="15"/>
      <c r="T1076" s="15"/>
    </row>
    <row r="1077" spans="1:20" ht="13.5" customHeight="1">
      <c r="A1077" s="41">
        <f>RANK(N1077,$N$18:$N$2259)</f>
        <v>611</v>
      </c>
      <c r="B1077" s="169"/>
      <c r="C1077" s="167"/>
      <c r="D1077" s="167"/>
      <c r="E1077" s="167"/>
      <c r="F1077" s="167"/>
      <c r="G1077" s="216"/>
      <c r="H1077" s="217"/>
      <c r="I1077" s="217"/>
      <c r="J1077" s="217"/>
      <c r="K1077" s="217"/>
      <c r="L1077" s="217"/>
      <c r="M1077" s="217"/>
      <c r="N1077" s="43">
        <f>SUM(G1077*$D$8+H1077*$D$5+I1077*$D$9+J1077*$D$6+K1077*$D$11+L1077*$D$10+M1077*$D$7)</f>
        <v>0</v>
      </c>
      <c r="O1077" s="119" t="e">
        <f>VLOOKUP(B1077,#REF!,15,0)</f>
        <v>#REF!</v>
      </c>
      <c r="P1077" s="31"/>
      <c r="Q1077" s="15"/>
      <c r="R1077" s="15"/>
      <c r="S1077" s="15"/>
      <c r="T1077" s="15"/>
    </row>
    <row r="1078" spans="1:20" ht="13.5" customHeight="1">
      <c r="A1078" s="41">
        <f>RANK(N1078,$N$18:$N$2259)</f>
        <v>611</v>
      </c>
      <c r="B1078" s="168"/>
      <c r="C1078" s="167"/>
      <c r="D1078" s="167"/>
      <c r="E1078" s="167"/>
      <c r="F1078" s="167"/>
      <c r="G1078" s="216"/>
      <c r="H1078" s="217"/>
      <c r="I1078" s="217"/>
      <c r="J1078" s="217"/>
      <c r="K1078" s="217"/>
      <c r="L1078" s="217"/>
      <c r="M1078" s="217"/>
      <c r="N1078" s="43">
        <f>SUM(G1078*$D$8+H1078*$D$5+I1078*$D$9+J1078*$D$6+K1078*$D$11+L1078*$D$10+M1078*$D$7)</f>
        <v>0</v>
      </c>
      <c r="O1078" s="119" t="e">
        <f>VLOOKUP(B1078,#REF!,15,0)</f>
        <v>#REF!</v>
      </c>
      <c r="P1078" s="31"/>
      <c r="Q1078" s="15"/>
      <c r="R1078" s="15"/>
      <c r="S1078" s="15"/>
      <c r="T1078" s="15"/>
    </row>
    <row r="1079" spans="1:20" ht="13.5" customHeight="1">
      <c r="A1079" s="41">
        <f>RANK(N1079,$N$18:$N$2259)</f>
        <v>611</v>
      </c>
      <c r="B1079" s="168"/>
      <c r="C1079" s="167"/>
      <c r="D1079" s="167"/>
      <c r="E1079" s="167"/>
      <c r="F1079" s="167"/>
      <c r="G1079" s="216"/>
      <c r="H1079" s="217"/>
      <c r="I1079" s="217"/>
      <c r="J1079" s="217"/>
      <c r="K1079" s="217"/>
      <c r="L1079" s="217"/>
      <c r="M1079" s="217"/>
      <c r="N1079" s="43">
        <f>SUM(G1079*$D$8+H1079*$D$5+I1079*$D$9+J1079*$D$6+K1079*$D$11+L1079*$D$10+M1079*$D$7)</f>
        <v>0</v>
      </c>
      <c r="O1079" s="119" t="e">
        <f>VLOOKUP(B1079,#REF!,15,0)</f>
        <v>#REF!</v>
      </c>
      <c r="P1079" s="31"/>
      <c r="Q1079" s="15"/>
      <c r="R1079" s="15"/>
      <c r="S1079" s="15"/>
      <c r="T1079" s="15"/>
    </row>
    <row r="1080" spans="1:20" ht="13.5" customHeight="1">
      <c r="A1080" s="41">
        <f>RANK(N1080,$N$18:$N$2259)</f>
        <v>611</v>
      </c>
      <c r="B1080" s="171"/>
      <c r="C1080" s="167"/>
      <c r="D1080" s="167"/>
      <c r="E1080" s="167"/>
      <c r="F1080" s="167"/>
      <c r="G1080" s="216"/>
      <c r="H1080" s="217"/>
      <c r="I1080" s="217"/>
      <c r="J1080" s="217"/>
      <c r="K1080" s="217"/>
      <c r="L1080" s="217"/>
      <c r="M1080" s="217"/>
      <c r="N1080" s="43">
        <f>SUM(G1080*$D$8+H1080*$D$5+I1080*$D$9+J1080*$D$6+K1080*$D$11+L1080*$D$10+M1080*$D$7)</f>
        <v>0</v>
      </c>
      <c r="O1080" s="119" t="e">
        <f>VLOOKUP(B1080,#REF!,15,0)</f>
        <v>#REF!</v>
      </c>
      <c r="P1080" s="31"/>
      <c r="Q1080" s="15"/>
      <c r="R1080" s="15"/>
      <c r="S1080" s="15"/>
      <c r="T1080" s="15"/>
    </row>
    <row r="1081" spans="1:20" ht="13.5" customHeight="1">
      <c r="A1081" s="41">
        <f>RANK(N1081,$N$18:$N$2259)</f>
        <v>611</v>
      </c>
      <c r="B1081" s="171"/>
      <c r="C1081" s="167"/>
      <c r="D1081" s="167"/>
      <c r="E1081" s="167"/>
      <c r="F1081" s="167"/>
      <c r="G1081" s="216"/>
      <c r="H1081" s="217"/>
      <c r="I1081" s="217"/>
      <c r="J1081" s="217"/>
      <c r="K1081" s="217"/>
      <c r="L1081" s="217"/>
      <c r="M1081" s="217"/>
      <c r="N1081" s="43">
        <f>SUM(G1081*$D$8+H1081*$D$5+I1081*$D$9+J1081*$D$6+K1081*$D$11+L1081*$D$10+M1081*$D$7)</f>
        <v>0</v>
      </c>
      <c r="O1081" s="119" t="e">
        <f>VLOOKUP(B1081,#REF!,15,0)</f>
        <v>#REF!</v>
      </c>
      <c r="P1081" s="31"/>
      <c r="Q1081" s="15"/>
      <c r="R1081" s="15"/>
      <c r="S1081" s="15"/>
      <c r="T1081" s="15"/>
    </row>
    <row r="1082" spans="1:20" ht="13.5" customHeight="1">
      <c r="A1082" s="41">
        <f>RANK(N1082,$N$18:$N$2259)</f>
        <v>611</v>
      </c>
      <c r="B1082" s="171"/>
      <c r="C1082" s="167"/>
      <c r="D1082" s="167"/>
      <c r="E1082" s="167"/>
      <c r="F1082" s="167"/>
      <c r="G1082" s="216"/>
      <c r="H1082" s="217"/>
      <c r="I1082" s="217"/>
      <c r="J1082" s="217"/>
      <c r="K1082" s="217"/>
      <c r="L1082" s="217"/>
      <c r="M1082" s="217"/>
      <c r="N1082" s="43">
        <f>SUM(G1082*$D$8+H1082*$D$5+I1082*$D$9+J1082*$D$6+K1082*$D$11+L1082*$D$10+M1082*$D$7)</f>
        <v>0</v>
      </c>
      <c r="O1082" s="119" t="e">
        <f>VLOOKUP(B1082,#REF!,15,0)</f>
        <v>#REF!</v>
      </c>
      <c r="P1082" s="31"/>
      <c r="Q1082" s="15"/>
      <c r="R1082" s="15"/>
      <c r="S1082" s="15"/>
      <c r="T1082" s="15"/>
    </row>
    <row r="1083" spans="1:20" ht="13.5" customHeight="1">
      <c r="A1083" s="41">
        <f>RANK(N1083,$N$18:$N$2259)</f>
        <v>611</v>
      </c>
      <c r="B1083" s="171"/>
      <c r="C1083" s="167"/>
      <c r="D1083" s="167"/>
      <c r="E1083" s="167"/>
      <c r="F1083" s="167"/>
      <c r="G1083" s="216"/>
      <c r="H1083" s="217"/>
      <c r="I1083" s="217"/>
      <c r="J1083" s="217"/>
      <c r="K1083" s="217"/>
      <c r="L1083" s="217"/>
      <c r="M1083" s="217"/>
      <c r="N1083" s="43">
        <f>SUM(G1083*$D$8+H1083*$D$5+I1083*$D$9+J1083*$D$6+K1083*$D$11+L1083*$D$10+M1083*$D$7)</f>
        <v>0</v>
      </c>
      <c r="O1083" s="119" t="e">
        <f>VLOOKUP(B1083,#REF!,15,0)</f>
        <v>#REF!</v>
      </c>
      <c r="P1083" s="31"/>
      <c r="Q1083" s="15"/>
      <c r="R1083" s="15"/>
      <c r="S1083" s="15"/>
      <c r="T1083" s="15"/>
    </row>
    <row r="1084" spans="1:20" ht="13.5" customHeight="1">
      <c r="A1084" s="41">
        <f>RANK(N1084,$N$18:$N$2259)</f>
        <v>611</v>
      </c>
      <c r="B1084" s="171"/>
      <c r="C1084" s="167"/>
      <c r="D1084" s="167"/>
      <c r="E1084" s="167"/>
      <c r="F1084" s="167"/>
      <c r="G1084" s="216"/>
      <c r="H1084" s="217"/>
      <c r="I1084" s="217"/>
      <c r="J1084" s="217"/>
      <c r="K1084" s="217"/>
      <c r="L1084" s="217"/>
      <c r="M1084" s="217"/>
      <c r="N1084" s="43">
        <f>SUM(G1084*$D$8+H1084*$D$5+I1084*$D$9+J1084*$D$6+K1084*$D$11+L1084*$D$10+M1084*$D$7)</f>
        <v>0</v>
      </c>
      <c r="O1084" s="119" t="e">
        <f>VLOOKUP(B1084,#REF!,15,0)</f>
        <v>#REF!</v>
      </c>
      <c r="P1084" s="31"/>
      <c r="Q1084" s="15"/>
      <c r="R1084" s="15"/>
      <c r="S1084" s="15"/>
      <c r="T1084" s="15"/>
    </row>
    <row r="1085" spans="1:20" ht="13.5" customHeight="1">
      <c r="A1085" s="41">
        <f>RANK(N1085,$N$18:$N$2259)</f>
        <v>611</v>
      </c>
      <c r="B1085" s="171"/>
      <c r="C1085" s="167"/>
      <c r="D1085" s="167"/>
      <c r="E1085" s="167"/>
      <c r="F1085" s="167"/>
      <c r="G1085" s="216"/>
      <c r="H1085" s="217"/>
      <c r="I1085" s="217"/>
      <c r="J1085" s="217"/>
      <c r="K1085" s="217"/>
      <c r="L1085" s="217"/>
      <c r="M1085" s="217"/>
      <c r="N1085" s="43">
        <f>SUM(G1085*$D$8+H1085*$D$5+I1085*$D$9+J1085*$D$6+K1085*$D$11+L1085*$D$10+M1085*$D$7)</f>
        <v>0</v>
      </c>
      <c r="O1085" s="119" t="e">
        <f>VLOOKUP(B1085,#REF!,15,0)</f>
        <v>#REF!</v>
      </c>
      <c r="P1085" s="31"/>
      <c r="Q1085" s="15"/>
      <c r="R1085" s="15"/>
      <c r="S1085" s="15"/>
      <c r="T1085" s="15"/>
    </row>
    <row r="1086" spans="1:20" ht="13.5" customHeight="1">
      <c r="A1086" s="41">
        <f>RANK(N1086,$N$18:$N$2259)</f>
        <v>611</v>
      </c>
      <c r="B1086" s="171"/>
      <c r="C1086" s="167"/>
      <c r="D1086" s="167"/>
      <c r="E1086" s="167"/>
      <c r="F1086" s="167"/>
      <c r="G1086" s="216"/>
      <c r="H1086" s="217"/>
      <c r="I1086" s="217"/>
      <c r="J1086" s="217"/>
      <c r="K1086" s="217"/>
      <c r="L1086" s="217"/>
      <c r="M1086" s="217"/>
      <c r="N1086" s="43">
        <f>SUM(G1086*$D$8+H1086*$D$5+I1086*$D$9+J1086*$D$6+K1086*$D$11+L1086*$D$10+M1086*$D$7)</f>
        <v>0</v>
      </c>
      <c r="O1086" s="119" t="e">
        <f>VLOOKUP(B1086,#REF!,15,0)</f>
        <v>#REF!</v>
      </c>
      <c r="P1086" s="31"/>
      <c r="Q1086" s="15"/>
      <c r="R1086" s="15"/>
      <c r="S1086" s="15"/>
      <c r="T1086" s="15"/>
    </row>
    <row r="1087" spans="1:20" ht="13.5" customHeight="1">
      <c r="A1087" s="41">
        <f>RANK(N1087,$N$18:$N$2259)</f>
        <v>611</v>
      </c>
      <c r="B1087" s="171"/>
      <c r="C1087" s="167"/>
      <c r="D1087" s="167"/>
      <c r="E1087" s="167"/>
      <c r="F1087" s="167"/>
      <c r="G1087" s="216"/>
      <c r="H1087" s="217"/>
      <c r="I1087" s="217"/>
      <c r="J1087" s="217"/>
      <c r="K1087" s="217"/>
      <c r="L1087" s="217"/>
      <c r="M1087" s="217"/>
      <c r="N1087" s="43">
        <f>SUM(G1087*$D$8+H1087*$D$5+I1087*$D$9+J1087*$D$6+K1087*$D$11+L1087*$D$10+M1087*$D$7)</f>
        <v>0</v>
      </c>
      <c r="O1087" s="119" t="e">
        <f>VLOOKUP(B1087,#REF!,15,0)</f>
        <v>#REF!</v>
      </c>
      <c r="P1087" s="31"/>
      <c r="Q1087" s="15"/>
      <c r="R1087" s="15"/>
      <c r="S1087" s="15"/>
      <c r="T1087" s="15"/>
    </row>
    <row r="1088" spans="1:20" ht="13.5" customHeight="1">
      <c r="A1088" s="41">
        <f>RANK(N1088,$N$18:$N$2259)</f>
        <v>611</v>
      </c>
      <c r="B1088" s="168"/>
      <c r="C1088" s="167"/>
      <c r="D1088" s="167"/>
      <c r="E1088" s="167"/>
      <c r="F1088" s="167"/>
      <c r="G1088" s="216"/>
      <c r="H1088" s="217"/>
      <c r="I1088" s="217"/>
      <c r="J1088" s="217"/>
      <c r="K1088" s="217"/>
      <c r="L1088" s="217"/>
      <c r="M1088" s="217"/>
      <c r="N1088" s="43">
        <f>SUM(G1088*$D$8+H1088*$D$5+I1088*$D$9+J1088*$D$6+K1088*$D$11+L1088*$D$10+M1088*$D$7)</f>
        <v>0</v>
      </c>
      <c r="O1088" s="119" t="e">
        <f>VLOOKUP(B1088,#REF!,15,0)</f>
        <v>#REF!</v>
      </c>
      <c r="P1088" s="31"/>
      <c r="Q1088" s="15"/>
      <c r="R1088" s="15"/>
      <c r="S1088" s="15"/>
      <c r="T1088" s="15"/>
    </row>
    <row r="1089" spans="1:20" ht="13.5" customHeight="1">
      <c r="A1089" s="41">
        <f>RANK(N1089,$N$18:$N$2259)</f>
        <v>611</v>
      </c>
      <c r="B1089" s="167"/>
      <c r="C1089" s="167"/>
      <c r="D1089" s="167"/>
      <c r="E1089" s="167"/>
      <c r="F1089" s="167"/>
      <c r="G1089" s="216"/>
      <c r="H1089" s="217"/>
      <c r="I1089" s="217"/>
      <c r="J1089" s="217"/>
      <c r="K1089" s="217"/>
      <c r="L1089" s="217"/>
      <c r="M1089" s="217"/>
      <c r="N1089" s="43">
        <f>SUM(G1089*$D$8+H1089*$D$5+I1089*$D$9+J1089*$D$6+K1089*$D$11+L1089*$D$10+M1089*$D$7)</f>
        <v>0</v>
      </c>
      <c r="O1089" s="119" t="e">
        <f>VLOOKUP(B1089,#REF!,15,0)</f>
        <v>#REF!</v>
      </c>
      <c r="P1089" s="31"/>
      <c r="Q1089" s="15"/>
      <c r="R1089" s="15"/>
      <c r="S1089" s="15"/>
      <c r="T1089" s="15"/>
    </row>
    <row r="1090" spans="1:20" ht="13.5" customHeight="1">
      <c r="A1090" s="41">
        <f>RANK(N1090,$N$18:$N$2259)</f>
        <v>611</v>
      </c>
      <c r="B1090" s="167"/>
      <c r="C1090" s="167"/>
      <c r="D1090" s="167"/>
      <c r="E1090" s="167"/>
      <c r="F1090" s="167"/>
      <c r="G1090" s="216"/>
      <c r="H1090" s="217"/>
      <c r="I1090" s="217"/>
      <c r="J1090" s="217"/>
      <c r="K1090" s="217"/>
      <c r="L1090" s="217"/>
      <c r="M1090" s="217"/>
      <c r="N1090" s="43">
        <f>SUM(G1090*$D$8+H1090*$D$5+I1090*$D$9+J1090*$D$6+K1090*$D$11+L1090*$D$10+M1090*$D$7)</f>
        <v>0</v>
      </c>
      <c r="O1090" s="119" t="e">
        <f>VLOOKUP(B1090,#REF!,15,0)</f>
        <v>#REF!</v>
      </c>
      <c r="P1090" s="31"/>
      <c r="Q1090" s="15"/>
      <c r="R1090" s="15"/>
      <c r="S1090" s="15"/>
      <c r="T1090" s="15"/>
    </row>
    <row r="1091" spans="1:20" ht="13.5" customHeight="1">
      <c r="A1091" s="41">
        <f>RANK(N1091,$N$18:$N$2259)</f>
        <v>611</v>
      </c>
      <c r="B1091" s="167"/>
      <c r="C1091" s="167"/>
      <c r="D1091" s="167"/>
      <c r="E1091" s="167"/>
      <c r="F1091" s="167"/>
      <c r="G1091" s="216"/>
      <c r="H1091" s="217"/>
      <c r="I1091" s="217"/>
      <c r="J1091" s="217"/>
      <c r="K1091" s="217"/>
      <c r="L1091" s="217"/>
      <c r="M1091" s="217"/>
      <c r="N1091" s="43">
        <f>SUM(G1091*$D$8+H1091*$D$5+I1091*$D$9+J1091*$D$6+K1091*$D$11+L1091*$D$10+M1091*$D$7)</f>
        <v>0</v>
      </c>
      <c r="O1091" s="119" t="e">
        <f>VLOOKUP(B1091,#REF!,15,0)</f>
        <v>#REF!</v>
      </c>
      <c r="P1091" s="31"/>
      <c r="Q1091" s="15"/>
      <c r="R1091" s="15"/>
      <c r="S1091" s="15"/>
      <c r="T1091" s="15"/>
    </row>
    <row r="1092" spans="1:20" ht="13.5" customHeight="1">
      <c r="A1092" s="41">
        <f>RANK(N1092,$N$18:$N$2259)</f>
        <v>611</v>
      </c>
      <c r="B1092" s="168"/>
      <c r="C1092" s="167"/>
      <c r="D1092" s="167"/>
      <c r="E1092" s="167"/>
      <c r="F1092" s="167"/>
      <c r="G1092" s="216"/>
      <c r="H1092" s="217"/>
      <c r="I1092" s="217"/>
      <c r="J1092" s="217"/>
      <c r="K1092" s="217"/>
      <c r="L1092" s="217"/>
      <c r="M1092" s="217"/>
      <c r="N1092" s="43">
        <f>SUM(G1092*$D$8+H1092*$D$5+I1092*$D$9+J1092*$D$6+K1092*$D$11+L1092*$D$10+M1092*$D$7)</f>
        <v>0</v>
      </c>
      <c r="O1092" s="119" t="e">
        <f>VLOOKUP(B1092,#REF!,15,0)</f>
        <v>#REF!</v>
      </c>
      <c r="P1092" s="31"/>
      <c r="Q1092" s="15"/>
      <c r="R1092" s="15"/>
      <c r="S1092" s="15"/>
      <c r="T1092" s="15"/>
    </row>
    <row r="1093" spans="1:20" ht="13.5" customHeight="1">
      <c r="A1093" s="41">
        <f>RANK(N1093,$N$18:$N$2259)</f>
        <v>611</v>
      </c>
      <c r="B1093" s="167"/>
      <c r="C1093" s="167"/>
      <c r="D1093" s="167"/>
      <c r="E1093" s="167"/>
      <c r="F1093" s="167"/>
      <c r="G1093" s="216"/>
      <c r="H1093" s="217"/>
      <c r="I1093" s="217"/>
      <c r="J1093" s="217"/>
      <c r="K1093" s="217"/>
      <c r="L1093" s="217"/>
      <c r="M1093" s="217"/>
      <c r="N1093" s="43">
        <f>SUM(G1093*$D$8+H1093*$D$5+I1093*$D$9+J1093*$D$6+K1093*$D$11+L1093*$D$10+M1093*$D$7)</f>
        <v>0</v>
      </c>
      <c r="O1093" s="119" t="e">
        <f>VLOOKUP(B1093,#REF!,15,0)</f>
        <v>#REF!</v>
      </c>
      <c r="P1093" s="31"/>
      <c r="Q1093" s="15"/>
      <c r="R1093" s="15"/>
      <c r="S1093" s="15"/>
      <c r="T1093" s="15"/>
    </row>
    <row r="1094" spans="1:20" ht="13.5" customHeight="1">
      <c r="A1094" s="41">
        <f>RANK(N1094,$N$18:$N$2259)</f>
        <v>611</v>
      </c>
      <c r="B1094" s="167"/>
      <c r="C1094" s="167"/>
      <c r="D1094" s="167"/>
      <c r="E1094" s="167"/>
      <c r="F1094" s="167"/>
      <c r="G1094" s="216"/>
      <c r="H1094" s="217"/>
      <c r="I1094" s="217"/>
      <c r="J1094" s="217"/>
      <c r="K1094" s="217"/>
      <c r="L1094" s="217"/>
      <c r="M1094" s="217"/>
      <c r="N1094" s="43">
        <f>SUM(G1094*$D$8+H1094*$D$5+I1094*$D$9+J1094*$D$6+K1094*$D$11+L1094*$D$10+M1094*$D$7)</f>
        <v>0</v>
      </c>
      <c r="O1094" s="119" t="e">
        <f>VLOOKUP(B1094,#REF!,15,0)</f>
        <v>#REF!</v>
      </c>
      <c r="P1094" s="31"/>
      <c r="Q1094" s="15"/>
      <c r="R1094" s="15"/>
      <c r="S1094" s="15"/>
      <c r="T1094" s="15"/>
    </row>
    <row r="1095" spans="1:20" ht="13.5" customHeight="1">
      <c r="A1095" s="41">
        <f>RANK(N1095,$N$18:$N$2259)</f>
        <v>611</v>
      </c>
      <c r="B1095" s="167"/>
      <c r="C1095" s="167"/>
      <c r="D1095" s="167"/>
      <c r="E1095" s="167"/>
      <c r="F1095" s="167"/>
      <c r="G1095" s="216"/>
      <c r="H1095" s="217"/>
      <c r="I1095" s="217"/>
      <c r="J1095" s="217"/>
      <c r="K1095" s="217"/>
      <c r="L1095" s="217"/>
      <c r="M1095" s="217"/>
      <c r="N1095" s="43">
        <f>SUM(G1095*$D$8+H1095*$D$5+I1095*$D$9+J1095*$D$6+K1095*$D$11+L1095*$D$10+M1095*$D$7)</f>
        <v>0</v>
      </c>
      <c r="O1095" s="119" t="e">
        <f>VLOOKUP(B1095,#REF!,15,0)</f>
        <v>#REF!</v>
      </c>
      <c r="P1095" s="31"/>
      <c r="Q1095" s="15"/>
      <c r="R1095" s="15"/>
      <c r="S1095" s="15"/>
      <c r="T1095" s="15"/>
    </row>
    <row r="1096" spans="1:20" ht="13.5" customHeight="1">
      <c r="A1096" s="41">
        <f>RANK(N1096,$N$18:$N$2259)</f>
        <v>611</v>
      </c>
      <c r="B1096" s="167"/>
      <c r="C1096" s="167"/>
      <c r="D1096" s="167"/>
      <c r="E1096" s="167"/>
      <c r="F1096" s="167"/>
      <c r="G1096" s="216"/>
      <c r="H1096" s="217"/>
      <c r="I1096" s="217"/>
      <c r="J1096" s="217"/>
      <c r="K1096" s="217"/>
      <c r="L1096" s="217"/>
      <c r="M1096" s="217"/>
      <c r="N1096" s="43">
        <f>SUM(G1096*$D$8+H1096*$D$5+I1096*$D$9+J1096*$D$6+K1096*$D$11+L1096*$D$10+M1096*$D$7)</f>
        <v>0</v>
      </c>
      <c r="O1096" s="119" t="e">
        <f>VLOOKUP(B1096,#REF!,15,0)</f>
        <v>#REF!</v>
      </c>
      <c r="P1096" s="31"/>
      <c r="Q1096" s="15"/>
      <c r="R1096" s="15"/>
      <c r="S1096" s="15"/>
      <c r="T1096" s="15"/>
    </row>
    <row r="1097" spans="1:20" ht="13.5" customHeight="1">
      <c r="A1097" s="41">
        <f>RANK(N1097,$N$18:$N$2259)</f>
        <v>611</v>
      </c>
      <c r="B1097" s="167"/>
      <c r="C1097" s="167"/>
      <c r="D1097" s="167"/>
      <c r="E1097" s="167"/>
      <c r="F1097" s="167"/>
      <c r="G1097" s="216"/>
      <c r="H1097" s="217"/>
      <c r="I1097" s="217"/>
      <c r="J1097" s="217"/>
      <c r="K1097" s="217"/>
      <c r="L1097" s="217"/>
      <c r="M1097" s="217"/>
      <c r="N1097" s="43">
        <f>SUM(G1097*$D$8+H1097*$D$5+I1097*$D$9+J1097*$D$6+K1097*$D$11+L1097*$D$10+M1097*$D$7)</f>
        <v>0</v>
      </c>
      <c r="O1097" s="119" t="e">
        <f>VLOOKUP(B1097,#REF!,15,0)</f>
        <v>#REF!</v>
      </c>
      <c r="P1097" s="31"/>
      <c r="Q1097" s="15"/>
      <c r="R1097" s="15"/>
      <c r="S1097" s="15"/>
      <c r="T1097" s="15"/>
    </row>
    <row r="1098" spans="1:20" ht="13.5" customHeight="1">
      <c r="A1098" s="41">
        <f>RANK(N1098,$N$18:$N$2259)</f>
        <v>611</v>
      </c>
      <c r="B1098" s="167"/>
      <c r="C1098" s="167"/>
      <c r="D1098" s="167"/>
      <c r="E1098" s="167"/>
      <c r="F1098" s="167"/>
      <c r="G1098" s="216"/>
      <c r="H1098" s="217"/>
      <c r="I1098" s="217"/>
      <c r="J1098" s="217"/>
      <c r="K1098" s="217"/>
      <c r="L1098" s="217"/>
      <c r="M1098" s="217"/>
      <c r="N1098" s="43">
        <f>SUM(G1098*$D$8+H1098*$D$5+I1098*$D$9+J1098*$D$6+K1098*$D$11+L1098*$D$10+M1098*$D$7)</f>
        <v>0</v>
      </c>
      <c r="O1098" s="119" t="e">
        <f>VLOOKUP(B1098,#REF!,15,0)</f>
        <v>#REF!</v>
      </c>
      <c r="P1098" s="31"/>
      <c r="Q1098" s="15"/>
      <c r="R1098" s="15"/>
      <c r="S1098" s="15"/>
      <c r="T1098" s="15"/>
    </row>
    <row r="1099" spans="1:20" ht="13.5" customHeight="1">
      <c r="A1099" s="41">
        <f>RANK(N1099,$N$18:$N$2259)</f>
        <v>611</v>
      </c>
      <c r="B1099" s="167"/>
      <c r="C1099" s="167"/>
      <c r="D1099" s="167"/>
      <c r="E1099" s="167"/>
      <c r="F1099" s="167"/>
      <c r="G1099" s="216"/>
      <c r="H1099" s="217"/>
      <c r="I1099" s="217"/>
      <c r="J1099" s="217"/>
      <c r="K1099" s="217"/>
      <c r="L1099" s="217"/>
      <c r="M1099" s="217"/>
      <c r="N1099" s="43">
        <f>SUM(G1099*$D$8+H1099*$D$5+I1099*$D$9+J1099*$D$6+K1099*$D$11+L1099*$D$10+M1099*$D$7)</f>
        <v>0</v>
      </c>
      <c r="O1099" s="119" t="e">
        <f>VLOOKUP(B1099,#REF!,15,0)</f>
        <v>#REF!</v>
      </c>
      <c r="P1099" s="31"/>
      <c r="Q1099" s="15"/>
      <c r="R1099" s="15"/>
      <c r="S1099" s="15"/>
      <c r="T1099" s="15"/>
    </row>
    <row r="1100" spans="1:20" ht="13.5" customHeight="1">
      <c r="A1100" s="41">
        <f>RANK(N1100,$N$18:$N$2259)</f>
        <v>611</v>
      </c>
      <c r="B1100" s="168"/>
      <c r="C1100" s="167"/>
      <c r="D1100" s="167"/>
      <c r="E1100" s="167"/>
      <c r="F1100" s="167"/>
      <c r="G1100" s="216"/>
      <c r="H1100" s="217"/>
      <c r="I1100" s="217"/>
      <c r="J1100" s="217"/>
      <c r="K1100" s="217"/>
      <c r="L1100" s="217"/>
      <c r="M1100" s="217"/>
      <c r="N1100" s="43">
        <f>SUM(G1100*$D$8+H1100*$D$5+I1100*$D$9+J1100*$D$6+K1100*$D$11+L1100*$D$10+M1100*$D$7)</f>
        <v>0</v>
      </c>
      <c r="O1100" s="119" t="e">
        <f>VLOOKUP(B1100,#REF!,15,0)</f>
        <v>#REF!</v>
      </c>
      <c r="P1100" s="31"/>
      <c r="Q1100" s="15"/>
      <c r="R1100" s="15"/>
      <c r="S1100" s="15"/>
      <c r="T1100" s="15"/>
    </row>
    <row r="1101" spans="1:20" ht="13.5" customHeight="1">
      <c r="A1101" s="41">
        <f>RANK(N1101,$N$18:$N$2259)</f>
        <v>611</v>
      </c>
      <c r="B1101" s="167"/>
      <c r="C1101" s="167"/>
      <c r="D1101" s="167"/>
      <c r="E1101" s="167"/>
      <c r="F1101" s="167"/>
      <c r="G1101" s="216"/>
      <c r="H1101" s="217"/>
      <c r="I1101" s="217"/>
      <c r="J1101" s="217"/>
      <c r="K1101" s="217"/>
      <c r="L1101" s="217"/>
      <c r="M1101" s="217"/>
      <c r="N1101" s="43">
        <f>SUM(G1101*$D$8+H1101*$D$5+I1101*$D$9+J1101*$D$6+K1101*$D$11+L1101*$D$10+M1101*$D$7)</f>
        <v>0</v>
      </c>
      <c r="O1101" s="119" t="e">
        <f>VLOOKUP(B1101,#REF!,15,0)</f>
        <v>#REF!</v>
      </c>
      <c r="P1101" s="31"/>
      <c r="Q1101" s="15"/>
      <c r="R1101" s="15"/>
      <c r="S1101" s="15"/>
      <c r="T1101" s="15"/>
    </row>
    <row r="1102" spans="1:20" ht="13.5" customHeight="1">
      <c r="A1102" s="41">
        <f>RANK(N1102,$N$18:$N$2259)</f>
        <v>611</v>
      </c>
      <c r="B1102" s="167"/>
      <c r="C1102" s="167"/>
      <c r="D1102" s="167"/>
      <c r="E1102" s="167"/>
      <c r="F1102" s="167"/>
      <c r="G1102" s="216"/>
      <c r="H1102" s="217"/>
      <c r="I1102" s="217"/>
      <c r="J1102" s="217"/>
      <c r="K1102" s="217"/>
      <c r="L1102" s="217"/>
      <c r="M1102" s="217"/>
      <c r="N1102" s="43">
        <f>SUM(G1102*$D$8+H1102*$D$5+I1102*$D$9+J1102*$D$6+K1102*$D$11+L1102*$D$10+M1102*$D$7)</f>
        <v>0</v>
      </c>
      <c r="O1102" s="119" t="e">
        <f>VLOOKUP(B1102,#REF!,15,0)</f>
        <v>#REF!</v>
      </c>
      <c r="P1102" s="31"/>
      <c r="Q1102" s="15"/>
      <c r="R1102" s="15"/>
      <c r="S1102" s="15"/>
      <c r="T1102" s="15"/>
    </row>
    <row r="1103" spans="1:20" ht="13.5" customHeight="1">
      <c r="A1103" s="41">
        <f>RANK(N1103,$N$18:$N$2259)</f>
        <v>611</v>
      </c>
      <c r="B1103" s="167"/>
      <c r="C1103" s="167"/>
      <c r="D1103" s="167"/>
      <c r="E1103" s="167"/>
      <c r="F1103" s="167"/>
      <c r="G1103" s="216"/>
      <c r="H1103" s="217"/>
      <c r="I1103" s="217"/>
      <c r="J1103" s="217"/>
      <c r="K1103" s="217"/>
      <c r="L1103" s="217"/>
      <c r="M1103" s="217"/>
      <c r="N1103" s="43">
        <f>SUM(G1103*$D$8+H1103*$D$5+I1103*$D$9+J1103*$D$6+K1103*$D$11+L1103*$D$10+M1103*$D$7)</f>
        <v>0</v>
      </c>
      <c r="O1103" s="119" t="e">
        <f>VLOOKUP(B1103,#REF!,15,0)</f>
        <v>#REF!</v>
      </c>
      <c r="P1103" s="31"/>
      <c r="Q1103" s="15"/>
      <c r="R1103" s="15"/>
      <c r="S1103" s="15"/>
      <c r="T1103" s="15"/>
    </row>
    <row r="1104" spans="1:20" ht="13.5" customHeight="1">
      <c r="A1104" s="41">
        <f>RANK(N1104,$N$18:$N$2259)</f>
        <v>611</v>
      </c>
      <c r="B1104" s="167"/>
      <c r="C1104" s="167"/>
      <c r="D1104" s="167"/>
      <c r="E1104" s="167"/>
      <c r="F1104" s="167"/>
      <c r="G1104" s="216"/>
      <c r="H1104" s="217"/>
      <c r="I1104" s="217"/>
      <c r="J1104" s="217"/>
      <c r="K1104" s="217"/>
      <c r="L1104" s="217"/>
      <c r="M1104" s="217"/>
      <c r="N1104" s="43">
        <f>SUM(G1104*$D$8+H1104*$D$5+I1104*$D$9+J1104*$D$6+K1104*$D$11+L1104*$D$10+M1104*$D$7)</f>
        <v>0</v>
      </c>
      <c r="O1104" s="119" t="e">
        <f>VLOOKUP(B1104,#REF!,15,0)</f>
        <v>#REF!</v>
      </c>
      <c r="P1104" s="31"/>
      <c r="Q1104" s="15"/>
      <c r="R1104" s="15"/>
      <c r="S1104" s="15"/>
      <c r="T1104" s="15"/>
    </row>
    <row r="1105" spans="1:20" ht="13.5" customHeight="1">
      <c r="A1105" s="41">
        <f>RANK(N1105,$N$18:$N$2259)</f>
        <v>611</v>
      </c>
      <c r="B1105" s="167"/>
      <c r="C1105" s="167"/>
      <c r="D1105" s="167"/>
      <c r="E1105" s="167"/>
      <c r="F1105" s="167"/>
      <c r="G1105" s="216"/>
      <c r="H1105" s="217"/>
      <c r="I1105" s="217"/>
      <c r="J1105" s="217"/>
      <c r="K1105" s="217"/>
      <c r="L1105" s="217"/>
      <c r="M1105" s="217"/>
      <c r="N1105" s="43">
        <f>SUM(G1105*$D$8+H1105*$D$5+I1105*$D$9+J1105*$D$6+K1105*$D$11+L1105*$D$10+M1105*$D$7)</f>
        <v>0</v>
      </c>
      <c r="O1105" s="119" t="e">
        <f>VLOOKUP(B1105,#REF!,15,0)</f>
        <v>#REF!</v>
      </c>
      <c r="P1105" s="31"/>
      <c r="Q1105" s="15"/>
      <c r="R1105" s="15"/>
      <c r="S1105" s="15"/>
      <c r="T1105" s="15"/>
    </row>
    <row r="1106" spans="1:20" ht="13.5" customHeight="1">
      <c r="A1106" s="41">
        <f>RANK(N1106,$N$18:$N$2259)</f>
        <v>611</v>
      </c>
      <c r="B1106" s="167"/>
      <c r="C1106" s="167"/>
      <c r="D1106" s="167"/>
      <c r="E1106" s="167"/>
      <c r="F1106" s="167"/>
      <c r="G1106" s="216"/>
      <c r="H1106" s="217"/>
      <c r="I1106" s="217"/>
      <c r="J1106" s="217"/>
      <c r="K1106" s="217"/>
      <c r="L1106" s="217"/>
      <c r="M1106" s="217"/>
      <c r="N1106" s="43">
        <f>SUM(G1106*$D$8+H1106*$D$5+I1106*$D$9+J1106*$D$6+K1106*$D$11+L1106*$D$10+M1106*$D$7)</f>
        <v>0</v>
      </c>
      <c r="O1106" s="119" t="e">
        <f>VLOOKUP(B1106,#REF!,15,0)</f>
        <v>#REF!</v>
      </c>
      <c r="P1106" s="31"/>
      <c r="Q1106" s="15"/>
      <c r="R1106" s="15"/>
      <c r="S1106" s="15"/>
      <c r="T1106" s="15"/>
    </row>
    <row r="1107" spans="1:20" ht="13.5" customHeight="1">
      <c r="A1107" s="41">
        <f>RANK(N1107,$N$18:$N$2259)</f>
        <v>611</v>
      </c>
      <c r="B1107" s="167"/>
      <c r="C1107" s="167"/>
      <c r="D1107" s="167"/>
      <c r="E1107" s="167"/>
      <c r="F1107" s="167"/>
      <c r="G1107" s="216"/>
      <c r="H1107" s="217"/>
      <c r="I1107" s="217"/>
      <c r="J1107" s="217"/>
      <c r="K1107" s="217"/>
      <c r="L1107" s="217"/>
      <c r="M1107" s="217"/>
      <c r="N1107" s="43">
        <f>SUM(G1107*$D$8+H1107*$D$5+I1107*$D$9+J1107*$D$6+K1107*$D$11+L1107*$D$10+M1107*$D$7)</f>
        <v>0</v>
      </c>
      <c r="O1107" s="119" t="e">
        <f>VLOOKUP(B1107,#REF!,15,0)</f>
        <v>#REF!</v>
      </c>
      <c r="P1107" s="31"/>
      <c r="Q1107" s="15"/>
      <c r="R1107" s="15"/>
      <c r="S1107" s="15"/>
      <c r="T1107" s="15"/>
    </row>
    <row r="1108" spans="1:20" ht="13.5" customHeight="1">
      <c r="A1108" s="41">
        <f>RANK(N1108,$N$18:$N$2259)</f>
        <v>611</v>
      </c>
      <c r="B1108" s="167"/>
      <c r="C1108" s="167"/>
      <c r="D1108" s="167"/>
      <c r="E1108" s="167"/>
      <c r="F1108" s="167"/>
      <c r="G1108" s="216"/>
      <c r="H1108" s="217"/>
      <c r="I1108" s="217"/>
      <c r="J1108" s="217"/>
      <c r="K1108" s="217"/>
      <c r="L1108" s="217"/>
      <c r="M1108" s="217"/>
      <c r="N1108" s="43">
        <f>SUM(G1108*$D$8+H1108*$D$5+I1108*$D$9+J1108*$D$6+K1108*$D$11+L1108*$D$10+M1108*$D$7)</f>
        <v>0</v>
      </c>
      <c r="O1108" s="119" t="e">
        <f>VLOOKUP(B1108,#REF!,15,0)</f>
        <v>#REF!</v>
      </c>
      <c r="P1108" s="31"/>
      <c r="Q1108" s="15"/>
      <c r="R1108" s="15"/>
      <c r="S1108" s="15"/>
      <c r="T1108" s="15"/>
    </row>
    <row r="1109" spans="1:20" ht="13.5" customHeight="1">
      <c r="A1109" s="41">
        <f>RANK(N1109,$N$18:$N$2259)</f>
        <v>611</v>
      </c>
      <c r="B1109" s="167"/>
      <c r="C1109" s="167"/>
      <c r="D1109" s="167"/>
      <c r="E1109" s="167"/>
      <c r="F1109" s="167"/>
      <c r="G1109" s="216"/>
      <c r="H1109" s="217"/>
      <c r="I1109" s="217"/>
      <c r="J1109" s="217"/>
      <c r="K1109" s="217"/>
      <c r="L1109" s="217"/>
      <c r="M1109" s="217"/>
      <c r="N1109" s="43">
        <f>SUM(G1109*$D$8+H1109*$D$5+I1109*$D$9+J1109*$D$6+K1109*$D$11+L1109*$D$10+M1109*$D$7)</f>
        <v>0</v>
      </c>
      <c r="O1109" s="119" t="e">
        <f>VLOOKUP(B1109,#REF!,15,0)</f>
        <v>#REF!</v>
      </c>
      <c r="P1109" s="31"/>
      <c r="Q1109" s="15"/>
      <c r="R1109" s="15"/>
      <c r="S1109" s="15"/>
      <c r="T1109" s="15"/>
    </row>
    <row r="1110" spans="1:20" ht="13.5" customHeight="1">
      <c r="A1110" s="41">
        <f>RANK(N1110,$N$18:$N$2259)</f>
        <v>611</v>
      </c>
      <c r="B1110" s="167"/>
      <c r="C1110" s="167"/>
      <c r="D1110" s="167"/>
      <c r="E1110" s="167"/>
      <c r="F1110" s="167"/>
      <c r="G1110" s="216"/>
      <c r="H1110" s="217"/>
      <c r="I1110" s="217"/>
      <c r="J1110" s="217"/>
      <c r="K1110" s="217"/>
      <c r="L1110" s="217"/>
      <c r="M1110" s="217"/>
      <c r="N1110" s="43">
        <f>SUM(G1110*$D$8+H1110*$D$5+I1110*$D$9+J1110*$D$6+K1110*$D$11+L1110*$D$10+M1110*$D$7)</f>
        <v>0</v>
      </c>
      <c r="O1110" s="119" t="e">
        <f>VLOOKUP(B1110,#REF!,15,0)</f>
        <v>#REF!</v>
      </c>
      <c r="P1110" s="31"/>
      <c r="Q1110" s="15"/>
      <c r="R1110" s="15"/>
      <c r="S1110" s="15"/>
      <c r="T1110" s="15"/>
    </row>
    <row r="1111" spans="1:20" ht="13.5" customHeight="1">
      <c r="A1111" s="41">
        <f>RANK(N1111,$N$18:$N$2259)</f>
        <v>611</v>
      </c>
      <c r="B1111" s="167"/>
      <c r="C1111" s="167"/>
      <c r="D1111" s="167"/>
      <c r="E1111" s="167"/>
      <c r="F1111" s="167"/>
      <c r="G1111" s="216"/>
      <c r="H1111" s="217"/>
      <c r="I1111" s="217"/>
      <c r="J1111" s="217"/>
      <c r="K1111" s="217"/>
      <c r="L1111" s="217"/>
      <c r="M1111" s="217"/>
      <c r="N1111" s="43">
        <f>SUM(G1111*$D$8+H1111*$D$5+I1111*$D$9+J1111*$D$6+K1111*$D$11+L1111*$D$10+M1111*$D$7)</f>
        <v>0</v>
      </c>
      <c r="O1111" s="119" t="e">
        <f>VLOOKUP(B1111,#REF!,15,0)</f>
        <v>#REF!</v>
      </c>
      <c r="P1111" s="31"/>
      <c r="Q1111" s="15"/>
      <c r="R1111" s="15"/>
      <c r="S1111" s="15"/>
      <c r="T1111" s="15"/>
    </row>
    <row r="1112" spans="1:20" ht="13.5" customHeight="1">
      <c r="A1112" s="41">
        <f>RANK(N1112,$N$18:$N$2259)</f>
        <v>611</v>
      </c>
      <c r="B1112" s="167"/>
      <c r="C1112" s="167"/>
      <c r="D1112" s="167"/>
      <c r="E1112" s="167"/>
      <c r="F1112" s="167"/>
      <c r="G1112" s="216"/>
      <c r="H1112" s="217"/>
      <c r="I1112" s="217"/>
      <c r="J1112" s="217"/>
      <c r="K1112" s="217"/>
      <c r="L1112" s="217"/>
      <c r="M1112" s="217"/>
      <c r="N1112" s="43">
        <f>SUM(G1112*$D$8+H1112*$D$5+I1112*$D$9+J1112*$D$6+K1112*$D$11+L1112*$D$10+M1112*$D$7)</f>
        <v>0</v>
      </c>
      <c r="O1112" s="119" t="e">
        <f>VLOOKUP(B1112,#REF!,15,0)</f>
        <v>#REF!</v>
      </c>
      <c r="P1112" s="31"/>
      <c r="Q1112" s="15"/>
      <c r="R1112" s="15"/>
      <c r="S1112" s="15"/>
      <c r="T1112" s="15"/>
    </row>
    <row r="1113" spans="1:20" ht="13.5" customHeight="1">
      <c r="A1113" s="41">
        <f>RANK(N1113,$N$18:$N$2259)</f>
        <v>611</v>
      </c>
      <c r="B1113" s="168"/>
      <c r="C1113" s="167"/>
      <c r="D1113" s="167"/>
      <c r="E1113" s="167"/>
      <c r="F1113" s="167"/>
      <c r="G1113" s="216"/>
      <c r="H1113" s="217"/>
      <c r="I1113" s="217"/>
      <c r="J1113" s="217"/>
      <c r="K1113" s="217"/>
      <c r="L1113" s="217"/>
      <c r="M1113" s="217"/>
      <c r="N1113" s="43">
        <f>SUM(G1113*$D$8+H1113*$D$5+I1113*$D$9+J1113*$D$6+K1113*$D$11+L1113*$D$10+M1113*$D$7)</f>
        <v>0</v>
      </c>
      <c r="O1113" s="119" t="e">
        <f>VLOOKUP(B1113,#REF!,15,0)</f>
        <v>#REF!</v>
      </c>
      <c r="P1113" s="31"/>
      <c r="Q1113" s="15"/>
      <c r="R1113" s="15"/>
      <c r="S1113" s="15"/>
      <c r="T1113" s="15"/>
    </row>
    <row r="1114" spans="1:20" ht="13.5" customHeight="1">
      <c r="A1114" s="41">
        <f>RANK(N1114,$N$18:$N$2259)</f>
        <v>611</v>
      </c>
      <c r="B1114" s="171"/>
      <c r="C1114" s="167"/>
      <c r="D1114" s="167"/>
      <c r="E1114" s="167"/>
      <c r="F1114" s="167"/>
      <c r="G1114" s="216"/>
      <c r="H1114" s="217"/>
      <c r="I1114" s="217"/>
      <c r="J1114" s="217"/>
      <c r="K1114" s="217"/>
      <c r="L1114" s="217"/>
      <c r="M1114" s="217"/>
      <c r="N1114" s="43">
        <f>SUM(G1114*$D$8+H1114*$D$5+I1114*$D$9+J1114*$D$6+K1114*$D$11+L1114*$D$10+M1114*$D$7)</f>
        <v>0</v>
      </c>
      <c r="O1114" s="119" t="e">
        <f>VLOOKUP(B1114,#REF!,15,0)</f>
        <v>#REF!</v>
      </c>
      <c r="P1114" s="31"/>
      <c r="Q1114" s="15"/>
      <c r="R1114" s="15"/>
      <c r="S1114" s="15"/>
      <c r="T1114" s="15"/>
    </row>
    <row r="1115" spans="1:20" ht="13.5" customHeight="1">
      <c r="A1115" s="41">
        <f>RANK(N1115,$N$18:$N$2259)</f>
        <v>611</v>
      </c>
      <c r="B1115" s="171"/>
      <c r="C1115" s="167"/>
      <c r="D1115" s="167"/>
      <c r="E1115" s="167"/>
      <c r="F1115" s="167"/>
      <c r="G1115" s="216"/>
      <c r="H1115" s="217"/>
      <c r="I1115" s="217"/>
      <c r="J1115" s="217"/>
      <c r="K1115" s="217"/>
      <c r="L1115" s="217"/>
      <c r="M1115" s="217"/>
      <c r="N1115" s="43">
        <f>SUM(G1115*$D$8+H1115*$D$5+I1115*$D$9+J1115*$D$6+K1115*$D$11+L1115*$D$10+M1115*$D$7)</f>
        <v>0</v>
      </c>
      <c r="O1115" s="119" t="e">
        <f>VLOOKUP(B1115,#REF!,15,0)</f>
        <v>#REF!</v>
      </c>
      <c r="P1115" s="31"/>
      <c r="Q1115" s="15"/>
      <c r="R1115" s="15"/>
      <c r="S1115" s="15"/>
      <c r="T1115" s="15"/>
    </row>
    <row r="1116" spans="1:20" ht="13.5" customHeight="1">
      <c r="A1116" s="41">
        <f>RANK(N1116,$N$18:$N$2259)</f>
        <v>611</v>
      </c>
      <c r="B1116" s="171"/>
      <c r="C1116" s="167"/>
      <c r="D1116" s="167"/>
      <c r="E1116" s="167"/>
      <c r="F1116" s="167"/>
      <c r="G1116" s="216"/>
      <c r="H1116" s="217"/>
      <c r="I1116" s="217"/>
      <c r="J1116" s="217"/>
      <c r="K1116" s="217"/>
      <c r="L1116" s="217"/>
      <c r="M1116" s="217"/>
      <c r="N1116" s="43">
        <f>SUM(G1116*$D$8+H1116*$D$5+I1116*$D$9+J1116*$D$6+K1116*$D$11+L1116*$D$10+M1116*$D$7)</f>
        <v>0</v>
      </c>
      <c r="O1116" s="119" t="e">
        <f>VLOOKUP(B1116,#REF!,15,0)</f>
        <v>#REF!</v>
      </c>
      <c r="P1116" s="31"/>
      <c r="Q1116" s="15"/>
      <c r="R1116" s="15"/>
      <c r="S1116" s="15"/>
      <c r="T1116" s="15"/>
    </row>
    <row r="1117" spans="1:20" ht="13.5" customHeight="1">
      <c r="A1117" s="41">
        <f>RANK(N1117,$N$18:$N$2259)</f>
        <v>611</v>
      </c>
      <c r="B1117" s="171"/>
      <c r="C1117" s="167"/>
      <c r="D1117" s="167"/>
      <c r="E1117" s="167"/>
      <c r="F1117" s="167"/>
      <c r="G1117" s="216"/>
      <c r="H1117" s="217"/>
      <c r="I1117" s="217"/>
      <c r="J1117" s="217"/>
      <c r="K1117" s="217"/>
      <c r="L1117" s="217"/>
      <c r="M1117" s="217"/>
      <c r="N1117" s="43">
        <f>SUM(G1117*$D$8+H1117*$D$5+I1117*$D$9+J1117*$D$6+K1117*$D$11+L1117*$D$10+M1117*$D$7)</f>
        <v>0</v>
      </c>
      <c r="O1117" s="119" t="e">
        <f>VLOOKUP(B1117,#REF!,15,0)</f>
        <v>#REF!</v>
      </c>
      <c r="P1117" s="31"/>
      <c r="Q1117" s="15"/>
      <c r="R1117" s="15"/>
      <c r="S1117" s="15"/>
      <c r="T1117" s="15"/>
    </row>
    <row r="1118" spans="1:20" ht="13.5" customHeight="1">
      <c r="A1118" s="41">
        <f>RANK(N1118,$N$18:$N$2259)</f>
        <v>611</v>
      </c>
      <c r="B1118" s="171"/>
      <c r="C1118" s="167"/>
      <c r="D1118" s="167"/>
      <c r="E1118" s="167"/>
      <c r="F1118" s="167"/>
      <c r="G1118" s="216"/>
      <c r="H1118" s="217"/>
      <c r="I1118" s="217"/>
      <c r="J1118" s="217"/>
      <c r="K1118" s="217"/>
      <c r="L1118" s="217"/>
      <c r="M1118" s="217"/>
      <c r="N1118" s="43">
        <f>SUM(G1118*$D$8+H1118*$D$5+I1118*$D$9+J1118*$D$6+K1118*$D$11+L1118*$D$10+M1118*$D$7)</f>
        <v>0</v>
      </c>
      <c r="O1118" s="119" t="e">
        <f>VLOOKUP(B1118,#REF!,15,0)</f>
        <v>#REF!</v>
      </c>
      <c r="P1118" s="31"/>
      <c r="Q1118" s="15"/>
      <c r="R1118" s="15"/>
      <c r="S1118" s="15"/>
      <c r="T1118" s="15"/>
    </row>
    <row r="1119" spans="1:20" ht="13.5" customHeight="1">
      <c r="A1119" s="41">
        <f>RANK(N1119,$N$18:$N$2259)</f>
        <v>611</v>
      </c>
      <c r="B1119" s="171"/>
      <c r="C1119" s="167"/>
      <c r="D1119" s="167"/>
      <c r="E1119" s="167"/>
      <c r="F1119" s="167"/>
      <c r="G1119" s="216"/>
      <c r="H1119" s="217"/>
      <c r="I1119" s="217"/>
      <c r="J1119" s="217"/>
      <c r="K1119" s="217"/>
      <c r="L1119" s="217"/>
      <c r="M1119" s="217"/>
      <c r="N1119" s="43">
        <f>SUM(G1119*$D$8+H1119*$D$5+I1119*$D$9+J1119*$D$6+K1119*$D$11+L1119*$D$10+M1119*$D$7)</f>
        <v>0</v>
      </c>
      <c r="O1119" s="119" t="e">
        <f>VLOOKUP(B1119,#REF!,15,0)</f>
        <v>#REF!</v>
      </c>
      <c r="P1119" s="31"/>
      <c r="Q1119" s="15"/>
      <c r="R1119" s="15"/>
      <c r="S1119" s="15"/>
      <c r="T1119" s="15"/>
    </row>
    <row r="1120" spans="1:20" ht="13.5" customHeight="1">
      <c r="A1120" s="41">
        <f>RANK(N1120,$N$18:$N$2259)</f>
        <v>611</v>
      </c>
      <c r="B1120" s="171"/>
      <c r="C1120" s="167"/>
      <c r="D1120" s="167"/>
      <c r="E1120" s="167"/>
      <c r="F1120" s="167"/>
      <c r="G1120" s="216"/>
      <c r="H1120" s="217"/>
      <c r="I1120" s="217"/>
      <c r="J1120" s="217"/>
      <c r="K1120" s="217"/>
      <c r="L1120" s="217"/>
      <c r="M1120" s="217"/>
      <c r="N1120" s="43">
        <f>SUM(G1120*$D$8+H1120*$D$5+I1120*$D$9+J1120*$D$6+K1120*$D$11+L1120*$D$10+M1120*$D$7)</f>
        <v>0</v>
      </c>
      <c r="O1120" s="119" t="e">
        <f>VLOOKUP(B1120,#REF!,15,0)</f>
        <v>#REF!</v>
      </c>
      <c r="P1120" s="31"/>
      <c r="Q1120" s="15"/>
      <c r="R1120" s="15"/>
      <c r="S1120" s="15"/>
      <c r="T1120" s="15"/>
    </row>
    <row r="1121" spans="1:20" ht="13.5" customHeight="1">
      <c r="A1121" s="41">
        <f>RANK(N1121,$N$18:$N$2259)</f>
        <v>611</v>
      </c>
      <c r="B1121" s="171"/>
      <c r="C1121" s="167"/>
      <c r="D1121" s="167"/>
      <c r="E1121" s="167"/>
      <c r="F1121" s="167"/>
      <c r="G1121" s="216"/>
      <c r="H1121" s="217"/>
      <c r="I1121" s="217"/>
      <c r="J1121" s="217"/>
      <c r="K1121" s="217"/>
      <c r="L1121" s="217"/>
      <c r="M1121" s="217"/>
      <c r="N1121" s="43">
        <f>SUM(G1121*$D$8+H1121*$D$5+I1121*$D$9+J1121*$D$6+K1121*$D$11+L1121*$D$10+M1121*$D$7)</f>
        <v>0</v>
      </c>
      <c r="O1121" s="119" t="e">
        <f>VLOOKUP(B1121,#REF!,15,0)</f>
        <v>#REF!</v>
      </c>
      <c r="P1121" s="31"/>
      <c r="Q1121" s="15"/>
      <c r="R1121" s="15"/>
      <c r="S1121" s="15"/>
      <c r="T1121" s="15"/>
    </row>
    <row r="1122" spans="1:20" ht="13.5" customHeight="1">
      <c r="A1122" s="41">
        <f>RANK(N1122,$N$18:$N$2259)</f>
        <v>611</v>
      </c>
      <c r="B1122" s="171"/>
      <c r="C1122" s="167"/>
      <c r="D1122" s="167"/>
      <c r="E1122" s="167"/>
      <c r="F1122" s="167"/>
      <c r="G1122" s="216"/>
      <c r="H1122" s="217"/>
      <c r="I1122" s="217"/>
      <c r="J1122" s="217"/>
      <c r="K1122" s="217"/>
      <c r="L1122" s="217"/>
      <c r="M1122" s="217"/>
      <c r="N1122" s="43">
        <f>SUM(G1122*$D$8+H1122*$D$5+I1122*$D$9+J1122*$D$6+K1122*$D$11+L1122*$D$10+M1122*$D$7)</f>
        <v>0</v>
      </c>
      <c r="O1122" s="119" t="e">
        <f>VLOOKUP(B1122,#REF!,15,0)</f>
        <v>#REF!</v>
      </c>
      <c r="P1122" s="31"/>
      <c r="Q1122" s="15"/>
      <c r="R1122" s="15"/>
      <c r="S1122" s="15"/>
      <c r="T1122" s="15"/>
    </row>
    <row r="1123" spans="1:20" ht="13.5" customHeight="1">
      <c r="A1123" s="41">
        <f>RANK(N1123,$N$18:$N$2259)</f>
        <v>611</v>
      </c>
      <c r="B1123" s="171"/>
      <c r="C1123" s="167"/>
      <c r="D1123" s="167"/>
      <c r="E1123" s="167"/>
      <c r="F1123" s="167"/>
      <c r="G1123" s="216"/>
      <c r="H1123" s="217"/>
      <c r="I1123" s="217"/>
      <c r="J1123" s="217"/>
      <c r="K1123" s="217"/>
      <c r="L1123" s="217"/>
      <c r="M1123" s="217"/>
      <c r="N1123" s="43">
        <f>SUM(G1123*$D$8+H1123*$D$5+I1123*$D$9+J1123*$D$6+K1123*$D$11+L1123*$D$10+M1123*$D$7)</f>
        <v>0</v>
      </c>
      <c r="O1123" s="119" t="e">
        <f>VLOOKUP(B1123,#REF!,15,0)</f>
        <v>#REF!</v>
      </c>
      <c r="P1123" s="31"/>
      <c r="Q1123" s="15"/>
      <c r="R1123" s="15"/>
      <c r="S1123" s="15"/>
      <c r="T1123" s="15"/>
    </row>
    <row r="1124" spans="1:20" ht="13.5" customHeight="1">
      <c r="A1124" s="41">
        <f>RANK(N1124,$N$18:$N$2259)</f>
        <v>611</v>
      </c>
      <c r="B1124" s="171"/>
      <c r="C1124" s="167"/>
      <c r="D1124" s="167"/>
      <c r="E1124" s="167"/>
      <c r="F1124" s="167"/>
      <c r="G1124" s="216"/>
      <c r="H1124" s="217"/>
      <c r="I1124" s="217"/>
      <c r="J1124" s="217"/>
      <c r="K1124" s="217"/>
      <c r="L1124" s="217"/>
      <c r="M1124" s="217"/>
      <c r="N1124" s="43">
        <f>SUM(G1124*$D$8+H1124*$D$5+I1124*$D$9+J1124*$D$6+K1124*$D$11+L1124*$D$10+M1124*$D$7)</f>
        <v>0</v>
      </c>
      <c r="O1124" s="119" t="e">
        <f>VLOOKUP(B1124,#REF!,15,0)</f>
        <v>#REF!</v>
      </c>
      <c r="P1124" s="31"/>
      <c r="Q1124" s="15"/>
      <c r="R1124" s="15"/>
      <c r="S1124" s="15"/>
      <c r="T1124" s="15"/>
    </row>
    <row r="1125" spans="1:20" ht="13.5" customHeight="1">
      <c r="A1125" s="41">
        <f>RANK(N1125,$N$18:$N$2259)</f>
        <v>611</v>
      </c>
      <c r="B1125" s="171"/>
      <c r="C1125" s="167"/>
      <c r="D1125" s="167"/>
      <c r="E1125" s="167"/>
      <c r="F1125" s="167"/>
      <c r="G1125" s="216"/>
      <c r="H1125" s="217"/>
      <c r="I1125" s="217"/>
      <c r="J1125" s="217"/>
      <c r="K1125" s="217"/>
      <c r="L1125" s="217"/>
      <c r="M1125" s="217"/>
      <c r="N1125" s="43">
        <f>SUM(G1125*$D$8+H1125*$D$5+I1125*$D$9+J1125*$D$6+K1125*$D$11+L1125*$D$10+M1125*$D$7)</f>
        <v>0</v>
      </c>
      <c r="O1125" s="119" t="e">
        <f>VLOOKUP(B1125,#REF!,15,0)</f>
        <v>#REF!</v>
      </c>
      <c r="P1125" s="31"/>
      <c r="Q1125" s="15"/>
      <c r="R1125" s="15"/>
      <c r="S1125" s="15"/>
      <c r="T1125" s="15"/>
    </row>
    <row r="1126" spans="1:20" ht="13.5" customHeight="1">
      <c r="A1126" s="41">
        <f>RANK(N1126,$N$18:$N$2259)</f>
        <v>611</v>
      </c>
      <c r="B1126" s="171"/>
      <c r="C1126" s="167"/>
      <c r="D1126" s="167"/>
      <c r="E1126" s="167"/>
      <c r="F1126" s="167"/>
      <c r="G1126" s="216"/>
      <c r="H1126" s="217"/>
      <c r="I1126" s="217"/>
      <c r="J1126" s="217"/>
      <c r="K1126" s="217"/>
      <c r="L1126" s="217"/>
      <c r="M1126" s="217"/>
      <c r="N1126" s="43">
        <f>SUM(G1126*$D$8+H1126*$D$5+I1126*$D$9+J1126*$D$6+K1126*$D$11+L1126*$D$10+M1126*$D$7)</f>
        <v>0</v>
      </c>
      <c r="O1126" s="119" t="e">
        <f>VLOOKUP(B1126,#REF!,15,0)</f>
        <v>#REF!</v>
      </c>
      <c r="P1126" s="31"/>
      <c r="Q1126" s="15"/>
      <c r="R1126" s="15"/>
      <c r="S1126" s="15"/>
      <c r="T1126" s="15"/>
    </row>
    <row r="1127" spans="1:20" ht="13.5" customHeight="1">
      <c r="A1127" s="41">
        <f>RANK(N1127,$N$18:$N$2259)</f>
        <v>611</v>
      </c>
      <c r="B1127" s="171"/>
      <c r="C1127" s="167"/>
      <c r="D1127" s="167"/>
      <c r="E1127" s="167"/>
      <c r="F1127" s="167"/>
      <c r="G1127" s="216"/>
      <c r="H1127" s="217"/>
      <c r="I1127" s="217"/>
      <c r="J1127" s="217"/>
      <c r="K1127" s="217"/>
      <c r="L1127" s="217"/>
      <c r="M1127" s="217"/>
      <c r="N1127" s="43">
        <f>SUM(G1127*$D$8+H1127*$D$5+I1127*$D$9+J1127*$D$6+K1127*$D$11+L1127*$D$10+M1127*$D$7)</f>
        <v>0</v>
      </c>
      <c r="O1127" s="119" t="e">
        <f>VLOOKUP(B1127,#REF!,15,0)</f>
        <v>#REF!</v>
      </c>
      <c r="P1127" s="31"/>
      <c r="Q1127" s="15"/>
      <c r="R1127" s="15"/>
      <c r="S1127" s="15"/>
      <c r="T1127" s="15"/>
    </row>
    <row r="1128" spans="1:20" ht="13.5" customHeight="1">
      <c r="A1128" s="41">
        <f>RANK(N1128,$N$18:$N$2259)</f>
        <v>611</v>
      </c>
      <c r="B1128" s="171"/>
      <c r="C1128" s="167"/>
      <c r="D1128" s="167"/>
      <c r="E1128" s="167"/>
      <c r="F1128" s="167"/>
      <c r="G1128" s="216"/>
      <c r="H1128" s="217"/>
      <c r="I1128" s="217"/>
      <c r="J1128" s="217"/>
      <c r="K1128" s="217"/>
      <c r="L1128" s="217"/>
      <c r="M1128" s="217"/>
      <c r="N1128" s="43">
        <f>SUM(G1128*$D$8+H1128*$D$5+I1128*$D$9+J1128*$D$6+K1128*$D$11+L1128*$D$10+M1128*$D$7)</f>
        <v>0</v>
      </c>
      <c r="O1128" s="119" t="e">
        <f>VLOOKUP(B1128,#REF!,15,0)</f>
        <v>#REF!</v>
      </c>
      <c r="P1128" s="31"/>
      <c r="Q1128" s="15"/>
      <c r="R1128" s="15"/>
      <c r="S1128" s="15"/>
      <c r="T1128" s="15"/>
    </row>
    <row r="1129" spans="1:20" ht="13.5" customHeight="1">
      <c r="A1129" s="41">
        <f>RANK(N1129,$N$18:$N$2259)</f>
        <v>611</v>
      </c>
      <c r="B1129" s="168"/>
      <c r="C1129" s="167"/>
      <c r="D1129" s="167"/>
      <c r="E1129" s="167"/>
      <c r="F1129" s="167"/>
      <c r="G1129" s="216"/>
      <c r="H1129" s="217"/>
      <c r="I1129" s="217"/>
      <c r="J1129" s="217"/>
      <c r="K1129" s="217"/>
      <c r="L1129" s="217"/>
      <c r="M1129" s="217"/>
      <c r="N1129" s="43">
        <f>SUM(G1129*$D$8+H1129*$D$5+I1129*$D$9+J1129*$D$6+K1129*$D$11+L1129*$D$10+M1129*$D$7)</f>
        <v>0</v>
      </c>
      <c r="O1129" s="119" t="e">
        <f>VLOOKUP(B1129,#REF!,15,0)</f>
        <v>#REF!</v>
      </c>
      <c r="P1129" s="31"/>
      <c r="Q1129" s="15"/>
      <c r="R1129" s="15"/>
      <c r="S1129" s="15"/>
      <c r="T1129" s="15"/>
    </row>
    <row r="1130" spans="1:20" ht="13.5" customHeight="1">
      <c r="A1130" s="41">
        <f>RANK(N1130,$N$18:$N$2259)</f>
        <v>611</v>
      </c>
      <c r="B1130" s="171"/>
      <c r="C1130" s="167"/>
      <c r="D1130" s="167"/>
      <c r="E1130" s="167"/>
      <c r="F1130" s="167"/>
      <c r="G1130" s="216"/>
      <c r="H1130" s="217"/>
      <c r="I1130" s="217"/>
      <c r="J1130" s="217"/>
      <c r="K1130" s="217"/>
      <c r="L1130" s="217"/>
      <c r="M1130" s="217"/>
      <c r="N1130" s="43">
        <f>SUM(G1130*$D$8+H1130*$D$5+I1130*$D$9+J1130*$D$6+K1130*$D$11+L1130*$D$10+M1130*$D$7)</f>
        <v>0</v>
      </c>
      <c r="O1130" s="119" t="e">
        <f>VLOOKUP(B1130,#REF!,15,0)</f>
        <v>#REF!</v>
      </c>
      <c r="P1130" s="31"/>
      <c r="Q1130" s="15"/>
      <c r="R1130" s="15"/>
      <c r="S1130" s="15"/>
      <c r="T1130" s="15"/>
    </row>
    <row r="1131" spans="1:20" ht="13.5" customHeight="1">
      <c r="A1131" s="41">
        <f>RANK(N1131,$N$18:$N$2259)</f>
        <v>611</v>
      </c>
      <c r="B1131" s="171"/>
      <c r="C1131" s="167"/>
      <c r="D1131" s="167"/>
      <c r="E1131" s="167"/>
      <c r="F1131" s="167"/>
      <c r="G1131" s="216"/>
      <c r="H1131" s="217"/>
      <c r="I1131" s="217"/>
      <c r="J1131" s="217"/>
      <c r="K1131" s="217"/>
      <c r="L1131" s="217"/>
      <c r="M1131" s="217"/>
      <c r="N1131" s="43">
        <f>SUM(G1131*$D$8+H1131*$D$5+I1131*$D$9+J1131*$D$6+K1131*$D$11+L1131*$D$10+M1131*$D$7)</f>
        <v>0</v>
      </c>
      <c r="O1131" s="119" t="e">
        <f>VLOOKUP(B1131,#REF!,15,0)</f>
        <v>#REF!</v>
      </c>
      <c r="P1131" s="31"/>
      <c r="Q1131" s="15"/>
      <c r="R1131" s="15"/>
      <c r="S1131" s="15"/>
      <c r="T1131" s="15"/>
    </row>
    <row r="1132" spans="1:20" ht="13.5" customHeight="1">
      <c r="A1132" s="41">
        <f>RANK(N1132,$N$18:$N$2259)</f>
        <v>611</v>
      </c>
      <c r="B1132" s="171"/>
      <c r="C1132" s="167"/>
      <c r="D1132" s="167"/>
      <c r="E1132" s="167"/>
      <c r="F1132" s="167"/>
      <c r="G1132" s="216"/>
      <c r="H1132" s="217"/>
      <c r="I1132" s="217"/>
      <c r="J1132" s="217"/>
      <c r="K1132" s="217"/>
      <c r="L1132" s="217"/>
      <c r="M1132" s="217"/>
      <c r="N1132" s="43">
        <f>SUM(G1132*$D$8+H1132*$D$5+I1132*$D$9+J1132*$D$6+K1132*$D$11+L1132*$D$10+M1132*$D$7)</f>
        <v>0</v>
      </c>
      <c r="O1132" s="119" t="e">
        <f>VLOOKUP(B1132,#REF!,15,0)</f>
        <v>#REF!</v>
      </c>
      <c r="P1132" s="31"/>
      <c r="Q1132" s="15"/>
      <c r="R1132" s="15"/>
      <c r="S1132" s="15"/>
      <c r="T1132" s="15"/>
    </row>
    <row r="1133" spans="1:20" ht="13.5" customHeight="1">
      <c r="A1133" s="41">
        <f>RANK(N1133,$N$18:$N$2259)</f>
        <v>611</v>
      </c>
      <c r="B1133" s="171"/>
      <c r="C1133" s="167"/>
      <c r="D1133" s="167"/>
      <c r="E1133" s="167"/>
      <c r="F1133" s="167"/>
      <c r="G1133" s="216"/>
      <c r="H1133" s="217"/>
      <c r="I1133" s="217"/>
      <c r="J1133" s="217"/>
      <c r="K1133" s="217"/>
      <c r="L1133" s="217"/>
      <c r="M1133" s="217"/>
      <c r="N1133" s="43">
        <f>SUM(G1133*$D$8+H1133*$D$5+I1133*$D$9+J1133*$D$6+K1133*$D$11+L1133*$D$10+M1133*$D$7)</f>
        <v>0</v>
      </c>
      <c r="O1133" s="119" t="e">
        <f>VLOOKUP(B1133,#REF!,15,0)</f>
        <v>#REF!</v>
      </c>
      <c r="P1133" s="31"/>
      <c r="Q1133" s="15"/>
      <c r="R1133" s="15"/>
      <c r="S1133" s="15"/>
      <c r="T1133" s="15"/>
    </row>
    <row r="1134" spans="1:20" ht="13.5" customHeight="1">
      <c r="A1134" s="41">
        <f>RANK(N1134,$N$18:$N$2259)</f>
        <v>611</v>
      </c>
      <c r="B1134" s="171"/>
      <c r="C1134" s="167"/>
      <c r="D1134" s="167"/>
      <c r="E1134" s="167"/>
      <c r="F1134" s="167"/>
      <c r="G1134" s="216"/>
      <c r="H1134" s="217"/>
      <c r="I1134" s="217"/>
      <c r="J1134" s="217"/>
      <c r="K1134" s="217"/>
      <c r="L1134" s="217"/>
      <c r="M1134" s="217"/>
      <c r="N1134" s="43">
        <f>SUM(G1134*$D$8+H1134*$D$5+I1134*$D$9+J1134*$D$6+K1134*$D$11+L1134*$D$10+M1134*$D$7)</f>
        <v>0</v>
      </c>
      <c r="O1134" s="119" t="e">
        <f>VLOOKUP(B1134,#REF!,15,0)</f>
        <v>#REF!</v>
      </c>
      <c r="P1134" s="31"/>
      <c r="Q1134" s="15"/>
      <c r="R1134" s="15"/>
      <c r="S1134" s="15"/>
      <c r="T1134" s="15"/>
    </row>
    <row r="1135" spans="1:20" ht="13.5" customHeight="1">
      <c r="A1135" s="41">
        <f>RANK(N1135,$N$18:$N$2259)</f>
        <v>611</v>
      </c>
      <c r="B1135" s="171"/>
      <c r="C1135" s="167"/>
      <c r="D1135" s="167"/>
      <c r="E1135" s="167"/>
      <c r="F1135" s="167"/>
      <c r="G1135" s="216"/>
      <c r="H1135" s="217"/>
      <c r="I1135" s="217"/>
      <c r="J1135" s="217"/>
      <c r="K1135" s="217"/>
      <c r="L1135" s="217"/>
      <c r="M1135" s="217"/>
      <c r="N1135" s="43">
        <f>SUM(G1135*$D$8+H1135*$D$5+I1135*$D$9+J1135*$D$6+K1135*$D$11+L1135*$D$10+M1135*$D$7)</f>
        <v>0</v>
      </c>
      <c r="O1135" s="119" t="e">
        <f>VLOOKUP(B1135,#REF!,15,0)</f>
        <v>#REF!</v>
      </c>
      <c r="P1135" s="31"/>
      <c r="Q1135" s="15"/>
      <c r="R1135" s="15"/>
      <c r="S1135" s="15"/>
      <c r="T1135" s="15"/>
    </row>
    <row r="1136" spans="1:20" ht="13.5" customHeight="1">
      <c r="A1136" s="41">
        <f>RANK(N1136,$N$18:$N$2259)</f>
        <v>611</v>
      </c>
      <c r="B1136" s="171"/>
      <c r="C1136" s="167"/>
      <c r="D1136" s="167"/>
      <c r="E1136" s="167"/>
      <c r="F1136" s="167"/>
      <c r="G1136" s="216"/>
      <c r="H1136" s="217"/>
      <c r="I1136" s="217"/>
      <c r="J1136" s="217"/>
      <c r="K1136" s="217"/>
      <c r="L1136" s="217"/>
      <c r="M1136" s="217"/>
      <c r="N1136" s="43">
        <f>SUM(G1136*$D$8+H1136*$D$5+I1136*$D$9+J1136*$D$6+K1136*$D$11+L1136*$D$10+M1136*$D$7)</f>
        <v>0</v>
      </c>
      <c r="O1136" s="119" t="e">
        <f>VLOOKUP(B1136,#REF!,15,0)</f>
        <v>#REF!</v>
      </c>
      <c r="P1136" s="31"/>
      <c r="Q1136" s="15"/>
      <c r="R1136" s="15"/>
      <c r="S1136" s="15"/>
      <c r="T1136" s="15"/>
    </row>
    <row r="1137" spans="1:20" ht="13.5" customHeight="1">
      <c r="A1137" s="41">
        <f>RANK(N1137,$N$18:$N$2259)</f>
        <v>611</v>
      </c>
      <c r="B1137" s="171"/>
      <c r="C1137" s="167"/>
      <c r="D1137" s="167"/>
      <c r="E1137" s="167"/>
      <c r="F1137" s="167"/>
      <c r="G1137" s="216"/>
      <c r="H1137" s="217"/>
      <c r="I1137" s="217"/>
      <c r="J1137" s="217"/>
      <c r="K1137" s="217"/>
      <c r="L1137" s="217"/>
      <c r="M1137" s="217"/>
      <c r="N1137" s="43">
        <f>SUM(G1137*$D$8+H1137*$D$5+I1137*$D$9+J1137*$D$6+K1137*$D$11+L1137*$D$10+M1137*$D$7)</f>
        <v>0</v>
      </c>
      <c r="O1137" s="119" t="e">
        <f>VLOOKUP(B1137,#REF!,15,0)</f>
        <v>#REF!</v>
      </c>
      <c r="P1137" s="31"/>
      <c r="Q1137" s="15"/>
      <c r="R1137" s="15"/>
      <c r="S1137" s="15"/>
      <c r="T1137" s="15"/>
    </row>
    <row r="1138" spans="1:20" ht="13.5" customHeight="1">
      <c r="A1138" s="41">
        <f>RANK(N1138,$N$18:$N$2259)</f>
        <v>611</v>
      </c>
      <c r="B1138" s="171"/>
      <c r="C1138" s="167"/>
      <c r="D1138" s="167"/>
      <c r="E1138" s="167"/>
      <c r="F1138" s="167"/>
      <c r="G1138" s="216"/>
      <c r="H1138" s="217"/>
      <c r="I1138" s="217"/>
      <c r="J1138" s="217"/>
      <c r="K1138" s="217"/>
      <c r="L1138" s="217"/>
      <c r="M1138" s="217"/>
      <c r="N1138" s="43">
        <f>SUM(G1138*$D$8+H1138*$D$5+I1138*$D$9+J1138*$D$6+K1138*$D$11+L1138*$D$10+M1138*$D$7)</f>
        <v>0</v>
      </c>
      <c r="O1138" s="119" t="e">
        <f>VLOOKUP(B1138,#REF!,15,0)</f>
        <v>#REF!</v>
      </c>
      <c r="P1138" s="31"/>
      <c r="Q1138" s="15"/>
      <c r="R1138" s="15"/>
      <c r="S1138" s="15"/>
      <c r="T1138" s="15"/>
    </row>
    <row r="1139" spans="1:20" ht="13.5" customHeight="1">
      <c r="A1139" s="41">
        <f>RANK(N1139,$N$18:$N$2259)</f>
        <v>611</v>
      </c>
      <c r="B1139" s="171"/>
      <c r="C1139" s="167"/>
      <c r="D1139" s="167"/>
      <c r="E1139" s="167"/>
      <c r="F1139" s="167"/>
      <c r="G1139" s="216"/>
      <c r="H1139" s="217"/>
      <c r="I1139" s="217"/>
      <c r="J1139" s="217"/>
      <c r="K1139" s="217"/>
      <c r="L1139" s="217"/>
      <c r="M1139" s="217"/>
      <c r="N1139" s="43">
        <f>SUM(G1139*$D$8+H1139*$D$5+I1139*$D$9+J1139*$D$6+K1139*$D$11+L1139*$D$10+M1139*$D$7)</f>
        <v>0</v>
      </c>
      <c r="O1139" s="119" t="e">
        <f>VLOOKUP(B1139,#REF!,15,0)</f>
        <v>#REF!</v>
      </c>
      <c r="P1139" s="31"/>
      <c r="Q1139" s="15"/>
      <c r="R1139" s="15"/>
      <c r="S1139" s="15"/>
      <c r="T1139" s="15"/>
    </row>
    <row r="1140" spans="1:20" ht="13.5" customHeight="1">
      <c r="A1140" s="41">
        <f>RANK(N1140,$N$18:$N$2259)</f>
        <v>611</v>
      </c>
      <c r="B1140" s="171"/>
      <c r="C1140" s="167"/>
      <c r="D1140" s="167"/>
      <c r="E1140" s="167"/>
      <c r="F1140" s="167"/>
      <c r="G1140" s="216"/>
      <c r="H1140" s="217"/>
      <c r="I1140" s="217"/>
      <c r="J1140" s="217"/>
      <c r="K1140" s="217"/>
      <c r="L1140" s="217"/>
      <c r="M1140" s="217"/>
      <c r="N1140" s="43">
        <f>SUM(G1140*$D$8+H1140*$D$5+I1140*$D$9+J1140*$D$6+K1140*$D$11+L1140*$D$10+M1140*$D$7)</f>
        <v>0</v>
      </c>
      <c r="O1140" s="119" t="e">
        <f>VLOOKUP(B1140,#REF!,15,0)</f>
        <v>#REF!</v>
      </c>
      <c r="P1140" s="31"/>
      <c r="Q1140" s="15"/>
      <c r="R1140" s="15"/>
      <c r="S1140" s="15"/>
      <c r="T1140" s="15"/>
    </row>
    <row r="1141" spans="1:20" ht="13.5" customHeight="1">
      <c r="A1141" s="41">
        <f>RANK(N1141,$N$18:$N$2259)</f>
        <v>611</v>
      </c>
      <c r="B1141" s="168"/>
      <c r="C1141" s="167"/>
      <c r="D1141" s="167"/>
      <c r="E1141" s="167"/>
      <c r="F1141" s="167"/>
      <c r="G1141" s="216"/>
      <c r="H1141" s="217"/>
      <c r="I1141" s="217"/>
      <c r="J1141" s="217"/>
      <c r="K1141" s="217"/>
      <c r="L1141" s="217"/>
      <c r="M1141" s="217"/>
      <c r="N1141" s="43">
        <f>SUM(G1141*$D$8+H1141*$D$5+I1141*$D$9+J1141*$D$6+K1141*$D$11+L1141*$D$10+M1141*$D$7)</f>
        <v>0</v>
      </c>
      <c r="O1141" s="119" t="e">
        <f>VLOOKUP(B1141,#REF!,15,0)</f>
        <v>#REF!</v>
      </c>
      <c r="P1141" s="31"/>
      <c r="Q1141" s="15"/>
      <c r="R1141" s="15"/>
      <c r="S1141" s="15"/>
      <c r="T1141" s="15"/>
    </row>
    <row r="1142" spans="1:20" ht="13.5" customHeight="1">
      <c r="A1142" s="41">
        <f>RANK(N1142,$N$18:$N$2259)</f>
        <v>611</v>
      </c>
      <c r="B1142" s="143"/>
      <c r="C1142" s="144"/>
      <c r="D1142" s="144"/>
      <c r="E1142" s="144"/>
      <c r="F1142" s="144"/>
      <c r="G1142" s="44"/>
      <c r="H1142" s="42"/>
      <c r="I1142" s="42"/>
      <c r="J1142" s="42"/>
      <c r="K1142" s="42"/>
      <c r="L1142" s="42"/>
      <c r="M1142" s="42"/>
      <c r="N1142" s="43">
        <f>SUM(G1142*$D$8+H1142*$D$5+I1142*$D$9+J1142*$D$6+K1142*$D$11+L1142*$D$10+M1142*$D$7)</f>
        <v>0</v>
      </c>
      <c r="O1142" s="119"/>
      <c r="P1142" s="31"/>
      <c r="Q1142" s="15"/>
      <c r="R1142" s="15"/>
      <c r="S1142" s="15"/>
      <c r="T1142" s="15"/>
    </row>
    <row r="1143" spans="1:20" ht="13.5" customHeight="1">
      <c r="A1143" s="41">
        <f>RANK(N1143,$N$18:$N$2259)</f>
        <v>611</v>
      </c>
      <c r="B1143" s="168"/>
      <c r="C1143" s="167"/>
      <c r="D1143" s="167"/>
      <c r="E1143" s="167"/>
      <c r="F1143" s="167"/>
      <c r="G1143" s="216"/>
      <c r="H1143" s="217"/>
      <c r="I1143" s="217"/>
      <c r="J1143" s="217"/>
      <c r="K1143" s="217"/>
      <c r="L1143" s="217"/>
      <c r="M1143" s="217"/>
      <c r="N1143" s="43">
        <f>SUM(G1143*$D$8+H1143*$D$5+I1143*$D$9+J1143*$D$6+K1143*$D$11+L1143*$D$10+M1143*$D$7)</f>
        <v>0</v>
      </c>
      <c r="O1143" s="119" t="e">
        <f>VLOOKUP(B1143,#REF!,15,0)</f>
        <v>#REF!</v>
      </c>
      <c r="P1143" s="31"/>
      <c r="Q1143" s="15"/>
      <c r="R1143" s="15"/>
      <c r="S1143" s="15"/>
      <c r="T1143" s="15"/>
    </row>
    <row r="1144" spans="1:20" ht="13.5" customHeight="1">
      <c r="A1144" s="41">
        <f>RANK(N1144,$N$18:$N$2259)</f>
        <v>611</v>
      </c>
      <c r="B1144" s="167"/>
      <c r="C1144" s="167"/>
      <c r="D1144" s="167"/>
      <c r="E1144" s="167"/>
      <c r="F1144" s="167"/>
      <c r="G1144" s="216"/>
      <c r="H1144" s="217"/>
      <c r="I1144" s="217"/>
      <c r="J1144" s="217"/>
      <c r="K1144" s="217"/>
      <c r="L1144" s="217"/>
      <c r="M1144" s="217"/>
      <c r="N1144" s="43">
        <f>SUM(G1144*$D$8+H1144*$D$5+I1144*$D$9+J1144*$D$6+K1144*$D$11+L1144*$D$10+M1144*$D$7)</f>
        <v>0</v>
      </c>
      <c r="O1144" s="119" t="e">
        <f>VLOOKUP(B1144,#REF!,15,0)</f>
        <v>#REF!</v>
      </c>
      <c r="P1144" s="31"/>
      <c r="Q1144" s="15"/>
      <c r="R1144" s="15"/>
      <c r="S1144" s="15"/>
      <c r="T1144" s="15"/>
    </row>
    <row r="1145" spans="1:20" ht="13.5" customHeight="1">
      <c r="A1145" s="41">
        <f>RANK(N1145,$N$18:$N$2259)</f>
        <v>611</v>
      </c>
      <c r="B1145" s="167"/>
      <c r="C1145" s="167"/>
      <c r="D1145" s="167"/>
      <c r="E1145" s="167"/>
      <c r="F1145" s="167"/>
      <c r="G1145" s="216"/>
      <c r="H1145" s="217"/>
      <c r="I1145" s="217"/>
      <c r="J1145" s="217"/>
      <c r="K1145" s="217"/>
      <c r="L1145" s="217"/>
      <c r="M1145" s="217"/>
      <c r="N1145" s="43">
        <f>SUM(G1145*$D$8+H1145*$D$5+I1145*$D$9+J1145*$D$6+K1145*$D$11+L1145*$D$10+M1145*$D$7)</f>
        <v>0</v>
      </c>
      <c r="O1145" s="119" t="e">
        <f>VLOOKUP(B1145,#REF!,15,0)</f>
        <v>#REF!</v>
      </c>
      <c r="P1145" s="31"/>
      <c r="Q1145" s="15"/>
      <c r="R1145" s="15"/>
      <c r="S1145" s="15"/>
      <c r="T1145" s="15"/>
    </row>
    <row r="1146" spans="1:20" ht="13.5" customHeight="1">
      <c r="A1146" s="41">
        <f>RANK(N1146,$N$18:$N$2259)</f>
        <v>611</v>
      </c>
      <c r="B1146" s="167"/>
      <c r="C1146" s="167"/>
      <c r="D1146" s="167"/>
      <c r="E1146" s="167"/>
      <c r="F1146" s="167"/>
      <c r="G1146" s="216"/>
      <c r="H1146" s="217"/>
      <c r="I1146" s="217"/>
      <c r="J1146" s="217"/>
      <c r="K1146" s="217"/>
      <c r="L1146" s="217"/>
      <c r="M1146" s="217"/>
      <c r="N1146" s="43">
        <f>SUM(G1146*$D$8+H1146*$D$5+I1146*$D$9+J1146*$D$6+K1146*$D$11+L1146*$D$10+M1146*$D$7)</f>
        <v>0</v>
      </c>
      <c r="O1146" s="119" t="e">
        <f>VLOOKUP(B1146,#REF!,15,0)</f>
        <v>#REF!</v>
      </c>
      <c r="P1146" s="31"/>
      <c r="Q1146" s="15"/>
      <c r="R1146" s="15"/>
      <c r="S1146" s="15"/>
      <c r="T1146" s="15"/>
    </row>
    <row r="1147" spans="1:20" ht="13.5" customHeight="1">
      <c r="A1147" s="41">
        <f>RANK(N1147,$N$18:$N$2259)</f>
        <v>611</v>
      </c>
      <c r="B1147" s="167"/>
      <c r="C1147" s="167"/>
      <c r="D1147" s="167"/>
      <c r="E1147" s="167"/>
      <c r="F1147" s="167"/>
      <c r="G1147" s="216"/>
      <c r="H1147" s="217"/>
      <c r="I1147" s="217"/>
      <c r="J1147" s="217"/>
      <c r="K1147" s="217"/>
      <c r="L1147" s="217"/>
      <c r="M1147" s="217"/>
      <c r="N1147" s="43">
        <f>SUM(G1147*$D$8+H1147*$D$5+I1147*$D$9+J1147*$D$6+K1147*$D$11+L1147*$D$10+M1147*$D$7)</f>
        <v>0</v>
      </c>
      <c r="O1147" s="119" t="e">
        <f>VLOOKUP(B1147,#REF!,15,0)</f>
        <v>#REF!</v>
      </c>
      <c r="P1147" s="31"/>
      <c r="Q1147" s="15"/>
      <c r="R1147" s="15"/>
      <c r="S1147" s="15"/>
      <c r="T1147" s="15"/>
    </row>
    <row r="1148" spans="1:20" ht="13.5" customHeight="1">
      <c r="A1148" s="41">
        <f>RANK(N1148,$N$18:$N$2259)</f>
        <v>611</v>
      </c>
      <c r="B1148" s="167"/>
      <c r="C1148" s="167"/>
      <c r="D1148" s="167"/>
      <c r="E1148" s="167"/>
      <c r="F1148" s="167"/>
      <c r="G1148" s="216"/>
      <c r="H1148" s="217"/>
      <c r="I1148" s="217"/>
      <c r="J1148" s="217"/>
      <c r="K1148" s="217"/>
      <c r="L1148" s="217"/>
      <c r="M1148" s="217"/>
      <c r="N1148" s="43">
        <f>SUM(G1148*$D$8+H1148*$D$5+I1148*$D$9+J1148*$D$6+K1148*$D$11+L1148*$D$10+M1148*$D$7)</f>
        <v>0</v>
      </c>
      <c r="O1148" s="119" t="e">
        <f>VLOOKUP(B1148,#REF!,15,0)</f>
        <v>#REF!</v>
      </c>
      <c r="P1148" s="31"/>
      <c r="Q1148" s="15"/>
      <c r="R1148" s="15"/>
      <c r="S1148" s="15"/>
      <c r="T1148" s="15"/>
    </row>
    <row r="1149" spans="1:20" ht="13.5" customHeight="1">
      <c r="A1149" s="41">
        <f>RANK(N1149,$N$18:$N$2259)</f>
        <v>611</v>
      </c>
      <c r="B1149" s="168"/>
      <c r="C1149" s="167"/>
      <c r="D1149" s="167"/>
      <c r="E1149" s="167"/>
      <c r="F1149" s="167"/>
      <c r="G1149" s="216"/>
      <c r="H1149" s="217"/>
      <c r="I1149" s="217"/>
      <c r="J1149" s="217"/>
      <c r="K1149" s="217"/>
      <c r="L1149" s="217"/>
      <c r="M1149" s="217"/>
      <c r="N1149" s="43">
        <f>SUM(G1149*$D$8+H1149*$D$5+I1149*$D$9+J1149*$D$6+K1149*$D$11+L1149*$D$10+M1149*$D$7)</f>
        <v>0</v>
      </c>
      <c r="O1149" s="119" t="e">
        <f>VLOOKUP(B1149,#REF!,15,0)</f>
        <v>#REF!</v>
      </c>
      <c r="P1149" s="31"/>
      <c r="Q1149" s="15"/>
      <c r="R1149" s="15"/>
      <c r="S1149" s="15"/>
      <c r="T1149" s="15"/>
    </row>
    <row r="1150" spans="1:20" ht="13.5" customHeight="1">
      <c r="A1150" s="41">
        <f>RANK(N1150,$N$18:$N$2259)</f>
        <v>611</v>
      </c>
      <c r="B1150" s="167"/>
      <c r="C1150" s="167"/>
      <c r="D1150" s="167"/>
      <c r="E1150" s="167"/>
      <c r="F1150" s="167"/>
      <c r="G1150" s="216"/>
      <c r="H1150" s="217"/>
      <c r="I1150" s="217"/>
      <c r="J1150" s="217"/>
      <c r="K1150" s="217"/>
      <c r="L1150" s="217"/>
      <c r="M1150" s="217"/>
      <c r="N1150" s="43">
        <f>SUM(G1150*$D$8+H1150*$D$5+I1150*$D$9+J1150*$D$6+K1150*$D$11+L1150*$D$10+M1150*$D$7)</f>
        <v>0</v>
      </c>
      <c r="O1150" s="119" t="e">
        <f>VLOOKUP(B1150,#REF!,15,0)</f>
        <v>#REF!</v>
      </c>
      <c r="P1150" s="31"/>
      <c r="Q1150" s="15"/>
      <c r="R1150" s="15"/>
      <c r="S1150" s="15"/>
      <c r="T1150" s="15"/>
    </row>
    <row r="1151" spans="1:20" ht="13.5" customHeight="1">
      <c r="A1151" s="41">
        <f>RANK(N1151,$N$18:$N$2259)</f>
        <v>611</v>
      </c>
      <c r="B1151" s="168"/>
      <c r="C1151" s="167"/>
      <c r="D1151" s="167"/>
      <c r="E1151" s="167"/>
      <c r="F1151" s="167"/>
      <c r="G1151" s="216"/>
      <c r="H1151" s="217"/>
      <c r="I1151" s="217"/>
      <c r="J1151" s="217"/>
      <c r="K1151" s="217"/>
      <c r="L1151" s="217"/>
      <c r="M1151" s="217"/>
      <c r="N1151" s="43">
        <f>SUM(G1151*$D$8+H1151*$D$5+I1151*$D$9+J1151*$D$6+K1151*$D$11+L1151*$D$10+M1151*$D$7)</f>
        <v>0</v>
      </c>
      <c r="O1151" s="119" t="e">
        <f>VLOOKUP(B1151,#REF!,15,0)</f>
        <v>#REF!</v>
      </c>
      <c r="P1151" s="31"/>
      <c r="Q1151" s="15"/>
      <c r="R1151" s="15"/>
      <c r="S1151" s="15"/>
      <c r="T1151" s="15"/>
    </row>
    <row r="1152" spans="1:20" ht="13.5" customHeight="1">
      <c r="A1152" s="41">
        <f>RANK(N1152,$N$18:$N$2259)</f>
        <v>611</v>
      </c>
      <c r="B1152" s="167"/>
      <c r="C1152" s="167"/>
      <c r="D1152" s="167"/>
      <c r="E1152" s="167"/>
      <c r="F1152" s="167"/>
      <c r="G1152" s="216"/>
      <c r="H1152" s="217"/>
      <c r="I1152" s="217"/>
      <c r="J1152" s="217"/>
      <c r="K1152" s="217"/>
      <c r="L1152" s="217"/>
      <c r="M1152" s="217"/>
      <c r="N1152" s="43">
        <f>SUM(G1152*$D$8+H1152*$D$5+I1152*$D$9+J1152*$D$6+K1152*$D$11+L1152*$D$10+M1152*$D$7)</f>
        <v>0</v>
      </c>
      <c r="O1152" s="119" t="e">
        <f>VLOOKUP(B1152,#REF!,15,0)</f>
        <v>#REF!</v>
      </c>
      <c r="P1152" s="31"/>
      <c r="Q1152" s="15"/>
      <c r="R1152" s="15"/>
      <c r="S1152" s="15"/>
      <c r="T1152" s="15"/>
    </row>
    <row r="1153" spans="1:20" ht="13.5" customHeight="1">
      <c r="A1153" s="41">
        <f>RANK(N1153,$N$18:$N$2259)</f>
        <v>611</v>
      </c>
      <c r="B1153" s="167"/>
      <c r="C1153" s="167"/>
      <c r="D1153" s="167"/>
      <c r="E1153" s="167"/>
      <c r="F1153" s="167"/>
      <c r="G1153" s="216"/>
      <c r="H1153" s="217"/>
      <c r="I1153" s="217"/>
      <c r="J1153" s="217"/>
      <c r="K1153" s="217"/>
      <c r="L1153" s="217"/>
      <c r="M1153" s="217"/>
      <c r="N1153" s="43">
        <f>SUM(G1153*$D$8+H1153*$D$5+I1153*$D$9+J1153*$D$6+K1153*$D$11+L1153*$D$10+M1153*$D$7)</f>
        <v>0</v>
      </c>
      <c r="O1153" s="119" t="e">
        <f>VLOOKUP(B1153,#REF!,15,0)</f>
        <v>#REF!</v>
      </c>
      <c r="P1153" s="31"/>
      <c r="Q1153" s="15"/>
      <c r="R1153" s="15"/>
      <c r="S1153" s="15"/>
      <c r="T1153" s="15"/>
    </row>
    <row r="1154" spans="1:20" ht="13.5" customHeight="1">
      <c r="A1154" s="41">
        <f>RANK(N1154,$N$18:$N$2259)</f>
        <v>611</v>
      </c>
      <c r="B1154" s="167"/>
      <c r="C1154" s="167"/>
      <c r="D1154" s="167"/>
      <c r="E1154" s="167"/>
      <c r="F1154" s="167"/>
      <c r="G1154" s="216"/>
      <c r="H1154" s="217"/>
      <c r="I1154" s="217"/>
      <c r="J1154" s="217"/>
      <c r="K1154" s="217"/>
      <c r="L1154" s="217"/>
      <c r="M1154" s="217"/>
      <c r="N1154" s="43">
        <f>SUM(G1154*$D$8+H1154*$D$5+I1154*$D$9+J1154*$D$6+K1154*$D$11+L1154*$D$10+M1154*$D$7)</f>
        <v>0</v>
      </c>
      <c r="O1154" s="119" t="e">
        <f>VLOOKUP(B1154,#REF!,15,0)</f>
        <v>#REF!</v>
      </c>
      <c r="P1154" s="31"/>
      <c r="Q1154" s="15"/>
      <c r="R1154" s="15"/>
      <c r="S1154" s="15"/>
      <c r="T1154" s="15"/>
    </row>
    <row r="1155" spans="1:20" ht="13.5" customHeight="1">
      <c r="A1155" s="41">
        <f>RANK(N1155,$N$18:$N$2259)</f>
        <v>611</v>
      </c>
      <c r="B1155" s="167"/>
      <c r="C1155" s="167"/>
      <c r="D1155" s="167"/>
      <c r="E1155" s="167"/>
      <c r="F1155" s="167"/>
      <c r="G1155" s="216"/>
      <c r="H1155" s="217"/>
      <c r="I1155" s="217"/>
      <c r="J1155" s="217"/>
      <c r="K1155" s="217"/>
      <c r="L1155" s="217"/>
      <c r="M1155" s="217"/>
      <c r="N1155" s="43">
        <f>SUM(G1155*$D$8+H1155*$D$5+I1155*$D$9+J1155*$D$6+K1155*$D$11+L1155*$D$10+M1155*$D$7)</f>
        <v>0</v>
      </c>
      <c r="O1155" s="119" t="e">
        <f>VLOOKUP(B1155,#REF!,15,0)</f>
        <v>#REF!</v>
      </c>
      <c r="P1155" s="31"/>
      <c r="Q1155" s="15"/>
      <c r="R1155" s="15"/>
      <c r="S1155" s="15"/>
      <c r="T1155" s="15"/>
    </row>
    <row r="1156" spans="1:20" ht="13.5" customHeight="1">
      <c r="A1156" s="41">
        <f>RANK(N1156,$N$18:$N$2259)</f>
        <v>611</v>
      </c>
      <c r="B1156" s="167"/>
      <c r="C1156" s="167"/>
      <c r="D1156" s="167"/>
      <c r="E1156" s="167"/>
      <c r="F1156" s="167"/>
      <c r="G1156" s="216"/>
      <c r="H1156" s="217"/>
      <c r="I1156" s="217"/>
      <c r="J1156" s="217"/>
      <c r="K1156" s="217"/>
      <c r="L1156" s="217"/>
      <c r="M1156" s="217"/>
      <c r="N1156" s="43">
        <f>SUM(G1156*$D$8+H1156*$D$5+I1156*$D$9+J1156*$D$6+K1156*$D$11+L1156*$D$10+M1156*$D$7)</f>
        <v>0</v>
      </c>
      <c r="O1156" s="119" t="e">
        <f>VLOOKUP(B1156,#REF!,15,0)</f>
        <v>#REF!</v>
      </c>
      <c r="P1156" s="31"/>
      <c r="Q1156" s="15"/>
      <c r="R1156" s="15"/>
      <c r="S1156" s="15"/>
      <c r="T1156" s="15"/>
    </row>
    <row r="1157" spans="1:20" ht="13.5" customHeight="1">
      <c r="A1157" s="41">
        <f>RANK(N1157,$N$18:$N$2259)</f>
        <v>611</v>
      </c>
      <c r="B1157" s="167"/>
      <c r="C1157" s="167"/>
      <c r="D1157" s="167"/>
      <c r="E1157" s="167"/>
      <c r="F1157" s="167"/>
      <c r="G1157" s="216"/>
      <c r="H1157" s="217"/>
      <c r="I1157" s="217"/>
      <c r="J1157" s="217"/>
      <c r="K1157" s="217"/>
      <c r="L1157" s="217"/>
      <c r="M1157" s="217"/>
      <c r="N1157" s="43">
        <f>SUM(G1157*$D$8+H1157*$D$5+I1157*$D$9+J1157*$D$6+K1157*$D$11+L1157*$D$10+M1157*$D$7)</f>
        <v>0</v>
      </c>
      <c r="O1157" s="119" t="e">
        <f>VLOOKUP(B1157,#REF!,15,0)</f>
        <v>#REF!</v>
      </c>
      <c r="P1157" s="31"/>
      <c r="Q1157" s="15"/>
      <c r="R1157" s="15"/>
      <c r="S1157" s="15"/>
      <c r="T1157" s="15"/>
    </row>
    <row r="1158" spans="1:20" ht="13.5" customHeight="1">
      <c r="A1158" s="41">
        <f>RANK(N1158,$N$18:$N$2259)</f>
        <v>611</v>
      </c>
      <c r="B1158" s="167"/>
      <c r="C1158" s="167"/>
      <c r="D1158" s="167"/>
      <c r="E1158" s="167"/>
      <c r="F1158" s="167"/>
      <c r="G1158" s="216"/>
      <c r="H1158" s="217"/>
      <c r="I1158" s="217"/>
      <c r="J1158" s="217"/>
      <c r="K1158" s="217"/>
      <c r="L1158" s="217"/>
      <c r="M1158" s="217"/>
      <c r="N1158" s="43">
        <f>SUM(G1158*$D$8+H1158*$D$5+I1158*$D$9+J1158*$D$6+K1158*$D$11+L1158*$D$10+M1158*$D$7)</f>
        <v>0</v>
      </c>
      <c r="O1158" s="119" t="e">
        <f>VLOOKUP(B1158,#REF!,15,0)</f>
        <v>#REF!</v>
      </c>
      <c r="P1158" s="31"/>
      <c r="Q1158" s="15"/>
      <c r="R1158" s="15"/>
      <c r="S1158" s="15"/>
      <c r="T1158" s="15"/>
    </row>
    <row r="1159" spans="1:20" ht="13.5" customHeight="1">
      <c r="A1159" s="41">
        <f>RANK(N1159,$N$18:$N$2259)</f>
        <v>611</v>
      </c>
      <c r="B1159" s="167"/>
      <c r="C1159" s="167"/>
      <c r="D1159" s="167"/>
      <c r="E1159" s="167"/>
      <c r="F1159" s="167"/>
      <c r="G1159" s="216"/>
      <c r="H1159" s="217"/>
      <c r="I1159" s="217"/>
      <c r="J1159" s="217"/>
      <c r="K1159" s="217"/>
      <c r="L1159" s="217"/>
      <c r="M1159" s="217"/>
      <c r="N1159" s="43">
        <f>SUM(G1159*$D$8+H1159*$D$5+I1159*$D$9+J1159*$D$6+K1159*$D$11+L1159*$D$10+M1159*$D$7)</f>
        <v>0</v>
      </c>
      <c r="O1159" s="119" t="e">
        <f>VLOOKUP(B1159,#REF!,15,0)</f>
        <v>#REF!</v>
      </c>
      <c r="P1159" s="31"/>
      <c r="Q1159" s="15"/>
      <c r="R1159" s="15"/>
      <c r="S1159" s="15"/>
      <c r="T1159" s="15"/>
    </row>
    <row r="1160" spans="1:20" ht="13.5" customHeight="1">
      <c r="A1160" s="41">
        <f>RANK(N1160,$N$18:$N$2259)</f>
        <v>611</v>
      </c>
      <c r="B1160" s="167"/>
      <c r="C1160" s="167"/>
      <c r="D1160" s="167"/>
      <c r="E1160" s="167"/>
      <c r="F1160" s="167"/>
      <c r="G1160" s="216"/>
      <c r="H1160" s="217"/>
      <c r="I1160" s="217"/>
      <c r="J1160" s="217"/>
      <c r="K1160" s="217"/>
      <c r="L1160" s="217"/>
      <c r="M1160" s="217"/>
      <c r="N1160" s="43">
        <f>SUM(G1160*$D$8+H1160*$D$5+I1160*$D$9+J1160*$D$6+K1160*$D$11+L1160*$D$10+M1160*$D$7)</f>
        <v>0</v>
      </c>
      <c r="O1160" s="119" t="e">
        <f>VLOOKUP(B1160,#REF!,15,0)</f>
        <v>#REF!</v>
      </c>
      <c r="P1160" s="31"/>
      <c r="Q1160" s="15"/>
      <c r="R1160" s="15"/>
      <c r="S1160" s="15"/>
      <c r="T1160" s="15"/>
    </row>
    <row r="1161" spans="1:20" ht="13.5" customHeight="1">
      <c r="A1161" s="41">
        <f>RANK(N1161,$N$18:$N$2259)</f>
        <v>611</v>
      </c>
      <c r="B1161" s="167"/>
      <c r="C1161" s="167"/>
      <c r="D1161" s="167"/>
      <c r="E1161" s="167"/>
      <c r="F1161" s="167"/>
      <c r="G1161" s="216"/>
      <c r="H1161" s="217"/>
      <c r="I1161" s="217"/>
      <c r="J1161" s="217"/>
      <c r="K1161" s="217"/>
      <c r="L1161" s="217"/>
      <c r="M1161" s="217"/>
      <c r="N1161" s="43">
        <f>SUM(G1161*$D$8+H1161*$D$5+I1161*$D$9+J1161*$D$6+K1161*$D$11+L1161*$D$10+M1161*$D$7)</f>
        <v>0</v>
      </c>
      <c r="O1161" s="119" t="e">
        <f>VLOOKUP(B1161,#REF!,15,0)</f>
        <v>#REF!</v>
      </c>
      <c r="P1161" s="31"/>
      <c r="Q1161" s="15"/>
      <c r="R1161" s="15"/>
      <c r="S1161" s="15"/>
      <c r="T1161" s="15"/>
    </row>
    <row r="1162" spans="1:20" ht="13.5" customHeight="1">
      <c r="A1162" s="41">
        <f>RANK(N1162,$N$18:$N$2259)</f>
        <v>611</v>
      </c>
      <c r="B1162" s="167"/>
      <c r="C1162" s="167"/>
      <c r="D1162" s="167"/>
      <c r="E1162" s="167"/>
      <c r="F1162" s="167"/>
      <c r="G1162" s="216"/>
      <c r="H1162" s="217"/>
      <c r="I1162" s="217"/>
      <c r="J1162" s="217"/>
      <c r="K1162" s="217"/>
      <c r="L1162" s="217"/>
      <c r="M1162" s="217"/>
      <c r="N1162" s="43">
        <f>SUM(G1162*$D$8+H1162*$D$5+I1162*$D$9+J1162*$D$6+K1162*$D$11+L1162*$D$10+M1162*$D$7)</f>
        <v>0</v>
      </c>
      <c r="O1162" s="119" t="e">
        <f>VLOOKUP(B1162,#REF!,15,0)</f>
        <v>#REF!</v>
      </c>
      <c r="P1162" s="31"/>
      <c r="Q1162" s="15"/>
      <c r="R1162" s="15"/>
      <c r="S1162" s="15"/>
      <c r="T1162" s="15"/>
    </row>
    <row r="1163" spans="1:20" ht="13.5" customHeight="1">
      <c r="A1163" s="41">
        <f>RANK(N1163,$N$18:$N$2259)</f>
        <v>611</v>
      </c>
      <c r="B1163" s="168"/>
      <c r="C1163" s="167"/>
      <c r="D1163" s="167"/>
      <c r="E1163" s="167"/>
      <c r="F1163" s="167"/>
      <c r="G1163" s="216"/>
      <c r="H1163" s="217"/>
      <c r="I1163" s="217"/>
      <c r="J1163" s="217"/>
      <c r="K1163" s="217"/>
      <c r="L1163" s="217"/>
      <c r="M1163" s="217"/>
      <c r="N1163" s="43">
        <f>SUM(G1163*$D$8+H1163*$D$5+I1163*$D$9+J1163*$D$6+K1163*$D$11+L1163*$D$10+M1163*$D$7)</f>
        <v>0</v>
      </c>
      <c r="O1163" s="119" t="e">
        <f>VLOOKUP(B1163,#REF!,15,0)</f>
        <v>#REF!</v>
      </c>
      <c r="P1163" s="31"/>
      <c r="Q1163" s="15"/>
      <c r="R1163" s="15"/>
      <c r="S1163" s="15"/>
      <c r="T1163" s="15"/>
    </row>
    <row r="1164" spans="1:20" ht="13.5" customHeight="1">
      <c r="A1164" s="41">
        <f>RANK(N1164,$N$18:$N$2259)</f>
        <v>611</v>
      </c>
      <c r="B1164" s="168"/>
      <c r="C1164" s="167"/>
      <c r="D1164" s="167"/>
      <c r="E1164" s="167"/>
      <c r="F1164" s="167"/>
      <c r="G1164" s="216"/>
      <c r="H1164" s="217"/>
      <c r="I1164" s="217"/>
      <c r="J1164" s="217"/>
      <c r="K1164" s="217"/>
      <c r="L1164" s="217"/>
      <c r="M1164" s="217"/>
      <c r="N1164" s="43">
        <f>SUM(G1164*$D$8+H1164*$D$5+I1164*$D$9+J1164*$D$6+K1164*$D$11+L1164*$D$10+M1164*$D$7)</f>
        <v>0</v>
      </c>
      <c r="O1164" s="119" t="e">
        <f>VLOOKUP(B1164,#REF!,15,0)</f>
        <v>#REF!</v>
      </c>
      <c r="P1164" s="31"/>
      <c r="Q1164" s="15"/>
      <c r="R1164" s="15"/>
      <c r="S1164" s="15"/>
      <c r="T1164" s="15"/>
    </row>
    <row r="1165" spans="1:20" ht="13.5" customHeight="1">
      <c r="A1165" s="41">
        <f>RANK(N1165,$N$18:$N$2259)</f>
        <v>611</v>
      </c>
      <c r="B1165" s="168"/>
      <c r="C1165" s="167"/>
      <c r="D1165" s="167"/>
      <c r="E1165" s="167"/>
      <c r="F1165" s="167"/>
      <c r="G1165" s="216"/>
      <c r="H1165" s="217"/>
      <c r="I1165" s="217"/>
      <c r="J1165" s="217"/>
      <c r="K1165" s="217"/>
      <c r="L1165" s="217"/>
      <c r="M1165" s="217"/>
      <c r="N1165" s="43">
        <f>SUM(G1165*$D$8+H1165*$D$5+I1165*$D$9+J1165*$D$6+K1165*$D$11+L1165*$D$10+M1165*$D$7)</f>
        <v>0</v>
      </c>
      <c r="O1165" s="119" t="e">
        <f>VLOOKUP(B1165,#REF!,15,0)</f>
        <v>#REF!</v>
      </c>
      <c r="P1165" s="31"/>
      <c r="Q1165" s="15"/>
      <c r="R1165" s="15"/>
      <c r="S1165" s="15"/>
      <c r="T1165" s="15"/>
    </row>
    <row r="1166" spans="1:20" ht="13.5" customHeight="1">
      <c r="A1166" s="41">
        <f>RANK(N1166,$N$18:$N$2259)</f>
        <v>611</v>
      </c>
      <c r="B1166" s="171"/>
      <c r="C1166" s="167"/>
      <c r="D1166" s="167"/>
      <c r="E1166" s="167"/>
      <c r="F1166" s="167"/>
      <c r="G1166" s="216"/>
      <c r="H1166" s="217"/>
      <c r="I1166" s="217"/>
      <c r="J1166" s="217"/>
      <c r="K1166" s="217"/>
      <c r="L1166" s="217"/>
      <c r="M1166" s="217"/>
      <c r="N1166" s="43">
        <f>SUM(G1166*$D$8+H1166*$D$5+I1166*$D$9+J1166*$D$6+K1166*$D$11+L1166*$D$10+M1166*$D$7)</f>
        <v>0</v>
      </c>
      <c r="O1166" s="119" t="e">
        <f>VLOOKUP(B1166,#REF!,15,0)</f>
        <v>#REF!</v>
      </c>
      <c r="P1166" s="31"/>
      <c r="Q1166" s="15"/>
      <c r="R1166" s="15"/>
      <c r="S1166" s="15"/>
      <c r="T1166" s="15"/>
    </row>
    <row r="1167" spans="1:20" ht="13.5" customHeight="1">
      <c r="A1167" s="41">
        <f>RANK(N1167,$N$18:$N$2259)</f>
        <v>611</v>
      </c>
      <c r="B1167" s="171"/>
      <c r="C1167" s="167"/>
      <c r="D1167" s="167"/>
      <c r="E1167" s="167"/>
      <c r="F1167" s="167"/>
      <c r="G1167" s="216"/>
      <c r="H1167" s="217"/>
      <c r="I1167" s="217"/>
      <c r="J1167" s="217"/>
      <c r="K1167" s="217"/>
      <c r="L1167" s="217"/>
      <c r="M1167" s="217"/>
      <c r="N1167" s="43">
        <f>SUM(G1167*$D$8+H1167*$D$5+I1167*$D$9+J1167*$D$6+K1167*$D$11+L1167*$D$10+M1167*$D$7)</f>
        <v>0</v>
      </c>
      <c r="O1167" s="119" t="e">
        <f>VLOOKUP(B1167,#REF!,15,0)</f>
        <v>#REF!</v>
      </c>
      <c r="P1167" s="31"/>
      <c r="Q1167" s="15"/>
      <c r="R1167" s="15"/>
      <c r="S1167" s="15"/>
      <c r="T1167" s="15"/>
    </row>
    <row r="1168" spans="1:20" ht="13.5" customHeight="1">
      <c r="A1168" s="41">
        <f>RANK(N1168,$N$18:$N$2259)</f>
        <v>611</v>
      </c>
      <c r="B1168" s="171"/>
      <c r="C1168" s="167"/>
      <c r="D1168" s="167"/>
      <c r="E1168" s="167"/>
      <c r="F1168" s="167"/>
      <c r="G1168" s="216"/>
      <c r="H1168" s="217"/>
      <c r="I1168" s="217"/>
      <c r="J1168" s="217"/>
      <c r="K1168" s="217"/>
      <c r="L1168" s="217"/>
      <c r="M1168" s="217"/>
      <c r="N1168" s="43">
        <f>SUM(G1168*$D$8+H1168*$D$5+I1168*$D$9+J1168*$D$6+K1168*$D$11+L1168*$D$10+M1168*$D$7)</f>
        <v>0</v>
      </c>
      <c r="O1168" s="119" t="e">
        <f>VLOOKUP(B1168,#REF!,15,0)</f>
        <v>#REF!</v>
      </c>
      <c r="P1168" s="31"/>
      <c r="Q1168" s="15"/>
      <c r="R1168" s="15"/>
      <c r="S1168" s="15"/>
      <c r="T1168" s="15"/>
    </row>
    <row r="1169" spans="1:20" ht="13.5" customHeight="1">
      <c r="A1169" s="41">
        <f>RANK(N1169,$N$18:$N$2259)</f>
        <v>611</v>
      </c>
      <c r="B1169" s="168"/>
      <c r="C1169" s="167"/>
      <c r="D1169" s="167"/>
      <c r="E1169" s="167"/>
      <c r="F1169" s="167"/>
      <c r="G1169" s="216"/>
      <c r="H1169" s="217"/>
      <c r="I1169" s="217"/>
      <c r="J1169" s="217"/>
      <c r="K1169" s="217"/>
      <c r="L1169" s="217"/>
      <c r="M1169" s="217"/>
      <c r="N1169" s="43">
        <f>SUM(G1169*$D$8+H1169*$D$5+I1169*$D$9+J1169*$D$6+K1169*$D$11+L1169*$D$10+M1169*$D$7)</f>
        <v>0</v>
      </c>
      <c r="O1169" s="119" t="e">
        <f>VLOOKUP(B1169,#REF!,15,0)</f>
        <v>#REF!</v>
      </c>
      <c r="P1169" s="31"/>
      <c r="Q1169" s="15"/>
      <c r="R1169" s="15"/>
      <c r="S1169" s="15"/>
      <c r="T1169" s="15"/>
    </row>
    <row r="1170" spans="1:20" ht="13.5" customHeight="1">
      <c r="A1170" s="41">
        <f>RANK(N1170,$N$18:$N$2259)</f>
        <v>611</v>
      </c>
      <c r="B1170" s="168"/>
      <c r="C1170" s="167"/>
      <c r="D1170" s="167"/>
      <c r="E1170" s="167"/>
      <c r="F1170" s="167"/>
      <c r="G1170" s="216"/>
      <c r="H1170" s="217"/>
      <c r="I1170" s="217"/>
      <c r="J1170" s="217"/>
      <c r="K1170" s="217"/>
      <c r="L1170" s="217"/>
      <c r="M1170" s="217"/>
      <c r="N1170" s="43">
        <f>SUM(G1170*$D$8+H1170*$D$5+I1170*$D$9+J1170*$D$6+K1170*$D$11+L1170*$D$10+M1170*$D$7)</f>
        <v>0</v>
      </c>
      <c r="O1170" s="119" t="e">
        <f>VLOOKUP(B1170,#REF!,15,0)</f>
        <v>#REF!</v>
      </c>
      <c r="P1170" s="31"/>
      <c r="Q1170" s="15"/>
      <c r="R1170" s="15"/>
      <c r="S1170" s="15"/>
      <c r="T1170" s="15"/>
    </row>
    <row r="1171" spans="1:20" ht="13.5" customHeight="1">
      <c r="A1171" s="41">
        <f>RANK(N1171,$N$18:$N$2259)</f>
        <v>611</v>
      </c>
      <c r="B1171" s="171"/>
      <c r="C1171" s="167"/>
      <c r="D1171" s="167"/>
      <c r="E1171" s="167"/>
      <c r="F1171" s="167"/>
      <c r="G1171" s="216"/>
      <c r="H1171" s="217"/>
      <c r="I1171" s="217"/>
      <c r="J1171" s="217"/>
      <c r="K1171" s="217"/>
      <c r="L1171" s="217"/>
      <c r="M1171" s="217"/>
      <c r="N1171" s="43">
        <f>SUM(G1171*$D$8+H1171*$D$5+I1171*$D$9+J1171*$D$6+K1171*$D$11+L1171*$D$10+M1171*$D$7)</f>
        <v>0</v>
      </c>
      <c r="O1171" s="119" t="e">
        <f>VLOOKUP(B1171,#REF!,15,0)</f>
        <v>#REF!</v>
      </c>
      <c r="P1171" s="31"/>
      <c r="Q1171" s="15"/>
      <c r="R1171" s="15"/>
      <c r="S1171" s="15"/>
      <c r="T1171" s="15"/>
    </row>
    <row r="1172" spans="1:20" ht="13.5" customHeight="1">
      <c r="A1172" s="41">
        <f>RANK(N1172,$N$18:$N$2259)</f>
        <v>611</v>
      </c>
      <c r="B1172" s="171"/>
      <c r="C1172" s="167"/>
      <c r="D1172" s="167"/>
      <c r="E1172" s="167"/>
      <c r="F1172" s="167"/>
      <c r="G1172" s="216"/>
      <c r="H1172" s="217"/>
      <c r="I1172" s="217"/>
      <c r="J1172" s="217"/>
      <c r="K1172" s="217"/>
      <c r="L1172" s="217"/>
      <c r="M1172" s="217"/>
      <c r="N1172" s="43">
        <f>SUM(G1172*$D$8+H1172*$D$5+I1172*$D$9+J1172*$D$6+K1172*$D$11+L1172*$D$10+M1172*$D$7)</f>
        <v>0</v>
      </c>
      <c r="O1172" s="119" t="e">
        <f>VLOOKUP(B1172,#REF!,15,0)</f>
        <v>#REF!</v>
      </c>
      <c r="P1172" s="31"/>
      <c r="Q1172" s="15"/>
      <c r="R1172" s="15"/>
      <c r="S1172" s="15"/>
      <c r="T1172" s="15"/>
    </row>
    <row r="1173" spans="1:20" ht="13.5" customHeight="1">
      <c r="A1173" s="41">
        <f>RANK(N1173,$N$18:$N$2259)</f>
        <v>611</v>
      </c>
      <c r="B1173" s="171"/>
      <c r="C1173" s="167"/>
      <c r="D1173" s="167"/>
      <c r="E1173" s="167"/>
      <c r="F1173" s="167"/>
      <c r="G1173" s="216"/>
      <c r="H1173" s="217"/>
      <c r="I1173" s="217"/>
      <c r="J1173" s="217"/>
      <c r="K1173" s="217"/>
      <c r="L1173" s="217"/>
      <c r="M1173" s="217"/>
      <c r="N1173" s="43">
        <f>SUM(G1173*$D$8+H1173*$D$5+I1173*$D$9+J1173*$D$6+K1173*$D$11+L1173*$D$10+M1173*$D$7)</f>
        <v>0</v>
      </c>
      <c r="O1173" s="119" t="e">
        <f>VLOOKUP(B1173,#REF!,15,0)</f>
        <v>#REF!</v>
      </c>
      <c r="P1173" s="31"/>
      <c r="Q1173" s="15"/>
      <c r="R1173" s="15"/>
      <c r="S1173" s="15"/>
      <c r="T1173" s="15"/>
    </row>
    <row r="1174" spans="1:20" ht="13.5" customHeight="1">
      <c r="A1174" s="41">
        <f>RANK(N1174,$N$18:$N$2259)</f>
        <v>611</v>
      </c>
      <c r="B1174" s="171"/>
      <c r="C1174" s="167"/>
      <c r="D1174" s="167"/>
      <c r="E1174" s="167"/>
      <c r="F1174" s="167"/>
      <c r="G1174" s="216"/>
      <c r="H1174" s="217"/>
      <c r="I1174" s="217"/>
      <c r="J1174" s="217"/>
      <c r="K1174" s="217"/>
      <c r="L1174" s="217"/>
      <c r="M1174" s="217"/>
      <c r="N1174" s="43">
        <f>SUM(G1174*$D$8+H1174*$D$5+I1174*$D$9+J1174*$D$6+K1174*$D$11+L1174*$D$10+M1174*$D$7)</f>
        <v>0</v>
      </c>
      <c r="O1174" s="119" t="e">
        <f>VLOOKUP(B1174,#REF!,15,0)</f>
        <v>#REF!</v>
      </c>
      <c r="P1174" s="31"/>
      <c r="Q1174" s="15"/>
      <c r="R1174" s="15"/>
      <c r="S1174" s="15"/>
      <c r="T1174" s="15"/>
    </row>
    <row r="1175" spans="1:20" ht="13.5" customHeight="1">
      <c r="A1175" s="41">
        <f>RANK(N1175,$N$18:$N$2259)</f>
        <v>611</v>
      </c>
      <c r="B1175" s="171"/>
      <c r="C1175" s="167"/>
      <c r="D1175" s="167"/>
      <c r="E1175" s="167"/>
      <c r="F1175" s="167"/>
      <c r="G1175" s="216"/>
      <c r="H1175" s="217"/>
      <c r="I1175" s="217"/>
      <c r="J1175" s="217"/>
      <c r="K1175" s="217"/>
      <c r="L1175" s="217"/>
      <c r="M1175" s="217"/>
      <c r="N1175" s="43">
        <f>SUM(G1175*$D$8+H1175*$D$5+I1175*$D$9+J1175*$D$6+K1175*$D$11+L1175*$D$10+M1175*$D$7)</f>
        <v>0</v>
      </c>
      <c r="O1175" s="119" t="e">
        <f>VLOOKUP(B1175,#REF!,15,0)</f>
        <v>#REF!</v>
      </c>
      <c r="P1175" s="31"/>
      <c r="Q1175" s="15"/>
      <c r="R1175" s="15"/>
      <c r="S1175" s="15"/>
      <c r="T1175" s="15"/>
    </row>
    <row r="1176" spans="1:20" ht="13.5" customHeight="1">
      <c r="A1176" s="41">
        <f>RANK(N1176,$N$18:$N$2259)</f>
        <v>611</v>
      </c>
      <c r="B1176" s="168"/>
      <c r="C1176" s="167"/>
      <c r="D1176" s="167"/>
      <c r="E1176" s="167"/>
      <c r="F1176" s="167"/>
      <c r="G1176" s="216"/>
      <c r="H1176" s="217"/>
      <c r="I1176" s="217"/>
      <c r="J1176" s="217"/>
      <c r="K1176" s="217"/>
      <c r="L1176" s="217"/>
      <c r="M1176" s="217"/>
      <c r="N1176" s="43">
        <f>SUM(G1176*$D$8+H1176*$D$5+I1176*$D$9+J1176*$D$6+K1176*$D$11+L1176*$D$10+M1176*$D$7)</f>
        <v>0</v>
      </c>
      <c r="O1176" s="119" t="e">
        <f>VLOOKUP(B1176,#REF!,15,0)</f>
        <v>#REF!</v>
      </c>
      <c r="P1176" s="31"/>
      <c r="Q1176" s="15"/>
      <c r="R1176" s="15"/>
      <c r="S1176" s="15"/>
      <c r="T1176" s="15"/>
    </row>
    <row r="1177" spans="1:20" ht="13.5" customHeight="1">
      <c r="A1177" s="41">
        <f>RANK(N1177,$N$18:$N$2259)</f>
        <v>611</v>
      </c>
      <c r="B1177" s="168"/>
      <c r="C1177" s="167"/>
      <c r="D1177" s="167"/>
      <c r="E1177" s="167"/>
      <c r="F1177" s="167"/>
      <c r="G1177" s="216"/>
      <c r="H1177" s="217"/>
      <c r="I1177" s="217"/>
      <c r="J1177" s="217"/>
      <c r="K1177" s="217"/>
      <c r="L1177" s="217"/>
      <c r="M1177" s="217"/>
      <c r="N1177" s="43">
        <f>SUM(G1177*$D$8+H1177*$D$5+I1177*$D$9+J1177*$D$6+K1177*$D$11+L1177*$D$10+M1177*$D$7)</f>
        <v>0</v>
      </c>
      <c r="O1177" s="119" t="e">
        <f>VLOOKUP(B1177,#REF!,15,0)</f>
        <v>#REF!</v>
      </c>
      <c r="P1177" s="31"/>
      <c r="Q1177" s="15"/>
      <c r="R1177" s="15"/>
      <c r="S1177" s="15"/>
      <c r="T1177" s="15"/>
    </row>
    <row r="1178" spans="1:20" ht="13.5" customHeight="1">
      <c r="A1178" s="41">
        <f>RANK(N1178,$N$18:$N$2259)</f>
        <v>611</v>
      </c>
      <c r="B1178" s="171"/>
      <c r="C1178" s="167"/>
      <c r="D1178" s="167"/>
      <c r="E1178" s="167"/>
      <c r="F1178" s="167"/>
      <c r="G1178" s="216"/>
      <c r="H1178" s="217"/>
      <c r="I1178" s="217"/>
      <c r="J1178" s="217"/>
      <c r="K1178" s="217"/>
      <c r="L1178" s="217"/>
      <c r="M1178" s="217"/>
      <c r="N1178" s="43">
        <f>SUM(G1178*$D$8+H1178*$D$5+I1178*$D$9+J1178*$D$6+K1178*$D$11+L1178*$D$10+M1178*$D$7)</f>
        <v>0</v>
      </c>
      <c r="O1178" s="119" t="e">
        <f>VLOOKUP(B1178,#REF!,15,0)</f>
        <v>#REF!</v>
      </c>
      <c r="P1178" s="31"/>
      <c r="Q1178" s="15"/>
      <c r="R1178" s="15"/>
      <c r="S1178" s="15"/>
      <c r="T1178" s="15"/>
    </row>
    <row r="1179" spans="1:20" ht="13.5" customHeight="1">
      <c r="A1179" s="41">
        <f>RANK(N1179,$N$18:$N$2259)</f>
        <v>611</v>
      </c>
      <c r="B1179" s="171"/>
      <c r="C1179" s="167"/>
      <c r="D1179" s="167"/>
      <c r="E1179" s="167"/>
      <c r="F1179" s="167"/>
      <c r="G1179" s="216"/>
      <c r="H1179" s="217"/>
      <c r="I1179" s="217"/>
      <c r="J1179" s="217"/>
      <c r="K1179" s="217"/>
      <c r="L1179" s="217"/>
      <c r="M1179" s="217"/>
      <c r="N1179" s="43">
        <f>SUM(G1179*$D$8+H1179*$D$5+I1179*$D$9+J1179*$D$6+K1179*$D$11+L1179*$D$10+M1179*$D$7)</f>
        <v>0</v>
      </c>
      <c r="O1179" s="119" t="e">
        <f>VLOOKUP(B1179,#REF!,15,0)</f>
        <v>#REF!</v>
      </c>
      <c r="P1179" s="31"/>
      <c r="Q1179" s="15"/>
      <c r="R1179" s="15"/>
      <c r="S1179" s="15"/>
      <c r="T1179" s="15"/>
    </row>
    <row r="1180" spans="1:20" ht="13.5" customHeight="1">
      <c r="A1180" s="41">
        <f>RANK(N1180,$N$18:$N$2259)</f>
        <v>611</v>
      </c>
      <c r="B1180" s="171"/>
      <c r="C1180" s="167"/>
      <c r="D1180" s="167"/>
      <c r="E1180" s="167"/>
      <c r="F1180" s="167"/>
      <c r="G1180" s="216"/>
      <c r="H1180" s="217"/>
      <c r="I1180" s="217"/>
      <c r="J1180" s="217"/>
      <c r="K1180" s="217"/>
      <c r="L1180" s="217"/>
      <c r="M1180" s="217"/>
      <c r="N1180" s="43">
        <f>SUM(G1180*$D$8+H1180*$D$5+I1180*$D$9+J1180*$D$6+K1180*$D$11+L1180*$D$10+M1180*$D$7)</f>
        <v>0</v>
      </c>
      <c r="O1180" s="119" t="e">
        <f>VLOOKUP(B1180,#REF!,15,0)</f>
        <v>#REF!</v>
      </c>
      <c r="P1180" s="31"/>
      <c r="Q1180" s="15"/>
      <c r="R1180" s="15"/>
      <c r="S1180" s="15"/>
      <c r="T1180" s="15"/>
    </row>
    <row r="1181" spans="1:20" ht="13.5" customHeight="1">
      <c r="A1181" s="41">
        <f>RANK(N1181,$N$18:$N$2259)</f>
        <v>611</v>
      </c>
      <c r="B1181" s="171"/>
      <c r="C1181" s="167"/>
      <c r="D1181" s="167"/>
      <c r="E1181" s="167"/>
      <c r="F1181" s="167"/>
      <c r="G1181" s="216"/>
      <c r="H1181" s="217"/>
      <c r="I1181" s="217"/>
      <c r="J1181" s="217"/>
      <c r="K1181" s="217"/>
      <c r="L1181" s="217"/>
      <c r="M1181" s="217"/>
      <c r="N1181" s="43">
        <f>SUM(G1181*$D$8+H1181*$D$5+I1181*$D$9+J1181*$D$6+K1181*$D$11+L1181*$D$10+M1181*$D$7)</f>
        <v>0</v>
      </c>
      <c r="O1181" s="119" t="e">
        <f>VLOOKUP(B1181,#REF!,15,0)</f>
        <v>#REF!</v>
      </c>
      <c r="P1181" s="31"/>
      <c r="Q1181" s="15"/>
      <c r="R1181" s="15"/>
      <c r="S1181" s="15"/>
      <c r="T1181" s="15"/>
    </row>
    <row r="1182" spans="1:20" ht="13.5" customHeight="1">
      <c r="A1182" s="41">
        <f>RANK(N1182,$N$18:$N$2259)</f>
        <v>611</v>
      </c>
      <c r="B1182" s="171"/>
      <c r="C1182" s="167"/>
      <c r="D1182" s="167"/>
      <c r="E1182" s="167"/>
      <c r="F1182" s="167"/>
      <c r="G1182" s="216"/>
      <c r="H1182" s="217"/>
      <c r="I1182" s="217"/>
      <c r="J1182" s="217"/>
      <c r="K1182" s="217"/>
      <c r="L1182" s="217"/>
      <c r="M1182" s="217"/>
      <c r="N1182" s="43">
        <f>SUM(G1182*$D$8+H1182*$D$5+I1182*$D$9+J1182*$D$6+K1182*$D$11+L1182*$D$10+M1182*$D$7)</f>
        <v>0</v>
      </c>
      <c r="O1182" s="119" t="e">
        <f>VLOOKUP(B1182,#REF!,15,0)</f>
        <v>#REF!</v>
      </c>
      <c r="P1182" s="31"/>
      <c r="Q1182" s="15"/>
      <c r="R1182" s="15"/>
      <c r="S1182" s="15"/>
      <c r="T1182" s="15"/>
    </row>
    <row r="1183" spans="1:20" ht="13.5" customHeight="1">
      <c r="A1183" s="41">
        <f>RANK(N1183,$N$18:$N$2259)</f>
        <v>611</v>
      </c>
      <c r="B1183" s="171"/>
      <c r="C1183" s="167"/>
      <c r="D1183" s="167"/>
      <c r="E1183" s="167"/>
      <c r="F1183" s="167"/>
      <c r="G1183" s="216"/>
      <c r="H1183" s="217"/>
      <c r="I1183" s="217"/>
      <c r="J1183" s="217"/>
      <c r="K1183" s="217"/>
      <c r="L1183" s="217"/>
      <c r="M1183" s="217"/>
      <c r="N1183" s="43">
        <f>SUM(G1183*$D$8+H1183*$D$5+I1183*$D$9+J1183*$D$6+K1183*$D$11+L1183*$D$10+M1183*$D$7)</f>
        <v>0</v>
      </c>
      <c r="O1183" s="119" t="e">
        <f>VLOOKUP(B1183,#REF!,15,0)</f>
        <v>#REF!</v>
      </c>
      <c r="P1183" s="31"/>
      <c r="Q1183" s="15"/>
      <c r="R1183" s="15"/>
      <c r="S1183" s="15"/>
      <c r="T1183" s="15"/>
    </row>
    <row r="1184" spans="1:20" ht="13.5" customHeight="1">
      <c r="A1184" s="41">
        <f>RANK(N1184,$N$18:$N$2259)</f>
        <v>611</v>
      </c>
      <c r="B1184" s="171"/>
      <c r="C1184" s="167"/>
      <c r="D1184" s="167"/>
      <c r="E1184" s="167"/>
      <c r="F1184" s="167"/>
      <c r="G1184" s="216"/>
      <c r="H1184" s="217"/>
      <c r="I1184" s="217"/>
      <c r="J1184" s="217"/>
      <c r="K1184" s="217"/>
      <c r="L1184" s="217"/>
      <c r="M1184" s="217"/>
      <c r="N1184" s="43">
        <f>SUM(G1184*$D$8+H1184*$D$5+I1184*$D$9+J1184*$D$6+K1184*$D$11+L1184*$D$10+M1184*$D$7)</f>
        <v>0</v>
      </c>
      <c r="O1184" s="119" t="e">
        <f>VLOOKUP(B1184,#REF!,15,0)</f>
        <v>#REF!</v>
      </c>
      <c r="P1184" s="31"/>
      <c r="Q1184" s="15"/>
      <c r="R1184" s="15"/>
      <c r="S1184" s="15"/>
      <c r="T1184" s="15"/>
    </row>
    <row r="1185" spans="1:20" ht="13.5" customHeight="1">
      <c r="A1185" s="41">
        <f>RANK(N1185,$N$18:$N$2259)</f>
        <v>611</v>
      </c>
      <c r="B1185" s="171"/>
      <c r="C1185" s="167"/>
      <c r="D1185" s="167"/>
      <c r="E1185" s="167"/>
      <c r="F1185" s="167"/>
      <c r="G1185" s="216"/>
      <c r="H1185" s="217"/>
      <c r="I1185" s="217"/>
      <c r="J1185" s="217"/>
      <c r="K1185" s="217"/>
      <c r="L1185" s="217"/>
      <c r="M1185" s="217"/>
      <c r="N1185" s="43">
        <f>SUM(G1185*$D$8+H1185*$D$5+I1185*$D$9+J1185*$D$6+K1185*$D$11+L1185*$D$10+M1185*$D$7)</f>
        <v>0</v>
      </c>
      <c r="O1185" s="119" t="e">
        <f>VLOOKUP(B1185,#REF!,15,0)</f>
        <v>#REF!</v>
      </c>
      <c r="P1185" s="31"/>
      <c r="Q1185" s="15"/>
      <c r="R1185" s="15"/>
      <c r="S1185" s="15"/>
      <c r="T1185" s="15"/>
    </row>
    <row r="1186" spans="1:20" ht="13.5" customHeight="1">
      <c r="A1186" s="41">
        <f>RANK(N1186,$N$18:$N$2259)</f>
        <v>611</v>
      </c>
      <c r="B1186" s="171"/>
      <c r="C1186" s="167"/>
      <c r="D1186" s="167"/>
      <c r="E1186" s="167"/>
      <c r="F1186" s="167"/>
      <c r="G1186" s="216"/>
      <c r="H1186" s="217"/>
      <c r="I1186" s="217"/>
      <c r="J1186" s="217"/>
      <c r="K1186" s="217"/>
      <c r="L1186" s="217"/>
      <c r="M1186" s="217"/>
      <c r="N1186" s="43">
        <f>SUM(G1186*$D$8+H1186*$D$5+I1186*$D$9+J1186*$D$6+K1186*$D$11+L1186*$D$10+M1186*$D$7)</f>
        <v>0</v>
      </c>
      <c r="O1186" s="119" t="e">
        <f>VLOOKUP(B1186,#REF!,15,0)</f>
        <v>#REF!</v>
      </c>
      <c r="P1186" s="31"/>
      <c r="Q1186" s="15"/>
      <c r="R1186" s="15"/>
      <c r="S1186" s="15"/>
      <c r="T1186" s="15"/>
    </row>
    <row r="1187" spans="1:20" ht="13.5" customHeight="1">
      <c r="A1187" s="41">
        <f>RANK(N1187,$N$18:$N$2259)</f>
        <v>611</v>
      </c>
      <c r="B1187" s="168"/>
      <c r="C1187" s="167"/>
      <c r="D1187" s="167"/>
      <c r="E1187" s="167"/>
      <c r="F1187" s="167"/>
      <c r="G1187" s="216"/>
      <c r="H1187" s="217"/>
      <c r="I1187" s="217"/>
      <c r="J1187" s="217"/>
      <c r="K1187" s="217"/>
      <c r="L1187" s="217"/>
      <c r="M1187" s="217"/>
      <c r="N1187" s="43">
        <f>SUM(G1187*$D$8+H1187*$D$5+I1187*$D$9+J1187*$D$6+K1187*$D$11+L1187*$D$10+M1187*$D$7)</f>
        <v>0</v>
      </c>
      <c r="O1187" s="119" t="e">
        <f>VLOOKUP(B1187,#REF!,15,0)</f>
        <v>#REF!</v>
      </c>
      <c r="P1187" s="31"/>
      <c r="Q1187" s="15"/>
      <c r="R1187" s="15"/>
      <c r="S1187" s="15"/>
      <c r="T1187" s="15"/>
    </row>
    <row r="1188" spans="1:20" ht="13.5" customHeight="1">
      <c r="A1188" s="41">
        <f>RANK(N1188,$N$18:$N$2259)</f>
        <v>611</v>
      </c>
      <c r="B1188" s="171"/>
      <c r="C1188" s="167"/>
      <c r="D1188" s="167"/>
      <c r="E1188" s="167"/>
      <c r="F1188" s="167"/>
      <c r="G1188" s="216"/>
      <c r="H1188" s="217"/>
      <c r="I1188" s="217"/>
      <c r="J1188" s="217"/>
      <c r="K1188" s="217"/>
      <c r="L1188" s="217"/>
      <c r="M1188" s="217"/>
      <c r="N1188" s="43">
        <f>SUM(G1188*$D$8+H1188*$D$5+I1188*$D$9+J1188*$D$6+K1188*$D$11+L1188*$D$10+M1188*$D$7)</f>
        <v>0</v>
      </c>
      <c r="O1188" s="119" t="e">
        <f>VLOOKUP(B1188,#REF!,15,0)</f>
        <v>#REF!</v>
      </c>
      <c r="P1188" s="31"/>
      <c r="Q1188" s="15"/>
      <c r="R1188" s="15"/>
      <c r="S1188" s="15"/>
      <c r="T1188" s="15"/>
    </row>
    <row r="1189" spans="1:20" ht="13.5" customHeight="1">
      <c r="A1189" s="41">
        <f>RANK(N1189,$N$18:$N$2259)</f>
        <v>611</v>
      </c>
      <c r="B1189" s="171"/>
      <c r="C1189" s="167"/>
      <c r="D1189" s="167"/>
      <c r="E1189" s="167"/>
      <c r="F1189" s="167"/>
      <c r="G1189" s="216"/>
      <c r="H1189" s="217"/>
      <c r="I1189" s="217"/>
      <c r="J1189" s="217"/>
      <c r="K1189" s="217"/>
      <c r="L1189" s="217"/>
      <c r="M1189" s="217"/>
      <c r="N1189" s="43">
        <f>SUM(G1189*$D$8+H1189*$D$5+I1189*$D$9+J1189*$D$6+K1189*$D$11+L1189*$D$10+M1189*$D$7)</f>
        <v>0</v>
      </c>
      <c r="O1189" s="119" t="e">
        <f>VLOOKUP(B1189,#REF!,15,0)</f>
        <v>#REF!</v>
      </c>
      <c r="P1189" s="31"/>
      <c r="Q1189" s="15"/>
      <c r="R1189" s="15"/>
      <c r="S1189" s="15"/>
      <c r="T1189" s="15"/>
    </row>
    <row r="1190" spans="1:20" ht="13.5" customHeight="1">
      <c r="A1190" s="41">
        <f>RANK(N1190,$N$18:$N$2259)</f>
        <v>611</v>
      </c>
      <c r="B1190" s="171"/>
      <c r="C1190" s="167"/>
      <c r="D1190" s="167"/>
      <c r="E1190" s="167"/>
      <c r="F1190" s="167"/>
      <c r="G1190" s="216"/>
      <c r="H1190" s="217"/>
      <c r="I1190" s="217"/>
      <c r="J1190" s="217"/>
      <c r="K1190" s="217"/>
      <c r="L1190" s="217"/>
      <c r="M1190" s="217"/>
      <c r="N1190" s="43">
        <f>SUM(G1190*$D$8+H1190*$D$5+I1190*$D$9+J1190*$D$6+K1190*$D$11+L1190*$D$10+M1190*$D$7)</f>
        <v>0</v>
      </c>
      <c r="O1190" s="119" t="e">
        <f>VLOOKUP(B1190,#REF!,15,0)</f>
        <v>#REF!</v>
      </c>
      <c r="P1190" s="31"/>
      <c r="Q1190" s="15"/>
      <c r="R1190" s="15"/>
      <c r="S1190" s="15"/>
      <c r="T1190" s="15"/>
    </row>
    <row r="1191" spans="1:20" ht="13.5" customHeight="1">
      <c r="A1191" s="41">
        <f>RANK(N1191,$N$18:$N$2259)</f>
        <v>611</v>
      </c>
      <c r="B1191" s="171"/>
      <c r="C1191" s="167"/>
      <c r="D1191" s="167"/>
      <c r="E1191" s="167"/>
      <c r="F1191" s="167"/>
      <c r="G1191" s="216"/>
      <c r="H1191" s="217"/>
      <c r="I1191" s="217"/>
      <c r="J1191" s="217"/>
      <c r="K1191" s="217"/>
      <c r="L1191" s="217"/>
      <c r="M1191" s="217"/>
      <c r="N1191" s="43">
        <f>SUM(G1191*$D$8+H1191*$D$5+I1191*$D$9+J1191*$D$6+K1191*$D$11+L1191*$D$10+M1191*$D$7)</f>
        <v>0</v>
      </c>
      <c r="O1191" s="119" t="e">
        <f>VLOOKUP(B1191,#REF!,15,0)</f>
        <v>#REF!</v>
      </c>
      <c r="P1191" s="31"/>
      <c r="Q1191" s="15"/>
      <c r="R1191" s="15"/>
      <c r="S1191" s="15"/>
      <c r="T1191" s="15"/>
    </row>
    <row r="1192" spans="1:20" ht="13.5" customHeight="1">
      <c r="A1192" s="41">
        <f>RANK(N1192,$N$18:$N$2259)</f>
        <v>611</v>
      </c>
      <c r="B1192" s="171"/>
      <c r="C1192" s="167"/>
      <c r="D1192" s="167"/>
      <c r="E1192" s="167"/>
      <c r="F1192" s="167"/>
      <c r="G1192" s="216"/>
      <c r="H1192" s="217"/>
      <c r="I1192" s="217"/>
      <c r="J1192" s="217"/>
      <c r="K1192" s="217"/>
      <c r="L1192" s="217"/>
      <c r="M1192" s="217"/>
      <c r="N1192" s="43">
        <f>SUM(G1192*$D$8+H1192*$D$5+I1192*$D$9+J1192*$D$6+K1192*$D$11+L1192*$D$10+M1192*$D$7)</f>
        <v>0</v>
      </c>
      <c r="O1192" s="119" t="e">
        <f>VLOOKUP(B1192,#REF!,15,0)</f>
        <v>#REF!</v>
      </c>
      <c r="P1192" s="31"/>
      <c r="Q1192" s="15"/>
      <c r="R1192" s="15"/>
      <c r="S1192" s="15"/>
      <c r="T1192" s="15"/>
    </row>
    <row r="1193" spans="1:20" ht="13.5" customHeight="1">
      <c r="A1193" s="41">
        <f>RANK(N1193,$N$18:$N$2259)</f>
        <v>611</v>
      </c>
      <c r="B1193" s="171"/>
      <c r="C1193" s="167"/>
      <c r="D1193" s="167"/>
      <c r="E1193" s="167"/>
      <c r="F1193" s="167"/>
      <c r="G1193" s="216"/>
      <c r="H1193" s="217"/>
      <c r="I1193" s="217"/>
      <c r="J1193" s="217"/>
      <c r="K1193" s="217"/>
      <c r="L1193" s="217"/>
      <c r="M1193" s="217"/>
      <c r="N1193" s="43">
        <f>SUM(G1193*$D$8+H1193*$D$5+I1193*$D$9+J1193*$D$6+K1193*$D$11+L1193*$D$10+M1193*$D$7)</f>
        <v>0</v>
      </c>
      <c r="O1193" s="119" t="e">
        <f>VLOOKUP(B1193,#REF!,15,0)</f>
        <v>#REF!</v>
      </c>
      <c r="P1193" s="31"/>
      <c r="Q1193" s="15"/>
      <c r="R1193" s="15"/>
      <c r="S1193" s="15"/>
      <c r="T1193" s="15"/>
    </row>
    <row r="1194" spans="1:20" ht="13.5" customHeight="1">
      <c r="A1194" s="41">
        <f>RANK(N1194,$N$18:$N$2259)</f>
        <v>611</v>
      </c>
      <c r="B1194" s="168"/>
      <c r="C1194" s="167"/>
      <c r="D1194" s="167"/>
      <c r="E1194" s="167"/>
      <c r="F1194" s="167"/>
      <c r="G1194" s="216"/>
      <c r="H1194" s="217"/>
      <c r="I1194" s="217"/>
      <c r="J1194" s="217"/>
      <c r="K1194" s="217"/>
      <c r="L1194" s="217"/>
      <c r="M1194" s="217"/>
      <c r="N1194" s="43">
        <f>SUM(G1194*$D$8+H1194*$D$5+I1194*$D$9+J1194*$D$6+K1194*$D$11+L1194*$D$10+M1194*$D$7)</f>
        <v>0</v>
      </c>
      <c r="O1194" s="119" t="e">
        <f>VLOOKUP(B1194,#REF!,15,0)</f>
        <v>#REF!</v>
      </c>
      <c r="P1194" s="31"/>
      <c r="Q1194" s="15"/>
      <c r="R1194" s="15"/>
      <c r="S1194" s="15"/>
      <c r="T1194" s="15"/>
    </row>
    <row r="1195" spans="1:20" ht="13.5" customHeight="1">
      <c r="A1195" s="41">
        <f>RANK(N1195,$N$18:$N$2259)</f>
        <v>611</v>
      </c>
      <c r="B1195" s="171"/>
      <c r="C1195" s="167"/>
      <c r="D1195" s="167"/>
      <c r="E1195" s="167"/>
      <c r="F1195" s="167"/>
      <c r="G1195" s="216"/>
      <c r="H1195" s="217"/>
      <c r="I1195" s="217"/>
      <c r="J1195" s="217"/>
      <c r="K1195" s="217"/>
      <c r="L1195" s="217"/>
      <c r="M1195" s="217"/>
      <c r="N1195" s="43">
        <f>SUM(G1195*$D$8+H1195*$D$5+I1195*$D$9+J1195*$D$6+K1195*$D$11+L1195*$D$10+M1195*$D$7)</f>
        <v>0</v>
      </c>
      <c r="O1195" s="119" t="e">
        <f>VLOOKUP(B1195,#REF!,15,0)</f>
        <v>#REF!</v>
      </c>
      <c r="P1195" s="31"/>
      <c r="Q1195" s="15"/>
      <c r="R1195" s="15"/>
      <c r="S1195" s="15"/>
      <c r="T1195" s="15"/>
    </row>
    <row r="1196" spans="1:20" ht="13.5" customHeight="1">
      <c r="A1196" s="41">
        <f>RANK(N1196,$N$18:$N$2259)</f>
        <v>611</v>
      </c>
      <c r="B1196" s="171"/>
      <c r="C1196" s="167"/>
      <c r="D1196" s="167"/>
      <c r="E1196" s="167"/>
      <c r="F1196" s="167"/>
      <c r="G1196" s="216"/>
      <c r="H1196" s="217"/>
      <c r="I1196" s="217"/>
      <c r="J1196" s="217"/>
      <c r="K1196" s="217"/>
      <c r="L1196" s="217"/>
      <c r="M1196" s="217"/>
      <c r="N1196" s="43">
        <f>SUM(G1196*$D$8+H1196*$D$5+I1196*$D$9+J1196*$D$6+K1196*$D$11+L1196*$D$10+M1196*$D$7)</f>
        <v>0</v>
      </c>
      <c r="O1196" s="119" t="e">
        <f>VLOOKUP(B1196,#REF!,15,0)</f>
        <v>#REF!</v>
      </c>
      <c r="P1196" s="31"/>
      <c r="Q1196" s="15"/>
      <c r="R1196" s="15"/>
      <c r="S1196" s="15"/>
      <c r="T1196" s="15"/>
    </row>
    <row r="1197" spans="1:20" ht="13.5" customHeight="1">
      <c r="A1197" s="41">
        <f>RANK(N1197,$N$18:$N$2259)</f>
        <v>611</v>
      </c>
      <c r="B1197" s="171"/>
      <c r="C1197" s="167"/>
      <c r="D1197" s="167"/>
      <c r="E1197" s="167"/>
      <c r="F1197" s="167"/>
      <c r="G1197" s="216"/>
      <c r="H1197" s="217"/>
      <c r="I1197" s="217"/>
      <c r="J1197" s="217"/>
      <c r="K1197" s="217"/>
      <c r="L1197" s="217"/>
      <c r="M1197" s="217"/>
      <c r="N1197" s="43">
        <f>SUM(G1197*$D$8+H1197*$D$5+I1197*$D$9+J1197*$D$6+K1197*$D$11+L1197*$D$10+M1197*$D$7)</f>
        <v>0</v>
      </c>
      <c r="O1197" s="119" t="e">
        <f>VLOOKUP(B1197,#REF!,15,0)</f>
        <v>#REF!</v>
      </c>
      <c r="P1197" s="31"/>
      <c r="Q1197" s="15"/>
      <c r="R1197" s="15"/>
      <c r="S1197" s="15"/>
      <c r="T1197" s="15"/>
    </row>
    <row r="1198" spans="1:20" ht="13.5" customHeight="1">
      <c r="A1198" s="41">
        <f>RANK(N1198,$N$18:$N$2259)</f>
        <v>611</v>
      </c>
      <c r="B1198" s="171"/>
      <c r="C1198" s="167"/>
      <c r="D1198" s="167"/>
      <c r="E1198" s="167"/>
      <c r="F1198" s="167"/>
      <c r="G1198" s="216"/>
      <c r="H1198" s="217"/>
      <c r="I1198" s="217"/>
      <c r="J1198" s="217"/>
      <c r="K1198" s="217"/>
      <c r="L1198" s="217"/>
      <c r="M1198" s="217"/>
      <c r="N1198" s="43">
        <f>SUM(G1198*$D$8+H1198*$D$5+I1198*$D$9+J1198*$D$6+K1198*$D$11+L1198*$D$10+M1198*$D$7)</f>
        <v>0</v>
      </c>
      <c r="O1198" s="119" t="e">
        <f>VLOOKUP(B1198,#REF!,15,0)</f>
        <v>#REF!</v>
      </c>
      <c r="P1198" s="31"/>
      <c r="Q1198" s="15"/>
      <c r="R1198" s="15"/>
      <c r="S1198" s="15"/>
      <c r="T1198" s="15"/>
    </row>
    <row r="1199" spans="1:20" ht="13.5" customHeight="1">
      <c r="A1199" s="41">
        <f>RANK(N1199,$N$18:$N$2259)</f>
        <v>611</v>
      </c>
      <c r="B1199" s="171"/>
      <c r="C1199" s="167"/>
      <c r="D1199" s="167"/>
      <c r="E1199" s="167"/>
      <c r="F1199" s="167"/>
      <c r="G1199" s="216"/>
      <c r="H1199" s="217"/>
      <c r="I1199" s="217"/>
      <c r="J1199" s="217"/>
      <c r="K1199" s="217"/>
      <c r="L1199" s="217"/>
      <c r="M1199" s="217"/>
      <c r="N1199" s="43">
        <f>SUM(G1199*$D$8+H1199*$D$5+I1199*$D$9+J1199*$D$6+K1199*$D$11+L1199*$D$10+M1199*$D$7)</f>
        <v>0</v>
      </c>
      <c r="O1199" s="119" t="e">
        <f>VLOOKUP(B1199,#REF!,15,0)</f>
        <v>#REF!</v>
      </c>
      <c r="P1199" s="31"/>
      <c r="Q1199" s="15"/>
      <c r="R1199" s="15"/>
      <c r="S1199" s="15"/>
      <c r="T1199" s="15"/>
    </row>
    <row r="1200" spans="1:20" ht="13.5" customHeight="1">
      <c r="A1200" s="41">
        <f>RANK(N1200,$N$18:$N$2259)</f>
        <v>611</v>
      </c>
      <c r="B1200" s="171"/>
      <c r="C1200" s="167"/>
      <c r="D1200" s="167"/>
      <c r="E1200" s="167"/>
      <c r="F1200" s="167"/>
      <c r="G1200" s="216"/>
      <c r="H1200" s="217"/>
      <c r="I1200" s="217"/>
      <c r="J1200" s="217"/>
      <c r="K1200" s="217"/>
      <c r="L1200" s="217"/>
      <c r="M1200" s="217"/>
      <c r="N1200" s="43">
        <f>SUM(G1200*$D$8+H1200*$D$5+I1200*$D$9+J1200*$D$6+K1200*$D$11+L1200*$D$10+M1200*$D$7)</f>
        <v>0</v>
      </c>
      <c r="O1200" s="119" t="e">
        <f>VLOOKUP(B1200,#REF!,15,0)</f>
        <v>#REF!</v>
      </c>
      <c r="P1200" s="31"/>
      <c r="Q1200" s="15"/>
      <c r="R1200" s="15"/>
      <c r="S1200" s="15"/>
      <c r="T1200" s="15"/>
    </row>
    <row r="1201" spans="1:20" ht="13.5" customHeight="1">
      <c r="A1201" s="41">
        <f>RANK(N1201,$N$18:$N$2259)</f>
        <v>611</v>
      </c>
      <c r="B1201" s="168"/>
      <c r="C1201" s="167"/>
      <c r="D1201" s="167"/>
      <c r="E1201" s="167"/>
      <c r="F1201" s="167"/>
      <c r="G1201" s="216"/>
      <c r="H1201" s="217"/>
      <c r="I1201" s="217"/>
      <c r="J1201" s="217"/>
      <c r="K1201" s="217"/>
      <c r="L1201" s="217"/>
      <c r="M1201" s="217"/>
      <c r="N1201" s="43">
        <f>SUM(G1201*$D$8+H1201*$D$5+I1201*$D$9+J1201*$D$6+K1201*$D$11+L1201*$D$10+M1201*$D$7)</f>
        <v>0</v>
      </c>
      <c r="O1201" s="119" t="e">
        <f>VLOOKUP(B1201,#REF!,15,0)</f>
        <v>#REF!</v>
      </c>
      <c r="P1201" s="31"/>
      <c r="Q1201" s="15"/>
      <c r="R1201" s="15"/>
      <c r="S1201" s="15"/>
      <c r="T1201" s="15"/>
    </row>
    <row r="1202" spans="1:20" ht="13.5" customHeight="1">
      <c r="A1202" s="41">
        <f>RANK(N1202,$N$18:$N$2259)</f>
        <v>611</v>
      </c>
      <c r="B1202" s="171"/>
      <c r="C1202" s="167"/>
      <c r="D1202" s="167"/>
      <c r="E1202" s="167"/>
      <c r="F1202" s="167"/>
      <c r="G1202" s="216"/>
      <c r="H1202" s="217"/>
      <c r="I1202" s="217"/>
      <c r="J1202" s="217"/>
      <c r="K1202" s="217"/>
      <c r="L1202" s="217"/>
      <c r="M1202" s="217"/>
      <c r="N1202" s="43">
        <f>SUM(G1202*$D$8+H1202*$D$5+I1202*$D$9+J1202*$D$6+K1202*$D$11+L1202*$D$10+M1202*$D$7)</f>
        <v>0</v>
      </c>
      <c r="O1202" s="119" t="e">
        <f>VLOOKUP(B1202,#REF!,15,0)</f>
        <v>#REF!</v>
      </c>
      <c r="P1202" s="31"/>
      <c r="Q1202" s="15"/>
      <c r="R1202" s="15"/>
      <c r="S1202" s="15"/>
      <c r="T1202" s="15"/>
    </row>
    <row r="1203" spans="1:20" ht="13.5" customHeight="1">
      <c r="A1203" s="41">
        <f>RANK(N1203,$N$18:$N$2259)</f>
        <v>611</v>
      </c>
      <c r="B1203" s="171"/>
      <c r="C1203" s="167"/>
      <c r="D1203" s="167"/>
      <c r="E1203" s="167"/>
      <c r="F1203" s="167"/>
      <c r="G1203" s="216"/>
      <c r="H1203" s="217"/>
      <c r="I1203" s="217"/>
      <c r="J1203" s="217"/>
      <c r="K1203" s="217"/>
      <c r="L1203" s="217"/>
      <c r="M1203" s="217"/>
      <c r="N1203" s="43">
        <f>SUM(G1203*$D$8+H1203*$D$5+I1203*$D$9+J1203*$D$6+K1203*$D$11+L1203*$D$10+M1203*$D$7)</f>
        <v>0</v>
      </c>
      <c r="O1203" s="119" t="e">
        <f>VLOOKUP(B1203,#REF!,15,0)</f>
        <v>#REF!</v>
      </c>
      <c r="P1203" s="31"/>
      <c r="Q1203" s="15"/>
      <c r="R1203" s="15"/>
      <c r="S1203" s="15"/>
      <c r="T1203" s="15"/>
    </row>
    <row r="1204" spans="1:20" ht="13.5" customHeight="1">
      <c r="A1204" s="41">
        <f>RANK(N1204,$N$18:$N$2259)</f>
        <v>611</v>
      </c>
      <c r="B1204" s="171"/>
      <c r="C1204" s="167"/>
      <c r="D1204" s="167"/>
      <c r="E1204" s="167"/>
      <c r="F1204" s="167"/>
      <c r="G1204" s="216"/>
      <c r="H1204" s="217"/>
      <c r="I1204" s="217"/>
      <c r="J1204" s="217"/>
      <c r="K1204" s="217"/>
      <c r="L1204" s="217"/>
      <c r="M1204" s="217"/>
      <c r="N1204" s="43">
        <f>SUM(G1204*$D$8+H1204*$D$5+I1204*$D$9+J1204*$D$6+K1204*$D$11+L1204*$D$10+M1204*$D$7)</f>
        <v>0</v>
      </c>
      <c r="O1204" s="119" t="e">
        <f>VLOOKUP(B1204,#REF!,15,0)</f>
        <v>#REF!</v>
      </c>
      <c r="P1204" s="31"/>
      <c r="Q1204" s="15"/>
      <c r="R1204" s="15"/>
      <c r="S1204" s="15"/>
      <c r="T1204" s="15"/>
    </row>
    <row r="1205" spans="1:20" ht="13.5" customHeight="1">
      <c r="A1205" s="41">
        <f>RANK(N1205,$N$18:$N$2259)</f>
        <v>611</v>
      </c>
      <c r="B1205" s="171"/>
      <c r="C1205" s="167"/>
      <c r="D1205" s="167"/>
      <c r="E1205" s="167"/>
      <c r="F1205" s="167"/>
      <c r="G1205" s="216"/>
      <c r="H1205" s="217"/>
      <c r="I1205" s="217"/>
      <c r="J1205" s="217"/>
      <c r="K1205" s="217"/>
      <c r="L1205" s="217"/>
      <c r="M1205" s="217"/>
      <c r="N1205" s="43">
        <f>SUM(G1205*$D$8+H1205*$D$5+I1205*$D$9+J1205*$D$6+K1205*$D$11+L1205*$D$10+M1205*$D$7)</f>
        <v>0</v>
      </c>
      <c r="O1205" s="119" t="e">
        <f>VLOOKUP(B1205,#REF!,15,0)</f>
        <v>#REF!</v>
      </c>
      <c r="P1205" s="31"/>
      <c r="Q1205" s="15"/>
      <c r="R1205" s="15"/>
      <c r="S1205" s="15"/>
      <c r="T1205" s="15"/>
    </row>
    <row r="1206" spans="1:20" ht="13.5" customHeight="1">
      <c r="A1206" s="41">
        <f>RANK(N1206,$N$18:$N$2259)</f>
        <v>611</v>
      </c>
      <c r="B1206" s="171"/>
      <c r="C1206" s="167"/>
      <c r="D1206" s="167"/>
      <c r="E1206" s="167"/>
      <c r="F1206" s="167"/>
      <c r="G1206" s="216"/>
      <c r="H1206" s="217"/>
      <c r="I1206" s="217"/>
      <c r="J1206" s="217"/>
      <c r="K1206" s="217"/>
      <c r="L1206" s="217"/>
      <c r="M1206" s="217"/>
      <c r="N1206" s="43">
        <f>SUM(G1206*$D$8+H1206*$D$5+I1206*$D$9+J1206*$D$6+K1206*$D$11+L1206*$D$10+M1206*$D$7)</f>
        <v>0</v>
      </c>
      <c r="O1206" s="119" t="e">
        <f>VLOOKUP(B1206,#REF!,15,0)</f>
        <v>#REF!</v>
      </c>
      <c r="P1206" s="31"/>
      <c r="Q1206" s="15"/>
      <c r="R1206" s="15"/>
      <c r="S1206" s="15"/>
      <c r="T1206" s="15"/>
    </row>
    <row r="1207" spans="1:20" ht="13.5" customHeight="1">
      <c r="A1207" s="41">
        <f>RANK(N1207,$N$18:$N$2259)</f>
        <v>611</v>
      </c>
      <c r="B1207" s="171"/>
      <c r="C1207" s="167"/>
      <c r="D1207" s="167"/>
      <c r="E1207" s="167"/>
      <c r="F1207" s="167"/>
      <c r="G1207" s="216"/>
      <c r="H1207" s="217"/>
      <c r="I1207" s="217"/>
      <c r="J1207" s="217"/>
      <c r="K1207" s="217"/>
      <c r="L1207" s="217"/>
      <c r="M1207" s="217"/>
      <c r="N1207" s="43">
        <f>SUM(G1207*$D$8+H1207*$D$5+I1207*$D$9+J1207*$D$6+K1207*$D$11+L1207*$D$10+M1207*$D$7)</f>
        <v>0</v>
      </c>
      <c r="O1207" s="119" t="e">
        <f>VLOOKUP(B1207,#REF!,15,0)</f>
        <v>#REF!</v>
      </c>
      <c r="P1207" s="31"/>
      <c r="Q1207" s="15"/>
      <c r="R1207" s="15"/>
      <c r="S1207" s="15"/>
      <c r="T1207" s="15"/>
    </row>
    <row r="1208" spans="1:20" ht="13.5" customHeight="1">
      <c r="A1208" s="41">
        <f>RANK(N1208,$N$18:$N$2259)</f>
        <v>611</v>
      </c>
      <c r="B1208" s="171"/>
      <c r="C1208" s="167"/>
      <c r="D1208" s="167"/>
      <c r="E1208" s="167"/>
      <c r="F1208" s="167"/>
      <c r="G1208" s="216"/>
      <c r="H1208" s="217"/>
      <c r="I1208" s="217"/>
      <c r="J1208" s="217"/>
      <c r="K1208" s="217"/>
      <c r="L1208" s="217"/>
      <c r="M1208" s="217"/>
      <c r="N1208" s="43">
        <f>SUM(G1208*$D$8+H1208*$D$5+I1208*$D$9+J1208*$D$6+K1208*$D$11+L1208*$D$10+M1208*$D$7)</f>
        <v>0</v>
      </c>
      <c r="O1208" s="119" t="e">
        <f>VLOOKUP(B1208,#REF!,15,0)</f>
        <v>#REF!</v>
      </c>
      <c r="P1208" s="31"/>
      <c r="Q1208" s="15"/>
      <c r="R1208" s="15"/>
      <c r="S1208" s="15"/>
      <c r="T1208" s="15"/>
    </row>
    <row r="1209" spans="1:20" ht="13.5" customHeight="1">
      <c r="A1209" s="41">
        <f>RANK(N1209,$N$18:$N$2259)</f>
        <v>611</v>
      </c>
      <c r="B1209" s="171"/>
      <c r="C1209" s="167"/>
      <c r="D1209" s="167"/>
      <c r="E1209" s="167"/>
      <c r="F1209" s="167"/>
      <c r="G1209" s="216"/>
      <c r="H1209" s="217"/>
      <c r="I1209" s="217"/>
      <c r="J1209" s="217"/>
      <c r="K1209" s="217"/>
      <c r="L1209" s="217"/>
      <c r="M1209" s="217"/>
      <c r="N1209" s="43">
        <f>SUM(G1209*$D$8+H1209*$D$5+I1209*$D$9+J1209*$D$6+K1209*$D$11+L1209*$D$10+M1209*$D$7)</f>
        <v>0</v>
      </c>
      <c r="O1209" s="119" t="e">
        <f>VLOOKUP(B1209,#REF!,15,0)</f>
        <v>#REF!</v>
      </c>
      <c r="P1209" s="31"/>
      <c r="Q1209" s="15"/>
      <c r="R1209" s="15"/>
      <c r="S1209" s="15"/>
      <c r="T1209" s="15"/>
    </row>
    <row r="1210" spans="1:20" ht="13.5" customHeight="1">
      <c r="A1210" s="41">
        <f>RANK(N1210,$N$18:$N$2259)</f>
        <v>611</v>
      </c>
      <c r="B1210" s="171"/>
      <c r="C1210" s="167"/>
      <c r="D1210" s="167"/>
      <c r="E1210" s="167"/>
      <c r="F1210" s="167"/>
      <c r="G1210" s="216"/>
      <c r="H1210" s="217"/>
      <c r="I1210" s="217"/>
      <c r="J1210" s="217"/>
      <c r="K1210" s="217"/>
      <c r="L1210" s="217"/>
      <c r="M1210" s="217"/>
      <c r="N1210" s="43">
        <f>SUM(G1210*$D$8+H1210*$D$5+I1210*$D$9+J1210*$D$6+K1210*$D$11+L1210*$D$10+M1210*$D$7)</f>
        <v>0</v>
      </c>
      <c r="O1210" s="119" t="e">
        <f>VLOOKUP(B1210,#REF!,15,0)</f>
        <v>#REF!</v>
      </c>
      <c r="P1210" s="31"/>
      <c r="Q1210" s="15"/>
      <c r="R1210" s="15"/>
      <c r="S1210" s="15"/>
      <c r="T1210" s="15"/>
    </row>
    <row r="1211" spans="1:20" ht="13.5" customHeight="1">
      <c r="A1211" s="41">
        <f>RANK(N1211,$N$18:$N$2259)</f>
        <v>611</v>
      </c>
      <c r="B1211" s="171"/>
      <c r="C1211" s="167"/>
      <c r="D1211" s="167"/>
      <c r="E1211" s="167"/>
      <c r="F1211" s="167"/>
      <c r="G1211" s="216"/>
      <c r="H1211" s="217"/>
      <c r="I1211" s="217"/>
      <c r="J1211" s="217"/>
      <c r="K1211" s="217"/>
      <c r="L1211" s="217"/>
      <c r="M1211" s="217"/>
      <c r="N1211" s="43">
        <f>SUM(G1211*$D$8+H1211*$D$5+I1211*$D$9+J1211*$D$6+K1211*$D$11+L1211*$D$10+M1211*$D$7)</f>
        <v>0</v>
      </c>
      <c r="O1211" s="119" t="e">
        <f>VLOOKUP(B1211,#REF!,15,0)</f>
        <v>#REF!</v>
      </c>
      <c r="P1211" s="31"/>
      <c r="Q1211" s="15"/>
      <c r="R1211" s="15"/>
      <c r="S1211" s="15"/>
      <c r="T1211" s="15"/>
    </row>
    <row r="1212" spans="1:20" ht="13.5" customHeight="1">
      <c r="A1212" s="41">
        <f>RANK(N1212,$N$18:$N$2259)</f>
        <v>611</v>
      </c>
      <c r="B1212" s="171"/>
      <c r="C1212" s="167"/>
      <c r="D1212" s="167"/>
      <c r="E1212" s="167"/>
      <c r="F1212" s="167"/>
      <c r="G1212" s="216"/>
      <c r="H1212" s="217"/>
      <c r="I1212" s="217"/>
      <c r="J1212" s="217"/>
      <c r="K1212" s="217"/>
      <c r="L1212" s="217"/>
      <c r="M1212" s="217"/>
      <c r="N1212" s="43">
        <f>SUM(G1212*$D$8+H1212*$D$5+I1212*$D$9+J1212*$D$6+K1212*$D$11+L1212*$D$10+M1212*$D$7)</f>
        <v>0</v>
      </c>
      <c r="O1212" s="119" t="e">
        <f>VLOOKUP(B1212,#REF!,15,0)</f>
        <v>#REF!</v>
      </c>
      <c r="P1212" s="31"/>
      <c r="Q1212" s="15"/>
      <c r="R1212" s="15"/>
      <c r="S1212" s="15"/>
      <c r="T1212" s="15"/>
    </row>
    <row r="1213" spans="1:20" ht="13.5" customHeight="1">
      <c r="A1213" s="41">
        <f>RANK(N1213,$N$18:$N$2259)</f>
        <v>611</v>
      </c>
      <c r="B1213" s="171"/>
      <c r="C1213" s="167"/>
      <c r="D1213" s="167"/>
      <c r="E1213" s="167"/>
      <c r="F1213" s="167"/>
      <c r="G1213" s="216"/>
      <c r="H1213" s="217"/>
      <c r="I1213" s="217"/>
      <c r="J1213" s="217"/>
      <c r="K1213" s="217"/>
      <c r="L1213" s="217"/>
      <c r="M1213" s="217"/>
      <c r="N1213" s="43">
        <f>SUM(G1213*$D$8+H1213*$D$5+I1213*$D$9+J1213*$D$6+K1213*$D$11+L1213*$D$10+M1213*$D$7)</f>
        <v>0</v>
      </c>
      <c r="O1213" s="119" t="e">
        <f>VLOOKUP(B1213,#REF!,15,0)</f>
        <v>#REF!</v>
      </c>
      <c r="P1213" s="31"/>
      <c r="Q1213" s="15"/>
      <c r="R1213" s="15"/>
      <c r="S1213" s="15"/>
      <c r="T1213" s="15"/>
    </row>
    <row r="1214" spans="1:20" ht="13.5" customHeight="1">
      <c r="A1214" s="41">
        <f>RANK(N1214,$N$18:$N$2259)</f>
        <v>611</v>
      </c>
      <c r="B1214" s="171"/>
      <c r="C1214" s="167"/>
      <c r="D1214" s="167"/>
      <c r="E1214" s="167"/>
      <c r="F1214" s="167"/>
      <c r="G1214" s="216"/>
      <c r="H1214" s="217"/>
      <c r="I1214" s="217"/>
      <c r="J1214" s="217"/>
      <c r="K1214" s="217"/>
      <c r="L1214" s="217"/>
      <c r="M1214" s="217"/>
      <c r="N1214" s="43">
        <f>SUM(G1214*$D$8+H1214*$D$5+I1214*$D$9+J1214*$D$6+K1214*$D$11+L1214*$D$10+M1214*$D$7)</f>
        <v>0</v>
      </c>
      <c r="O1214" s="119" t="e">
        <f>VLOOKUP(B1214,#REF!,15,0)</f>
        <v>#REF!</v>
      </c>
      <c r="P1214" s="31"/>
      <c r="Q1214" s="15"/>
      <c r="R1214" s="15"/>
      <c r="S1214" s="15"/>
      <c r="T1214" s="15"/>
    </row>
    <row r="1215" spans="1:20" ht="13.5" customHeight="1">
      <c r="A1215" s="41">
        <f>RANK(N1215,$N$18:$N$2259)</f>
        <v>611</v>
      </c>
      <c r="B1215" s="168"/>
      <c r="C1215" s="167"/>
      <c r="D1215" s="167"/>
      <c r="E1215" s="167"/>
      <c r="F1215" s="167"/>
      <c r="G1215" s="216"/>
      <c r="H1215" s="217"/>
      <c r="I1215" s="217"/>
      <c r="J1215" s="217"/>
      <c r="K1215" s="217"/>
      <c r="L1215" s="217"/>
      <c r="M1215" s="217"/>
      <c r="N1215" s="43">
        <f>SUM(G1215*$D$8+H1215*$D$5+I1215*$D$9+J1215*$D$6+K1215*$D$11+L1215*$D$10+M1215*$D$7)</f>
        <v>0</v>
      </c>
      <c r="O1215" s="119" t="e">
        <f>VLOOKUP(B1215,#REF!,15,0)</f>
        <v>#REF!</v>
      </c>
      <c r="P1215" s="31"/>
      <c r="Q1215" s="15"/>
      <c r="R1215" s="15"/>
      <c r="S1215" s="15"/>
      <c r="T1215" s="15"/>
    </row>
    <row r="1216" spans="1:20" ht="13.5" customHeight="1">
      <c r="A1216" s="41">
        <f>RANK(N1216,$N$18:$N$2259)</f>
        <v>611</v>
      </c>
      <c r="B1216" s="168"/>
      <c r="C1216" s="167"/>
      <c r="D1216" s="167"/>
      <c r="E1216" s="167"/>
      <c r="F1216" s="167"/>
      <c r="G1216" s="216"/>
      <c r="H1216" s="217"/>
      <c r="I1216" s="217"/>
      <c r="J1216" s="217"/>
      <c r="K1216" s="217"/>
      <c r="L1216" s="217"/>
      <c r="M1216" s="217"/>
      <c r="N1216" s="43">
        <f>SUM(G1216*$D$8+H1216*$D$5+I1216*$D$9+J1216*$D$6+K1216*$D$11+L1216*$D$10+M1216*$D$7)</f>
        <v>0</v>
      </c>
      <c r="O1216" s="119" t="e">
        <f>VLOOKUP(B1216,#REF!,15,0)</f>
        <v>#REF!</v>
      </c>
      <c r="P1216" s="31"/>
      <c r="Q1216" s="15"/>
      <c r="R1216" s="15"/>
      <c r="S1216" s="15"/>
      <c r="T1216" s="15"/>
    </row>
    <row r="1217" spans="1:20" ht="13.5" customHeight="1">
      <c r="A1217" s="41">
        <f>RANK(N1217,$N$18:$N$2259)</f>
        <v>611</v>
      </c>
      <c r="B1217" s="213"/>
      <c r="C1217" s="167"/>
      <c r="D1217" s="167"/>
      <c r="E1217" s="167"/>
      <c r="F1217" s="167"/>
      <c r="G1217" s="216"/>
      <c r="H1217" s="217"/>
      <c r="I1217" s="217"/>
      <c r="J1217" s="217"/>
      <c r="K1217" s="217"/>
      <c r="L1217" s="217"/>
      <c r="M1217" s="217"/>
      <c r="N1217" s="43">
        <f>SUM(G1217*$D$8+H1217*$D$5+I1217*$D$9+J1217*$D$6+K1217*$D$11+L1217*$D$10+M1217*$D$7)</f>
        <v>0</v>
      </c>
      <c r="O1217" s="119" t="e">
        <f>VLOOKUP(B1217,#REF!,15,0)</f>
        <v>#REF!</v>
      </c>
      <c r="P1217" s="31"/>
      <c r="Q1217" s="15"/>
      <c r="R1217" s="15"/>
      <c r="S1217" s="15"/>
      <c r="T1217" s="15"/>
    </row>
    <row r="1218" spans="1:20" ht="13.5" customHeight="1">
      <c r="A1218" s="41">
        <f>RANK(N1218,$N$18:$N$2259)</f>
        <v>611</v>
      </c>
      <c r="B1218" s="213"/>
      <c r="C1218" s="167"/>
      <c r="D1218" s="167"/>
      <c r="E1218" s="167"/>
      <c r="F1218" s="167"/>
      <c r="G1218" s="216"/>
      <c r="H1218" s="217"/>
      <c r="I1218" s="217"/>
      <c r="J1218" s="217"/>
      <c r="K1218" s="217"/>
      <c r="L1218" s="217"/>
      <c r="M1218" s="217"/>
      <c r="N1218" s="43">
        <f>SUM(G1218*$D$8+H1218*$D$5+I1218*$D$9+J1218*$D$6+K1218*$D$11+L1218*$D$10+M1218*$D$7)</f>
        <v>0</v>
      </c>
      <c r="O1218" s="119" t="e">
        <f>VLOOKUP(B1218,#REF!,15,0)</f>
        <v>#REF!</v>
      </c>
      <c r="P1218" s="31"/>
      <c r="Q1218" s="15"/>
      <c r="R1218" s="15"/>
      <c r="S1218" s="15"/>
      <c r="T1218" s="15"/>
    </row>
    <row r="1219" spans="1:20" ht="13.5" customHeight="1">
      <c r="A1219" s="41">
        <f>RANK(N1219,$N$18:$N$2259)</f>
        <v>611</v>
      </c>
      <c r="B1219" s="168"/>
      <c r="C1219" s="167"/>
      <c r="D1219" s="167"/>
      <c r="E1219" s="167"/>
      <c r="F1219" s="167"/>
      <c r="G1219" s="216"/>
      <c r="H1219" s="217"/>
      <c r="I1219" s="217"/>
      <c r="J1219" s="217"/>
      <c r="K1219" s="217"/>
      <c r="L1219" s="217"/>
      <c r="M1219" s="217"/>
      <c r="N1219" s="43">
        <f>SUM(G1219*$D$8+H1219*$D$5+I1219*$D$9+J1219*$D$6+K1219*$D$11+L1219*$D$10+M1219*$D$7)</f>
        <v>0</v>
      </c>
      <c r="O1219" s="119" t="e">
        <f>VLOOKUP(B1219,#REF!,15,0)</f>
        <v>#REF!</v>
      </c>
      <c r="P1219" s="31"/>
      <c r="Q1219" s="15"/>
      <c r="R1219" s="15"/>
      <c r="S1219" s="15"/>
      <c r="T1219" s="15"/>
    </row>
    <row r="1220" spans="1:20" ht="13.5" customHeight="1">
      <c r="A1220" s="41">
        <f>RANK(N1220,$N$18:$N$2259)</f>
        <v>611</v>
      </c>
      <c r="B1220" s="168"/>
      <c r="C1220" s="167"/>
      <c r="D1220" s="167"/>
      <c r="E1220" s="167"/>
      <c r="F1220" s="167"/>
      <c r="G1220" s="216"/>
      <c r="H1220" s="217"/>
      <c r="I1220" s="217"/>
      <c r="J1220" s="217"/>
      <c r="K1220" s="217"/>
      <c r="L1220" s="217"/>
      <c r="M1220" s="217"/>
      <c r="N1220" s="43">
        <f>SUM(G1220*$D$8+H1220*$D$5+I1220*$D$9+J1220*$D$6+K1220*$D$11+L1220*$D$10+M1220*$D$7)</f>
        <v>0</v>
      </c>
      <c r="O1220" s="119" t="e">
        <f>VLOOKUP(B1220,#REF!,15,0)</f>
        <v>#REF!</v>
      </c>
      <c r="P1220" s="31"/>
      <c r="Q1220" s="15"/>
      <c r="R1220" s="15"/>
      <c r="S1220" s="15"/>
      <c r="T1220" s="15"/>
    </row>
    <row r="1221" spans="1:20" ht="13.5" customHeight="1">
      <c r="A1221" s="41">
        <f>RANK(N1221,$N$18:$N$2259)</f>
        <v>611</v>
      </c>
      <c r="B1221" s="213"/>
      <c r="C1221" s="167"/>
      <c r="D1221" s="167"/>
      <c r="E1221" s="167"/>
      <c r="F1221" s="167"/>
      <c r="G1221" s="216"/>
      <c r="H1221" s="217"/>
      <c r="I1221" s="217"/>
      <c r="J1221" s="217"/>
      <c r="K1221" s="217"/>
      <c r="L1221" s="217"/>
      <c r="M1221" s="217"/>
      <c r="N1221" s="43">
        <f>SUM(G1221*$D$8+H1221*$D$5+I1221*$D$9+J1221*$D$6+K1221*$D$11+L1221*$D$10+M1221*$D$7)</f>
        <v>0</v>
      </c>
      <c r="O1221" s="119" t="e">
        <f>VLOOKUP(B1221,#REF!,15,0)</f>
        <v>#REF!</v>
      </c>
      <c r="P1221" s="31"/>
      <c r="Q1221" s="15"/>
      <c r="R1221" s="15"/>
      <c r="S1221" s="15"/>
      <c r="T1221" s="15"/>
    </row>
    <row r="1222" spans="1:20" ht="13.5" customHeight="1">
      <c r="A1222" s="41">
        <f>RANK(N1222,$N$18:$N$2259)</f>
        <v>611</v>
      </c>
      <c r="B1222" s="213"/>
      <c r="C1222" s="167"/>
      <c r="D1222" s="167"/>
      <c r="E1222" s="167"/>
      <c r="F1222" s="167"/>
      <c r="G1222" s="216"/>
      <c r="H1222" s="217"/>
      <c r="I1222" s="217"/>
      <c r="J1222" s="217"/>
      <c r="K1222" s="217"/>
      <c r="L1222" s="217"/>
      <c r="M1222" s="217"/>
      <c r="N1222" s="43">
        <f>SUM(G1222*$D$8+H1222*$D$5+I1222*$D$9+J1222*$D$6+K1222*$D$11+L1222*$D$10+M1222*$D$7)</f>
        <v>0</v>
      </c>
      <c r="O1222" s="119" t="e">
        <f>VLOOKUP(B1222,#REF!,15,0)</f>
        <v>#REF!</v>
      </c>
      <c r="P1222" s="31"/>
      <c r="Q1222" s="15"/>
      <c r="R1222" s="15"/>
      <c r="S1222" s="15"/>
      <c r="T1222" s="15"/>
    </row>
    <row r="1223" spans="1:20" ht="13.5" customHeight="1">
      <c r="A1223" s="41">
        <f>RANK(N1223,$N$18:$N$2259)</f>
        <v>611</v>
      </c>
      <c r="B1223" s="213"/>
      <c r="C1223" s="167"/>
      <c r="D1223" s="167"/>
      <c r="E1223" s="167"/>
      <c r="F1223" s="167"/>
      <c r="G1223" s="216"/>
      <c r="H1223" s="217"/>
      <c r="I1223" s="217"/>
      <c r="J1223" s="217"/>
      <c r="K1223" s="217"/>
      <c r="L1223" s="217"/>
      <c r="M1223" s="217"/>
      <c r="N1223" s="43">
        <f>SUM(G1223*$D$8+H1223*$D$5+I1223*$D$9+J1223*$D$6+K1223*$D$11+L1223*$D$10+M1223*$D$7)</f>
        <v>0</v>
      </c>
      <c r="O1223" s="119" t="e">
        <f>VLOOKUP(B1223,#REF!,15,0)</f>
        <v>#REF!</v>
      </c>
      <c r="P1223" s="31"/>
      <c r="Q1223" s="15"/>
      <c r="R1223" s="15"/>
      <c r="S1223" s="15"/>
      <c r="T1223" s="15"/>
    </row>
    <row r="1224" spans="1:20" ht="13.5" customHeight="1">
      <c r="A1224" s="41">
        <f>RANK(N1224,$N$18:$N$2259)</f>
        <v>611</v>
      </c>
      <c r="B1224" s="213"/>
      <c r="C1224" s="167"/>
      <c r="D1224" s="167"/>
      <c r="E1224" s="167"/>
      <c r="F1224" s="167"/>
      <c r="G1224" s="216"/>
      <c r="H1224" s="217"/>
      <c r="I1224" s="217"/>
      <c r="J1224" s="217"/>
      <c r="K1224" s="217"/>
      <c r="L1224" s="217"/>
      <c r="M1224" s="217"/>
      <c r="N1224" s="43">
        <f>SUM(G1224*$D$8+H1224*$D$5+I1224*$D$9+J1224*$D$6+K1224*$D$11+L1224*$D$10+M1224*$D$7)</f>
        <v>0</v>
      </c>
      <c r="O1224" s="119" t="e">
        <f>VLOOKUP(B1224,#REF!,15,0)</f>
        <v>#REF!</v>
      </c>
      <c r="P1224" s="31"/>
      <c r="Q1224" s="15"/>
      <c r="R1224" s="15"/>
      <c r="S1224" s="15"/>
      <c r="T1224" s="15"/>
    </row>
    <row r="1225" spans="1:20" ht="13.5" customHeight="1">
      <c r="A1225" s="41">
        <f>RANK(N1225,$N$18:$N$2259)</f>
        <v>611</v>
      </c>
      <c r="B1225" s="213"/>
      <c r="C1225" s="167"/>
      <c r="D1225" s="167"/>
      <c r="E1225" s="167"/>
      <c r="F1225" s="167"/>
      <c r="G1225" s="216"/>
      <c r="H1225" s="217"/>
      <c r="I1225" s="217"/>
      <c r="J1225" s="217"/>
      <c r="K1225" s="217"/>
      <c r="L1225" s="217"/>
      <c r="M1225" s="217"/>
      <c r="N1225" s="43">
        <f>SUM(G1225*$D$8+H1225*$D$5+I1225*$D$9+J1225*$D$6+K1225*$D$11+L1225*$D$10+M1225*$D$7)</f>
        <v>0</v>
      </c>
      <c r="O1225" s="119" t="e">
        <f>VLOOKUP(B1225,#REF!,15,0)</f>
        <v>#REF!</v>
      </c>
      <c r="P1225" s="31"/>
      <c r="Q1225" s="15"/>
      <c r="R1225" s="15"/>
      <c r="S1225" s="15"/>
      <c r="T1225" s="15"/>
    </row>
    <row r="1226" spans="1:20" ht="13.5" customHeight="1">
      <c r="A1226" s="41">
        <f>RANK(N1226,$N$18:$N$2259)</f>
        <v>611</v>
      </c>
      <c r="B1226" s="213"/>
      <c r="C1226" s="167"/>
      <c r="D1226" s="167"/>
      <c r="E1226" s="167"/>
      <c r="F1226" s="167"/>
      <c r="G1226" s="216"/>
      <c r="H1226" s="217"/>
      <c r="I1226" s="217"/>
      <c r="J1226" s="217"/>
      <c r="K1226" s="217"/>
      <c r="L1226" s="217"/>
      <c r="M1226" s="217"/>
      <c r="N1226" s="43">
        <f>SUM(G1226*$D$8+H1226*$D$5+I1226*$D$9+J1226*$D$6+K1226*$D$11+L1226*$D$10+M1226*$D$7)</f>
        <v>0</v>
      </c>
      <c r="O1226" s="119" t="e">
        <f>VLOOKUP(B1226,#REF!,15,0)</f>
        <v>#REF!</v>
      </c>
      <c r="P1226" s="31"/>
      <c r="Q1226" s="15"/>
      <c r="R1226" s="15"/>
      <c r="S1226" s="15"/>
      <c r="T1226" s="15"/>
    </row>
    <row r="1227" spans="1:20" ht="13.5" customHeight="1">
      <c r="A1227" s="41">
        <f>RANK(N1227,$N$18:$N$2259)</f>
        <v>611</v>
      </c>
      <c r="B1227" s="213"/>
      <c r="C1227" s="167"/>
      <c r="D1227" s="167"/>
      <c r="E1227" s="167"/>
      <c r="F1227" s="167"/>
      <c r="G1227" s="216"/>
      <c r="H1227" s="217"/>
      <c r="I1227" s="217"/>
      <c r="J1227" s="217"/>
      <c r="K1227" s="217"/>
      <c r="L1227" s="217"/>
      <c r="M1227" s="217"/>
      <c r="N1227" s="43">
        <f>SUM(G1227*$D$8+H1227*$D$5+I1227*$D$9+J1227*$D$6+K1227*$D$11+L1227*$D$10+M1227*$D$7)</f>
        <v>0</v>
      </c>
      <c r="O1227" s="119" t="e">
        <f>VLOOKUP(B1227,#REF!,15,0)</f>
        <v>#REF!</v>
      </c>
      <c r="P1227" s="31"/>
      <c r="Q1227" s="15"/>
      <c r="R1227" s="15"/>
      <c r="S1227" s="15"/>
      <c r="T1227" s="15"/>
    </row>
    <row r="1228" spans="1:20" ht="13.5" customHeight="1">
      <c r="A1228" s="41">
        <f>RANK(N1228,$N$18:$N$2259)</f>
        <v>611</v>
      </c>
      <c r="B1228" s="213"/>
      <c r="C1228" s="167"/>
      <c r="D1228" s="167"/>
      <c r="E1228" s="167"/>
      <c r="F1228" s="167"/>
      <c r="G1228" s="216"/>
      <c r="H1228" s="217"/>
      <c r="I1228" s="217"/>
      <c r="J1228" s="217"/>
      <c r="K1228" s="217"/>
      <c r="L1228" s="217"/>
      <c r="M1228" s="217"/>
      <c r="N1228" s="43">
        <f>SUM(G1228*$D$8+H1228*$D$5+I1228*$D$9+J1228*$D$6+K1228*$D$11+L1228*$D$10+M1228*$D$7)</f>
        <v>0</v>
      </c>
      <c r="O1228" s="119" t="e">
        <f>VLOOKUP(B1228,#REF!,15,0)</f>
        <v>#REF!</v>
      </c>
      <c r="P1228" s="31"/>
      <c r="Q1228" s="15"/>
      <c r="R1228" s="15"/>
      <c r="S1228" s="15"/>
      <c r="T1228" s="15"/>
    </row>
    <row r="1229" spans="1:20" ht="13.5" customHeight="1">
      <c r="A1229" s="41">
        <f>RANK(N1229,$N$18:$N$2259)</f>
        <v>611</v>
      </c>
      <c r="B1229" s="213"/>
      <c r="C1229" s="167"/>
      <c r="D1229" s="167"/>
      <c r="E1229" s="167"/>
      <c r="F1229" s="167"/>
      <c r="G1229" s="216"/>
      <c r="H1229" s="217"/>
      <c r="I1229" s="217"/>
      <c r="J1229" s="217"/>
      <c r="K1229" s="217"/>
      <c r="L1229" s="217"/>
      <c r="M1229" s="217"/>
      <c r="N1229" s="43">
        <f>SUM(G1229*$D$8+H1229*$D$5+I1229*$D$9+J1229*$D$6+K1229*$D$11+L1229*$D$10+M1229*$D$7)</f>
        <v>0</v>
      </c>
      <c r="O1229" s="119" t="e">
        <f>VLOOKUP(B1229,#REF!,15,0)</f>
        <v>#REF!</v>
      </c>
      <c r="P1229" s="31"/>
      <c r="Q1229" s="15"/>
      <c r="R1229" s="15"/>
      <c r="S1229" s="15"/>
      <c r="T1229" s="15"/>
    </row>
    <row r="1230" spans="1:20" ht="13.5" customHeight="1">
      <c r="A1230" s="41">
        <f>RANK(N1230,$N$18:$N$2259)</f>
        <v>611</v>
      </c>
      <c r="B1230" s="213"/>
      <c r="C1230" s="167"/>
      <c r="D1230" s="167"/>
      <c r="E1230" s="167"/>
      <c r="F1230" s="167"/>
      <c r="G1230" s="216"/>
      <c r="H1230" s="217"/>
      <c r="I1230" s="217"/>
      <c r="J1230" s="217"/>
      <c r="K1230" s="217"/>
      <c r="L1230" s="217"/>
      <c r="M1230" s="217"/>
      <c r="N1230" s="43">
        <f>SUM(G1230*$D$8+H1230*$D$5+I1230*$D$9+J1230*$D$6+K1230*$D$11+L1230*$D$10+M1230*$D$7)</f>
        <v>0</v>
      </c>
      <c r="O1230" s="119" t="e">
        <f>VLOOKUP(B1230,#REF!,15,0)</f>
        <v>#REF!</v>
      </c>
      <c r="P1230" s="31"/>
      <c r="Q1230" s="15"/>
      <c r="R1230" s="15"/>
      <c r="S1230" s="15"/>
      <c r="T1230" s="15"/>
    </row>
    <row r="1231" spans="1:20" ht="13.5" customHeight="1">
      <c r="A1231" s="41">
        <f>RANK(N1231,$N$18:$N$2259)</f>
        <v>611</v>
      </c>
      <c r="B1231" s="213"/>
      <c r="C1231" s="167"/>
      <c r="D1231" s="167"/>
      <c r="E1231" s="167"/>
      <c r="F1231" s="167"/>
      <c r="G1231" s="216"/>
      <c r="H1231" s="217"/>
      <c r="I1231" s="217"/>
      <c r="J1231" s="217"/>
      <c r="K1231" s="217"/>
      <c r="L1231" s="217"/>
      <c r="M1231" s="217"/>
      <c r="N1231" s="43">
        <f>SUM(G1231*$D$8+H1231*$D$5+I1231*$D$9+J1231*$D$6+K1231*$D$11+L1231*$D$10+M1231*$D$7)</f>
        <v>0</v>
      </c>
      <c r="O1231" s="119" t="e">
        <f>VLOOKUP(B1231,#REF!,15,0)</f>
        <v>#REF!</v>
      </c>
      <c r="P1231" s="31"/>
      <c r="Q1231" s="15"/>
      <c r="R1231" s="15"/>
      <c r="S1231" s="15"/>
      <c r="T1231" s="15"/>
    </row>
    <row r="1232" spans="1:20" ht="13.5" customHeight="1">
      <c r="A1232" s="41">
        <f>RANK(N1232,$N$18:$N$2259)</f>
        <v>611</v>
      </c>
      <c r="B1232" s="168"/>
      <c r="C1232" s="167"/>
      <c r="D1232" s="167"/>
      <c r="E1232" s="167"/>
      <c r="F1232" s="167"/>
      <c r="G1232" s="216"/>
      <c r="H1232" s="217"/>
      <c r="I1232" s="217"/>
      <c r="J1232" s="217"/>
      <c r="K1232" s="217"/>
      <c r="L1232" s="217"/>
      <c r="M1232" s="217"/>
      <c r="N1232" s="43">
        <f>SUM(G1232*$D$8+H1232*$D$5+I1232*$D$9+J1232*$D$6+K1232*$D$11+L1232*$D$10+M1232*$D$7)</f>
        <v>0</v>
      </c>
      <c r="O1232" s="119" t="e">
        <f>VLOOKUP(B1232,#REF!,15,0)</f>
        <v>#REF!</v>
      </c>
      <c r="P1232" s="31"/>
      <c r="Q1232" s="15"/>
      <c r="R1232" s="15"/>
      <c r="S1232" s="15"/>
      <c r="T1232" s="15"/>
    </row>
    <row r="1233" spans="1:20" ht="13.5" customHeight="1">
      <c r="A1233" s="41">
        <f>RANK(N1233,$N$18:$N$2259)</f>
        <v>611</v>
      </c>
      <c r="B1233" s="168"/>
      <c r="C1233" s="167"/>
      <c r="D1233" s="167"/>
      <c r="E1233" s="167"/>
      <c r="F1233" s="167"/>
      <c r="G1233" s="216"/>
      <c r="H1233" s="217"/>
      <c r="I1233" s="217"/>
      <c r="J1233" s="217"/>
      <c r="K1233" s="217"/>
      <c r="L1233" s="217"/>
      <c r="M1233" s="217"/>
      <c r="N1233" s="43">
        <f>SUM(G1233*$D$8+H1233*$D$5+I1233*$D$9+J1233*$D$6+K1233*$D$11+L1233*$D$10+M1233*$D$7)</f>
        <v>0</v>
      </c>
      <c r="O1233" s="119" t="e">
        <f>VLOOKUP(B1233,#REF!,15,0)</f>
        <v>#REF!</v>
      </c>
      <c r="P1233" s="31"/>
      <c r="Q1233" s="15"/>
      <c r="R1233" s="15"/>
      <c r="S1233" s="15"/>
      <c r="T1233" s="15"/>
    </row>
    <row r="1234" spans="1:20" ht="13.5" customHeight="1">
      <c r="A1234" s="41">
        <f>RANK(N1234,$N$18:$N$2259)</f>
        <v>611</v>
      </c>
      <c r="B1234" s="168"/>
      <c r="C1234" s="167"/>
      <c r="D1234" s="167"/>
      <c r="E1234" s="167"/>
      <c r="F1234" s="167"/>
      <c r="G1234" s="216"/>
      <c r="H1234" s="217"/>
      <c r="I1234" s="217"/>
      <c r="J1234" s="217"/>
      <c r="K1234" s="217"/>
      <c r="L1234" s="217"/>
      <c r="M1234" s="217"/>
      <c r="N1234" s="43">
        <f>SUM(G1234*$D$8+H1234*$D$5+I1234*$D$9+J1234*$D$6+K1234*$D$11+L1234*$D$10+M1234*$D$7)</f>
        <v>0</v>
      </c>
      <c r="O1234" s="119" t="e">
        <f>VLOOKUP(B1234,#REF!,15,0)</f>
        <v>#REF!</v>
      </c>
      <c r="P1234" s="31"/>
      <c r="Q1234" s="15"/>
      <c r="R1234" s="15"/>
      <c r="S1234" s="15"/>
      <c r="T1234" s="15"/>
    </row>
    <row r="1235" spans="1:20" ht="13.5" customHeight="1">
      <c r="A1235" s="41">
        <f>RANK(N1235,$N$18:$N$2259)</f>
        <v>611</v>
      </c>
      <c r="B1235" s="171"/>
      <c r="C1235" s="167"/>
      <c r="D1235" s="167"/>
      <c r="E1235" s="167"/>
      <c r="F1235" s="167"/>
      <c r="G1235" s="216"/>
      <c r="H1235" s="217"/>
      <c r="I1235" s="217"/>
      <c r="J1235" s="217"/>
      <c r="K1235" s="217"/>
      <c r="L1235" s="217"/>
      <c r="M1235" s="217"/>
      <c r="N1235" s="43">
        <f>SUM(G1235*$D$8+H1235*$D$5+I1235*$D$9+J1235*$D$6+K1235*$D$11+L1235*$D$10+M1235*$D$7)</f>
        <v>0</v>
      </c>
      <c r="O1235" s="119" t="e">
        <f>VLOOKUP(B1235,#REF!,15,0)</f>
        <v>#REF!</v>
      </c>
      <c r="P1235" s="31"/>
      <c r="Q1235" s="15"/>
      <c r="R1235" s="15"/>
      <c r="S1235" s="15"/>
      <c r="T1235" s="15"/>
    </row>
    <row r="1236" spans="1:20" ht="13.5" customHeight="1">
      <c r="A1236" s="41">
        <f>RANK(N1236,$N$18:$N$2259)</f>
        <v>611</v>
      </c>
      <c r="B1236" s="171"/>
      <c r="C1236" s="167"/>
      <c r="D1236" s="167"/>
      <c r="E1236" s="167"/>
      <c r="F1236" s="167"/>
      <c r="G1236" s="216"/>
      <c r="H1236" s="217"/>
      <c r="I1236" s="217"/>
      <c r="J1236" s="217"/>
      <c r="K1236" s="217"/>
      <c r="L1236" s="217"/>
      <c r="M1236" s="217"/>
      <c r="N1236" s="43">
        <f>SUM(G1236*$D$8+H1236*$D$5+I1236*$D$9+J1236*$D$6+K1236*$D$11+L1236*$D$10+M1236*$D$7)</f>
        <v>0</v>
      </c>
      <c r="O1236" s="119" t="e">
        <f>VLOOKUP(B1236,#REF!,15,0)</f>
        <v>#REF!</v>
      </c>
      <c r="P1236" s="31"/>
      <c r="Q1236" s="15"/>
      <c r="R1236" s="15"/>
      <c r="S1236" s="15"/>
      <c r="T1236" s="15"/>
    </row>
    <row r="1237" spans="1:20" ht="13.5" customHeight="1">
      <c r="A1237" s="41">
        <f>RANK(N1237,$N$18:$N$2259)</f>
        <v>611</v>
      </c>
      <c r="B1237" s="168"/>
      <c r="C1237" s="167"/>
      <c r="D1237" s="167"/>
      <c r="E1237" s="167"/>
      <c r="F1237" s="167"/>
      <c r="G1237" s="216"/>
      <c r="H1237" s="217"/>
      <c r="I1237" s="217"/>
      <c r="J1237" s="217"/>
      <c r="K1237" s="217"/>
      <c r="L1237" s="217"/>
      <c r="M1237" s="217"/>
      <c r="N1237" s="43">
        <f>SUM(G1237*$D$8+H1237*$D$5+I1237*$D$9+J1237*$D$6+K1237*$D$11+L1237*$D$10+M1237*$D$7)</f>
        <v>0</v>
      </c>
      <c r="O1237" s="119" t="e">
        <f>VLOOKUP(B1237,#REF!,15,0)</f>
        <v>#REF!</v>
      </c>
      <c r="P1237" s="31"/>
      <c r="Q1237" s="15"/>
      <c r="R1237" s="15"/>
      <c r="S1237" s="15"/>
      <c r="T1237" s="15"/>
    </row>
    <row r="1238" spans="1:20" ht="13.5" customHeight="1">
      <c r="A1238" s="41">
        <f>RANK(N1238,$N$18:$N$2259)</f>
        <v>611</v>
      </c>
      <c r="B1238" s="171"/>
      <c r="C1238" s="167"/>
      <c r="D1238" s="167"/>
      <c r="E1238" s="167"/>
      <c r="F1238" s="167"/>
      <c r="G1238" s="216"/>
      <c r="H1238" s="217"/>
      <c r="I1238" s="217"/>
      <c r="J1238" s="217"/>
      <c r="K1238" s="217"/>
      <c r="L1238" s="217"/>
      <c r="M1238" s="217"/>
      <c r="N1238" s="43">
        <f>SUM(G1238*$D$8+H1238*$D$5+I1238*$D$9+J1238*$D$6+K1238*$D$11+L1238*$D$10+M1238*$D$7)</f>
        <v>0</v>
      </c>
      <c r="O1238" s="119" t="e">
        <f>VLOOKUP(B1238,#REF!,15,0)</f>
        <v>#REF!</v>
      </c>
      <c r="P1238" s="31"/>
      <c r="Q1238" s="15"/>
      <c r="R1238" s="15"/>
      <c r="S1238" s="15"/>
      <c r="T1238" s="15"/>
    </row>
    <row r="1239" spans="1:20" ht="13.5" customHeight="1">
      <c r="A1239" s="41">
        <f>RANK(N1239,$N$18:$N$2259)</f>
        <v>611</v>
      </c>
      <c r="B1239" s="171"/>
      <c r="C1239" s="167"/>
      <c r="D1239" s="167"/>
      <c r="E1239" s="167"/>
      <c r="F1239" s="167"/>
      <c r="G1239" s="216"/>
      <c r="H1239" s="217"/>
      <c r="I1239" s="217"/>
      <c r="J1239" s="217"/>
      <c r="K1239" s="217"/>
      <c r="L1239" s="217"/>
      <c r="M1239" s="217"/>
      <c r="N1239" s="43">
        <f>SUM(G1239*$D$8+H1239*$D$5+I1239*$D$9+J1239*$D$6+K1239*$D$11+L1239*$D$10+M1239*$D$7)</f>
        <v>0</v>
      </c>
      <c r="O1239" s="119" t="e">
        <f>VLOOKUP(B1239,#REF!,15,0)</f>
        <v>#REF!</v>
      </c>
      <c r="P1239" s="31"/>
      <c r="Q1239" s="15"/>
      <c r="R1239" s="15"/>
      <c r="S1239" s="15"/>
      <c r="T1239" s="15"/>
    </row>
    <row r="1240" spans="1:20" ht="13.5" customHeight="1">
      <c r="A1240" s="41">
        <f>RANK(N1240,$N$18:$N$2259)</f>
        <v>611</v>
      </c>
      <c r="B1240" s="171"/>
      <c r="C1240" s="167"/>
      <c r="D1240" s="167"/>
      <c r="E1240" s="167"/>
      <c r="F1240" s="167"/>
      <c r="G1240" s="216"/>
      <c r="H1240" s="217"/>
      <c r="I1240" s="217"/>
      <c r="J1240" s="217"/>
      <c r="K1240" s="217"/>
      <c r="L1240" s="217"/>
      <c r="M1240" s="217"/>
      <c r="N1240" s="43">
        <f>SUM(G1240*$D$8+H1240*$D$5+I1240*$D$9+J1240*$D$6+K1240*$D$11+L1240*$D$10+M1240*$D$7)</f>
        <v>0</v>
      </c>
      <c r="O1240" s="119" t="e">
        <f>VLOOKUP(B1240,#REF!,15,0)</f>
        <v>#REF!</v>
      </c>
      <c r="P1240" s="31"/>
      <c r="Q1240" s="15"/>
      <c r="R1240" s="15"/>
      <c r="S1240" s="15"/>
      <c r="T1240" s="15"/>
    </row>
    <row r="1241" spans="1:20" ht="13.5" customHeight="1">
      <c r="A1241" s="41">
        <f>RANK(N1241,$N$18:$N$2259)</f>
        <v>611</v>
      </c>
      <c r="B1241" s="171"/>
      <c r="C1241" s="167"/>
      <c r="D1241" s="167"/>
      <c r="E1241" s="167"/>
      <c r="F1241" s="167"/>
      <c r="G1241" s="216"/>
      <c r="H1241" s="217"/>
      <c r="I1241" s="217"/>
      <c r="J1241" s="217"/>
      <c r="K1241" s="217"/>
      <c r="L1241" s="217"/>
      <c r="M1241" s="217"/>
      <c r="N1241" s="43">
        <f>SUM(G1241*$D$8+H1241*$D$5+I1241*$D$9+J1241*$D$6+K1241*$D$11+L1241*$D$10+M1241*$D$7)</f>
        <v>0</v>
      </c>
      <c r="O1241" s="119" t="e">
        <f>VLOOKUP(B1241,#REF!,15,0)</f>
        <v>#REF!</v>
      </c>
      <c r="P1241" s="31"/>
      <c r="Q1241" s="15"/>
      <c r="R1241" s="15"/>
      <c r="S1241" s="15"/>
      <c r="T1241" s="15"/>
    </row>
    <row r="1242" spans="1:20" ht="13.5" customHeight="1">
      <c r="A1242" s="41">
        <f>RANK(N1242,$N$18:$N$2259)</f>
        <v>611</v>
      </c>
      <c r="B1242" s="171"/>
      <c r="C1242" s="167"/>
      <c r="D1242" s="167"/>
      <c r="E1242" s="167"/>
      <c r="F1242" s="167"/>
      <c r="G1242" s="216"/>
      <c r="H1242" s="217"/>
      <c r="I1242" s="217"/>
      <c r="J1242" s="217"/>
      <c r="K1242" s="217"/>
      <c r="L1242" s="217"/>
      <c r="M1242" s="217"/>
      <c r="N1242" s="43">
        <f>SUM(G1242*$D$8+H1242*$D$5+I1242*$D$9+J1242*$D$6+K1242*$D$11+L1242*$D$10+M1242*$D$7)</f>
        <v>0</v>
      </c>
      <c r="O1242" s="119" t="e">
        <f>VLOOKUP(B1242,#REF!,15,0)</f>
        <v>#REF!</v>
      </c>
      <c r="P1242" s="31"/>
      <c r="Q1242" s="15"/>
      <c r="R1242" s="15"/>
      <c r="S1242" s="15"/>
      <c r="T1242" s="15"/>
    </row>
    <row r="1243" spans="1:20" ht="13.5" customHeight="1">
      <c r="A1243" s="41">
        <f>RANK(N1243,$N$18:$N$2259)</f>
        <v>611</v>
      </c>
      <c r="B1243" s="171"/>
      <c r="C1243" s="167"/>
      <c r="D1243" s="167"/>
      <c r="E1243" s="167"/>
      <c r="F1243" s="167"/>
      <c r="G1243" s="216"/>
      <c r="H1243" s="217"/>
      <c r="I1243" s="217"/>
      <c r="J1243" s="217"/>
      <c r="K1243" s="217"/>
      <c r="L1243" s="217"/>
      <c r="M1243" s="217"/>
      <c r="N1243" s="43">
        <f>SUM(G1243*$D$8+H1243*$D$5+I1243*$D$9+J1243*$D$6+K1243*$D$11+L1243*$D$10+M1243*$D$7)</f>
        <v>0</v>
      </c>
      <c r="O1243" s="119" t="e">
        <f>VLOOKUP(B1243,#REF!,15,0)</f>
        <v>#REF!</v>
      </c>
      <c r="P1243" s="31"/>
      <c r="Q1243" s="15"/>
      <c r="R1243" s="15"/>
      <c r="S1243" s="15"/>
      <c r="T1243" s="15"/>
    </row>
    <row r="1244" spans="1:20" ht="13.5" customHeight="1">
      <c r="A1244" s="41">
        <f>RANK(N1244,$N$18:$N$2259)</f>
        <v>611</v>
      </c>
      <c r="B1244" s="171"/>
      <c r="C1244" s="167"/>
      <c r="D1244" s="167"/>
      <c r="E1244" s="167"/>
      <c r="F1244" s="167"/>
      <c r="G1244" s="216"/>
      <c r="H1244" s="217"/>
      <c r="I1244" s="217"/>
      <c r="J1244" s="217"/>
      <c r="K1244" s="217"/>
      <c r="L1244" s="217"/>
      <c r="M1244" s="217"/>
      <c r="N1244" s="43">
        <f>SUM(G1244*$D$8+H1244*$D$5+I1244*$D$9+J1244*$D$6+K1244*$D$11+L1244*$D$10+M1244*$D$7)</f>
        <v>0</v>
      </c>
      <c r="O1244" s="119" t="e">
        <f>VLOOKUP(B1244,#REF!,15,0)</f>
        <v>#REF!</v>
      </c>
      <c r="P1244" s="31"/>
      <c r="Q1244" s="15"/>
      <c r="R1244" s="15"/>
      <c r="S1244" s="15"/>
      <c r="T1244" s="15"/>
    </row>
    <row r="1245" spans="1:20" ht="13.5" customHeight="1">
      <c r="A1245" s="41">
        <f>RANK(N1245,$N$18:$N$2259)</f>
        <v>611</v>
      </c>
      <c r="B1245" s="168"/>
      <c r="C1245" s="167"/>
      <c r="D1245" s="167"/>
      <c r="E1245" s="167"/>
      <c r="F1245" s="167"/>
      <c r="G1245" s="216"/>
      <c r="H1245" s="217"/>
      <c r="I1245" s="217"/>
      <c r="J1245" s="217"/>
      <c r="K1245" s="217"/>
      <c r="L1245" s="217"/>
      <c r="M1245" s="217"/>
      <c r="N1245" s="43">
        <f>SUM(G1245*$D$8+H1245*$D$5+I1245*$D$9+J1245*$D$6+K1245*$D$11+L1245*$D$10+M1245*$D$7)</f>
        <v>0</v>
      </c>
      <c r="O1245" s="119" t="e">
        <f>VLOOKUP(B1245,#REF!,15,0)</f>
        <v>#REF!</v>
      </c>
      <c r="P1245" s="31"/>
      <c r="Q1245" s="15"/>
      <c r="R1245" s="15"/>
      <c r="S1245" s="15"/>
      <c r="T1245" s="15"/>
    </row>
    <row r="1246" spans="1:20" ht="13.5" customHeight="1">
      <c r="A1246" s="41">
        <f>RANK(N1246,$N$18:$N$2259)</f>
        <v>611</v>
      </c>
      <c r="B1246" s="171"/>
      <c r="C1246" s="167"/>
      <c r="D1246" s="167"/>
      <c r="E1246" s="167"/>
      <c r="F1246" s="167"/>
      <c r="G1246" s="216"/>
      <c r="H1246" s="217"/>
      <c r="I1246" s="217"/>
      <c r="J1246" s="217"/>
      <c r="K1246" s="217"/>
      <c r="L1246" s="217"/>
      <c r="M1246" s="217"/>
      <c r="N1246" s="43">
        <f>SUM(G1246*$D$8+H1246*$D$5+I1246*$D$9+J1246*$D$6+K1246*$D$11+L1246*$D$10+M1246*$D$7)</f>
        <v>0</v>
      </c>
      <c r="O1246" s="119" t="e">
        <f>VLOOKUP(B1246,#REF!,15,0)</f>
        <v>#REF!</v>
      </c>
      <c r="P1246" s="31"/>
      <c r="Q1246" s="15"/>
      <c r="R1246" s="15"/>
      <c r="S1246" s="15"/>
      <c r="T1246" s="15"/>
    </row>
    <row r="1247" spans="1:20" ht="13.5" customHeight="1">
      <c r="A1247" s="41">
        <f>RANK(N1247,$N$18:$N$2259)</f>
        <v>611</v>
      </c>
      <c r="B1247" s="171"/>
      <c r="C1247" s="167"/>
      <c r="D1247" s="167"/>
      <c r="E1247" s="167"/>
      <c r="F1247" s="167"/>
      <c r="G1247" s="216"/>
      <c r="H1247" s="217"/>
      <c r="I1247" s="217"/>
      <c r="J1247" s="217"/>
      <c r="K1247" s="217"/>
      <c r="L1247" s="217"/>
      <c r="M1247" s="217"/>
      <c r="N1247" s="43">
        <f>SUM(G1247*$D$8+H1247*$D$5+I1247*$D$9+J1247*$D$6+K1247*$D$11+L1247*$D$10+M1247*$D$7)</f>
        <v>0</v>
      </c>
      <c r="O1247" s="119" t="e">
        <f>VLOOKUP(B1247,#REF!,15,0)</f>
        <v>#REF!</v>
      </c>
      <c r="P1247" s="31"/>
      <c r="Q1247" s="15"/>
      <c r="R1247" s="15"/>
      <c r="S1247" s="15"/>
      <c r="T1247" s="15"/>
    </row>
    <row r="1248" spans="1:20" ht="13.5" customHeight="1">
      <c r="A1248" s="41">
        <f>RANK(N1248,$N$18:$N$2259)</f>
        <v>611</v>
      </c>
      <c r="B1248" s="171"/>
      <c r="C1248" s="167"/>
      <c r="D1248" s="167"/>
      <c r="E1248" s="167"/>
      <c r="F1248" s="167"/>
      <c r="G1248" s="216"/>
      <c r="H1248" s="217"/>
      <c r="I1248" s="217"/>
      <c r="J1248" s="217"/>
      <c r="K1248" s="217"/>
      <c r="L1248" s="217"/>
      <c r="M1248" s="217"/>
      <c r="N1248" s="43">
        <f>SUM(G1248*$D$8+H1248*$D$5+I1248*$D$9+J1248*$D$6+K1248*$D$11+L1248*$D$10+M1248*$D$7)</f>
        <v>0</v>
      </c>
      <c r="O1248" s="119" t="e">
        <f>VLOOKUP(B1248,#REF!,15,0)</f>
        <v>#REF!</v>
      </c>
      <c r="P1248" s="31"/>
      <c r="Q1248" s="15"/>
      <c r="R1248" s="15"/>
      <c r="S1248" s="15"/>
      <c r="T1248" s="15"/>
    </row>
    <row r="1249" spans="1:20" ht="13.5" customHeight="1">
      <c r="A1249" s="41">
        <f>RANK(N1249,$N$18:$N$2259)</f>
        <v>611</v>
      </c>
      <c r="B1249" s="171"/>
      <c r="C1249" s="167"/>
      <c r="D1249" s="167"/>
      <c r="E1249" s="167"/>
      <c r="F1249" s="167"/>
      <c r="G1249" s="216"/>
      <c r="H1249" s="217"/>
      <c r="I1249" s="217"/>
      <c r="J1249" s="217"/>
      <c r="K1249" s="217"/>
      <c r="L1249" s="217"/>
      <c r="M1249" s="217"/>
      <c r="N1249" s="43">
        <f>SUM(G1249*$D$8+H1249*$D$5+I1249*$D$9+J1249*$D$6+K1249*$D$11+L1249*$D$10+M1249*$D$7)</f>
        <v>0</v>
      </c>
      <c r="O1249" s="119" t="e">
        <f>VLOOKUP(B1249,#REF!,15,0)</f>
        <v>#REF!</v>
      </c>
      <c r="P1249" s="31"/>
      <c r="Q1249" s="15"/>
      <c r="R1249" s="15"/>
      <c r="S1249" s="15"/>
      <c r="T1249" s="15"/>
    </row>
    <row r="1250" spans="1:20" ht="13.5" customHeight="1">
      <c r="A1250" s="41">
        <f>RANK(N1250,$N$18:$N$2259)</f>
        <v>611</v>
      </c>
      <c r="B1250" s="171"/>
      <c r="C1250" s="167"/>
      <c r="D1250" s="167"/>
      <c r="E1250" s="167"/>
      <c r="F1250" s="167"/>
      <c r="G1250" s="216"/>
      <c r="H1250" s="217"/>
      <c r="I1250" s="217"/>
      <c r="J1250" s="217"/>
      <c r="K1250" s="217"/>
      <c r="L1250" s="217"/>
      <c r="M1250" s="217"/>
      <c r="N1250" s="43">
        <f>SUM(G1250*$D$8+H1250*$D$5+I1250*$D$9+J1250*$D$6+K1250*$D$11+L1250*$D$10+M1250*$D$7)</f>
        <v>0</v>
      </c>
      <c r="O1250" s="119" t="e">
        <f>VLOOKUP(B1250,#REF!,15,0)</f>
        <v>#REF!</v>
      </c>
      <c r="P1250" s="31"/>
      <c r="Q1250" s="15"/>
      <c r="R1250" s="15"/>
      <c r="S1250" s="15"/>
      <c r="T1250" s="15"/>
    </row>
    <row r="1251" spans="1:20" ht="13.5" customHeight="1">
      <c r="A1251" s="41">
        <f>RANK(N1251,$N$18:$N$2259)</f>
        <v>611</v>
      </c>
      <c r="B1251" s="171"/>
      <c r="C1251" s="167"/>
      <c r="D1251" s="167"/>
      <c r="E1251" s="167"/>
      <c r="F1251" s="167"/>
      <c r="G1251" s="216"/>
      <c r="H1251" s="217"/>
      <c r="I1251" s="217"/>
      <c r="J1251" s="217"/>
      <c r="K1251" s="217"/>
      <c r="L1251" s="217"/>
      <c r="M1251" s="217"/>
      <c r="N1251" s="43">
        <f>SUM(G1251*$D$8+H1251*$D$5+I1251*$D$9+J1251*$D$6+K1251*$D$11+L1251*$D$10+M1251*$D$7)</f>
        <v>0</v>
      </c>
      <c r="O1251" s="119" t="e">
        <f>VLOOKUP(B1251,#REF!,15,0)</f>
        <v>#REF!</v>
      </c>
      <c r="P1251" s="31"/>
      <c r="Q1251" s="15"/>
      <c r="R1251" s="15"/>
      <c r="S1251" s="15"/>
      <c r="T1251" s="15"/>
    </row>
    <row r="1252" spans="1:20" ht="13.5" customHeight="1">
      <c r="A1252" s="41">
        <f>RANK(N1252,$N$18:$N$2259)</f>
        <v>611</v>
      </c>
      <c r="B1252" s="171"/>
      <c r="C1252" s="167"/>
      <c r="D1252" s="167"/>
      <c r="E1252" s="167"/>
      <c r="F1252" s="167"/>
      <c r="G1252" s="216"/>
      <c r="H1252" s="217"/>
      <c r="I1252" s="217"/>
      <c r="J1252" s="217"/>
      <c r="K1252" s="217"/>
      <c r="L1252" s="217"/>
      <c r="M1252" s="217"/>
      <c r="N1252" s="43">
        <f>SUM(G1252*$D$8+H1252*$D$5+I1252*$D$9+J1252*$D$6+K1252*$D$11+L1252*$D$10+M1252*$D$7)</f>
        <v>0</v>
      </c>
      <c r="O1252" s="119" t="e">
        <f>VLOOKUP(B1252,#REF!,15,0)</f>
        <v>#REF!</v>
      </c>
      <c r="P1252" s="31"/>
      <c r="Q1252" s="15"/>
      <c r="R1252" s="15"/>
      <c r="S1252" s="15"/>
      <c r="T1252" s="15"/>
    </row>
    <row r="1253" spans="1:20" ht="13.5" customHeight="1">
      <c r="A1253" s="41">
        <f>RANK(N1253,$N$18:$N$2259)</f>
        <v>611</v>
      </c>
      <c r="B1253" s="171"/>
      <c r="C1253" s="167"/>
      <c r="D1253" s="167"/>
      <c r="E1253" s="167"/>
      <c r="F1253" s="167"/>
      <c r="G1253" s="216"/>
      <c r="H1253" s="217"/>
      <c r="I1253" s="217"/>
      <c r="J1253" s="217"/>
      <c r="K1253" s="217"/>
      <c r="L1253" s="217"/>
      <c r="M1253" s="217"/>
      <c r="N1253" s="43">
        <f>SUM(G1253*$D$8+H1253*$D$5+I1253*$D$9+J1253*$D$6+K1253*$D$11+L1253*$D$10+M1253*$D$7)</f>
        <v>0</v>
      </c>
      <c r="O1253" s="119" t="e">
        <f>VLOOKUP(B1253,#REF!,15,0)</f>
        <v>#REF!</v>
      </c>
      <c r="P1253" s="31"/>
      <c r="Q1253" s="15"/>
      <c r="R1253" s="15"/>
      <c r="S1253" s="15"/>
      <c r="T1253" s="15"/>
    </row>
    <row r="1254" spans="1:20" ht="13.5" customHeight="1">
      <c r="A1254" s="41">
        <f>RANK(N1254,$N$18:$N$2259)</f>
        <v>611</v>
      </c>
      <c r="B1254" s="171"/>
      <c r="C1254" s="167"/>
      <c r="D1254" s="167"/>
      <c r="E1254" s="167"/>
      <c r="F1254" s="167"/>
      <c r="G1254" s="216"/>
      <c r="H1254" s="217"/>
      <c r="I1254" s="217"/>
      <c r="J1254" s="217"/>
      <c r="K1254" s="217"/>
      <c r="L1254" s="217"/>
      <c r="M1254" s="217"/>
      <c r="N1254" s="43">
        <f>SUM(G1254*$D$8+H1254*$D$5+I1254*$D$9+J1254*$D$6+K1254*$D$11+L1254*$D$10+M1254*$D$7)</f>
        <v>0</v>
      </c>
      <c r="O1254" s="119" t="e">
        <f>VLOOKUP(B1254,#REF!,15,0)</f>
        <v>#REF!</v>
      </c>
      <c r="P1254" s="31"/>
      <c r="Q1254" s="15"/>
      <c r="R1254" s="15"/>
      <c r="S1254" s="15"/>
      <c r="T1254" s="15"/>
    </row>
    <row r="1255" spans="1:20" ht="13.5" customHeight="1">
      <c r="A1255" s="41">
        <f>RANK(N1255,$N$18:$N$2259)</f>
        <v>611</v>
      </c>
      <c r="B1255" s="168"/>
      <c r="C1255" s="167"/>
      <c r="D1255" s="167"/>
      <c r="E1255" s="167"/>
      <c r="F1255" s="167"/>
      <c r="G1255" s="216"/>
      <c r="H1255" s="217"/>
      <c r="I1255" s="217"/>
      <c r="J1255" s="217"/>
      <c r="K1255" s="217"/>
      <c r="L1255" s="217"/>
      <c r="M1255" s="217"/>
      <c r="N1255" s="43">
        <f>SUM(G1255*$D$8+H1255*$D$5+I1255*$D$9+J1255*$D$6+K1255*$D$11+L1255*$D$10+M1255*$D$7)</f>
        <v>0</v>
      </c>
      <c r="O1255" s="119" t="e">
        <f>VLOOKUP(B1255,#REF!,15,0)</f>
        <v>#REF!</v>
      </c>
      <c r="P1255" s="31"/>
      <c r="Q1255" s="15"/>
      <c r="R1255" s="15"/>
      <c r="S1255" s="15"/>
      <c r="T1255" s="15"/>
    </row>
    <row r="1256" spans="1:20" ht="13.5" customHeight="1">
      <c r="A1256" s="41">
        <f>RANK(N1256,$N$18:$N$2259)</f>
        <v>611</v>
      </c>
      <c r="B1256" s="171"/>
      <c r="C1256" s="167"/>
      <c r="D1256" s="167"/>
      <c r="E1256" s="167"/>
      <c r="F1256" s="167"/>
      <c r="G1256" s="216"/>
      <c r="H1256" s="217"/>
      <c r="I1256" s="217"/>
      <c r="J1256" s="217"/>
      <c r="K1256" s="217"/>
      <c r="L1256" s="217"/>
      <c r="M1256" s="217"/>
      <c r="N1256" s="43">
        <f>SUM(G1256*$D$8+H1256*$D$5+I1256*$D$9+J1256*$D$6+K1256*$D$11+L1256*$D$10+M1256*$D$7)</f>
        <v>0</v>
      </c>
      <c r="O1256" s="119" t="e">
        <f>VLOOKUP(B1256,#REF!,15,0)</f>
        <v>#REF!</v>
      </c>
      <c r="P1256" s="31"/>
      <c r="Q1256" s="15"/>
      <c r="R1256" s="15"/>
      <c r="S1256" s="15"/>
      <c r="T1256" s="15"/>
    </row>
    <row r="1257" spans="1:20" ht="13.5" customHeight="1">
      <c r="A1257" s="41">
        <f>RANK(N1257,$N$18:$N$2259)</f>
        <v>611</v>
      </c>
      <c r="B1257" s="171"/>
      <c r="C1257" s="167"/>
      <c r="D1257" s="167"/>
      <c r="E1257" s="167"/>
      <c r="F1257" s="167"/>
      <c r="G1257" s="216"/>
      <c r="H1257" s="217"/>
      <c r="I1257" s="217"/>
      <c r="J1257" s="217"/>
      <c r="K1257" s="217"/>
      <c r="L1257" s="217"/>
      <c r="M1257" s="217"/>
      <c r="N1257" s="43">
        <f>SUM(G1257*$D$8+H1257*$D$5+I1257*$D$9+J1257*$D$6+K1257*$D$11+L1257*$D$10+M1257*$D$7)</f>
        <v>0</v>
      </c>
      <c r="O1257" s="119" t="e">
        <f>VLOOKUP(B1257,#REF!,15,0)</f>
        <v>#REF!</v>
      </c>
      <c r="P1257" s="31"/>
      <c r="Q1257" s="15"/>
      <c r="R1257" s="15"/>
      <c r="S1257" s="15"/>
      <c r="T1257" s="15"/>
    </row>
    <row r="1258" spans="1:20" ht="13.5" customHeight="1">
      <c r="A1258" s="41">
        <f>RANK(N1258,$N$18:$N$2259)</f>
        <v>611</v>
      </c>
      <c r="B1258" s="168"/>
      <c r="C1258" s="167"/>
      <c r="D1258" s="167"/>
      <c r="E1258" s="167"/>
      <c r="F1258" s="167"/>
      <c r="G1258" s="216"/>
      <c r="H1258" s="217"/>
      <c r="I1258" s="217"/>
      <c r="J1258" s="217"/>
      <c r="K1258" s="217"/>
      <c r="L1258" s="217"/>
      <c r="M1258" s="217"/>
      <c r="N1258" s="43">
        <f>SUM(G1258*$D$8+H1258*$D$5+I1258*$D$9+J1258*$D$6+K1258*$D$11+L1258*$D$10+M1258*$D$7)</f>
        <v>0</v>
      </c>
      <c r="O1258" s="119" t="e">
        <f>VLOOKUP(B1258,#REF!,15,0)</f>
        <v>#REF!</v>
      </c>
      <c r="P1258" s="31"/>
      <c r="Q1258" s="15"/>
      <c r="R1258" s="15"/>
      <c r="S1258" s="15"/>
      <c r="T1258" s="15"/>
    </row>
    <row r="1259" spans="1:20" ht="13.5" customHeight="1">
      <c r="A1259" s="41">
        <f>RANK(N1259,$N$18:$N$2259)</f>
        <v>611</v>
      </c>
      <c r="B1259" s="171"/>
      <c r="C1259" s="167"/>
      <c r="D1259" s="167"/>
      <c r="E1259" s="167"/>
      <c r="F1259" s="167"/>
      <c r="G1259" s="216"/>
      <c r="H1259" s="217"/>
      <c r="I1259" s="217"/>
      <c r="J1259" s="217"/>
      <c r="K1259" s="217"/>
      <c r="L1259" s="217"/>
      <c r="M1259" s="217"/>
      <c r="N1259" s="43">
        <f>SUM(G1259*$D$8+H1259*$D$5+I1259*$D$9+J1259*$D$6+K1259*$D$11+L1259*$D$10+M1259*$D$7)</f>
        <v>0</v>
      </c>
      <c r="O1259" s="119" t="e">
        <f>VLOOKUP(B1259,#REF!,15,0)</f>
        <v>#REF!</v>
      </c>
      <c r="P1259" s="31"/>
      <c r="Q1259" s="15"/>
      <c r="R1259" s="15"/>
      <c r="S1259" s="15"/>
      <c r="T1259" s="15"/>
    </row>
    <row r="1260" spans="1:20" ht="13.5" customHeight="1">
      <c r="A1260" s="41">
        <f>RANK(N1260,$N$18:$N$2259)</f>
        <v>611</v>
      </c>
      <c r="B1260" s="171"/>
      <c r="C1260" s="167"/>
      <c r="D1260" s="167"/>
      <c r="E1260" s="167"/>
      <c r="F1260" s="167"/>
      <c r="G1260" s="216"/>
      <c r="H1260" s="217"/>
      <c r="I1260" s="217"/>
      <c r="J1260" s="217"/>
      <c r="K1260" s="217"/>
      <c r="L1260" s="217"/>
      <c r="M1260" s="217"/>
      <c r="N1260" s="43">
        <f>SUM(G1260*$D$8+H1260*$D$5+I1260*$D$9+J1260*$D$6+K1260*$D$11+L1260*$D$10+M1260*$D$7)</f>
        <v>0</v>
      </c>
      <c r="O1260" s="119" t="e">
        <f>VLOOKUP(B1260,#REF!,15,0)</f>
        <v>#REF!</v>
      </c>
      <c r="P1260" s="31"/>
      <c r="Q1260" s="15"/>
      <c r="R1260" s="15"/>
      <c r="S1260" s="15"/>
      <c r="T1260" s="15"/>
    </row>
    <row r="1261" spans="1:20" ht="13.5" customHeight="1">
      <c r="A1261" s="41">
        <f>RANK(N1261,$N$18:$N$2259)</f>
        <v>611</v>
      </c>
      <c r="B1261" s="171"/>
      <c r="C1261" s="167"/>
      <c r="D1261" s="167"/>
      <c r="E1261" s="167"/>
      <c r="F1261" s="167"/>
      <c r="G1261" s="216"/>
      <c r="H1261" s="217"/>
      <c r="I1261" s="217"/>
      <c r="J1261" s="217"/>
      <c r="K1261" s="217"/>
      <c r="L1261" s="217"/>
      <c r="M1261" s="217"/>
      <c r="N1261" s="43">
        <f>SUM(G1261*$D$8+H1261*$D$5+I1261*$D$9+J1261*$D$6+K1261*$D$11+L1261*$D$10+M1261*$D$7)</f>
        <v>0</v>
      </c>
      <c r="O1261" s="119" t="e">
        <f>VLOOKUP(B1261,#REF!,15,0)</f>
        <v>#REF!</v>
      </c>
      <c r="P1261" s="31"/>
      <c r="Q1261" s="15"/>
      <c r="R1261" s="15"/>
      <c r="S1261" s="15"/>
      <c r="T1261" s="15"/>
    </row>
    <row r="1262" spans="1:20" ht="13.5" customHeight="1">
      <c r="A1262" s="41">
        <f>RANK(N1262,$N$18:$N$2259)</f>
        <v>611</v>
      </c>
      <c r="B1262" s="171"/>
      <c r="C1262" s="167"/>
      <c r="D1262" s="167"/>
      <c r="E1262" s="167"/>
      <c r="F1262" s="167"/>
      <c r="G1262" s="216"/>
      <c r="H1262" s="217"/>
      <c r="I1262" s="217"/>
      <c r="J1262" s="217"/>
      <c r="K1262" s="217"/>
      <c r="L1262" s="217"/>
      <c r="M1262" s="217"/>
      <c r="N1262" s="43">
        <f>SUM(G1262*$D$8+H1262*$D$5+I1262*$D$9+J1262*$D$6+K1262*$D$11+L1262*$D$10+M1262*$D$7)</f>
        <v>0</v>
      </c>
      <c r="O1262" s="119" t="e">
        <f>VLOOKUP(B1262,#REF!,15,0)</f>
        <v>#REF!</v>
      </c>
      <c r="P1262" s="31"/>
      <c r="Q1262" s="15"/>
      <c r="R1262" s="15"/>
      <c r="S1262" s="15"/>
      <c r="T1262" s="15"/>
    </row>
    <row r="1263" spans="1:20" ht="15" customHeight="1">
      <c r="A1263" s="41">
        <f>RANK(N1263,$N$18:$N$2259)</f>
        <v>611</v>
      </c>
      <c r="B1263" s="171"/>
      <c r="C1263" s="167"/>
      <c r="D1263" s="167"/>
      <c r="E1263" s="167"/>
      <c r="F1263" s="167"/>
      <c r="G1263" s="216"/>
      <c r="H1263" s="217"/>
      <c r="I1263" s="217"/>
      <c r="J1263" s="217"/>
      <c r="K1263" s="217"/>
      <c r="L1263" s="217"/>
      <c r="M1263" s="217"/>
      <c r="N1263" s="43">
        <f>SUM(G1263*$D$8+H1263*$D$5+I1263*$D$9+J1263*$D$6+K1263*$D$11+L1263*$D$10+M1263*$D$7)</f>
        <v>0</v>
      </c>
      <c r="O1263" s="119" t="e">
        <f>VLOOKUP(B1263,#REF!,15,0)</f>
        <v>#REF!</v>
      </c>
      <c r="P1263" s="15"/>
      <c r="Q1263" s="15"/>
      <c r="R1263" s="15"/>
      <c r="S1263" s="15"/>
      <c r="T1263" s="15"/>
    </row>
    <row r="1264" spans="1:20" ht="15" customHeight="1">
      <c r="A1264" s="41">
        <f>RANK(N1264,$N$18:$N$2259)</f>
        <v>611</v>
      </c>
      <c r="B1264" s="171"/>
      <c r="C1264" s="167"/>
      <c r="D1264" s="167"/>
      <c r="E1264" s="167"/>
      <c r="F1264" s="167"/>
      <c r="G1264" s="216"/>
      <c r="H1264" s="217"/>
      <c r="I1264" s="217"/>
      <c r="J1264" s="217"/>
      <c r="K1264" s="217"/>
      <c r="L1264" s="217"/>
      <c r="M1264" s="217"/>
      <c r="N1264" s="43">
        <f>SUM(G1264*$D$8+H1264*$D$5+I1264*$D$9+J1264*$D$6+K1264*$D$11+L1264*$D$10+M1264*$D$7)</f>
        <v>0</v>
      </c>
      <c r="O1264" s="119" t="e">
        <f>VLOOKUP(B1264,#REF!,15,0)</f>
        <v>#REF!</v>
      </c>
      <c r="P1264" s="15"/>
      <c r="Q1264" s="15"/>
      <c r="R1264" s="15"/>
      <c r="S1264" s="15"/>
      <c r="T1264" s="15"/>
    </row>
    <row r="1265" spans="1:20" ht="15" customHeight="1">
      <c r="A1265" s="41">
        <f>RANK(N1265,$N$18:$N$2259)</f>
        <v>611</v>
      </c>
      <c r="B1265" s="171"/>
      <c r="C1265" s="167"/>
      <c r="D1265" s="167"/>
      <c r="E1265" s="167"/>
      <c r="F1265" s="167"/>
      <c r="G1265" s="216"/>
      <c r="H1265" s="217"/>
      <c r="I1265" s="217"/>
      <c r="J1265" s="217"/>
      <c r="K1265" s="217"/>
      <c r="L1265" s="217"/>
      <c r="M1265" s="217"/>
      <c r="N1265" s="43">
        <f>SUM(G1265*$D$8+H1265*$D$5+I1265*$D$9+J1265*$D$6+K1265*$D$11+L1265*$D$10+M1265*$D$7)</f>
        <v>0</v>
      </c>
      <c r="O1265" s="119" t="e">
        <f>VLOOKUP(B1265,#REF!,15,0)</f>
        <v>#REF!</v>
      </c>
      <c r="P1265" s="15"/>
      <c r="Q1265" s="15"/>
      <c r="R1265" s="15"/>
      <c r="S1265" s="15"/>
      <c r="T1265" s="15"/>
    </row>
    <row r="1266" spans="1:20" ht="15" customHeight="1">
      <c r="A1266" s="41">
        <f>RANK(N1266,$N$18:$N$2259)</f>
        <v>611</v>
      </c>
      <c r="B1266" s="171"/>
      <c r="C1266" s="167"/>
      <c r="D1266" s="167"/>
      <c r="E1266" s="167"/>
      <c r="F1266" s="167"/>
      <c r="G1266" s="216"/>
      <c r="H1266" s="217"/>
      <c r="I1266" s="217"/>
      <c r="J1266" s="217"/>
      <c r="K1266" s="217"/>
      <c r="L1266" s="217"/>
      <c r="M1266" s="217"/>
      <c r="N1266" s="43">
        <f>SUM(G1266*$D$8+H1266*$D$5+I1266*$D$9+J1266*$D$6+K1266*$D$11+L1266*$D$10+M1266*$D$7)</f>
        <v>0</v>
      </c>
      <c r="O1266" s="119" t="e">
        <f>VLOOKUP(B1266,#REF!,15,0)</f>
        <v>#REF!</v>
      </c>
      <c r="P1266" s="15"/>
      <c r="Q1266" s="15"/>
      <c r="R1266" s="15"/>
      <c r="S1266" s="15"/>
      <c r="T1266" s="15"/>
    </row>
    <row r="1267" spans="1:20" ht="15" customHeight="1">
      <c r="A1267" s="41">
        <f>RANK(N1267,$N$18:$N$2259)</f>
        <v>611</v>
      </c>
      <c r="B1267" s="171"/>
      <c r="C1267" s="167"/>
      <c r="D1267" s="167"/>
      <c r="E1267" s="167"/>
      <c r="F1267" s="167"/>
      <c r="G1267" s="216"/>
      <c r="H1267" s="217"/>
      <c r="I1267" s="217"/>
      <c r="J1267" s="217"/>
      <c r="K1267" s="217"/>
      <c r="L1267" s="217"/>
      <c r="M1267" s="217"/>
      <c r="N1267" s="43">
        <f>SUM(G1267*$D$8+H1267*$D$5+I1267*$D$9+J1267*$D$6+K1267*$D$11+L1267*$D$10+M1267*$D$7)</f>
        <v>0</v>
      </c>
      <c r="O1267" s="119" t="e">
        <f>VLOOKUP(B1267,#REF!,15,0)</f>
        <v>#REF!</v>
      </c>
      <c r="P1267" s="15"/>
      <c r="Q1267" s="15"/>
      <c r="R1267" s="15"/>
      <c r="S1267" s="15"/>
      <c r="T1267" s="15"/>
    </row>
    <row r="1268" spans="1:20" ht="15" customHeight="1">
      <c r="A1268" s="41">
        <f>RANK(N1268,$N$18:$N$2259)</f>
        <v>611</v>
      </c>
      <c r="B1268" s="171"/>
      <c r="C1268" s="167"/>
      <c r="D1268" s="167"/>
      <c r="E1268" s="167"/>
      <c r="F1268" s="167"/>
      <c r="G1268" s="216"/>
      <c r="H1268" s="217"/>
      <c r="I1268" s="217"/>
      <c r="J1268" s="217"/>
      <c r="K1268" s="217"/>
      <c r="L1268" s="217"/>
      <c r="M1268" s="217"/>
      <c r="N1268" s="43">
        <f>SUM(G1268*$D$8+H1268*$D$5+I1268*$D$9+J1268*$D$6+K1268*$D$11+L1268*$D$10+M1268*$D$7)</f>
        <v>0</v>
      </c>
      <c r="O1268" s="119" t="e">
        <f>VLOOKUP(B1268,#REF!,15,0)</f>
        <v>#REF!</v>
      </c>
      <c r="P1268" s="15"/>
      <c r="Q1268" s="15"/>
      <c r="R1268" s="15"/>
      <c r="S1268" s="15"/>
      <c r="T1268" s="15"/>
    </row>
    <row r="1269" spans="1:20" ht="15" customHeight="1">
      <c r="A1269" s="41">
        <f>RANK(N1269,$N$18:$N$2259)</f>
        <v>611</v>
      </c>
      <c r="B1269" s="171"/>
      <c r="C1269" s="167"/>
      <c r="D1269" s="167"/>
      <c r="E1269" s="167"/>
      <c r="F1269" s="167"/>
      <c r="G1269" s="216"/>
      <c r="H1269" s="217"/>
      <c r="I1269" s="217"/>
      <c r="J1269" s="217"/>
      <c r="K1269" s="217"/>
      <c r="L1269" s="217"/>
      <c r="M1269" s="217"/>
      <c r="N1269" s="43">
        <f>SUM(G1269*$D$8+H1269*$D$5+I1269*$D$9+J1269*$D$6+K1269*$D$11+L1269*$D$10+M1269*$D$7)</f>
        <v>0</v>
      </c>
      <c r="O1269" s="119" t="e">
        <f>VLOOKUP(B1269,#REF!,15,0)</f>
        <v>#REF!</v>
      </c>
      <c r="P1269" s="15"/>
      <c r="Q1269" s="15"/>
      <c r="R1269" s="15"/>
      <c r="S1269" s="15"/>
      <c r="T1269" s="15"/>
    </row>
    <row r="1270" spans="1:20" ht="15" customHeight="1">
      <c r="A1270" s="41">
        <f>RANK(N1270,$N$18:$N$2259)</f>
        <v>611</v>
      </c>
      <c r="B1270" s="171"/>
      <c r="C1270" s="167"/>
      <c r="D1270" s="167"/>
      <c r="E1270" s="167"/>
      <c r="F1270" s="167"/>
      <c r="G1270" s="216"/>
      <c r="H1270" s="217"/>
      <c r="I1270" s="217"/>
      <c r="J1270" s="217"/>
      <c r="K1270" s="217"/>
      <c r="L1270" s="217"/>
      <c r="M1270" s="217"/>
      <c r="N1270" s="43">
        <f>SUM(G1270*$D$8+H1270*$D$5+I1270*$D$9+J1270*$D$6+K1270*$D$11+L1270*$D$10+M1270*$D$7)</f>
        <v>0</v>
      </c>
      <c r="O1270" s="119" t="e">
        <f>VLOOKUP(B1270,#REF!,15,0)</f>
        <v>#REF!</v>
      </c>
      <c r="P1270" s="15"/>
      <c r="Q1270" s="15"/>
      <c r="R1270" s="15"/>
      <c r="S1270" s="15"/>
      <c r="T1270" s="15"/>
    </row>
    <row r="1271" spans="1:20" ht="15" customHeight="1">
      <c r="A1271" s="41">
        <f>RANK(N1271,$N$18:$N$2259)</f>
        <v>611</v>
      </c>
      <c r="B1271" s="171"/>
      <c r="C1271" s="167"/>
      <c r="D1271" s="167"/>
      <c r="E1271" s="167"/>
      <c r="F1271" s="167"/>
      <c r="G1271" s="216"/>
      <c r="H1271" s="217"/>
      <c r="I1271" s="217"/>
      <c r="J1271" s="217"/>
      <c r="K1271" s="217"/>
      <c r="L1271" s="217"/>
      <c r="M1271" s="217"/>
      <c r="N1271" s="43">
        <f>SUM(G1271*$D$8+H1271*$D$5+I1271*$D$9+J1271*$D$6+K1271*$D$11+L1271*$D$10+M1271*$D$7)</f>
        <v>0</v>
      </c>
      <c r="O1271" s="119" t="e">
        <f>VLOOKUP(B1271,#REF!,15,0)</f>
        <v>#REF!</v>
      </c>
      <c r="P1271" s="15"/>
      <c r="Q1271" s="15"/>
      <c r="R1271" s="15"/>
      <c r="S1271" s="15"/>
      <c r="T1271" s="15"/>
    </row>
    <row r="1272" spans="1:20" ht="15" customHeight="1">
      <c r="A1272" s="41">
        <f>RANK(N1272,$N$18:$N$2259)</f>
        <v>611</v>
      </c>
      <c r="B1272" s="171"/>
      <c r="C1272" s="167"/>
      <c r="D1272" s="167"/>
      <c r="E1272" s="167"/>
      <c r="F1272" s="167"/>
      <c r="G1272" s="216"/>
      <c r="H1272" s="217"/>
      <c r="I1272" s="217"/>
      <c r="J1272" s="217"/>
      <c r="K1272" s="217"/>
      <c r="L1272" s="217"/>
      <c r="M1272" s="217"/>
      <c r="N1272" s="43">
        <f>SUM(G1272*$D$8+H1272*$D$5+I1272*$D$9+J1272*$D$6+K1272*$D$11+L1272*$D$10+M1272*$D$7)</f>
        <v>0</v>
      </c>
      <c r="O1272" s="119" t="e">
        <f>VLOOKUP(B1272,#REF!,15,0)</f>
        <v>#REF!</v>
      </c>
      <c r="P1272" s="15"/>
      <c r="Q1272" s="15"/>
      <c r="R1272" s="15"/>
      <c r="S1272" s="15"/>
      <c r="T1272" s="15"/>
    </row>
    <row r="1273" spans="1:20" ht="15" customHeight="1">
      <c r="A1273" s="41">
        <f>RANK(N1273,$N$18:$N$2259)</f>
        <v>611</v>
      </c>
      <c r="B1273" s="171"/>
      <c r="C1273" s="167"/>
      <c r="D1273" s="167"/>
      <c r="E1273" s="167"/>
      <c r="F1273" s="167"/>
      <c r="G1273" s="216"/>
      <c r="H1273" s="217"/>
      <c r="I1273" s="217"/>
      <c r="J1273" s="217"/>
      <c r="K1273" s="217"/>
      <c r="L1273" s="217"/>
      <c r="M1273" s="217"/>
      <c r="N1273" s="43">
        <f>SUM(G1273*$D$8+H1273*$D$5+I1273*$D$9+J1273*$D$6+K1273*$D$11+L1273*$D$10+M1273*$D$7)</f>
        <v>0</v>
      </c>
      <c r="O1273" s="119" t="e">
        <f>VLOOKUP(B1273,#REF!,15,0)</f>
        <v>#REF!</v>
      </c>
      <c r="P1273" s="15"/>
      <c r="Q1273" s="15"/>
      <c r="R1273" s="15"/>
      <c r="S1273" s="15"/>
      <c r="T1273" s="15"/>
    </row>
    <row r="1274" spans="1:20" ht="15" customHeight="1">
      <c r="A1274" s="41">
        <f>RANK(N1274,$N$18:$N$2259)</f>
        <v>611</v>
      </c>
      <c r="B1274" s="171"/>
      <c r="C1274" s="167"/>
      <c r="D1274" s="167"/>
      <c r="E1274" s="167"/>
      <c r="F1274" s="167"/>
      <c r="G1274" s="216"/>
      <c r="H1274" s="217"/>
      <c r="I1274" s="217"/>
      <c r="J1274" s="217"/>
      <c r="K1274" s="217"/>
      <c r="L1274" s="217"/>
      <c r="M1274" s="217"/>
      <c r="N1274" s="43">
        <f>SUM(G1274*$D$8+H1274*$D$5+I1274*$D$9+J1274*$D$6+K1274*$D$11+L1274*$D$10+M1274*$D$7)</f>
        <v>0</v>
      </c>
      <c r="O1274" s="119" t="e">
        <f>VLOOKUP(B1274,#REF!,15,0)</f>
        <v>#REF!</v>
      </c>
      <c r="P1274" s="15"/>
      <c r="Q1274" s="15"/>
      <c r="R1274" s="15"/>
      <c r="S1274" s="15"/>
      <c r="T1274" s="15"/>
    </row>
    <row r="1275" spans="1:20" ht="15" customHeight="1">
      <c r="A1275" s="41">
        <f>RANK(N1275,$N$18:$N$2259)</f>
        <v>611</v>
      </c>
      <c r="B1275" s="171"/>
      <c r="C1275" s="167"/>
      <c r="D1275" s="167"/>
      <c r="E1275" s="167"/>
      <c r="F1275" s="167"/>
      <c r="G1275" s="216"/>
      <c r="H1275" s="217"/>
      <c r="I1275" s="217"/>
      <c r="J1275" s="217"/>
      <c r="K1275" s="217"/>
      <c r="L1275" s="217"/>
      <c r="M1275" s="217"/>
      <c r="N1275" s="43">
        <f>SUM(G1275*$D$8+H1275*$D$5+I1275*$D$9+J1275*$D$6+K1275*$D$11+L1275*$D$10+M1275*$D$7)</f>
        <v>0</v>
      </c>
      <c r="O1275" s="119" t="e">
        <f>VLOOKUP(B1275,#REF!,15,0)</f>
        <v>#REF!</v>
      </c>
      <c r="P1275" s="15"/>
      <c r="Q1275" s="15"/>
      <c r="R1275" s="15"/>
      <c r="S1275" s="15"/>
      <c r="T1275" s="15"/>
    </row>
    <row r="1276" spans="1:20" ht="15" customHeight="1">
      <c r="A1276" s="41">
        <f>RANK(N1276,$N$18:$N$2259)</f>
        <v>611</v>
      </c>
      <c r="B1276" s="171"/>
      <c r="C1276" s="167"/>
      <c r="D1276" s="167"/>
      <c r="E1276" s="167"/>
      <c r="F1276" s="167"/>
      <c r="G1276" s="216"/>
      <c r="H1276" s="217"/>
      <c r="I1276" s="217"/>
      <c r="J1276" s="217"/>
      <c r="K1276" s="217"/>
      <c r="L1276" s="217"/>
      <c r="M1276" s="217"/>
      <c r="N1276" s="43">
        <f>SUM(G1276*$D$8+H1276*$D$5+I1276*$D$9+J1276*$D$6+K1276*$D$11+L1276*$D$10+M1276*$D$7)</f>
        <v>0</v>
      </c>
      <c r="O1276" s="119" t="e">
        <f>VLOOKUP(B1276,#REF!,15,0)</f>
        <v>#REF!</v>
      </c>
      <c r="P1276" s="15"/>
      <c r="Q1276" s="15"/>
      <c r="R1276" s="15"/>
      <c r="S1276" s="15"/>
      <c r="T1276" s="15"/>
    </row>
    <row r="1277" spans="1:20" ht="15" customHeight="1">
      <c r="A1277" s="41">
        <f>RANK(N1277,$N$18:$N$2259)</f>
        <v>611</v>
      </c>
      <c r="B1277" s="171"/>
      <c r="C1277" s="167"/>
      <c r="D1277" s="167"/>
      <c r="E1277" s="167"/>
      <c r="F1277" s="167"/>
      <c r="G1277" s="216"/>
      <c r="H1277" s="217"/>
      <c r="I1277" s="217"/>
      <c r="J1277" s="217"/>
      <c r="K1277" s="217"/>
      <c r="L1277" s="217"/>
      <c r="M1277" s="217"/>
      <c r="N1277" s="43">
        <f>SUM(G1277*$D$8+H1277*$D$5+I1277*$D$9+J1277*$D$6+K1277*$D$11+L1277*$D$10+M1277*$D$7)</f>
        <v>0</v>
      </c>
      <c r="O1277" s="119" t="e">
        <f>VLOOKUP(B1277,#REF!,15,0)</f>
        <v>#REF!</v>
      </c>
      <c r="P1277" s="15"/>
      <c r="Q1277" s="15"/>
      <c r="R1277" s="15"/>
      <c r="S1277" s="15"/>
      <c r="T1277" s="15"/>
    </row>
    <row r="1278" spans="1:20" ht="15" customHeight="1">
      <c r="A1278" s="41">
        <f>RANK(N1278,$N$18:$N$2259)</f>
        <v>611</v>
      </c>
      <c r="B1278" s="171"/>
      <c r="C1278" s="167"/>
      <c r="D1278" s="167"/>
      <c r="E1278" s="167"/>
      <c r="F1278" s="167"/>
      <c r="G1278" s="216"/>
      <c r="H1278" s="217"/>
      <c r="I1278" s="217"/>
      <c r="J1278" s="217"/>
      <c r="K1278" s="217"/>
      <c r="L1278" s="217"/>
      <c r="M1278" s="217"/>
      <c r="N1278" s="43">
        <f>SUM(G1278*$D$8+H1278*$D$5+I1278*$D$9+J1278*$D$6+K1278*$D$11+L1278*$D$10+M1278*$D$7)</f>
        <v>0</v>
      </c>
      <c r="O1278" s="119" t="e">
        <f>VLOOKUP(B1278,#REF!,15,0)</f>
        <v>#REF!</v>
      </c>
      <c r="P1278" s="15"/>
      <c r="Q1278" s="15"/>
      <c r="R1278" s="15"/>
      <c r="S1278" s="15"/>
      <c r="T1278" s="15"/>
    </row>
    <row r="1279" spans="1:20" ht="15" customHeight="1">
      <c r="A1279" s="41">
        <f>RANK(N1279,$N$18:$N$2259)</f>
        <v>611</v>
      </c>
      <c r="B1279" s="167"/>
      <c r="C1279" s="167"/>
      <c r="D1279" s="167"/>
      <c r="E1279" s="167"/>
      <c r="F1279" s="167"/>
      <c r="G1279" s="216"/>
      <c r="H1279" s="217"/>
      <c r="I1279" s="217"/>
      <c r="J1279" s="217"/>
      <c r="K1279" s="217"/>
      <c r="L1279" s="217"/>
      <c r="M1279" s="217"/>
      <c r="N1279" s="43">
        <f>SUM(G1279*$D$8+H1279*$D$5+I1279*$D$9+J1279*$D$6+K1279*$D$11+L1279*$D$10+M1279*$D$7)</f>
        <v>0</v>
      </c>
      <c r="O1279" s="119" t="e">
        <f>VLOOKUP(B1279,#REF!,15,0)</f>
        <v>#REF!</v>
      </c>
      <c r="P1279" s="15"/>
      <c r="Q1279" s="15"/>
      <c r="R1279" s="15"/>
      <c r="S1279" s="15"/>
      <c r="T1279" s="15"/>
    </row>
    <row r="1280" spans="1:20" ht="15" customHeight="1">
      <c r="A1280" s="41">
        <f>RANK(N1280,$N$18:$N$2259)</f>
        <v>611</v>
      </c>
      <c r="B1280" s="167"/>
      <c r="C1280" s="167"/>
      <c r="D1280" s="167"/>
      <c r="E1280" s="167"/>
      <c r="F1280" s="167"/>
      <c r="G1280" s="216"/>
      <c r="H1280" s="217"/>
      <c r="I1280" s="217"/>
      <c r="J1280" s="217"/>
      <c r="K1280" s="217"/>
      <c r="L1280" s="217"/>
      <c r="M1280" s="217"/>
      <c r="N1280" s="43">
        <f>SUM(G1280*$D$8+H1280*$D$5+I1280*$D$9+J1280*$D$6+K1280*$D$11+L1280*$D$10+M1280*$D$7)</f>
        <v>0</v>
      </c>
      <c r="O1280" s="119" t="e">
        <f>VLOOKUP(B1280,#REF!,15,0)</f>
        <v>#REF!</v>
      </c>
      <c r="P1280" s="15"/>
      <c r="Q1280" s="15"/>
      <c r="R1280" s="15"/>
      <c r="S1280" s="15"/>
      <c r="T1280" s="15"/>
    </row>
    <row r="1281" spans="1:20" ht="15" customHeight="1">
      <c r="A1281" s="41">
        <f>RANK(N1281,$N$18:$N$2259)</f>
        <v>611</v>
      </c>
      <c r="B1281" s="163"/>
      <c r="C1281" s="167"/>
      <c r="D1281" s="167"/>
      <c r="E1281" s="167"/>
      <c r="F1281" s="167"/>
      <c r="G1281" s="216"/>
      <c r="H1281" s="217"/>
      <c r="I1281" s="217"/>
      <c r="J1281" s="217"/>
      <c r="K1281" s="217"/>
      <c r="L1281" s="217"/>
      <c r="M1281" s="217"/>
      <c r="N1281" s="43">
        <f>SUM(G1281*$D$8+H1281*$D$5+I1281*$D$9+J1281*$D$6+K1281*$D$11+L1281*$D$10+M1281*$D$7)</f>
        <v>0</v>
      </c>
      <c r="O1281" s="119" t="e">
        <f>VLOOKUP(B1281,#REF!,15,0)</f>
        <v>#REF!</v>
      </c>
      <c r="P1281" s="15"/>
      <c r="Q1281" s="15"/>
      <c r="R1281" s="15"/>
      <c r="S1281" s="15"/>
      <c r="T1281" s="15"/>
    </row>
    <row r="1282" spans="1:20" ht="15" customHeight="1">
      <c r="A1282" s="41">
        <f>RANK(N1282,$N$18:$N$2259)</f>
        <v>611</v>
      </c>
      <c r="B1282" s="167"/>
      <c r="C1282" s="167"/>
      <c r="D1282" s="167"/>
      <c r="E1282" s="167"/>
      <c r="F1282" s="167"/>
      <c r="G1282" s="216"/>
      <c r="H1282" s="217"/>
      <c r="I1282" s="217"/>
      <c r="J1282" s="217"/>
      <c r="K1282" s="217"/>
      <c r="L1282" s="217"/>
      <c r="M1282" s="217"/>
      <c r="N1282" s="43">
        <f>SUM(G1282*$D$8+H1282*$D$5+I1282*$D$9+J1282*$D$6+K1282*$D$11+L1282*$D$10+M1282*$D$7)</f>
        <v>0</v>
      </c>
      <c r="O1282" s="119" t="e">
        <f>VLOOKUP(B1282,#REF!,15,0)</f>
        <v>#REF!</v>
      </c>
      <c r="P1282" s="15"/>
      <c r="Q1282" s="15"/>
      <c r="R1282" s="15"/>
      <c r="S1282" s="15"/>
      <c r="T1282" s="15"/>
    </row>
    <row r="1283" spans="1:20" ht="15" customHeight="1">
      <c r="A1283" s="41">
        <f>RANK(N1283,$N$18:$N$2259)</f>
        <v>611</v>
      </c>
      <c r="B1283" s="167"/>
      <c r="C1283" s="167"/>
      <c r="D1283" s="167"/>
      <c r="E1283" s="167"/>
      <c r="F1283" s="167"/>
      <c r="G1283" s="216"/>
      <c r="H1283" s="217"/>
      <c r="I1283" s="217"/>
      <c r="J1283" s="217"/>
      <c r="K1283" s="217"/>
      <c r="L1283" s="217"/>
      <c r="M1283" s="217"/>
      <c r="N1283" s="43">
        <f>SUM(G1283*$D$8+H1283*$D$5+I1283*$D$9+J1283*$D$6+K1283*$D$11+L1283*$D$10+M1283*$D$7)</f>
        <v>0</v>
      </c>
      <c r="O1283" s="119" t="e">
        <f>VLOOKUP(B1283,#REF!,15,0)</f>
        <v>#REF!</v>
      </c>
      <c r="P1283" s="15"/>
      <c r="Q1283" s="15"/>
      <c r="R1283" s="15"/>
      <c r="S1283" s="15"/>
      <c r="T1283" s="15"/>
    </row>
    <row r="1284" spans="1:20" ht="15" customHeight="1">
      <c r="A1284" s="41">
        <f>RANK(N1284,$N$18:$N$2259)</f>
        <v>611</v>
      </c>
      <c r="B1284" s="167"/>
      <c r="C1284" s="167"/>
      <c r="D1284" s="167"/>
      <c r="E1284" s="167"/>
      <c r="F1284" s="167"/>
      <c r="G1284" s="216"/>
      <c r="H1284" s="217"/>
      <c r="I1284" s="217"/>
      <c r="J1284" s="217"/>
      <c r="K1284" s="217"/>
      <c r="L1284" s="217"/>
      <c r="M1284" s="217"/>
      <c r="N1284" s="43">
        <f>SUM(G1284*$D$8+H1284*$D$5+I1284*$D$9+J1284*$D$6+K1284*$D$11+L1284*$D$10+M1284*$D$7)</f>
        <v>0</v>
      </c>
      <c r="O1284" s="119" t="e">
        <f>VLOOKUP(B1284,#REF!,15,0)</f>
        <v>#REF!</v>
      </c>
      <c r="P1284" s="15"/>
      <c r="Q1284" s="15"/>
      <c r="R1284" s="15"/>
      <c r="S1284" s="15"/>
      <c r="T1284" s="15"/>
    </row>
    <row r="1285" spans="1:20" ht="15" customHeight="1">
      <c r="A1285" s="41">
        <f>RANK(N1285,$N$18:$N$2259)</f>
        <v>611</v>
      </c>
      <c r="B1285" s="168"/>
      <c r="C1285" s="167"/>
      <c r="D1285" s="167"/>
      <c r="E1285" s="167"/>
      <c r="F1285" s="167"/>
      <c r="G1285" s="216"/>
      <c r="H1285" s="217"/>
      <c r="I1285" s="217"/>
      <c r="J1285" s="217"/>
      <c r="K1285" s="217"/>
      <c r="L1285" s="217"/>
      <c r="M1285" s="217"/>
      <c r="N1285" s="43">
        <f>SUM(G1285*$D$8+H1285*$D$5+I1285*$D$9+J1285*$D$6+K1285*$D$11+L1285*$D$10+M1285*$D$7)</f>
        <v>0</v>
      </c>
      <c r="O1285" s="119" t="e">
        <f>VLOOKUP(B1285,#REF!,15,0)</f>
        <v>#REF!</v>
      </c>
      <c r="P1285" s="15"/>
      <c r="Q1285" s="15"/>
      <c r="R1285" s="15"/>
      <c r="S1285" s="15"/>
      <c r="T1285" s="15"/>
    </row>
    <row r="1286" spans="1:20" ht="15" customHeight="1">
      <c r="A1286" s="41">
        <f>RANK(N1286,$N$18:$N$2259)</f>
        <v>611</v>
      </c>
      <c r="B1286" s="168"/>
      <c r="C1286" s="167"/>
      <c r="D1286" s="167"/>
      <c r="E1286" s="167"/>
      <c r="F1286" s="167"/>
      <c r="G1286" s="216"/>
      <c r="H1286" s="217"/>
      <c r="I1286" s="217"/>
      <c r="J1286" s="217"/>
      <c r="K1286" s="217"/>
      <c r="L1286" s="217"/>
      <c r="M1286" s="217"/>
      <c r="N1286" s="43">
        <f>SUM(G1286*$D$8+H1286*$D$5+I1286*$D$9+J1286*$D$6+K1286*$D$11+L1286*$D$10+M1286*$D$7)</f>
        <v>0</v>
      </c>
      <c r="O1286" s="119" t="e">
        <f>VLOOKUP(B1286,#REF!,15,0)</f>
        <v>#REF!</v>
      </c>
      <c r="P1286" s="15"/>
      <c r="Q1286" s="15"/>
      <c r="R1286" s="15"/>
      <c r="S1286" s="15"/>
      <c r="T1286" s="15"/>
    </row>
    <row r="1287" spans="1:20" ht="15" customHeight="1">
      <c r="A1287" s="41">
        <f>RANK(N1287,$N$18:$N$2259)</f>
        <v>611</v>
      </c>
      <c r="B1287" s="167"/>
      <c r="C1287" s="167"/>
      <c r="D1287" s="167"/>
      <c r="E1287" s="167"/>
      <c r="F1287" s="167"/>
      <c r="G1287" s="216"/>
      <c r="H1287" s="217"/>
      <c r="I1287" s="217"/>
      <c r="J1287" s="217"/>
      <c r="K1287" s="217"/>
      <c r="L1287" s="217"/>
      <c r="M1287" s="217"/>
      <c r="N1287" s="43">
        <f>SUM(G1287*$D$8+H1287*$D$5+I1287*$D$9+J1287*$D$6+K1287*$D$11+L1287*$D$10+M1287*$D$7)</f>
        <v>0</v>
      </c>
      <c r="O1287" s="119" t="e">
        <f>VLOOKUP(B1287,#REF!,15,0)</f>
        <v>#REF!</v>
      </c>
      <c r="P1287" s="15"/>
      <c r="Q1287" s="15"/>
      <c r="R1287" s="15"/>
      <c r="S1287" s="15"/>
      <c r="T1287" s="15"/>
    </row>
    <row r="1288" spans="1:20" ht="15" customHeight="1">
      <c r="A1288" s="41">
        <f>RANK(N1288,$N$18:$N$2259)</f>
        <v>611</v>
      </c>
      <c r="B1288" s="167"/>
      <c r="C1288" s="167"/>
      <c r="D1288" s="167"/>
      <c r="E1288" s="167"/>
      <c r="F1288" s="167"/>
      <c r="G1288" s="216"/>
      <c r="H1288" s="217"/>
      <c r="I1288" s="217"/>
      <c r="J1288" s="217"/>
      <c r="K1288" s="217"/>
      <c r="L1288" s="217"/>
      <c r="M1288" s="217"/>
      <c r="N1288" s="43">
        <f>SUM(G1288*$D$8+H1288*$D$5+I1288*$D$9+J1288*$D$6+K1288*$D$11+L1288*$D$10+M1288*$D$7)</f>
        <v>0</v>
      </c>
      <c r="O1288" s="119" t="e">
        <f>VLOOKUP(B1288,#REF!,15,0)</f>
        <v>#REF!</v>
      </c>
      <c r="P1288" s="15"/>
      <c r="Q1288" s="15"/>
      <c r="R1288" s="15"/>
      <c r="S1288" s="15"/>
      <c r="T1288" s="15"/>
    </row>
    <row r="1289" spans="1:20" ht="15" customHeight="1">
      <c r="A1289" s="41">
        <f>RANK(N1289,$N$18:$N$2259)</f>
        <v>611</v>
      </c>
      <c r="B1289" s="167"/>
      <c r="C1289" s="167"/>
      <c r="D1289" s="167"/>
      <c r="E1289" s="167"/>
      <c r="F1289" s="167"/>
      <c r="G1289" s="216"/>
      <c r="H1289" s="217"/>
      <c r="I1289" s="217"/>
      <c r="J1289" s="217"/>
      <c r="K1289" s="217"/>
      <c r="L1289" s="217"/>
      <c r="M1289" s="217"/>
      <c r="N1289" s="43">
        <f>SUM(G1289*$D$8+H1289*$D$5+I1289*$D$9+J1289*$D$6+K1289*$D$11+L1289*$D$10+M1289*$D$7)</f>
        <v>0</v>
      </c>
      <c r="O1289" s="119" t="e">
        <f>VLOOKUP(B1289,#REF!,15,0)</f>
        <v>#REF!</v>
      </c>
      <c r="P1289" s="15"/>
      <c r="Q1289" s="15"/>
      <c r="R1289" s="15"/>
      <c r="S1289" s="15"/>
      <c r="T1289" s="15"/>
    </row>
    <row r="1290" spans="1:20" ht="15" customHeight="1">
      <c r="A1290" s="41">
        <f>RANK(N1290,$N$18:$N$2259)</f>
        <v>611</v>
      </c>
      <c r="B1290" s="167"/>
      <c r="C1290" s="167"/>
      <c r="D1290" s="167"/>
      <c r="E1290" s="167"/>
      <c r="F1290" s="167"/>
      <c r="G1290" s="216"/>
      <c r="H1290" s="217"/>
      <c r="I1290" s="217"/>
      <c r="J1290" s="217"/>
      <c r="K1290" s="217"/>
      <c r="L1290" s="217"/>
      <c r="M1290" s="217"/>
      <c r="N1290" s="43">
        <f>SUM(G1290*$D$8+H1290*$D$5+I1290*$D$9+J1290*$D$6+K1290*$D$11+L1290*$D$10+M1290*$D$7)</f>
        <v>0</v>
      </c>
      <c r="O1290" s="119" t="e">
        <f>VLOOKUP(B1290,#REF!,15,0)</f>
        <v>#REF!</v>
      </c>
      <c r="P1290" s="15"/>
      <c r="Q1290" s="15"/>
      <c r="R1290" s="15"/>
      <c r="S1290" s="15"/>
      <c r="T1290" s="15"/>
    </row>
    <row r="1291" spans="1:20" ht="15" customHeight="1">
      <c r="A1291" s="41">
        <f>RANK(N1291,$N$18:$N$2259)</f>
        <v>611</v>
      </c>
      <c r="B1291" s="167"/>
      <c r="C1291" s="167"/>
      <c r="D1291" s="167"/>
      <c r="E1291" s="167"/>
      <c r="F1291" s="167"/>
      <c r="G1291" s="216"/>
      <c r="H1291" s="217"/>
      <c r="I1291" s="217"/>
      <c r="J1291" s="217"/>
      <c r="K1291" s="217"/>
      <c r="L1291" s="217"/>
      <c r="M1291" s="217"/>
      <c r="N1291" s="43">
        <f>SUM(G1291*$D$8+H1291*$D$5+I1291*$D$9+J1291*$D$6+K1291*$D$11+L1291*$D$10+M1291*$D$7)</f>
        <v>0</v>
      </c>
      <c r="O1291" s="119" t="e">
        <f>VLOOKUP(B1291,#REF!,15,0)</f>
        <v>#REF!</v>
      </c>
      <c r="P1291" s="15"/>
      <c r="Q1291" s="15"/>
      <c r="R1291" s="15"/>
      <c r="S1291" s="15"/>
      <c r="T1291" s="15"/>
    </row>
    <row r="1292" spans="1:20" ht="15" customHeight="1">
      <c r="A1292" s="41">
        <f>RANK(N1292,$N$18:$N$2259)</f>
        <v>611</v>
      </c>
      <c r="B1292" s="167"/>
      <c r="C1292" s="167"/>
      <c r="D1292" s="167"/>
      <c r="E1292" s="167"/>
      <c r="F1292" s="167"/>
      <c r="G1292" s="216"/>
      <c r="H1292" s="217"/>
      <c r="I1292" s="217"/>
      <c r="J1292" s="217"/>
      <c r="K1292" s="217"/>
      <c r="L1292" s="217"/>
      <c r="M1292" s="217"/>
      <c r="N1292" s="43">
        <f>SUM(G1292*$D$8+H1292*$D$5+I1292*$D$9+J1292*$D$6+K1292*$D$11+L1292*$D$10+M1292*$D$7)</f>
        <v>0</v>
      </c>
      <c r="O1292" s="119" t="e">
        <f>VLOOKUP(B1292,#REF!,15,0)</f>
        <v>#REF!</v>
      </c>
      <c r="P1292" s="15"/>
      <c r="Q1292" s="15"/>
      <c r="R1292" s="15"/>
      <c r="S1292" s="15"/>
      <c r="T1292" s="15"/>
    </row>
    <row r="1293" spans="1:20" ht="15" customHeight="1">
      <c r="A1293" s="41">
        <f>RANK(N1293,$N$18:$N$2259)</f>
        <v>611</v>
      </c>
      <c r="B1293" s="167"/>
      <c r="C1293" s="167"/>
      <c r="D1293" s="167"/>
      <c r="E1293" s="167"/>
      <c r="F1293" s="167"/>
      <c r="G1293" s="216"/>
      <c r="H1293" s="217"/>
      <c r="I1293" s="217"/>
      <c r="J1293" s="217"/>
      <c r="K1293" s="217"/>
      <c r="L1293" s="217"/>
      <c r="M1293" s="217"/>
      <c r="N1293" s="43">
        <f>SUM(G1293*$D$8+H1293*$D$5+I1293*$D$9+J1293*$D$6+K1293*$D$11+L1293*$D$10+M1293*$D$7)</f>
        <v>0</v>
      </c>
      <c r="O1293" s="119" t="e">
        <f>VLOOKUP(B1293,#REF!,15,0)</f>
        <v>#REF!</v>
      </c>
      <c r="P1293" s="15"/>
      <c r="Q1293" s="15"/>
      <c r="R1293" s="15"/>
      <c r="S1293" s="15"/>
      <c r="T1293" s="15"/>
    </row>
    <row r="1294" spans="1:20" ht="15" customHeight="1">
      <c r="A1294" s="41">
        <f>RANK(N1294,$N$18:$N$2259)</f>
        <v>611</v>
      </c>
      <c r="B1294" s="167"/>
      <c r="C1294" s="167"/>
      <c r="D1294" s="167"/>
      <c r="E1294" s="167"/>
      <c r="F1294" s="167"/>
      <c r="G1294" s="216"/>
      <c r="H1294" s="217"/>
      <c r="I1294" s="217"/>
      <c r="J1294" s="217"/>
      <c r="K1294" s="217"/>
      <c r="L1294" s="217"/>
      <c r="M1294" s="217"/>
      <c r="N1294" s="43">
        <f>SUM(G1294*$D$8+H1294*$D$5+I1294*$D$9+J1294*$D$6+K1294*$D$11+L1294*$D$10+M1294*$D$7)</f>
        <v>0</v>
      </c>
      <c r="O1294" s="119" t="e">
        <f>VLOOKUP(B1294,#REF!,15,0)</f>
        <v>#REF!</v>
      </c>
      <c r="P1294" s="15"/>
      <c r="Q1294" s="15"/>
      <c r="R1294" s="15"/>
      <c r="S1294" s="15"/>
      <c r="T1294" s="15"/>
    </row>
    <row r="1295" spans="1:20" ht="15" customHeight="1">
      <c r="A1295" s="41">
        <f>RANK(N1295,$N$18:$N$2259)</f>
        <v>611</v>
      </c>
      <c r="B1295" s="167"/>
      <c r="C1295" s="167"/>
      <c r="D1295" s="167"/>
      <c r="E1295" s="167"/>
      <c r="F1295" s="167"/>
      <c r="G1295" s="216"/>
      <c r="H1295" s="217"/>
      <c r="I1295" s="217"/>
      <c r="J1295" s="217"/>
      <c r="K1295" s="217"/>
      <c r="L1295" s="217"/>
      <c r="M1295" s="217"/>
      <c r="N1295" s="43">
        <f>SUM(G1295*$D$8+H1295*$D$5+I1295*$D$9+J1295*$D$6+K1295*$D$11+L1295*$D$10+M1295*$D$7)</f>
        <v>0</v>
      </c>
      <c r="O1295" s="119" t="e">
        <f>VLOOKUP(B1295,#REF!,15,0)</f>
        <v>#REF!</v>
      </c>
      <c r="P1295" s="15"/>
      <c r="Q1295" s="15"/>
      <c r="R1295" s="15"/>
      <c r="S1295" s="15"/>
      <c r="T1295" s="15"/>
    </row>
    <row r="1296" spans="1:20" ht="15" customHeight="1">
      <c r="A1296" s="41">
        <f>RANK(N1296,$N$18:$N$2259)</f>
        <v>611</v>
      </c>
      <c r="B1296" s="168"/>
      <c r="C1296" s="167"/>
      <c r="D1296" s="167"/>
      <c r="E1296" s="167"/>
      <c r="F1296" s="167"/>
      <c r="G1296" s="216"/>
      <c r="H1296" s="217"/>
      <c r="I1296" s="217"/>
      <c r="J1296" s="217"/>
      <c r="K1296" s="217"/>
      <c r="L1296" s="217"/>
      <c r="M1296" s="217"/>
      <c r="N1296" s="43">
        <f>SUM(G1296*$D$8+H1296*$D$5+I1296*$D$9+J1296*$D$6+K1296*$D$11+L1296*$D$10+M1296*$D$7)</f>
        <v>0</v>
      </c>
      <c r="O1296" s="119" t="e">
        <f>VLOOKUP(B1296,#REF!,15,0)</f>
        <v>#REF!</v>
      </c>
      <c r="P1296" s="15"/>
      <c r="Q1296" s="15"/>
      <c r="R1296" s="15"/>
      <c r="S1296" s="15"/>
      <c r="T1296" s="15"/>
    </row>
    <row r="1297" spans="1:20" ht="15" customHeight="1">
      <c r="A1297" s="41">
        <f>RANK(N1297,$N$18:$N$2259)</f>
        <v>611</v>
      </c>
      <c r="B1297" s="167"/>
      <c r="C1297" s="167"/>
      <c r="D1297" s="167"/>
      <c r="E1297" s="167"/>
      <c r="F1297" s="167"/>
      <c r="G1297" s="216"/>
      <c r="H1297" s="217"/>
      <c r="I1297" s="217"/>
      <c r="J1297" s="217"/>
      <c r="K1297" s="217"/>
      <c r="L1297" s="217"/>
      <c r="M1297" s="217"/>
      <c r="N1297" s="43">
        <f>SUM(G1297*$D$8+H1297*$D$5+I1297*$D$9+J1297*$D$6+K1297*$D$11+L1297*$D$10+M1297*$D$7)</f>
        <v>0</v>
      </c>
      <c r="O1297" s="119" t="e">
        <f>VLOOKUP(B1297,#REF!,15,0)</f>
        <v>#REF!</v>
      </c>
      <c r="P1297" s="15"/>
      <c r="Q1297" s="15"/>
      <c r="R1297" s="15"/>
      <c r="S1297" s="15"/>
      <c r="T1297" s="15"/>
    </row>
    <row r="1298" spans="1:20" ht="15" customHeight="1">
      <c r="A1298" s="41">
        <f>RANK(N1298,$N$18:$N$2259)</f>
        <v>611</v>
      </c>
      <c r="B1298" s="171"/>
      <c r="C1298" s="167"/>
      <c r="D1298" s="167"/>
      <c r="E1298" s="167"/>
      <c r="F1298" s="167"/>
      <c r="G1298" s="216"/>
      <c r="H1298" s="217"/>
      <c r="I1298" s="217"/>
      <c r="J1298" s="217"/>
      <c r="K1298" s="217"/>
      <c r="L1298" s="217"/>
      <c r="M1298" s="217"/>
      <c r="N1298" s="43">
        <f>SUM(G1298*$D$8+H1298*$D$5+I1298*$D$9+J1298*$D$6+K1298*$D$11+L1298*$D$10+M1298*$D$7)</f>
        <v>0</v>
      </c>
      <c r="O1298" s="119" t="e">
        <f>VLOOKUP(B1298,#REF!,15,0)</f>
        <v>#REF!</v>
      </c>
      <c r="P1298" s="15"/>
      <c r="Q1298" s="15"/>
      <c r="R1298" s="15"/>
      <c r="S1298" s="15"/>
      <c r="T1298" s="15"/>
    </row>
    <row r="1299" spans="1:20" ht="15" customHeight="1">
      <c r="A1299" s="41">
        <f>RANK(N1299,$N$18:$N$2259)</f>
        <v>611</v>
      </c>
      <c r="B1299" s="171"/>
      <c r="C1299" s="167"/>
      <c r="D1299" s="167"/>
      <c r="E1299" s="167"/>
      <c r="F1299" s="167"/>
      <c r="G1299" s="216"/>
      <c r="H1299" s="217"/>
      <c r="I1299" s="217"/>
      <c r="J1299" s="217"/>
      <c r="K1299" s="217"/>
      <c r="L1299" s="217"/>
      <c r="M1299" s="217"/>
      <c r="N1299" s="43">
        <f>SUM(G1299*$D$8+H1299*$D$5+I1299*$D$9+J1299*$D$6+K1299*$D$11+L1299*$D$10+M1299*$D$7)</f>
        <v>0</v>
      </c>
      <c r="O1299" s="119" t="e">
        <f>VLOOKUP(B1299,#REF!,15,0)</f>
        <v>#REF!</v>
      </c>
      <c r="P1299" s="15"/>
      <c r="Q1299" s="15"/>
      <c r="R1299" s="15"/>
      <c r="S1299" s="15"/>
      <c r="T1299" s="15"/>
    </row>
    <row r="1300" spans="1:20" ht="15" customHeight="1">
      <c r="A1300" s="41">
        <f>RANK(N1300,$N$18:$N$2259)</f>
        <v>611</v>
      </c>
      <c r="B1300" s="171"/>
      <c r="C1300" s="167"/>
      <c r="D1300" s="167"/>
      <c r="E1300" s="167"/>
      <c r="F1300" s="167"/>
      <c r="G1300" s="216"/>
      <c r="H1300" s="217"/>
      <c r="I1300" s="217"/>
      <c r="J1300" s="217"/>
      <c r="K1300" s="217"/>
      <c r="L1300" s="217"/>
      <c r="M1300" s="217"/>
      <c r="N1300" s="43">
        <f>SUM(G1300*$D$8+H1300*$D$5+I1300*$D$9+J1300*$D$6+K1300*$D$11+L1300*$D$10+M1300*$D$7)</f>
        <v>0</v>
      </c>
      <c r="O1300" s="119" t="e">
        <f>VLOOKUP(B1300,#REF!,15,0)</f>
        <v>#REF!</v>
      </c>
      <c r="P1300" s="15"/>
      <c r="Q1300" s="15"/>
      <c r="R1300" s="15"/>
      <c r="S1300" s="15"/>
      <c r="T1300" s="15"/>
    </row>
    <row r="1301" spans="1:20" ht="15" customHeight="1">
      <c r="A1301" s="41">
        <f>RANK(N1301,$N$18:$N$2259)</f>
        <v>611</v>
      </c>
      <c r="B1301" s="171"/>
      <c r="C1301" s="167"/>
      <c r="D1301" s="167"/>
      <c r="E1301" s="167"/>
      <c r="F1301" s="167"/>
      <c r="G1301" s="216"/>
      <c r="H1301" s="217"/>
      <c r="I1301" s="217"/>
      <c r="J1301" s="217"/>
      <c r="K1301" s="217"/>
      <c r="L1301" s="217"/>
      <c r="M1301" s="217"/>
      <c r="N1301" s="43">
        <f>SUM(G1301*$D$8+H1301*$D$5+I1301*$D$9+J1301*$D$6+K1301*$D$11+L1301*$D$10+M1301*$D$7)</f>
        <v>0</v>
      </c>
      <c r="O1301" s="119" t="e">
        <f>VLOOKUP(B1301,#REF!,15,0)</f>
        <v>#REF!</v>
      </c>
      <c r="P1301" s="15"/>
      <c r="Q1301" s="15"/>
      <c r="R1301" s="15"/>
      <c r="S1301" s="15"/>
      <c r="T1301" s="15"/>
    </row>
    <row r="1302" spans="1:20" ht="15" customHeight="1">
      <c r="A1302" s="41">
        <f>RANK(N1302,$N$18:$N$2259)</f>
        <v>611</v>
      </c>
      <c r="B1302" s="171"/>
      <c r="C1302" s="167"/>
      <c r="D1302" s="167"/>
      <c r="E1302" s="167"/>
      <c r="F1302" s="167"/>
      <c r="G1302" s="216"/>
      <c r="H1302" s="217"/>
      <c r="I1302" s="217"/>
      <c r="J1302" s="217"/>
      <c r="K1302" s="217"/>
      <c r="L1302" s="217"/>
      <c r="M1302" s="217"/>
      <c r="N1302" s="43">
        <f>SUM(G1302*$D$8+H1302*$D$5+I1302*$D$9+J1302*$D$6+K1302*$D$11+L1302*$D$10+M1302*$D$7)</f>
        <v>0</v>
      </c>
      <c r="O1302" s="119" t="e">
        <f>VLOOKUP(B1302,#REF!,15,0)</f>
        <v>#REF!</v>
      </c>
      <c r="P1302" s="15"/>
      <c r="Q1302" s="15"/>
      <c r="R1302" s="15"/>
      <c r="S1302" s="15"/>
      <c r="T1302" s="15"/>
    </row>
    <row r="1303" spans="1:20" ht="15" customHeight="1">
      <c r="A1303" s="41">
        <f>RANK(N1303,$N$18:$N$2259)</f>
        <v>611</v>
      </c>
      <c r="B1303" s="171"/>
      <c r="C1303" s="167"/>
      <c r="D1303" s="167"/>
      <c r="E1303" s="167"/>
      <c r="F1303" s="167"/>
      <c r="G1303" s="216"/>
      <c r="H1303" s="217"/>
      <c r="I1303" s="217"/>
      <c r="J1303" s="217"/>
      <c r="K1303" s="217"/>
      <c r="L1303" s="217"/>
      <c r="M1303" s="217"/>
      <c r="N1303" s="43">
        <f>SUM(G1303*$D$8+H1303*$D$5+I1303*$D$9+J1303*$D$6+K1303*$D$11+L1303*$D$10+M1303*$D$7)</f>
        <v>0</v>
      </c>
      <c r="O1303" s="119" t="e">
        <f>VLOOKUP(B1303,#REF!,15,0)</f>
        <v>#REF!</v>
      </c>
      <c r="P1303" s="15"/>
      <c r="Q1303" s="15"/>
      <c r="R1303" s="15"/>
      <c r="S1303" s="15"/>
      <c r="T1303" s="15"/>
    </row>
    <row r="1304" spans="1:20" ht="15" customHeight="1">
      <c r="A1304" s="41">
        <f>RANK(N1304,$N$18:$N$2259)</f>
        <v>611</v>
      </c>
      <c r="B1304" s="171"/>
      <c r="C1304" s="167"/>
      <c r="D1304" s="167"/>
      <c r="E1304" s="167"/>
      <c r="F1304" s="167"/>
      <c r="G1304" s="216"/>
      <c r="H1304" s="217"/>
      <c r="I1304" s="217"/>
      <c r="J1304" s="217"/>
      <c r="K1304" s="217"/>
      <c r="L1304" s="217"/>
      <c r="M1304" s="217"/>
      <c r="N1304" s="43">
        <f>SUM(G1304*$D$8+H1304*$D$5+I1304*$D$9+J1304*$D$6+K1304*$D$11+L1304*$D$10+M1304*$D$7)</f>
        <v>0</v>
      </c>
      <c r="O1304" s="119" t="e">
        <f>VLOOKUP(B1304,#REF!,15,0)</f>
        <v>#REF!</v>
      </c>
      <c r="P1304" s="15"/>
      <c r="Q1304" s="15"/>
      <c r="R1304" s="15"/>
      <c r="S1304" s="15"/>
      <c r="T1304" s="15"/>
    </row>
    <row r="1305" spans="1:20" ht="15" customHeight="1">
      <c r="A1305" s="41">
        <f>RANK(N1305,$N$18:$N$2259)</f>
        <v>611</v>
      </c>
      <c r="B1305" s="171"/>
      <c r="C1305" s="167"/>
      <c r="D1305" s="167"/>
      <c r="E1305" s="167"/>
      <c r="F1305" s="167"/>
      <c r="G1305" s="216"/>
      <c r="H1305" s="217"/>
      <c r="I1305" s="217"/>
      <c r="J1305" s="217"/>
      <c r="K1305" s="217"/>
      <c r="L1305" s="217"/>
      <c r="M1305" s="217"/>
      <c r="N1305" s="43">
        <f>SUM(G1305*$D$8+H1305*$D$5+I1305*$D$9+J1305*$D$6+K1305*$D$11+L1305*$D$10+M1305*$D$7)</f>
        <v>0</v>
      </c>
      <c r="O1305" s="119" t="e">
        <f>VLOOKUP(B1305,#REF!,15,0)</f>
        <v>#REF!</v>
      </c>
      <c r="P1305" s="15"/>
      <c r="Q1305" s="15"/>
      <c r="R1305" s="15"/>
      <c r="S1305" s="15"/>
      <c r="T1305" s="15"/>
    </row>
    <row r="1306" spans="1:20" ht="15" customHeight="1">
      <c r="A1306" s="41">
        <f>RANK(N1306,$N$18:$N$2259)</f>
        <v>611</v>
      </c>
      <c r="B1306" s="171"/>
      <c r="C1306" s="167"/>
      <c r="D1306" s="167"/>
      <c r="E1306" s="167"/>
      <c r="F1306" s="167"/>
      <c r="G1306" s="216"/>
      <c r="H1306" s="217"/>
      <c r="I1306" s="217"/>
      <c r="J1306" s="217"/>
      <c r="K1306" s="217"/>
      <c r="L1306" s="217"/>
      <c r="M1306" s="217"/>
      <c r="N1306" s="43">
        <f>SUM(G1306*$D$8+H1306*$D$5+I1306*$D$9+J1306*$D$6+K1306*$D$11+L1306*$D$10+M1306*$D$7)</f>
        <v>0</v>
      </c>
      <c r="O1306" s="119" t="e">
        <f>VLOOKUP(B1306,#REF!,15,0)</f>
        <v>#REF!</v>
      </c>
      <c r="P1306" s="15"/>
      <c r="Q1306" s="15"/>
      <c r="R1306" s="15"/>
      <c r="S1306" s="15"/>
      <c r="T1306" s="15"/>
    </row>
    <row r="1307" spans="1:20" ht="15" customHeight="1">
      <c r="A1307" s="41">
        <f>RANK(N1307,$N$18:$N$2259)</f>
        <v>611</v>
      </c>
      <c r="B1307" s="171"/>
      <c r="C1307" s="167"/>
      <c r="D1307" s="167"/>
      <c r="E1307" s="167"/>
      <c r="F1307" s="167"/>
      <c r="G1307" s="216"/>
      <c r="H1307" s="217"/>
      <c r="I1307" s="217"/>
      <c r="J1307" s="217"/>
      <c r="K1307" s="217"/>
      <c r="L1307" s="217"/>
      <c r="M1307" s="217"/>
      <c r="N1307" s="43">
        <f>SUM(G1307*$D$8+H1307*$D$5+I1307*$D$9+J1307*$D$6+K1307*$D$11+L1307*$D$10+M1307*$D$7)</f>
        <v>0</v>
      </c>
      <c r="O1307" s="119" t="e">
        <f>VLOOKUP(B1307,#REF!,15,0)</f>
        <v>#REF!</v>
      </c>
      <c r="P1307" s="15"/>
      <c r="Q1307" s="15"/>
      <c r="R1307" s="15"/>
      <c r="S1307" s="15"/>
      <c r="T1307" s="15"/>
    </row>
    <row r="1308" spans="1:20" ht="15" customHeight="1">
      <c r="A1308" s="41">
        <f>RANK(N1308,$N$18:$N$2259)</f>
        <v>611</v>
      </c>
      <c r="B1308" s="171"/>
      <c r="C1308" s="167"/>
      <c r="D1308" s="167"/>
      <c r="E1308" s="167"/>
      <c r="F1308" s="167"/>
      <c r="G1308" s="216"/>
      <c r="H1308" s="217"/>
      <c r="I1308" s="217"/>
      <c r="J1308" s="217"/>
      <c r="K1308" s="217"/>
      <c r="L1308" s="217"/>
      <c r="M1308" s="217"/>
      <c r="N1308" s="43">
        <f>SUM(G1308*$D$8+H1308*$D$5+I1308*$D$9+J1308*$D$6+K1308*$D$11+L1308*$D$10+M1308*$D$7)</f>
        <v>0</v>
      </c>
      <c r="O1308" s="119" t="e">
        <f>VLOOKUP(B1308,#REF!,15,0)</f>
        <v>#REF!</v>
      </c>
      <c r="P1308" s="15"/>
      <c r="Q1308" s="15"/>
      <c r="R1308" s="15"/>
      <c r="S1308" s="15"/>
      <c r="T1308" s="15"/>
    </row>
    <row r="1309" spans="1:20" ht="15" customHeight="1">
      <c r="A1309" s="41">
        <f>RANK(N1309,$N$18:$N$2259)</f>
        <v>611</v>
      </c>
      <c r="B1309" s="171"/>
      <c r="C1309" s="167"/>
      <c r="D1309" s="167"/>
      <c r="E1309" s="167"/>
      <c r="F1309" s="167"/>
      <c r="G1309" s="216"/>
      <c r="H1309" s="217"/>
      <c r="I1309" s="217"/>
      <c r="J1309" s="217"/>
      <c r="K1309" s="217"/>
      <c r="L1309" s="217"/>
      <c r="M1309" s="217"/>
      <c r="N1309" s="43">
        <f>SUM(G1309*$D$8+H1309*$D$5+I1309*$D$9+J1309*$D$6+K1309*$D$11+L1309*$D$10+M1309*$D$7)</f>
        <v>0</v>
      </c>
      <c r="O1309" s="119" t="e">
        <f>VLOOKUP(B1309,#REF!,15,0)</f>
        <v>#REF!</v>
      </c>
      <c r="P1309" s="15"/>
      <c r="Q1309" s="15"/>
      <c r="R1309" s="15"/>
      <c r="S1309" s="15"/>
      <c r="T1309" s="15"/>
    </row>
    <row r="1310" spans="1:20" ht="15" customHeight="1">
      <c r="A1310" s="41">
        <f>RANK(N1310,$N$18:$N$2259)</f>
        <v>611</v>
      </c>
      <c r="B1310" s="171"/>
      <c r="C1310" s="167"/>
      <c r="D1310" s="167"/>
      <c r="E1310" s="167"/>
      <c r="F1310" s="167"/>
      <c r="G1310" s="216"/>
      <c r="H1310" s="217"/>
      <c r="I1310" s="217"/>
      <c r="J1310" s="217"/>
      <c r="K1310" s="217"/>
      <c r="L1310" s="217"/>
      <c r="M1310" s="217"/>
      <c r="N1310" s="43">
        <f>SUM(G1310*$D$8+H1310*$D$5+I1310*$D$9+J1310*$D$6+K1310*$D$11+L1310*$D$10+M1310*$D$7)</f>
        <v>0</v>
      </c>
      <c r="O1310" s="119" t="e">
        <f>VLOOKUP(B1310,#REF!,15,0)</f>
        <v>#REF!</v>
      </c>
      <c r="P1310" s="15"/>
      <c r="Q1310" s="15"/>
      <c r="R1310" s="15"/>
      <c r="S1310" s="15"/>
      <c r="T1310" s="15"/>
    </row>
    <row r="1311" spans="1:20" ht="15" customHeight="1">
      <c r="A1311" s="41">
        <f>RANK(N1311,$N$18:$N$2259)</f>
        <v>611</v>
      </c>
      <c r="B1311" s="171"/>
      <c r="C1311" s="167"/>
      <c r="D1311" s="167"/>
      <c r="E1311" s="167"/>
      <c r="F1311" s="167"/>
      <c r="G1311" s="216"/>
      <c r="H1311" s="217"/>
      <c r="I1311" s="217"/>
      <c r="J1311" s="217"/>
      <c r="K1311" s="217"/>
      <c r="L1311" s="217"/>
      <c r="M1311" s="217"/>
      <c r="N1311" s="43">
        <f>SUM(G1311*$D$8+H1311*$D$5+I1311*$D$9+J1311*$D$6+K1311*$D$11+L1311*$D$10+M1311*$D$7)</f>
        <v>0</v>
      </c>
      <c r="O1311" s="119" t="e">
        <f>VLOOKUP(B1311,#REF!,15,0)</f>
        <v>#REF!</v>
      </c>
      <c r="P1311" s="15"/>
      <c r="Q1311" s="15"/>
      <c r="R1311" s="15"/>
      <c r="S1311" s="15"/>
      <c r="T1311" s="15"/>
    </row>
    <row r="1312" spans="1:20" ht="15" customHeight="1">
      <c r="A1312" s="41">
        <f>RANK(N1312,$N$18:$N$2259)</f>
        <v>611</v>
      </c>
      <c r="B1312" s="171"/>
      <c r="C1312" s="167"/>
      <c r="D1312" s="167"/>
      <c r="E1312" s="167"/>
      <c r="F1312" s="167"/>
      <c r="G1312" s="216"/>
      <c r="H1312" s="217"/>
      <c r="I1312" s="217"/>
      <c r="J1312" s="217"/>
      <c r="K1312" s="217"/>
      <c r="L1312" s="217"/>
      <c r="M1312" s="217"/>
      <c r="N1312" s="43">
        <f>SUM(G1312*$D$8+H1312*$D$5+I1312*$D$9+J1312*$D$6+K1312*$D$11+L1312*$D$10+M1312*$D$7)</f>
        <v>0</v>
      </c>
      <c r="O1312" s="119" t="e">
        <f>VLOOKUP(B1312,#REF!,15,0)</f>
        <v>#REF!</v>
      </c>
      <c r="P1312" s="15"/>
      <c r="Q1312" s="15"/>
      <c r="R1312" s="15"/>
      <c r="S1312" s="15"/>
      <c r="T1312" s="15"/>
    </row>
    <row r="1313" spans="1:20" ht="15" customHeight="1">
      <c r="A1313" s="41">
        <f>RANK(N1313,$N$18:$N$2259)</f>
        <v>611</v>
      </c>
      <c r="B1313" s="171"/>
      <c r="C1313" s="167"/>
      <c r="D1313" s="167"/>
      <c r="E1313" s="167"/>
      <c r="F1313" s="167"/>
      <c r="G1313" s="216"/>
      <c r="H1313" s="217"/>
      <c r="I1313" s="217"/>
      <c r="J1313" s="217"/>
      <c r="K1313" s="217"/>
      <c r="L1313" s="217"/>
      <c r="M1313" s="217"/>
      <c r="N1313" s="43">
        <f>SUM(G1313*$D$8+H1313*$D$5+I1313*$D$9+J1313*$D$6+K1313*$D$11+L1313*$D$10+M1313*$D$7)</f>
        <v>0</v>
      </c>
      <c r="O1313" s="119" t="e">
        <f>VLOOKUP(B1313,#REF!,15,0)</f>
        <v>#REF!</v>
      </c>
      <c r="P1313" s="15"/>
      <c r="Q1313" s="15"/>
      <c r="R1313" s="15"/>
      <c r="S1313" s="15"/>
      <c r="T1313" s="15"/>
    </row>
    <row r="1314" spans="1:20" ht="15" customHeight="1">
      <c r="A1314" s="41">
        <f>RANK(N1314,$N$18:$N$2259)</f>
        <v>611</v>
      </c>
      <c r="B1314" s="171"/>
      <c r="C1314" s="167"/>
      <c r="D1314" s="167"/>
      <c r="E1314" s="167"/>
      <c r="F1314" s="167"/>
      <c r="G1314" s="216"/>
      <c r="H1314" s="217"/>
      <c r="I1314" s="217"/>
      <c r="J1314" s="217"/>
      <c r="K1314" s="217"/>
      <c r="L1314" s="217"/>
      <c r="M1314" s="217"/>
      <c r="N1314" s="43">
        <f>SUM(G1314*$D$8+H1314*$D$5+I1314*$D$9+J1314*$D$6+K1314*$D$11+L1314*$D$10+M1314*$D$7)</f>
        <v>0</v>
      </c>
      <c r="O1314" s="119" t="e">
        <f>VLOOKUP(B1314,#REF!,15,0)</f>
        <v>#REF!</v>
      </c>
      <c r="P1314" s="15"/>
      <c r="Q1314" s="15"/>
      <c r="R1314" s="15"/>
      <c r="S1314" s="15"/>
      <c r="T1314" s="15"/>
    </row>
    <row r="1315" spans="1:20" ht="15" customHeight="1">
      <c r="A1315" s="41">
        <f>RANK(N1315,$N$18:$N$2259)</f>
        <v>611</v>
      </c>
      <c r="B1315" s="171"/>
      <c r="C1315" s="167"/>
      <c r="D1315" s="167"/>
      <c r="E1315" s="167"/>
      <c r="F1315" s="167"/>
      <c r="G1315" s="216"/>
      <c r="H1315" s="217"/>
      <c r="I1315" s="217"/>
      <c r="J1315" s="217"/>
      <c r="K1315" s="217"/>
      <c r="L1315" s="217"/>
      <c r="M1315" s="217"/>
      <c r="N1315" s="43">
        <f>SUM(G1315*$D$8+H1315*$D$5+I1315*$D$9+J1315*$D$6+K1315*$D$11+L1315*$D$10+M1315*$D$7)</f>
        <v>0</v>
      </c>
      <c r="O1315" s="119" t="e">
        <f>VLOOKUP(B1315,#REF!,15,0)</f>
        <v>#REF!</v>
      </c>
      <c r="P1315" s="15"/>
      <c r="Q1315" s="15"/>
      <c r="R1315" s="15"/>
      <c r="S1315" s="15"/>
      <c r="T1315" s="15"/>
    </row>
    <row r="1316" spans="1:20" ht="15" customHeight="1">
      <c r="A1316" s="41">
        <f>RANK(N1316,$N$18:$N$2259)</f>
        <v>611</v>
      </c>
      <c r="B1316" s="214"/>
      <c r="C1316" s="167"/>
      <c r="D1316" s="167"/>
      <c r="E1316" s="167"/>
      <c r="F1316" s="167"/>
      <c r="G1316" s="216"/>
      <c r="H1316" s="217"/>
      <c r="I1316" s="217"/>
      <c r="J1316" s="217"/>
      <c r="K1316" s="217"/>
      <c r="L1316" s="217"/>
      <c r="M1316" s="217"/>
      <c r="N1316" s="43">
        <f>SUM(G1316*$D$8+H1316*$D$5+I1316*$D$9+J1316*$D$6+K1316*$D$11+L1316*$D$10+M1316*$D$7)</f>
        <v>0</v>
      </c>
      <c r="O1316" s="119" t="e">
        <f>VLOOKUP(B1316,#REF!,15,0)</f>
        <v>#REF!</v>
      </c>
      <c r="P1316" s="15"/>
      <c r="Q1316" s="15"/>
      <c r="R1316" s="15"/>
      <c r="S1316" s="15"/>
      <c r="T1316" s="15"/>
    </row>
    <row r="1317" spans="1:20" ht="15" customHeight="1">
      <c r="A1317" s="41">
        <f>RANK(N1317,$N$18:$N$2259)</f>
        <v>611</v>
      </c>
      <c r="B1317" s="214"/>
      <c r="C1317" s="167"/>
      <c r="D1317" s="167"/>
      <c r="E1317" s="167"/>
      <c r="F1317" s="167"/>
      <c r="G1317" s="216"/>
      <c r="H1317" s="217"/>
      <c r="I1317" s="217"/>
      <c r="J1317" s="217"/>
      <c r="K1317" s="217"/>
      <c r="L1317" s="217"/>
      <c r="M1317" s="217"/>
      <c r="N1317" s="43">
        <f>SUM(G1317*$D$8+H1317*$D$5+I1317*$D$9+J1317*$D$6+K1317*$D$11+L1317*$D$10+M1317*$D$7)</f>
        <v>0</v>
      </c>
      <c r="O1317" s="119" t="e">
        <f>VLOOKUP(B1317,#REF!,15,0)</f>
        <v>#REF!</v>
      </c>
      <c r="P1317" s="15"/>
      <c r="Q1317" s="15"/>
      <c r="R1317" s="15"/>
      <c r="S1317" s="15"/>
      <c r="T1317" s="15"/>
    </row>
    <row r="1318" spans="1:20" ht="15" customHeight="1">
      <c r="A1318" s="41">
        <f>RANK(N1318,$N$18:$N$2259)</f>
        <v>611</v>
      </c>
      <c r="B1318" s="214"/>
      <c r="C1318" s="167"/>
      <c r="D1318" s="167"/>
      <c r="E1318" s="167"/>
      <c r="F1318" s="167"/>
      <c r="G1318" s="216"/>
      <c r="H1318" s="217"/>
      <c r="I1318" s="217"/>
      <c r="J1318" s="217"/>
      <c r="K1318" s="217"/>
      <c r="L1318" s="217"/>
      <c r="M1318" s="217"/>
      <c r="N1318" s="43">
        <f>SUM(G1318*$D$8+H1318*$D$5+I1318*$D$9+J1318*$D$6+K1318*$D$11+L1318*$D$10+M1318*$D$7)</f>
        <v>0</v>
      </c>
      <c r="O1318" s="119" t="e">
        <f>VLOOKUP(B1318,#REF!,15,0)</f>
        <v>#REF!</v>
      </c>
      <c r="P1318" s="15"/>
      <c r="Q1318" s="15"/>
      <c r="R1318" s="15"/>
      <c r="S1318" s="15"/>
      <c r="T1318" s="15"/>
    </row>
    <row r="1319" spans="1:20" ht="15" customHeight="1">
      <c r="A1319" s="41">
        <f>RANK(N1319,$N$18:$N$2259)</f>
        <v>611</v>
      </c>
      <c r="B1319" s="214"/>
      <c r="C1319" s="167"/>
      <c r="D1319" s="167"/>
      <c r="E1319" s="167"/>
      <c r="F1319" s="167"/>
      <c r="G1319" s="216"/>
      <c r="H1319" s="217"/>
      <c r="I1319" s="217"/>
      <c r="J1319" s="217"/>
      <c r="K1319" s="217"/>
      <c r="L1319" s="217"/>
      <c r="M1319" s="217"/>
      <c r="N1319" s="43">
        <f>SUM(G1319*$D$8+H1319*$D$5+I1319*$D$9+J1319*$D$6+K1319*$D$11+L1319*$D$10+M1319*$D$7)</f>
        <v>0</v>
      </c>
      <c r="O1319" s="119" t="e">
        <f>VLOOKUP(B1319,#REF!,15,0)</f>
        <v>#REF!</v>
      </c>
      <c r="P1319" s="15"/>
      <c r="Q1319" s="15"/>
      <c r="R1319" s="15"/>
      <c r="S1319" s="15"/>
      <c r="T1319" s="15"/>
    </row>
    <row r="1320" spans="1:20" ht="15" customHeight="1">
      <c r="A1320" s="41">
        <f>RANK(N1320,$N$18:$N$2259)</f>
        <v>611</v>
      </c>
      <c r="B1320" s="214"/>
      <c r="C1320" s="167"/>
      <c r="D1320" s="167"/>
      <c r="E1320" s="167"/>
      <c r="F1320" s="167"/>
      <c r="G1320" s="216"/>
      <c r="H1320" s="217"/>
      <c r="I1320" s="217"/>
      <c r="J1320" s="217"/>
      <c r="K1320" s="217"/>
      <c r="L1320" s="217"/>
      <c r="M1320" s="217"/>
      <c r="N1320" s="43">
        <f>SUM(G1320*$D$8+H1320*$D$5+I1320*$D$9+J1320*$D$6+K1320*$D$11+L1320*$D$10+M1320*$D$7)</f>
        <v>0</v>
      </c>
      <c r="O1320" s="119" t="e">
        <f>VLOOKUP(B1320,#REF!,15,0)</f>
        <v>#REF!</v>
      </c>
      <c r="P1320" s="15"/>
      <c r="Q1320" s="15"/>
      <c r="R1320" s="15"/>
      <c r="S1320" s="15"/>
      <c r="T1320" s="15"/>
    </row>
    <row r="1321" spans="1:20" ht="15" customHeight="1">
      <c r="A1321" s="41">
        <f>RANK(N1321,$N$18:$N$2259)</f>
        <v>611</v>
      </c>
      <c r="B1321" s="214"/>
      <c r="C1321" s="167"/>
      <c r="D1321" s="167"/>
      <c r="E1321" s="167"/>
      <c r="F1321" s="167"/>
      <c r="G1321" s="216"/>
      <c r="H1321" s="217"/>
      <c r="I1321" s="217"/>
      <c r="J1321" s="217"/>
      <c r="K1321" s="217"/>
      <c r="L1321" s="217"/>
      <c r="M1321" s="217"/>
      <c r="N1321" s="43">
        <f>SUM(G1321*$D$8+H1321*$D$5+I1321*$D$9+J1321*$D$6+K1321*$D$11+L1321*$D$10+M1321*$D$7)</f>
        <v>0</v>
      </c>
      <c r="O1321" s="119" t="e">
        <f>VLOOKUP(B1321,#REF!,15,0)</f>
        <v>#REF!</v>
      </c>
      <c r="P1321" s="15"/>
      <c r="Q1321" s="15"/>
      <c r="R1321" s="15"/>
      <c r="S1321" s="15"/>
      <c r="T1321" s="15"/>
    </row>
    <row r="1322" spans="1:20" ht="15" customHeight="1">
      <c r="A1322" s="41">
        <f>RANK(N1322,$N$18:$N$2259)</f>
        <v>611</v>
      </c>
      <c r="B1322" s="214"/>
      <c r="C1322" s="167"/>
      <c r="D1322" s="167"/>
      <c r="E1322" s="167"/>
      <c r="F1322" s="167"/>
      <c r="G1322" s="216"/>
      <c r="H1322" s="217"/>
      <c r="I1322" s="217"/>
      <c r="J1322" s="217"/>
      <c r="K1322" s="217"/>
      <c r="L1322" s="217"/>
      <c r="M1322" s="217"/>
      <c r="N1322" s="43">
        <f>SUM(G1322*$D$8+H1322*$D$5+I1322*$D$9+J1322*$D$6+K1322*$D$11+L1322*$D$10+M1322*$D$7)</f>
        <v>0</v>
      </c>
      <c r="O1322" s="119" t="e">
        <f>VLOOKUP(B1322,#REF!,15,0)</f>
        <v>#REF!</v>
      </c>
      <c r="P1322" s="15"/>
      <c r="Q1322" s="15"/>
      <c r="R1322" s="15"/>
      <c r="S1322" s="15"/>
      <c r="T1322" s="15"/>
    </row>
    <row r="1323" spans="1:20" ht="15" customHeight="1">
      <c r="A1323" s="41">
        <f>RANK(N1323,$N$18:$N$2259)</f>
        <v>611</v>
      </c>
      <c r="B1323" s="214"/>
      <c r="C1323" s="167"/>
      <c r="D1323" s="167"/>
      <c r="E1323" s="167"/>
      <c r="F1323" s="167"/>
      <c r="G1323" s="216"/>
      <c r="H1323" s="217"/>
      <c r="I1323" s="217"/>
      <c r="J1323" s="217"/>
      <c r="K1323" s="217"/>
      <c r="L1323" s="217"/>
      <c r="M1323" s="217"/>
      <c r="N1323" s="43">
        <f>SUM(G1323*$D$8+H1323*$D$5+I1323*$D$9+J1323*$D$6+K1323*$D$11+L1323*$D$10+M1323*$D$7)</f>
        <v>0</v>
      </c>
      <c r="O1323" s="119" t="e">
        <f>VLOOKUP(B1323,#REF!,15,0)</f>
        <v>#REF!</v>
      </c>
      <c r="P1323" s="15"/>
      <c r="Q1323" s="15"/>
      <c r="R1323" s="15"/>
      <c r="S1323" s="15"/>
      <c r="T1323" s="15"/>
    </row>
    <row r="1324" spans="1:20" ht="15" customHeight="1">
      <c r="A1324" s="41">
        <f>RANK(N1324,$N$18:$N$2259)</f>
        <v>611</v>
      </c>
      <c r="B1324" s="171"/>
      <c r="C1324" s="167"/>
      <c r="D1324" s="167"/>
      <c r="E1324" s="167"/>
      <c r="F1324" s="167"/>
      <c r="G1324" s="216"/>
      <c r="H1324" s="217"/>
      <c r="I1324" s="217"/>
      <c r="J1324" s="217"/>
      <c r="K1324" s="217"/>
      <c r="L1324" s="217"/>
      <c r="M1324" s="217"/>
      <c r="N1324" s="43">
        <f>SUM(G1324*$D$8+H1324*$D$5+I1324*$D$9+J1324*$D$6+K1324*$D$11+L1324*$D$10+M1324*$D$7)</f>
        <v>0</v>
      </c>
      <c r="O1324" s="119" t="e">
        <f>VLOOKUP(B1324,#REF!,15,0)</f>
        <v>#REF!</v>
      </c>
      <c r="P1324" s="15"/>
      <c r="Q1324" s="15"/>
      <c r="R1324" s="15"/>
      <c r="S1324" s="15"/>
      <c r="T1324" s="15"/>
    </row>
    <row r="1325" spans="1:20" ht="15" customHeight="1">
      <c r="A1325" s="41">
        <f>RANK(N1325,$N$18:$N$2259)</f>
        <v>611</v>
      </c>
      <c r="B1325" s="171"/>
      <c r="C1325" s="167"/>
      <c r="D1325" s="167"/>
      <c r="E1325" s="167"/>
      <c r="F1325" s="167"/>
      <c r="G1325" s="216"/>
      <c r="H1325" s="217"/>
      <c r="I1325" s="217"/>
      <c r="J1325" s="217"/>
      <c r="K1325" s="217"/>
      <c r="L1325" s="217"/>
      <c r="M1325" s="217"/>
      <c r="N1325" s="43">
        <f>SUM(G1325*$D$8+H1325*$D$5+I1325*$D$9+J1325*$D$6+K1325*$D$11+L1325*$D$10+M1325*$D$7)</f>
        <v>0</v>
      </c>
      <c r="O1325" s="119" t="e">
        <f>VLOOKUP(B1325,#REF!,15,0)</f>
        <v>#REF!</v>
      </c>
      <c r="P1325" s="15"/>
      <c r="Q1325" s="15"/>
      <c r="R1325" s="15"/>
      <c r="S1325" s="15"/>
      <c r="T1325" s="15"/>
    </row>
    <row r="1326" spans="1:20" ht="15" customHeight="1">
      <c r="A1326" s="41">
        <f>RANK(N1326,$N$18:$N$2259)</f>
        <v>611</v>
      </c>
      <c r="B1326" s="171"/>
      <c r="C1326" s="167"/>
      <c r="D1326" s="167"/>
      <c r="E1326" s="167"/>
      <c r="F1326" s="167"/>
      <c r="G1326" s="216"/>
      <c r="H1326" s="217"/>
      <c r="I1326" s="217"/>
      <c r="J1326" s="217"/>
      <c r="K1326" s="217"/>
      <c r="L1326" s="217"/>
      <c r="M1326" s="217"/>
      <c r="N1326" s="43">
        <f>SUM(G1326*$D$8+H1326*$D$5+I1326*$D$9+J1326*$D$6+K1326*$D$11+L1326*$D$10+M1326*$D$7)</f>
        <v>0</v>
      </c>
      <c r="O1326" s="119" t="e">
        <f>VLOOKUP(B1326,#REF!,15,0)</f>
        <v>#REF!</v>
      </c>
      <c r="P1326" s="15"/>
      <c r="Q1326" s="15"/>
      <c r="R1326" s="15"/>
      <c r="S1326" s="15"/>
      <c r="T1326" s="15"/>
    </row>
    <row r="1327" spans="1:20" ht="15" customHeight="1">
      <c r="A1327" s="41">
        <f>RANK(N1327,$N$18:$N$2259)</f>
        <v>611</v>
      </c>
      <c r="B1327" s="171"/>
      <c r="C1327" s="167"/>
      <c r="D1327" s="167"/>
      <c r="E1327" s="167"/>
      <c r="F1327" s="167"/>
      <c r="G1327" s="216"/>
      <c r="H1327" s="217"/>
      <c r="I1327" s="217"/>
      <c r="J1327" s="217"/>
      <c r="K1327" s="217"/>
      <c r="L1327" s="217"/>
      <c r="M1327" s="217"/>
      <c r="N1327" s="43">
        <f>SUM(G1327*$D$8+H1327*$D$5+I1327*$D$9+J1327*$D$6+K1327*$D$11+L1327*$D$10+M1327*$D$7)</f>
        <v>0</v>
      </c>
      <c r="O1327" s="119" t="e">
        <f>VLOOKUP(B1327,#REF!,15,0)</f>
        <v>#REF!</v>
      </c>
      <c r="P1327" s="15"/>
      <c r="Q1327" s="15"/>
      <c r="R1327" s="15"/>
      <c r="S1327" s="15"/>
      <c r="T1327" s="15"/>
    </row>
    <row r="1328" spans="1:20" ht="15" customHeight="1">
      <c r="A1328" s="41">
        <f>RANK(N1328,$N$18:$N$2259)</f>
        <v>611</v>
      </c>
      <c r="B1328" s="171"/>
      <c r="C1328" s="167"/>
      <c r="D1328" s="167"/>
      <c r="E1328" s="167"/>
      <c r="F1328" s="167"/>
      <c r="G1328" s="216"/>
      <c r="H1328" s="217"/>
      <c r="I1328" s="217"/>
      <c r="J1328" s="217"/>
      <c r="K1328" s="217"/>
      <c r="L1328" s="217"/>
      <c r="M1328" s="217"/>
      <c r="N1328" s="43">
        <f>SUM(G1328*$D$8+H1328*$D$5+I1328*$D$9+J1328*$D$6+K1328*$D$11+L1328*$D$10+M1328*$D$7)</f>
        <v>0</v>
      </c>
      <c r="O1328" s="119" t="e">
        <f>VLOOKUP(B1328,#REF!,15,0)</f>
        <v>#REF!</v>
      </c>
      <c r="P1328" s="15"/>
      <c r="Q1328" s="15"/>
      <c r="R1328" s="15"/>
      <c r="S1328" s="15"/>
      <c r="T1328" s="15"/>
    </row>
    <row r="1329" spans="1:20" ht="15" customHeight="1">
      <c r="A1329" s="41">
        <f>RANK(N1329,$N$18:$N$2259)</f>
        <v>611</v>
      </c>
      <c r="B1329" s="171"/>
      <c r="C1329" s="167"/>
      <c r="D1329" s="167"/>
      <c r="E1329" s="167"/>
      <c r="F1329" s="167"/>
      <c r="G1329" s="216"/>
      <c r="H1329" s="217"/>
      <c r="I1329" s="217"/>
      <c r="J1329" s="217"/>
      <c r="K1329" s="217"/>
      <c r="L1329" s="217"/>
      <c r="M1329" s="217"/>
      <c r="N1329" s="43">
        <f>SUM(G1329*$D$8+H1329*$D$5+I1329*$D$9+J1329*$D$6+K1329*$D$11+L1329*$D$10+M1329*$D$7)</f>
        <v>0</v>
      </c>
      <c r="O1329" s="119" t="e">
        <f>VLOOKUP(B1329,#REF!,15,0)</f>
        <v>#REF!</v>
      </c>
      <c r="P1329" s="15"/>
      <c r="Q1329" s="15"/>
      <c r="R1329" s="15"/>
      <c r="S1329" s="15"/>
      <c r="T1329" s="15"/>
    </row>
    <row r="1330" spans="1:20" ht="15" customHeight="1">
      <c r="A1330" s="41">
        <f>RANK(N1330,$N$18:$N$2259)</f>
        <v>611</v>
      </c>
      <c r="B1330" s="168"/>
      <c r="C1330" s="167"/>
      <c r="D1330" s="167"/>
      <c r="E1330" s="167"/>
      <c r="F1330" s="167"/>
      <c r="G1330" s="216"/>
      <c r="H1330" s="217"/>
      <c r="I1330" s="217"/>
      <c r="J1330" s="217"/>
      <c r="K1330" s="217"/>
      <c r="L1330" s="217"/>
      <c r="M1330" s="217"/>
      <c r="N1330" s="43">
        <f>SUM(G1330*$D$8+H1330*$D$5+I1330*$D$9+J1330*$D$6+K1330*$D$11+L1330*$D$10+M1330*$D$7)</f>
        <v>0</v>
      </c>
      <c r="O1330" s="119" t="e">
        <f>VLOOKUP(B1330,#REF!,15,0)</f>
        <v>#REF!</v>
      </c>
      <c r="P1330" s="15"/>
      <c r="Q1330" s="15"/>
      <c r="R1330" s="15"/>
      <c r="S1330" s="15"/>
      <c r="T1330" s="15"/>
    </row>
    <row r="1331" spans="1:20" ht="15" customHeight="1">
      <c r="A1331" s="41">
        <f>RANK(N1331,$N$18:$N$2259)</f>
        <v>611</v>
      </c>
      <c r="B1331" s="171"/>
      <c r="C1331" s="167"/>
      <c r="D1331" s="167"/>
      <c r="E1331" s="167"/>
      <c r="F1331" s="167"/>
      <c r="G1331" s="216"/>
      <c r="H1331" s="217"/>
      <c r="I1331" s="217"/>
      <c r="J1331" s="217"/>
      <c r="K1331" s="217"/>
      <c r="L1331" s="217"/>
      <c r="M1331" s="217"/>
      <c r="N1331" s="43">
        <f>SUM(G1331*$D$8+H1331*$D$5+I1331*$D$9+J1331*$D$6+K1331*$D$11+L1331*$D$10+M1331*$D$7)</f>
        <v>0</v>
      </c>
      <c r="O1331" s="119" t="e">
        <f>VLOOKUP(B1331,#REF!,15,0)</f>
        <v>#REF!</v>
      </c>
      <c r="P1331" s="15"/>
      <c r="Q1331" s="15"/>
      <c r="R1331" s="15"/>
      <c r="S1331" s="15"/>
      <c r="T1331" s="15"/>
    </row>
    <row r="1332" spans="1:20" ht="15" customHeight="1">
      <c r="A1332" s="41">
        <f>RANK(N1332,$N$18:$N$2259)</f>
        <v>611</v>
      </c>
      <c r="B1332" s="171"/>
      <c r="C1332" s="167"/>
      <c r="D1332" s="167"/>
      <c r="E1332" s="167"/>
      <c r="F1332" s="167"/>
      <c r="G1332" s="216"/>
      <c r="H1332" s="217"/>
      <c r="I1332" s="217"/>
      <c r="J1332" s="217"/>
      <c r="K1332" s="217"/>
      <c r="L1332" s="217"/>
      <c r="M1332" s="217"/>
      <c r="N1332" s="43">
        <f>SUM(G1332*$D$8+H1332*$D$5+I1332*$D$9+J1332*$D$6+K1332*$D$11+L1332*$D$10+M1332*$D$7)</f>
        <v>0</v>
      </c>
      <c r="O1332" s="119" t="e">
        <f>VLOOKUP(B1332,#REF!,15,0)</f>
        <v>#REF!</v>
      </c>
      <c r="P1332" s="15"/>
      <c r="Q1332" s="15"/>
      <c r="R1332" s="15"/>
      <c r="S1332" s="15"/>
      <c r="T1332" s="15"/>
    </row>
    <row r="1333" spans="1:20" ht="15" customHeight="1">
      <c r="A1333" s="41">
        <f>RANK(N1333,$N$18:$N$2259)</f>
        <v>611</v>
      </c>
      <c r="B1333" s="171"/>
      <c r="C1333" s="167"/>
      <c r="D1333" s="167"/>
      <c r="E1333" s="167"/>
      <c r="F1333" s="167"/>
      <c r="G1333" s="216"/>
      <c r="H1333" s="217"/>
      <c r="I1333" s="217"/>
      <c r="J1333" s="217"/>
      <c r="K1333" s="217"/>
      <c r="L1333" s="217"/>
      <c r="M1333" s="217"/>
      <c r="N1333" s="43">
        <f>SUM(G1333*$D$8+H1333*$D$5+I1333*$D$9+J1333*$D$6+K1333*$D$11+L1333*$D$10+M1333*$D$7)</f>
        <v>0</v>
      </c>
      <c r="O1333" s="119" t="e">
        <f>VLOOKUP(B1333,#REF!,15,0)</f>
        <v>#REF!</v>
      </c>
      <c r="P1333" s="15"/>
      <c r="Q1333" s="15"/>
      <c r="R1333" s="15"/>
      <c r="S1333" s="15"/>
      <c r="T1333" s="15"/>
    </row>
    <row r="1334" spans="1:20" ht="15" customHeight="1">
      <c r="A1334" s="41">
        <f>RANK(N1334,$N$18:$N$2259)</f>
        <v>611</v>
      </c>
      <c r="B1334" s="171"/>
      <c r="C1334" s="167"/>
      <c r="D1334" s="167"/>
      <c r="E1334" s="167"/>
      <c r="F1334" s="167"/>
      <c r="G1334" s="216"/>
      <c r="H1334" s="217"/>
      <c r="I1334" s="217"/>
      <c r="J1334" s="217"/>
      <c r="K1334" s="217"/>
      <c r="L1334" s="217"/>
      <c r="M1334" s="217"/>
      <c r="N1334" s="43">
        <f>SUM(G1334*$D$8+H1334*$D$5+I1334*$D$9+J1334*$D$6+K1334*$D$11+L1334*$D$10+M1334*$D$7)</f>
        <v>0</v>
      </c>
      <c r="O1334" s="119" t="e">
        <f>VLOOKUP(B1334,#REF!,15,0)</f>
        <v>#REF!</v>
      </c>
      <c r="P1334" s="15"/>
      <c r="Q1334" s="15"/>
      <c r="R1334" s="15"/>
      <c r="S1334" s="15"/>
      <c r="T1334" s="15"/>
    </row>
    <row r="1335" spans="1:20" ht="15" customHeight="1">
      <c r="A1335" s="41">
        <f>RANK(N1335,$N$18:$N$2259)</f>
        <v>611</v>
      </c>
      <c r="B1335" s="171"/>
      <c r="C1335" s="167"/>
      <c r="D1335" s="167"/>
      <c r="E1335" s="167"/>
      <c r="F1335" s="167"/>
      <c r="G1335" s="216"/>
      <c r="H1335" s="217"/>
      <c r="I1335" s="217"/>
      <c r="J1335" s="217"/>
      <c r="K1335" s="217"/>
      <c r="L1335" s="217"/>
      <c r="M1335" s="217"/>
      <c r="N1335" s="43">
        <f>SUM(G1335*$D$8+H1335*$D$5+I1335*$D$9+J1335*$D$6+K1335*$D$11+L1335*$D$10+M1335*$D$7)</f>
        <v>0</v>
      </c>
      <c r="O1335" s="119" t="e">
        <f>VLOOKUP(B1335,#REF!,15,0)</f>
        <v>#REF!</v>
      </c>
      <c r="P1335" s="15"/>
      <c r="Q1335" s="15"/>
      <c r="R1335" s="15"/>
      <c r="S1335" s="15"/>
      <c r="T1335" s="15"/>
    </row>
    <row r="1336" spans="1:20" ht="15" customHeight="1">
      <c r="A1336" s="41">
        <f>RANK(N1336,$N$18:$N$2259)</f>
        <v>611</v>
      </c>
      <c r="B1336" s="171"/>
      <c r="C1336" s="167"/>
      <c r="D1336" s="167"/>
      <c r="E1336" s="167"/>
      <c r="F1336" s="167"/>
      <c r="G1336" s="216"/>
      <c r="H1336" s="217"/>
      <c r="I1336" s="217"/>
      <c r="J1336" s="217"/>
      <c r="K1336" s="217"/>
      <c r="L1336" s="217"/>
      <c r="M1336" s="217"/>
      <c r="N1336" s="43">
        <f>SUM(G1336*$D$8+H1336*$D$5+I1336*$D$9+J1336*$D$6+K1336*$D$11+L1336*$D$10+M1336*$D$7)</f>
        <v>0</v>
      </c>
      <c r="O1336" s="119" t="e">
        <f>VLOOKUP(B1336,#REF!,15,0)</f>
        <v>#REF!</v>
      </c>
      <c r="P1336" s="15"/>
      <c r="Q1336" s="15"/>
      <c r="R1336" s="15"/>
      <c r="S1336" s="15"/>
      <c r="T1336" s="15"/>
    </row>
    <row r="1337" spans="1:20" ht="15" customHeight="1">
      <c r="A1337" s="41">
        <f>RANK(N1337,$N$18:$N$2259)</f>
        <v>611</v>
      </c>
      <c r="B1337" s="171"/>
      <c r="C1337" s="167"/>
      <c r="D1337" s="167"/>
      <c r="E1337" s="167"/>
      <c r="F1337" s="167"/>
      <c r="G1337" s="216"/>
      <c r="H1337" s="217"/>
      <c r="I1337" s="217"/>
      <c r="J1337" s="217"/>
      <c r="K1337" s="217"/>
      <c r="L1337" s="217"/>
      <c r="M1337" s="217"/>
      <c r="N1337" s="43">
        <f>SUM(G1337*$D$8+H1337*$D$5+I1337*$D$9+J1337*$D$6+K1337*$D$11+L1337*$D$10+M1337*$D$7)</f>
        <v>0</v>
      </c>
      <c r="O1337" s="119" t="e">
        <f>VLOOKUP(B1337,#REF!,15,0)</f>
        <v>#REF!</v>
      </c>
      <c r="P1337" s="15"/>
      <c r="Q1337" s="15"/>
      <c r="R1337" s="15"/>
      <c r="S1337" s="15"/>
      <c r="T1337" s="15"/>
    </row>
    <row r="1338" spans="1:20" ht="15" customHeight="1">
      <c r="A1338" s="41">
        <f>RANK(N1338,$N$18:$N$2259)</f>
        <v>611</v>
      </c>
      <c r="B1338" s="171"/>
      <c r="C1338" s="167"/>
      <c r="D1338" s="167"/>
      <c r="E1338" s="167"/>
      <c r="F1338" s="167"/>
      <c r="G1338" s="216"/>
      <c r="H1338" s="217"/>
      <c r="I1338" s="217"/>
      <c r="J1338" s="217"/>
      <c r="K1338" s="217"/>
      <c r="L1338" s="217"/>
      <c r="M1338" s="217"/>
      <c r="N1338" s="43">
        <f>SUM(G1338*$D$8+H1338*$D$5+I1338*$D$9+J1338*$D$6+K1338*$D$11+L1338*$D$10+M1338*$D$7)</f>
        <v>0</v>
      </c>
      <c r="O1338" s="119" t="e">
        <f>VLOOKUP(B1338,#REF!,15,0)</f>
        <v>#REF!</v>
      </c>
      <c r="P1338" s="15"/>
      <c r="Q1338" s="15"/>
      <c r="R1338" s="15"/>
      <c r="S1338" s="15"/>
      <c r="T1338" s="15"/>
    </row>
    <row r="1339" spans="1:20" ht="15" customHeight="1">
      <c r="A1339" s="41">
        <f>RANK(N1339,$N$18:$N$2259)</f>
        <v>611</v>
      </c>
      <c r="B1339" s="171"/>
      <c r="C1339" s="167"/>
      <c r="D1339" s="167"/>
      <c r="E1339" s="167"/>
      <c r="F1339" s="167"/>
      <c r="G1339" s="216"/>
      <c r="H1339" s="217"/>
      <c r="I1339" s="217"/>
      <c r="J1339" s="217"/>
      <c r="K1339" s="217"/>
      <c r="L1339" s="217"/>
      <c r="M1339" s="217"/>
      <c r="N1339" s="43">
        <f>SUM(G1339*$D$8+H1339*$D$5+I1339*$D$9+J1339*$D$6+K1339*$D$11+L1339*$D$10+M1339*$D$7)</f>
        <v>0</v>
      </c>
      <c r="O1339" s="119" t="e">
        <f>VLOOKUP(B1339,#REF!,15,0)</f>
        <v>#REF!</v>
      </c>
      <c r="P1339" s="15"/>
      <c r="Q1339" s="15"/>
      <c r="R1339" s="15"/>
      <c r="S1339" s="15"/>
      <c r="T1339" s="15"/>
    </row>
    <row r="1340" spans="1:20" ht="15" customHeight="1">
      <c r="A1340" s="41">
        <f>RANK(N1340,$N$18:$N$2259)</f>
        <v>611</v>
      </c>
      <c r="B1340" s="171"/>
      <c r="C1340" s="167"/>
      <c r="D1340" s="167"/>
      <c r="E1340" s="167"/>
      <c r="F1340" s="167"/>
      <c r="G1340" s="216"/>
      <c r="H1340" s="217"/>
      <c r="I1340" s="217"/>
      <c r="J1340" s="217"/>
      <c r="K1340" s="217"/>
      <c r="L1340" s="217"/>
      <c r="M1340" s="217"/>
      <c r="N1340" s="43">
        <f>SUM(G1340*$D$8+H1340*$D$5+I1340*$D$9+J1340*$D$6+K1340*$D$11+L1340*$D$10+M1340*$D$7)</f>
        <v>0</v>
      </c>
      <c r="O1340" s="119" t="e">
        <f>VLOOKUP(B1340,#REF!,15,0)</f>
        <v>#REF!</v>
      </c>
      <c r="P1340" s="15"/>
      <c r="Q1340" s="15"/>
      <c r="R1340" s="15"/>
      <c r="S1340" s="15"/>
      <c r="T1340" s="15"/>
    </row>
    <row r="1341" spans="1:20" ht="15" customHeight="1">
      <c r="A1341" s="41">
        <f>RANK(N1341,$N$18:$N$2259)</f>
        <v>611</v>
      </c>
      <c r="B1341" s="171"/>
      <c r="C1341" s="167"/>
      <c r="D1341" s="167"/>
      <c r="E1341" s="167"/>
      <c r="F1341" s="167"/>
      <c r="G1341" s="216"/>
      <c r="H1341" s="217"/>
      <c r="I1341" s="217"/>
      <c r="J1341" s="217"/>
      <c r="K1341" s="217"/>
      <c r="L1341" s="217"/>
      <c r="M1341" s="217"/>
      <c r="N1341" s="43">
        <f>SUM(G1341*$D$8+H1341*$D$5+I1341*$D$9+J1341*$D$6+K1341*$D$11+L1341*$D$10+M1341*$D$7)</f>
        <v>0</v>
      </c>
      <c r="O1341" s="119" t="e">
        <f>VLOOKUP(B1341,#REF!,15,0)</f>
        <v>#REF!</v>
      </c>
      <c r="P1341" s="15"/>
      <c r="Q1341" s="15"/>
      <c r="R1341" s="15"/>
      <c r="S1341" s="15"/>
      <c r="T1341" s="15"/>
    </row>
    <row r="1342" spans="1:20" ht="15" customHeight="1">
      <c r="A1342" s="41">
        <f>RANK(N1342,$N$18:$N$2259)</f>
        <v>611</v>
      </c>
      <c r="B1342" s="171"/>
      <c r="C1342" s="167"/>
      <c r="D1342" s="167"/>
      <c r="E1342" s="167"/>
      <c r="F1342" s="167"/>
      <c r="G1342" s="216"/>
      <c r="H1342" s="217"/>
      <c r="I1342" s="217"/>
      <c r="J1342" s="217"/>
      <c r="K1342" s="217"/>
      <c r="L1342" s="217"/>
      <c r="M1342" s="217"/>
      <c r="N1342" s="43">
        <f>SUM(G1342*$D$8+H1342*$D$5+I1342*$D$9+J1342*$D$6+K1342*$D$11+L1342*$D$10+M1342*$D$7)</f>
        <v>0</v>
      </c>
      <c r="O1342" s="119" t="e">
        <f>VLOOKUP(B1342,#REF!,15,0)</f>
        <v>#REF!</v>
      </c>
      <c r="P1342" s="15"/>
      <c r="Q1342" s="15"/>
      <c r="R1342" s="15"/>
      <c r="S1342" s="15"/>
      <c r="T1342" s="15"/>
    </row>
    <row r="1343" spans="1:20" ht="15" customHeight="1">
      <c r="A1343" s="41">
        <f>RANK(N1343,$N$18:$N$2259)</f>
        <v>611</v>
      </c>
      <c r="B1343" s="171"/>
      <c r="C1343" s="167"/>
      <c r="D1343" s="167"/>
      <c r="E1343" s="167"/>
      <c r="F1343" s="167"/>
      <c r="G1343" s="216"/>
      <c r="H1343" s="217"/>
      <c r="I1343" s="217"/>
      <c r="J1343" s="217"/>
      <c r="K1343" s="217"/>
      <c r="L1343" s="217"/>
      <c r="M1343" s="217"/>
      <c r="N1343" s="43">
        <f>SUM(G1343*$D$8+H1343*$D$5+I1343*$D$9+J1343*$D$6+K1343*$D$11+L1343*$D$10+M1343*$D$7)</f>
        <v>0</v>
      </c>
      <c r="O1343" s="119" t="e">
        <f>VLOOKUP(B1343,#REF!,15,0)</f>
        <v>#REF!</v>
      </c>
      <c r="P1343" s="15"/>
      <c r="Q1343" s="15"/>
      <c r="R1343" s="15"/>
      <c r="S1343" s="15"/>
      <c r="T1343" s="15"/>
    </row>
    <row r="1344" spans="1:20" ht="15" customHeight="1">
      <c r="A1344" s="41">
        <f>RANK(N1344,$N$18:$N$2259)</f>
        <v>611</v>
      </c>
      <c r="B1344" s="171"/>
      <c r="C1344" s="167"/>
      <c r="D1344" s="167"/>
      <c r="E1344" s="167"/>
      <c r="F1344" s="167"/>
      <c r="G1344" s="216"/>
      <c r="H1344" s="217"/>
      <c r="I1344" s="217"/>
      <c r="J1344" s="217"/>
      <c r="K1344" s="217"/>
      <c r="L1344" s="217"/>
      <c r="M1344" s="217"/>
      <c r="N1344" s="43">
        <f>SUM(G1344*$D$8+H1344*$D$5+I1344*$D$9+J1344*$D$6+K1344*$D$11+L1344*$D$10+M1344*$D$7)</f>
        <v>0</v>
      </c>
      <c r="O1344" s="119" t="e">
        <f>VLOOKUP(B1344,#REF!,15,0)</f>
        <v>#REF!</v>
      </c>
      <c r="P1344" s="15"/>
      <c r="Q1344" s="15"/>
      <c r="R1344" s="15"/>
      <c r="S1344" s="15"/>
      <c r="T1344" s="15"/>
    </row>
    <row r="1345" spans="1:20" ht="15" customHeight="1">
      <c r="A1345" s="41">
        <f>RANK(N1345,$N$18:$N$2259)</f>
        <v>611</v>
      </c>
      <c r="B1345" s="171"/>
      <c r="C1345" s="167"/>
      <c r="D1345" s="167"/>
      <c r="E1345" s="167"/>
      <c r="F1345" s="167"/>
      <c r="G1345" s="216"/>
      <c r="H1345" s="217"/>
      <c r="I1345" s="217"/>
      <c r="J1345" s="217"/>
      <c r="K1345" s="217"/>
      <c r="L1345" s="217"/>
      <c r="M1345" s="217"/>
      <c r="N1345" s="43">
        <f>SUM(G1345*$D$8+H1345*$D$5+I1345*$D$9+J1345*$D$6+K1345*$D$11+L1345*$D$10+M1345*$D$7)</f>
        <v>0</v>
      </c>
      <c r="O1345" s="119" t="e">
        <f>VLOOKUP(B1345,#REF!,15,0)</f>
        <v>#REF!</v>
      </c>
      <c r="P1345" s="15"/>
      <c r="Q1345" s="15"/>
      <c r="R1345" s="15"/>
      <c r="S1345" s="15"/>
      <c r="T1345" s="15"/>
    </row>
    <row r="1346" spans="1:20" ht="15" customHeight="1">
      <c r="A1346" s="41">
        <f>RANK(N1346,$N$18:$N$2259)</f>
        <v>611</v>
      </c>
      <c r="B1346" s="171"/>
      <c r="C1346" s="167"/>
      <c r="D1346" s="167"/>
      <c r="E1346" s="167"/>
      <c r="F1346" s="167"/>
      <c r="G1346" s="216"/>
      <c r="H1346" s="217"/>
      <c r="I1346" s="217"/>
      <c r="J1346" s="217"/>
      <c r="K1346" s="217"/>
      <c r="L1346" s="217"/>
      <c r="M1346" s="217"/>
      <c r="N1346" s="43">
        <f>SUM(G1346*$D$8+H1346*$D$5+I1346*$D$9+J1346*$D$6+K1346*$D$11+L1346*$D$10+M1346*$D$7)</f>
        <v>0</v>
      </c>
      <c r="O1346" s="119" t="e">
        <f>VLOOKUP(B1346,#REF!,15,0)</f>
        <v>#REF!</v>
      </c>
      <c r="P1346" s="15"/>
      <c r="Q1346" s="15"/>
      <c r="R1346" s="15"/>
      <c r="S1346" s="15"/>
      <c r="T1346" s="15"/>
    </row>
    <row r="1347" spans="1:20" ht="15" customHeight="1">
      <c r="A1347" s="41">
        <f>RANK(N1347,$N$18:$N$2259)</f>
        <v>611</v>
      </c>
      <c r="B1347" s="171"/>
      <c r="C1347" s="167"/>
      <c r="D1347" s="167"/>
      <c r="E1347" s="167"/>
      <c r="F1347" s="167"/>
      <c r="G1347" s="216"/>
      <c r="H1347" s="217"/>
      <c r="I1347" s="217"/>
      <c r="J1347" s="217"/>
      <c r="K1347" s="217"/>
      <c r="L1347" s="217"/>
      <c r="M1347" s="217"/>
      <c r="N1347" s="43">
        <f>SUM(G1347*$D$8+H1347*$D$5+I1347*$D$9+J1347*$D$6+K1347*$D$11+L1347*$D$10+M1347*$D$7)</f>
        <v>0</v>
      </c>
      <c r="O1347" s="119" t="e">
        <f>VLOOKUP(B1347,#REF!,15,0)</f>
        <v>#REF!</v>
      </c>
      <c r="P1347" s="15"/>
      <c r="Q1347" s="15"/>
      <c r="R1347" s="15"/>
      <c r="S1347" s="15"/>
      <c r="T1347" s="15"/>
    </row>
    <row r="1348" spans="1:20" ht="15" customHeight="1">
      <c r="A1348" s="41">
        <f>RANK(N1348,$N$18:$N$2259)</f>
        <v>611</v>
      </c>
      <c r="B1348" s="171"/>
      <c r="C1348" s="167"/>
      <c r="D1348" s="167"/>
      <c r="E1348" s="167"/>
      <c r="F1348" s="167"/>
      <c r="G1348" s="216"/>
      <c r="H1348" s="217"/>
      <c r="I1348" s="217"/>
      <c r="J1348" s="217"/>
      <c r="K1348" s="217"/>
      <c r="L1348" s="217"/>
      <c r="M1348" s="217"/>
      <c r="N1348" s="43">
        <f>SUM(G1348*$D$8+H1348*$D$5+I1348*$D$9+J1348*$D$6+K1348*$D$11+L1348*$D$10+M1348*$D$7)</f>
        <v>0</v>
      </c>
      <c r="O1348" s="119" t="e">
        <f>VLOOKUP(B1348,#REF!,15,0)</f>
        <v>#REF!</v>
      </c>
      <c r="P1348" s="15"/>
      <c r="Q1348" s="15"/>
      <c r="R1348" s="15"/>
      <c r="S1348" s="15"/>
      <c r="T1348" s="15"/>
    </row>
    <row r="1349" spans="1:20" ht="15" customHeight="1">
      <c r="A1349" s="41">
        <f>RANK(N1349,$N$18:$N$2259)</f>
        <v>611</v>
      </c>
      <c r="B1349" s="171"/>
      <c r="C1349" s="167"/>
      <c r="D1349" s="167"/>
      <c r="E1349" s="167"/>
      <c r="F1349" s="167"/>
      <c r="G1349" s="216"/>
      <c r="H1349" s="217"/>
      <c r="I1349" s="217"/>
      <c r="J1349" s="217"/>
      <c r="K1349" s="217"/>
      <c r="L1349" s="217"/>
      <c r="M1349" s="217"/>
      <c r="N1349" s="43">
        <f>SUM(G1349*$D$8+H1349*$D$5+I1349*$D$9+J1349*$D$6+K1349*$D$11+L1349*$D$10+M1349*$D$7)</f>
        <v>0</v>
      </c>
      <c r="O1349" s="119" t="e">
        <f>VLOOKUP(B1349,#REF!,15,0)</f>
        <v>#REF!</v>
      </c>
      <c r="P1349" s="15"/>
      <c r="Q1349" s="15"/>
      <c r="R1349" s="15"/>
      <c r="S1349" s="15"/>
      <c r="T1349" s="15"/>
    </row>
    <row r="1350" spans="1:20" ht="15" customHeight="1">
      <c r="A1350" s="41">
        <f>RANK(N1350,$N$18:$N$2259)</f>
        <v>611</v>
      </c>
      <c r="B1350" s="171"/>
      <c r="C1350" s="167"/>
      <c r="D1350" s="167"/>
      <c r="E1350" s="167"/>
      <c r="F1350" s="167"/>
      <c r="G1350" s="216"/>
      <c r="H1350" s="217"/>
      <c r="I1350" s="217"/>
      <c r="J1350" s="217"/>
      <c r="K1350" s="217"/>
      <c r="L1350" s="217"/>
      <c r="M1350" s="217"/>
      <c r="N1350" s="43">
        <f>SUM(G1350*$D$8+H1350*$D$5+I1350*$D$9+J1350*$D$6+K1350*$D$11+L1350*$D$10+M1350*$D$7)</f>
        <v>0</v>
      </c>
      <c r="O1350" s="119" t="e">
        <f>VLOOKUP(B1350,#REF!,15,0)</f>
        <v>#REF!</v>
      </c>
      <c r="P1350" s="15"/>
      <c r="Q1350" s="15"/>
      <c r="R1350" s="15"/>
      <c r="S1350" s="15"/>
      <c r="T1350" s="15"/>
    </row>
    <row r="1351" spans="1:20" ht="15" customHeight="1">
      <c r="A1351" s="41">
        <f>RANK(N1351,$N$18:$N$2259)</f>
        <v>611</v>
      </c>
      <c r="B1351" s="171"/>
      <c r="C1351" s="167"/>
      <c r="D1351" s="167"/>
      <c r="E1351" s="167"/>
      <c r="F1351" s="167"/>
      <c r="G1351" s="216"/>
      <c r="H1351" s="217"/>
      <c r="I1351" s="217"/>
      <c r="J1351" s="217"/>
      <c r="K1351" s="217"/>
      <c r="L1351" s="217"/>
      <c r="M1351" s="217"/>
      <c r="N1351" s="43">
        <f>SUM(G1351*$D$8+H1351*$D$5+I1351*$D$9+J1351*$D$6+K1351*$D$11+L1351*$D$10+M1351*$D$7)</f>
        <v>0</v>
      </c>
      <c r="O1351" s="119" t="e">
        <f>VLOOKUP(B1351,#REF!,15,0)</f>
        <v>#REF!</v>
      </c>
      <c r="P1351" s="15"/>
      <c r="Q1351" s="15"/>
      <c r="R1351" s="15"/>
      <c r="S1351" s="15"/>
      <c r="T1351" s="15"/>
    </row>
    <row r="1352" spans="1:20" ht="15" customHeight="1">
      <c r="A1352" s="41">
        <f>RANK(N1352,$N$18:$N$2259)</f>
        <v>611</v>
      </c>
      <c r="B1352" s="171"/>
      <c r="C1352" s="167"/>
      <c r="D1352" s="167"/>
      <c r="E1352" s="167"/>
      <c r="F1352" s="167"/>
      <c r="G1352" s="216"/>
      <c r="H1352" s="217"/>
      <c r="I1352" s="217"/>
      <c r="J1352" s="217"/>
      <c r="K1352" s="217"/>
      <c r="L1352" s="217"/>
      <c r="M1352" s="217"/>
      <c r="N1352" s="43">
        <f>SUM(G1352*$D$8+H1352*$D$5+I1352*$D$9+J1352*$D$6+K1352*$D$11+L1352*$D$10+M1352*$D$7)</f>
        <v>0</v>
      </c>
      <c r="O1352" s="119" t="e">
        <f>VLOOKUP(B1352,#REF!,15,0)</f>
        <v>#REF!</v>
      </c>
      <c r="P1352" s="15"/>
      <c r="Q1352" s="15"/>
      <c r="R1352" s="15"/>
      <c r="S1352" s="15"/>
      <c r="T1352" s="15"/>
    </row>
    <row r="1353" spans="1:20" ht="15" customHeight="1">
      <c r="A1353" s="41">
        <f>RANK(N1353,$N$18:$N$2259)</f>
        <v>611</v>
      </c>
      <c r="B1353" s="171"/>
      <c r="C1353" s="167"/>
      <c r="D1353" s="167"/>
      <c r="E1353" s="167"/>
      <c r="F1353" s="167"/>
      <c r="G1353" s="216"/>
      <c r="H1353" s="217"/>
      <c r="I1353" s="217"/>
      <c r="J1353" s="217"/>
      <c r="K1353" s="217"/>
      <c r="L1353" s="217"/>
      <c r="M1353" s="217"/>
      <c r="N1353" s="43">
        <f>SUM(G1353*$D$8+H1353*$D$5+I1353*$D$9+J1353*$D$6+K1353*$D$11+L1353*$D$10+M1353*$D$7)</f>
        <v>0</v>
      </c>
      <c r="O1353" s="119" t="e">
        <f>VLOOKUP(B1353,#REF!,15,0)</f>
        <v>#REF!</v>
      </c>
      <c r="P1353" s="15"/>
      <c r="Q1353" s="15"/>
      <c r="R1353" s="15"/>
      <c r="S1353" s="15"/>
      <c r="T1353" s="15"/>
    </row>
    <row r="1354" spans="1:20" ht="15" customHeight="1">
      <c r="A1354" s="41">
        <f>RANK(N1354,$N$18:$N$2259)</f>
        <v>611</v>
      </c>
      <c r="B1354" s="171"/>
      <c r="C1354" s="167"/>
      <c r="D1354" s="167"/>
      <c r="E1354" s="167"/>
      <c r="F1354" s="167"/>
      <c r="G1354" s="216"/>
      <c r="H1354" s="217"/>
      <c r="I1354" s="217"/>
      <c r="J1354" s="217"/>
      <c r="K1354" s="217"/>
      <c r="L1354" s="217"/>
      <c r="M1354" s="217"/>
      <c r="N1354" s="43">
        <f>SUM(G1354*$D$8+H1354*$D$5+I1354*$D$9+J1354*$D$6+K1354*$D$11+L1354*$D$10+M1354*$D$7)</f>
        <v>0</v>
      </c>
      <c r="O1354" s="119" t="e">
        <f>VLOOKUP(B1354,#REF!,15,0)</f>
        <v>#REF!</v>
      </c>
      <c r="P1354" s="15"/>
      <c r="Q1354" s="15"/>
      <c r="R1354" s="15"/>
      <c r="S1354" s="15"/>
      <c r="T1354" s="15"/>
    </row>
    <row r="1355" spans="1:20" ht="15" customHeight="1">
      <c r="A1355" s="41">
        <f>RANK(N1355,$N$18:$N$2259)</f>
        <v>611</v>
      </c>
      <c r="B1355" s="171"/>
      <c r="C1355" s="167"/>
      <c r="D1355" s="167"/>
      <c r="E1355" s="167"/>
      <c r="F1355" s="167"/>
      <c r="G1355" s="216"/>
      <c r="H1355" s="217"/>
      <c r="I1355" s="217"/>
      <c r="J1355" s="217"/>
      <c r="K1355" s="217"/>
      <c r="L1355" s="217"/>
      <c r="M1355" s="217"/>
      <c r="N1355" s="43">
        <f>SUM(G1355*$D$8+H1355*$D$5+I1355*$D$9+J1355*$D$6+K1355*$D$11+L1355*$D$10+M1355*$D$7)</f>
        <v>0</v>
      </c>
      <c r="O1355" s="119" t="e">
        <f>VLOOKUP(B1355,#REF!,15,0)</f>
        <v>#REF!</v>
      </c>
      <c r="P1355" s="15"/>
      <c r="Q1355" s="15"/>
      <c r="R1355" s="15"/>
      <c r="S1355" s="15"/>
      <c r="T1355" s="15"/>
    </row>
    <row r="1356" spans="1:20" ht="15" customHeight="1">
      <c r="A1356" s="41">
        <f>RANK(N1356,$N$18:$N$2259)</f>
        <v>611</v>
      </c>
      <c r="B1356" s="171"/>
      <c r="C1356" s="167"/>
      <c r="D1356" s="167"/>
      <c r="E1356" s="167"/>
      <c r="F1356" s="167"/>
      <c r="G1356" s="216"/>
      <c r="H1356" s="217"/>
      <c r="I1356" s="217"/>
      <c r="J1356" s="217"/>
      <c r="K1356" s="217"/>
      <c r="L1356" s="217"/>
      <c r="M1356" s="217"/>
      <c r="N1356" s="43">
        <f>SUM(G1356*$D$8+H1356*$D$5+I1356*$D$9+J1356*$D$6+K1356*$D$11+L1356*$D$10+M1356*$D$7)</f>
        <v>0</v>
      </c>
      <c r="O1356" s="119" t="e">
        <f>VLOOKUP(B1356,#REF!,15,0)</f>
        <v>#REF!</v>
      </c>
      <c r="P1356" s="15"/>
      <c r="Q1356" s="15"/>
      <c r="R1356" s="15"/>
      <c r="S1356" s="15"/>
      <c r="T1356" s="15"/>
    </row>
    <row r="1357" spans="1:20" ht="15" customHeight="1">
      <c r="A1357" s="41">
        <f>RANK(N1357,$N$18:$N$2259)</f>
        <v>611</v>
      </c>
      <c r="B1357" s="171"/>
      <c r="C1357" s="167"/>
      <c r="D1357" s="167"/>
      <c r="E1357" s="167"/>
      <c r="F1357" s="167"/>
      <c r="G1357" s="216"/>
      <c r="H1357" s="217"/>
      <c r="I1357" s="217"/>
      <c r="J1357" s="217"/>
      <c r="K1357" s="217"/>
      <c r="L1357" s="217"/>
      <c r="M1357" s="217"/>
      <c r="N1357" s="43">
        <f>SUM(G1357*$D$8+H1357*$D$5+I1357*$D$9+J1357*$D$6+K1357*$D$11+L1357*$D$10+M1357*$D$7)</f>
        <v>0</v>
      </c>
      <c r="O1357" s="119" t="e">
        <f>VLOOKUP(B1357,#REF!,15,0)</f>
        <v>#REF!</v>
      </c>
      <c r="P1357" s="15"/>
      <c r="Q1357" s="15"/>
      <c r="R1357" s="15"/>
      <c r="S1357" s="15"/>
      <c r="T1357" s="15"/>
    </row>
    <row r="1358" spans="1:20" ht="15" customHeight="1">
      <c r="A1358" s="41">
        <f>RANK(N1358,$N$18:$N$2259)</f>
        <v>611</v>
      </c>
      <c r="B1358" s="168"/>
      <c r="C1358" s="167"/>
      <c r="D1358" s="167"/>
      <c r="E1358" s="167"/>
      <c r="F1358" s="167"/>
      <c r="G1358" s="216"/>
      <c r="H1358" s="217"/>
      <c r="I1358" s="217"/>
      <c r="J1358" s="217"/>
      <c r="K1358" s="217"/>
      <c r="L1358" s="217"/>
      <c r="M1358" s="217"/>
      <c r="N1358" s="43">
        <f>SUM(G1358*$D$8+H1358*$D$5+I1358*$D$9+J1358*$D$6+K1358*$D$11+L1358*$D$10+M1358*$D$7)</f>
        <v>0</v>
      </c>
      <c r="O1358" s="119" t="e">
        <f>VLOOKUP(B1358,#REF!,15,0)</f>
        <v>#REF!</v>
      </c>
      <c r="P1358" s="15"/>
      <c r="Q1358" s="15"/>
      <c r="R1358" s="15"/>
      <c r="S1358" s="15"/>
      <c r="T1358" s="15"/>
    </row>
    <row r="1359" spans="1:20" ht="15" customHeight="1">
      <c r="A1359" s="41">
        <f>RANK(N1359,$N$18:$N$2259)</f>
        <v>611</v>
      </c>
      <c r="B1359" s="171"/>
      <c r="C1359" s="167"/>
      <c r="D1359" s="167"/>
      <c r="E1359" s="167"/>
      <c r="F1359" s="167"/>
      <c r="G1359" s="216"/>
      <c r="H1359" s="217"/>
      <c r="I1359" s="217"/>
      <c r="J1359" s="217"/>
      <c r="K1359" s="217"/>
      <c r="L1359" s="217"/>
      <c r="M1359" s="217"/>
      <c r="N1359" s="43">
        <f>SUM(G1359*$D$8+H1359*$D$5+I1359*$D$9+J1359*$D$6+K1359*$D$11+L1359*$D$10+M1359*$D$7)</f>
        <v>0</v>
      </c>
      <c r="O1359" s="119" t="e">
        <f>VLOOKUP(B1359,#REF!,15,0)</f>
        <v>#REF!</v>
      </c>
      <c r="P1359" s="15"/>
      <c r="Q1359" s="15"/>
      <c r="R1359" s="15"/>
      <c r="S1359" s="15"/>
      <c r="T1359" s="15"/>
    </row>
    <row r="1360" spans="1:20" ht="15" customHeight="1">
      <c r="A1360" s="41">
        <f>RANK(N1360,$N$18:$N$2259)</f>
        <v>611</v>
      </c>
      <c r="B1360" s="171"/>
      <c r="C1360" s="167"/>
      <c r="D1360" s="167"/>
      <c r="E1360" s="167"/>
      <c r="F1360" s="167"/>
      <c r="G1360" s="216"/>
      <c r="H1360" s="217"/>
      <c r="I1360" s="217"/>
      <c r="J1360" s="217"/>
      <c r="K1360" s="217"/>
      <c r="L1360" s="217"/>
      <c r="M1360" s="217"/>
      <c r="N1360" s="43">
        <f>SUM(G1360*$D$8+H1360*$D$5+I1360*$D$9+J1360*$D$6+K1360*$D$11+L1360*$D$10+M1360*$D$7)</f>
        <v>0</v>
      </c>
      <c r="O1360" s="119" t="e">
        <f>VLOOKUP(B1360,#REF!,15,0)</f>
        <v>#REF!</v>
      </c>
      <c r="P1360" s="15"/>
      <c r="Q1360" s="15"/>
      <c r="R1360" s="15"/>
      <c r="S1360" s="15"/>
      <c r="T1360" s="15"/>
    </row>
    <row r="1361" spans="1:20" ht="15" customHeight="1">
      <c r="A1361" s="41">
        <f>RANK(N1361,$N$18:$N$2259)</f>
        <v>611</v>
      </c>
      <c r="B1361" s="171"/>
      <c r="C1361" s="167"/>
      <c r="D1361" s="167"/>
      <c r="E1361" s="167"/>
      <c r="F1361" s="167"/>
      <c r="G1361" s="216"/>
      <c r="H1361" s="217"/>
      <c r="I1361" s="217"/>
      <c r="J1361" s="217"/>
      <c r="K1361" s="217"/>
      <c r="L1361" s="217"/>
      <c r="M1361" s="217"/>
      <c r="N1361" s="43">
        <f>SUM(G1361*$D$8+H1361*$D$5+I1361*$D$9+J1361*$D$6+K1361*$D$11+L1361*$D$10+M1361*$D$7)</f>
        <v>0</v>
      </c>
      <c r="O1361" s="119" t="e">
        <f>VLOOKUP(B1361,#REF!,15,0)</f>
        <v>#REF!</v>
      </c>
      <c r="P1361" s="15"/>
      <c r="Q1361" s="15"/>
      <c r="R1361" s="15"/>
      <c r="S1361" s="15"/>
      <c r="T1361" s="15"/>
    </row>
    <row r="1362" spans="1:20" ht="15" customHeight="1">
      <c r="A1362" s="41">
        <f>RANK(N1362,$N$18:$N$2259)</f>
        <v>611</v>
      </c>
      <c r="B1362" s="171"/>
      <c r="C1362" s="167"/>
      <c r="D1362" s="167"/>
      <c r="E1362" s="167"/>
      <c r="F1362" s="167"/>
      <c r="G1362" s="216"/>
      <c r="H1362" s="217"/>
      <c r="I1362" s="217"/>
      <c r="J1362" s="217"/>
      <c r="K1362" s="217"/>
      <c r="L1362" s="217"/>
      <c r="M1362" s="217"/>
      <c r="N1362" s="43">
        <f>SUM(G1362*$D$8+H1362*$D$5+I1362*$D$9+J1362*$D$6+K1362*$D$11+L1362*$D$10+M1362*$D$7)</f>
        <v>0</v>
      </c>
      <c r="O1362" s="119" t="e">
        <f>VLOOKUP(B1362,#REF!,15,0)</f>
        <v>#REF!</v>
      </c>
      <c r="P1362" s="15"/>
      <c r="Q1362" s="15"/>
      <c r="R1362" s="15"/>
      <c r="S1362" s="15"/>
      <c r="T1362" s="15"/>
    </row>
    <row r="1363" spans="1:20" ht="15" customHeight="1">
      <c r="A1363" s="41">
        <f>RANK(N1363,$N$18:$N$2259)</f>
        <v>611</v>
      </c>
      <c r="B1363" s="171"/>
      <c r="C1363" s="167"/>
      <c r="D1363" s="167"/>
      <c r="E1363" s="167"/>
      <c r="F1363" s="167"/>
      <c r="G1363" s="216"/>
      <c r="H1363" s="217"/>
      <c r="I1363" s="217"/>
      <c r="J1363" s="217"/>
      <c r="K1363" s="217"/>
      <c r="L1363" s="217"/>
      <c r="M1363" s="217"/>
      <c r="N1363" s="43">
        <f>SUM(G1363*$D$8+H1363*$D$5+I1363*$D$9+J1363*$D$6+K1363*$D$11+L1363*$D$10+M1363*$D$7)</f>
        <v>0</v>
      </c>
      <c r="O1363" s="119" t="e">
        <f>VLOOKUP(B1363,#REF!,15,0)</f>
        <v>#REF!</v>
      </c>
      <c r="P1363" s="15"/>
      <c r="Q1363" s="15"/>
      <c r="R1363" s="15"/>
      <c r="S1363" s="15"/>
      <c r="T1363" s="15"/>
    </row>
    <row r="1364" spans="1:20" ht="15" customHeight="1">
      <c r="A1364" s="41">
        <f>RANK(N1364,$N$18:$N$2259)</f>
        <v>611</v>
      </c>
      <c r="B1364" s="168"/>
      <c r="C1364" s="167"/>
      <c r="D1364" s="167"/>
      <c r="E1364" s="167"/>
      <c r="F1364" s="167"/>
      <c r="G1364" s="216"/>
      <c r="H1364" s="217"/>
      <c r="I1364" s="217"/>
      <c r="J1364" s="217"/>
      <c r="K1364" s="217"/>
      <c r="L1364" s="217"/>
      <c r="M1364" s="217"/>
      <c r="N1364" s="43">
        <f>SUM(G1364*$D$8+H1364*$D$5+I1364*$D$9+J1364*$D$6+K1364*$D$11+L1364*$D$10+M1364*$D$7)</f>
        <v>0</v>
      </c>
      <c r="O1364" s="119" t="e">
        <f>VLOOKUP(B1364,#REF!,15,0)</f>
        <v>#REF!</v>
      </c>
      <c r="P1364" s="15"/>
      <c r="Q1364" s="15"/>
      <c r="R1364" s="15"/>
      <c r="S1364" s="15"/>
      <c r="T1364" s="15"/>
    </row>
    <row r="1365" spans="1:20" ht="15" customHeight="1">
      <c r="A1365" s="41">
        <f>RANK(N1365,$N$18:$N$2259)</f>
        <v>611</v>
      </c>
      <c r="B1365" s="171"/>
      <c r="C1365" s="167"/>
      <c r="D1365" s="167"/>
      <c r="E1365" s="167"/>
      <c r="F1365" s="167"/>
      <c r="G1365" s="216"/>
      <c r="H1365" s="217"/>
      <c r="I1365" s="217"/>
      <c r="J1365" s="217"/>
      <c r="K1365" s="217"/>
      <c r="L1365" s="217"/>
      <c r="M1365" s="217"/>
      <c r="N1365" s="43">
        <f>SUM(G1365*$D$8+H1365*$D$5+I1365*$D$9+J1365*$D$6+K1365*$D$11+L1365*$D$10+M1365*$D$7)</f>
        <v>0</v>
      </c>
      <c r="O1365" s="119" t="e">
        <f>VLOOKUP(B1365,#REF!,15,0)</f>
        <v>#REF!</v>
      </c>
      <c r="P1365" s="15"/>
      <c r="Q1365" s="15"/>
      <c r="R1365" s="15"/>
      <c r="S1365" s="15"/>
      <c r="T1365" s="15"/>
    </row>
    <row r="1366" spans="1:20" ht="15" customHeight="1">
      <c r="A1366" s="41">
        <f>RANK(N1366,$N$18:$N$2259)</f>
        <v>611</v>
      </c>
      <c r="B1366" s="171"/>
      <c r="C1366" s="167"/>
      <c r="D1366" s="167"/>
      <c r="E1366" s="167"/>
      <c r="F1366" s="167"/>
      <c r="G1366" s="216"/>
      <c r="H1366" s="217"/>
      <c r="I1366" s="217"/>
      <c r="J1366" s="217"/>
      <c r="K1366" s="217"/>
      <c r="L1366" s="217"/>
      <c r="M1366" s="217"/>
      <c r="N1366" s="43">
        <f>SUM(G1366*$D$8+H1366*$D$5+I1366*$D$9+J1366*$D$6+K1366*$D$11+L1366*$D$10+M1366*$D$7)</f>
        <v>0</v>
      </c>
      <c r="O1366" s="119" t="e">
        <f>VLOOKUP(B1366,#REF!,15,0)</f>
        <v>#REF!</v>
      </c>
      <c r="P1366" s="15"/>
      <c r="Q1366" s="15"/>
      <c r="R1366" s="15"/>
      <c r="S1366" s="15"/>
      <c r="T1366" s="15"/>
    </row>
    <row r="1367" spans="1:20" ht="15" customHeight="1">
      <c r="A1367" s="41">
        <f>RANK(N1367,$N$18:$N$2259)</f>
        <v>611</v>
      </c>
      <c r="B1367" s="171"/>
      <c r="C1367" s="167"/>
      <c r="D1367" s="167"/>
      <c r="E1367" s="167"/>
      <c r="F1367" s="167"/>
      <c r="G1367" s="216"/>
      <c r="H1367" s="217"/>
      <c r="I1367" s="217"/>
      <c r="J1367" s="217"/>
      <c r="K1367" s="217"/>
      <c r="L1367" s="217"/>
      <c r="M1367" s="217"/>
      <c r="N1367" s="43">
        <f>SUM(G1367*$D$8+H1367*$D$5+I1367*$D$9+J1367*$D$6+K1367*$D$11+L1367*$D$10+M1367*$D$7)</f>
        <v>0</v>
      </c>
      <c r="O1367" s="119" t="e">
        <f>VLOOKUP(B1367,#REF!,15,0)</f>
        <v>#REF!</v>
      </c>
      <c r="P1367" s="15"/>
      <c r="Q1367" s="15"/>
      <c r="R1367" s="15"/>
      <c r="S1367" s="15"/>
      <c r="T1367" s="15"/>
    </row>
    <row r="1368" spans="1:20" ht="15" customHeight="1">
      <c r="A1368" s="41">
        <f>RANK(N1368,$N$18:$N$2259)</f>
        <v>611</v>
      </c>
      <c r="B1368" s="171"/>
      <c r="C1368" s="167"/>
      <c r="D1368" s="167"/>
      <c r="E1368" s="167"/>
      <c r="F1368" s="167"/>
      <c r="G1368" s="216"/>
      <c r="H1368" s="217"/>
      <c r="I1368" s="217"/>
      <c r="J1368" s="217"/>
      <c r="K1368" s="217"/>
      <c r="L1368" s="217"/>
      <c r="M1368" s="217"/>
      <c r="N1368" s="43">
        <f>SUM(G1368*$D$8+H1368*$D$5+I1368*$D$9+J1368*$D$6+K1368*$D$11+L1368*$D$10+M1368*$D$7)</f>
        <v>0</v>
      </c>
      <c r="O1368" s="119" t="e">
        <f>VLOOKUP(B1368,#REF!,15,0)</f>
        <v>#REF!</v>
      </c>
      <c r="P1368" s="15"/>
      <c r="Q1368" s="15"/>
      <c r="R1368" s="15"/>
      <c r="S1368" s="15"/>
      <c r="T1368" s="15"/>
    </row>
    <row r="1369" spans="1:20" ht="15" customHeight="1">
      <c r="A1369" s="41">
        <f>RANK(N1369,$N$18:$N$2259)</f>
        <v>611</v>
      </c>
      <c r="B1369" s="171"/>
      <c r="C1369" s="167"/>
      <c r="D1369" s="167"/>
      <c r="E1369" s="167"/>
      <c r="F1369" s="167"/>
      <c r="G1369" s="216"/>
      <c r="H1369" s="217"/>
      <c r="I1369" s="217"/>
      <c r="J1369" s="217"/>
      <c r="K1369" s="217"/>
      <c r="L1369" s="217"/>
      <c r="M1369" s="217"/>
      <c r="N1369" s="43">
        <f>SUM(G1369*$D$8+H1369*$D$5+I1369*$D$9+J1369*$D$6+K1369*$D$11+L1369*$D$10+M1369*$D$7)</f>
        <v>0</v>
      </c>
      <c r="O1369" s="119" t="e">
        <f>VLOOKUP(B1369,#REF!,15,0)</f>
        <v>#REF!</v>
      </c>
      <c r="P1369" s="15"/>
      <c r="Q1369" s="15"/>
      <c r="R1369" s="15"/>
      <c r="S1369" s="15"/>
      <c r="T1369" s="15"/>
    </row>
    <row r="1370" spans="1:20" ht="15" customHeight="1">
      <c r="A1370" s="41">
        <f>RANK(N1370,$N$18:$N$2259)</f>
        <v>611</v>
      </c>
      <c r="B1370" s="171"/>
      <c r="C1370" s="167"/>
      <c r="D1370" s="167"/>
      <c r="E1370" s="167"/>
      <c r="F1370" s="167"/>
      <c r="G1370" s="216"/>
      <c r="H1370" s="217"/>
      <c r="I1370" s="217"/>
      <c r="J1370" s="217"/>
      <c r="K1370" s="217"/>
      <c r="L1370" s="217"/>
      <c r="M1370" s="217"/>
      <c r="N1370" s="43">
        <f>SUM(G1370*$D$8+H1370*$D$5+I1370*$D$9+J1370*$D$6+K1370*$D$11+L1370*$D$10+M1370*$D$7)</f>
        <v>0</v>
      </c>
      <c r="O1370" s="119" t="e">
        <f>VLOOKUP(B1370,#REF!,15,0)</f>
        <v>#REF!</v>
      </c>
      <c r="P1370" s="15"/>
      <c r="Q1370" s="15"/>
      <c r="R1370" s="15"/>
      <c r="S1370" s="15"/>
      <c r="T1370" s="15"/>
    </row>
    <row r="1371" spans="1:20" ht="15" customHeight="1">
      <c r="A1371" s="41">
        <f>RANK(N1371,$N$18:$N$2259)</f>
        <v>611</v>
      </c>
      <c r="B1371" s="171"/>
      <c r="C1371" s="167"/>
      <c r="D1371" s="167"/>
      <c r="E1371" s="167"/>
      <c r="F1371" s="167"/>
      <c r="G1371" s="216"/>
      <c r="H1371" s="217"/>
      <c r="I1371" s="217"/>
      <c r="J1371" s="217"/>
      <c r="K1371" s="217"/>
      <c r="L1371" s="217"/>
      <c r="M1371" s="217"/>
      <c r="N1371" s="43">
        <f>SUM(G1371*$D$8+H1371*$D$5+I1371*$D$9+J1371*$D$6+K1371*$D$11+L1371*$D$10+M1371*$D$7)</f>
        <v>0</v>
      </c>
      <c r="O1371" s="119" t="e">
        <f>VLOOKUP(B1371,#REF!,15,0)</f>
        <v>#REF!</v>
      </c>
      <c r="P1371" s="15"/>
      <c r="Q1371" s="15"/>
      <c r="R1371" s="15"/>
      <c r="S1371" s="15"/>
      <c r="T1371" s="15"/>
    </row>
    <row r="1372" spans="1:20" ht="15" customHeight="1">
      <c r="A1372" s="41">
        <f>RANK(N1372,$N$18:$N$2259)</f>
        <v>611</v>
      </c>
      <c r="B1372" s="171"/>
      <c r="C1372" s="167"/>
      <c r="D1372" s="167"/>
      <c r="E1372" s="167"/>
      <c r="F1372" s="167"/>
      <c r="G1372" s="216"/>
      <c r="H1372" s="217"/>
      <c r="I1372" s="217"/>
      <c r="J1372" s="217"/>
      <c r="K1372" s="217"/>
      <c r="L1372" s="217"/>
      <c r="M1372" s="217"/>
      <c r="N1372" s="43">
        <f>SUM(G1372*$D$8+H1372*$D$5+I1372*$D$9+J1372*$D$6+K1372*$D$11+L1372*$D$10+M1372*$D$7)</f>
        <v>0</v>
      </c>
      <c r="O1372" s="119" t="e">
        <f>VLOOKUP(B1372,#REF!,15,0)</f>
        <v>#REF!</v>
      </c>
      <c r="P1372" s="15"/>
      <c r="Q1372" s="15"/>
      <c r="R1372" s="15"/>
      <c r="S1372" s="15"/>
      <c r="T1372" s="15"/>
    </row>
    <row r="1373" spans="1:20" ht="15" customHeight="1">
      <c r="A1373" s="41">
        <f>RANK(N1373,$N$18:$N$2259)</f>
        <v>611</v>
      </c>
      <c r="B1373" s="171"/>
      <c r="C1373" s="167"/>
      <c r="D1373" s="167"/>
      <c r="E1373" s="167"/>
      <c r="F1373" s="167"/>
      <c r="G1373" s="216"/>
      <c r="H1373" s="217"/>
      <c r="I1373" s="217"/>
      <c r="J1373" s="217"/>
      <c r="K1373" s="217"/>
      <c r="L1373" s="217"/>
      <c r="M1373" s="217"/>
      <c r="N1373" s="43">
        <f>SUM(G1373*$D$8+H1373*$D$5+I1373*$D$9+J1373*$D$6+K1373*$D$11+L1373*$D$10+M1373*$D$7)</f>
        <v>0</v>
      </c>
      <c r="O1373" s="119" t="e">
        <f>VLOOKUP(B1373,#REF!,15,0)</f>
        <v>#REF!</v>
      </c>
      <c r="P1373" s="15"/>
      <c r="Q1373" s="15"/>
      <c r="R1373" s="15"/>
      <c r="S1373" s="15"/>
      <c r="T1373" s="15"/>
    </row>
    <row r="1374" spans="1:20" ht="15" customHeight="1">
      <c r="A1374" s="41">
        <f>RANK(N1374,$N$18:$N$2259)</f>
        <v>611</v>
      </c>
      <c r="B1374" s="168"/>
      <c r="C1374" s="167"/>
      <c r="D1374" s="167"/>
      <c r="E1374" s="167"/>
      <c r="F1374" s="167"/>
      <c r="G1374" s="216"/>
      <c r="H1374" s="217"/>
      <c r="I1374" s="217"/>
      <c r="J1374" s="217"/>
      <c r="K1374" s="217"/>
      <c r="L1374" s="217"/>
      <c r="M1374" s="217"/>
      <c r="N1374" s="43">
        <f>SUM(G1374*$D$8+H1374*$D$5+I1374*$D$9+J1374*$D$6+K1374*$D$11+L1374*$D$10+M1374*$D$7)</f>
        <v>0</v>
      </c>
      <c r="O1374" s="119" t="e">
        <f>VLOOKUP(B1374,#REF!,15,0)</f>
        <v>#REF!</v>
      </c>
      <c r="P1374" s="15"/>
      <c r="Q1374" s="15"/>
      <c r="R1374" s="15"/>
      <c r="S1374" s="15"/>
      <c r="T1374" s="15"/>
    </row>
    <row r="1375" spans="1:20" ht="15" customHeight="1">
      <c r="A1375" s="41">
        <f>RANK(N1375,$N$18:$N$2259)</f>
        <v>611</v>
      </c>
      <c r="B1375" s="168"/>
      <c r="C1375" s="167"/>
      <c r="D1375" s="167"/>
      <c r="E1375" s="167"/>
      <c r="F1375" s="167"/>
      <c r="G1375" s="216"/>
      <c r="H1375" s="217"/>
      <c r="I1375" s="217"/>
      <c r="J1375" s="217"/>
      <c r="K1375" s="217"/>
      <c r="L1375" s="217"/>
      <c r="M1375" s="217"/>
      <c r="N1375" s="43">
        <f>SUM(G1375*$D$8+H1375*$D$5+I1375*$D$9+J1375*$D$6+K1375*$D$11+L1375*$D$10+M1375*$D$7)</f>
        <v>0</v>
      </c>
      <c r="O1375" s="119" t="e">
        <f>VLOOKUP(B1375,#REF!,15,0)</f>
        <v>#REF!</v>
      </c>
      <c r="P1375" s="15"/>
      <c r="Q1375" s="15"/>
      <c r="R1375" s="15"/>
      <c r="S1375" s="15"/>
      <c r="T1375" s="15"/>
    </row>
    <row r="1376" spans="1:20" ht="15" customHeight="1">
      <c r="A1376" s="41">
        <f>RANK(N1376,$N$18:$N$2259)</f>
        <v>611</v>
      </c>
      <c r="B1376" s="171"/>
      <c r="C1376" s="167"/>
      <c r="D1376" s="167"/>
      <c r="E1376" s="167"/>
      <c r="F1376" s="167"/>
      <c r="G1376" s="216"/>
      <c r="H1376" s="217"/>
      <c r="I1376" s="217"/>
      <c r="J1376" s="217"/>
      <c r="K1376" s="217"/>
      <c r="L1376" s="217"/>
      <c r="M1376" s="217"/>
      <c r="N1376" s="43">
        <f>SUM(G1376*$D$8+H1376*$D$5+I1376*$D$9+J1376*$D$6+K1376*$D$11+L1376*$D$10+M1376*$D$7)</f>
        <v>0</v>
      </c>
      <c r="O1376" s="119" t="e">
        <f>VLOOKUP(B1376,#REF!,15,0)</f>
        <v>#REF!</v>
      </c>
      <c r="P1376" s="15"/>
      <c r="Q1376" s="15"/>
      <c r="R1376" s="15"/>
      <c r="S1376" s="15"/>
      <c r="T1376" s="15"/>
    </row>
    <row r="1377" spans="1:20" ht="15" customHeight="1">
      <c r="A1377" s="41">
        <f>RANK(N1377,$N$18:$N$2259)</f>
        <v>611</v>
      </c>
      <c r="B1377" s="171"/>
      <c r="C1377" s="167"/>
      <c r="D1377" s="167"/>
      <c r="E1377" s="167"/>
      <c r="F1377" s="167"/>
      <c r="G1377" s="216"/>
      <c r="H1377" s="217"/>
      <c r="I1377" s="217"/>
      <c r="J1377" s="217"/>
      <c r="K1377" s="217"/>
      <c r="L1377" s="217"/>
      <c r="M1377" s="217"/>
      <c r="N1377" s="43">
        <f>SUM(G1377*$D$8+H1377*$D$5+I1377*$D$9+J1377*$D$6+K1377*$D$11+L1377*$D$10+M1377*$D$7)</f>
        <v>0</v>
      </c>
      <c r="O1377" s="119" t="e">
        <f>VLOOKUP(B1377,#REF!,15,0)</f>
        <v>#REF!</v>
      </c>
      <c r="P1377" s="15"/>
      <c r="Q1377" s="15"/>
      <c r="R1377" s="15"/>
      <c r="S1377" s="15"/>
      <c r="T1377" s="15"/>
    </row>
    <row r="1378" spans="1:20" ht="15" customHeight="1">
      <c r="A1378" s="41">
        <f>RANK(N1378,$N$18:$N$2259)</f>
        <v>611</v>
      </c>
      <c r="B1378" s="171"/>
      <c r="C1378" s="167"/>
      <c r="D1378" s="167"/>
      <c r="E1378" s="167"/>
      <c r="F1378" s="167"/>
      <c r="G1378" s="216"/>
      <c r="H1378" s="217"/>
      <c r="I1378" s="217"/>
      <c r="J1378" s="217"/>
      <c r="K1378" s="217"/>
      <c r="L1378" s="217"/>
      <c r="M1378" s="217"/>
      <c r="N1378" s="43">
        <f>SUM(G1378*$D$8+H1378*$D$5+I1378*$D$9+J1378*$D$6+K1378*$D$11+L1378*$D$10+M1378*$D$7)</f>
        <v>0</v>
      </c>
      <c r="O1378" s="119" t="e">
        <f>VLOOKUP(B1378,#REF!,15,0)</f>
        <v>#REF!</v>
      </c>
      <c r="P1378" s="15"/>
      <c r="Q1378" s="15"/>
      <c r="R1378" s="15"/>
      <c r="S1378" s="15"/>
      <c r="T1378" s="15"/>
    </row>
    <row r="1379" spans="1:20" ht="15" customHeight="1">
      <c r="A1379" s="41">
        <f>RANK(N1379,$N$18:$N$2259)</f>
        <v>611</v>
      </c>
      <c r="B1379" s="168"/>
      <c r="C1379" s="167"/>
      <c r="D1379" s="167"/>
      <c r="E1379" s="167"/>
      <c r="F1379" s="167"/>
      <c r="G1379" s="216"/>
      <c r="H1379" s="217"/>
      <c r="I1379" s="217"/>
      <c r="J1379" s="217"/>
      <c r="K1379" s="217"/>
      <c r="L1379" s="217"/>
      <c r="M1379" s="217"/>
      <c r="N1379" s="43">
        <f>SUM(G1379*$D$8+H1379*$D$5+I1379*$D$9+J1379*$D$6+K1379*$D$11+L1379*$D$10+M1379*$D$7)</f>
        <v>0</v>
      </c>
      <c r="O1379" s="119" t="e">
        <f>VLOOKUP(B1379,#REF!,15,0)</f>
        <v>#REF!</v>
      </c>
      <c r="P1379" s="15"/>
      <c r="Q1379" s="15"/>
      <c r="R1379" s="15"/>
      <c r="S1379" s="15"/>
      <c r="T1379" s="15"/>
    </row>
    <row r="1380" spans="1:20" ht="15" customHeight="1">
      <c r="A1380" s="41">
        <f>RANK(N1380,$N$18:$N$2259)</f>
        <v>611</v>
      </c>
      <c r="B1380" s="171"/>
      <c r="C1380" s="167"/>
      <c r="D1380" s="167"/>
      <c r="E1380" s="167"/>
      <c r="F1380" s="167"/>
      <c r="G1380" s="216"/>
      <c r="H1380" s="217"/>
      <c r="I1380" s="217"/>
      <c r="J1380" s="217"/>
      <c r="K1380" s="217"/>
      <c r="L1380" s="217"/>
      <c r="M1380" s="217"/>
      <c r="N1380" s="43">
        <f>SUM(G1380*$D$8+H1380*$D$5+I1380*$D$9+J1380*$D$6+K1380*$D$11+L1380*$D$10+M1380*$D$7)</f>
        <v>0</v>
      </c>
      <c r="O1380" s="119" t="e">
        <f>VLOOKUP(B1380,#REF!,15,0)</f>
        <v>#REF!</v>
      </c>
      <c r="P1380" s="15"/>
      <c r="Q1380" s="15"/>
      <c r="R1380" s="15"/>
      <c r="S1380" s="15"/>
      <c r="T1380" s="15"/>
    </row>
    <row r="1381" spans="1:20" ht="15" customHeight="1">
      <c r="A1381" s="41">
        <f>RANK(N1381,$N$18:$N$2259)</f>
        <v>611</v>
      </c>
      <c r="B1381" s="168"/>
      <c r="C1381" s="167"/>
      <c r="D1381" s="167"/>
      <c r="E1381" s="167"/>
      <c r="F1381" s="167"/>
      <c r="G1381" s="216"/>
      <c r="H1381" s="217"/>
      <c r="I1381" s="217"/>
      <c r="J1381" s="217"/>
      <c r="K1381" s="217"/>
      <c r="L1381" s="217"/>
      <c r="M1381" s="217"/>
      <c r="N1381" s="43">
        <f>SUM(G1381*$D$8+H1381*$D$5+I1381*$D$9+J1381*$D$6+K1381*$D$11+L1381*$D$10+M1381*$D$7)</f>
        <v>0</v>
      </c>
      <c r="O1381" s="119" t="e">
        <f>VLOOKUP(B1381,#REF!,15,0)</f>
        <v>#REF!</v>
      </c>
      <c r="P1381" s="15"/>
      <c r="Q1381" s="15"/>
      <c r="R1381" s="15"/>
      <c r="S1381" s="15"/>
      <c r="T1381" s="15"/>
    </row>
    <row r="1382" spans="1:20" ht="15" customHeight="1">
      <c r="A1382" s="41">
        <f>RANK(N1382,$N$18:$N$2259)</f>
        <v>611</v>
      </c>
      <c r="B1382" s="168"/>
      <c r="C1382" s="167"/>
      <c r="D1382" s="167"/>
      <c r="E1382" s="167"/>
      <c r="F1382" s="167"/>
      <c r="G1382" s="216"/>
      <c r="H1382" s="217"/>
      <c r="I1382" s="217"/>
      <c r="J1382" s="217"/>
      <c r="K1382" s="217"/>
      <c r="L1382" s="217"/>
      <c r="M1382" s="217"/>
      <c r="N1382" s="43">
        <f>SUM(G1382*$D$8+H1382*$D$5+I1382*$D$9+J1382*$D$6+K1382*$D$11+L1382*$D$10+M1382*$D$7)</f>
        <v>0</v>
      </c>
      <c r="O1382" s="119" t="e">
        <f>VLOOKUP(B1382,#REF!,15,0)</f>
        <v>#REF!</v>
      </c>
      <c r="P1382" s="15"/>
      <c r="Q1382" s="15"/>
      <c r="R1382" s="15"/>
      <c r="S1382" s="15"/>
      <c r="T1382" s="15"/>
    </row>
    <row r="1383" spans="1:20" ht="15" customHeight="1">
      <c r="A1383" s="41">
        <f>RANK(N1383,$N$18:$N$2259)</f>
        <v>611</v>
      </c>
      <c r="B1383" s="171"/>
      <c r="C1383" s="167"/>
      <c r="D1383" s="167"/>
      <c r="E1383" s="167"/>
      <c r="F1383" s="167"/>
      <c r="G1383" s="216"/>
      <c r="H1383" s="217"/>
      <c r="I1383" s="217"/>
      <c r="J1383" s="217"/>
      <c r="K1383" s="217"/>
      <c r="L1383" s="217"/>
      <c r="M1383" s="217"/>
      <c r="N1383" s="43">
        <f>SUM(G1383*$D$8+H1383*$D$5+I1383*$D$9+J1383*$D$6+K1383*$D$11+L1383*$D$10+M1383*$D$7)</f>
        <v>0</v>
      </c>
      <c r="O1383" s="119" t="e">
        <f>VLOOKUP(B1383,#REF!,15,0)</f>
        <v>#REF!</v>
      </c>
      <c r="P1383" s="15"/>
      <c r="Q1383" s="15"/>
      <c r="R1383" s="15"/>
      <c r="S1383" s="15"/>
      <c r="T1383" s="15"/>
    </row>
    <row r="1384" spans="1:20" ht="15" customHeight="1">
      <c r="A1384" s="41">
        <f>RANK(N1384,$N$18:$N$2259)</f>
        <v>611</v>
      </c>
      <c r="B1384" s="171"/>
      <c r="C1384" s="167"/>
      <c r="D1384" s="167"/>
      <c r="E1384" s="167"/>
      <c r="F1384" s="167"/>
      <c r="G1384" s="216"/>
      <c r="H1384" s="217"/>
      <c r="I1384" s="217"/>
      <c r="J1384" s="217"/>
      <c r="K1384" s="217"/>
      <c r="L1384" s="217"/>
      <c r="M1384" s="217"/>
      <c r="N1384" s="43">
        <f>SUM(G1384*$D$8+H1384*$D$5+I1384*$D$9+J1384*$D$6+K1384*$D$11+L1384*$D$10+M1384*$D$7)</f>
        <v>0</v>
      </c>
      <c r="O1384" s="119" t="e">
        <f>VLOOKUP(B1384,#REF!,15,0)</f>
        <v>#REF!</v>
      </c>
      <c r="P1384" s="15"/>
      <c r="Q1384" s="15"/>
      <c r="R1384" s="15"/>
      <c r="S1384" s="15"/>
      <c r="T1384" s="15"/>
    </row>
    <row r="1385" spans="1:20" ht="15" customHeight="1">
      <c r="A1385" s="41">
        <f>RANK(N1385,$N$18:$N$2259)</f>
        <v>611</v>
      </c>
      <c r="B1385" s="171"/>
      <c r="C1385" s="167"/>
      <c r="D1385" s="167"/>
      <c r="E1385" s="167"/>
      <c r="F1385" s="167"/>
      <c r="G1385" s="216"/>
      <c r="H1385" s="217"/>
      <c r="I1385" s="217"/>
      <c r="J1385" s="217"/>
      <c r="K1385" s="217"/>
      <c r="L1385" s="217"/>
      <c r="M1385" s="217"/>
      <c r="N1385" s="43">
        <f>SUM(G1385*$D$8+H1385*$D$5+I1385*$D$9+J1385*$D$6+K1385*$D$11+L1385*$D$10+M1385*$D$7)</f>
        <v>0</v>
      </c>
      <c r="O1385" s="119" t="e">
        <f>VLOOKUP(B1385,#REF!,15,0)</f>
        <v>#REF!</v>
      </c>
      <c r="P1385" s="15"/>
      <c r="Q1385" s="15"/>
      <c r="R1385" s="15"/>
      <c r="S1385" s="15"/>
      <c r="T1385" s="15"/>
    </row>
    <row r="1386" spans="1:20" ht="15" customHeight="1">
      <c r="A1386" s="41">
        <f>RANK(N1386,$N$18:$N$2259)</f>
        <v>611</v>
      </c>
      <c r="B1386" s="171"/>
      <c r="C1386" s="167"/>
      <c r="D1386" s="167"/>
      <c r="E1386" s="167"/>
      <c r="F1386" s="167"/>
      <c r="G1386" s="216"/>
      <c r="H1386" s="217"/>
      <c r="I1386" s="217"/>
      <c r="J1386" s="217"/>
      <c r="K1386" s="217"/>
      <c r="L1386" s="217"/>
      <c r="M1386" s="217"/>
      <c r="N1386" s="43">
        <f>SUM(G1386*$D$8+H1386*$D$5+I1386*$D$9+J1386*$D$6+K1386*$D$11+L1386*$D$10+M1386*$D$7)</f>
        <v>0</v>
      </c>
      <c r="O1386" s="119" t="e">
        <f>VLOOKUP(B1386,#REF!,15,0)</f>
        <v>#REF!</v>
      </c>
      <c r="P1386" s="15"/>
      <c r="Q1386" s="15"/>
      <c r="R1386" s="15"/>
      <c r="S1386" s="15"/>
      <c r="T1386" s="15"/>
    </row>
    <row r="1387" spans="1:20" ht="15" customHeight="1">
      <c r="A1387" s="41">
        <f>RANK(N1387,$N$18:$N$2259)</f>
        <v>611</v>
      </c>
      <c r="B1387" s="171"/>
      <c r="C1387" s="167"/>
      <c r="D1387" s="167"/>
      <c r="E1387" s="167"/>
      <c r="F1387" s="167"/>
      <c r="G1387" s="216"/>
      <c r="H1387" s="217"/>
      <c r="I1387" s="217"/>
      <c r="J1387" s="217"/>
      <c r="K1387" s="217"/>
      <c r="L1387" s="217"/>
      <c r="M1387" s="217"/>
      <c r="N1387" s="43">
        <f>SUM(G1387*$D$8+H1387*$D$5+I1387*$D$9+J1387*$D$6+K1387*$D$11+L1387*$D$10+M1387*$D$7)</f>
        <v>0</v>
      </c>
      <c r="O1387" s="119" t="e">
        <f>VLOOKUP(B1387,#REF!,15,0)</f>
        <v>#REF!</v>
      </c>
      <c r="P1387" s="15"/>
      <c r="Q1387" s="15"/>
      <c r="R1387" s="15"/>
      <c r="S1387" s="15"/>
      <c r="T1387" s="15"/>
    </row>
    <row r="1388" spans="1:20" ht="15" customHeight="1">
      <c r="A1388" s="41">
        <f>RANK(N1388,$N$18:$N$2259)</f>
        <v>611</v>
      </c>
      <c r="B1388" s="168"/>
      <c r="C1388" s="167"/>
      <c r="D1388" s="167"/>
      <c r="E1388" s="167"/>
      <c r="F1388" s="167"/>
      <c r="G1388" s="216"/>
      <c r="H1388" s="217"/>
      <c r="I1388" s="217"/>
      <c r="J1388" s="217"/>
      <c r="K1388" s="217"/>
      <c r="L1388" s="217"/>
      <c r="M1388" s="217"/>
      <c r="N1388" s="43">
        <f>SUM(G1388*$D$8+H1388*$D$5+I1388*$D$9+J1388*$D$6+K1388*$D$11+L1388*$D$10+M1388*$D$7)</f>
        <v>0</v>
      </c>
      <c r="O1388" s="119" t="e">
        <f>VLOOKUP(B1388,#REF!,15,0)</f>
        <v>#REF!</v>
      </c>
      <c r="P1388" s="15"/>
      <c r="Q1388" s="15"/>
      <c r="R1388" s="15"/>
      <c r="S1388" s="15"/>
      <c r="T1388" s="15"/>
    </row>
    <row r="1389" spans="1:20" ht="15" customHeight="1">
      <c r="A1389" s="41">
        <f>RANK(N1389,$N$18:$N$2259)</f>
        <v>611</v>
      </c>
      <c r="B1389" s="171"/>
      <c r="C1389" s="167"/>
      <c r="D1389" s="167"/>
      <c r="E1389" s="167"/>
      <c r="F1389" s="167"/>
      <c r="G1389" s="216"/>
      <c r="H1389" s="217"/>
      <c r="I1389" s="217"/>
      <c r="J1389" s="217"/>
      <c r="K1389" s="217"/>
      <c r="L1389" s="217"/>
      <c r="M1389" s="217"/>
      <c r="N1389" s="43">
        <f>SUM(G1389*$D$8+H1389*$D$5+I1389*$D$9+J1389*$D$6+K1389*$D$11+L1389*$D$10+M1389*$D$7)</f>
        <v>0</v>
      </c>
      <c r="O1389" s="119" t="e">
        <f>VLOOKUP(B1389,#REF!,15,0)</f>
        <v>#REF!</v>
      </c>
      <c r="P1389" s="15"/>
      <c r="Q1389" s="15"/>
      <c r="R1389" s="15"/>
      <c r="S1389" s="15"/>
      <c r="T1389" s="15"/>
    </row>
    <row r="1390" spans="1:20" ht="15" customHeight="1">
      <c r="A1390" s="41">
        <f>RANK(N1390,$N$18:$N$2259)</f>
        <v>611</v>
      </c>
      <c r="B1390" s="171"/>
      <c r="C1390" s="167"/>
      <c r="D1390" s="167"/>
      <c r="E1390" s="167"/>
      <c r="F1390" s="167"/>
      <c r="G1390" s="216"/>
      <c r="H1390" s="217"/>
      <c r="I1390" s="217"/>
      <c r="J1390" s="217"/>
      <c r="K1390" s="217"/>
      <c r="L1390" s="217"/>
      <c r="M1390" s="217"/>
      <c r="N1390" s="43">
        <f>SUM(G1390*$D$8+H1390*$D$5+I1390*$D$9+J1390*$D$6+K1390*$D$11+L1390*$D$10+M1390*$D$7)</f>
        <v>0</v>
      </c>
      <c r="O1390" s="119" t="e">
        <f>VLOOKUP(B1390,#REF!,15,0)</f>
        <v>#REF!</v>
      </c>
      <c r="P1390" s="15"/>
      <c r="Q1390" s="15"/>
      <c r="R1390" s="15"/>
      <c r="S1390" s="15"/>
      <c r="T1390" s="15"/>
    </row>
    <row r="1391" spans="1:20" ht="15" customHeight="1">
      <c r="A1391" s="41">
        <f>RANK(N1391,$N$18:$N$2259)</f>
        <v>611</v>
      </c>
      <c r="B1391" s="171"/>
      <c r="C1391" s="167"/>
      <c r="D1391" s="167"/>
      <c r="E1391" s="167"/>
      <c r="F1391" s="167"/>
      <c r="G1391" s="216"/>
      <c r="H1391" s="217"/>
      <c r="I1391" s="217"/>
      <c r="J1391" s="217"/>
      <c r="K1391" s="217"/>
      <c r="L1391" s="217"/>
      <c r="M1391" s="217"/>
      <c r="N1391" s="43">
        <f>SUM(G1391*$D$8+H1391*$D$5+I1391*$D$9+J1391*$D$6+K1391*$D$11+L1391*$D$10+M1391*$D$7)</f>
        <v>0</v>
      </c>
      <c r="O1391" s="119" t="e">
        <f>VLOOKUP(B1391,#REF!,15,0)</f>
        <v>#REF!</v>
      </c>
      <c r="P1391" s="15"/>
      <c r="Q1391" s="15"/>
      <c r="R1391" s="15"/>
      <c r="S1391" s="15"/>
      <c r="T1391" s="15"/>
    </row>
    <row r="1392" spans="1:20" ht="15" customHeight="1">
      <c r="A1392" s="41">
        <f>RANK(N1392,$N$18:$N$2259)</f>
        <v>611</v>
      </c>
      <c r="B1392" s="171"/>
      <c r="C1392" s="167"/>
      <c r="D1392" s="167"/>
      <c r="E1392" s="167"/>
      <c r="F1392" s="167"/>
      <c r="G1392" s="216"/>
      <c r="H1392" s="217"/>
      <c r="I1392" s="217"/>
      <c r="J1392" s="217"/>
      <c r="K1392" s="217"/>
      <c r="L1392" s="217"/>
      <c r="M1392" s="217"/>
      <c r="N1392" s="43">
        <f>SUM(G1392*$D$8+H1392*$D$5+I1392*$D$9+J1392*$D$6+K1392*$D$11+L1392*$D$10+M1392*$D$7)</f>
        <v>0</v>
      </c>
      <c r="O1392" s="119" t="e">
        <f>VLOOKUP(B1392,#REF!,15,0)</f>
        <v>#REF!</v>
      </c>
      <c r="P1392" s="15"/>
      <c r="Q1392" s="15"/>
      <c r="R1392" s="15"/>
      <c r="S1392" s="15"/>
      <c r="T1392" s="15"/>
    </row>
    <row r="1393" spans="1:20" ht="15" customHeight="1">
      <c r="A1393" s="41">
        <f>RANK(N1393,$N$18:$N$2259)</f>
        <v>611</v>
      </c>
      <c r="B1393" s="171"/>
      <c r="C1393" s="167"/>
      <c r="D1393" s="167"/>
      <c r="E1393" s="167"/>
      <c r="F1393" s="167"/>
      <c r="G1393" s="216"/>
      <c r="H1393" s="217"/>
      <c r="I1393" s="217"/>
      <c r="J1393" s="217"/>
      <c r="K1393" s="217"/>
      <c r="L1393" s="217"/>
      <c r="M1393" s="217"/>
      <c r="N1393" s="43">
        <f>SUM(G1393*$D$8+H1393*$D$5+I1393*$D$9+J1393*$D$6+K1393*$D$11+L1393*$D$10+M1393*$D$7)</f>
        <v>0</v>
      </c>
      <c r="O1393" s="119" t="e">
        <f>VLOOKUP(B1393,#REF!,15,0)</f>
        <v>#REF!</v>
      </c>
      <c r="P1393" s="15"/>
      <c r="Q1393" s="15"/>
      <c r="R1393" s="15"/>
      <c r="S1393" s="15"/>
      <c r="T1393" s="15"/>
    </row>
    <row r="1394" spans="1:20" ht="15" customHeight="1">
      <c r="A1394" s="41">
        <f>RANK(N1394,$N$18:$N$2259)</f>
        <v>611</v>
      </c>
      <c r="B1394" s="171"/>
      <c r="C1394" s="167"/>
      <c r="D1394" s="167"/>
      <c r="E1394" s="167"/>
      <c r="F1394" s="167"/>
      <c r="G1394" s="216"/>
      <c r="H1394" s="217"/>
      <c r="I1394" s="217"/>
      <c r="J1394" s="217"/>
      <c r="K1394" s="217"/>
      <c r="L1394" s="217"/>
      <c r="M1394" s="217"/>
      <c r="N1394" s="43">
        <f>SUM(G1394*$D$8+H1394*$D$5+I1394*$D$9+J1394*$D$6+K1394*$D$11+L1394*$D$10+M1394*$D$7)</f>
        <v>0</v>
      </c>
      <c r="O1394" s="119" t="e">
        <f>VLOOKUP(B1394,#REF!,15,0)</f>
        <v>#REF!</v>
      </c>
      <c r="P1394" s="15"/>
      <c r="Q1394" s="15"/>
      <c r="R1394" s="15"/>
      <c r="S1394" s="15"/>
      <c r="T1394" s="15"/>
    </row>
    <row r="1395" spans="1:20" ht="15" customHeight="1">
      <c r="A1395" s="41">
        <f>RANK(N1395,$N$18:$N$2259)</f>
        <v>611</v>
      </c>
      <c r="B1395" s="168"/>
      <c r="C1395" s="167"/>
      <c r="D1395" s="167"/>
      <c r="E1395" s="167"/>
      <c r="F1395" s="167"/>
      <c r="G1395" s="216"/>
      <c r="H1395" s="217"/>
      <c r="I1395" s="217"/>
      <c r="J1395" s="217"/>
      <c r="K1395" s="217"/>
      <c r="L1395" s="217"/>
      <c r="M1395" s="217"/>
      <c r="N1395" s="43">
        <f>SUM(G1395*$D$8+H1395*$D$5+I1395*$D$9+J1395*$D$6+K1395*$D$11+L1395*$D$10+M1395*$D$7)</f>
        <v>0</v>
      </c>
      <c r="O1395" s="119" t="e">
        <f>VLOOKUP(B1395,#REF!,15,0)</f>
        <v>#REF!</v>
      </c>
      <c r="P1395" s="15"/>
      <c r="Q1395" s="15"/>
      <c r="R1395" s="15"/>
      <c r="S1395" s="15"/>
      <c r="T1395" s="15"/>
    </row>
    <row r="1396" spans="1:20" ht="15" customHeight="1">
      <c r="A1396" s="41">
        <f>RANK(N1396,$N$18:$N$2259)</f>
        <v>611</v>
      </c>
      <c r="B1396" s="171"/>
      <c r="C1396" s="167"/>
      <c r="D1396" s="167"/>
      <c r="E1396" s="167"/>
      <c r="F1396" s="167"/>
      <c r="G1396" s="216"/>
      <c r="H1396" s="217"/>
      <c r="I1396" s="217"/>
      <c r="J1396" s="217"/>
      <c r="K1396" s="217"/>
      <c r="L1396" s="217"/>
      <c r="M1396" s="217"/>
      <c r="N1396" s="43">
        <f>SUM(G1396*$D$8+H1396*$D$5+I1396*$D$9+J1396*$D$6+K1396*$D$11+L1396*$D$10+M1396*$D$7)</f>
        <v>0</v>
      </c>
      <c r="O1396" s="119" t="e">
        <f>VLOOKUP(B1396,#REF!,15,0)</f>
        <v>#REF!</v>
      </c>
      <c r="P1396" s="15"/>
      <c r="Q1396" s="15"/>
      <c r="R1396" s="15"/>
      <c r="S1396" s="15"/>
      <c r="T1396" s="15"/>
    </row>
    <row r="1397" spans="1:20" ht="15" customHeight="1">
      <c r="A1397" s="41">
        <f>RANK(N1397,$N$18:$N$2259)</f>
        <v>611</v>
      </c>
      <c r="B1397" s="171"/>
      <c r="C1397" s="167"/>
      <c r="D1397" s="167"/>
      <c r="E1397" s="167"/>
      <c r="F1397" s="167"/>
      <c r="G1397" s="216"/>
      <c r="H1397" s="217"/>
      <c r="I1397" s="217"/>
      <c r="J1397" s="217"/>
      <c r="K1397" s="217"/>
      <c r="L1397" s="217"/>
      <c r="M1397" s="217"/>
      <c r="N1397" s="43">
        <f>SUM(G1397*$D$8+H1397*$D$5+I1397*$D$9+J1397*$D$6+K1397*$D$11+L1397*$D$10+M1397*$D$7)</f>
        <v>0</v>
      </c>
      <c r="O1397" s="119" t="e">
        <f>VLOOKUP(B1397,#REF!,15,0)</f>
        <v>#REF!</v>
      </c>
      <c r="P1397" s="15"/>
      <c r="Q1397" s="15"/>
      <c r="R1397" s="15"/>
      <c r="S1397" s="15"/>
      <c r="T1397" s="15"/>
    </row>
    <row r="1398" spans="1:20" ht="15" customHeight="1">
      <c r="A1398" s="41">
        <f>RANK(N1398,$N$18:$N$2259)</f>
        <v>611</v>
      </c>
      <c r="B1398" s="171"/>
      <c r="C1398" s="167"/>
      <c r="D1398" s="167"/>
      <c r="E1398" s="167"/>
      <c r="F1398" s="167"/>
      <c r="G1398" s="216"/>
      <c r="H1398" s="217"/>
      <c r="I1398" s="217"/>
      <c r="J1398" s="217"/>
      <c r="K1398" s="217"/>
      <c r="L1398" s="217"/>
      <c r="M1398" s="217"/>
      <c r="N1398" s="43">
        <f>SUM(G1398*$D$8+H1398*$D$5+I1398*$D$9+J1398*$D$6+K1398*$D$11+L1398*$D$10+M1398*$D$7)</f>
        <v>0</v>
      </c>
      <c r="O1398" s="119" t="e">
        <f>VLOOKUP(B1398,#REF!,15,0)</f>
        <v>#REF!</v>
      </c>
      <c r="P1398" s="15"/>
      <c r="Q1398" s="15"/>
      <c r="R1398" s="15"/>
      <c r="S1398" s="15"/>
      <c r="T1398" s="15"/>
    </row>
    <row r="1399" spans="1:20" ht="15" customHeight="1">
      <c r="A1399" s="41">
        <f>RANK(N1399,$N$18:$N$2259)</f>
        <v>611</v>
      </c>
      <c r="B1399" s="171"/>
      <c r="C1399" s="167"/>
      <c r="D1399" s="167"/>
      <c r="E1399" s="167"/>
      <c r="F1399" s="167"/>
      <c r="G1399" s="216"/>
      <c r="H1399" s="217"/>
      <c r="I1399" s="217"/>
      <c r="J1399" s="217"/>
      <c r="K1399" s="217"/>
      <c r="L1399" s="217"/>
      <c r="M1399" s="217"/>
      <c r="N1399" s="43">
        <f>SUM(G1399*$D$8+H1399*$D$5+I1399*$D$9+J1399*$D$6+K1399*$D$11+L1399*$D$10+M1399*$D$7)</f>
        <v>0</v>
      </c>
      <c r="O1399" s="119" t="e">
        <f>VLOOKUP(B1399,#REF!,15,0)</f>
        <v>#REF!</v>
      </c>
      <c r="P1399" s="15"/>
      <c r="Q1399" s="15"/>
      <c r="R1399" s="15"/>
      <c r="S1399" s="15"/>
      <c r="T1399" s="15"/>
    </row>
    <row r="1400" spans="1:20" ht="15" customHeight="1">
      <c r="A1400" s="41">
        <f>RANK(N1400,$N$18:$N$2259)</f>
        <v>611</v>
      </c>
      <c r="B1400" s="171"/>
      <c r="C1400" s="167"/>
      <c r="D1400" s="167"/>
      <c r="E1400" s="167"/>
      <c r="F1400" s="167"/>
      <c r="G1400" s="216"/>
      <c r="H1400" s="217"/>
      <c r="I1400" s="217"/>
      <c r="J1400" s="217"/>
      <c r="K1400" s="217"/>
      <c r="L1400" s="217"/>
      <c r="M1400" s="217"/>
      <c r="N1400" s="43">
        <f>SUM(G1400*$D$8+H1400*$D$5+I1400*$D$9+J1400*$D$6+K1400*$D$11+L1400*$D$10+M1400*$D$7)</f>
        <v>0</v>
      </c>
      <c r="O1400" s="119" t="e">
        <f>VLOOKUP(B1400,#REF!,15,0)</f>
        <v>#REF!</v>
      </c>
      <c r="P1400" s="15"/>
      <c r="Q1400" s="15"/>
      <c r="R1400" s="15"/>
      <c r="S1400" s="15"/>
      <c r="T1400" s="15"/>
    </row>
    <row r="1401" spans="1:20" ht="15" customHeight="1">
      <c r="A1401" s="41">
        <f>RANK(N1401,$N$18:$N$2259)</f>
        <v>611</v>
      </c>
      <c r="B1401" s="171"/>
      <c r="C1401" s="167"/>
      <c r="D1401" s="167"/>
      <c r="E1401" s="167"/>
      <c r="F1401" s="167"/>
      <c r="G1401" s="216"/>
      <c r="H1401" s="217"/>
      <c r="I1401" s="217"/>
      <c r="J1401" s="217"/>
      <c r="K1401" s="217"/>
      <c r="L1401" s="217"/>
      <c r="M1401" s="217"/>
      <c r="N1401" s="43">
        <f>SUM(G1401*$D$8+H1401*$D$5+I1401*$D$9+J1401*$D$6+K1401*$D$11+L1401*$D$10+M1401*$D$7)</f>
        <v>0</v>
      </c>
      <c r="O1401" s="119" t="e">
        <f>VLOOKUP(B1401,#REF!,15,0)</f>
        <v>#REF!</v>
      </c>
      <c r="P1401" s="15"/>
      <c r="Q1401" s="15"/>
      <c r="R1401" s="15"/>
      <c r="S1401" s="15"/>
      <c r="T1401" s="15"/>
    </row>
    <row r="1402" spans="1:20" ht="15" customHeight="1">
      <c r="A1402" s="41">
        <f>RANK(N1402,$N$18:$N$2259)</f>
        <v>611</v>
      </c>
      <c r="B1402" s="171"/>
      <c r="C1402" s="167"/>
      <c r="D1402" s="167"/>
      <c r="E1402" s="167"/>
      <c r="F1402" s="167"/>
      <c r="G1402" s="216"/>
      <c r="H1402" s="217"/>
      <c r="I1402" s="217"/>
      <c r="J1402" s="217"/>
      <c r="K1402" s="217"/>
      <c r="L1402" s="217"/>
      <c r="M1402" s="217"/>
      <c r="N1402" s="43">
        <f>SUM(G1402*$D$8+H1402*$D$5+I1402*$D$9+J1402*$D$6+K1402*$D$11+L1402*$D$10+M1402*$D$7)</f>
        <v>0</v>
      </c>
      <c r="O1402" s="119" t="e">
        <f>VLOOKUP(B1402,#REF!,15,0)</f>
        <v>#REF!</v>
      </c>
      <c r="P1402" s="15"/>
      <c r="Q1402" s="15"/>
      <c r="R1402" s="15"/>
      <c r="S1402" s="15"/>
      <c r="T1402" s="15"/>
    </row>
    <row r="1403" spans="1:20" ht="15" customHeight="1">
      <c r="A1403" s="41">
        <f>RANK(N1403,$N$18:$N$2259)</f>
        <v>611</v>
      </c>
      <c r="B1403" s="171"/>
      <c r="C1403" s="167"/>
      <c r="D1403" s="167"/>
      <c r="E1403" s="167"/>
      <c r="F1403" s="167"/>
      <c r="G1403" s="216"/>
      <c r="H1403" s="217"/>
      <c r="I1403" s="217"/>
      <c r="J1403" s="217"/>
      <c r="K1403" s="217"/>
      <c r="L1403" s="217"/>
      <c r="M1403" s="217"/>
      <c r="N1403" s="43">
        <f>SUM(G1403*$D$8+H1403*$D$5+I1403*$D$9+J1403*$D$6+K1403*$D$11+L1403*$D$10+M1403*$D$7)</f>
        <v>0</v>
      </c>
      <c r="O1403" s="119" t="e">
        <f>VLOOKUP(B1403,#REF!,15,0)</f>
        <v>#REF!</v>
      </c>
      <c r="P1403" s="15"/>
      <c r="Q1403" s="15"/>
      <c r="R1403" s="15"/>
      <c r="S1403" s="15"/>
      <c r="T1403" s="15"/>
    </row>
    <row r="1404" spans="1:20" ht="15" customHeight="1">
      <c r="A1404" s="41">
        <f>RANK(N1404,$N$18:$N$2259)</f>
        <v>611</v>
      </c>
      <c r="B1404" s="171"/>
      <c r="C1404" s="167"/>
      <c r="D1404" s="167"/>
      <c r="E1404" s="167"/>
      <c r="F1404" s="167"/>
      <c r="G1404" s="216"/>
      <c r="H1404" s="217"/>
      <c r="I1404" s="217"/>
      <c r="J1404" s="217"/>
      <c r="K1404" s="217"/>
      <c r="L1404" s="217"/>
      <c r="M1404" s="217"/>
      <c r="N1404" s="43">
        <f>SUM(G1404*$D$8+H1404*$D$5+I1404*$D$9+J1404*$D$6+K1404*$D$11+L1404*$D$10+M1404*$D$7)</f>
        <v>0</v>
      </c>
      <c r="O1404" s="119" t="e">
        <f>VLOOKUP(B1404,#REF!,15,0)</f>
        <v>#REF!</v>
      </c>
    </row>
    <row r="1405" spans="1:20" ht="15" customHeight="1">
      <c r="A1405" s="41">
        <f>RANK(N1405,$N$18:$N$2259)</f>
        <v>611</v>
      </c>
      <c r="B1405" s="171"/>
      <c r="C1405" s="167"/>
      <c r="D1405" s="167"/>
      <c r="E1405" s="167"/>
      <c r="F1405" s="167"/>
      <c r="G1405" s="216"/>
      <c r="H1405" s="217"/>
      <c r="I1405" s="217"/>
      <c r="J1405" s="217"/>
      <c r="K1405" s="217"/>
      <c r="L1405" s="217"/>
      <c r="M1405" s="217"/>
      <c r="N1405" s="43">
        <f>SUM(G1405*$D$8+H1405*$D$5+I1405*$D$9+J1405*$D$6+K1405*$D$11+L1405*$D$10+M1405*$D$7)</f>
        <v>0</v>
      </c>
      <c r="O1405" s="119" t="e">
        <f>VLOOKUP(B1405,#REF!,15,0)</f>
        <v>#REF!</v>
      </c>
    </row>
    <row r="1406" spans="1:20" ht="15" customHeight="1">
      <c r="A1406" s="41">
        <f>RANK(N1406,$N$18:$N$2259)</f>
        <v>611</v>
      </c>
      <c r="B1406" s="171"/>
      <c r="C1406" s="167"/>
      <c r="D1406" s="167"/>
      <c r="E1406" s="167"/>
      <c r="F1406" s="167"/>
      <c r="G1406" s="216"/>
      <c r="H1406" s="217"/>
      <c r="I1406" s="217"/>
      <c r="J1406" s="217"/>
      <c r="K1406" s="217"/>
      <c r="L1406" s="217"/>
      <c r="M1406" s="217"/>
      <c r="N1406" s="43">
        <f>SUM(G1406*$D$8+H1406*$D$5+I1406*$D$9+J1406*$D$6+K1406*$D$11+L1406*$D$10+M1406*$D$7)</f>
        <v>0</v>
      </c>
      <c r="O1406" s="119" t="e">
        <f>VLOOKUP(B1406,#REF!,15,0)</f>
        <v>#REF!</v>
      </c>
    </row>
    <row r="1407" spans="1:20" ht="15" customHeight="1">
      <c r="A1407" s="41">
        <f>RANK(N1407,$N$18:$N$2259)</f>
        <v>611</v>
      </c>
      <c r="B1407" s="168"/>
      <c r="C1407" s="167"/>
      <c r="D1407" s="167"/>
      <c r="E1407" s="167"/>
      <c r="F1407" s="167"/>
      <c r="G1407" s="216"/>
      <c r="H1407" s="217"/>
      <c r="I1407" s="217"/>
      <c r="J1407" s="217"/>
      <c r="K1407" s="217"/>
      <c r="L1407" s="217"/>
      <c r="M1407" s="217"/>
      <c r="N1407" s="43">
        <f>SUM(G1407*$D$8+H1407*$D$5+I1407*$D$9+J1407*$D$6+K1407*$D$11+L1407*$D$10+M1407*$D$7)</f>
        <v>0</v>
      </c>
      <c r="O1407" s="119" t="e">
        <f>VLOOKUP(B1407,#REF!,15,0)</f>
        <v>#REF!</v>
      </c>
    </row>
    <row r="1408" spans="1:20" ht="15" customHeight="1">
      <c r="A1408" s="41">
        <f>RANK(N1408,$N$18:$N$2259)</f>
        <v>611</v>
      </c>
      <c r="B1408" s="171"/>
      <c r="C1408" s="167"/>
      <c r="D1408" s="167"/>
      <c r="E1408" s="167"/>
      <c r="F1408" s="167"/>
      <c r="G1408" s="216"/>
      <c r="H1408" s="217"/>
      <c r="I1408" s="217"/>
      <c r="J1408" s="217"/>
      <c r="K1408" s="217"/>
      <c r="L1408" s="217"/>
      <c r="M1408" s="217"/>
      <c r="N1408" s="43">
        <f>SUM(G1408*$D$8+H1408*$D$5+I1408*$D$9+J1408*$D$6+K1408*$D$11+L1408*$D$10+M1408*$D$7)</f>
        <v>0</v>
      </c>
      <c r="O1408" s="119" t="e">
        <f>VLOOKUP(B1408,#REF!,15,0)</f>
        <v>#REF!</v>
      </c>
    </row>
    <row r="1409" spans="1:15" ht="15" customHeight="1">
      <c r="A1409" s="41">
        <f>RANK(N1409,$N$18:$N$2259)</f>
        <v>611</v>
      </c>
      <c r="B1409" s="171"/>
      <c r="C1409" s="167"/>
      <c r="D1409" s="167"/>
      <c r="E1409" s="167"/>
      <c r="F1409" s="167"/>
      <c r="G1409" s="216"/>
      <c r="H1409" s="217"/>
      <c r="I1409" s="217"/>
      <c r="J1409" s="217"/>
      <c r="K1409" s="217"/>
      <c r="L1409" s="217"/>
      <c r="M1409" s="217"/>
      <c r="N1409" s="43">
        <f>SUM(G1409*$D$8+H1409*$D$5+I1409*$D$9+J1409*$D$6+K1409*$D$11+L1409*$D$10+M1409*$D$7)</f>
        <v>0</v>
      </c>
      <c r="O1409" s="119" t="e">
        <f>VLOOKUP(B1409,#REF!,15,0)</f>
        <v>#REF!</v>
      </c>
    </row>
    <row r="1410" spans="1:15" ht="15" customHeight="1">
      <c r="A1410" s="41">
        <f>RANK(N1410,$N$18:$N$2259)</f>
        <v>611</v>
      </c>
      <c r="B1410" s="171"/>
      <c r="C1410" s="167"/>
      <c r="D1410" s="167"/>
      <c r="E1410" s="167"/>
      <c r="F1410" s="167"/>
      <c r="G1410" s="216"/>
      <c r="H1410" s="217"/>
      <c r="I1410" s="217"/>
      <c r="J1410" s="217"/>
      <c r="K1410" s="217"/>
      <c r="L1410" s="217"/>
      <c r="M1410" s="217"/>
      <c r="N1410" s="43">
        <f>SUM(G1410*$D$8+H1410*$D$5+I1410*$D$9+J1410*$D$6+K1410*$D$11+L1410*$D$10+M1410*$D$7)</f>
        <v>0</v>
      </c>
      <c r="O1410" s="119" t="e">
        <f>VLOOKUP(B1410,#REF!,15,0)</f>
        <v>#REF!</v>
      </c>
    </row>
    <row r="1411" spans="1:15" ht="15" customHeight="1">
      <c r="A1411" s="41">
        <f>RANK(N1411,$N$18:$N$2259)</f>
        <v>611</v>
      </c>
      <c r="B1411" s="171"/>
      <c r="C1411" s="167"/>
      <c r="D1411" s="167"/>
      <c r="E1411" s="167"/>
      <c r="F1411" s="167"/>
      <c r="G1411" s="216"/>
      <c r="H1411" s="217"/>
      <c r="I1411" s="217"/>
      <c r="J1411" s="217"/>
      <c r="K1411" s="217"/>
      <c r="L1411" s="217"/>
      <c r="M1411" s="217"/>
      <c r="N1411" s="43">
        <f>SUM(G1411*$D$8+H1411*$D$5+I1411*$D$9+J1411*$D$6+K1411*$D$11+L1411*$D$10+M1411*$D$7)</f>
        <v>0</v>
      </c>
      <c r="O1411" s="119" t="e">
        <f>VLOOKUP(B1411,#REF!,15,0)</f>
        <v>#REF!</v>
      </c>
    </row>
    <row r="1412" spans="1:15" ht="15" customHeight="1">
      <c r="A1412" s="41">
        <f>RANK(N1412,$N$18:$N$2259)</f>
        <v>611</v>
      </c>
      <c r="B1412" s="171"/>
      <c r="C1412" s="167"/>
      <c r="D1412" s="167"/>
      <c r="E1412" s="167"/>
      <c r="F1412" s="167"/>
      <c r="G1412" s="216"/>
      <c r="H1412" s="217"/>
      <c r="I1412" s="217"/>
      <c r="J1412" s="217"/>
      <c r="K1412" s="217"/>
      <c r="L1412" s="217"/>
      <c r="M1412" s="217"/>
      <c r="N1412" s="43">
        <f>SUM(G1412*$D$8+H1412*$D$5+I1412*$D$9+J1412*$D$6+K1412*$D$11+L1412*$D$10+M1412*$D$7)</f>
        <v>0</v>
      </c>
      <c r="O1412" s="119" t="e">
        <f>VLOOKUP(B1412,#REF!,15,0)</f>
        <v>#REF!</v>
      </c>
    </row>
    <row r="1413" spans="1:15" ht="15" customHeight="1">
      <c r="A1413" s="41">
        <f>RANK(N1413,$N$18:$N$2259)</f>
        <v>611</v>
      </c>
      <c r="B1413" s="171"/>
      <c r="C1413" s="167"/>
      <c r="D1413" s="167"/>
      <c r="E1413" s="167"/>
      <c r="F1413" s="167"/>
      <c r="G1413" s="216"/>
      <c r="H1413" s="217"/>
      <c r="I1413" s="217"/>
      <c r="J1413" s="217"/>
      <c r="K1413" s="217"/>
      <c r="L1413" s="217"/>
      <c r="M1413" s="217"/>
      <c r="N1413" s="43">
        <f>SUM(G1413*$D$8+H1413*$D$5+I1413*$D$9+J1413*$D$6+K1413*$D$11+L1413*$D$10+M1413*$D$7)</f>
        <v>0</v>
      </c>
      <c r="O1413" s="119" t="e">
        <f>VLOOKUP(B1413,#REF!,15,0)</f>
        <v>#REF!</v>
      </c>
    </row>
    <row r="1414" spans="1:15" ht="15" customHeight="1">
      <c r="A1414" s="41">
        <f>RANK(N1414,$N$18:$N$2259)</f>
        <v>611</v>
      </c>
      <c r="B1414" s="171"/>
      <c r="C1414" s="167"/>
      <c r="D1414" s="167"/>
      <c r="E1414" s="167"/>
      <c r="F1414" s="167"/>
      <c r="G1414" s="216"/>
      <c r="H1414" s="217"/>
      <c r="I1414" s="217"/>
      <c r="J1414" s="217"/>
      <c r="K1414" s="217"/>
      <c r="L1414" s="217"/>
      <c r="M1414" s="217"/>
      <c r="N1414" s="43">
        <f>SUM(G1414*$D$8+H1414*$D$5+I1414*$D$9+J1414*$D$6+K1414*$D$11+L1414*$D$10+M1414*$D$7)</f>
        <v>0</v>
      </c>
      <c r="O1414" s="119" t="e">
        <f>VLOOKUP(B1414,#REF!,15,0)</f>
        <v>#REF!</v>
      </c>
    </row>
    <row r="1415" spans="1:15" ht="15" customHeight="1">
      <c r="A1415" s="41">
        <f>RANK(N1415,$N$18:$N$2259)</f>
        <v>611</v>
      </c>
      <c r="B1415" s="171"/>
      <c r="C1415" s="167"/>
      <c r="D1415" s="167"/>
      <c r="E1415" s="167"/>
      <c r="F1415" s="167"/>
      <c r="G1415" s="216"/>
      <c r="H1415" s="217"/>
      <c r="I1415" s="217"/>
      <c r="J1415" s="217"/>
      <c r="K1415" s="217"/>
      <c r="L1415" s="217"/>
      <c r="M1415" s="217"/>
      <c r="N1415" s="43">
        <f>SUM(G1415*$D$8+H1415*$D$5+I1415*$D$9+J1415*$D$6+K1415*$D$11+L1415*$D$10+M1415*$D$7)</f>
        <v>0</v>
      </c>
      <c r="O1415" s="119" t="e">
        <f>VLOOKUP(B1415,#REF!,15,0)</f>
        <v>#REF!</v>
      </c>
    </row>
    <row r="1416" spans="1:15" ht="15" customHeight="1">
      <c r="A1416" s="41">
        <f>RANK(N1416,$N$18:$N$2259)</f>
        <v>611</v>
      </c>
      <c r="B1416" s="168"/>
      <c r="C1416" s="167"/>
      <c r="D1416" s="167"/>
      <c r="E1416" s="167"/>
      <c r="F1416" s="167"/>
      <c r="G1416" s="216"/>
      <c r="H1416" s="217"/>
      <c r="I1416" s="217"/>
      <c r="J1416" s="217"/>
      <c r="K1416" s="217"/>
      <c r="L1416" s="217"/>
      <c r="M1416" s="217"/>
      <c r="N1416" s="43">
        <f>SUM(G1416*$D$8+H1416*$D$5+I1416*$D$9+J1416*$D$6+K1416*$D$11+L1416*$D$10+M1416*$D$7)</f>
        <v>0</v>
      </c>
      <c r="O1416" s="119" t="e">
        <f>VLOOKUP(B1416,#REF!,15,0)</f>
        <v>#REF!</v>
      </c>
    </row>
    <row r="1417" spans="1:15" ht="15" customHeight="1">
      <c r="A1417" s="41">
        <f>RANK(N1417,$N$18:$N$2259)</f>
        <v>611</v>
      </c>
      <c r="B1417" s="171"/>
      <c r="C1417" s="167"/>
      <c r="D1417" s="167"/>
      <c r="E1417" s="167"/>
      <c r="F1417" s="167"/>
      <c r="G1417" s="216"/>
      <c r="H1417" s="217"/>
      <c r="I1417" s="217"/>
      <c r="J1417" s="217"/>
      <c r="K1417" s="217"/>
      <c r="L1417" s="217"/>
      <c r="M1417" s="217"/>
      <c r="N1417" s="43">
        <f>SUM(G1417*$D$8+H1417*$D$5+I1417*$D$9+J1417*$D$6+K1417*$D$11+L1417*$D$10+M1417*$D$7)</f>
        <v>0</v>
      </c>
      <c r="O1417" s="119" t="e">
        <f>VLOOKUP(B1417,#REF!,15,0)</f>
        <v>#REF!</v>
      </c>
    </row>
    <row r="1418" spans="1:15" ht="15" customHeight="1">
      <c r="A1418" s="41">
        <f>RANK(N1418,$N$18:$N$2259)</f>
        <v>611</v>
      </c>
      <c r="B1418" s="171"/>
      <c r="C1418" s="167"/>
      <c r="D1418" s="167"/>
      <c r="E1418" s="167"/>
      <c r="F1418" s="167"/>
      <c r="G1418" s="216"/>
      <c r="H1418" s="217"/>
      <c r="I1418" s="217"/>
      <c r="J1418" s="217"/>
      <c r="K1418" s="217"/>
      <c r="L1418" s="217"/>
      <c r="M1418" s="217"/>
      <c r="N1418" s="43">
        <f>SUM(G1418*$D$8+H1418*$D$5+I1418*$D$9+J1418*$D$6+K1418*$D$11+L1418*$D$10+M1418*$D$7)</f>
        <v>0</v>
      </c>
      <c r="O1418" s="119" t="e">
        <f>VLOOKUP(B1418,#REF!,15,0)</f>
        <v>#REF!</v>
      </c>
    </row>
    <row r="1419" spans="1:15" ht="15" customHeight="1">
      <c r="A1419" s="41">
        <f>RANK(N1419,$N$18:$N$2259)</f>
        <v>611</v>
      </c>
      <c r="B1419" s="171"/>
      <c r="C1419" s="167"/>
      <c r="D1419" s="167"/>
      <c r="E1419" s="167"/>
      <c r="F1419" s="167"/>
      <c r="G1419" s="216"/>
      <c r="H1419" s="217"/>
      <c r="I1419" s="217"/>
      <c r="J1419" s="217"/>
      <c r="K1419" s="217"/>
      <c r="L1419" s="217"/>
      <c r="M1419" s="217"/>
      <c r="N1419" s="43">
        <f>SUM(G1419*$D$8+H1419*$D$5+I1419*$D$9+J1419*$D$6+K1419*$D$11+L1419*$D$10+M1419*$D$7)</f>
        <v>0</v>
      </c>
      <c r="O1419" s="119" t="e">
        <f>VLOOKUP(B1419,#REF!,15,0)</f>
        <v>#REF!</v>
      </c>
    </row>
    <row r="1420" spans="1:15" ht="15" customHeight="1">
      <c r="A1420" s="41">
        <f>RANK(N1420,$N$18:$N$2259)</f>
        <v>611</v>
      </c>
      <c r="B1420" s="171"/>
      <c r="C1420" s="167"/>
      <c r="D1420" s="167"/>
      <c r="E1420" s="167"/>
      <c r="F1420" s="167"/>
      <c r="G1420" s="216"/>
      <c r="H1420" s="217"/>
      <c r="I1420" s="217"/>
      <c r="J1420" s="217"/>
      <c r="K1420" s="217"/>
      <c r="L1420" s="217"/>
      <c r="M1420" s="217"/>
      <c r="N1420" s="43">
        <f>SUM(G1420*$D$8+H1420*$D$5+I1420*$D$9+J1420*$D$6+K1420*$D$11+L1420*$D$10+M1420*$D$7)</f>
        <v>0</v>
      </c>
      <c r="O1420" s="119" t="e">
        <f>VLOOKUP(B1420,#REF!,15,0)</f>
        <v>#REF!</v>
      </c>
    </row>
    <row r="1421" spans="1:15" ht="15" customHeight="1">
      <c r="A1421" s="41">
        <f>RANK(N1421,$N$18:$N$2259)</f>
        <v>611</v>
      </c>
      <c r="B1421" s="171"/>
      <c r="C1421" s="167"/>
      <c r="D1421" s="167"/>
      <c r="E1421" s="167"/>
      <c r="F1421" s="167"/>
      <c r="G1421" s="216"/>
      <c r="H1421" s="217"/>
      <c r="I1421" s="217"/>
      <c r="J1421" s="217"/>
      <c r="K1421" s="217"/>
      <c r="L1421" s="217"/>
      <c r="M1421" s="217"/>
      <c r="N1421" s="43">
        <f>SUM(G1421*$D$8+H1421*$D$5+I1421*$D$9+J1421*$D$6+K1421*$D$11+L1421*$D$10+M1421*$D$7)</f>
        <v>0</v>
      </c>
      <c r="O1421" s="119" t="e">
        <f>VLOOKUP(B1421,#REF!,15,0)</f>
        <v>#REF!</v>
      </c>
    </row>
    <row r="1422" spans="1:15" ht="15" customHeight="1">
      <c r="A1422" s="41">
        <f>RANK(N1422,$N$18:$N$2259)</f>
        <v>611</v>
      </c>
      <c r="B1422" s="168"/>
      <c r="C1422" s="167"/>
      <c r="D1422" s="167"/>
      <c r="E1422" s="167"/>
      <c r="F1422" s="167"/>
      <c r="G1422" s="216"/>
      <c r="H1422" s="217"/>
      <c r="I1422" s="217"/>
      <c r="J1422" s="217"/>
      <c r="K1422" s="217"/>
      <c r="L1422" s="217"/>
      <c r="M1422" s="217"/>
      <c r="N1422" s="43">
        <f>SUM(G1422*$D$8+H1422*$D$5+I1422*$D$9+J1422*$D$6+K1422*$D$11+L1422*$D$10+M1422*$D$7)</f>
        <v>0</v>
      </c>
      <c r="O1422" s="119" t="e">
        <f>VLOOKUP(B1422,#REF!,15,0)</f>
        <v>#REF!</v>
      </c>
    </row>
    <row r="1423" spans="1:15" ht="15" customHeight="1">
      <c r="A1423" s="41">
        <f>RANK(N1423,$N$18:$N$2259)</f>
        <v>611</v>
      </c>
      <c r="B1423" s="168"/>
      <c r="C1423" s="167"/>
      <c r="D1423" s="167"/>
      <c r="E1423" s="167"/>
      <c r="F1423" s="167"/>
      <c r="G1423" s="216"/>
      <c r="H1423" s="217"/>
      <c r="I1423" s="217"/>
      <c r="J1423" s="217"/>
      <c r="K1423" s="217"/>
      <c r="L1423" s="217"/>
      <c r="M1423" s="217"/>
      <c r="N1423" s="43">
        <f>SUM(G1423*$D$8+H1423*$D$5+I1423*$D$9+J1423*$D$6+K1423*$D$11+L1423*$D$10+M1423*$D$7)</f>
        <v>0</v>
      </c>
      <c r="O1423" s="119" t="e">
        <f>VLOOKUP(B1423,#REF!,15,0)</f>
        <v>#REF!</v>
      </c>
    </row>
    <row r="1424" spans="1:15" ht="15" customHeight="1">
      <c r="A1424" s="41">
        <f>RANK(N1424,$N$18:$N$2259)</f>
        <v>611</v>
      </c>
      <c r="B1424" s="171"/>
      <c r="C1424" s="167"/>
      <c r="D1424" s="167"/>
      <c r="E1424" s="167"/>
      <c r="F1424" s="167"/>
      <c r="G1424" s="216"/>
      <c r="H1424" s="217"/>
      <c r="I1424" s="217"/>
      <c r="J1424" s="217"/>
      <c r="K1424" s="217"/>
      <c r="L1424" s="217"/>
      <c r="M1424" s="217"/>
      <c r="N1424" s="43">
        <f>SUM(G1424*$D$8+H1424*$D$5+I1424*$D$9+J1424*$D$6+K1424*$D$11+L1424*$D$10+M1424*$D$7)</f>
        <v>0</v>
      </c>
      <c r="O1424" s="119" t="e">
        <f>VLOOKUP(B1424,#REF!,15,0)</f>
        <v>#REF!</v>
      </c>
    </row>
    <row r="1425" spans="1:15" ht="15" customHeight="1">
      <c r="A1425" s="41">
        <f>RANK(N1425,$N$18:$N$2259)</f>
        <v>611</v>
      </c>
      <c r="B1425" s="168"/>
      <c r="C1425" s="167"/>
      <c r="D1425" s="167"/>
      <c r="E1425" s="167"/>
      <c r="F1425" s="167"/>
      <c r="G1425" s="216"/>
      <c r="H1425" s="217"/>
      <c r="I1425" s="217"/>
      <c r="J1425" s="217"/>
      <c r="K1425" s="217"/>
      <c r="L1425" s="217"/>
      <c r="M1425" s="217"/>
      <c r="N1425" s="43">
        <f>SUM(G1425*$D$8+H1425*$D$5+I1425*$D$9+J1425*$D$6+K1425*$D$11+L1425*$D$10+M1425*$D$7)</f>
        <v>0</v>
      </c>
      <c r="O1425" s="119" t="e">
        <f>VLOOKUP(B1425,#REF!,15,0)</f>
        <v>#REF!</v>
      </c>
    </row>
    <row r="1426" spans="1:15" ht="15" customHeight="1">
      <c r="A1426" s="41">
        <f>RANK(N1426,$N$18:$N$2259)</f>
        <v>611</v>
      </c>
      <c r="B1426" s="171"/>
      <c r="C1426" s="167"/>
      <c r="D1426" s="167"/>
      <c r="E1426" s="167"/>
      <c r="F1426" s="167"/>
      <c r="G1426" s="216"/>
      <c r="H1426" s="217"/>
      <c r="I1426" s="217"/>
      <c r="J1426" s="217"/>
      <c r="K1426" s="217"/>
      <c r="L1426" s="217"/>
      <c r="M1426" s="217"/>
      <c r="N1426" s="43">
        <f>SUM(G1426*$D$8+H1426*$D$5+I1426*$D$9+J1426*$D$6+K1426*$D$11+L1426*$D$10+M1426*$D$7)</f>
        <v>0</v>
      </c>
      <c r="O1426" s="119" t="e">
        <f>VLOOKUP(B1426,#REF!,15,0)</f>
        <v>#REF!</v>
      </c>
    </row>
    <row r="1427" spans="1:15" ht="15" customHeight="1">
      <c r="A1427" s="41">
        <f>RANK(N1427,$N$18:$N$2259)</f>
        <v>611</v>
      </c>
      <c r="B1427" s="171"/>
      <c r="C1427" s="167"/>
      <c r="D1427" s="167"/>
      <c r="E1427" s="167"/>
      <c r="F1427" s="167"/>
      <c r="G1427" s="216"/>
      <c r="H1427" s="217"/>
      <c r="I1427" s="217"/>
      <c r="J1427" s="217"/>
      <c r="K1427" s="217"/>
      <c r="L1427" s="217"/>
      <c r="M1427" s="217"/>
      <c r="N1427" s="43">
        <f>SUM(G1427*$D$8+H1427*$D$5+I1427*$D$9+J1427*$D$6+K1427*$D$11+L1427*$D$10+M1427*$D$7)</f>
        <v>0</v>
      </c>
      <c r="O1427" s="119" t="e">
        <f>VLOOKUP(B1427,#REF!,15,0)</f>
        <v>#REF!</v>
      </c>
    </row>
    <row r="1428" spans="1:15" ht="15" customHeight="1">
      <c r="A1428" s="41">
        <f>RANK(N1428,$N$18:$N$2259)</f>
        <v>611</v>
      </c>
      <c r="B1428" s="171"/>
      <c r="C1428" s="167"/>
      <c r="D1428" s="167"/>
      <c r="E1428" s="167"/>
      <c r="F1428" s="167"/>
      <c r="G1428" s="216"/>
      <c r="H1428" s="217"/>
      <c r="I1428" s="217"/>
      <c r="J1428" s="217"/>
      <c r="K1428" s="217"/>
      <c r="L1428" s="217"/>
      <c r="M1428" s="217"/>
      <c r="N1428" s="43">
        <f>SUM(G1428*$D$8+H1428*$D$5+I1428*$D$9+J1428*$D$6+K1428*$D$11+L1428*$D$10+M1428*$D$7)</f>
        <v>0</v>
      </c>
      <c r="O1428" s="119" t="e">
        <f>VLOOKUP(B1428,#REF!,15,0)</f>
        <v>#REF!</v>
      </c>
    </row>
    <row r="1429" spans="1:15" ht="15" customHeight="1">
      <c r="A1429" s="41">
        <f>RANK(N1429,$N$18:$N$2259)</f>
        <v>611</v>
      </c>
      <c r="B1429" s="171"/>
      <c r="C1429" s="167"/>
      <c r="D1429" s="167"/>
      <c r="E1429" s="167"/>
      <c r="F1429" s="167"/>
      <c r="G1429" s="216"/>
      <c r="H1429" s="217"/>
      <c r="I1429" s="217"/>
      <c r="J1429" s="217"/>
      <c r="K1429" s="217"/>
      <c r="L1429" s="217"/>
      <c r="M1429" s="217"/>
      <c r="N1429" s="43">
        <f>SUM(G1429*$D$8+H1429*$D$5+I1429*$D$9+J1429*$D$6+K1429*$D$11+L1429*$D$10+M1429*$D$7)</f>
        <v>0</v>
      </c>
      <c r="O1429" s="119" t="e">
        <f>VLOOKUP(B1429,#REF!,15,0)</f>
        <v>#REF!</v>
      </c>
    </row>
    <row r="1430" spans="1:15" ht="15" customHeight="1">
      <c r="A1430" s="41">
        <f>RANK(N1430,$N$18:$N$2259)</f>
        <v>611</v>
      </c>
      <c r="B1430" s="171"/>
      <c r="C1430" s="167"/>
      <c r="D1430" s="167"/>
      <c r="E1430" s="167"/>
      <c r="F1430" s="167"/>
      <c r="G1430" s="216"/>
      <c r="H1430" s="217"/>
      <c r="I1430" s="217"/>
      <c r="J1430" s="217"/>
      <c r="K1430" s="217"/>
      <c r="L1430" s="217"/>
      <c r="M1430" s="217"/>
      <c r="N1430" s="43">
        <f>SUM(G1430*$D$8+H1430*$D$5+I1430*$D$9+J1430*$D$6+K1430*$D$11+L1430*$D$10+M1430*$D$7)</f>
        <v>0</v>
      </c>
      <c r="O1430" s="119" t="e">
        <f>VLOOKUP(B1430,#REF!,15,0)</f>
        <v>#REF!</v>
      </c>
    </row>
    <row r="1431" spans="1:15" ht="15" customHeight="1">
      <c r="A1431" s="41">
        <f>RANK(N1431,$N$18:$N$2259)</f>
        <v>611</v>
      </c>
      <c r="B1431" s="171"/>
      <c r="C1431" s="167"/>
      <c r="D1431" s="167"/>
      <c r="E1431" s="167"/>
      <c r="F1431" s="167"/>
      <c r="G1431" s="216"/>
      <c r="H1431" s="217"/>
      <c r="I1431" s="217"/>
      <c r="J1431" s="217"/>
      <c r="K1431" s="217"/>
      <c r="L1431" s="217"/>
      <c r="M1431" s="217"/>
      <c r="N1431" s="43">
        <f>SUM(G1431*$D$8+H1431*$D$5+I1431*$D$9+J1431*$D$6+K1431*$D$11+L1431*$D$10+M1431*$D$7)</f>
        <v>0</v>
      </c>
      <c r="O1431" s="119" t="e">
        <f>VLOOKUP(B1431,#REF!,15,0)</f>
        <v>#REF!</v>
      </c>
    </row>
    <row r="1432" spans="1:15" ht="15" customHeight="1">
      <c r="A1432" s="41">
        <f>RANK(N1432,$N$18:$N$2259)</f>
        <v>611</v>
      </c>
      <c r="B1432" s="171"/>
      <c r="C1432" s="167"/>
      <c r="D1432" s="167"/>
      <c r="E1432" s="167"/>
      <c r="F1432" s="167"/>
      <c r="G1432" s="216"/>
      <c r="H1432" s="217"/>
      <c r="I1432" s="217"/>
      <c r="J1432" s="217"/>
      <c r="K1432" s="217"/>
      <c r="L1432" s="217"/>
      <c r="M1432" s="217"/>
      <c r="N1432" s="43">
        <f>SUM(G1432*$D$8+H1432*$D$5+I1432*$D$9+J1432*$D$6+K1432*$D$11+L1432*$D$10+M1432*$D$7)</f>
        <v>0</v>
      </c>
      <c r="O1432" s="119" t="e">
        <f>VLOOKUP(B1432,#REF!,15,0)</f>
        <v>#REF!</v>
      </c>
    </row>
    <row r="1433" spans="1:15" ht="15" customHeight="1">
      <c r="A1433" s="41">
        <f>RANK(N1433,$N$18:$N$2259)</f>
        <v>611</v>
      </c>
      <c r="B1433" s="213"/>
      <c r="C1433" s="167"/>
      <c r="D1433" s="167"/>
      <c r="E1433" s="167"/>
      <c r="F1433" s="167"/>
      <c r="G1433" s="216"/>
      <c r="H1433" s="217"/>
      <c r="I1433" s="217"/>
      <c r="J1433" s="217"/>
      <c r="K1433" s="217"/>
      <c r="L1433" s="217"/>
      <c r="M1433" s="217"/>
      <c r="N1433" s="43">
        <f>SUM(G1433*$D$8+H1433*$D$5+I1433*$D$9+J1433*$D$6+K1433*$D$11+L1433*$D$10+M1433*$D$7)</f>
        <v>0</v>
      </c>
      <c r="O1433" s="119" t="e">
        <f>VLOOKUP(B1433,#REF!,15,0)</f>
        <v>#REF!</v>
      </c>
    </row>
    <row r="1434" spans="1:15" ht="15" customHeight="1">
      <c r="A1434" s="41">
        <f>RANK(N1434,$N$18:$N$2259)</f>
        <v>611</v>
      </c>
      <c r="B1434" s="171"/>
      <c r="C1434" s="167"/>
      <c r="D1434" s="167"/>
      <c r="E1434" s="167"/>
      <c r="F1434" s="167"/>
      <c r="G1434" s="216"/>
      <c r="H1434" s="217"/>
      <c r="I1434" s="217"/>
      <c r="J1434" s="217"/>
      <c r="K1434" s="217"/>
      <c r="L1434" s="217"/>
      <c r="M1434" s="217"/>
      <c r="N1434" s="43">
        <f>SUM(G1434*$D$8+H1434*$D$5+I1434*$D$9+J1434*$D$6+K1434*$D$11+L1434*$D$10+M1434*$D$7)</f>
        <v>0</v>
      </c>
      <c r="O1434" s="119" t="e">
        <f>VLOOKUP(B1434,#REF!,15,0)</f>
        <v>#REF!</v>
      </c>
    </row>
    <row r="1435" spans="1:15" ht="15" customHeight="1">
      <c r="A1435" s="41">
        <f>RANK(N1435,$N$18:$N$2259)</f>
        <v>611</v>
      </c>
      <c r="B1435" s="171"/>
      <c r="C1435" s="167"/>
      <c r="D1435" s="167"/>
      <c r="E1435" s="167"/>
      <c r="F1435" s="167"/>
      <c r="G1435" s="216"/>
      <c r="H1435" s="217"/>
      <c r="I1435" s="217"/>
      <c r="J1435" s="217"/>
      <c r="K1435" s="217"/>
      <c r="L1435" s="217"/>
      <c r="M1435" s="217"/>
      <c r="N1435" s="43">
        <f>SUM(G1435*$D$8+H1435*$D$5+I1435*$D$9+J1435*$D$6+K1435*$D$11+L1435*$D$10+M1435*$D$7)</f>
        <v>0</v>
      </c>
      <c r="O1435" s="119" t="e">
        <f>VLOOKUP(B1435,#REF!,15,0)</f>
        <v>#REF!</v>
      </c>
    </row>
    <row r="1436" spans="1:15" ht="15" customHeight="1">
      <c r="A1436" s="41">
        <f>RANK(N1436,$N$18:$N$2259)</f>
        <v>611</v>
      </c>
      <c r="B1436" s="171"/>
      <c r="C1436" s="167"/>
      <c r="D1436" s="167"/>
      <c r="E1436" s="167"/>
      <c r="F1436" s="167"/>
      <c r="G1436" s="216"/>
      <c r="H1436" s="217"/>
      <c r="I1436" s="217"/>
      <c r="J1436" s="217"/>
      <c r="K1436" s="217"/>
      <c r="L1436" s="217"/>
      <c r="M1436" s="217"/>
      <c r="N1436" s="43">
        <f>SUM(G1436*$D$8+H1436*$D$5+I1436*$D$9+J1436*$D$6+K1436*$D$11+L1436*$D$10+M1436*$D$7)</f>
        <v>0</v>
      </c>
      <c r="O1436" s="119" t="e">
        <f>VLOOKUP(B1436,#REF!,15,0)</f>
        <v>#REF!</v>
      </c>
    </row>
    <row r="1437" spans="1:15" ht="15" customHeight="1">
      <c r="A1437" s="41">
        <f>RANK(N1437,$N$18:$N$2259)</f>
        <v>611</v>
      </c>
      <c r="B1437" s="171"/>
      <c r="C1437" s="167"/>
      <c r="D1437" s="167"/>
      <c r="E1437" s="167"/>
      <c r="F1437" s="167"/>
      <c r="G1437" s="216"/>
      <c r="H1437" s="217"/>
      <c r="I1437" s="217"/>
      <c r="J1437" s="217"/>
      <c r="K1437" s="217"/>
      <c r="L1437" s="217"/>
      <c r="M1437" s="217"/>
      <c r="N1437" s="43">
        <f>SUM(G1437*$D$8+H1437*$D$5+I1437*$D$9+J1437*$D$6+K1437*$D$11+L1437*$D$10+M1437*$D$7)</f>
        <v>0</v>
      </c>
      <c r="O1437" s="119" t="e">
        <f>VLOOKUP(B1437,#REF!,15,0)</f>
        <v>#REF!</v>
      </c>
    </row>
    <row r="1438" spans="1:15" ht="15" customHeight="1">
      <c r="A1438" s="41">
        <f>RANK(N1438,$N$18:$N$2259)</f>
        <v>611</v>
      </c>
      <c r="B1438" s="171"/>
      <c r="C1438" s="167"/>
      <c r="D1438" s="167"/>
      <c r="E1438" s="167"/>
      <c r="F1438" s="167"/>
      <c r="G1438" s="216"/>
      <c r="H1438" s="217"/>
      <c r="I1438" s="217"/>
      <c r="J1438" s="217"/>
      <c r="K1438" s="217"/>
      <c r="L1438" s="217"/>
      <c r="M1438" s="217"/>
      <c r="N1438" s="43">
        <f>SUM(G1438*$D$8+H1438*$D$5+I1438*$D$9+J1438*$D$6+K1438*$D$11+L1438*$D$10+M1438*$D$7)</f>
        <v>0</v>
      </c>
      <c r="O1438" s="119" t="e">
        <f>VLOOKUP(B1438,#REF!,15,0)</f>
        <v>#REF!</v>
      </c>
    </row>
    <row r="1439" spans="1:15" ht="15" customHeight="1">
      <c r="A1439" s="41">
        <f>RANK(N1439,$N$18:$N$2259)</f>
        <v>611</v>
      </c>
      <c r="B1439" s="171"/>
      <c r="C1439" s="167"/>
      <c r="D1439" s="167"/>
      <c r="E1439" s="167"/>
      <c r="F1439" s="167"/>
      <c r="G1439" s="216"/>
      <c r="H1439" s="217"/>
      <c r="I1439" s="217"/>
      <c r="J1439" s="217"/>
      <c r="K1439" s="217"/>
      <c r="L1439" s="217"/>
      <c r="M1439" s="217"/>
      <c r="N1439" s="43">
        <f>SUM(G1439*$D$8+H1439*$D$5+I1439*$D$9+J1439*$D$6+K1439*$D$11+L1439*$D$10+M1439*$D$7)</f>
        <v>0</v>
      </c>
      <c r="O1439" s="119" t="e">
        <f>VLOOKUP(B1439,#REF!,15,0)</f>
        <v>#REF!</v>
      </c>
    </row>
    <row r="1440" spans="1:15" ht="15" customHeight="1">
      <c r="A1440" s="41">
        <f>RANK(N1440,$N$18:$N$2259)</f>
        <v>611</v>
      </c>
      <c r="B1440" s="171"/>
      <c r="C1440" s="167"/>
      <c r="D1440" s="167"/>
      <c r="E1440" s="167"/>
      <c r="F1440" s="167"/>
      <c r="G1440" s="216"/>
      <c r="H1440" s="217"/>
      <c r="I1440" s="217"/>
      <c r="J1440" s="217"/>
      <c r="K1440" s="217"/>
      <c r="L1440" s="217"/>
      <c r="M1440" s="217"/>
      <c r="N1440" s="43">
        <f>SUM(G1440*$D$8+H1440*$D$5+I1440*$D$9+J1440*$D$6+K1440*$D$11+L1440*$D$10+M1440*$D$7)</f>
        <v>0</v>
      </c>
      <c r="O1440" s="119" t="e">
        <f>VLOOKUP(B1440,#REF!,15,0)</f>
        <v>#REF!</v>
      </c>
    </row>
    <row r="1441" spans="1:15" ht="15" customHeight="1">
      <c r="A1441" s="41">
        <f>RANK(N1441,$N$18:$N$2259)</f>
        <v>611</v>
      </c>
      <c r="B1441" s="171"/>
      <c r="C1441" s="167"/>
      <c r="D1441" s="167"/>
      <c r="E1441" s="167"/>
      <c r="F1441" s="167"/>
      <c r="G1441" s="216"/>
      <c r="H1441" s="217"/>
      <c r="I1441" s="217"/>
      <c r="J1441" s="217"/>
      <c r="K1441" s="217"/>
      <c r="L1441" s="217"/>
      <c r="M1441" s="217"/>
      <c r="N1441" s="43">
        <f>SUM(G1441*$D$8+H1441*$D$5+I1441*$D$9+J1441*$D$6+K1441*$D$11+L1441*$D$10+M1441*$D$7)</f>
        <v>0</v>
      </c>
      <c r="O1441" s="119" t="e">
        <f>VLOOKUP(B1441,#REF!,15,0)</f>
        <v>#REF!</v>
      </c>
    </row>
    <row r="1442" spans="1:15" ht="15" customHeight="1">
      <c r="A1442" s="41">
        <f>RANK(N1442,$N$18:$N$2259)</f>
        <v>611</v>
      </c>
      <c r="B1442" s="171"/>
      <c r="C1442" s="167"/>
      <c r="D1442" s="167"/>
      <c r="E1442" s="167"/>
      <c r="F1442" s="167"/>
      <c r="G1442" s="216"/>
      <c r="H1442" s="217"/>
      <c r="I1442" s="217"/>
      <c r="J1442" s="217"/>
      <c r="K1442" s="217"/>
      <c r="L1442" s="217"/>
      <c r="M1442" s="217"/>
      <c r="N1442" s="43">
        <f>SUM(G1442*$D$8+H1442*$D$5+I1442*$D$9+J1442*$D$6+K1442*$D$11+L1442*$D$10+M1442*$D$7)</f>
        <v>0</v>
      </c>
      <c r="O1442" s="119" t="e">
        <f>VLOOKUP(B1442,#REF!,15,0)</f>
        <v>#REF!</v>
      </c>
    </row>
    <row r="1443" spans="1:15" ht="15" customHeight="1">
      <c r="A1443" s="41">
        <f>RANK(N1443,$N$18:$N$2259)</f>
        <v>611</v>
      </c>
      <c r="B1443" s="171"/>
      <c r="C1443" s="167"/>
      <c r="D1443" s="167"/>
      <c r="E1443" s="167"/>
      <c r="F1443" s="167"/>
      <c r="G1443" s="216"/>
      <c r="H1443" s="217"/>
      <c r="I1443" s="217"/>
      <c r="J1443" s="217"/>
      <c r="K1443" s="217"/>
      <c r="L1443" s="217"/>
      <c r="M1443" s="217"/>
      <c r="N1443" s="43">
        <f>SUM(G1443*$D$8+H1443*$D$5+I1443*$D$9+J1443*$D$6+K1443*$D$11+L1443*$D$10+M1443*$D$7)</f>
        <v>0</v>
      </c>
      <c r="O1443" s="119" t="e">
        <f>VLOOKUP(B1443,#REF!,15,0)</f>
        <v>#REF!</v>
      </c>
    </row>
    <row r="1444" spans="1:15" ht="15" customHeight="1">
      <c r="A1444" s="41">
        <f>RANK(N1444,$N$18:$N$2259)</f>
        <v>611</v>
      </c>
      <c r="B1444" s="168"/>
      <c r="C1444" s="167"/>
      <c r="D1444" s="167"/>
      <c r="E1444" s="167"/>
      <c r="F1444" s="167"/>
      <c r="G1444" s="216"/>
      <c r="H1444" s="217"/>
      <c r="I1444" s="217"/>
      <c r="J1444" s="217"/>
      <c r="K1444" s="217"/>
      <c r="L1444" s="217"/>
      <c r="M1444" s="217"/>
      <c r="N1444" s="43">
        <f>SUM(G1444*$D$8+H1444*$D$5+I1444*$D$9+J1444*$D$6+K1444*$D$11+L1444*$D$10+M1444*$D$7)</f>
        <v>0</v>
      </c>
      <c r="O1444" s="119" t="e">
        <f>VLOOKUP(B1444,#REF!,15,0)</f>
        <v>#REF!</v>
      </c>
    </row>
    <row r="1445" spans="1:15" ht="15" customHeight="1">
      <c r="A1445" s="41">
        <f>RANK(N1445,$N$18:$N$2259)</f>
        <v>611</v>
      </c>
      <c r="B1445" s="175"/>
      <c r="C1445" s="167"/>
      <c r="D1445" s="167"/>
      <c r="E1445" s="167"/>
      <c r="F1445" s="167"/>
      <c r="G1445" s="216"/>
      <c r="H1445" s="217"/>
      <c r="I1445" s="217"/>
      <c r="J1445" s="217"/>
      <c r="K1445" s="217"/>
      <c r="L1445" s="217"/>
      <c r="M1445" s="217"/>
      <c r="N1445" s="43">
        <f>SUM(G1445*$D$8+H1445*$D$5+I1445*$D$9+J1445*$D$6+K1445*$D$11+L1445*$D$10+M1445*$D$7)</f>
        <v>0</v>
      </c>
      <c r="O1445" s="119" t="e">
        <f>VLOOKUP(B1445,#REF!,15,0)</f>
        <v>#REF!</v>
      </c>
    </row>
    <row r="1446" spans="1:15" ht="15" customHeight="1">
      <c r="A1446" s="41">
        <f>RANK(N1446,$N$18:$N$2259)</f>
        <v>611</v>
      </c>
      <c r="B1446" s="175"/>
      <c r="C1446" s="167"/>
      <c r="D1446" s="167"/>
      <c r="E1446" s="167"/>
      <c r="F1446" s="167"/>
      <c r="G1446" s="216"/>
      <c r="H1446" s="217"/>
      <c r="I1446" s="217"/>
      <c r="J1446" s="217"/>
      <c r="K1446" s="217"/>
      <c r="L1446" s="217"/>
      <c r="M1446" s="217"/>
      <c r="N1446" s="43">
        <f>SUM(G1446*$D$8+H1446*$D$5+I1446*$D$9+J1446*$D$6+K1446*$D$11+L1446*$D$10+M1446*$D$7)</f>
        <v>0</v>
      </c>
      <c r="O1446" s="119" t="e">
        <f>VLOOKUP(B1446,#REF!,15,0)</f>
        <v>#REF!</v>
      </c>
    </row>
    <row r="1447" spans="1:15" ht="15" customHeight="1">
      <c r="A1447" s="41">
        <f>RANK(N1447,$N$18:$N$2259)</f>
        <v>611</v>
      </c>
      <c r="B1447" s="175"/>
      <c r="C1447" s="167"/>
      <c r="D1447" s="167"/>
      <c r="E1447" s="167"/>
      <c r="F1447" s="167"/>
      <c r="G1447" s="216"/>
      <c r="H1447" s="217"/>
      <c r="I1447" s="217"/>
      <c r="J1447" s="217"/>
      <c r="K1447" s="217"/>
      <c r="L1447" s="217"/>
      <c r="M1447" s="217"/>
      <c r="N1447" s="43">
        <f>SUM(G1447*$D$8+H1447*$D$5+I1447*$D$9+J1447*$D$6+K1447*$D$11+L1447*$D$10+M1447*$D$7)</f>
        <v>0</v>
      </c>
      <c r="O1447" s="119" t="e">
        <f>VLOOKUP(B1447,#REF!,15,0)</f>
        <v>#REF!</v>
      </c>
    </row>
    <row r="1448" spans="1:15" ht="15" customHeight="1">
      <c r="A1448" s="41">
        <f>RANK(N1448,$N$18:$N$2259)</f>
        <v>611</v>
      </c>
      <c r="B1448" s="168"/>
      <c r="C1448" s="167"/>
      <c r="D1448" s="167"/>
      <c r="E1448" s="167"/>
      <c r="F1448" s="167"/>
      <c r="G1448" s="216"/>
      <c r="H1448" s="217"/>
      <c r="I1448" s="217"/>
      <c r="J1448" s="217"/>
      <c r="K1448" s="217"/>
      <c r="L1448" s="217"/>
      <c r="M1448" s="217"/>
      <c r="N1448" s="43">
        <f>SUM(G1448*$D$8+H1448*$D$5+I1448*$D$9+J1448*$D$6+K1448*$D$11+L1448*$D$10+M1448*$D$7)</f>
        <v>0</v>
      </c>
      <c r="O1448" s="119" t="e">
        <f>VLOOKUP(B1448,#REF!,15,0)</f>
        <v>#REF!</v>
      </c>
    </row>
    <row r="1449" spans="1:15" ht="15" customHeight="1">
      <c r="A1449" s="41">
        <f>RANK(N1449,$N$18:$N$2259)</f>
        <v>611</v>
      </c>
      <c r="B1449" s="175"/>
      <c r="C1449" s="167"/>
      <c r="D1449" s="167"/>
      <c r="E1449" s="167"/>
      <c r="F1449" s="167"/>
      <c r="G1449" s="216"/>
      <c r="H1449" s="217"/>
      <c r="I1449" s="217"/>
      <c r="J1449" s="217"/>
      <c r="K1449" s="217"/>
      <c r="L1449" s="217"/>
      <c r="M1449" s="217"/>
      <c r="N1449" s="43">
        <f>SUM(G1449*$D$8+H1449*$D$5+I1449*$D$9+J1449*$D$6+K1449*$D$11+L1449*$D$10+M1449*$D$7)</f>
        <v>0</v>
      </c>
      <c r="O1449" s="119" t="e">
        <f>VLOOKUP(B1449,#REF!,15,0)</f>
        <v>#REF!</v>
      </c>
    </row>
    <row r="1450" spans="1:15" ht="15" customHeight="1">
      <c r="A1450" s="41">
        <f>RANK(N1450,$N$18:$N$2259)</f>
        <v>611</v>
      </c>
      <c r="B1450" s="175"/>
      <c r="C1450" s="167"/>
      <c r="D1450" s="167"/>
      <c r="E1450" s="167"/>
      <c r="F1450" s="167"/>
      <c r="G1450" s="216"/>
      <c r="H1450" s="217"/>
      <c r="I1450" s="217"/>
      <c r="J1450" s="217"/>
      <c r="K1450" s="217"/>
      <c r="L1450" s="217"/>
      <c r="M1450" s="217"/>
      <c r="N1450" s="43">
        <f>SUM(G1450*$D$8+H1450*$D$5+I1450*$D$9+J1450*$D$6+K1450*$D$11+L1450*$D$10+M1450*$D$7)</f>
        <v>0</v>
      </c>
      <c r="O1450" s="119" t="e">
        <f>VLOOKUP(B1450,#REF!,15,0)</f>
        <v>#REF!</v>
      </c>
    </row>
    <row r="1451" spans="1:15" ht="15" customHeight="1">
      <c r="A1451" s="41">
        <f>RANK(N1451,$N$18:$N$2259)</f>
        <v>611</v>
      </c>
      <c r="B1451" s="175"/>
      <c r="C1451" s="167"/>
      <c r="D1451" s="167"/>
      <c r="E1451" s="167"/>
      <c r="F1451" s="167"/>
      <c r="G1451" s="216"/>
      <c r="H1451" s="217"/>
      <c r="I1451" s="217"/>
      <c r="J1451" s="217"/>
      <c r="K1451" s="217"/>
      <c r="L1451" s="217"/>
      <c r="M1451" s="217"/>
      <c r="N1451" s="43">
        <f>SUM(G1451*$D$8+H1451*$D$5+I1451*$D$9+J1451*$D$6+K1451*$D$11+L1451*$D$10+M1451*$D$7)</f>
        <v>0</v>
      </c>
      <c r="O1451" s="119" t="e">
        <f>VLOOKUP(B1451,#REF!,15,0)</f>
        <v>#REF!</v>
      </c>
    </row>
    <row r="1452" spans="1:15" ht="15" customHeight="1">
      <c r="A1452" s="41">
        <f>RANK(N1452,$N$18:$N$2259)</f>
        <v>611</v>
      </c>
      <c r="B1452" s="175"/>
      <c r="C1452" s="167"/>
      <c r="D1452" s="167"/>
      <c r="E1452" s="167"/>
      <c r="F1452" s="167"/>
      <c r="G1452" s="216"/>
      <c r="H1452" s="217"/>
      <c r="I1452" s="217"/>
      <c r="J1452" s="217"/>
      <c r="K1452" s="217"/>
      <c r="L1452" s="217"/>
      <c r="M1452" s="217"/>
      <c r="N1452" s="43">
        <f>SUM(G1452*$D$8+H1452*$D$5+I1452*$D$9+J1452*$D$6+K1452*$D$11+L1452*$D$10+M1452*$D$7)</f>
        <v>0</v>
      </c>
      <c r="O1452" s="119" t="e">
        <f>VLOOKUP(B1452,#REF!,15,0)</f>
        <v>#REF!</v>
      </c>
    </row>
    <row r="1453" spans="1:15" ht="15" customHeight="1">
      <c r="A1453" s="41">
        <f>RANK(N1453,$N$18:$N$2259)</f>
        <v>611</v>
      </c>
      <c r="B1453" s="168"/>
      <c r="C1453" s="167"/>
      <c r="D1453" s="167"/>
      <c r="E1453" s="167"/>
      <c r="F1453" s="167"/>
      <c r="G1453" s="216"/>
      <c r="H1453" s="217"/>
      <c r="I1453" s="217"/>
      <c r="J1453" s="217"/>
      <c r="K1453" s="217"/>
      <c r="L1453" s="217"/>
      <c r="M1453" s="217"/>
      <c r="N1453" s="43">
        <f>SUM(G1453*$D$8+H1453*$D$5+I1453*$D$9+J1453*$D$6+K1453*$D$11+L1453*$D$10+M1453*$D$7)</f>
        <v>0</v>
      </c>
      <c r="O1453" s="119" t="e">
        <f>VLOOKUP(B1453,#REF!,15,0)</f>
        <v>#REF!</v>
      </c>
    </row>
    <row r="1454" spans="1:15" ht="15" customHeight="1">
      <c r="A1454" s="41">
        <f>RANK(N1454,$N$18:$N$2259)</f>
        <v>611</v>
      </c>
      <c r="B1454" s="175"/>
      <c r="C1454" s="167"/>
      <c r="D1454" s="167"/>
      <c r="E1454" s="167"/>
      <c r="F1454" s="167"/>
      <c r="G1454" s="216"/>
      <c r="H1454" s="217"/>
      <c r="I1454" s="217"/>
      <c r="J1454" s="217"/>
      <c r="K1454" s="217"/>
      <c r="L1454" s="217"/>
      <c r="M1454" s="217"/>
      <c r="N1454" s="43">
        <f>SUM(G1454*$D$8+H1454*$D$5+I1454*$D$9+J1454*$D$6+K1454*$D$11+L1454*$D$10+M1454*$D$7)</f>
        <v>0</v>
      </c>
      <c r="O1454" s="119" t="e">
        <f>VLOOKUP(B1454,#REF!,15,0)</f>
        <v>#REF!</v>
      </c>
    </row>
    <row r="1455" spans="1:15" ht="15" customHeight="1">
      <c r="A1455" s="41">
        <f>RANK(N1455,$N$18:$N$2259)</f>
        <v>611</v>
      </c>
      <c r="B1455" s="175"/>
      <c r="C1455" s="167"/>
      <c r="D1455" s="167"/>
      <c r="E1455" s="167"/>
      <c r="F1455" s="167"/>
      <c r="G1455" s="216"/>
      <c r="H1455" s="217"/>
      <c r="I1455" s="217"/>
      <c r="J1455" s="217"/>
      <c r="K1455" s="217"/>
      <c r="L1455" s="217"/>
      <c r="M1455" s="217"/>
      <c r="N1455" s="43">
        <f>SUM(G1455*$D$8+H1455*$D$5+I1455*$D$9+J1455*$D$6+K1455*$D$11+L1455*$D$10+M1455*$D$7)</f>
        <v>0</v>
      </c>
      <c r="O1455" s="119" t="e">
        <f>VLOOKUP(B1455,#REF!,15,0)</f>
        <v>#REF!</v>
      </c>
    </row>
    <row r="1456" spans="1:15" ht="15" customHeight="1">
      <c r="A1456" s="41">
        <f>RANK(N1456,$N$18:$N$2259)</f>
        <v>611</v>
      </c>
      <c r="B1456" s="175"/>
      <c r="C1456" s="167"/>
      <c r="D1456" s="167"/>
      <c r="E1456" s="167"/>
      <c r="F1456" s="167"/>
      <c r="G1456" s="216"/>
      <c r="H1456" s="217"/>
      <c r="I1456" s="217"/>
      <c r="J1456" s="217"/>
      <c r="K1456" s="217"/>
      <c r="L1456" s="217"/>
      <c r="M1456" s="217"/>
      <c r="N1456" s="43">
        <f>SUM(G1456*$D$8+H1456*$D$5+I1456*$D$9+J1456*$D$6+K1456*$D$11+L1456*$D$10+M1456*$D$7)</f>
        <v>0</v>
      </c>
      <c r="O1456" s="119" t="e">
        <f>VLOOKUP(B1456,#REF!,15,0)</f>
        <v>#REF!</v>
      </c>
    </row>
    <row r="1457" spans="1:15" ht="15" customHeight="1">
      <c r="A1457" s="41">
        <f>RANK(N1457,$N$18:$N$2259)</f>
        <v>611</v>
      </c>
      <c r="B1457" s="175"/>
      <c r="C1457" s="167"/>
      <c r="D1457" s="167"/>
      <c r="E1457" s="167"/>
      <c r="F1457" s="167"/>
      <c r="G1457" s="216"/>
      <c r="H1457" s="217"/>
      <c r="I1457" s="217"/>
      <c r="J1457" s="217"/>
      <c r="K1457" s="217"/>
      <c r="L1457" s="217"/>
      <c r="M1457" s="217"/>
      <c r="N1457" s="43">
        <f>SUM(G1457*$D$8+H1457*$D$5+I1457*$D$9+J1457*$D$6+K1457*$D$11+L1457*$D$10+M1457*$D$7)</f>
        <v>0</v>
      </c>
      <c r="O1457" s="119" t="e">
        <f>VLOOKUP(B1457,#REF!,15,0)</f>
        <v>#REF!</v>
      </c>
    </row>
    <row r="1458" spans="1:15" ht="15" customHeight="1">
      <c r="A1458" s="41">
        <f>RANK(N1458,$N$18:$N$2259)</f>
        <v>611</v>
      </c>
      <c r="B1458" s="175"/>
      <c r="C1458" s="167"/>
      <c r="D1458" s="167"/>
      <c r="E1458" s="167"/>
      <c r="F1458" s="167"/>
      <c r="G1458" s="216"/>
      <c r="H1458" s="217"/>
      <c r="I1458" s="217"/>
      <c r="J1458" s="217"/>
      <c r="K1458" s="217"/>
      <c r="L1458" s="217"/>
      <c r="M1458" s="217"/>
      <c r="N1458" s="43">
        <f>SUM(G1458*$D$8+H1458*$D$5+I1458*$D$9+J1458*$D$6+K1458*$D$11+L1458*$D$10+M1458*$D$7)</f>
        <v>0</v>
      </c>
      <c r="O1458" s="119" t="e">
        <f>VLOOKUP(B1458,#REF!,15,0)</f>
        <v>#REF!</v>
      </c>
    </row>
    <row r="1459" spans="1:15" ht="15" customHeight="1">
      <c r="A1459" s="41">
        <f>RANK(N1459,$N$18:$N$2259)</f>
        <v>611</v>
      </c>
      <c r="B1459" s="168"/>
      <c r="C1459" s="167"/>
      <c r="D1459" s="167"/>
      <c r="E1459" s="167"/>
      <c r="F1459" s="167"/>
      <c r="G1459" s="216"/>
      <c r="H1459" s="217"/>
      <c r="I1459" s="217"/>
      <c r="J1459" s="217"/>
      <c r="K1459" s="217"/>
      <c r="L1459" s="217"/>
      <c r="M1459" s="217"/>
      <c r="N1459" s="43">
        <f>SUM(G1459*$D$8+H1459*$D$5+I1459*$D$9+J1459*$D$6+K1459*$D$11+L1459*$D$10+M1459*$D$7)</f>
        <v>0</v>
      </c>
      <c r="O1459" s="119" t="e">
        <f>VLOOKUP(B1459,#REF!,15,0)</f>
        <v>#REF!</v>
      </c>
    </row>
    <row r="1460" spans="1:15" ht="15" customHeight="1">
      <c r="A1460" s="41">
        <f>RANK(N1460,$N$18:$N$2259)</f>
        <v>611</v>
      </c>
      <c r="B1460" s="175"/>
      <c r="C1460" s="167"/>
      <c r="D1460" s="167"/>
      <c r="E1460" s="215"/>
      <c r="F1460" s="167"/>
      <c r="G1460" s="216"/>
      <c r="H1460" s="217"/>
      <c r="I1460" s="217"/>
      <c r="J1460" s="217"/>
      <c r="K1460" s="217"/>
      <c r="L1460" s="217"/>
      <c r="M1460" s="217"/>
      <c r="N1460" s="43">
        <f>SUM(G1460*$D$8+H1460*$D$5+I1460*$D$9+J1460*$D$6+K1460*$D$11+L1460*$D$10+M1460*$D$7)</f>
        <v>0</v>
      </c>
      <c r="O1460" s="119" t="e">
        <f>VLOOKUP(B1460,#REF!,15,0)</f>
        <v>#REF!</v>
      </c>
    </row>
    <row r="1461" spans="1:15" ht="15" customHeight="1">
      <c r="A1461" s="41">
        <f>RANK(N1461,$N$18:$N$2259)</f>
        <v>611</v>
      </c>
      <c r="B1461" s="175"/>
      <c r="C1461" s="167"/>
      <c r="D1461" s="167"/>
      <c r="E1461" s="215"/>
      <c r="F1461" s="167"/>
      <c r="G1461" s="216"/>
      <c r="H1461" s="217"/>
      <c r="I1461" s="217"/>
      <c r="J1461" s="217"/>
      <c r="K1461" s="217"/>
      <c r="L1461" s="217"/>
      <c r="M1461" s="217"/>
      <c r="N1461" s="43">
        <f>SUM(G1461*$D$8+H1461*$D$5+I1461*$D$9+J1461*$D$6+K1461*$D$11+L1461*$D$10+M1461*$D$7)</f>
        <v>0</v>
      </c>
      <c r="O1461" s="119" t="e">
        <f>VLOOKUP(B1461,#REF!,15,0)</f>
        <v>#REF!</v>
      </c>
    </row>
    <row r="1462" spans="1:15" ht="15" customHeight="1">
      <c r="A1462" s="41">
        <f>RANK(N1462,$N$18:$N$2259)</f>
        <v>611</v>
      </c>
      <c r="B1462" s="175"/>
      <c r="C1462" s="167"/>
      <c r="D1462" s="167"/>
      <c r="E1462" s="215"/>
      <c r="F1462" s="167"/>
      <c r="G1462" s="216"/>
      <c r="H1462" s="217"/>
      <c r="I1462" s="217"/>
      <c r="J1462" s="217"/>
      <c r="K1462" s="217"/>
      <c r="L1462" s="217"/>
      <c r="M1462" s="217"/>
      <c r="N1462" s="43">
        <f>SUM(G1462*$D$8+H1462*$D$5+I1462*$D$9+J1462*$D$6+K1462*$D$11+L1462*$D$10+M1462*$D$7)</f>
        <v>0</v>
      </c>
      <c r="O1462" s="119" t="e">
        <f>VLOOKUP(B1462,#REF!,15,0)</f>
        <v>#REF!</v>
      </c>
    </row>
    <row r="1463" spans="1:15" ht="15" customHeight="1">
      <c r="A1463" s="41">
        <f>RANK(N1463,$N$18:$N$2259)</f>
        <v>611</v>
      </c>
      <c r="B1463" s="175"/>
      <c r="C1463" s="167"/>
      <c r="D1463" s="167"/>
      <c r="E1463" s="215"/>
      <c r="F1463" s="167"/>
      <c r="G1463" s="216"/>
      <c r="H1463" s="217"/>
      <c r="I1463" s="217"/>
      <c r="J1463" s="217"/>
      <c r="K1463" s="217"/>
      <c r="L1463" s="217"/>
      <c r="M1463" s="217"/>
      <c r="N1463" s="43">
        <f>SUM(G1463*$D$8+H1463*$D$5+I1463*$D$9+J1463*$D$6+K1463*$D$11+L1463*$D$10+M1463*$D$7)</f>
        <v>0</v>
      </c>
      <c r="O1463" s="119" t="e">
        <f>VLOOKUP(B1463,#REF!,15,0)</f>
        <v>#REF!</v>
      </c>
    </row>
    <row r="1464" spans="1:15" ht="15" customHeight="1">
      <c r="A1464" s="41">
        <f>RANK(N1464,$N$18:$N$2259)</f>
        <v>611</v>
      </c>
      <c r="B1464" s="175"/>
      <c r="C1464" s="167"/>
      <c r="D1464" s="167"/>
      <c r="E1464" s="215"/>
      <c r="F1464" s="167"/>
      <c r="G1464" s="216"/>
      <c r="H1464" s="217"/>
      <c r="I1464" s="217"/>
      <c r="J1464" s="217"/>
      <c r="K1464" s="217"/>
      <c r="L1464" s="217"/>
      <c r="M1464" s="217"/>
      <c r="N1464" s="43">
        <f>SUM(G1464*$D$8+H1464*$D$5+I1464*$D$9+J1464*$D$6+K1464*$D$11+L1464*$D$10+M1464*$D$7)</f>
        <v>0</v>
      </c>
      <c r="O1464" s="119" t="e">
        <f>VLOOKUP(B1464,#REF!,15,0)</f>
        <v>#REF!</v>
      </c>
    </row>
    <row r="1465" spans="1:15" ht="15" customHeight="1">
      <c r="A1465" s="41">
        <f>RANK(N1465,$N$18:$N$2259)</f>
        <v>611</v>
      </c>
      <c r="B1465" s="175"/>
      <c r="C1465" s="167"/>
      <c r="D1465" s="167"/>
      <c r="E1465" s="215"/>
      <c r="F1465" s="167"/>
      <c r="G1465" s="216"/>
      <c r="H1465" s="217"/>
      <c r="I1465" s="217"/>
      <c r="J1465" s="217"/>
      <c r="K1465" s="217"/>
      <c r="L1465" s="217"/>
      <c r="M1465" s="217"/>
      <c r="N1465" s="43">
        <f>SUM(G1465*$D$8+H1465*$D$5+I1465*$D$9+J1465*$D$6+K1465*$D$11+L1465*$D$10+M1465*$D$7)</f>
        <v>0</v>
      </c>
      <c r="O1465" s="119" t="e">
        <f>VLOOKUP(B1465,#REF!,15,0)</f>
        <v>#REF!</v>
      </c>
    </row>
    <row r="1466" spans="1:15" ht="15" customHeight="1">
      <c r="A1466" s="41">
        <f>RANK(N1466,$N$18:$N$2259)</f>
        <v>611</v>
      </c>
      <c r="B1466" s="175"/>
      <c r="C1466" s="167"/>
      <c r="D1466" s="167"/>
      <c r="E1466" s="215"/>
      <c r="F1466" s="167"/>
      <c r="G1466" s="216"/>
      <c r="H1466" s="217"/>
      <c r="I1466" s="217"/>
      <c r="J1466" s="217"/>
      <c r="K1466" s="217"/>
      <c r="L1466" s="217"/>
      <c r="M1466" s="217"/>
      <c r="N1466" s="43">
        <f>SUM(G1466*$D$8+H1466*$D$5+I1466*$D$9+J1466*$D$6+K1466*$D$11+L1466*$D$10+M1466*$D$7)</f>
        <v>0</v>
      </c>
      <c r="O1466" s="119" t="e">
        <f>VLOOKUP(B1466,#REF!,15,0)</f>
        <v>#REF!</v>
      </c>
    </row>
    <row r="1467" spans="1:15" ht="15" customHeight="1">
      <c r="A1467" s="41">
        <f>RANK(N1467,$N$18:$N$2259)</f>
        <v>611</v>
      </c>
      <c r="B1467" s="175"/>
      <c r="C1467" s="167"/>
      <c r="D1467" s="167"/>
      <c r="E1467" s="215"/>
      <c r="F1467" s="167"/>
      <c r="G1467" s="216"/>
      <c r="H1467" s="217"/>
      <c r="I1467" s="217"/>
      <c r="J1467" s="217"/>
      <c r="K1467" s="217"/>
      <c r="L1467" s="217"/>
      <c r="M1467" s="217"/>
      <c r="N1467" s="43">
        <f>SUM(G1467*$D$8+H1467*$D$5+I1467*$D$9+J1467*$D$6+K1467*$D$11+L1467*$D$10+M1467*$D$7)</f>
        <v>0</v>
      </c>
      <c r="O1467" s="119" t="e">
        <f>VLOOKUP(B1467,#REF!,15,0)</f>
        <v>#REF!</v>
      </c>
    </row>
    <row r="1468" spans="1:15" ht="15" customHeight="1">
      <c r="A1468" s="41">
        <f>RANK(N1468,$N$18:$N$2259)</f>
        <v>611</v>
      </c>
      <c r="B1468" s="175"/>
      <c r="C1468" s="167"/>
      <c r="D1468" s="167"/>
      <c r="E1468" s="215"/>
      <c r="F1468" s="167"/>
      <c r="G1468" s="216"/>
      <c r="H1468" s="217"/>
      <c r="I1468" s="217"/>
      <c r="J1468" s="217"/>
      <c r="K1468" s="217"/>
      <c r="L1468" s="217"/>
      <c r="M1468" s="217"/>
      <c r="N1468" s="43">
        <f>SUM(G1468*$D$8+H1468*$D$5+I1468*$D$9+J1468*$D$6+K1468*$D$11+L1468*$D$10+M1468*$D$7)</f>
        <v>0</v>
      </c>
      <c r="O1468" s="119" t="e">
        <f>VLOOKUP(B1468,#REF!,15,0)</f>
        <v>#REF!</v>
      </c>
    </row>
    <row r="1469" spans="1:15" ht="15" customHeight="1">
      <c r="A1469" s="41">
        <f>RANK(N1469,$N$18:$N$2259)</f>
        <v>611</v>
      </c>
      <c r="B1469" s="175"/>
      <c r="C1469" s="167"/>
      <c r="D1469" s="167"/>
      <c r="E1469" s="215"/>
      <c r="F1469" s="167"/>
      <c r="G1469" s="216"/>
      <c r="H1469" s="217"/>
      <c r="I1469" s="217"/>
      <c r="J1469" s="217"/>
      <c r="K1469" s="217"/>
      <c r="L1469" s="217"/>
      <c r="M1469" s="217"/>
      <c r="N1469" s="43">
        <f>SUM(G1469*$D$8+H1469*$D$5+I1469*$D$9+J1469*$D$6+K1469*$D$11+L1469*$D$10+M1469*$D$7)</f>
        <v>0</v>
      </c>
      <c r="O1469" s="119" t="e">
        <f>VLOOKUP(B1469,#REF!,15,0)</f>
        <v>#REF!</v>
      </c>
    </row>
    <row r="1470" spans="1:15" ht="15" customHeight="1">
      <c r="A1470" s="41">
        <f>RANK(N1470,$N$18:$N$2259)</f>
        <v>611</v>
      </c>
      <c r="B1470" s="175"/>
      <c r="C1470" s="167"/>
      <c r="D1470" s="167"/>
      <c r="E1470" s="215"/>
      <c r="F1470" s="167"/>
      <c r="G1470" s="216"/>
      <c r="H1470" s="217"/>
      <c r="I1470" s="217"/>
      <c r="J1470" s="217"/>
      <c r="K1470" s="217"/>
      <c r="L1470" s="217"/>
      <c r="M1470" s="217"/>
      <c r="N1470" s="43">
        <f>SUM(G1470*$D$8+H1470*$D$5+I1470*$D$9+J1470*$D$6+K1470*$D$11+L1470*$D$10+M1470*$D$7)</f>
        <v>0</v>
      </c>
      <c r="O1470" s="119" t="e">
        <f>VLOOKUP(B1470,#REF!,15,0)</f>
        <v>#REF!</v>
      </c>
    </row>
    <row r="1471" spans="1:15" ht="15" customHeight="1">
      <c r="A1471" s="41">
        <f>RANK(N1471,$N$18:$N$2259)</f>
        <v>611</v>
      </c>
      <c r="B1471" s="175"/>
      <c r="C1471" s="167"/>
      <c r="D1471" s="167"/>
      <c r="E1471" s="215"/>
      <c r="F1471" s="167"/>
      <c r="G1471" s="216"/>
      <c r="H1471" s="217"/>
      <c r="I1471" s="217"/>
      <c r="J1471" s="217"/>
      <c r="K1471" s="217"/>
      <c r="L1471" s="217"/>
      <c r="M1471" s="217"/>
      <c r="N1471" s="43">
        <f>SUM(G1471*$D$8+H1471*$D$5+I1471*$D$9+J1471*$D$6+K1471*$D$11+L1471*$D$10+M1471*$D$7)</f>
        <v>0</v>
      </c>
      <c r="O1471" s="119" t="e">
        <f>VLOOKUP(B1471,#REF!,15,0)</f>
        <v>#REF!</v>
      </c>
    </row>
    <row r="1472" spans="1:15" ht="15" customHeight="1">
      <c r="A1472" s="41">
        <f>RANK(N1472,$N$18:$N$2259)</f>
        <v>611</v>
      </c>
      <c r="B1472" s="175"/>
      <c r="C1472" s="167"/>
      <c r="D1472" s="167"/>
      <c r="E1472" s="215"/>
      <c r="F1472" s="167"/>
      <c r="G1472" s="216"/>
      <c r="H1472" s="217"/>
      <c r="I1472" s="217"/>
      <c r="J1472" s="217"/>
      <c r="K1472" s="217"/>
      <c r="L1472" s="217"/>
      <c r="M1472" s="217"/>
      <c r="N1472" s="43">
        <f>SUM(G1472*$D$8+H1472*$D$5+I1472*$D$9+J1472*$D$6+K1472*$D$11+L1472*$D$10+M1472*$D$7)</f>
        <v>0</v>
      </c>
      <c r="O1472" s="119" t="e">
        <f>VLOOKUP(B1472,#REF!,15,0)</f>
        <v>#REF!</v>
      </c>
    </row>
    <row r="1473" spans="1:15" ht="15" customHeight="1">
      <c r="A1473" s="41">
        <f>RANK(N1473,$N$18:$N$2259)</f>
        <v>611</v>
      </c>
      <c r="B1473" s="175"/>
      <c r="C1473" s="167"/>
      <c r="D1473" s="167"/>
      <c r="E1473" s="215"/>
      <c r="F1473" s="167"/>
      <c r="G1473" s="216"/>
      <c r="H1473" s="217"/>
      <c r="I1473" s="217"/>
      <c r="J1473" s="217"/>
      <c r="K1473" s="217"/>
      <c r="L1473" s="217"/>
      <c r="M1473" s="217"/>
      <c r="N1473" s="43">
        <f>SUM(G1473*$D$8+H1473*$D$5+I1473*$D$9+J1473*$D$6+K1473*$D$11+L1473*$D$10+M1473*$D$7)</f>
        <v>0</v>
      </c>
      <c r="O1473" s="119" t="e">
        <f>VLOOKUP(B1473,#REF!,15,0)</f>
        <v>#REF!</v>
      </c>
    </row>
    <row r="1474" spans="1:15" ht="15" customHeight="1">
      <c r="A1474" s="41">
        <f>RANK(N1474,$N$18:$N$2259)</f>
        <v>611</v>
      </c>
      <c r="B1474" s="151"/>
      <c r="C1474" s="144"/>
      <c r="D1474" s="144"/>
      <c r="E1474" s="156"/>
      <c r="F1474" s="144"/>
      <c r="G1474" s="44"/>
      <c r="H1474" s="42"/>
      <c r="I1474" s="42"/>
      <c r="J1474" s="42"/>
      <c r="K1474" s="42"/>
      <c r="L1474" s="42"/>
      <c r="M1474" s="42"/>
      <c r="N1474" s="43">
        <f>SUM(G1474*$D$8+H1474*$D$5+I1474*$D$9+J1474*$D$6+K1474*$D$11+L1474*$D$10+M1474*$D$7)</f>
        <v>0</v>
      </c>
      <c r="O1474" s="119" t="e">
        <f>VLOOKUP(B1474,#REF!,15,0)</f>
        <v>#REF!</v>
      </c>
    </row>
    <row r="1475" spans="1:15" ht="15" customHeight="1">
      <c r="A1475" s="41">
        <f>RANK(N1475,$N$18:$N$2259)</f>
        <v>611</v>
      </c>
      <c r="B1475" s="151"/>
      <c r="C1475" s="144"/>
      <c r="D1475" s="144"/>
      <c r="E1475" s="156"/>
      <c r="F1475" s="144"/>
      <c r="G1475" s="44"/>
      <c r="H1475" s="42"/>
      <c r="I1475" s="42"/>
      <c r="J1475" s="42"/>
      <c r="K1475" s="42"/>
      <c r="L1475" s="42"/>
      <c r="M1475" s="42"/>
      <c r="N1475" s="43">
        <f>SUM(G1475*$D$8+H1475*$D$5+I1475*$D$9+J1475*$D$6+K1475*$D$11+L1475*$D$10+M1475*$D$7)</f>
        <v>0</v>
      </c>
      <c r="O1475" s="119" t="e">
        <f>VLOOKUP(B1475,#REF!,15,0)</f>
        <v>#REF!</v>
      </c>
    </row>
    <row r="1476" spans="1:15" ht="15" customHeight="1">
      <c r="A1476" s="41">
        <f>RANK(N1476,$N$18:$N$2259)</f>
        <v>611</v>
      </c>
      <c r="B1476" s="151"/>
      <c r="C1476" s="144"/>
      <c r="D1476" s="144"/>
      <c r="E1476" s="156"/>
      <c r="F1476" s="144"/>
      <c r="G1476" s="44"/>
      <c r="H1476" s="42"/>
      <c r="I1476" s="42"/>
      <c r="J1476" s="42"/>
      <c r="K1476" s="42"/>
      <c r="L1476" s="42"/>
      <c r="M1476" s="42"/>
      <c r="N1476" s="43">
        <f>SUM(G1476*$D$8+H1476*$D$5+I1476*$D$9+J1476*$D$6+K1476*$D$11+L1476*$D$10+M1476*$D$7)</f>
        <v>0</v>
      </c>
      <c r="O1476" s="119" t="e">
        <f>VLOOKUP(B1476,#REF!,15,0)</f>
        <v>#REF!</v>
      </c>
    </row>
    <row r="1477" spans="1:15" ht="15" customHeight="1">
      <c r="A1477" s="41">
        <f>RANK(N1477,$N$18:$N$2259)</f>
        <v>611</v>
      </c>
      <c r="B1477" s="151"/>
      <c r="C1477" s="144"/>
      <c r="D1477" s="144"/>
      <c r="E1477" s="156"/>
      <c r="F1477" s="144"/>
      <c r="G1477" s="44"/>
      <c r="H1477" s="42"/>
      <c r="I1477" s="42"/>
      <c r="J1477" s="42"/>
      <c r="K1477" s="42"/>
      <c r="L1477" s="42"/>
      <c r="M1477" s="42"/>
      <c r="N1477" s="43">
        <f>SUM(G1477*$D$8+H1477*$D$5+I1477*$D$9+J1477*$D$6+K1477*$D$11+L1477*$D$10+M1477*$D$7)</f>
        <v>0</v>
      </c>
      <c r="O1477" s="119" t="e">
        <f>VLOOKUP(B1477,#REF!,15,0)</f>
        <v>#REF!</v>
      </c>
    </row>
    <row r="1478" spans="1:15" ht="15" customHeight="1">
      <c r="A1478" s="41">
        <f>RANK(N1478,$N$18:$N$2259)</f>
        <v>611</v>
      </c>
      <c r="B1478" s="143"/>
      <c r="C1478" s="144"/>
      <c r="D1478" s="144"/>
      <c r="E1478" s="144"/>
      <c r="F1478" s="144"/>
      <c r="G1478" s="44"/>
      <c r="H1478" s="42"/>
      <c r="I1478" s="42"/>
      <c r="J1478" s="42"/>
      <c r="K1478" s="42"/>
      <c r="L1478" s="42"/>
      <c r="M1478" s="42"/>
      <c r="N1478" s="43">
        <f>SUM(G1478*$D$8+H1478*$D$5+I1478*$D$9+J1478*$D$6+K1478*$D$11+L1478*$D$10+M1478*$D$7)</f>
        <v>0</v>
      </c>
      <c r="O1478" s="119" t="e">
        <f>VLOOKUP(B1478,#REF!,15,0)</f>
        <v>#REF!</v>
      </c>
    </row>
    <row r="1479" spans="1:15" ht="15" customHeight="1">
      <c r="A1479" s="41">
        <f>RANK(N1479,$N$18:$N$2259)</f>
        <v>611</v>
      </c>
      <c r="B1479" s="143"/>
      <c r="C1479" s="144"/>
      <c r="D1479" s="144"/>
      <c r="E1479" s="144"/>
      <c r="F1479" s="144"/>
      <c r="G1479" s="44"/>
      <c r="H1479" s="42"/>
      <c r="I1479" s="42"/>
      <c r="J1479" s="42"/>
      <c r="K1479" s="42"/>
      <c r="L1479" s="42"/>
      <c r="M1479" s="42"/>
      <c r="N1479" s="43">
        <f>SUM(G1479*$D$8+H1479*$D$5+I1479*$D$9+J1479*$D$6+K1479*$D$11+L1479*$D$10+M1479*$D$7)</f>
        <v>0</v>
      </c>
      <c r="O1479" s="119" t="e">
        <f>VLOOKUP(B1479,#REF!,15,0)</f>
        <v>#REF!</v>
      </c>
    </row>
    <row r="1480" spans="1:15" ht="15" customHeight="1">
      <c r="A1480" s="41">
        <f>RANK(N1480,$N$18:$N$2259)</f>
        <v>611</v>
      </c>
      <c r="B1480" s="144"/>
      <c r="C1480" s="144"/>
      <c r="D1480" s="144"/>
      <c r="E1480" s="144"/>
      <c r="F1480" s="144"/>
      <c r="G1480" s="44"/>
      <c r="H1480" s="42"/>
      <c r="I1480" s="42"/>
      <c r="J1480" s="42"/>
      <c r="K1480" s="42"/>
      <c r="L1480" s="42"/>
      <c r="M1480" s="42"/>
      <c r="N1480" s="43">
        <f>SUM(G1480*$D$8+H1480*$D$5+I1480*$D$9+J1480*$D$6+K1480*$D$11+L1480*$D$10+M1480*$D$7)</f>
        <v>0</v>
      </c>
      <c r="O1480" s="119" t="e">
        <f>VLOOKUP(B1480,#REF!,15,0)</f>
        <v>#REF!</v>
      </c>
    </row>
    <row r="1481" spans="1:15" ht="15" customHeight="1">
      <c r="A1481" s="41">
        <f>RANK(N1481,$N$18:$N$2259)</f>
        <v>611</v>
      </c>
      <c r="B1481" s="144"/>
      <c r="C1481" s="144"/>
      <c r="D1481" s="144"/>
      <c r="E1481" s="144"/>
      <c r="F1481" s="144"/>
      <c r="G1481" s="44"/>
      <c r="H1481" s="42"/>
      <c r="I1481" s="42"/>
      <c r="J1481" s="42"/>
      <c r="K1481" s="42"/>
      <c r="L1481" s="42"/>
      <c r="M1481" s="42"/>
      <c r="N1481" s="43">
        <f>SUM(G1481*$D$8+H1481*$D$5+I1481*$D$9+J1481*$D$6+K1481*$D$11+L1481*$D$10+M1481*$D$7)</f>
        <v>0</v>
      </c>
      <c r="O1481" s="119" t="e">
        <f>VLOOKUP(B1481,#REF!,15,0)</f>
        <v>#REF!</v>
      </c>
    </row>
    <row r="1482" spans="1:15" ht="15" customHeight="1">
      <c r="A1482" s="41">
        <f>RANK(N1482,$N$18:$N$2259)</f>
        <v>611</v>
      </c>
      <c r="B1482" s="144"/>
      <c r="C1482" s="144"/>
      <c r="D1482" s="144"/>
      <c r="E1482" s="144"/>
      <c r="F1482" s="144"/>
      <c r="G1482" s="44"/>
      <c r="H1482" s="42"/>
      <c r="I1482" s="42"/>
      <c r="J1482" s="42"/>
      <c r="K1482" s="42"/>
      <c r="L1482" s="42"/>
      <c r="M1482" s="42"/>
      <c r="N1482" s="43">
        <f>SUM(G1482*$D$8+H1482*$D$5+I1482*$D$9+J1482*$D$6+K1482*$D$11+L1482*$D$10+M1482*$D$7)</f>
        <v>0</v>
      </c>
      <c r="O1482" s="119" t="e">
        <f>VLOOKUP(B1482,#REF!,15,0)</f>
        <v>#REF!</v>
      </c>
    </row>
    <row r="1483" spans="1:15" ht="15" customHeight="1">
      <c r="A1483" s="41">
        <f>RANK(N1483,$N$18:$N$2259)</f>
        <v>611</v>
      </c>
      <c r="B1483" s="144"/>
      <c r="C1483" s="144"/>
      <c r="D1483" s="144"/>
      <c r="E1483" s="144"/>
      <c r="F1483" s="144"/>
      <c r="G1483" s="44"/>
      <c r="H1483" s="42"/>
      <c r="I1483" s="42"/>
      <c r="J1483" s="42"/>
      <c r="K1483" s="42"/>
      <c r="L1483" s="42"/>
      <c r="M1483" s="42"/>
      <c r="N1483" s="43">
        <f>SUM(G1483*$D$8+H1483*$D$5+I1483*$D$9+J1483*$D$6+K1483*$D$11+L1483*$D$10+M1483*$D$7)</f>
        <v>0</v>
      </c>
      <c r="O1483" s="119" t="e">
        <f>VLOOKUP(B1483,#REF!,15,0)</f>
        <v>#REF!</v>
      </c>
    </row>
    <row r="1484" spans="1:15" ht="15" customHeight="1">
      <c r="A1484" s="41">
        <f>RANK(N1484,$N$18:$N$2259)</f>
        <v>611</v>
      </c>
      <c r="B1484" s="143"/>
      <c r="C1484" s="144"/>
      <c r="D1484" s="144"/>
      <c r="E1484" s="144"/>
      <c r="F1484" s="144"/>
      <c r="G1484" s="44"/>
      <c r="H1484" s="42"/>
      <c r="I1484" s="42"/>
      <c r="J1484" s="42"/>
      <c r="K1484" s="42"/>
      <c r="L1484" s="42"/>
      <c r="M1484" s="42"/>
      <c r="N1484" s="43">
        <f>SUM(G1484*$D$8+H1484*$D$5+I1484*$D$9+J1484*$D$6+K1484*$D$11+L1484*$D$10+M1484*$D$7)</f>
        <v>0</v>
      </c>
      <c r="O1484" s="119" t="e">
        <f>VLOOKUP(B1484,#REF!,15,0)</f>
        <v>#REF!</v>
      </c>
    </row>
    <row r="1485" spans="1:15" ht="15" customHeight="1">
      <c r="A1485" s="41">
        <f>RANK(N1485,$N$18:$N$2259)</f>
        <v>611</v>
      </c>
      <c r="B1485" s="144"/>
      <c r="C1485" s="144"/>
      <c r="D1485" s="144"/>
      <c r="E1485" s="144"/>
      <c r="F1485" s="144"/>
      <c r="G1485" s="44"/>
      <c r="H1485" s="42"/>
      <c r="I1485" s="42"/>
      <c r="J1485" s="42"/>
      <c r="K1485" s="42"/>
      <c r="L1485" s="42"/>
      <c r="M1485" s="42"/>
      <c r="N1485" s="43">
        <f>SUM(G1485*$D$8+H1485*$D$5+I1485*$D$9+J1485*$D$6+K1485*$D$11+L1485*$D$10+M1485*$D$7)</f>
        <v>0</v>
      </c>
      <c r="O1485" s="119" t="e">
        <f>VLOOKUP(B1485,#REF!,15,0)</f>
        <v>#REF!</v>
      </c>
    </row>
    <row r="1486" spans="1:15" ht="15" customHeight="1">
      <c r="A1486" s="41">
        <f>RANK(N1486,$N$18:$N$2259)</f>
        <v>611</v>
      </c>
      <c r="B1486" s="144"/>
      <c r="C1486" s="144"/>
      <c r="D1486" s="144"/>
      <c r="E1486" s="144"/>
      <c r="F1486" s="144"/>
      <c r="G1486" s="44"/>
      <c r="H1486" s="42"/>
      <c r="I1486" s="42"/>
      <c r="J1486" s="42"/>
      <c r="K1486" s="42"/>
      <c r="L1486" s="42"/>
      <c r="M1486" s="42"/>
      <c r="N1486" s="43">
        <f>SUM(G1486*$D$8+H1486*$D$5+I1486*$D$9+J1486*$D$6+K1486*$D$11+L1486*$D$10+M1486*$D$7)</f>
        <v>0</v>
      </c>
      <c r="O1486" s="119" t="e">
        <f>VLOOKUP(B1486,#REF!,15,0)</f>
        <v>#REF!</v>
      </c>
    </row>
    <row r="1487" spans="1:15" ht="15" customHeight="1">
      <c r="A1487" s="41">
        <f>RANK(N1487,$N$18:$N$2259)</f>
        <v>611</v>
      </c>
      <c r="B1487" s="144"/>
      <c r="C1487" s="144"/>
      <c r="D1487" s="144"/>
      <c r="E1487" s="144"/>
      <c r="F1487" s="144"/>
      <c r="G1487" s="44"/>
      <c r="H1487" s="42"/>
      <c r="I1487" s="42"/>
      <c r="J1487" s="42"/>
      <c r="K1487" s="42"/>
      <c r="L1487" s="42"/>
      <c r="M1487" s="42"/>
      <c r="N1487" s="43">
        <f>SUM(G1487*$D$8+H1487*$D$5+I1487*$D$9+J1487*$D$6+K1487*$D$11+L1487*$D$10+M1487*$D$7)</f>
        <v>0</v>
      </c>
      <c r="O1487" s="119" t="e">
        <f>VLOOKUP(B1487,#REF!,15,0)</f>
        <v>#REF!</v>
      </c>
    </row>
    <row r="1488" spans="1:15" ht="15" customHeight="1">
      <c r="A1488" s="41">
        <f>RANK(N1488,$N$18:$N$2259)</f>
        <v>611</v>
      </c>
      <c r="B1488" s="144"/>
      <c r="C1488" s="144"/>
      <c r="D1488" s="144"/>
      <c r="E1488" s="144"/>
      <c r="F1488" s="144"/>
      <c r="G1488" s="44"/>
      <c r="H1488" s="42"/>
      <c r="I1488" s="42"/>
      <c r="J1488" s="42"/>
      <c r="K1488" s="42"/>
      <c r="L1488" s="42"/>
      <c r="M1488" s="42"/>
      <c r="N1488" s="43">
        <f>SUM(G1488*$D$8+H1488*$D$5+I1488*$D$9+J1488*$D$6+K1488*$D$11+L1488*$D$10+M1488*$D$7)</f>
        <v>0</v>
      </c>
      <c r="O1488" s="119" t="e">
        <f>VLOOKUP(B1488,#REF!,15,0)</f>
        <v>#REF!</v>
      </c>
    </row>
    <row r="1489" spans="1:15" ht="15" customHeight="1">
      <c r="A1489" s="41">
        <f>RANK(N1489,$N$18:$N$2259)</f>
        <v>611</v>
      </c>
      <c r="B1489" s="143"/>
      <c r="C1489" s="144"/>
      <c r="D1489" s="144"/>
      <c r="E1489" s="144"/>
      <c r="F1489" s="144"/>
      <c r="G1489" s="44"/>
      <c r="H1489" s="42"/>
      <c r="I1489" s="42"/>
      <c r="J1489" s="42"/>
      <c r="K1489" s="42"/>
      <c r="L1489" s="42"/>
      <c r="M1489" s="42"/>
      <c r="N1489" s="43">
        <f>SUM(G1489*$D$8+H1489*$D$5+I1489*$D$9+J1489*$D$6+K1489*$D$11+L1489*$D$10+M1489*$D$7)</f>
        <v>0</v>
      </c>
      <c r="O1489" s="119" t="e">
        <f>VLOOKUP(B1489,#REF!,15,0)</f>
        <v>#REF!</v>
      </c>
    </row>
    <row r="1490" spans="1:15" ht="15" customHeight="1">
      <c r="A1490" s="41">
        <f>RANK(N1490,$N$18:$N$2259)</f>
        <v>611</v>
      </c>
      <c r="B1490" s="144"/>
      <c r="C1490" s="144"/>
      <c r="D1490" s="144"/>
      <c r="E1490" s="144"/>
      <c r="F1490" s="144"/>
      <c r="G1490" s="44"/>
      <c r="H1490" s="42"/>
      <c r="I1490" s="42"/>
      <c r="J1490" s="42"/>
      <c r="K1490" s="42"/>
      <c r="L1490" s="42"/>
      <c r="M1490" s="42"/>
      <c r="N1490" s="43">
        <f>SUM(G1490*$D$8+H1490*$D$5+I1490*$D$9+J1490*$D$6+K1490*$D$11+L1490*$D$10+M1490*$D$7)</f>
        <v>0</v>
      </c>
      <c r="O1490" s="119" t="e">
        <f>VLOOKUP(B1490,#REF!,15,0)</f>
        <v>#REF!</v>
      </c>
    </row>
    <row r="1491" spans="1:15" ht="15" customHeight="1">
      <c r="A1491" s="41">
        <f>RANK(N1491,$N$18:$N$2259)</f>
        <v>611</v>
      </c>
      <c r="B1491" s="143"/>
      <c r="C1491" s="144"/>
      <c r="D1491" s="144"/>
      <c r="E1491" s="144"/>
      <c r="F1491" s="144"/>
      <c r="G1491" s="44"/>
      <c r="H1491" s="42"/>
      <c r="I1491" s="42"/>
      <c r="J1491" s="42"/>
      <c r="K1491" s="42"/>
      <c r="L1491" s="42"/>
      <c r="M1491" s="42"/>
      <c r="N1491" s="43">
        <f>SUM(G1491*$D$8+H1491*$D$5+I1491*$D$9+J1491*$D$6+K1491*$D$11+L1491*$D$10+M1491*$D$7)</f>
        <v>0</v>
      </c>
      <c r="O1491" s="119" t="e">
        <f>VLOOKUP(B1491,#REF!,15,0)</f>
        <v>#REF!</v>
      </c>
    </row>
    <row r="1492" spans="1:15" ht="15" customHeight="1">
      <c r="A1492" s="41">
        <f>RANK(N1492,$N$18:$N$2259)</f>
        <v>611</v>
      </c>
      <c r="B1492" s="144"/>
      <c r="C1492" s="144"/>
      <c r="D1492" s="144"/>
      <c r="E1492" s="144"/>
      <c r="F1492" s="144"/>
      <c r="G1492" s="44"/>
      <c r="H1492" s="42"/>
      <c r="I1492" s="42"/>
      <c r="J1492" s="42"/>
      <c r="K1492" s="42"/>
      <c r="L1492" s="42"/>
      <c r="M1492" s="42"/>
      <c r="N1492" s="43">
        <f>SUM(G1492*$D$8+H1492*$D$5+I1492*$D$9+J1492*$D$6+K1492*$D$11+L1492*$D$10+M1492*$D$7)</f>
        <v>0</v>
      </c>
      <c r="O1492" s="119" t="e">
        <f>VLOOKUP(B1492,#REF!,15,0)</f>
        <v>#REF!</v>
      </c>
    </row>
    <row r="1493" spans="1:15" ht="15" customHeight="1">
      <c r="A1493" s="41">
        <f>RANK(N1493,$N$18:$N$2259)</f>
        <v>611</v>
      </c>
      <c r="B1493" s="144"/>
      <c r="C1493" s="144"/>
      <c r="D1493" s="144"/>
      <c r="E1493" s="144"/>
      <c r="F1493" s="144"/>
      <c r="G1493" s="44"/>
      <c r="H1493" s="42"/>
      <c r="I1493" s="42"/>
      <c r="J1493" s="42"/>
      <c r="K1493" s="42"/>
      <c r="L1493" s="42"/>
      <c r="M1493" s="42"/>
      <c r="N1493" s="43">
        <f>SUM(G1493*$D$8+H1493*$D$5+I1493*$D$9+J1493*$D$6+K1493*$D$11+L1493*$D$10+M1493*$D$7)</f>
        <v>0</v>
      </c>
      <c r="O1493" s="119" t="e">
        <f>VLOOKUP(B1493,#REF!,15,0)</f>
        <v>#REF!</v>
      </c>
    </row>
    <row r="1494" spans="1:15" ht="15" customHeight="1">
      <c r="A1494" s="41">
        <f>RANK(N1494,$N$18:$N$2259)</f>
        <v>611</v>
      </c>
      <c r="B1494" s="144"/>
      <c r="C1494" s="144"/>
      <c r="D1494" s="144"/>
      <c r="E1494" s="144"/>
      <c r="F1494" s="144"/>
      <c r="G1494" s="44"/>
      <c r="H1494" s="42"/>
      <c r="I1494" s="42"/>
      <c r="J1494" s="42"/>
      <c r="K1494" s="42"/>
      <c r="L1494" s="42"/>
      <c r="M1494" s="42"/>
      <c r="N1494" s="43">
        <f>SUM(G1494*$D$8+H1494*$D$5+I1494*$D$9+J1494*$D$6+K1494*$D$11+L1494*$D$10+M1494*$D$7)</f>
        <v>0</v>
      </c>
      <c r="O1494" s="119" t="e">
        <f>VLOOKUP(B1494,#REF!,15,0)</f>
        <v>#REF!</v>
      </c>
    </row>
    <row r="1495" spans="1:15" ht="15" customHeight="1">
      <c r="A1495" s="41">
        <f>RANK(N1495,$N$18:$N$2259)</f>
        <v>611</v>
      </c>
      <c r="B1495" s="144"/>
      <c r="C1495" s="144"/>
      <c r="D1495" s="144"/>
      <c r="E1495" s="144"/>
      <c r="F1495" s="144"/>
      <c r="G1495" s="44"/>
      <c r="H1495" s="42"/>
      <c r="I1495" s="42"/>
      <c r="J1495" s="42"/>
      <c r="K1495" s="42"/>
      <c r="L1495" s="42"/>
      <c r="M1495" s="42"/>
      <c r="N1495" s="43">
        <f>SUM(G1495*$D$8+H1495*$D$5+I1495*$D$9+J1495*$D$6+K1495*$D$11+L1495*$D$10+M1495*$D$7)</f>
        <v>0</v>
      </c>
      <c r="O1495" s="119" t="e">
        <f>VLOOKUP(B1495,#REF!,15,0)</f>
        <v>#REF!</v>
      </c>
    </row>
    <row r="1496" spans="1:15" ht="15" customHeight="1">
      <c r="A1496" s="41">
        <f>RANK(N1496,$N$18:$N$2259)</f>
        <v>611</v>
      </c>
      <c r="B1496" s="144"/>
      <c r="C1496" s="144"/>
      <c r="D1496" s="144"/>
      <c r="E1496" s="144"/>
      <c r="F1496" s="144"/>
      <c r="G1496" s="44"/>
      <c r="H1496" s="42"/>
      <c r="I1496" s="42"/>
      <c r="J1496" s="42"/>
      <c r="K1496" s="42"/>
      <c r="L1496" s="42"/>
      <c r="M1496" s="42"/>
      <c r="N1496" s="43">
        <f>SUM(G1496*$D$8+H1496*$D$5+I1496*$D$9+J1496*$D$6+K1496*$D$11+L1496*$D$10+M1496*$D$7)</f>
        <v>0</v>
      </c>
      <c r="O1496" s="119" t="e">
        <f>VLOOKUP(B1496,#REF!,15,0)</f>
        <v>#REF!</v>
      </c>
    </row>
    <row r="1497" spans="1:15" ht="15" customHeight="1">
      <c r="A1497" s="41">
        <f>RANK(N1497,$N$18:$N$2259)</f>
        <v>611</v>
      </c>
      <c r="B1497" s="144"/>
      <c r="C1497" s="144"/>
      <c r="D1497" s="144"/>
      <c r="E1497" s="144"/>
      <c r="F1497" s="144"/>
      <c r="G1497" s="44"/>
      <c r="H1497" s="42"/>
      <c r="I1497" s="42"/>
      <c r="J1497" s="42"/>
      <c r="K1497" s="42"/>
      <c r="L1497" s="42"/>
      <c r="M1497" s="42"/>
      <c r="N1497" s="43">
        <f>SUM(G1497*$D$8+H1497*$D$5+I1497*$D$9+J1497*$D$6+K1497*$D$11+L1497*$D$10+M1497*$D$7)</f>
        <v>0</v>
      </c>
      <c r="O1497" s="119" t="e">
        <f>VLOOKUP(B1497,#REF!,15,0)</f>
        <v>#REF!</v>
      </c>
    </row>
    <row r="1498" spans="1:15" ht="15" customHeight="1">
      <c r="A1498" s="41">
        <f>RANK(N1498,$N$18:$N$2259)</f>
        <v>611</v>
      </c>
      <c r="B1498" s="144"/>
      <c r="C1498" s="144"/>
      <c r="D1498" s="144"/>
      <c r="E1498" s="144"/>
      <c r="F1498" s="144"/>
      <c r="G1498" s="44"/>
      <c r="H1498" s="42"/>
      <c r="I1498" s="42"/>
      <c r="J1498" s="42"/>
      <c r="K1498" s="42"/>
      <c r="L1498" s="42"/>
      <c r="M1498" s="42"/>
      <c r="N1498" s="43">
        <f>SUM(G1498*$D$8+H1498*$D$5+I1498*$D$9+J1498*$D$6+K1498*$D$11+L1498*$D$10+M1498*$D$7)</f>
        <v>0</v>
      </c>
      <c r="O1498" s="119" t="e">
        <f>VLOOKUP(B1498,#REF!,15,0)</f>
        <v>#REF!</v>
      </c>
    </row>
    <row r="1499" spans="1:15" ht="15" customHeight="1">
      <c r="A1499" s="41">
        <f>RANK(N1499,$N$18:$N$2259)</f>
        <v>611</v>
      </c>
      <c r="B1499" s="144"/>
      <c r="C1499" s="144"/>
      <c r="D1499" s="144"/>
      <c r="E1499" s="144"/>
      <c r="F1499" s="144"/>
      <c r="G1499" s="44"/>
      <c r="H1499" s="42"/>
      <c r="I1499" s="42"/>
      <c r="J1499" s="42"/>
      <c r="K1499" s="42"/>
      <c r="L1499" s="42"/>
      <c r="M1499" s="42"/>
      <c r="N1499" s="43">
        <f>SUM(G1499*$D$8+H1499*$D$5+I1499*$D$9+J1499*$D$6+K1499*$D$11+L1499*$D$10+M1499*$D$7)</f>
        <v>0</v>
      </c>
      <c r="O1499" s="119" t="e">
        <f>VLOOKUP(B1499,#REF!,15,0)</f>
        <v>#REF!</v>
      </c>
    </row>
    <row r="1500" spans="1:15" ht="15" customHeight="1">
      <c r="A1500" s="41">
        <f>RANK(N1500,$N$18:$N$2259)</f>
        <v>611</v>
      </c>
      <c r="B1500" s="146"/>
      <c r="C1500" s="144"/>
      <c r="D1500" s="144"/>
      <c r="E1500" s="144"/>
      <c r="F1500" s="144"/>
      <c r="G1500" s="44"/>
      <c r="H1500" s="42"/>
      <c r="I1500" s="42"/>
      <c r="J1500" s="42"/>
      <c r="K1500" s="42"/>
      <c r="L1500" s="42"/>
      <c r="M1500" s="42"/>
      <c r="N1500" s="43">
        <f>SUM(G1500*$D$8+H1500*$D$5+I1500*$D$9+J1500*$D$6+K1500*$D$11+L1500*$D$10+M1500*$D$7)</f>
        <v>0</v>
      </c>
      <c r="O1500" s="119" t="e">
        <f>VLOOKUP(B1500,#REF!,15,0)</f>
        <v>#REF!</v>
      </c>
    </row>
    <row r="1501" spans="1:15" ht="15" customHeight="1">
      <c r="A1501" s="41">
        <f>RANK(N1501,$N$18:$N$2259)</f>
        <v>611</v>
      </c>
      <c r="B1501" s="146"/>
      <c r="C1501" s="144"/>
      <c r="D1501" s="144"/>
      <c r="E1501" s="144"/>
      <c r="F1501" s="144"/>
      <c r="G1501" s="44"/>
      <c r="H1501" s="42"/>
      <c r="I1501" s="42"/>
      <c r="J1501" s="42"/>
      <c r="K1501" s="42"/>
      <c r="L1501" s="42"/>
      <c r="M1501" s="42"/>
      <c r="N1501" s="43">
        <f>SUM(G1501*$D$8+H1501*$D$5+I1501*$D$9+J1501*$D$6+K1501*$D$11+L1501*$D$10+M1501*$D$7)</f>
        <v>0</v>
      </c>
      <c r="O1501" s="119" t="e">
        <f>VLOOKUP(B1501,#REF!,15,0)</f>
        <v>#REF!</v>
      </c>
    </row>
    <row r="1502" spans="1:15" ht="15" customHeight="1">
      <c r="A1502" s="41">
        <f>RANK(N1502,$N$18:$N$2259)</f>
        <v>611</v>
      </c>
      <c r="B1502" s="146"/>
      <c r="C1502" s="144"/>
      <c r="D1502" s="144"/>
      <c r="E1502" s="144"/>
      <c r="F1502" s="144"/>
      <c r="G1502" s="44"/>
      <c r="H1502" s="42"/>
      <c r="I1502" s="42"/>
      <c r="J1502" s="42"/>
      <c r="K1502" s="42"/>
      <c r="L1502" s="42"/>
      <c r="M1502" s="42"/>
      <c r="N1502" s="43">
        <f>SUM(G1502*$D$8+H1502*$D$5+I1502*$D$9+J1502*$D$6+K1502*$D$11+L1502*$D$10+M1502*$D$7)</f>
        <v>0</v>
      </c>
      <c r="O1502" s="119" t="e">
        <f>VLOOKUP(B1502,#REF!,15,0)</f>
        <v>#REF!</v>
      </c>
    </row>
    <row r="1503" spans="1:15" ht="15" customHeight="1">
      <c r="A1503" s="41">
        <f>RANK(N1503,$N$18:$N$2259)</f>
        <v>611</v>
      </c>
      <c r="B1503" s="146"/>
      <c r="C1503" s="144"/>
      <c r="D1503" s="144"/>
      <c r="E1503" s="144"/>
      <c r="F1503" s="144"/>
      <c r="G1503" s="44"/>
      <c r="H1503" s="42"/>
      <c r="I1503" s="42"/>
      <c r="J1503" s="42"/>
      <c r="K1503" s="42"/>
      <c r="L1503" s="42"/>
      <c r="M1503" s="42"/>
      <c r="N1503" s="43">
        <f>SUM(G1503*$D$8+H1503*$D$5+I1503*$D$9+J1503*$D$6+K1503*$D$11+L1503*$D$10+M1503*$D$7)</f>
        <v>0</v>
      </c>
      <c r="O1503" s="119" t="e">
        <f>VLOOKUP(B1503,#REF!,15,0)</f>
        <v>#REF!</v>
      </c>
    </row>
    <row r="1504" spans="1:15" ht="15" customHeight="1">
      <c r="A1504" s="41">
        <f>RANK(N1504,$N$18:$N$2259)</f>
        <v>611</v>
      </c>
      <c r="B1504" s="146"/>
      <c r="C1504" s="144"/>
      <c r="D1504" s="144"/>
      <c r="E1504" s="144"/>
      <c r="F1504" s="144"/>
      <c r="G1504" s="44"/>
      <c r="H1504" s="42"/>
      <c r="I1504" s="42"/>
      <c r="J1504" s="42"/>
      <c r="K1504" s="42"/>
      <c r="L1504" s="42"/>
      <c r="M1504" s="42"/>
      <c r="N1504" s="43">
        <f>SUM(G1504*$D$8+H1504*$D$5+I1504*$D$9+J1504*$D$6+K1504*$D$11+L1504*$D$10+M1504*$D$7)</f>
        <v>0</v>
      </c>
      <c r="O1504" s="119" t="e">
        <f>VLOOKUP(B1504,#REF!,15,0)</f>
        <v>#REF!</v>
      </c>
    </row>
    <row r="1505" spans="1:15" ht="15" customHeight="1">
      <c r="A1505" s="41">
        <f>RANK(N1505,$N$18:$N$2259)</f>
        <v>611</v>
      </c>
      <c r="B1505" s="143"/>
      <c r="C1505" s="144"/>
      <c r="D1505" s="144"/>
      <c r="E1505" s="144"/>
      <c r="F1505" s="144"/>
      <c r="G1505" s="44"/>
      <c r="H1505" s="42"/>
      <c r="I1505" s="42"/>
      <c r="J1505" s="42"/>
      <c r="K1505" s="42"/>
      <c r="L1505" s="42"/>
      <c r="M1505" s="42"/>
      <c r="N1505" s="43">
        <f>SUM(G1505*$D$8+H1505*$D$5+I1505*$D$9+J1505*$D$6+K1505*$D$11+L1505*$D$10+M1505*$D$7)</f>
        <v>0</v>
      </c>
      <c r="O1505" s="119" t="e">
        <f>VLOOKUP(B1505,#REF!,15,0)</f>
        <v>#REF!</v>
      </c>
    </row>
    <row r="1506" spans="1:15" ht="15" customHeight="1">
      <c r="A1506" s="41">
        <f>RANK(N1506,$N$18:$N$2259)</f>
        <v>611</v>
      </c>
      <c r="B1506" s="143"/>
      <c r="C1506" s="144"/>
      <c r="D1506" s="144"/>
      <c r="E1506" s="144"/>
      <c r="F1506" s="144"/>
      <c r="G1506" s="44"/>
      <c r="H1506" s="42"/>
      <c r="I1506" s="42"/>
      <c r="J1506" s="42"/>
      <c r="K1506" s="42"/>
      <c r="L1506" s="42"/>
      <c r="M1506" s="42"/>
      <c r="N1506" s="43">
        <f>SUM(G1506*$D$8+H1506*$D$5+I1506*$D$9+J1506*$D$6+K1506*$D$11+L1506*$D$10+M1506*$D$7)</f>
        <v>0</v>
      </c>
      <c r="O1506" s="119" t="e">
        <f>VLOOKUP(B1506,#REF!,15,0)</f>
        <v>#REF!</v>
      </c>
    </row>
    <row r="1507" spans="1:15" ht="15" customHeight="1">
      <c r="A1507" s="41">
        <f>RANK(N1507,$N$18:$N$2259)</f>
        <v>611</v>
      </c>
      <c r="B1507" s="143"/>
      <c r="C1507" s="144"/>
      <c r="D1507" s="144"/>
      <c r="E1507" s="144"/>
      <c r="F1507" s="144"/>
      <c r="G1507" s="44"/>
      <c r="H1507" s="42"/>
      <c r="I1507" s="42"/>
      <c r="J1507" s="42"/>
      <c r="K1507" s="42"/>
      <c r="L1507" s="42"/>
      <c r="M1507" s="42"/>
      <c r="N1507" s="43">
        <f>SUM(G1507*$D$8+H1507*$D$5+I1507*$D$9+J1507*$D$6+K1507*$D$11+L1507*$D$10+M1507*$D$7)</f>
        <v>0</v>
      </c>
      <c r="O1507" s="119" t="e">
        <f>VLOOKUP(B1507,#REF!,15,0)</f>
        <v>#REF!</v>
      </c>
    </row>
    <row r="1508" spans="1:15" ht="15" customHeight="1">
      <c r="A1508" s="41">
        <f>RANK(N1508,$N$18:$N$2259)</f>
        <v>611</v>
      </c>
      <c r="B1508" s="146"/>
      <c r="C1508" s="144"/>
      <c r="D1508" s="144"/>
      <c r="E1508" s="144"/>
      <c r="F1508" s="144"/>
      <c r="G1508" s="44"/>
      <c r="H1508" s="42"/>
      <c r="I1508" s="42"/>
      <c r="J1508" s="42"/>
      <c r="K1508" s="42"/>
      <c r="L1508" s="42"/>
      <c r="M1508" s="42"/>
      <c r="N1508" s="43">
        <f>SUM(G1508*$D$8+H1508*$D$5+I1508*$D$9+J1508*$D$6+K1508*$D$11+L1508*$D$10+M1508*$D$7)</f>
        <v>0</v>
      </c>
      <c r="O1508" s="119" t="e">
        <f>VLOOKUP(B1508,#REF!,15,0)</f>
        <v>#REF!</v>
      </c>
    </row>
    <row r="1509" spans="1:15" ht="15" customHeight="1">
      <c r="A1509" s="41">
        <f>RANK(N1509,$N$18:$N$2259)</f>
        <v>611</v>
      </c>
      <c r="B1509" s="146"/>
      <c r="C1509" s="144"/>
      <c r="D1509" s="144"/>
      <c r="E1509" s="144"/>
      <c r="F1509" s="144"/>
      <c r="G1509" s="44"/>
      <c r="H1509" s="42"/>
      <c r="I1509" s="42"/>
      <c r="J1509" s="42"/>
      <c r="K1509" s="42"/>
      <c r="L1509" s="42"/>
      <c r="M1509" s="42"/>
      <c r="N1509" s="43">
        <f>SUM(G1509*$D$8+H1509*$D$5+I1509*$D$9+J1509*$D$6+K1509*$D$11+L1509*$D$10+M1509*$D$7)</f>
        <v>0</v>
      </c>
      <c r="O1509" s="119" t="e">
        <f>VLOOKUP(B1509,#REF!,15,0)</f>
        <v>#REF!</v>
      </c>
    </row>
    <row r="1510" spans="1:15" ht="15" customHeight="1">
      <c r="A1510" s="41">
        <f>RANK(N1510,$N$18:$N$2259)</f>
        <v>611</v>
      </c>
      <c r="B1510" s="146"/>
      <c r="C1510" s="144"/>
      <c r="D1510" s="144"/>
      <c r="E1510" s="144"/>
      <c r="F1510" s="144"/>
      <c r="G1510" s="44"/>
      <c r="H1510" s="42"/>
      <c r="I1510" s="42"/>
      <c r="J1510" s="42"/>
      <c r="K1510" s="42"/>
      <c r="L1510" s="42"/>
      <c r="M1510" s="42"/>
      <c r="N1510" s="43">
        <f>SUM(G1510*$D$8+H1510*$D$5+I1510*$D$9+J1510*$D$6+K1510*$D$11+L1510*$D$10+M1510*$D$7)</f>
        <v>0</v>
      </c>
      <c r="O1510" s="119" t="e">
        <f>VLOOKUP(B1510,#REF!,15,0)</f>
        <v>#REF!</v>
      </c>
    </row>
    <row r="1511" spans="1:15" ht="15" customHeight="1">
      <c r="A1511" s="41">
        <f>RANK(N1511,$N$18:$N$2259)</f>
        <v>611</v>
      </c>
      <c r="B1511" s="146"/>
      <c r="C1511" s="144"/>
      <c r="D1511" s="144"/>
      <c r="E1511" s="144"/>
      <c r="F1511" s="144"/>
      <c r="G1511" s="44"/>
      <c r="H1511" s="42"/>
      <c r="I1511" s="42"/>
      <c r="J1511" s="42"/>
      <c r="K1511" s="42"/>
      <c r="L1511" s="42"/>
      <c r="M1511" s="42"/>
      <c r="N1511" s="43">
        <f>SUM(G1511*$D$8+H1511*$D$5+I1511*$D$9+J1511*$D$6+K1511*$D$11+L1511*$D$10+M1511*$D$7)</f>
        <v>0</v>
      </c>
      <c r="O1511" s="119" t="e">
        <f>VLOOKUP(B1511,#REF!,15,0)</f>
        <v>#REF!</v>
      </c>
    </row>
    <row r="1512" spans="1:15" ht="15" customHeight="1">
      <c r="A1512" s="41">
        <f>RANK(N1512,$N$18:$N$2259)</f>
        <v>611</v>
      </c>
      <c r="B1512" s="146"/>
      <c r="C1512" s="144"/>
      <c r="D1512" s="144"/>
      <c r="E1512" s="144"/>
      <c r="F1512" s="144"/>
      <c r="G1512" s="44"/>
      <c r="H1512" s="42"/>
      <c r="I1512" s="42"/>
      <c r="J1512" s="42"/>
      <c r="K1512" s="42"/>
      <c r="L1512" s="42"/>
      <c r="M1512" s="42"/>
      <c r="N1512" s="43">
        <f>SUM(G1512*$D$8+H1512*$D$5+I1512*$D$9+J1512*$D$6+K1512*$D$11+L1512*$D$10+M1512*$D$7)</f>
        <v>0</v>
      </c>
      <c r="O1512" s="119" t="e">
        <f>VLOOKUP(B1512,#REF!,15,0)</f>
        <v>#REF!</v>
      </c>
    </row>
    <row r="1513" spans="1:15" ht="15" customHeight="1">
      <c r="A1513" s="41">
        <f>RANK(N1513,$N$18:$N$2259)</f>
        <v>611</v>
      </c>
      <c r="B1513" s="146"/>
      <c r="C1513" s="144"/>
      <c r="D1513" s="144"/>
      <c r="E1513" s="144"/>
      <c r="F1513" s="144"/>
      <c r="G1513" s="44"/>
      <c r="H1513" s="42"/>
      <c r="I1513" s="42"/>
      <c r="J1513" s="42"/>
      <c r="K1513" s="42"/>
      <c r="L1513" s="42"/>
      <c r="M1513" s="42"/>
      <c r="N1513" s="43">
        <f>SUM(G1513*$D$8+H1513*$D$5+I1513*$D$9+J1513*$D$6+K1513*$D$11+L1513*$D$10+M1513*$D$7)</f>
        <v>0</v>
      </c>
      <c r="O1513" s="119" t="e">
        <f>VLOOKUP(B1513,#REF!,15,0)</f>
        <v>#REF!</v>
      </c>
    </row>
    <row r="1514" spans="1:15" ht="15" customHeight="1">
      <c r="A1514" s="41">
        <f>RANK(N1514,$N$18:$N$2259)</f>
        <v>611</v>
      </c>
      <c r="B1514" s="146"/>
      <c r="C1514" s="144"/>
      <c r="D1514" s="144"/>
      <c r="E1514" s="144"/>
      <c r="F1514" s="144"/>
      <c r="G1514" s="44"/>
      <c r="H1514" s="42"/>
      <c r="I1514" s="42"/>
      <c r="J1514" s="42"/>
      <c r="K1514" s="42"/>
      <c r="L1514" s="42"/>
      <c r="M1514" s="42"/>
      <c r="N1514" s="43">
        <f>SUM(G1514*$D$8+H1514*$D$5+I1514*$D$9+J1514*$D$6+K1514*$D$11+L1514*$D$10+M1514*$D$7)</f>
        <v>0</v>
      </c>
      <c r="O1514" s="119" t="e">
        <f>VLOOKUP(B1514,#REF!,15,0)</f>
        <v>#REF!</v>
      </c>
    </row>
    <row r="1515" spans="1:15" ht="15" customHeight="1">
      <c r="A1515" s="41">
        <f>RANK(N1515,$N$18:$N$2259)</f>
        <v>611</v>
      </c>
      <c r="B1515" s="146"/>
      <c r="C1515" s="144"/>
      <c r="D1515" s="144"/>
      <c r="E1515" s="144"/>
      <c r="F1515" s="144"/>
      <c r="G1515" s="44"/>
      <c r="H1515" s="42"/>
      <c r="I1515" s="42"/>
      <c r="J1515" s="42"/>
      <c r="K1515" s="42"/>
      <c r="L1515" s="42"/>
      <c r="M1515" s="42"/>
      <c r="N1515" s="43">
        <f>SUM(G1515*$D$8+H1515*$D$5+I1515*$D$9+J1515*$D$6+K1515*$D$11+L1515*$D$10+M1515*$D$7)</f>
        <v>0</v>
      </c>
      <c r="O1515" s="119" t="e">
        <f>VLOOKUP(B1515,#REF!,15,0)</f>
        <v>#REF!</v>
      </c>
    </row>
    <row r="1516" spans="1:15" ht="15" customHeight="1">
      <c r="A1516" s="41">
        <f>RANK(N1516,$N$18:$N$2259)</f>
        <v>611</v>
      </c>
      <c r="B1516" s="146"/>
      <c r="C1516" s="144"/>
      <c r="D1516" s="144"/>
      <c r="E1516" s="144"/>
      <c r="F1516" s="144"/>
      <c r="G1516" s="44"/>
      <c r="H1516" s="42"/>
      <c r="I1516" s="42"/>
      <c r="J1516" s="42"/>
      <c r="K1516" s="42"/>
      <c r="L1516" s="42"/>
      <c r="M1516" s="42"/>
      <c r="N1516" s="43">
        <f>SUM(G1516*$D$8+H1516*$D$5+I1516*$D$9+J1516*$D$6+K1516*$D$11+L1516*$D$10+M1516*$D$7)</f>
        <v>0</v>
      </c>
      <c r="O1516" s="119" t="e">
        <f>VLOOKUP(B1516,#REF!,15,0)</f>
        <v>#REF!</v>
      </c>
    </row>
    <row r="1517" spans="1:15" ht="15" customHeight="1">
      <c r="A1517" s="41">
        <f>RANK(N1517,$N$18:$N$2259)</f>
        <v>611</v>
      </c>
      <c r="B1517" s="146"/>
      <c r="C1517" s="144"/>
      <c r="D1517" s="144"/>
      <c r="E1517" s="144"/>
      <c r="F1517" s="144"/>
      <c r="G1517" s="44"/>
      <c r="H1517" s="42"/>
      <c r="I1517" s="42"/>
      <c r="J1517" s="42"/>
      <c r="K1517" s="42"/>
      <c r="L1517" s="42"/>
      <c r="M1517" s="42"/>
      <c r="N1517" s="43">
        <f>SUM(G1517*$D$8+H1517*$D$5+I1517*$D$9+J1517*$D$6+K1517*$D$11+L1517*$D$10+M1517*$D$7)</f>
        <v>0</v>
      </c>
      <c r="O1517" s="119" t="e">
        <f>VLOOKUP(B1517,#REF!,15,0)</f>
        <v>#REF!</v>
      </c>
    </row>
    <row r="1518" spans="1:15" ht="15" customHeight="1">
      <c r="A1518" s="41">
        <f>RANK(N1518,$N$18:$N$2259)</f>
        <v>611</v>
      </c>
      <c r="B1518" s="146"/>
      <c r="C1518" s="144"/>
      <c r="D1518" s="144"/>
      <c r="E1518" s="144"/>
      <c r="F1518" s="144"/>
      <c r="G1518" s="44"/>
      <c r="H1518" s="42"/>
      <c r="I1518" s="42"/>
      <c r="J1518" s="42"/>
      <c r="K1518" s="42"/>
      <c r="L1518" s="42"/>
      <c r="M1518" s="42"/>
      <c r="N1518" s="43">
        <f>SUM(G1518*$D$8+H1518*$D$5+I1518*$D$9+J1518*$D$6+K1518*$D$11+L1518*$D$10+M1518*$D$7)</f>
        <v>0</v>
      </c>
      <c r="O1518" s="119" t="e">
        <f>VLOOKUP(B1518,#REF!,15,0)</f>
        <v>#REF!</v>
      </c>
    </row>
    <row r="1519" spans="1:15" ht="15" customHeight="1">
      <c r="A1519" s="41">
        <f>RANK(N1519,$N$18:$N$2259)</f>
        <v>611</v>
      </c>
      <c r="B1519" s="146"/>
      <c r="C1519" s="144"/>
      <c r="D1519" s="144"/>
      <c r="E1519" s="144"/>
      <c r="F1519" s="144"/>
      <c r="G1519" s="44"/>
      <c r="H1519" s="42"/>
      <c r="I1519" s="42"/>
      <c r="J1519" s="42"/>
      <c r="K1519" s="42"/>
      <c r="L1519" s="42"/>
      <c r="M1519" s="42"/>
      <c r="N1519" s="43">
        <f>SUM(G1519*$D$8+H1519*$D$5+I1519*$D$9+J1519*$D$6+K1519*$D$11+L1519*$D$10+M1519*$D$7)</f>
        <v>0</v>
      </c>
      <c r="O1519" s="119" t="e">
        <f>VLOOKUP(B1519,#REF!,15,0)</f>
        <v>#REF!</v>
      </c>
    </row>
    <row r="1520" spans="1:15" ht="15" customHeight="1">
      <c r="A1520" s="41">
        <f>RANK(N1520,$N$18:$N$2259)</f>
        <v>611</v>
      </c>
      <c r="B1520" s="146"/>
      <c r="C1520" s="144"/>
      <c r="D1520" s="144"/>
      <c r="E1520" s="144"/>
      <c r="F1520" s="144"/>
      <c r="G1520" s="44"/>
      <c r="H1520" s="42"/>
      <c r="I1520" s="42"/>
      <c r="J1520" s="42"/>
      <c r="K1520" s="42"/>
      <c r="L1520" s="42"/>
      <c r="M1520" s="42"/>
      <c r="N1520" s="43">
        <f>SUM(G1520*$D$8+H1520*$D$5+I1520*$D$9+J1520*$D$6+K1520*$D$11+L1520*$D$10+M1520*$D$7)</f>
        <v>0</v>
      </c>
      <c r="O1520" s="119" t="e">
        <f>VLOOKUP(B1520,#REF!,15,0)</f>
        <v>#REF!</v>
      </c>
    </row>
    <row r="1521" spans="1:15" ht="15" customHeight="1">
      <c r="A1521" s="41">
        <f>RANK(N1521,$N$18:$N$2259)</f>
        <v>611</v>
      </c>
      <c r="B1521" s="146"/>
      <c r="C1521" s="144"/>
      <c r="D1521" s="144"/>
      <c r="E1521" s="144"/>
      <c r="F1521" s="144"/>
      <c r="G1521" s="44"/>
      <c r="H1521" s="42"/>
      <c r="I1521" s="42"/>
      <c r="J1521" s="42"/>
      <c r="K1521" s="42"/>
      <c r="L1521" s="42"/>
      <c r="M1521" s="42"/>
      <c r="N1521" s="43">
        <f>SUM(G1521*$D$8+H1521*$D$5+I1521*$D$9+J1521*$D$6+K1521*$D$11+L1521*$D$10+M1521*$D$7)</f>
        <v>0</v>
      </c>
      <c r="O1521" s="119" t="e">
        <f>VLOOKUP(B1521,#REF!,15,0)</f>
        <v>#REF!</v>
      </c>
    </row>
    <row r="1522" spans="1:15" ht="15" customHeight="1">
      <c r="A1522" s="41">
        <f>RANK(N1522,$N$18:$N$2259)</f>
        <v>611</v>
      </c>
      <c r="B1522" s="146"/>
      <c r="C1522" s="144"/>
      <c r="D1522" s="144"/>
      <c r="E1522" s="144"/>
      <c r="F1522" s="144"/>
      <c r="G1522" s="44"/>
      <c r="H1522" s="42"/>
      <c r="I1522" s="42"/>
      <c r="J1522" s="42"/>
      <c r="K1522" s="42"/>
      <c r="L1522" s="42"/>
      <c r="M1522" s="42"/>
      <c r="N1522" s="43">
        <f>SUM(G1522*$D$8+H1522*$D$5+I1522*$D$9+J1522*$D$6+K1522*$D$11+L1522*$D$10+M1522*$D$7)</f>
        <v>0</v>
      </c>
      <c r="O1522" s="119" t="e">
        <f>VLOOKUP(B1522,#REF!,15,0)</f>
        <v>#REF!</v>
      </c>
    </row>
    <row r="1523" spans="1:15" ht="15" customHeight="1">
      <c r="A1523" s="41">
        <f>RANK(N1523,$N$18:$N$2259)</f>
        <v>611</v>
      </c>
      <c r="B1523" s="146"/>
      <c r="C1523" s="144"/>
      <c r="D1523" s="144"/>
      <c r="E1523" s="144"/>
      <c r="F1523" s="144"/>
      <c r="G1523" s="44"/>
      <c r="H1523" s="42"/>
      <c r="I1523" s="42"/>
      <c r="J1523" s="42"/>
      <c r="K1523" s="42"/>
      <c r="L1523" s="42"/>
      <c r="M1523" s="42"/>
      <c r="N1523" s="43">
        <f>SUM(G1523*$D$8+H1523*$D$5+I1523*$D$9+J1523*$D$6+K1523*$D$11+L1523*$D$10+M1523*$D$7)</f>
        <v>0</v>
      </c>
      <c r="O1523" s="119" t="e">
        <f>VLOOKUP(B1523,#REF!,15,0)</f>
        <v>#REF!</v>
      </c>
    </row>
    <row r="1524" spans="1:15" ht="15" customHeight="1">
      <c r="A1524" s="41">
        <f>RANK(N1524,$N$18:$N$2259)</f>
        <v>611</v>
      </c>
      <c r="B1524" s="146"/>
      <c r="C1524" s="144"/>
      <c r="D1524" s="144"/>
      <c r="E1524" s="144"/>
      <c r="F1524" s="144"/>
      <c r="G1524" s="44"/>
      <c r="H1524" s="42"/>
      <c r="I1524" s="42"/>
      <c r="J1524" s="42"/>
      <c r="K1524" s="42"/>
      <c r="L1524" s="42"/>
      <c r="M1524" s="42"/>
      <c r="N1524" s="43">
        <f>SUM(G1524*$D$8+H1524*$D$5+I1524*$D$9+J1524*$D$6+K1524*$D$11+L1524*$D$10+M1524*$D$7)</f>
        <v>0</v>
      </c>
      <c r="O1524" s="119" t="e">
        <f>VLOOKUP(B1524,#REF!,15,0)</f>
        <v>#REF!</v>
      </c>
    </row>
    <row r="1525" spans="1:15" ht="15" customHeight="1">
      <c r="A1525" s="41">
        <f>RANK(N1525,$N$18:$N$2259)</f>
        <v>611</v>
      </c>
      <c r="B1525" s="146"/>
      <c r="C1525" s="144"/>
      <c r="D1525" s="144"/>
      <c r="E1525" s="144"/>
      <c r="F1525" s="144"/>
      <c r="G1525" s="44"/>
      <c r="H1525" s="42"/>
      <c r="I1525" s="42"/>
      <c r="J1525" s="42"/>
      <c r="K1525" s="42"/>
      <c r="L1525" s="42"/>
      <c r="M1525" s="42"/>
      <c r="N1525" s="43">
        <f>SUM(G1525*$D$8+H1525*$D$5+I1525*$D$9+J1525*$D$6+K1525*$D$11+L1525*$D$10+M1525*$D$7)</f>
        <v>0</v>
      </c>
      <c r="O1525" s="119" t="e">
        <f>VLOOKUP(B1525,#REF!,15,0)</f>
        <v>#REF!</v>
      </c>
    </row>
    <row r="1526" spans="1:15" ht="15" customHeight="1">
      <c r="A1526" s="41">
        <f>RANK(N1526,$N$18:$N$2259)</f>
        <v>611</v>
      </c>
      <c r="B1526" s="143"/>
      <c r="C1526" s="144"/>
      <c r="D1526" s="144"/>
      <c r="E1526" s="144"/>
      <c r="F1526" s="144"/>
      <c r="G1526" s="44"/>
      <c r="H1526" s="42"/>
      <c r="I1526" s="42"/>
      <c r="J1526" s="42"/>
      <c r="K1526" s="42"/>
      <c r="L1526" s="42"/>
      <c r="M1526" s="42"/>
      <c r="N1526" s="43">
        <f>SUM(G1526*$D$8+H1526*$D$5+I1526*$D$9+J1526*$D$6+K1526*$D$11+L1526*$D$10+M1526*$D$7)</f>
        <v>0</v>
      </c>
      <c r="O1526" s="119" t="e">
        <f>VLOOKUP(B1526,#REF!,15,0)</f>
        <v>#REF!</v>
      </c>
    </row>
    <row r="1527" spans="1:15" ht="15" customHeight="1">
      <c r="A1527" s="41">
        <f>RANK(N1527,$N$18:$N$2259)</f>
        <v>611</v>
      </c>
      <c r="B1527" s="146"/>
      <c r="C1527" s="144"/>
      <c r="D1527" s="144"/>
      <c r="E1527" s="144"/>
      <c r="F1527" s="144"/>
      <c r="G1527" s="44"/>
      <c r="H1527" s="42"/>
      <c r="I1527" s="42"/>
      <c r="J1527" s="42"/>
      <c r="K1527" s="42"/>
      <c r="L1527" s="42"/>
      <c r="M1527" s="42"/>
      <c r="N1527" s="43">
        <f>SUM(G1527*$D$8+H1527*$D$5+I1527*$D$9+J1527*$D$6+K1527*$D$11+L1527*$D$10+M1527*$D$7)</f>
        <v>0</v>
      </c>
      <c r="O1527" s="119" t="e">
        <f>VLOOKUP(B1527,#REF!,15,0)</f>
        <v>#REF!</v>
      </c>
    </row>
    <row r="1528" spans="1:15" ht="15" customHeight="1">
      <c r="A1528" s="41">
        <f>RANK(N1528,$N$18:$N$2259)</f>
        <v>611</v>
      </c>
      <c r="B1528" s="146"/>
      <c r="C1528" s="144"/>
      <c r="D1528" s="144"/>
      <c r="E1528" s="144"/>
      <c r="F1528" s="144"/>
      <c r="G1528" s="44"/>
      <c r="H1528" s="42"/>
      <c r="I1528" s="42"/>
      <c r="J1528" s="42"/>
      <c r="K1528" s="42"/>
      <c r="L1528" s="42"/>
      <c r="M1528" s="42"/>
      <c r="N1528" s="43">
        <f>SUM(G1528*$D$8+H1528*$D$5+I1528*$D$9+J1528*$D$6+K1528*$D$11+L1528*$D$10+M1528*$D$7)</f>
        <v>0</v>
      </c>
      <c r="O1528" s="119" t="e">
        <f>VLOOKUP(B1528,#REF!,15,0)</f>
        <v>#REF!</v>
      </c>
    </row>
    <row r="1529" spans="1:15" ht="15" customHeight="1">
      <c r="A1529" s="41">
        <f>RANK(N1529,$N$18:$N$2259)</f>
        <v>611</v>
      </c>
      <c r="B1529" s="146"/>
      <c r="C1529" s="144"/>
      <c r="D1529" s="144"/>
      <c r="E1529" s="144"/>
      <c r="F1529" s="144"/>
      <c r="G1529" s="44"/>
      <c r="H1529" s="42"/>
      <c r="I1529" s="42"/>
      <c r="J1529" s="42"/>
      <c r="K1529" s="42"/>
      <c r="L1529" s="42"/>
      <c r="M1529" s="42"/>
      <c r="N1529" s="43">
        <f>SUM(G1529*$D$8+H1529*$D$5+I1529*$D$9+J1529*$D$6+K1529*$D$11+L1529*$D$10+M1529*$D$7)</f>
        <v>0</v>
      </c>
      <c r="O1529" s="119" t="e">
        <f>VLOOKUP(B1529,#REF!,15,0)</f>
        <v>#REF!</v>
      </c>
    </row>
    <row r="1530" spans="1:15" ht="15" customHeight="1">
      <c r="A1530" s="41">
        <f>RANK(N1530,$N$18:$N$2259)</f>
        <v>611</v>
      </c>
      <c r="B1530" s="146"/>
      <c r="C1530" s="144"/>
      <c r="D1530" s="144"/>
      <c r="E1530" s="144"/>
      <c r="F1530" s="144"/>
      <c r="G1530" s="44"/>
      <c r="H1530" s="42"/>
      <c r="I1530" s="42"/>
      <c r="J1530" s="42"/>
      <c r="K1530" s="42"/>
      <c r="L1530" s="42"/>
      <c r="M1530" s="42"/>
      <c r="N1530" s="43">
        <f>SUM(G1530*$D$8+H1530*$D$5+I1530*$D$9+J1530*$D$6+K1530*$D$11+L1530*$D$10+M1530*$D$7)</f>
        <v>0</v>
      </c>
      <c r="O1530" s="119" t="e">
        <f>VLOOKUP(B1530,#REF!,15,0)</f>
        <v>#REF!</v>
      </c>
    </row>
    <row r="1531" spans="1:15" ht="15" customHeight="1">
      <c r="A1531" s="41">
        <f>RANK(N1531,$N$18:$N$2259)</f>
        <v>611</v>
      </c>
      <c r="B1531" s="146"/>
      <c r="C1531" s="144"/>
      <c r="D1531" s="144"/>
      <c r="E1531" s="144"/>
      <c r="F1531" s="144"/>
      <c r="G1531" s="44"/>
      <c r="H1531" s="42"/>
      <c r="I1531" s="42"/>
      <c r="J1531" s="42"/>
      <c r="K1531" s="42"/>
      <c r="L1531" s="42"/>
      <c r="M1531" s="42"/>
      <c r="N1531" s="43">
        <f>SUM(G1531*$D$8+H1531*$D$5+I1531*$D$9+J1531*$D$6+K1531*$D$11+L1531*$D$10+M1531*$D$7)</f>
        <v>0</v>
      </c>
      <c r="O1531" s="119" t="e">
        <f>VLOOKUP(B1531,#REF!,15,0)</f>
        <v>#REF!</v>
      </c>
    </row>
    <row r="1532" spans="1:15" ht="15" customHeight="1">
      <c r="A1532" s="41">
        <f>RANK(N1532,$N$18:$N$2259)</f>
        <v>611</v>
      </c>
      <c r="B1532" s="146"/>
      <c r="C1532" s="144"/>
      <c r="D1532" s="144"/>
      <c r="E1532" s="144"/>
      <c r="F1532" s="144"/>
      <c r="G1532" s="44"/>
      <c r="H1532" s="42"/>
      <c r="I1532" s="42"/>
      <c r="J1532" s="42"/>
      <c r="K1532" s="42"/>
      <c r="L1532" s="42"/>
      <c r="M1532" s="42"/>
      <c r="N1532" s="43">
        <f>SUM(G1532*$D$8+H1532*$D$5+I1532*$D$9+J1532*$D$6+K1532*$D$11+L1532*$D$10+M1532*$D$7)</f>
        <v>0</v>
      </c>
      <c r="O1532" s="119" t="e">
        <f>VLOOKUP(B1532,#REF!,15,0)</f>
        <v>#REF!</v>
      </c>
    </row>
    <row r="1533" spans="1:15" ht="15" customHeight="1">
      <c r="A1533" s="41">
        <f>RANK(N1533,$N$18:$N$2259)</f>
        <v>611</v>
      </c>
      <c r="B1533" s="146"/>
      <c r="C1533" s="144"/>
      <c r="D1533" s="144"/>
      <c r="E1533" s="144"/>
      <c r="F1533" s="144"/>
      <c r="G1533" s="44"/>
      <c r="H1533" s="42"/>
      <c r="I1533" s="42"/>
      <c r="J1533" s="42"/>
      <c r="K1533" s="42"/>
      <c r="L1533" s="42"/>
      <c r="M1533" s="42"/>
      <c r="N1533" s="43">
        <f>SUM(G1533*$D$8+H1533*$D$5+I1533*$D$9+J1533*$D$6+K1533*$D$11+L1533*$D$10+M1533*$D$7)</f>
        <v>0</v>
      </c>
      <c r="O1533" s="119" t="e">
        <f>VLOOKUP(B1533,#REF!,15,0)</f>
        <v>#REF!</v>
      </c>
    </row>
    <row r="1534" spans="1:15" ht="15" customHeight="1">
      <c r="A1534" s="41">
        <f>RANK(N1534,$N$18:$N$2259)</f>
        <v>611</v>
      </c>
      <c r="B1534" s="146"/>
      <c r="C1534" s="144"/>
      <c r="D1534" s="144"/>
      <c r="E1534" s="144"/>
      <c r="F1534" s="144"/>
      <c r="G1534" s="44"/>
      <c r="H1534" s="42"/>
      <c r="I1534" s="42"/>
      <c r="J1534" s="42"/>
      <c r="K1534" s="42"/>
      <c r="L1534" s="42"/>
      <c r="M1534" s="42"/>
      <c r="N1534" s="43">
        <f>SUM(G1534*$D$8+H1534*$D$5+I1534*$D$9+J1534*$D$6+K1534*$D$11+L1534*$D$10+M1534*$D$7)</f>
        <v>0</v>
      </c>
      <c r="O1534" s="119" t="e">
        <f>VLOOKUP(B1534,#REF!,15,0)</f>
        <v>#REF!</v>
      </c>
    </row>
    <row r="1535" spans="1:15" ht="15" customHeight="1">
      <c r="A1535" s="41">
        <f>RANK(N1535,$N$18:$N$2259)</f>
        <v>611</v>
      </c>
      <c r="B1535" s="146"/>
      <c r="C1535" s="144"/>
      <c r="D1535" s="144"/>
      <c r="E1535" s="144"/>
      <c r="F1535" s="144"/>
      <c r="G1535" s="44"/>
      <c r="H1535" s="42"/>
      <c r="I1535" s="42"/>
      <c r="J1535" s="42"/>
      <c r="K1535" s="42"/>
      <c r="L1535" s="42"/>
      <c r="M1535" s="42"/>
      <c r="N1535" s="43">
        <f>SUM(G1535*$D$8+H1535*$D$5+I1535*$D$9+J1535*$D$6+K1535*$D$11+L1535*$D$10+M1535*$D$7)</f>
        <v>0</v>
      </c>
      <c r="O1535" s="119" t="e">
        <f>VLOOKUP(B1535,#REF!,15,0)</f>
        <v>#REF!</v>
      </c>
    </row>
    <row r="1536" spans="1:15" ht="15" customHeight="1">
      <c r="A1536" s="41">
        <f>RANK(N1536,$N$18:$N$2259)</f>
        <v>611</v>
      </c>
      <c r="B1536" s="146"/>
      <c r="C1536" s="144"/>
      <c r="D1536" s="144"/>
      <c r="E1536" s="144"/>
      <c r="F1536" s="144"/>
      <c r="G1536" s="44"/>
      <c r="H1536" s="42"/>
      <c r="I1536" s="42"/>
      <c r="J1536" s="42"/>
      <c r="K1536" s="42"/>
      <c r="L1536" s="42"/>
      <c r="M1536" s="42"/>
      <c r="N1536" s="43">
        <f>SUM(G1536*$D$8+H1536*$D$5+I1536*$D$9+J1536*$D$6+K1536*$D$11+L1536*$D$10+M1536*$D$7)</f>
        <v>0</v>
      </c>
      <c r="O1536" s="119" t="e">
        <f>VLOOKUP(B1536,#REF!,15,0)</f>
        <v>#REF!</v>
      </c>
    </row>
    <row r="1537" spans="1:15" ht="15" customHeight="1">
      <c r="A1537" s="41">
        <f>RANK(N1537,$N$18:$N$2259)</f>
        <v>611</v>
      </c>
      <c r="B1537" s="146"/>
      <c r="C1537" s="144"/>
      <c r="D1537" s="144"/>
      <c r="E1537" s="144"/>
      <c r="F1537" s="144"/>
      <c r="G1537" s="44"/>
      <c r="H1537" s="42"/>
      <c r="I1537" s="42"/>
      <c r="J1537" s="42"/>
      <c r="K1537" s="42"/>
      <c r="L1537" s="42"/>
      <c r="M1537" s="42"/>
      <c r="N1537" s="43">
        <f>SUM(G1537*$D$8+H1537*$D$5+I1537*$D$9+J1537*$D$6+K1537*$D$11+L1537*$D$10+M1537*$D$7)</f>
        <v>0</v>
      </c>
      <c r="O1537" s="119" t="e">
        <f>VLOOKUP(B1537,#REF!,15,0)</f>
        <v>#REF!</v>
      </c>
    </row>
    <row r="1538" spans="1:15" ht="15" customHeight="1">
      <c r="A1538" s="41">
        <f>RANK(N1538,$N$18:$N$2259)</f>
        <v>611</v>
      </c>
      <c r="B1538" s="146"/>
      <c r="C1538" s="144"/>
      <c r="D1538" s="144"/>
      <c r="E1538" s="144"/>
      <c r="F1538" s="144"/>
      <c r="G1538" s="44"/>
      <c r="H1538" s="42"/>
      <c r="I1538" s="42"/>
      <c r="J1538" s="42"/>
      <c r="K1538" s="42"/>
      <c r="L1538" s="42"/>
      <c r="M1538" s="42"/>
      <c r="N1538" s="43">
        <f>SUM(G1538*$D$8+H1538*$D$5+I1538*$D$9+J1538*$D$6+K1538*$D$11+L1538*$D$10+M1538*$D$7)</f>
        <v>0</v>
      </c>
      <c r="O1538" s="119" t="e">
        <f>VLOOKUP(B1538,#REF!,15,0)</f>
        <v>#REF!</v>
      </c>
    </row>
    <row r="1539" spans="1:15" ht="15" customHeight="1">
      <c r="A1539" s="41">
        <f>RANK(N1539,$N$18:$N$2259)</f>
        <v>611</v>
      </c>
      <c r="B1539" s="146"/>
      <c r="C1539" s="144"/>
      <c r="D1539" s="144"/>
      <c r="E1539" s="144"/>
      <c r="F1539" s="144"/>
      <c r="G1539" s="44"/>
      <c r="H1539" s="42"/>
      <c r="I1539" s="42"/>
      <c r="J1539" s="42"/>
      <c r="K1539" s="42"/>
      <c r="L1539" s="42"/>
      <c r="M1539" s="42"/>
      <c r="N1539" s="43">
        <f>SUM(G1539*$D$8+H1539*$D$5+I1539*$D$9+J1539*$D$6+K1539*$D$11+L1539*$D$10+M1539*$D$7)</f>
        <v>0</v>
      </c>
      <c r="O1539" s="119" t="e">
        <f>VLOOKUP(B1539,#REF!,15,0)</f>
        <v>#REF!</v>
      </c>
    </row>
    <row r="1540" spans="1:15" ht="15" customHeight="1">
      <c r="A1540" s="41">
        <f>RANK(N1540,$N$18:$N$2259)</f>
        <v>611</v>
      </c>
      <c r="B1540" s="146"/>
      <c r="C1540" s="144"/>
      <c r="D1540" s="144"/>
      <c r="E1540" s="144"/>
      <c r="F1540" s="144"/>
      <c r="G1540" s="44"/>
      <c r="H1540" s="42"/>
      <c r="I1540" s="42"/>
      <c r="J1540" s="42"/>
      <c r="K1540" s="42"/>
      <c r="L1540" s="42"/>
      <c r="M1540" s="42"/>
      <c r="N1540" s="43">
        <f>SUM(G1540*$D$8+H1540*$D$5+I1540*$D$9+J1540*$D$6+K1540*$D$11+L1540*$D$10+M1540*$D$7)</f>
        <v>0</v>
      </c>
      <c r="O1540" s="119" t="e">
        <f>VLOOKUP(B1540,#REF!,15,0)</f>
        <v>#REF!</v>
      </c>
    </row>
    <row r="1541" spans="1:15" ht="15" customHeight="1">
      <c r="A1541" s="41">
        <f>RANK(N1541,$N$18:$N$2259)</f>
        <v>611</v>
      </c>
      <c r="B1541" s="146"/>
      <c r="C1541" s="144"/>
      <c r="D1541" s="144"/>
      <c r="E1541" s="144"/>
      <c r="F1541" s="144"/>
      <c r="G1541" s="44"/>
      <c r="H1541" s="42"/>
      <c r="I1541" s="42"/>
      <c r="J1541" s="42"/>
      <c r="K1541" s="42"/>
      <c r="L1541" s="42"/>
      <c r="M1541" s="42"/>
      <c r="N1541" s="43">
        <f>SUM(G1541*$D$8+H1541*$D$5+I1541*$D$9+J1541*$D$6+K1541*$D$11+L1541*$D$10+M1541*$D$7)</f>
        <v>0</v>
      </c>
      <c r="O1541" s="119" t="e">
        <f>VLOOKUP(B1541,#REF!,15,0)</f>
        <v>#REF!</v>
      </c>
    </row>
    <row r="1542" spans="1:15" ht="15" customHeight="1">
      <c r="A1542" s="41">
        <f>RANK(N1542,$N$18:$N$2259)</f>
        <v>611</v>
      </c>
      <c r="B1542" s="146"/>
      <c r="C1542" s="144"/>
      <c r="D1542" s="144"/>
      <c r="E1542" s="144"/>
      <c r="F1542" s="144"/>
      <c r="G1542" s="44"/>
      <c r="H1542" s="42"/>
      <c r="I1542" s="42"/>
      <c r="J1542" s="42"/>
      <c r="K1542" s="42"/>
      <c r="L1542" s="42"/>
      <c r="M1542" s="42"/>
      <c r="N1542" s="43">
        <f>SUM(G1542*$D$8+H1542*$D$5+I1542*$D$9+J1542*$D$6+K1542*$D$11+L1542*$D$10+M1542*$D$7)</f>
        <v>0</v>
      </c>
      <c r="O1542" s="119" t="e">
        <f>VLOOKUP(B1542,#REF!,15,0)</f>
        <v>#REF!</v>
      </c>
    </row>
    <row r="1543" spans="1:15" ht="15" customHeight="1">
      <c r="A1543" s="41">
        <f>RANK(N1543,$N$18:$N$2259)</f>
        <v>611</v>
      </c>
      <c r="B1543" s="146"/>
      <c r="C1543" s="144"/>
      <c r="D1543" s="144"/>
      <c r="E1543" s="144"/>
      <c r="F1543" s="144"/>
      <c r="G1543" s="44"/>
      <c r="H1543" s="42"/>
      <c r="I1543" s="42"/>
      <c r="J1543" s="42"/>
      <c r="K1543" s="42"/>
      <c r="L1543" s="42"/>
      <c r="M1543" s="42"/>
      <c r="N1543" s="43">
        <f>SUM(G1543*$D$8+H1543*$D$5+I1543*$D$9+J1543*$D$6+K1543*$D$11+L1543*$D$10+M1543*$D$7)</f>
        <v>0</v>
      </c>
      <c r="O1543" s="119" t="e">
        <f>VLOOKUP(B1543,#REF!,15,0)</f>
        <v>#REF!</v>
      </c>
    </row>
    <row r="1544" spans="1:15" ht="15" customHeight="1">
      <c r="A1544" s="41">
        <f>RANK(N1544,$N$18:$N$2259)</f>
        <v>611</v>
      </c>
      <c r="B1544" s="146"/>
      <c r="C1544" s="144"/>
      <c r="D1544" s="144"/>
      <c r="E1544" s="144"/>
      <c r="F1544" s="144"/>
      <c r="G1544" s="44"/>
      <c r="H1544" s="42"/>
      <c r="I1544" s="42"/>
      <c r="J1544" s="42"/>
      <c r="K1544" s="42"/>
      <c r="L1544" s="42"/>
      <c r="M1544" s="42"/>
      <c r="N1544" s="43">
        <f>SUM(G1544*$D$8+H1544*$D$5+I1544*$D$9+J1544*$D$6+K1544*$D$11+L1544*$D$10+M1544*$D$7)</f>
        <v>0</v>
      </c>
      <c r="O1544" s="119" t="e">
        <f>VLOOKUP(B1544,#REF!,15,0)</f>
        <v>#REF!</v>
      </c>
    </row>
    <row r="1545" spans="1:15" ht="15" customHeight="1">
      <c r="A1545" s="41">
        <f>RANK(N1545,$N$18:$N$2259)</f>
        <v>611</v>
      </c>
      <c r="B1545" s="146"/>
      <c r="C1545" s="144"/>
      <c r="D1545" s="144"/>
      <c r="E1545" s="144"/>
      <c r="F1545" s="144"/>
      <c r="G1545" s="44"/>
      <c r="H1545" s="42"/>
      <c r="I1545" s="42"/>
      <c r="J1545" s="42"/>
      <c r="K1545" s="42"/>
      <c r="L1545" s="42"/>
      <c r="M1545" s="42"/>
      <c r="N1545" s="43">
        <f>SUM(G1545*$D$8+H1545*$D$5+I1545*$D$9+J1545*$D$6+K1545*$D$11+L1545*$D$10+M1545*$D$7)</f>
        <v>0</v>
      </c>
      <c r="O1545" s="119" t="e">
        <f>VLOOKUP(B1545,#REF!,15,0)</f>
        <v>#REF!</v>
      </c>
    </row>
    <row r="1546" spans="1:15" ht="15" customHeight="1">
      <c r="A1546" s="41">
        <f>RANK(N1546,$N$18:$N$2259)</f>
        <v>611</v>
      </c>
      <c r="B1546" s="146"/>
      <c r="C1546" s="144"/>
      <c r="D1546" s="144"/>
      <c r="E1546" s="144"/>
      <c r="F1546" s="144"/>
      <c r="G1546" s="44"/>
      <c r="H1546" s="42"/>
      <c r="I1546" s="42"/>
      <c r="J1546" s="42"/>
      <c r="K1546" s="42"/>
      <c r="L1546" s="42"/>
      <c r="M1546" s="42"/>
      <c r="N1546" s="43">
        <f>SUM(G1546*$D$8+H1546*$D$5+I1546*$D$9+J1546*$D$6+K1546*$D$11+L1546*$D$10+M1546*$D$7)</f>
        <v>0</v>
      </c>
      <c r="O1546" s="119" t="e">
        <f>VLOOKUP(B1546,#REF!,15,0)</f>
        <v>#REF!</v>
      </c>
    </row>
    <row r="1547" spans="1:15" ht="15" customHeight="1">
      <c r="A1547" s="41">
        <f>RANK(N1547,$N$18:$N$2259)</f>
        <v>611</v>
      </c>
      <c r="B1547" s="146"/>
      <c r="C1547" s="144"/>
      <c r="D1547" s="144"/>
      <c r="E1547" s="144"/>
      <c r="F1547" s="144"/>
      <c r="G1547" s="44"/>
      <c r="H1547" s="42"/>
      <c r="I1547" s="42"/>
      <c r="J1547" s="42"/>
      <c r="K1547" s="42"/>
      <c r="L1547" s="42"/>
      <c r="M1547" s="42"/>
      <c r="N1547" s="43">
        <f>SUM(G1547*$D$8+H1547*$D$5+I1547*$D$9+J1547*$D$6+K1547*$D$11+L1547*$D$10+M1547*$D$7)</f>
        <v>0</v>
      </c>
      <c r="O1547" s="119" t="e">
        <f>VLOOKUP(B1547,#REF!,15,0)</f>
        <v>#REF!</v>
      </c>
    </row>
    <row r="1548" spans="1:15" ht="15" customHeight="1">
      <c r="A1548" s="41">
        <f>RANK(N1548,$N$18:$N$2259)</f>
        <v>611</v>
      </c>
      <c r="B1548" s="146"/>
      <c r="C1548" s="144"/>
      <c r="D1548" s="144"/>
      <c r="E1548" s="144"/>
      <c r="F1548" s="144"/>
      <c r="G1548" s="44"/>
      <c r="H1548" s="42"/>
      <c r="I1548" s="42"/>
      <c r="J1548" s="42"/>
      <c r="K1548" s="42"/>
      <c r="L1548" s="42"/>
      <c r="M1548" s="42"/>
      <c r="N1548" s="43">
        <f>SUM(G1548*$D$8+H1548*$D$5+I1548*$D$9+J1548*$D$6+K1548*$D$11+L1548*$D$10+M1548*$D$7)</f>
        <v>0</v>
      </c>
      <c r="O1548" s="119" t="e">
        <f>VLOOKUP(B1548,#REF!,15,0)</f>
        <v>#REF!</v>
      </c>
    </row>
    <row r="1549" spans="1:15" ht="15" customHeight="1">
      <c r="A1549" s="41">
        <f>RANK(N1549,$N$18:$N$2259)</f>
        <v>611</v>
      </c>
      <c r="B1549" s="143"/>
      <c r="C1549" s="144"/>
      <c r="D1549" s="144"/>
      <c r="E1549" s="144"/>
      <c r="F1549" s="144"/>
      <c r="G1549" s="44"/>
      <c r="H1549" s="42"/>
      <c r="I1549" s="42"/>
      <c r="J1549" s="42"/>
      <c r="K1549" s="42"/>
      <c r="L1549" s="42"/>
      <c r="M1549" s="42"/>
      <c r="N1549" s="43">
        <f>SUM(G1549*$D$8+H1549*$D$5+I1549*$D$9+J1549*$D$6+K1549*$D$11+L1549*$D$10+M1549*$D$7)</f>
        <v>0</v>
      </c>
      <c r="O1549" s="119" t="e">
        <f>VLOOKUP(B1549,#REF!,15,0)</f>
        <v>#REF!</v>
      </c>
    </row>
    <row r="1550" spans="1:15" ht="15" customHeight="1">
      <c r="A1550" s="41">
        <f>RANK(N1550,$N$18:$N$2259)</f>
        <v>611</v>
      </c>
      <c r="B1550" s="143"/>
      <c r="C1550" s="144"/>
      <c r="D1550" s="144"/>
      <c r="E1550" s="144"/>
      <c r="F1550" s="144"/>
      <c r="G1550" s="44"/>
      <c r="H1550" s="42"/>
      <c r="I1550" s="42"/>
      <c r="J1550" s="42"/>
      <c r="K1550" s="42"/>
      <c r="L1550" s="42"/>
      <c r="M1550" s="42"/>
      <c r="N1550" s="43">
        <f>SUM(G1550*$D$8+H1550*$D$5+I1550*$D$9+J1550*$D$6+K1550*$D$11+L1550*$D$10+M1550*$D$7)</f>
        <v>0</v>
      </c>
      <c r="O1550" s="119" t="e">
        <f>VLOOKUP(B1550,#REF!,15,0)</f>
        <v>#REF!</v>
      </c>
    </row>
    <row r="1551" spans="1:15" ht="15" customHeight="1">
      <c r="A1551" s="41">
        <f>RANK(N1551,$N$18:$N$2259)</f>
        <v>611</v>
      </c>
      <c r="B1551" s="146"/>
      <c r="C1551" s="144"/>
      <c r="D1551" s="144"/>
      <c r="E1551" s="144"/>
      <c r="F1551" s="144"/>
      <c r="G1551" s="44"/>
      <c r="H1551" s="42"/>
      <c r="I1551" s="42"/>
      <c r="J1551" s="42"/>
      <c r="K1551" s="42"/>
      <c r="L1551" s="42"/>
      <c r="M1551" s="42"/>
      <c r="N1551" s="43">
        <f>SUM(G1551*$D$8+H1551*$D$5+I1551*$D$9+J1551*$D$6+K1551*$D$11+L1551*$D$10+M1551*$D$7)</f>
        <v>0</v>
      </c>
      <c r="O1551" s="119" t="e">
        <f>VLOOKUP(B1551,#REF!,15,0)</f>
        <v>#REF!</v>
      </c>
    </row>
    <row r="1552" spans="1:15" ht="15" customHeight="1">
      <c r="A1552" s="41">
        <f>RANK(N1552,$N$18:$N$2259)</f>
        <v>611</v>
      </c>
      <c r="B1552" s="146"/>
      <c r="C1552" s="144"/>
      <c r="D1552" s="144"/>
      <c r="E1552" s="144"/>
      <c r="F1552" s="144"/>
      <c r="G1552" s="44"/>
      <c r="H1552" s="42"/>
      <c r="I1552" s="42"/>
      <c r="J1552" s="42"/>
      <c r="K1552" s="42"/>
      <c r="L1552" s="42"/>
      <c r="M1552" s="42"/>
      <c r="N1552" s="43">
        <f>SUM(G1552*$D$8+H1552*$D$5+I1552*$D$9+J1552*$D$6+K1552*$D$11+L1552*$D$10+M1552*$D$7)</f>
        <v>0</v>
      </c>
      <c r="O1552" s="119" t="e">
        <f>VLOOKUP(B1552,#REF!,15,0)</f>
        <v>#REF!</v>
      </c>
    </row>
    <row r="1553" spans="1:15" ht="15" customHeight="1">
      <c r="A1553" s="41">
        <f>RANK(N1553,$N$18:$N$2259)</f>
        <v>611</v>
      </c>
      <c r="B1553" s="146"/>
      <c r="C1553" s="144"/>
      <c r="D1553" s="144"/>
      <c r="E1553" s="144"/>
      <c r="F1553" s="144"/>
      <c r="G1553" s="44"/>
      <c r="H1553" s="42"/>
      <c r="I1553" s="42"/>
      <c r="J1553" s="42"/>
      <c r="K1553" s="42"/>
      <c r="L1553" s="42"/>
      <c r="M1553" s="42"/>
      <c r="N1553" s="43">
        <f>SUM(G1553*$D$8+H1553*$D$5+I1553*$D$9+J1553*$D$6+K1553*$D$11+L1553*$D$10+M1553*$D$7)</f>
        <v>0</v>
      </c>
      <c r="O1553" s="119" t="e">
        <f>VLOOKUP(B1553,#REF!,15,0)</f>
        <v>#REF!</v>
      </c>
    </row>
    <row r="1554" spans="1:15" ht="15" customHeight="1">
      <c r="A1554" s="41">
        <f>RANK(N1554,$N$18:$N$2259)</f>
        <v>611</v>
      </c>
      <c r="B1554" s="146"/>
      <c r="C1554" s="144"/>
      <c r="D1554" s="144"/>
      <c r="E1554" s="144"/>
      <c r="F1554" s="144"/>
      <c r="G1554" s="44"/>
      <c r="H1554" s="42"/>
      <c r="I1554" s="42"/>
      <c r="J1554" s="42"/>
      <c r="K1554" s="42"/>
      <c r="L1554" s="42"/>
      <c r="M1554" s="42"/>
      <c r="N1554" s="43">
        <f>SUM(G1554*$D$8+H1554*$D$5+I1554*$D$9+J1554*$D$6+K1554*$D$11+L1554*$D$10+M1554*$D$7)</f>
        <v>0</v>
      </c>
      <c r="O1554" s="119" t="e">
        <f>VLOOKUP(B1554,#REF!,15,0)</f>
        <v>#REF!</v>
      </c>
    </row>
    <row r="1555" spans="1:15" ht="15" customHeight="1">
      <c r="A1555" s="41">
        <f>RANK(N1555,$N$18:$N$2259)</f>
        <v>611</v>
      </c>
      <c r="B1555" s="146"/>
      <c r="C1555" s="144"/>
      <c r="D1555" s="144"/>
      <c r="E1555" s="144"/>
      <c r="F1555" s="144"/>
      <c r="G1555" s="44"/>
      <c r="H1555" s="42"/>
      <c r="I1555" s="42"/>
      <c r="J1555" s="42"/>
      <c r="K1555" s="42"/>
      <c r="L1555" s="42"/>
      <c r="M1555" s="42"/>
      <c r="N1555" s="43">
        <f>SUM(G1555*$D$8+H1555*$D$5+I1555*$D$9+J1555*$D$6+K1555*$D$11+L1555*$D$10+M1555*$D$7)</f>
        <v>0</v>
      </c>
      <c r="O1555" s="119" t="e">
        <f>VLOOKUP(B1555,#REF!,15,0)</f>
        <v>#REF!</v>
      </c>
    </row>
    <row r="1556" spans="1:15" ht="15" customHeight="1">
      <c r="A1556" s="41">
        <f>RANK(N1556,$N$18:$N$2259)</f>
        <v>611</v>
      </c>
      <c r="B1556" s="146"/>
      <c r="C1556" s="144"/>
      <c r="D1556" s="144"/>
      <c r="E1556" s="144"/>
      <c r="F1556" s="144"/>
      <c r="G1556" s="44"/>
      <c r="H1556" s="42"/>
      <c r="I1556" s="42"/>
      <c r="J1556" s="42"/>
      <c r="K1556" s="42"/>
      <c r="L1556" s="42"/>
      <c r="M1556" s="42"/>
      <c r="N1556" s="43">
        <f>SUM(G1556*$D$8+H1556*$D$5+I1556*$D$9+J1556*$D$6+K1556*$D$11+L1556*$D$10+M1556*$D$7)</f>
        <v>0</v>
      </c>
      <c r="O1556" s="119" t="e">
        <f>VLOOKUP(B1556,#REF!,15,0)</f>
        <v>#REF!</v>
      </c>
    </row>
    <row r="1557" spans="1:15" ht="15" customHeight="1">
      <c r="A1557" s="41">
        <f>RANK(N1557,$N$18:$N$2259)</f>
        <v>611</v>
      </c>
      <c r="B1557" s="146"/>
      <c r="C1557" s="144"/>
      <c r="D1557" s="144"/>
      <c r="E1557" s="144"/>
      <c r="F1557" s="144"/>
      <c r="G1557" s="44"/>
      <c r="H1557" s="42"/>
      <c r="I1557" s="42"/>
      <c r="J1557" s="42"/>
      <c r="K1557" s="42"/>
      <c r="L1557" s="42"/>
      <c r="M1557" s="42"/>
      <c r="N1557" s="43">
        <f>SUM(G1557*$D$8+H1557*$D$5+I1557*$D$9+J1557*$D$6+K1557*$D$11+L1557*$D$10+M1557*$D$7)</f>
        <v>0</v>
      </c>
      <c r="O1557" s="119" t="e">
        <f>VLOOKUP(B1557,#REF!,15,0)</f>
        <v>#REF!</v>
      </c>
    </row>
    <row r="1558" spans="1:15" ht="15" customHeight="1">
      <c r="A1558" s="41">
        <f>RANK(N1558,$N$18:$N$2259)</f>
        <v>611</v>
      </c>
      <c r="B1558" s="146"/>
      <c r="C1558" s="144"/>
      <c r="D1558" s="144"/>
      <c r="E1558" s="144"/>
      <c r="F1558" s="144"/>
      <c r="G1558" s="44"/>
      <c r="H1558" s="42"/>
      <c r="I1558" s="42"/>
      <c r="J1558" s="42"/>
      <c r="K1558" s="42"/>
      <c r="L1558" s="42"/>
      <c r="M1558" s="42"/>
      <c r="N1558" s="43">
        <f>SUM(G1558*$D$8+H1558*$D$5+I1558*$D$9+J1558*$D$6+K1558*$D$11+L1558*$D$10+M1558*$D$7)</f>
        <v>0</v>
      </c>
      <c r="O1558" s="119" t="e">
        <f>VLOOKUP(B1558,#REF!,15,0)</f>
        <v>#REF!</v>
      </c>
    </row>
    <row r="1559" spans="1:15" ht="15" customHeight="1">
      <c r="A1559" s="41">
        <f>RANK(N1559,$N$18:$N$2259)</f>
        <v>611</v>
      </c>
      <c r="B1559" s="143"/>
      <c r="C1559" s="144"/>
      <c r="D1559" s="144"/>
      <c r="E1559" s="144"/>
      <c r="F1559" s="144"/>
      <c r="G1559" s="44"/>
      <c r="H1559" s="42"/>
      <c r="I1559" s="42"/>
      <c r="J1559" s="42"/>
      <c r="K1559" s="42"/>
      <c r="L1559" s="42"/>
      <c r="M1559" s="42"/>
      <c r="N1559" s="43">
        <f>SUM(G1559*$D$8+H1559*$D$5+I1559*$D$9+J1559*$D$6+K1559*$D$11+L1559*$D$10+M1559*$D$7)</f>
        <v>0</v>
      </c>
      <c r="O1559" s="119" t="e">
        <f>VLOOKUP(B1559,#REF!,15,0)</f>
        <v>#REF!</v>
      </c>
    </row>
    <row r="1560" spans="1:15" ht="15" customHeight="1">
      <c r="A1560" s="41">
        <f>RANK(N1560,$N$18:$N$2259)</f>
        <v>611</v>
      </c>
      <c r="B1560" s="146"/>
      <c r="C1560" s="144"/>
      <c r="D1560" s="144"/>
      <c r="E1560" s="144"/>
      <c r="F1560" s="144"/>
      <c r="G1560" s="44"/>
      <c r="H1560" s="42"/>
      <c r="I1560" s="42"/>
      <c r="J1560" s="42"/>
      <c r="K1560" s="42"/>
      <c r="L1560" s="42"/>
      <c r="M1560" s="42"/>
      <c r="N1560" s="43">
        <f>SUM(G1560*$D$8+H1560*$D$5+I1560*$D$9+J1560*$D$6+K1560*$D$11+L1560*$D$10+M1560*$D$7)</f>
        <v>0</v>
      </c>
      <c r="O1560" s="119" t="e">
        <f>VLOOKUP(B1560,#REF!,15,0)</f>
        <v>#REF!</v>
      </c>
    </row>
    <row r="1561" spans="1:15" ht="15" customHeight="1">
      <c r="A1561" s="41">
        <f>RANK(N1561,$N$18:$N$2259)</f>
        <v>611</v>
      </c>
      <c r="B1561" s="146"/>
      <c r="C1561" s="144"/>
      <c r="D1561" s="144"/>
      <c r="E1561" s="144"/>
      <c r="F1561" s="144"/>
      <c r="G1561" s="44"/>
      <c r="H1561" s="42"/>
      <c r="I1561" s="42"/>
      <c r="J1561" s="42"/>
      <c r="K1561" s="42"/>
      <c r="L1561" s="42"/>
      <c r="M1561" s="42"/>
      <c r="N1561" s="43">
        <f>SUM(G1561*$D$8+H1561*$D$5+I1561*$D$9+J1561*$D$6+K1561*$D$11+L1561*$D$10+M1561*$D$7)</f>
        <v>0</v>
      </c>
      <c r="O1561" s="119" t="e">
        <f>VLOOKUP(B1561,#REF!,15,0)</f>
        <v>#REF!</v>
      </c>
    </row>
    <row r="1562" spans="1:15" ht="15" customHeight="1">
      <c r="A1562" s="41">
        <f>RANK(N1562,$N$18:$N$2259)</f>
        <v>611</v>
      </c>
      <c r="B1562" s="146"/>
      <c r="C1562" s="144"/>
      <c r="D1562" s="144"/>
      <c r="E1562" s="144"/>
      <c r="F1562" s="144"/>
      <c r="G1562" s="44"/>
      <c r="H1562" s="42"/>
      <c r="I1562" s="42"/>
      <c r="J1562" s="42"/>
      <c r="K1562" s="42"/>
      <c r="L1562" s="42"/>
      <c r="M1562" s="42"/>
      <c r="N1562" s="43">
        <f>SUM(G1562*$D$8+H1562*$D$5+I1562*$D$9+J1562*$D$6+K1562*$D$11+L1562*$D$10+M1562*$D$7)</f>
        <v>0</v>
      </c>
      <c r="O1562" s="119" t="e">
        <f>VLOOKUP(B1562,#REF!,15,0)</f>
        <v>#REF!</v>
      </c>
    </row>
    <row r="1563" spans="1:15" ht="15" customHeight="1">
      <c r="A1563" s="41">
        <f>RANK(N1563,$N$18:$N$2259)</f>
        <v>611</v>
      </c>
      <c r="B1563" s="146"/>
      <c r="C1563" s="144"/>
      <c r="D1563" s="144"/>
      <c r="E1563" s="144"/>
      <c r="F1563" s="144"/>
      <c r="G1563" s="44"/>
      <c r="H1563" s="42"/>
      <c r="I1563" s="42"/>
      <c r="J1563" s="42"/>
      <c r="K1563" s="42"/>
      <c r="L1563" s="42"/>
      <c r="M1563" s="42"/>
      <c r="N1563" s="43">
        <f>SUM(G1563*$D$8+H1563*$D$5+I1563*$D$9+J1563*$D$6+K1563*$D$11+L1563*$D$10+M1563*$D$7)</f>
        <v>0</v>
      </c>
      <c r="O1563" s="119" t="e">
        <f>VLOOKUP(B1563,#REF!,15,0)</f>
        <v>#REF!</v>
      </c>
    </row>
    <row r="1564" spans="1:15" ht="15" customHeight="1">
      <c r="A1564" s="41">
        <f>RANK(N1564,$N$18:$N$2259)</f>
        <v>611</v>
      </c>
      <c r="B1564" s="146"/>
      <c r="C1564" s="144"/>
      <c r="D1564" s="144"/>
      <c r="E1564" s="144"/>
      <c r="F1564" s="144"/>
      <c r="G1564" s="44"/>
      <c r="H1564" s="42"/>
      <c r="I1564" s="42"/>
      <c r="J1564" s="42"/>
      <c r="K1564" s="42"/>
      <c r="L1564" s="42"/>
      <c r="M1564" s="42"/>
      <c r="N1564" s="43">
        <f>SUM(G1564*$D$8+H1564*$D$5+I1564*$D$9+J1564*$D$6+K1564*$D$11+L1564*$D$10+M1564*$D$7)</f>
        <v>0</v>
      </c>
      <c r="O1564" s="119" t="e">
        <f>VLOOKUP(B1564,#REF!,15,0)</f>
        <v>#REF!</v>
      </c>
    </row>
    <row r="1565" spans="1:15" ht="15" customHeight="1">
      <c r="A1565" s="41">
        <f>RANK(N1565,$N$18:$N$2259)</f>
        <v>611</v>
      </c>
      <c r="B1565" s="146"/>
      <c r="C1565" s="144"/>
      <c r="D1565" s="144"/>
      <c r="E1565" s="144"/>
      <c r="F1565" s="144"/>
      <c r="G1565" s="44"/>
      <c r="H1565" s="42"/>
      <c r="I1565" s="42"/>
      <c r="J1565" s="42"/>
      <c r="K1565" s="42"/>
      <c r="L1565" s="42"/>
      <c r="M1565" s="42"/>
      <c r="N1565" s="43">
        <f>SUM(G1565*$D$8+H1565*$D$5+I1565*$D$9+J1565*$D$6+K1565*$D$11+L1565*$D$10+M1565*$D$7)</f>
        <v>0</v>
      </c>
      <c r="O1565" s="119" t="e">
        <f>VLOOKUP(B1565,#REF!,15,0)</f>
        <v>#REF!</v>
      </c>
    </row>
    <row r="1566" spans="1:15" ht="15" customHeight="1">
      <c r="A1566" s="41">
        <f>RANK(N1566,$N$18:$N$2259)</f>
        <v>611</v>
      </c>
      <c r="B1566" s="146"/>
      <c r="C1566" s="144"/>
      <c r="D1566" s="144"/>
      <c r="E1566" s="144"/>
      <c r="F1566" s="144"/>
      <c r="G1566" s="44"/>
      <c r="H1566" s="42"/>
      <c r="I1566" s="42"/>
      <c r="J1566" s="42"/>
      <c r="K1566" s="42"/>
      <c r="L1566" s="42"/>
      <c r="M1566" s="42"/>
      <c r="N1566" s="43">
        <f>SUM(G1566*$D$8+H1566*$D$5+I1566*$D$9+J1566*$D$6+K1566*$D$11+L1566*$D$10+M1566*$D$7)</f>
        <v>0</v>
      </c>
      <c r="O1566" s="119" t="e">
        <f>VLOOKUP(B1566,#REF!,15,0)</f>
        <v>#REF!</v>
      </c>
    </row>
    <row r="1567" spans="1:15" ht="15" customHeight="1">
      <c r="A1567" s="41">
        <f>RANK(N1567,$N$18:$N$2259)</f>
        <v>611</v>
      </c>
      <c r="B1567" s="146"/>
      <c r="C1567" s="144"/>
      <c r="D1567" s="144"/>
      <c r="E1567" s="144"/>
      <c r="F1567" s="144"/>
      <c r="G1567" s="44"/>
      <c r="H1567" s="42"/>
      <c r="I1567" s="42"/>
      <c r="J1567" s="42"/>
      <c r="K1567" s="42"/>
      <c r="L1567" s="42"/>
      <c r="M1567" s="42"/>
      <c r="N1567" s="43">
        <f>SUM(G1567*$D$8+H1567*$D$5+I1567*$D$9+J1567*$D$6+K1567*$D$11+L1567*$D$10+M1567*$D$7)</f>
        <v>0</v>
      </c>
      <c r="O1567" s="119" t="e">
        <f>VLOOKUP(B1567,#REF!,15,0)</f>
        <v>#REF!</v>
      </c>
    </row>
    <row r="1568" spans="1:15" ht="15" customHeight="1">
      <c r="A1568" s="41">
        <f>RANK(N1568,$N$18:$N$2259)</f>
        <v>611</v>
      </c>
      <c r="B1568" s="143"/>
      <c r="C1568" s="144"/>
      <c r="D1568" s="144"/>
      <c r="E1568" s="144"/>
      <c r="F1568" s="144"/>
      <c r="G1568" s="44"/>
      <c r="H1568" s="42"/>
      <c r="I1568" s="42"/>
      <c r="J1568" s="42"/>
      <c r="K1568" s="42"/>
      <c r="L1568" s="42"/>
      <c r="M1568" s="42"/>
      <c r="N1568" s="43">
        <f>SUM(G1568*$D$8+H1568*$D$5+I1568*$D$9+J1568*$D$6+K1568*$D$11+L1568*$D$10+M1568*$D$7)</f>
        <v>0</v>
      </c>
      <c r="O1568" s="119" t="e">
        <f>VLOOKUP(B1568,#REF!,15,0)</f>
        <v>#REF!</v>
      </c>
    </row>
    <row r="1569" spans="1:15" ht="15" customHeight="1">
      <c r="A1569" s="41">
        <f>RANK(N1569,$N$18:$N$2259)</f>
        <v>611</v>
      </c>
      <c r="B1569" s="143"/>
      <c r="C1569" s="144"/>
      <c r="D1569" s="144"/>
      <c r="E1569" s="144"/>
      <c r="F1569" s="144"/>
      <c r="G1569" s="44"/>
      <c r="H1569" s="42"/>
      <c r="I1569" s="42"/>
      <c r="J1569" s="42"/>
      <c r="K1569" s="42"/>
      <c r="L1569" s="42"/>
      <c r="M1569" s="42"/>
      <c r="N1569" s="43">
        <f>SUM(G1569*$D$8+H1569*$D$5+I1569*$D$9+J1569*$D$6+K1569*$D$11+L1569*$D$10+M1569*$D$7)</f>
        <v>0</v>
      </c>
      <c r="O1569" s="119" t="e">
        <f>VLOOKUP(B1569,#REF!,15,0)</f>
        <v>#REF!</v>
      </c>
    </row>
    <row r="1570" spans="1:15" ht="15" customHeight="1">
      <c r="A1570" s="41">
        <f>RANK(N1570,$N$18:$N$2259)</f>
        <v>611</v>
      </c>
      <c r="B1570" s="146"/>
      <c r="C1570" s="144"/>
      <c r="D1570" s="144"/>
      <c r="E1570" s="144"/>
      <c r="F1570" s="144"/>
      <c r="G1570" s="44"/>
      <c r="H1570" s="42"/>
      <c r="I1570" s="42"/>
      <c r="J1570" s="42"/>
      <c r="K1570" s="42"/>
      <c r="L1570" s="42"/>
      <c r="M1570" s="42"/>
      <c r="N1570" s="43">
        <f>SUM(G1570*$D$8+H1570*$D$5+I1570*$D$9+J1570*$D$6+K1570*$D$11+L1570*$D$10+M1570*$D$7)</f>
        <v>0</v>
      </c>
      <c r="O1570" s="119" t="e">
        <f>VLOOKUP(B1570,#REF!,15,0)</f>
        <v>#REF!</v>
      </c>
    </row>
    <row r="1571" spans="1:15" ht="15" customHeight="1">
      <c r="A1571" s="41">
        <f>RANK(N1571,$N$18:$N$2259)</f>
        <v>611</v>
      </c>
      <c r="B1571" s="146"/>
      <c r="C1571" s="144"/>
      <c r="D1571" s="144"/>
      <c r="E1571" s="144"/>
      <c r="F1571" s="144"/>
      <c r="G1571" s="44"/>
      <c r="H1571" s="42"/>
      <c r="I1571" s="42"/>
      <c r="J1571" s="42"/>
      <c r="K1571" s="42"/>
      <c r="L1571" s="42"/>
      <c r="M1571" s="42"/>
      <c r="N1571" s="43">
        <f>SUM(G1571*$D$8+H1571*$D$5+I1571*$D$9+J1571*$D$6+K1571*$D$11+L1571*$D$10+M1571*$D$7)</f>
        <v>0</v>
      </c>
      <c r="O1571" s="119" t="e">
        <f>VLOOKUP(B1571,#REF!,15,0)</f>
        <v>#REF!</v>
      </c>
    </row>
    <row r="1572" spans="1:15" ht="15" customHeight="1">
      <c r="A1572" s="41">
        <f>RANK(N1572,$N$18:$N$2259)</f>
        <v>611</v>
      </c>
      <c r="B1572" s="146"/>
      <c r="C1572" s="144"/>
      <c r="D1572" s="144"/>
      <c r="E1572" s="144"/>
      <c r="F1572" s="144"/>
      <c r="G1572" s="44"/>
      <c r="H1572" s="42"/>
      <c r="I1572" s="42"/>
      <c r="J1572" s="42"/>
      <c r="K1572" s="42"/>
      <c r="L1572" s="42"/>
      <c r="M1572" s="42"/>
      <c r="N1572" s="43">
        <f>SUM(G1572*$D$8+H1572*$D$5+I1572*$D$9+J1572*$D$6+K1572*$D$11+L1572*$D$10+M1572*$D$7)</f>
        <v>0</v>
      </c>
      <c r="O1572" s="119" t="e">
        <f>VLOOKUP(B1572,#REF!,15,0)</f>
        <v>#REF!</v>
      </c>
    </row>
    <row r="1573" spans="1:15" ht="15" customHeight="1">
      <c r="A1573" s="41">
        <f>RANK(N1573,$N$18:$N$2259)</f>
        <v>611</v>
      </c>
      <c r="B1573" s="146"/>
      <c r="C1573" s="144"/>
      <c r="D1573" s="144"/>
      <c r="E1573" s="144"/>
      <c r="F1573" s="144"/>
      <c r="G1573" s="44"/>
      <c r="H1573" s="42"/>
      <c r="I1573" s="42"/>
      <c r="J1573" s="42"/>
      <c r="K1573" s="42"/>
      <c r="L1573" s="42"/>
      <c r="M1573" s="42"/>
      <c r="N1573" s="43">
        <f>SUM(G1573*$D$8+H1573*$D$5+I1573*$D$9+J1573*$D$6+K1573*$D$11+L1573*$D$10+M1573*$D$7)</f>
        <v>0</v>
      </c>
      <c r="O1573" s="119" t="e">
        <f>VLOOKUP(B1573,#REF!,15,0)</f>
        <v>#REF!</v>
      </c>
    </row>
    <row r="1574" spans="1:15" ht="15" customHeight="1">
      <c r="A1574" s="41">
        <f>RANK(N1574,$N$18:$N$2259)</f>
        <v>611</v>
      </c>
      <c r="B1574" s="143"/>
      <c r="C1574" s="144"/>
      <c r="D1574" s="144"/>
      <c r="E1574" s="144"/>
      <c r="F1574" s="144"/>
      <c r="G1574" s="44"/>
      <c r="H1574" s="42"/>
      <c r="I1574" s="42"/>
      <c r="J1574" s="42"/>
      <c r="K1574" s="42"/>
      <c r="L1574" s="42"/>
      <c r="M1574" s="42"/>
      <c r="N1574" s="43">
        <f>SUM(G1574*$D$8+H1574*$D$5+I1574*$D$9+J1574*$D$6+K1574*$D$11+L1574*$D$10+M1574*$D$7)</f>
        <v>0</v>
      </c>
      <c r="O1574" s="119" t="e">
        <f>VLOOKUP(B1574,#REF!,15,0)</f>
        <v>#REF!</v>
      </c>
    </row>
    <row r="1575" spans="1:15" ht="15" customHeight="1">
      <c r="A1575" s="41">
        <f>RANK(N1575,$N$18:$N$2259)</f>
        <v>611</v>
      </c>
      <c r="B1575" s="143"/>
      <c r="C1575" s="144"/>
      <c r="D1575" s="144"/>
      <c r="E1575" s="144"/>
      <c r="F1575" s="144"/>
      <c r="G1575" s="44"/>
      <c r="H1575" s="42"/>
      <c r="I1575" s="42"/>
      <c r="J1575" s="42"/>
      <c r="K1575" s="42"/>
      <c r="L1575" s="42"/>
      <c r="M1575" s="42"/>
      <c r="N1575" s="43">
        <f>SUM(G1575*$D$8+H1575*$D$5+I1575*$D$9+J1575*$D$6+K1575*$D$11+L1575*$D$10+M1575*$D$7)</f>
        <v>0</v>
      </c>
      <c r="O1575" s="119" t="e">
        <f>VLOOKUP(B1575,#REF!,15,0)</f>
        <v>#REF!</v>
      </c>
    </row>
    <row r="1576" spans="1:15" ht="15" customHeight="1">
      <c r="A1576" s="41">
        <f>RANK(N1576,$N$18:$N$2259)</f>
        <v>611</v>
      </c>
      <c r="B1576" s="146"/>
      <c r="C1576" s="144"/>
      <c r="D1576" s="144"/>
      <c r="E1576" s="144"/>
      <c r="F1576" s="144"/>
      <c r="G1576" s="44"/>
      <c r="H1576" s="42"/>
      <c r="I1576" s="42"/>
      <c r="J1576" s="42"/>
      <c r="K1576" s="42"/>
      <c r="L1576" s="42"/>
      <c r="M1576" s="42"/>
      <c r="N1576" s="43">
        <f>SUM(G1576*$D$8+H1576*$D$5+I1576*$D$9+J1576*$D$6+K1576*$D$11+L1576*$D$10+M1576*$D$7)</f>
        <v>0</v>
      </c>
      <c r="O1576" s="119" t="e">
        <f>VLOOKUP(B1576,#REF!,15,0)</f>
        <v>#REF!</v>
      </c>
    </row>
    <row r="1577" spans="1:15" ht="15" customHeight="1">
      <c r="A1577" s="41">
        <f>RANK(N1577,$N$18:$N$2259)</f>
        <v>611</v>
      </c>
      <c r="B1577" s="146"/>
      <c r="C1577" s="144"/>
      <c r="D1577" s="144"/>
      <c r="E1577" s="144"/>
      <c r="F1577" s="144"/>
      <c r="G1577" s="44"/>
      <c r="H1577" s="42"/>
      <c r="I1577" s="42"/>
      <c r="J1577" s="42"/>
      <c r="K1577" s="42"/>
      <c r="L1577" s="42"/>
      <c r="M1577" s="42"/>
      <c r="N1577" s="43">
        <f>SUM(G1577*$D$8+H1577*$D$5+I1577*$D$9+J1577*$D$6+K1577*$D$11+L1577*$D$10+M1577*$D$7)</f>
        <v>0</v>
      </c>
      <c r="O1577" s="119" t="e">
        <f>VLOOKUP(B1577,#REF!,15,0)</f>
        <v>#REF!</v>
      </c>
    </row>
    <row r="1578" spans="1:15" ht="15" customHeight="1">
      <c r="A1578" s="41">
        <f>RANK(N1578,$N$18:$N$2259)</f>
        <v>611</v>
      </c>
      <c r="B1578" s="146"/>
      <c r="C1578" s="144"/>
      <c r="D1578" s="144"/>
      <c r="E1578" s="144"/>
      <c r="F1578" s="144"/>
      <c r="G1578" s="44"/>
      <c r="H1578" s="42"/>
      <c r="I1578" s="42"/>
      <c r="J1578" s="42"/>
      <c r="K1578" s="42"/>
      <c r="L1578" s="42"/>
      <c r="M1578" s="42"/>
      <c r="N1578" s="43">
        <f>SUM(G1578*$D$8+H1578*$D$5+I1578*$D$9+J1578*$D$6+K1578*$D$11+L1578*$D$10+M1578*$D$7)</f>
        <v>0</v>
      </c>
      <c r="O1578" s="119" t="e">
        <f>VLOOKUP(B1578,#REF!,15,0)</f>
        <v>#REF!</v>
      </c>
    </row>
    <row r="1579" spans="1:15" ht="15" customHeight="1">
      <c r="A1579" s="41">
        <f>RANK(N1579,$N$18:$N$2259)</f>
        <v>611</v>
      </c>
      <c r="B1579" s="146"/>
      <c r="C1579" s="144"/>
      <c r="D1579" s="144"/>
      <c r="E1579" s="144"/>
      <c r="F1579" s="144"/>
      <c r="G1579" s="44"/>
      <c r="H1579" s="42"/>
      <c r="I1579" s="42"/>
      <c r="J1579" s="42"/>
      <c r="K1579" s="42"/>
      <c r="L1579" s="42"/>
      <c r="M1579" s="42"/>
      <c r="N1579" s="43">
        <f>SUM(G1579*$D$8+H1579*$D$5+I1579*$D$9+J1579*$D$6+K1579*$D$11+L1579*$D$10+M1579*$D$7)</f>
        <v>0</v>
      </c>
      <c r="O1579" s="119" t="e">
        <f>VLOOKUP(B1579,#REF!,15,0)</f>
        <v>#REF!</v>
      </c>
    </row>
    <row r="1580" spans="1:15" ht="15" customHeight="1">
      <c r="A1580" s="41">
        <f>RANK(N1580,$N$18:$N$2259)</f>
        <v>611</v>
      </c>
      <c r="B1580" s="143"/>
      <c r="C1580" s="144"/>
      <c r="D1580" s="144"/>
      <c r="E1580" s="144"/>
      <c r="F1580" s="144"/>
      <c r="G1580" s="44"/>
      <c r="H1580" s="42"/>
      <c r="I1580" s="42"/>
      <c r="J1580" s="42"/>
      <c r="K1580" s="42"/>
      <c r="L1580" s="42"/>
      <c r="M1580" s="42"/>
      <c r="N1580" s="43">
        <f>SUM(G1580*$D$8+H1580*$D$5+I1580*$D$9+J1580*$D$6+K1580*$D$11+L1580*$D$10+M1580*$D$7)</f>
        <v>0</v>
      </c>
      <c r="O1580" s="119" t="e">
        <f>VLOOKUP(B1580,#REF!,15,0)</f>
        <v>#REF!</v>
      </c>
    </row>
    <row r="1581" spans="1:15" ht="15" customHeight="1">
      <c r="A1581" s="41">
        <f>RANK(N1581,$N$18:$N$2259)</f>
        <v>611</v>
      </c>
      <c r="B1581" s="146"/>
      <c r="C1581" s="144"/>
      <c r="D1581" s="144"/>
      <c r="E1581" s="144"/>
      <c r="F1581" s="144"/>
      <c r="G1581" s="44"/>
      <c r="H1581" s="42"/>
      <c r="I1581" s="42"/>
      <c r="J1581" s="42"/>
      <c r="K1581" s="42"/>
      <c r="L1581" s="42"/>
      <c r="M1581" s="42"/>
      <c r="N1581" s="43">
        <f>SUM(G1581*$D$8+H1581*$D$5+I1581*$D$9+J1581*$D$6+K1581*$D$11+L1581*$D$10+M1581*$D$7)</f>
        <v>0</v>
      </c>
      <c r="O1581" s="119" t="e">
        <f>VLOOKUP(B1581,#REF!,15,0)</f>
        <v>#REF!</v>
      </c>
    </row>
    <row r="1582" spans="1:15" ht="15" customHeight="1">
      <c r="A1582" s="41">
        <f>RANK(N1582,$N$18:$N$2259)</f>
        <v>611</v>
      </c>
      <c r="B1582" s="146"/>
      <c r="C1582" s="144"/>
      <c r="D1582" s="144"/>
      <c r="E1582" s="144"/>
      <c r="F1582" s="144"/>
      <c r="G1582" s="44"/>
      <c r="H1582" s="42"/>
      <c r="I1582" s="42"/>
      <c r="J1582" s="42"/>
      <c r="K1582" s="42"/>
      <c r="L1582" s="42"/>
      <c r="M1582" s="42"/>
      <c r="N1582" s="43">
        <f>SUM(G1582*$D$8+H1582*$D$5+I1582*$D$9+J1582*$D$6+K1582*$D$11+L1582*$D$10+M1582*$D$7)</f>
        <v>0</v>
      </c>
      <c r="O1582" s="119" t="e">
        <f>VLOOKUP(B1582,#REF!,15,0)</f>
        <v>#REF!</v>
      </c>
    </row>
    <row r="1583" spans="1:15" ht="15" customHeight="1">
      <c r="A1583" s="41">
        <f>RANK(N1583,$N$18:$N$2259)</f>
        <v>611</v>
      </c>
      <c r="B1583" s="146"/>
      <c r="C1583" s="144"/>
      <c r="D1583" s="144"/>
      <c r="E1583" s="144"/>
      <c r="F1583" s="144"/>
      <c r="G1583" s="44"/>
      <c r="H1583" s="42"/>
      <c r="I1583" s="42"/>
      <c r="J1583" s="42"/>
      <c r="K1583" s="42"/>
      <c r="L1583" s="42"/>
      <c r="M1583" s="42"/>
      <c r="N1583" s="43">
        <f>SUM(G1583*$D$8+H1583*$D$5+I1583*$D$9+J1583*$D$6+K1583*$D$11+L1583*$D$10+M1583*$D$7)</f>
        <v>0</v>
      </c>
      <c r="O1583" s="119" t="e">
        <f>VLOOKUP(B1583,#REF!,15,0)</f>
        <v>#REF!</v>
      </c>
    </row>
    <row r="1584" spans="1:15" ht="15" customHeight="1">
      <c r="A1584" s="41">
        <f>RANK(N1584,$N$18:$N$2259)</f>
        <v>611</v>
      </c>
      <c r="B1584" s="146"/>
      <c r="C1584" s="144"/>
      <c r="D1584" s="144"/>
      <c r="E1584" s="144"/>
      <c r="F1584" s="144"/>
      <c r="G1584" s="44"/>
      <c r="H1584" s="42"/>
      <c r="I1584" s="42"/>
      <c r="J1584" s="42"/>
      <c r="K1584" s="42"/>
      <c r="L1584" s="42"/>
      <c r="M1584" s="42"/>
      <c r="N1584" s="43">
        <f>SUM(G1584*$D$8+H1584*$D$5+I1584*$D$9+J1584*$D$6+K1584*$D$11+L1584*$D$10+M1584*$D$7)</f>
        <v>0</v>
      </c>
      <c r="O1584" s="119" t="e">
        <f>VLOOKUP(B1584,#REF!,15,0)</f>
        <v>#REF!</v>
      </c>
    </row>
    <row r="1585" spans="1:15" ht="15" customHeight="1">
      <c r="A1585" s="41">
        <f>RANK(N1585,$N$18:$N$2259)</f>
        <v>611</v>
      </c>
      <c r="B1585" s="146"/>
      <c r="C1585" s="144"/>
      <c r="D1585" s="144"/>
      <c r="E1585" s="144"/>
      <c r="F1585" s="144"/>
      <c r="G1585" s="44"/>
      <c r="H1585" s="42"/>
      <c r="I1585" s="42"/>
      <c r="J1585" s="42"/>
      <c r="K1585" s="42"/>
      <c r="L1585" s="42"/>
      <c r="M1585" s="42"/>
      <c r="N1585" s="43">
        <f>SUM(G1585*$D$8+H1585*$D$5+I1585*$D$9+J1585*$D$6+K1585*$D$11+L1585*$D$10+M1585*$D$7)</f>
        <v>0</v>
      </c>
      <c r="O1585" s="119" t="e">
        <f>VLOOKUP(B1585,#REF!,15,0)</f>
        <v>#REF!</v>
      </c>
    </row>
    <row r="1586" spans="1:15" ht="15" customHeight="1">
      <c r="A1586" s="41">
        <f>RANK(N1586,$N$18:$N$2259)</f>
        <v>611</v>
      </c>
      <c r="B1586" s="146"/>
      <c r="C1586" s="144"/>
      <c r="D1586" s="144"/>
      <c r="E1586" s="144"/>
      <c r="F1586" s="144"/>
      <c r="G1586" s="44"/>
      <c r="H1586" s="42"/>
      <c r="I1586" s="42"/>
      <c r="J1586" s="42"/>
      <c r="K1586" s="42"/>
      <c r="L1586" s="42"/>
      <c r="M1586" s="42"/>
      <c r="N1586" s="43">
        <f>SUM(G1586*$D$8+H1586*$D$5+I1586*$D$9+J1586*$D$6+K1586*$D$11+L1586*$D$10+M1586*$D$7)</f>
        <v>0</v>
      </c>
      <c r="O1586" s="119" t="e">
        <f>VLOOKUP(B1586,#REF!,15,0)</f>
        <v>#REF!</v>
      </c>
    </row>
    <row r="1587" spans="1:15" ht="15" customHeight="1">
      <c r="A1587" s="41">
        <f>RANK(N1587,$N$18:$N$2259)</f>
        <v>611</v>
      </c>
      <c r="B1587" s="146"/>
      <c r="C1587" s="144"/>
      <c r="D1587" s="144"/>
      <c r="E1587" s="144"/>
      <c r="F1587" s="144"/>
      <c r="G1587" s="44"/>
      <c r="H1587" s="42"/>
      <c r="I1587" s="42"/>
      <c r="J1587" s="42"/>
      <c r="K1587" s="42"/>
      <c r="L1587" s="42"/>
      <c r="M1587" s="42"/>
      <c r="N1587" s="43">
        <f>SUM(G1587*$D$8+H1587*$D$5+I1587*$D$9+J1587*$D$6+K1587*$D$11+L1587*$D$10+M1587*$D$7)</f>
        <v>0</v>
      </c>
      <c r="O1587" s="119" t="e">
        <f>VLOOKUP(B1587,#REF!,15,0)</f>
        <v>#REF!</v>
      </c>
    </row>
    <row r="1588" spans="1:15" ht="15" customHeight="1">
      <c r="A1588" s="41">
        <f>RANK(N1588,$N$18:$N$2259)</f>
        <v>611</v>
      </c>
      <c r="B1588" s="146"/>
      <c r="C1588" s="144"/>
      <c r="D1588" s="144"/>
      <c r="E1588" s="144"/>
      <c r="F1588" s="144"/>
      <c r="G1588" s="44"/>
      <c r="H1588" s="42"/>
      <c r="I1588" s="42"/>
      <c r="J1588" s="42"/>
      <c r="K1588" s="42"/>
      <c r="L1588" s="42"/>
      <c r="M1588" s="42"/>
      <c r="N1588" s="43">
        <f>SUM(G1588*$D$8+H1588*$D$5+I1588*$D$9+J1588*$D$6+K1588*$D$11+L1588*$D$10+M1588*$D$7)</f>
        <v>0</v>
      </c>
      <c r="O1588" s="119" t="e">
        <f>VLOOKUP(B1588,#REF!,15,0)</f>
        <v>#REF!</v>
      </c>
    </row>
    <row r="1589" spans="1:15" ht="15" customHeight="1">
      <c r="A1589" s="41">
        <f>RANK(N1589,$N$18:$N$2259)</f>
        <v>611</v>
      </c>
      <c r="B1589" s="146"/>
      <c r="C1589" s="144"/>
      <c r="D1589" s="144"/>
      <c r="E1589" s="144"/>
      <c r="F1589" s="144"/>
      <c r="G1589" s="44"/>
      <c r="H1589" s="42"/>
      <c r="I1589" s="42"/>
      <c r="J1589" s="42"/>
      <c r="K1589" s="42"/>
      <c r="L1589" s="42"/>
      <c r="M1589" s="42"/>
      <c r="N1589" s="43">
        <f>SUM(G1589*$D$8+H1589*$D$5+I1589*$D$9+J1589*$D$6+K1589*$D$11+L1589*$D$10+M1589*$D$7)</f>
        <v>0</v>
      </c>
      <c r="O1589" s="119" t="e">
        <f>VLOOKUP(B1589,#REF!,15,0)</f>
        <v>#REF!</v>
      </c>
    </row>
    <row r="1590" spans="1:15" ht="15" customHeight="1">
      <c r="A1590" s="41">
        <f>RANK(N1590,$N$18:$N$2259)</f>
        <v>611</v>
      </c>
      <c r="B1590" s="146"/>
      <c r="C1590" s="144"/>
      <c r="D1590" s="144"/>
      <c r="E1590" s="144"/>
      <c r="F1590" s="144"/>
      <c r="G1590" s="44"/>
      <c r="H1590" s="42"/>
      <c r="I1590" s="42"/>
      <c r="J1590" s="42"/>
      <c r="K1590" s="42"/>
      <c r="L1590" s="42"/>
      <c r="M1590" s="42"/>
      <c r="N1590" s="43">
        <f>SUM(G1590*$D$8+H1590*$D$5+I1590*$D$9+J1590*$D$6+K1590*$D$11+L1590*$D$10+M1590*$D$7)</f>
        <v>0</v>
      </c>
      <c r="O1590" s="119" t="e">
        <f>VLOOKUP(B1590,#REF!,15,0)</f>
        <v>#REF!</v>
      </c>
    </row>
    <row r="1591" spans="1:15" ht="15" customHeight="1">
      <c r="A1591" s="41">
        <f>RANK(N1591,$N$18:$N$2259)</f>
        <v>611</v>
      </c>
      <c r="B1591" s="146"/>
      <c r="C1591" s="144"/>
      <c r="D1591" s="144"/>
      <c r="E1591" s="144"/>
      <c r="F1591" s="144"/>
      <c r="G1591" s="44"/>
      <c r="H1591" s="42"/>
      <c r="I1591" s="42"/>
      <c r="J1591" s="42"/>
      <c r="K1591" s="42"/>
      <c r="L1591" s="42"/>
      <c r="M1591" s="42"/>
      <c r="N1591" s="43">
        <f>SUM(G1591*$D$8+H1591*$D$5+I1591*$D$9+J1591*$D$6+K1591*$D$11+L1591*$D$10+M1591*$D$7)</f>
        <v>0</v>
      </c>
      <c r="O1591" s="119" t="e">
        <f>VLOOKUP(B1591,#REF!,15,0)</f>
        <v>#REF!</v>
      </c>
    </row>
    <row r="1592" spans="1:15" ht="15" customHeight="1">
      <c r="A1592" s="41">
        <f>RANK(N1592,$N$18:$N$2259)</f>
        <v>611</v>
      </c>
      <c r="B1592" s="146"/>
      <c r="C1592" s="144"/>
      <c r="D1592" s="144"/>
      <c r="E1592" s="144"/>
      <c r="F1592" s="144"/>
      <c r="G1592" s="44"/>
      <c r="H1592" s="42"/>
      <c r="I1592" s="42"/>
      <c r="J1592" s="42"/>
      <c r="K1592" s="42"/>
      <c r="L1592" s="42"/>
      <c r="M1592" s="42"/>
      <c r="N1592" s="43">
        <f>SUM(G1592*$D$8+H1592*$D$5+I1592*$D$9+J1592*$D$6+K1592*$D$11+L1592*$D$10+M1592*$D$7)</f>
        <v>0</v>
      </c>
      <c r="O1592" s="119" t="e">
        <f>VLOOKUP(B1592,#REF!,15,0)</f>
        <v>#REF!</v>
      </c>
    </row>
    <row r="1593" spans="1:15" ht="15" customHeight="1">
      <c r="A1593" s="41">
        <f>RANK(N1593,$N$18:$N$2259)</f>
        <v>611</v>
      </c>
      <c r="B1593" s="143"/>
      <c r="C1593" s="144"/>
      <c r="D1593" s="144"/>
      <c r="E1593" s="144"/>
      <c r="F1593" s="144"/>
      <c r="G1593" s="44"/>
      <c r="H1593" s="42"/>
      <c r="I1593" s="42"/>
      <c r="J1593" s="42"/>
      <c r="K1593" s="42"/>
      <c r="L1593" s="42"/>
      <c r="M1593" s="42"/>
      <c r="N1593" s="43">
        <f>SUM(G1593*$D$8+H1593*$D$5+I1593*$D$9+J1593*$D$6+K1593*$D$11+L1593*$D$10+M1593*$D$7)</f>
        <v>0</v>
      </c>
      <c r="O1593" s="119" t="e">
        <f>VLOOKUP(B1593,#REF!,15,0)</f>
        <v>#REF!</v>
      </c>
    </row>
    <row r="1594" spans="1:15" ht="15" customHeight="1">
      <c r="A1594" s="41">
        <f>RANK(N1594,$N$18:$N$2259)</f>
        <v>611</v>
      </c>
      <c r="B1594" s="146"/>
      <c r="C1594" s="144"/>
      <c r="D1594" s="144"/>
      <c r="E1594" s="144"/>
      <c r="F1594" s="144"/>
      <c r="G1594" s="44"/>
      <c r="H1594" s="42"/>
      <c r="I1594" s="42"/>
      <c r="J1594" s="42"/>
      <c r="K1594" s="42"/>
      <c r="L1594" s="42"/>
      <c r="M1594" s="42"/>
      <c r="N1594" s="43">
        <f>SUM(G1594*$D$8+H1594*$D$5+I1594*$D$9+J1594*$D$6+K1594*$D$11+L1594*$D$10+M1594*$D$7)</f>
        <v>0</v>
      </c>
      <c r="O1594" s="119" t="e">
        <f>VLOOKUP(B1594,#REF!,15,0)</f>
        <v>#REF!</v>
      </c>
    </row>
    <row r="1595" spans="1:15" ht="15" customHeight="1">
      <c r="A1595" s="41">
        <f>RANK(N1595,$N$18:$N$2259)</f>
        <v>611</v>
      </c>
      <c r="B1595" s="146"/>
      <c r="C1595" s="144"/>
      <c r="D1595" s="144"/>
      <c r="E1595" s="144"/>
      <c r="F1595" s="144"/>
      <c r="G1595" s="44"/>
      <c r="H1595" s="42"/>
      <c r="I1595" s="42"/>
      <c r="J1595" s="42"/>
      <c r="K1595" s="42"/>
      <c r="L1595" s="42"/>
      <c r="M1595" s="42"/>
      <c r="N1595" s="43">
        <f>SUM(G1595*$D$8+H1595*$D$5+I1595*$D$9+J1595*$D$6+K1595*$D$11+L1595*$D$10+M1595*$D$7)</f>
        <v>0</v>
      </c>
      <c r="O1595" s="119" t="e">
        <f>VLOOKUP(B1595,#REF!,15,0)</f>
        <v>#REF!</v>
      </c>
    </row>
    <row r="1596" spans="1:15" ht="15" customHeight="1">
      <c r="A1596" s="41">
        <f>RANK(N1596,$N$18:$N$2259)</f>
        <v>611</v>
      </c>
      <c r="B1596" s="146"/>
      <c r="C1596" s="144"/>
      <c r="D1596" s="144"/>
      <c r="E1596" s="144"/>
      <c r="F1596" s="144"/>
      <c r="G1596" s="44"/>
      <c r="H1596" s="42"/>
      <c r="I1596" s="42"/>
      <c r="J1596" s="42"/>
      <c r="K1596" s="42"/>
      <c r="L1596" s="42"/>
      <c r="M1596" s="42"/>
      <c r="N1596" s="43">
        <f>SUM(G1596*$D$8+H1596*$D$5+I1596*$D$9+J1596*$D$6+K1596*$D$11+L1596*$D$10+M1596*$D$7)</f>
        <v>0</v>
      </c>
      <c r="O1596" s="119" t="e">
        <f>VLOOKUP(B1596,#REF!,15,0)</f>
        <v>#REF!</v>
      </c>
    </row>
    <row r="1597" spans="1:15" ht="15" customHeight="1">
      <c r="A1597" s="41">
        <f>RANK(N1597,$N$18:$N$2259)</f>
        <v>611</v>
      </c>
      <c r="B1597" s="146"/>
      <c r="C1597" s="144"/>
      <c r="D1597" s="144"/>
      <c r="E1597" s="144"/>
      <c r="F1597" s="144"/>
      <c r="G1597" s="44"/>
      <c r="H1597" s="42"/>
      <c r="I1597" s="42"/>
      <c r="J1597" s="42"/>
      <c r="K1597" s="42"/>
      <c r="L1597" s="42"/>
      <c r="M1597" s="42"/>
      <c r="N1597" s="43">
        <f>SUM(G1597*$D$8+H1597*$D$5+I1597*$D$9+J1597*$D$6+K1597*$D$11+L1597*$D$10+M1597*$D$7)</f>
        <v>0</v>
      </c>
      <c r="O1597" s="119" t="e">
        <f>VLOOKUP(B1597,#REF!,15,0)</f>
        <v>#REF!</v>
      </c>
    </row>
    <row r="1598" spans="1:15" ht="15" customHeight="1">
      <c r="A1598" s="41">
        <f>RANK(N1598,$N$18:$N$2259)</f>
        <v>611</v>
      </c>
      <c r="B1598" s="146"/>
      <c r="C1598" s="144"/>
      <c r="D1598" s="144"/>
      <c r="E1598" s="144"/>
      <c r="F1598" s="144"/>
      <c r="G1598" s="44"/>
      <c r="H1598" s="42"/>
      <c r="I1598" s="42"/>
      <c r="J1598" s="42"/>
      <c r="K1598" s="42"/>
      <c r="L1598" s="42"/>
      <c r="M1598" s="42"/>
      <c r="N1598" s="43">
        <f>SUM(G1598*$D$8+H1598*$D$5+I1598*$D$9+J1598*$D$6+K1598*$D$11+L1598*$D$10+M1598*$D$7)</f>
        <v>0</v>
      </c>
      <c r="O1598" s="119" t="e">
        <f>VLOOKUP(B1598,#REF!,15,0)</f>
        <v>#REF!</v>
      </c>
    </row>
    <row r="1599" spans="1:15" ht="15" customHeight="1">
      <c r="A1599" s="41">
        <f>RANK(N1599,$N$18:$N$2259)</f>
        <v>611</v>
      </c>
      <c r="B1599" s="146"/>
      <c r="C1599" s="144"/>
      <c r="D1599" s="144"/>
      <c r="E1599" s="144"/>
      <c r="F1599" s="144"/>
      <c r="G1599" s="44"/>
      <c r="H1599" s="42"/>
      <c r="I1599" s="42"/>
      <c r="J1599" s="42"/>
      <c r="K1599" s="42"/>
      <c r="L1599" s="42"/>
      <c r="M1599" s="42"/>
      <c r="N1599" s="43">
        <f>SUM(G1599*$D$8+H1599*$D$5+I1599*$D$9+J1599*$D$6+K1599*$D$11+L1599*$D$10+M1599*$D$7)</f>
        <v>0</v>
      </c>
      <c r="O1599" s="119" t="e">
        <f>VLOOKUP(B1599,#REF!,15,0)</f>
        <v>#REF!</v>
      </c>
    </row>
    <row r="1600" spans="1:15" ht="15" customHeight="1">
      <c r="A1600" s="41">
        <f>RANK(N1600,$N$18:$N$2259)</f>
        <v>611</v>
      </c>
      <c r="B1600" s="146"/>
      <c r="C1600" s="144"/>
      <c r="D1600" s="144"/>
      <c r="E1600" s="144"/>
      <c r="F1600" s="144"/>
      <c r="G1600" s="44"/>
      <c r="H1600" s="42"/>
      <c r="I1600" s="42"/>
      <c r="J1600" s="42"/>
      <c r="K1600" s="42"/>
      <c r="L1600" s="42"/>
      <c r="M1600" s="42"/>
      <c r="N1600" s="43">
        <f>SUM(G1600*$D$8+H1600*$D$5+I1600*$D$9+J1600*$D$6+K1600*$D$11+L1600*$D$10+M1600*$D$7)</f>
        <v>0</v>
      </c>
      <c r="O1600" s="119" t="e">
        <f>VLOOKUP(B1600,#REF!,15,0)</f>
        <v>#REF!</v>
      </c>
    </row>
    <row r="1601" spans="1:15" ht="15" customHeight="1">
      <c r="A1601" s="41">
        <f>RANK(N1601,$N$18:$N$2259)</f>
        <v>611</v>
      </c>
      <c r="B1601" s="146"/>
      <c r="C1601" s="144"/>
      <c r="D1601" s="144"/>
      <c r="E1601" s="144"/>
      <c r="F1601" s="144"/>
      <c r="G1601" s="44"/>
      <c r="H1601" s="42"/>
      <c r="I1601" s="42"/>
      <c r="J1601" s="42"/>
      <c r="K1601" s="42"/>
      <c r="L1601" s="42"/>
      <c r="M1601" s="42"/>
      <c r="N1601" s="43">
        <f>SUM(G1601*$D$8+H1601*$D$5+I1601*$D$9+J1601*$D$6+K1601*$D$11+L1601*$D$10+M1601*$D$7)</f>
        <v>0</v>
      </c>
      <c r="O1601" s="119" t="e">
        <f>VLOOKUP(B1601,#REF!,15,0)</f>
        <v>#REF!</v>
      </c>
    </row>
    <row r="1602" spans="1:15" ht="15" customHeight="1">
      <c r="A1602" s="41">
        <f>RANK(N1602,$N$18:$N$2259)</f>
        <v>611</v>
      </c>
      <c r="B1602" s="146"/>
      <c r="C1602" s="144"/>
      <c r="D1602" s="144"/>
      <c r="E1602" s="144"/>
      <c r="F1602" s="144"/>
      <c r="G1602" s="44"/>
      <c r="H1602" s="42"/>
      <c r="I1602" s="42"/>
      <c r="J1602" s="42"/>
      <c r="K1602" s="42"/>
      <c r="L1602" s="42"/>
      <c r="M1602" s="42"/>
      <c r="N1602" s="43">
        <f>SUM(G1602*$D$8+H1602*$D$5+I1602*$D$9+J1602*$D$6+K1602*$D$11+L1602*$D$10+M1602*$D$7)</f>
        <v>0</v>
      </c>
      <c r="O1602" s="119" t="e">
        <f>VLOOKUP(B1602,#REF!,15,0)</f>
        <v>#REF!</v>
      </c>
    </row>
    <row r="1603" spans="1:15" ht="15" customHeight="1">
      <c r="A1603" s="41">
        <f>RANK(N1603,$N$18:$N$2259)</f>
        <v>611</v>
      </c>
      <c r="B1603" s="146"/>
      <c r="C1603" s="144"/>
      <c r="D1603" s="144"/>
      <c r="E1603" s="144"/>
      <c r="F1603" s="144"/>
      <c r="G1603" s="44"/>
      <c r="H1603" s="42"/>
      <c r="I1603" s="42"/>
      <c r="J1603" s="42"/>
      <c r="K1603" s="42"/>
      <c r="L1603" s="42"/>
      <c r="M1603" s="42"/>
      <c r="N1603" s="43">
        <f>SUM(G1603*$D$8+H1603*$D$5+I1603*$D$9+J1603*$D$6+K1603*$D$11+L1603*$D$10+M1603*$D$7)</f>
        <v>0</v>
      </c>
      <c r="O1603" s="119" t="e">
        <f>VLOOKUP(B1603,#REF!,15,0)</f>
        <v>#REF!</v>
      </c>
    </row>
    <row r="1604" spans="1:15" ht="15" customHeight="1">
      <c r="A1604" s="41">
        <f>RANK(N1604,$N$18:$N$2259)</f>
        <v>611</v>
      </c>
      <c r="B1604" s="146"/>
      <c r="C1604" s="144"/>
      <c r="D1604" s="144"/>
      <c r="E1604" s="144"/>
      <c r="F1604" s="144"/>
      <c r="G1604" s="44"/>
      <c r="H1604" s="42"/>
      <c r="I1604" s="42"/>
      <c r="J1604" s="42"/>
      <c r="K1604" s="42"/>
      <c r="L1604" s="42"/>
      <c r="M1604" s="42"/>
      <c r="N1604" s="43">
        <f>SUM(G1604*$D$8+H1604*$D$5+I1604*$D$9+J1604*$D$6+K1604*$D$11+L1604*$D$10+M1604*$D$7)</f>
        <v>0</v>
      </c>
      <c r="O1604" s="119" t="e">
        <f>VLOOKUP(B1604,#REF!,15,0)</f>
        <v>#REF!</v>
      </c>
    </row>
    <row r="1605" spans="1:15" ht="15" customHeight="1">
      <c r="A1605" s="41">
        <f>RANK(N1605,$N$18:$N$2259)</f>
        <v>611</v>
      </c>
      <c r="B1605" s="146"/>
      <c r="C1605" s="144"/>
      <c r="D1605" s="144"/>
      <c r="E1605" s="144"/>
      <c r="F1605" s="144"/>
      <c r="G1605" s="44"/>
      <c r="H1605" s="42"/>
      <c r="I1605" s="42"/>
      <c r="J1605" s="42"/>
      <c r="K1605" s="42"/>
      <c r="L1605" s="42"/>
      <c r="M1605" s="42"/>
      <c r="N1605" s="43">
        <f>SUM(G1605*$D$8+H1605*$D$5+I1605*$D$9+J1605*$D$6+K1605*$D$11+L1605*$D$10+M1605*$D$7)</f>
        <v>0</v>
      </c>
      <c r="O1605" s="119" t="e">
        <f>VLOOKUP(B1605,#REF!,15,0)</f>
        <v>#REF!</v>
      </c>
    </row>
    <row r="1606" spans="1:15" ht="15" customHeight="1">
      <c r="A1606" s="41">
        <f>RANK(N1606,$N$18:$N$2259)</f>
        <v>611</v>
      </c>
      <c r="B1606" s="146"/>
      <c r="C1606" s="144"/>
      <c r="D1606" s="144"/>
      <c r="E1606" s="144"/>
      <c r="F1606" s="144"/>
      <c r="G1606" s="44"/>
      <c r="H1606" s="42"/>
      <c r="I1606" s="42"/>
      <c r="J1606" s="42"/>
      <c r="K1606" s="42"/>
      <c r="L1606" s="42"/>
      <c r="M1606" s="42"/>
      <c r="N1606" s="43">
        <f>SUM(G1606*$D$8+H1606*$D$5+I1606*$D$9+J1606*$D$6+K1606*$D$11+L1606*$D$10+M1606*$D$7)</f>
        <v>0</v>
      </c>
      <c r="O1606" s="119" t="e">
        <f>VLOOKUP(B1606,#REF!,15,0)</f>
        <v>#REF!</v>
      </c>
    </row>
    <row r="1607" spans="1:15" ht="15" customHeight="1">
      <c r="A1607" s="41">
        <f>RANK(N1607,$N$18:$N$2259)</f>
        <v>611</v>
      </c>
      <c r="B1607" s="171"/>
      <c r="C1607" s="144"/>
      <c r="D1607" s="144"/>
      <c r="E1607" s="144"/>
      <c r="F1607" s="144"/>
      <c r="G1607" s="44"/>
      <c r="H1607" s="42"/>
      <c r="I1607" s="42"/>
      <c r="J1607" s="42"/>
      <c r="K1607" s="42"/>
      <c r="L1607" s="42"/>
      <c r="M1607" s="42"/>
      <c r="N1607" s="43">
        <f>SUM(G1607*$D$8+H1607*$D$5+I1607*$D$9+J1607*$D$6+K1607*$D$11+L1607*$D$10+M1607*$D$7)</f>
        <v>0</v>
      </c>
      <c r="O1607" s="119" t="e">
        <f>VLOOKUP(B1607,#REF!,15,0)</f>
        <v>#REF!</v>
      </c>
    </row>
    <row r="1608" spans="1:15" ht="15" customHeight="1">
      <c r="A1608" s="41">
        <f>RANK(N1608,$N$18:$N$2259)</f>
        <v>611</v>
      </c>
      <c r="B1608" s="146"/>
      <c r="C1608" s="144"/>
      <c r="D1608" s="144"/>
      <c r="E1608" s="144"/>
      <c r="F1608" s="144"/>
      <c r="G1608" s="44"/>
      <c r="H1608" s="42"/>
      <c r="I1608" s="42"/>
      <c r="J1608" s="42"/>
      <c r="K1608" s="42"/>
      <c r="L1608" s="42"/>
      <c r="M1608" s="42"/>
      <c r="N1608" s="43">
        <f>SUM(G1608*$D$8+H1608*$D$5+I1608*$D$9+J1608*$D$6+K1608*$D$11+L1608*$D$10+M1608*$D$7)</f>
        <v>0</v>
      </c>
      <c r="O1608" s="119" t="e">
        <f>VLOOKUP(B1608,#REF!,15,0)</f>
        <v>#REF!</v>
      </c>
    </row>
    <row r="1609" spans="1:15" ht="15" customHeight="1">
      <c r="A1609" s="41">
        <f>RANK(N1609,$N$18:$N$2259)</f>
        <v>611</v>
      </c>
      <c r="B1609" s="146"/>
      <c r="C1609" s="144"/>
      <c r="D1609" s="144"/>
      <c r="E1609" s="144"/>
      <c r="F1609" s="144"/>
      <c r="G1609" s="44"/>
      <c r="H1609" s="42"/>
      <c r="I1609" s="42"/>
      <c r="J1609" s="42"/>
      <c r="K1609" s="42"/>
      <c r="L1609" s="42"/>
      <c r="M1609" s="42"/>
      <c r="N1609" s="43">
        <f>SUM(G1609*$D$8+H1609*$D$5+I1609*$D$9+J1609*$D$6+K1609*$D$11+L1609*$D$10+M1609*$D$7)</f>
        <v>0</v>
      </c>
      <c r="O1609" s="119" t="e">
        <f>VLOOKUP(B1609,#REF!,15,0)</f>
        <v>#REF!</v>
      </c>
    </row>
    <row r="1610" spans="1:15" ht="15" customHeight="1">
      <c r="A1610" s="41">
        <f>RANK(N1610,$N$18:$N$2259)</f>
        <v>611</v>
      </c>
      <c r="B1610" s="146"/>
      <c r="C1610" s="144"/>
      <c r="D1610" s="144"/>
      <c r="E1610" s="144"/>
      <c r="F1610" s="144"/>
      <c r="G1610" s="44"/>
      <c r="H1610" s="42"/>
      <c r="I1610" s="42"/>
      <c r="J1610" s="42"/>
      <c r="K1610" s="42"/>
      <c r="L1610" s="42"/>
      <c r="M1610" s="42"/>
      <c r="N1610" s="43">
        <f>SUM(G1610*$D$8+H1610*$D$5+I1610*$D$9+J1610*$D$6+K1610*$D$11+L1610*$D$10+M1610*$D$7)</f>
        <v>0</v>
      </c>
      <c r="O1610" s="119" t="e">
        <f>VLOOKUP(B1610,#REF!,15,0)</f>
        <v>#REF!</v>
      </c>
    </row>
    <row r="1611" spans="1:15" ht="15" customHeight="1">
      <c r="A1611" s="41">
        <f>RANK(N1611,$N$18:$N$2259)</f>
        <v>611</v>
      </c>
      <c r="B1611" s="146"/>
      <c r="C1611" s="144"/>
      <c r="D1611" s="144"/>
      <c r="E1611" s="144"/>
      <c r="F1611" s="144"/>
      <c r="G1611" s="44"/>
      <c r="H1611" s="42"/>
      <c r="I1611" s="42"/>
      <c r="J1611" s="42"/>
      <c r="K1611" s="42"/>
      <c r="L1611" s="42"/>
      <c r="M1611" s="42"/>
      <c r="N1611" s="43">
        <f>SUM(G1611*$D$8+H1611*$D$5+I1611*$D$9+J1611*$D$6+K1611*$D$11+L1611*$D$10+M1611*$D$7)</f>
        <v>0</v>
      </c>
      <c r="O1611" s="119" t="e">
        <f>VLOOKUP(B1611,#REF!,15,0)</f>
        <v>#REF!</v>
      </c>
    </row>
    <row r="1612" spans="1:15" ht="15" customHeight="1">
      <c r="A1612" s="41">
        <f>RANK(N1612,$N$18:$N$2259)</f>
        <v>611</v>
      </c>
      <c r="B1612" s="146"/>
      <c r="C1612" s="144"/>
      <c r="D1612" s="144"/>
      <c r="E1612" s="144"/>
      <c r="F1612" s="144"/>
      <c r="G1612" s="44"/>
      <c r="H1612" s="42"/>
      <c r="I1612" s="42"/>
      <c r="J1612" s="42"/>
      <c r="K1612" s="42"/>
      <c r="L1612" s="42"/>
      <c r="M1612" s="42"/>
      <c r="N1612" s="43">
        <f>SUM(G1612*$D$8+H1612*$D$5+I1612*$D$9+J1612*$D$6+K1612*$D$11+L1612*$D$10+M1612*$D$7)</f>
        <v>0</v>
      </c>
      <c r="O1612" s="119" t="e">
        <f>VLOOKUP(B1612,#REF!,15,0)</f>
        <v>#REF!</v>
      </c>
    </row>
    <row r="1613" spans="1:15" ht="15" customHeight="1">
      <c r="A1613" s="41">
        <f>RANK(N1613,$N$18:$N$2259)</f>
        <v>611</v>
      </c>
      <c r="B1613" s="143"/>
      <c r="C1613" s="144"/>
      <c r="D1613" s="144"/>
      <c r="E1613" s="144"/>
      <c r="F1613" s="144"/>
      <c r="G1613" s="44"/>
      <c r="H1613" s="42"/>
      <c r="I1613" s="42"/>
      <c r="J1613" s="42"/>
      <c r="K1613" s="42"/>
      <c r="L1613" s="42"/>
      <c r="M1613" s="42"/>
      <c r="N1613" s="43">
        <f>SUM(G1613*$D$8+H1613*$D$5+I1613*$D$9+J1613*$D$6+K1613*$D$11+L1613*$D$10+M1613*$D$7)</f>
        <v>0</v>
      </c>
      <c r="O1613" s="119" t="e">
        <f>VLOOKUP(B1613,#REF!,15,0)</f>
        <v>#REF!</v>
      </c>
    </row>
    <row r="1614" spans="1:15" ht="15" customHeight="1">
      <c r="A1614" s="41">
        <f>RANK(N1614,$N$18:$N$2259)</f>
        <v>611</v>
      </c>
      <c r="B1614" s="146"/>
      <c r="C1614" s="144"/>
      <c r="D1614" s="144"/>
      <c r="E1614" s="144"/>
      <c r="F1614" s="144"/>
      <c r="G1614" s="44"/>
      <c r="H1614" s="42"/>
      <c r="I1614" s="42"/>
      <c r="J1614" s="42"/>
      <c r="K1614" s="42"/>
      <c r="L1614" s="42"/>
      <c r="M1614" s="42"/>
      <c r="N1614" s="43">
        <f>SUM(G1614*$D$8+H1614*$D$5+I1614*$D$9+J1614*$D$6+K1614*$D$11+L1614*$D$10+M1614*$D$7)</f>
        <v>0</v>
      </c>
      <c r="O1614" s="119" t="e">
        <f>VLOOKUP(B1614,#REF!,15,0)</f>
        <v>#REF!</v>
      </c>
    </row>
    <row r="1615" spans="1:15" ht="15" customHeight="1">
      <c r="A1615" s="41">
        <f>RANK(N1615,$N$18:$N$2259)</f>
        <v>611</v>
      </c>
      <c r="B1615" s="146"/>
      <c r="C1615" s="144"/>
      <c r="D1615" s="144"/>
      <c r="E1615" s="144"/>
      <c r="F1615" s="144"/>
      <c r="G1615" s="44"/>
      <c r="H1615" s="42"/>
      <c r="I1615" s="42"/>
      <c r="J1615" s="42"/>
      <c r="K1615" s="42"/>
      <c r="L1615" s="42"/>
      <c r="M1615" s="42"/>
      <c r="N1615" s="43">
        <f>SUM(G1615*$D$8+H1615*$D$5+I1615*$D$9+J1615*$D$6+K1615*$D$11+L1615*$D$10+M1615*$D$7)</f>
        <v>0</v>
      </c>
      <c r="O1615" s="119" t="e">
        <f>VLOOKUP(B1615,#REF!,15,0)</f>
        <v>#REF!</v>
      </c>
    </row>
    <row r="1616" spans="1:15" ht="15" customHeight="1">
      <c r="A1616" s="41">
        <f>RANK(N1616,$N$18:$N$2259)</f>
        <v>611</v>
      </c>
      <c r="B1616" s="143"/>
      <c r="C1616" s="144"/>
      <c r="D1616" s="144"/>
      <c r="E1616" s="144"/>
      <c r="F1616" s="144"/>
      <c r="G1616" s="44"/>
      <c r="H1616" s="42"/>
      <c r="I1616" s="42"/>
      <c r="J1616" s="42"/>
      <c r="K1616" s="42"/>
      <c r="L1616" s="42"/>
      <c r="M1616" s="42"/>
      <c r="N1616" s="43">
        <f>SUM(G1616*$D$8+H1616*$D$5+I1616*$D$9+J1616*$D$6+K1616*$D$11+L1616*$D$10+M1616*$D$7)</f>
        <v>0</v>
      </c>
      <c r="O1616" s="119" t="e">
        <f>VLOOKUP(B1616,#REF!,15,0)</f>
        <v>#REF!</v>
      </c>
    </row>
    <row r="1617" spans="1:15" ht="15" customHeight="1">
      <c r="A1617" s="41">
        <f>RANK(N1617,$N$18:$N$2259)</f>
        <v>611</v>
      </c>
      <c r="B1617" s="146"/>
      <c r="C1617" s="144"/>
      <c r="D1617" s="144"/>
      <c r="E1617" s="144"/>
      <c r="F1617" s="144"/>
      <c r="G1617" s="44"/>
      <c r="H1617" s="42"/>
      <c r="I1617" s="42"/>
      <c r="J1617" s="42"/>
      <c r="K1617" s="42"/>
      <c r="L1617" s="42"/>
      <c r="M1617" s="42"/>
      <c r="N1617" s="43">
        <f>SUM(G1617*$D$8+H1617*$D$5+I1617*$D$9+J1617*$D$6+K1617*$D$11+L1617*$D$10+M1617*$D$7)</f>
        <v>0</v>
      </c>
      <c r="O1617" s="119" t="e">
        <f>VLOOKUP(B1617,#REF!,15,0)</f>
        <v>#REF!</v>
      </c>
    </row>
    <row r="1618" spans="1:15" ht="15" customHeight="1">
      <c r="A1618" s="41">
        <f>RANK(N1618,$N$18:$N$2259)</f>
        <v>611</v>
      </c>
      <c r="B1618" s="146"/>
      <c r="C1618" s="144"/>
      <c r="D1618" s="144"/>
      <c r="E1618" s="144"/>
      <c r="F1618" s="144"/>
      <c r="G1618" s="44"/>
      <c r="H1618" s="42"/>
      <c r="I1618" s="42"/>
      <c r="J1618" s="42"/>
      <c r="K1618" s="42"/>
      <c r="L1618" s="42"/>
      <c r="M1618" s="42"/>
      <c r="N1618" s="43">
        <f>SUM(G1618*$D$8+H1618*$D$5+I1618*$D$9+J1618*$D$6+K1618*$D$11+L1618*$D$10+M1618*$D$7)</f>
        <v>0</v>
      </c>
      <c r="O1618" s="119" t="e">
        <f>VLOOKUP(B1618,#REF!,15,0)</f>
        <v>#REF!</v>
      </c>
    </row>
    <row r="1619" spans="1:15" ht="15" customHeight="1">
      <c r="A1619" s="41">
        <f>RANK(N1619,$N$18:$N$2259)</f>
        <v>611</v>
      </c>
      <c r="B1619" s="146"/>
      <c r="C1619" s="144"/>
      <c r="D1619" s="144"/>
      <c r="E1619" s="144"/>
      <c r="F1619" s="144"/>
      <c r="G1619" s="44"/>
      <c r="H1619" s="42"/>
      <c r="I1619" s="42"/>
      <c r="J1619" s="42"/>
      <c r="K1619" s="42"/>
      <c r="L1619" s="42"/>
      <c r="M1619" s="42"/>
      <c r="N1619" s="43">
        <f>SUM(G1619*$D$8+H1619*$D$5+I1619*$D$9+J1619*$D$6+K1619*$D$11+L1619*$D$10+M1619*$D$7)</f>
        <v>0</v>
      </c>
      <c r="O1619" s="119" t="e">
        <f>VLOOKUP(B1619,#REF!,15,0)</f>
        <v>#REF!</v>
      </c>
    </row>
    <row r="1620" spans="1:15" ht="15" customHeight="1">
      <c r="A1620" s="41">
        <f>RANK(N1620,$N$18:$N$2259)</f>
        <v>611</v>
      </c>
      <c r="B1620" s="143"/>
      <c r="C1620" s="144"/>
      <c r="D1620" s="144"/>
      <c r="E1620" s="144"/>
      <c r="F1620" s="144"/>
      <c r="G1620" s="44"/>
      <c r="H1620" s="42"/>
      <c r="I1620" s="42"/>
      <c r="J1620" s="42"/>
      <c r="K1620" s="42"/>
      <c r="L1620" s="42"/>
      <c r="M1620" s="42"/>
      <c r="N1620" s="43">
        <f>SUM(G1620*$D$8+H1620*$D$5+I1620*$D$9+J1620*$D$6+K1620*$D$11+L1620*$D$10+M1620*$D$7)</f>
        <v>0</v>
      </c>
      <c r="O1620" s="119" t="e">
        <f>VLOOKUP(B1620,#REF!,15,0)</f>
        <v>#REF!</v>
      </c>
    </row>
    <row r="1621" spans="1:15" ht="15" customHeight="1">
      <c r="A1621" s="41">
        <f>RANK(N1621,$N$18:$N$2259)</f>
        <v>611</v>
      </c>
      <c r="B1621" s="146"/>
      <c r="C1621" s="144"/>
      <c r="D1621" s="144"/>
      <c r="E1621" s="144"/>
      <c r="F1621" s="144"/>
      <c r="G1621" s="44"/>
      <c r="H1621" s="42"/>
      <c r="I1621" s="42"/>
      <c r="J1621" s="42"/>
      <c r="K1621" s="42"/>
      <c r="L1621" s="42"/>
      <c r="M1621" s="42"/>
      <c r="N1621" s="43">
        <f>SUM(G1621*$D$8+H1621*$D$5+I1621*$D$9+J1621*$D$6+K1621*$D$11+L1621*$D$10+M1621*$D$7)</f>
        <v>0</v>
      </c>
      <c r="O1621" s="119" t="e">
        <f>VLOOKUP(B1621,#REF!,15,0)</f>
        <v>#REF!</v>
      </c>
    </row>
    <row r="1622" spans="1:15" ht="15" customHeight="1">
      <c r="A1622" s="41">
        <f>RANK(N1622,$N$18:$N$2259)</f>
        <v>611</v>
      </c>
      <c r="B1622" s="146"/>
      <c r="C1622" s="144"/>
      <c r="D1622" s="144"/>
      <c r="E1622" s="144"/>
      <c r="F1622" s="144"/>
      <c r="G1622" s="44"/>
      <c r="H1622" s="42"/>
      <c r="I1622" s="42"/>
      <c r="J1622" s="42"/>
      <c r="K1622" s="42"/>
      <c r="L1622" s="42"/>
      <c r="M1622" s="42"/>
      <c r="N1622" s="43">
        <f>SUM(G1622*$D$8+H1622*$D$5+I1622*$D$9+J1622*$D$6+K1622*$D$11+L1622*$D$10+M1622*$D$7)</f>
        <v>0</v>
      </c>
      <c r="O1622" s="119" t="e">
        <f>VLOOKUP(B1622,#REF!,15,0)</f>
        <v>#REF!</v>
      </c>
    </row>
    <row r="1623" spans="1:15" ht="15" customHeight="1">
      <c r="A1623" s="41">
        <f>RANK(N1623,$N$18:$N$2259)</f>
        <v>611</v>
      </c>
      <c r="B1623" s="146"/>
      <c r="C1623" s="144"/>
      <c r="D1623" s="144"/>
      <c r="E1623" s="144"/>
      <c r="F1623" s="144"/>
      <c r="G1623" s="44"/>
      <c r="H1623" s="42"/>
      <c r="I1623" s="42"/>
      <c r="J1623" s="42"/>
      <c r="K1623" s="42"/>
      <c r="L1623" s="42"/>
      <c r="M1623" s="42"/>
      <c r="N1623" s="43">
        <f>SUM(G1623*$D$8+H1623*$D$5+I1623*$D$9+J1623*$D$6+K1623*$D$11+L1623*$D$10+M1623*$D$7)</f>
        <v>0</v>
      </c>
      <c r="O1623" s="119" t="e">
        <f>VLOOKUP(B1623,#REF!,15,0)</f>
        <v>#REF!</v>
      </c>
    </row>
    <row r="1624" spans="1:15" ht="15" customHeight="1">
      <c r="A1624" s="41">
        <f>RANK(N1624,$N$18:$N$2259)</f>
        <v>611</v>
      </c>
      <c r="B1624" s="146"/>
      <c r="C1624" s="144"/>
      <c r="D1624" s="144"/>
      <c r="E1624" s="144"/>
      <c r="F1624" s="144"/>
      <c r="G1624" s="44"/>
      <c r="H1624" s="42"/>
      <c r="I1624" s="42"/>
      <c r="J1624" s="42"/>
      <c r="K1624" s="42"/>
      <c r="L1624" s="42"/>
      <c r="M1624" s="42"/>
      <c r="N1624" s="43">
        <f>SUM(G1624*$D$8+H1624*$D$5+I1624*$D$9+J1624*$D$6+K1624*$D$11+L1624*$D$10+M1624*$D$7)</f>
        <v>0</v>
      </c>
      <c r="O1624" s="119" t="e">
        <f>VLOOKUP(B1624,#REF!,15,0)</f>
        <v>#REF!</v>
      </c>
    </row>
    <row r="1625" spans="1:15" ht="15" customHeight="1">
      <c r="A1625" s="41">
        <f>RANK(N1625,$N$18:$N$2259)</f>
        <v>611</v>
      </c>
      <c r="B1625" s="146"/>
      <c r="C1625" s="144"/>
      <c r="D1625" s="144"/>
      <c r="E1625" s="144"/>
      <c r="F1625" s="144"/>
      <c r="G1625" s="44"/>
      <c r="H1625" s="42"/>
      <c r="I1625" s="42"/>
      <c r="J1625" s="42"/>
      <c r="K1625" s="42"/>
      <c r="L1625" s="42"/>
      <c r="M1625" s="42"/>
      <c r="N1625" s="43">
        <f>SUM(G1625*$D$8+H1625*$D$5+I1625*$D$9+J1625*$D$6+K1625*$D$11+L1625*$D$10+M1625*$D$7)</f>
        <v>0</v>
      </c>
      <c r="O1625" s="119" t="e">
        <f>VLOOKUP(B1625,#REF!,15,0)</f>
        <v>#REF!</v>
      </c>
    </row>
    <row r="1626" spans="1:15" ht="15" customHeight="1">
      <c r="A1626" s="41">
        <f>RANK(N1626,$N$18:$N$2259)</f>
        <v>611</v>
      </c>
      <c r="B1626" s="146"/>
      <c r="C1626" s="144"/>
      <c r="D1626" s="144"/>
      <c r="E1626" s="144"/>
      <c r="F1626" s="144"/>
      <c r="G1626" s="44"/>
      <c r="H1626" s="42"/>
      <c r="I1626" s="42"/>
      <c r="J1626" s="42"/>
      <c r="K1626" s="42"/>
      <c r="L1626" s="42"/>
      <c r="M1626" s="42"/>
      <c r="N1626" s="43">
        <f>SUM(G1626*$D$8+H1626*$D$5+I1626*$D$9+J1626*$D$6+K1626*$D$11+L1626*$D$10+M1626*$D$7)</f>
        <v>0</v>
      </c>
      <c r="O1626" s="119" t="e">
        <f>VLOOKUP(B1626,#REF!,15,0)</f>
        <v>#REF!</v>
      </c>
    </row>
    <row r="1627" spans="1:15" ht="15" customHeight="1">
      <c r="A1627" s="41">
        <f>RANK(N1627,$N$18:$N$2259)</f>
        <v>611</v>
      </c>
      <c r="B1627" s="146"/>
      <c r="C1627" s="144"/>
      <c r="D1627" s="144"/>
      <c r="E1627" s="144"/>
      <c r="F1627" s="144"/>
      <c r="G1627" s="44"/>
      <c r="H1627" s="42"/>
      <c r="I1627" s="42"/>
      <c r="J1627" s="42"/>
      <c r="K1627" s="42"/>
      <c r="L1627" s="42"/>
      <c r="M1627" s="42"/>
      <c r="N1627" s="43">
        <f>SUM(G1627*$D$8+H1627*$D$5+I1627*$D$9+J1627*$D$6+K1627*$D$11+L1627*$D$10+M1627*$D$7)</f>
        <v>0</v>
      </c>
      <c r="O1627" s="119" t="e">
        <f>VLOOKUP(B1627,#REF!,15,0)</f>
        <v>#REF!</v>
      </c>
    </row>
    <row r="1628" spans="1:15" ht="15" customHeight="1">
      <c r="A1628" s="41">
        <f>RANK(N1628,$N$18:$N$2259)</f>
        <v>611</v>
      </c>
      <c r="B1628" s="143"/>
      <c r="C1628" s="144"/>
      <c r="D1628" s="144"/>
      <c r="E1628" s="144"/>
      <c r="F1628" s="144"/>
      <c r="G1628" s="44"/>
      <c r="H1628" s="42"/>
      <c r="I1628" s="42"/>
      <c r="J1628" s="42"/>
      <c r="K1628" s="42"/>
      <c r="L1628" s="42"/>
      <c r="M1628" s="42"/>
      <c r="N1628" s="43">
        <f>SUM(G1628*$D$8+H1628*$D$5+I1628*$D$9+J1628*$D$6+K1628*$D$11+L1628*$D$10+M1628*$D$7)</f>
        <v>0</v>
      </c>
      <c r="O1628" s="119" t="e">
        <f>VLOOKUP(B1628,#REF!,15,0)</f>
        <v>#REF!</v>
      </c>
    </row>
    <row r="1629" spans="1:15" ht="15" customHeight="1">
      <c r="A1629" s="41">
        <f>RANK(N1629,$N$18:$N$2259)</f>
        <v>611</v>
      </c>
      <c r="B1629" s="153"/>
      <c r="C1629" s="144"/>
      <c r="D1629" s="144"/>
      <c r="E1629" s="144"/>
      <c r="F1629" s="144"/>
      <c r="G1629" s="44"/>
      <c r="H1629" s="42"/>
      <c r="I1629" s="42"/>
      <c r="J1629" s="42"/>
      <c r="K1629" s="42"/>
      <c r="L1629" s="42"/>
      <c r="M1629" s="42"/>
      <c r="N1629" s="43">
        <f>SUM(G1629*$D$8+H1629*$D$5+I1629*$D$9+J1629*$D$6+K1629*$D$11+L1629*$D$10+M1629*$D$7)</f>
        <v>0</v>
      </c>
      <c r="O1629" s="119" t="e">
        <f>VLOOKUP(B1629,#REF!,15,0)</f>
        <v>#REF!</v>
      </c>
    </row>
    <row r="1630" spans="1:15" ht="15" customHeight="1">
      <c r="A1630" s="41">
        <f>RANK(N1630,$N$18:$N$2259)</f>
        <v>611</v>
      </c>
      <c r="B1630" s="153"/>
      <c r="C1630" s="144"/>
      <c r="D1630" s="144"/>
      <c r="E1630" s="144"/>
      <c r="F1630" s="144"/>
      <c r="G1630" s="44"/>
      <c r="H1630" s="42"/>
      <c r="I1630" s="42"/>
      <c r="J1630" s="42"/>
      <c r="K1630" s="42"/>
      <c r="L1630" s="42"/>
      <c r="M1630" s="42"/>
      <c r="N1630" s="43">
        <f>SUM(G1630*$D$8+H1630*$D$5+I1630*$D$9+J1630*$D$6+K1630*$D$11+L1630*$D$10+M1630*$D$7)</f>
        <v>0</v>
      </c>
      <c r="O1630" s="119" t="e">
        <f>VLOOKUP(B1630,#REF!,15,0)</f>
        <v>#REF!</v>
      </c>
    </row>
    <row r="1631" spans="1:15" ht="15" customHeight="1">
      <c r="A1631" s="41">
        <f>RANK(N1631,$N$18:$N$2259)</f>
        <v>611</v>
      </c>
      <c r="B1631" s="143"/>
      <c r="C1631" s="144"/>
      <c r="D1631" s="144"/>
      <c r="E1631" s="144"/>
      <c r="F1631" s="144"/>
      <c r="G1631" s="44"/>
      <c r="H1631" s="42"/>
      <c r="I1631" s="42"/>
      <c r="J1631" s="42"/>
      <c r="K1631" s="42"/>
      <c r="L1631" s="42"/>
      <c r="M1631" s="42"/>
      <c r="N1631" s="43">
        <f>SUM(G1631*$D$8+H1631*$D$5+I1631*$D$9+J1631*$D$6+K1631*$D$11+L1631*$D$10+M1631*$D$7)</f>
        <v>0</v>
      </c>
      <c r="O1631" s="119" t="e">
        <f>VLOOKUP(B1631,#REF!,15,0)</f>
        <v>#REF!</v>
      </c>
    </row>
    <row r="1632" spans="1:15" ht="15" customHeight="1">
      <c r="A1632" s="41">
        <f>RANK(N1632,$N$18:$N$2259)</f>
        <v>611</v>
      </c>
      <c r="B1632" s="153"/>
      <c r="C1632" s="144"/>
      <c r="D1632" s="144"/>
      <c r="E1632" s="144"/>
      <c r="F1632" s="144"/>
      <c r="G1632" s="44"/>
      <c r="H1632" s="42"/>
      <c r="I1632" s="42"/>
      <c r="J1632" s="42"/>
      <c r="K1632" s="42"/>
      <c r="L1632" s="42"/>
      <c r="M1632" s="42"/>
      <c r="N1632" s="43">
        <f>SUM(G1632*$D$8+H1632*$D$5+I1632*$D$9+J1632*$D$6+K1632*$D$11+L1632*$D$10+M1632*$D$7)</f>
        <v>0</v>
      </c>
      <c r="O1632" s="119" t="e">
        <f>VLOOKUP(B1632,#REF!,15,0)</f>
        <v>#REF!</v>
      </c>
    </row>
    <row r="1633" spans="1:15" ht="15" customHeight="1">
      <c r="A1633" s="41">
        <f>RANK(N1633,$N$18:$N$2259)</f>
        <v>611</v>
      </c>
      <c r="B1633" s="153"/>
      <c r="C1633" s="144"/>
      <c r="D1633" s="144"/>
      <c r="E1633" s="144"/>
      <c r="F1633" s="144"/>
      <c r="G1633" s="44"/>
      <c r="H1633" s="42"/>
      <c r="I1633" s="42"/>
      <c r="J1633" s="42"/>
      <c r="K1633" s="42"/>
      <c r="L1633" s="42"/>
      <c r="M1633" s="42"/>
      <c r="N1633" s="43">
        <f>SUM(G1633*$D$8+H1633*$D$5+I1633*$D$9+J1633*$D$6+K1633*$D$11+L1633*$D$10+M1633*$D$7)</f>
        <v>0</v>
      </c>
      <c r="O1633" s="119" t="e">
        <f>VLOOKUP(B1633,#REF!,15,0)</f>
        <v>#REF!</v>
      </c>
    </row>
    <row r="1634" spans="1:15" ht="15" customHeight="1">
      <c r="A1634" s="41">
        <f>RANK(N1634,$N$18:$N$2259)</f>
        <v>611</v>
      </c>
      <c r="B1634" s="153"/>
      <c r="C1634" s="144"/>
      <c r="D1634" s="144"/>
      <c r="E1634" s="144"/>
      <c r="F1634" s="144"/>
      <c r="G1634" s="44"/>
      <c r="H1634" s="42"/>
      <c r="I1634" s="42"/>
      <c r="J1634" s="42"/>
      <c r="K1634" s="42"/>
      <c r="L1634" s="42"/>
      <c r="M1634" s="42"/>
      <c r="N1634" s="43">
        <f>SUM(G1634*$D$8+H1634*$D$5+I1634*$D$9+J1634*$D$6+K1634*$D$11+L1634*$D$10+M1634*$D$7)</f>
        <v>0</v>
      </c>
      <c r="O1634" s="119" t="e">
        <f>VLOOKUP(B1634,#REF!,15,0)</f>
        <v>#REF!</v>
      </c>
    </row>
    <row r="1635" spans="1:15" ht="15" customHeight="1">
      <c r="A1635" s="41">
        <f>RANK(N1635,$N$18:$N$2259)</f>
        <v>611</v>
      </c>
      <c r="B1635" s="153"/>
      <c r="C1635" s="144"/>
      <c r="D1635" s="144"/>
      <c r="E1635" s="144"/>
      <c r="F1635" s="144"/>
      <c r="G1635" s="44"/>
      <c r="H1635" s="42"/>
      <c r="I1635" s="42"/>
      <c r="J1635" s="42"/>
      <c r="K1635" s="42"/>
      <c r="L1635" s="42"/>
      <c r="M1635" s="42"/>
      <c r="N1635" s="43">
        <f>SUM(G1635*$D$8+H1635*$D$5+I1635*$D$9+J1635*$D$6+K1635*$D$11+L1635*$D$10+M1635*$D$7)</f>
        <v>0</v>
      </c>
      <c r="O1635" s="119" t="e">
        <f>VLOOKUP(B1635,#REF!,15,0)</f>
        <v>#REF!</v>
      </c>
    </row>
    <row r="1636" spans="1:15" ht="15" customHeight="1">
      <c r="A1636" s="41">
        <f>RANK(N1636,$N$18:$N$2259)</f>
        <v>611</v>
      </c>
      <c r="B1636" s="143"/>
      <c r="C1636" s="144"/>
      <c r="D1636" s="144"/>
      <c r="E1636" s="144"/>
      <c r="F1636" s="144"/>
      <c r="G1636" s="44"/>
      <c r="H1636" s="42"/>
      <c r="I1636" s="42"/>
      <c r="J1636" s="42"/>
      <c r="K1636" s="42"/>
      <c r="L1636" s="42"/>
      <c r="M1636" s="42"/>
      <c r="N1636" s="43">
        <f>SUM(G1636*$D$8+H1636*$D$5+I1636*$D$9+J1636*$D$6+K1636*$D$11+L1636*$D$10+M1636*$D$7)</f>
        <v>0</v>
      </c>
      <c r="O1636" s="119" t="e">
        <f>VLOOKUP(B1636,#REF!,15,0)</f>
        <v>#REF!</v>
      </c>
    </row>
    <row r="1637" spans="1:15" ht="15" customHeight="1">
      <c r="A1637" s="41">
        <f>RANK(N1637,$N$18:$N$2259)</f>
        <v>611</v>
      </c>
      <c r="B1637" s="143"/>
      <c r="C1637" s="144"/>
      <c r="D1637" s="144"/>
      <c r="E1637" s="144"/>
      <c r="F1637" s="144"/>
      <c r="G1637" s="44"/>
      <c r="H1637" s="42"/>
      <c r="I1637" s="42"/>
      <c r="J1637" s="42"/>
      <c r="K1637" s="42"/>
      <c r="L1637" s="42"/>
      <c r="M1637" s="42"/>
      <c r="N1637" s="43">
        <f>SUM(G1637*$D$8+H1637*$D$5+I1637*$D$9+J1637*$D$6+K1637*$D$11+L1637*$D$10+M1637*$D$7)</f>
        <v>0</v>
      </c>
      <c r="O1637" s="119" t="e">
        <f>VLOOKUP(B1637,#REF!,15,0)</f>
        <v>#REF!</v>
      </c>
    </row>
    <row r="1638" spans="1:15" ht="15" customHeight="1">
      <c r="A1638" s="41">
        <f>RANK(N1638,$N$18:$N$2259)</f>
        <v>611</v>
      </c>
      <c r="B1638" s="143"/>
      <c r="C1638" s="144"/>
      <c r="D1638" s="144"/>
      <c r="E1638" s="144"/>
      <c r="F1638" s="144"/>
      <c r="G1638" s="44"/>
      <c r="H1638" s="42"/>
      <c r="I1638" s="42"/>
      <c r="J1638" s="42"/>
      <c r="K1638" s="42"/>
      <c r="L1638" s="42"/>
      <c r="M1638" s="42"/>
      <c r="N1638" s="43">
        <f>SUM(G1638*$D$8+H1638*$D$5+I1638*$D$9+J1638*$D$6+K1638*$D$11+L1638*$D$10+M1638*$D$7)</f>
        <v>0</v>
      </c>
      <c r="O1638" s="119" t="e">
        <f>VLOOKUP(B1638,#REF!,15,0)</f>
        <v>#REF!</v>
      </c>
    </row>
    <row r="1639" spans="1:15" ht="15" customHeight="1">
      <c r="A1639" s="41">
        <f>RANK(N1639,$N$18:$N$2259)</f>
        <v>611</v>
      </c>
      <c r="B1639" s="143"/>
      <c r="C1639" s="144"/>
      <c r="D1639" s="144"/>
      <c r="E1639" s="144"/>
      <c r="F1639" s="144"/>
      <c r="G1639" s="44"/>
      <c r="H1639" s="42"/>
      <c r="I1639" s="42"/>
      <c r="J1639" s="42"/>
      <c r="K1639" s="42"/>
      <c r="L1639" s="42"/>
      <c r="M1639" s="42"/>
      <c r="N1639" s="43">
        <f>SUM(G1639*$D$8+H1639*$D$5+I1639*$D$9+J1639*$D$6+K1639*$D$11+L1639*$D$10+M1639*$D$7)</f>
        <v>0</v>
      </c>
      <c r="O1639" s="119" t="e">
        <f>VLOOKUP(B1639,#REF!,15,0)</f>
        <v>#REF!</v>
      </c>
    </row>
    <row r="1640" spans="1:15" ht="15" customHeight="1">
      <c r="A1640" s="41">
        <f>RANK(N1640,$N$18:$N$2259)</f>
        <v>611</v>
      </c>
      <c r="B1640" s="153"/>
      <c r="C1640" s="144"/>
      <c r="D1640" s="144"/>
      <c r="E1640" s="144"/>
      <c r="F1640" s="144"/>
      <c r="G1640" s="44"/>
      <c r="H1640" s="42"/>
      <c r="I1640" s="42"/>
      <c r="J1640" s="42"/>
      <c r="K1640" s="42"/>
      <c r="L1640" s="42"/>
      <c r="M1640" s="42"/>
      <c r="N1640" s="43">
        <f>SUM(G1640*$D$8+H1640*$D$5+I1640*$D$9+J1640*$D$6+K1640*$D$11+L1640*$D$10+M1640*$D$7)</f>
        <v>0</v>
      </c>
      <c r="O1640" s="119" t="e">
        <f>VLOOKUP(B1640,#REF!,15,0)</f>
        <v>#REF!</v>
      </c>
    </row>
    <row r="1641" spans="1:15" ht="15" customHeight="1">
      <c r="A1641" s="41">
        <f>RANK(N1641,$N$18:$N$2259)</f>
        <v>611</v>
      </c>
      <c r="B1641" s="153"/>
      <c r="C1641" s="144"/>
      <c r="D1641" s="144"/>
      <c r="E1641" s="144"/>
      <c r="F1641" s="144"/>
      <c r="G1641" s="44"/>
      <c r="H1641" s="42"/>
      <c r="I1641" s="42"/>
      <c r="J1641" s="42"/>
      <c r="K1641" s="42"/>
      <c r="L1641" s="42"/>
      <c r="M1641" s="42"/>
      <c r="N1641" s="43">
        <f>SUM(G1641*$D$8+H1641*$D$5+I1641*$D$9+J1641*$D$6+K1641*$D$11+L1641*$D$10+M1641*$D$7)</f>
        <v>0</v>
      </c>
      <c r="O1641" s="119" t="e">
        <f>VLOOKUP(B1641,#REF!,15,0)</f>
        <v>#REF!</v>
      </c>
    </row>
    <row r="1642" spans="1:15" ht="15" customHeight="1">
      <c r="A1642" s="41">
        <f>RANK(N1642,$N$18:$N$2259)</f>
        <v>611</v>
      </c>
      <c r="B1642" s="153"/>
      <c r="C1642" s="144"/>
      <c r="D1642" s="144"/>
      <c r="E1642" s="144"/>
      <c r="F1642" s="144"/>
      <c r="G1642" s="44"/>
      <c r="H1642" s="42"/>
      <c r="I1642" s="42"/>
      <c r="J1642" s="42"/>
      <c r="K1642" s="42"/>
      <c r="L1642" s="42"/>
      <c r="M1642" s="42"/>
      <c r="N1642" s="43">
        <f>SUM(G1642*$D$8+H1642*$D$5+I1642*$D$9+J1642*$D$6+K1642*$D$11+L1642*$D$10+M1642*$D$7)</f>
        <v>0</v>
      </c>
      <c r="O1642" s="119" t="e">
        <f>VLOOKUP(B1642,#REF!,15,0)</f>
        <v>#REF!</v>
      </c>
    </row>
    <row r="1643" spans="1:15" ht="15" customHeight="1">
      <c r="A1643" s="41">
        <f>RANK(N1643,$N$18:$N$2259)</f>
        <v>611</v>
      </c>
      <c r="B1643" s="153"/>
      <c r="C1643" s="144"/>
      <c r="D1643" s="144"/>
      <c r="E1643" s="144"/>
      <c r="F1643" s="144"/>
      <c r="G1643" s="44"/>
      <c r="H1643" s="42"/>
      <c r="I1643" s="42"/>
      <c r="J1643" s="42"/>
      <c r="K1643" s="42"/>
      <c r="L1643" s="42"/>
      <c r="M1643" s="42"/>
      <c r="N1643" s="43">
        <f>SUM(G1643*$D$8+H1643*$D$5+I1643*$D$9+J1643*$D$6+K1643*$D$11+L1643*$D$10+M1643*$D$7)</f>
        <v>0</v>
      </c>
      <c r="O1643" s="119" t="e">
        <f>VLOOKUP(B1643,#REF!,15,0)</f>
        <v>#REF!</v>
      </c>
    </row>
    <row r="1644" spans="1:15" ht="15" customHeight="1">
      <c r="A1644" s="41">
        <f>RANK(N1644,$N$18:$N$2259)</f>
        <v>611</v>
      </c>
      <c r="B1644" s="153"/>
      <c r="C1644" s="144"/>
      <c r="D1644" s="144"/>
      <c r="E1644" s="144"/>
      <c r="F1644" s="144"/>
      <c r="G1644" s="44"/>
      <c r="H1644" s="42"/>
      <c r="I1644" s="42"/>
      <c r="J1644" s="42"/>
      <c r="K1644" s="42"/>
      <c r="L1644" s="42"/>
      <c r="M1644" s="42"/>
      <c r="N1644" s="43">
        <f>SUM(G1644*$D$8+H1644*$D$5+I1644*$D$9+J1644*$D$6+K1644*$D$11+L1644*$D$10+M1644*$D$7)</f>
        <v>0</v>
      </c>
      <c r="O1644" s="119" t="e">
        <f>VLOOKUP(B1644,#REF!,15,0)</f>
        <v>#REF!</v>
      </c>
    </row>
    <row r="1645" spans="1:15" ht="15" customHeight="1">
      <c r="A1645" s="41">
        <f>RANK(N1645,$N$18:$N$2259)</f>
        <v>611</v>
      </c>
      <c r="B1645" s="153"/>
      <c r="C1645" s="144"/>
      <c r="D1645" s="144"/>
      <c r="E1645" s="144"/>
      <c r="F1645" s="144"/>
      <c r="G1645" s="44"/>
      <c r="H1645" s="42"/>
      <c r="I1645" s="42"/>
      <c r="J1645" s="42"/>
      <c r="K1645" s="42"/>
      <c r="L1645" s="42"/>
      <c r="M1645" s="42"/>
      <c r="N1645" s="43">
        <f>SUM(G1645*$D$8+H1645*$D$5+I1645*$D$9+J1645*$D$6+K1645*$D$11+L1645*$D$10+M1645*$D$7)</f>
        <v>0</v>
      </c>
      <c r="O1645" s="119" t="e">
        <f>VLOOKUP(B1645,#REF!,15,0)</f>
        <v>#REF!</v>
      </c>
    </row>
    <row r="1646" spans="1:15" ht="15" customHeight="1">
      <c r="A1646" s="41">
        <f>RANK(N1646,$N$18:$N$2259)</f>
        <v>611</v>
      </c>
      <c r="B1646" s="144"/>
      <c r="C1646" s="144"/>
      <c r="D1646" s="144"/>
      <c r="E1646" s="144"/>
      <c r="F1646" s="144"/>
      <c r="G1646" s="44"/>
      <c r="H1646" s="42"/>
      <c r="I1646" s="42"/>
      <c r="J1646" s="42"/>
      <c r="K1646" s="42"/>
      <c r="L1646" s="42"/>
      <c r="M1646" s="42"/>
      <c r="N1646" s="43">
        <f>SUM(G1646*$D$8+H1646*$D$5+I1646*$D$9+J1646*$D$6+K1646*$D$11+L1646*$D$10+M1646*$D$7)</f>
        <v>0</v>
      </c>
      <c r="O1646" s="119" t="e">
        <f>VLOOKUP(B1646,#REF!,15,0)</f>
        <v>#REF!</v>
      </c>
    </row>
    <row r="1647" spans="1:15" ht="15" customHeight="1">
      <c r="A1647" s="41">
        <f>RANK(N1647,$N$18:$N$2259)</f>
        <v>611</v>
      </c>
      <c r="B1647" s="143"/>
      <c r="C1647" s="144"/>
      <c r="D1647" s="144"/>
      <c r="E1647" s="144"/>
      <c r="F1647" s="144"/>
      <c r="G1647" s="44"/>
      <c r="H1647" s="42"/>
      <c r="I1647" s="42"/>
      <c r="J1647" s="42"/>
      <c r="K1647" s="42"/>
      <c r="L1647" s="42"/>
      <c r="M1647" s="42"/>
      <c r="N1647" s="43">
        <f>SUM(G1647*$D$8+H1647*$D$5+I1647*$D$9+J1647*$D$6+K1647*$D$11+L1647*$D$10+M1647*$D$7)</f>
        <v>0</v>
      </c>
      <c r="O1647" s="119" t="e">
        <f>VLOOKUP(B1647,#REF!,15,0)</f>
        <v>#REF!</v>
      </c>
    </row>
    <row r="1648" spans="1:15" ht="15" customHeight="1">
      <c r="A1648" s="41">
        <f>RANK(N1648,$N$18:$N$2259)</f>
        <v>611</v>
      </c>
      <c r="B1648" s="144"/>
      <c r="C1648" s="144"/>
      <c r="D1648" s="144"/>
      <c r="E1648" s="144"/>
      <c r="F1648" s="144"/>
      <c r="G1648" s="44"/>
      <c r="H1648" s="42"/>
      <c r="I1648" s="42"/>
      <c r="J1648" s="42"/>
      <c r="K1648" s="42"/>
      <c r="L1648" s="42"/>
      <c r="M1648" s="42"/>
      <c r="N1648" s="43">
        <f>SUM(G1648*$D$8+H1648*$D$5+I1648*$D$9+J1648*$D$6+K1648*$D$11+L1648*$D$10+M1648*$D$7)</f>
        <v>0</v>
      </c>
      <c r="O1648" s="119" t="e">
        <f>VLOOKUP(B1648,#REF!,15,0)</f>
        <v>#REF!</v>
      </c>
    </row>
    <row r="1649" spans="1:15" ht="15" customHeight="1">
      <c r="A1649" s="41">
        <f>RANK(N1649,$N$18:$N$2259)</f>
        <v>611</v>
      </c>
      <c r="B1649" s="144"/>
      <c r="C1649" s="144"/>
      <c r="D1649" s="144"/>
      <c r="E1649" s="144"/>
      <c r="F1649" s="144"/>
      <c r="G1649" s="44"/>
      <c r="H1649" s="42"/>
      <c r="I1649" s="42"/>
      <c r="J1649" s="42"/>
      <c r="K1649" s="42"/>
      <c r="L1649" s="42"/>
      <c r="M1649" s="42"/>
      <c r="N1649" s="43">
        <f>SUM(G1649*$D$8+H1649*$D$5+I1649*$D$9+J1649*$D$6+K1649*$D$11+L1649*$D$10+M1649*$D$7)</f>
        <v>0</v>
      </c>
      <c r="O1649" s="119" t="e">
        <f>VLOOKUP(B1649,#REF!,15,0)</f>
        <v>#REF!</v>
      </c>
    </row>
    <row r="1650" spans="1:15" ht="15" customHeight="1">
      <c r="A1650" s="41">
        <f>RANK(N1650,$N$18:$N$2259)</f>
        <v>611</v>
      </c>
      <c r="B1650" s="143"/>
      <c r="C1650" s="144"/>
      <c r="D1650" s="144"/>
      <c r="E1650" s="144"/>
      <c r="F1650" s="144"/>
      <c r="G1650" s="44"/>
      <c r="H1650" s="42"/>
      <c r="I1650" s="42"/>
      <c r="J1650" s="42"/>
      <c r="K1650" s="42"/>
      <c r="L1650" s="42"/>
      <c r="M1650" s="42"/>
      <c r="N1650" s="43">
        <f>SUM(G1650*$D$8+H1650*$D$5+I1650*$D$9+J1650*$D$6+K1650*$D$11+L1650*$D$10+M1650*$D$7)</f>
        <v>0</v>
      </c>
      <c r="O1650" s="119" t="e">
        <f>VLOOKUP(B1650,#REF!,15,0)</f>
        <v>#REF!</v>
      </c>
    </row>
    <row r="1651" spans="1:15" ht="15" customHeight="1">
      <c r="A1651" s="41">
        <f>RANK(N1651,$N$18:$N$2259)</f>
        <v>611</v>
      </c>
      <c r="B1651" s="144"/>
      <c r="C1651" s="144"/>
      <c r="D1651" s="144"/>
      <c r="E1651" s="144"/>
      <c r="F1651" s="144"/>
      <c r="G1651" s="44"/>
      <c r="H1651" s="42"/>
      <c r="I1651" s="42"/>
      <c r="J1651" s="42"/>
      <c r="K1651" s="42"/>
      <c r="L1651" s="42"/>
      <c r="M1651" s="42"/>
      <c r="N1651" s="43">
        <f>SUM(G1651*$D$8+H1651*$D$5+I1651*$D$9+J1651*$D$6+K1651*$D$11+L1651*$D$10+M1651*$D$7)</f>
        <v>0</v>
      </c>
      <c r="O1651" s="119" t="e">
        <f>VLOOKUP(B1651,#REF!,15,0)</f>
        <v>#REF!</v>
      </c>
    </row>
    <row r="1652" spans="1:15" ht="15" customHeight="1">
      <c r="A1652" s="41">
        <f>RANK(N1652,$N$18:$N$2259)</f>
        <v>611</v>
      </c>
      <c r="B1652" s="144"/>
      <c r="C1652" s="144"/>
      <c r="D1652" s="144"/>
      <c r="E1652" s="144"/>
      <c r="F1652" s="144"/>
      <c r="G1652" s="44"/>
      <c r="H1652" s="42"/>
      <c r="I1652" s="42"/>
      <c r="J1652" s="42"/>
      <c r="K1652" s="42"/>
      <c r="L1652" s="42"/>
      <c r="M1652" s="42"/>
      <c r="N1652" s="43">
        <f>SUM(G1652*$D$8+H1652*$D$5+I1652*$D$9+J1652*$D$6+K1652*$D$11+L1652*$D$10+M1652*$D$7)</f>
        <v>0</v>
      </c>
      <c r="O1652" s="119" t="e">
        <f>VLOOKUP(B1652,#REF!,15,0)</f>
        <v>#REF!</v>
      </c>
    </row>
    <row r="1653" spans="1:15" ht="15" customHeight="1">
      <c r="A1653" s="41">
        <f>RANK(N1653,$N$18:$N$2259)</f>
        <v>611</v>
      </c>
      <c r="B1653" s="144"/>
      <c r="C1653" s="144"/>
      <c r="D1653" s="144"/>
      <c r="E1653" s="144"/>
      <c r="F1653" s="144"/>
      <c r="G1653" s="44"/>
      <c r="H1653" s="42"/>
      <c r="I1653" s="42"/>
      <c r="J1653" s="42"/>
      <c r="K1653" s="42"/>
      <c r="L1653" s="42"/>
      <c r="M1653" s="42"/>
      <c r="N1653" s="43">
        <f>SUM(G1653*$D$8+H1653*$D$5+I1653*$D$9+J1653*$D$6+K1653*$D$11+L1653*$D$10+M1653*$D$7)</f>
        <v>0</v>
      </c>
      <c r="O1653" s="119" t="e">
        <f>VLOOKUP(B1653,#REF!,15,0)</f>
        <v>#REF!</v>
      </c>
    </row>
    <row r="1654" spans="1:15" ht="15" customHeight="1">
      <c r="A1654" s="41">
        <f>RANK(N1654,$N$18:$N$2259)</f>
        <v>611</v>
      </c>
      <c r="B1654" s="144"/>
      <c r="C1654" s="144"/>
      <c r="D1654" s="144"/>
      <c r="E1654" s="144"/>
      <c r="F1654" s="144"/>
      <c r="G1654" s="44"/>
      <c r="H1654" s="42"/>
      <c r="I1654" s="42"/>
      <c r="J1654" s="42"/>
      <c r="K1654" s="42"/>
      <c r="L1654" s="42"/>
      <c r="M1654" s="42"/>
      <c r="N1654" s="43">
        <f>SUM(G1654*$D$8+H1654*$D$5+I1654*$D$9+J1654*$D$6+K1654*$D$11+L1654*$D$10+M1654*$D$7)</f>
        <v>0</v>
      </c>
      <c r="O1654" s="119" t="e">
        <f>VLOOKUP(B1654,#REF!,15,0)</f>
        <v>#REF!</v>
      </c>
    </row>
    <row r="1655" spans="1:15" ht="15" customHeight="1">
      <c r="A1655" s="41">
        <f>RANK(N1655,$N$18:$N$2259)</f>
        <v>611</v>
      </c>
      <c r="B1655" s="144"/>
      <c r="C1655" s="144"/>
      <c r="D1655" s="144"/>
      <c r="E1655" s="144"/>
      <c r="F1655" s="144"/>
      <c r="G1655" s="44"/>
      <c r="H1655" s="42"/>
      <c r="I1655" s="42"/>
      <c r="J1655" s="42"/>
      <c r="K1655" s="42"/>
      <c r="L1655" s="42"/>
      <c r="M1655" s="42"/>
      <c r="N1655" s="43">
        <f>SUM(G1655*$D$8+H1655*$D$5+I1655*$D$9+J1655*$D$6+K1655*$D$11+L1655*$D$10+M1655*$D$7)</f>
        <v>0</v>
      </c>
      <c r="O1655" s="119" t="e">
        <f>VLOOKUP(B1655,#REF!,15,0)</f>
        <v>#REF!</v>
      </c>
    </row>
    <row r="1656" spans="1:15" ht="15" customHeight="1">
      <c r="A1656" s="41">
        <f>RANK(N1656,$N$18:$N$2259)</f>
        <v>611</v>
      </c>
      <c r="B1656" s="144"/>
      <c r="C1656" s="144"/>
      <c r="D1656" s="144"/>
      <c r="E1656" s="144"/>
      <c r="F1656" s="144"/>
      <c r="G1656" s="44"/>
      <c r="H1656" s="42"/>
      <c r="I1656" s="42"/>
      <c r="J1656" s="42"/>
      <c r="K1656" s="42"/>
      <c r="L1656" s="42"/>
      <c r="M1656" s="42"/>
      <c r="N1656" s="43">
        <f>SUM(G1656*$D$8+H1656*$D$5+I1656*$D$9+J1656*$D$6+K1656*$D$11+L1656*$D$10+M1656*$D$7)</f>
        <v>0</v>
      </c>
      <c r="O1656" s="119" t="e">
        <f>VLOOKUP(B1656,#REF!,15,0)</f>
        <v>#REF!</v>
      </c>
    </row>
    <row r="1657" spans="1:15" ht="15" customHeight="1">
      <c r="A1657" s="41">
        <f>RANK(N1657,$N$18:$N$2259)</f>
        <v>611</v>
      </c>
      <c r="B1657" s="144"/>
      <c r="C1657" s="144"/>
      <c r="D1657" s="144"/>
      <c r="E1657" s="144"/>
      <c r="F1657" s="144"/>
      <c r="G1657" s="44"/>
      <c r="H1657" s="42"/>
      <c r="I1657" s="42"/>
      <c r="J1657" s="42"/>
      <c r="K1657" s="42"/>
      <c r="L1657" s="42"/>
      <c r="M1657" s="42"/>
      <c r="N1657" s="43">
        <f>SUM(G1657*$D$8+H1657*$D$5+I1657*$D$9+J1657*$D$6+K1657*$D$11+L1657*$D$10+M1657*$D$7)</f>
        <v>0</v>
      </c>
      <c r="O1657" s="119" t="e">
        <f>VLOOKUP(B1657,#REF!,15,0)</f>
        <v>#REF!</v>
      </c>
    </row>
    <row r="1658" spans="1:15" ht="15" customHeight="1">
      <c r="A1658" s="41">
        <f>RANK(N1658,$N$18:$N$2259)</f>
        <v>611</v>
      </c>
      <c r="B1658" s="144"/>
      <c r="C1658" s="144"/>
      <c r="D1658" s="144"/>
      <c r="E1658" s="144"/>
      <c r="F1658" s="144"/>
      <c r="G1658" s="44"/>
      <c r="H1658" s="42"/>
      <c r="I1658" s="42"/>
      <c r="J1658" s="42"/>
      <c r="K1658" s="42"/>
      <c r="L1658" s="42"/>
      <c r="M1658" s="42"/>
      <c r="N1658" s="43">
        <f>SUM(G1658*$D$8+H1658*$D$5+I1658*$D$9+J1658*$D$6+K1658*$D$11+L1658*$D$10+M1658*$D$7)</f>
        <v>0</v>
      </c>
      <c r="O1658" s="119" t="e">
        <f>VLOOKUP(B1658,#REF!,15,0)</f>
        <v>#REF!</v>
      </c>
    </row>
    <row r="1659" spans="1:15" ht="15" customHeight="1">
      <c r="A1659" s="41">
        <f>RANK(N1659,$N$18:$N$2259)</f>
        <v>611</v>
      </c>
      <c r="B1659" s="144"/>
      <c r="C1659" s="144"/>
      <c r="D1659" s="144"/>
      <c r="E1659" s="144"/>
      <c r="F1659" s="144"/>
      <c r="G1659" s="44"/>
      <c r="H1659" s="42"/>
      <c r="I1659" s="42"/>
      <c r="J1659" s="42"/>
      <c r="K1659" s="42"/>
      <c r="L1659" s="42"/>
      <c r="M1659" s="42"/>
      <c r="N1659" s="43">
        <f>SUM(G1659*$D$8+H1659*$D$5+I1659*$D$9+J1659*$D$6+K1659*$D$11+L1659*$D$10+M1659*$D$7)</f>
        <v>0</v>
      </c>
      <c r="O1659" s="119" t="e">
        <f>VLOOKUP(B1659,#REF!,15,0)</f>
        <v>#REF!</v>
      </c>
    </row>
    <row r="1660" spans="1:15" ht="15" customHeight="1">
      <c r="A1660" s="41">
        <f>RANK(N1660,$N$18:$N$2259)</f>
        <v>611</v>
      </c>
      <c r="B1660" s="144"/>
      <c r="C1660" s="144"/>
      <c r="D1660" s="144"/>
      <c r="E1660" s="144"/>
      <c r="F1660" s="144"/>
      <c r="G1660" s="44"/>
      <c r="H1660" s="42"/>
      <c r="I1660" s="42"/>
      <c r="J1660" s="42"/>
      <c r="K1660" s="42"/>
      <c r="L1660" s="42"/>
      <c r="M1660" s="42"/>
      <c r="N1660" s="43">
        <f>SUM(G1660*$D$8+H1660*$D$5+I1660*$D$9+J1660*$D$6+K1660*$D$11+L1660*$D$10+M1660*$D$7)</f>
        <v>0</v>
      </c>
      <c r="O1660" s="119" t="e">
        <f>VLOOKUP(B1660,#REF!,15,0)</f>
        <v>#REF!</v>
      </c>
    </row>
    <row r="1661" spans="1:15" ht="15" customHeight="1">
      <c r="A1661" s="41">
        <f>RANK(N1661,$N$18:$N$2259)</f>
        <v>611</v>
      </c>
      <c r="B1661" s="144"/>
      <c r="C1661" s="144"/>
      <c r="D1661" s="144"/>
      <c r="E1661" s="144"/>
      <c r="F1661" s="144"/>
      <c r="G1661" s="44"/>
      <c r="H1661" s="42"/>
      <c r="I1661" s="42"/>
      <c r="J1661" s="42"/>
      <c r="K1661" s="42"/>
      <c r="L1661" s="42"/>
      <c r="M1661" s="42"/>
      <c r="N1661" s="43">
        <f>SUM(G1661*$D$8+H1661*$D$5+I1661*$D$9+J1661*$D$6+K1661*$D$11+L1661*$D$10+M1661*$D$7)</f>
        <v>0</v>
      </c>
      <c r="O1661" s="119" t="e">
        <f>VLOOKUP(B1661,#REF!,15,0)</f>
        <v>#REF!</v>
      </c>
    </row>
    <row r="1662" spans="1:15" ht="15" customHeight="1">
      <c r="A1662" s="41">
        <f>RANK(N1662,$N$18:$N$2259)</f>
        <v>611</v>
      </c>
      <c r="B1662" s="144"/>
      <c r="C1662" s="144"/>
      <c r="D1662" s="144"/>
      <c r="E1662" s="144"/>
      <c r="F1662" s="144"/>
      <c r="G1662" s="44"/>
      <c r="H1662" s="42"/>
      <c r="I1662" s="42"/>
      <c r="J1662" s="42"/>
      <c r="K1662" s="42"/>
      <c r="L1662" s="42"/>
      <c r="M1662" s="42"/>
      <c r="N1662" s="43">
        <f>SUM(G1662*$D$8+H1662*$D$5+I1662*$D$9+J1662*$D$6+K1662*$D$11+L1662*$D$10+M1662*$D$7)</f>
        <v>0</v>
      </c>
      <c r="O1662" s="119" t="e">
        <f>VLOOKUP(B1662,#REF!,15,0)</f>
        <v>#REF!</v>
      </c>
    </row>
    <row r="1663" spans="1:15" ht="15" customHeight="1">
      <c r="A1663" s="41">
        <f>RANK(N1663,$N$18:$N$2259)</f>
        <v>611</v>
      </c>
      <c r="B1663" s="144"/>
      <c r="C1663" s="144"/>
      <c r="D1663" s="144"/>
      <c r="E1663" s="144"/>
      <c r="F1663" s="144"/>
      <c r="G1663" s="44"/>
      <c r="H1663" s="42"/>
      <c r="I1663" s="42"/>
      <c r="J1663" s="42"/>
      <c r="K1663" s="42"/>
      <c r="L1663" s="42"/>
      <c r="M1663" s="42"/>
      <c r="N1663" s="43">
        <f>SUM(G1663*$D$8+H1663*$D$5+I1663*$D$9+J1663*$D$6+K1663*$D$11+L1663*$D$10+M1663*$D$7)</f>
        <v>0</v>
      </c>
      <c r="O1663" s="119" t="e">
        <f>VLOOKUP(B1663,#REF!,15,0)</f>
        <v>#REF!</v>
      </c>
    </row>
    <row r="1664" spans="1:15" ht="15" customHeight="1">
      <c r="A1664" s="41">
        <f>RANK(N1664,$N$18:$N$2259)</f>
        <v>611</v>
      </c>
      <c r="B1664" s="144"/>
      <c r="C1664" s="144"/>
      <c r="D1664" s="144"/>
      <c r="E1664" s="144"/>
      <c r="F1664" s="144"/>
      <c r="G1664" s="44"/>
      <c r="H1664" s="42"/>
      <c r="I1664" s="42"/>
      <c r="J1664" s="42"/>
      <c r="K1664" s="42"/>
      <c r="L1664" s="42"/>
      <c r="M1664" s="42"/>
      <c r="N1664" s="43">
        <f>SUM(G1664*$D$8+H1664*$D$5+I1664*$D$9+J1664*$D$6+K1664*$D$11+L1664*$D$10+M1664*$D$7)</f>
        <v>0</v>
      </c>
      <c r="O1664" s="119" t="e">
        <f>VLOOKUP(B1664,#REF!,15,0)</f>
        <v>#REF!</v>
      </c>
    </row>
    <row r="1665" spans="1:15" ht="15" customHeight="1">
      <c r="A1665" s="41">
        <f>RANK(N1665,$N$18:$N$2259)</f>
        <v>611</v>
      </c>
      <c r="B1665" s="144"/>
      <c r="C1665" s="144"/>
      <c r="D1665" s="144"/>
      <c r="E1665" s="144"/>
      <c r="F1665" s="144"/>
      <c r="G1665" s="44"/>
      <c r="H1665" s="42"/>
      <c r="I1665" s="42"/>
      <c r="J1665" s="42"/>
      <c r="K1665" s="42"/>
      <c r="L1665" s="42"/>
      <c r="M1665" s="42"/>
      <c r="N1665" s="43">
        <f>SUM(G1665*$D$8+H1665*$D$5+I1665*$D$9+J1665*$D$6+K1665*$D$11+L1665*$D$10+M1665*$D$7)</f>
        <v>0</v>
      </c>
      <c r="O1665" s="119" t="e">
        <f>VLOOKUP(B1665,#REF!,15,0)</f>
        <v>#REF!</v>
      </c>
    </row>
    <row r="1666" spans="1:15" ht="15" customHeight="1">
      <c r="A1666" s="41">
        <f>RANK(N1666,$N$18:$N$2259)</f>
        <v>611</v>
      </c>
      <c r="B1666" s="144"/>
      <c r="C1666" s="144"/>
      <c r="D1666" s="144"/>
      <c r="E1666" s="144"/>
      <c r="F1666" s="144"/>
      <c r="G1666" s="44"/>
      <c r="H1666" s="42"/>
      <c r="I1666" s="42"/>
      <c r="J1666" s="42"/>
      <c r="K1666" s="42"/>
      <c r="L1666" s="42"/>
      <c r="M1666" s="42"/>
      <c r="N1666" s="43">
        <f>SUM(G1666*$D$8+H1666*$D$5+I1666*$D$9+J1666*$D$6+K1666*$D$11+L1666*$D$10+M1666*$D$7)</f>
        <v>0</v>
      </c>
      <c r="O1666" s="119" t="e">
        <f>VLOOKUP(B1666,#REF!,15,0)</f>
        <v>#REF!</v>
      </c>
    </row>
    <row r="1667" spans="1:15" ht="15" customHeight="1">
      <c r="A1667" s="41">
        <f>RANK(N1667,$N$18:$N$2259)</f>
        <v>611</v>
      </c>
      <c r="B1667" s="144"/>
      <c r="C1667" s="144"/>
      <c r="D1667" s="144"/>
      <c r="E1667" s="144"/>
      <c r="F1667" s="144"/>
      <c r="G1667" s="44"/>
      <c r="H1667" s="42"/>
      <c r="I1667" s="42"/>
      <c r="J1667" s="42"/>
      <c r="K1667" s="42"/>
      <c r="L1667" s="42"/>
      <c r="M1667" s="42"/>
      <c r="N1667" s="43">
        <f>SUM(G1667*$D$8+H1667*$D$5+I1667*$D$9+J1667*$D$6+K1667*$D$11+L1667*$D$10+M1667*$D$7)</f>
        <v>0</v>
      </c>
      <c r="O1667" s="119" t="e">
        <f>VLOOKUP(B1667,#REF!,15,0)</f>
        <v>#REF!</v>
      </c>
    </row>
    <row r="1668" spans="1:15" ht="15" customHeight="1">
      <c r="A1668" s="41">
        <f>RANK(N1668,$N$18:$N$2259)</f>
        <v>611</v>
      </c>
      <c r="B1668" s="144"/>
      <c r="C1668" s="144"/>
      <c r="D1668" s="144"/>
      <c r="E1668" s="144"/>
      <c r="F1668" s="144"/>
      <c r="G1668" s="44"/>
      <c r="H1668" s="42"/>
      <c r="I1668" s="42"/>
      <c r="J1668" s="42"/>
      <c r="K1668" s="42"/>
      <c r="L1668" s="42"/>
      <c r="M1668" s="42"/>
      <c r="N1668" s="43">
        <f>SUM(G1668*$D$8+H1668*$D$5+I1668*$D$9+J1668*$D$6+K1668*$D$11+L1668*$D$10+M1668*$D$7)</f>
        <v>0</v>
      </c>
      <c r="O1668" s="119" t="e">
        <f>VLOOKUP(B1668,#REF!,15,0)</f>
        <v>#REF!</v>
      </c>
    </row>
    <row r="1669" spans="1:15" ht="15" customHeight="1">
      <c r="A1669" s="41">
        <f>RANK(N1669,$N$18:$N$2259)</f>
        <v>611</v>
      </c>
      <c r="B1669" s="144"/>
      <c r="C1669" s="144"/>
      <c r="D1669" s="144"/>
      <c r="E1669" s="144"/>
      <c r="F1669" s="144"/>
      <c r="G1669" s="44"/>
      <c r="H1669" s="42"/>
      <c r="I1669" s="42"/>
      <c r="J1669" s="42"/>
      <c r="K1669" s="42"/>
      <c r="L1669" s="42"/>
      <c r="M1669" s="42"/>
      <c r="N1669" s="43">
        <f>SUM(G1669*$D$8+H1669*$D$5+I1669*$D$9+J1669*$D$6+K1669*$D$11+L1669*$D$10+M1669*$D$7)</f>
        <v>0</v>
      </c>
      <c r="O1669" s="119" t="e">
        <f>VLOOKUP(B1669,#REF!,15,0)</f>
        <v>#REF!</v>
      </c>
    </row>
    <row r="1670" spans="1:15" ht="15" customHeight="1">
      <c r="A1670" s="41">
        <f>RANK(N1670,$N$18:$N$2259)</f>
        <v>611</v>
      </c>
      <c r="B1670" s="143"/>
      <c r="C1670" s="144"/>
      <c r="D1670" s="144"/>
      <c r="E1670" s="144"/>
      <c r="F1670" s="144"/>
      <c r="G1670" s="44"/>
      <c r="H1670" s="42"/>
      <c r="I1670" s="42"/>
      <c r="J1670" s="42"/>
      <c r="K1670" s="42"/>
      <c r="L1670" s="42"/>
      <c r="M1670" s="42"/>
      <c r="N1670" s="43">
        <f>SUM(G1670*$D$8+H1670*$D$5+I1670*$D$9+J1670*$D$6+K1670*$D$11+L1670*$D$10+M1670*$D$7)</f>
        <v>0</v>
      </c>
      <c r="O1670" s="119" t="e">
        <f>VLOOKUP(B1670,#REF!,15,0)</f>
        <v>#REF!</v>
      </c>
    </row>
    <row r="1671" spans="1:15" ht="15" customHeight="1">
      <c r="A1671" s="41">
        <f>RANK(N1671,$N$18:$N$2259)</f>
        <v>611</v>
      </c>
      <c r="B1671" s="146"/>
      <c r="C1671" s="144"/>
      <c r="D1671" s="144"/>
      <c r="E1671" s="144"/>
      <c r="F1671" s="144"/>
      <c r="G1671" s="44"/>
      <c r="H1671" s="42"/>
      <c r="I1671" s="42"/>
      <c r="J1671" s="42"/>
      <c r="K1671" s="42"/>
      <c r="L1671" s="42"/>
      <c r="M1671" s="42"/>
      <c r="N1671" s="43">
        <f>SUM(G1671*$D$8+H1671*$D$5+I1671*$D$9+J1671*$D$6+K1671*$D$11+L1671*$D$10+M1671*$D$7)</f>
        <v>0</v>
      </c>
      <c r="O1671" s="119" t="e">
        <f>VLOOKUP(B1671,#REF!,15,0)</f>
        <v>#REF!</v>
      </c>
    </row>
    <row r="1672" spans="1:15" ht="15" customHeight="1">
      <c r="A1672" s="41">
        <f>RANK(N1672,$N$18:$N$2259)</f>
        <v>611</v>
      </c>
      <c r="B1672" s="146"/>
      <c r="C1672" s="144"/>
      <c r="D1672" s="144"/>
      <c r="E1672" s="144"/>
      <c r="F1672" s="144"/>
      <c r="G1672" s="44"/>
      <c r="H1672" s="42"/>
      <c r="I1672" s="42"/>
      <c r="J1672" s="42"/>
      <c r="K1672" s="42"/>
      <c r="L1672" s="42"/>
      <c r="M1672" s="42"/>
      <c r="N1672" s="43">
        <f>SUM(G1672*$D$8+H1672*$D$5+I1672*$D$9+J1672*$D$6+K1672*$D$11+L1672*$D$10+M1672*$D$7)</f>
        <v>0</v>
      </c>
      <c r="O1672" s="119" t="e">
        <f>VLOOKUP(B1672,#REF!,15,0)</f>
        <v>#REF!</v>
      </c>
    </row>
    <row r="1673" spans="1:15" ht="15" customHeight="1">
      <c r="A1673" s="41">
        <f>RANK(N1673,$N$18:$N$2259)</f>
        <v>611</v>
      </c>
      <c r="B1673" s="146"/>
      <c r="C1673" s="144"/>
      <c r="D1673" s="144"/>
      <c r="E1673" s="144"/>
      <c r="F1673" s="144"/>
      <c r="G1673" s="44"/>
      <c r="H1673" s="42"/>
      <c r="I1673" s="42"/>
      <c r="J1673" s="42"/>
      <c r="K1673" s="42"/>
      <c r="L1673" s="42"/>
      <c r="M1673" s="42"/>
      <c r="N1673" s="43">
        <f>SUM(G1673*$D$8+H1673*$D$5+I1673*$D$9+J1673*$D$6+K1673*$D$11+L1673*$D$10+M1673*$D$7)</f>
        <v>0</v>
      </c>
      <c r="O1673" s="119" t="e">
        <f>VLOOKUP(B1673,#REF!,15,0)</f>
        <v>#REF!</v>
      </c>
    </row>
    <row r="1674" spans="1:15" ht="15" customHeight="1">
      <c r="A1674" s="41">
        <f>RANK(N1674,$N$18:$N$2259)</f>
        <v>611</v>
      </c>
      <c r="B1674" s="146"/>
      <c r="C1674" s="144"/>
      <c r="D1674" s="144"/>
      <c r="E1674" s="144"/>
      <c r="F1674" s="144"/>
      <c r="G1674" s="44"/>
      <c r="H1674" s="42"/>
      <c r="I1674" s="42"/>
      <c r="J1674" s="42"/>
      <c r="K1674" s="42"/>
      <c r="L1674" s="42"/>
      <c r="M1674" s="42"/>
      <c r="N1674" s="43">
        <f>SUM(G1674*$D$8+H1674*$D$5+I1674*$D$9+J1674*$D$6+K1674*$D$11+L1674*$D$10+M1674*$D$7)</f>
        <v>0</v>
      </c>
      <c r="O1674" s="119" t="e">
        <f>VLOOKUP(B1674,#REF!,15,0)</f>
        <v>#REF!</v>
      </c>
    </row>
    <row r="1675" spans="1:15" ht="15" customHeight="1">
      <c r="A1675" s="41">
        <f>RANK(N1675,$N$18:$N$2259)</f>
        <v>611</v>
      </c>
      <c r="B1675" s="146"/>
      <c r="C1675" s="144"/>
      <c r="D1675" s="144"/>
      <c r="E1675" s="144"/>
      <c r="F1675" s="144"/>
      <c r="G1675" s="44"/>
      <c r="H1675" s="42"/>
      <c r="I1675" s="42"/>
      <c r="J1675" s="42"/>
      <c r="K1675" s="42"/>
      <c r="L1675" s="42"/>
      <c r="M1675" s="42"/>
      <c r="N1675" s="43">
        <f>SUM(G1675*$D$8+H1675*$D$5+I1675*$D$9+J1675*$D$6+K1675*$D$11+L1675*$D$10+M1675*$D$7)</f>
        <v>0</v>
      </c>
      <c r="O1675" s="119" t="e">
        <f>VLOOKUP(B1675,#REF!,15,0)</f>
        <v>#REF!</v>
      </c>
    </row>
    <row r="1676" spans="1:15" ht="15" customHeight="1">
      <c r="A1676" s="41">
        <f>RANK(N1676,$N$18:$N$2259)</f>
        <v>611</v>
      </c>
      <c r="B1676" s="143"/>
      <c r="C1676" s="144"/>
      <c r="D1676" s="144"/>
      <c r="E1676" s="144"/>
      <c r="F1676" s="144"/>
      <c r="G1676" s="44"/>
      <c r="H1676" s="42"/>
      <c r="I1676" s="42"/>
      <c r="J1676" s="42"/>
      <c r="K1676" s="42"/>
      <c r="L1676" s="42"/>
      <c r="M1676" s="42"/>
      <c r="N1676" s="43">
        <f>SUM(G1676*$D$8+H1676*$D$5+I1676*$D$9+J1676*$D$6+K1676*$D$11+L1676*$D$10+M1676*$D$7)</f>
        <v>0</v>
      </c>
      <c r="O1676" s="119" t="e">
        <f>VLOOKUP(B1676,#REF!,15,0)</f>
        <v>#REF!</v>
      </c>
    </row>
    <row r="1677" spans="1:15" ht="15" customHeight="1">
      <c r="A1677" s="41">
        <f>RANK(N1677,$N$18:$N$2259)</f>
        <v>611</v>
      </c>
      <c r="B1677" s="143"/>
      <c r="C1677" s="144"/>
      <c r="D1677" s="144"/>
      <c r="E1677" s="144"/>
      <c r="F1677" s="144"/>
      <c r="G1677" s="44"/>
      <c r="H1677" s="42"/>
      <c r="I1677" s="42"/>
      <c r="J1677" s="42"/>
      <c r="K1677" s="42"/>
      <c r="L1677" s="42"/>
      <c r="M1677" s="42"/>
      <c r="N1677" s="43">
        <f>SUM(G1677*$D$8+H1677*$D$5+I1677*$D$9+J1677*$D$6+K1677*$D$11+L1677*$D$10+M1677*$D$7)</f>
        <v>0</v>
      </c>
      <c r="O1677" s="119" t="e">
        <f>VLOOKUP(B1677,#REF!,15,0)</f>
        <v>#REF!</v>
      </c>
    </row>
    <row r="1678" spans="1:15" ht="15" customHeight="1">
      <c r="A1678" s="41">
        <f>RANK(N1678,$N$18:$N$2259)</f>
        <v>611</v>
      </c>
      <c r="B1678" s="146"/>
      <c r="C1678" s="144"/>
      <c r="D1678" s="144"/>
      <c r="E1678" s="144"/>
      <c r="F1678" s="144"/>
      <c r="G1678" s="44"/>
      <c r="H1678" s="42"/>
      <c r="I1678" s="42"/>
      <c r="J1678" s="42"/>
      <c r="K1678" s="42"/>
      <c r="L1678" s="42"/>
      <c r="M1678" s="42"/>
      <c r="N1678" s="43">
        <f>SUM(G1678*$D$8+H1678*$D$5+I1678*$D$9+J1678*$D$6+K1678*$D$11+L1678*$D$10+M1678*$D$7)</f>
        <v>0</v>
      </c>
      <c r="O1678" s="119" t="e">
        <f>VLOOKUP(B1678,#REF!,15,0)</f>
        <v>#REF!</v>
      </c>
    </row>
    <row r="1679" spans="1:15" ht="15" customHeight="1">
      <c r="A1679" s="41">
        <f>RANK(N1679,$N$18:$N$2259)</f>
        <v>611</v>
      </c>
      <c r="B1679" s="146"/>
      <c r="C1679" s="144"/>
      <c r="D1679" s="144"/>
      <c r="E1679" s="144"/>
      <c r="F1679" s="144"/>
      <c r="G1679" s="44"/>
      <c r="H1679" s="42"/>
      <c r="I1679" s="42"/>
      <c r="J1679" s="42"/>
      <c r="K1679" s="42"/>
      <c r="L1679" s="42"/>
      <c r="M1679" s="42"/>
      <c r="N1679" s="43">
        <f>SUM(G1679*$D$8+H1679*$D$5+I1679*$D$9+J1679*$D$6+K1679*$D$11+L1679*$D$10+M1679*$D$7)</f>
        <v>0</v>
      </c>
      <c r="O1679" s="119" t="e">
        <f>VLOOKUP(B1679,#REF!,15,0)</f>
        <v>#REF!</v>
      </c>
    </row>
    <row r="1680" spans="1:15" ht="15" customHeight="1">
      <c r="A1680" s="41">
        <f>RANK(N1680,$N$18:$N$2259)</f>
        <v>611</v>
      </c>
      <c r="B1680" s="146"/>
      <c r="C1680" s="144"/>
      <c r="D1680" s="144"/>
      <c r="E1680" s="144"/>
      <c r="F1680" s="144"/>
      <c r="G1680" s="44"/>
      <c r="H1680" s="42"/>
      <c r="I1680" s="42"/>
      <c r="J1680" s="42"/>
      <c r="K1680" s="42"/>
      <c r="L1680" s="42"/>
      <c r="M1680" s="42"/>
      <c r="N1680" s="43">
        <f>SUM(G1680*$D$8+H1680*$D$5+I1680*$D$9+J1680*$D$6+K1680*$D$11+L1680*$D$10+M1680*$D$7)</f>
        <v>0</v>
      </c>
      <c r="O1680" s="119" t="e">
        <f>VLOOKUP(B1680,#REF!,15,0)</f>
        <v>#REF!</v>
      </c>
    </row>
    <row r="1681" spans="1:15" ht="15" customHeight="1">
      <c r="A1681" s="41">
        <f>RANK(N1681,$N$18:$N$2259)</f>
        <v>611</v>
      </c>
      <c r="B1681" s="146"/>
      <c r="C1681" s="144"/>
      <c r="D1681" s="144"/>
      <c r="E1681" s="144"/>
      <c r="F1681" s="144"/>
      <c r="G1681" s="44"/>
      <c r="H1681" s="42"/>
      <c r="I1681" s="42"/>
      <c r="J1681" s="42"/>
      <c r="K1681" s="42"/>
      <c r="L1681" s="42"/>
      <c r="M1681" s="42"/>
      <c r="N1681" s="43">
        <f>SUM(G1681*$D$8+H1681*$D$5+I1681*$D$9+J1681*$D$6+K1681*$D$11+L1681*$D$10+M1681*$D$7)</f>
        <v>0</v>
      </c>
      <c r="O1681" s="119" t="e">
        <f>VLOOKUP(B1681,#REF!,15,0)</f>
        <v>#REF!</v>
      </c>
    </row>
    <row r="1682" spans="1:15" ht="15" customHeight="1">
      <c r="A1682" s="41">
        <f>RANK(N1682,$N$18:$N$2259)</f>
        <v>611</v>
      </c>
      <c r="B1682" s="146"/>
      <c r="C1682" s="144"/>
      <c r="D1682" s="144"/>
      <c r="E1682" s="144"/>
      <c r="F1682" s="144"/>
      <c r="G1682" s="44"/>
      <c r="H1682" s="42"/>
      <c r="I1682" s="42"/>
      <c r="J1682" s="42"/>
      <c r="K1682" s="42"/>
      <c r="L1682" s="42"/>
      <c r="M1682" s="42"/>
      <c r="N1682" s="43">
        <f>SUM(G1682*$D$8+H1682*$D$5+I1682*$D$9+J1682*$D$6+K1682*$D$11+L1682*$D$10+M1682*$D$7)</f>
        <v>0</v>
      </c>
      <c r="O1682" s="119" t="e">
        <f>VLOOKUP(B1682,#REF!,15,0)</f>
        <v>#REF!</v>
      </c>
    </row>
    <row r="1683" spans="1:15" ht="15" customHeight="1">
      <c r="A1683" s="41">
        <f>RANK(N1683,$N$18:$N$2259)</f>
        <v>611</v>
      </c>
      <c r="B1683" s="146"/>
      <c r="C1683" s="144"/>
      <c r="D1683" s="144"/>
      <c r="E1683" s="144"/>
      <c r="F1683" s="144"/>
      <c r="G1683" s="44"/>
      <c r="H1683" s="42"/>
      <c r="I1683" s="42"/>
      <c r="J1683" s="42"/>
      <c r="K1683" s="42"/>
      <c r="L1683" s="42"/>
      <c r="M1683" s="42"/>
      <c r="N1683" s="43">
        <f>SUM(G1683*$D$8+H1683*$D$5+I1683*$D$9+J1683*$D$6+K1683*$D$11+L1683*$D$10+M1683*$D$7)</f>
        <v>0</v>
      </c>
      <c r="O1683" s="119" t="e">
        <f>VLOOKUP(B1683,#REF!,15,0)</f>
        <v>#REF!</v>
      </c>
    </row>
    <row r="1684" spans="1:15" ht="15" customHeight="1">
      <c r="A1684" s="41">
        <f>RANK(N1684,$N$18:$N$2259)</f>
        <v>611</v>
      </c>
      <c r="B1684" s="146"/>
      <c r="C1684" s="144"/>
      <c r="D1684" s="144"/>
      <c r="E1684" s="144"/>
      <c r="F1684" s="144"/>
      <c r="G1684" s="44"/>
      <c r="H1684" s="42"/>
      <c r="I1684" s="42"/>
      <c r="J1684" s="42"/>
      <c r="K1684" s="42"/>
      <c r="L1684" s="42"/>
      <c r="M1684" s="42"/>
      <c r="N1684" s="43">
        <f>SUM(G1684*$D$8+H1684*$D$5+I1684*$D$9+J1684*$D$6+K1684*$D$11+L1684*$D$10+M1684*$D$7)</f>
        <v>0</v>
      </c>
      <c r="O1684" s="119" t="e">
        <f>VLOOKUP(B1684,#REF!,15,0)</f>
        <v>#REF!</v>
      </c>
    </row>
    <row r="1685" spans="1:15" ht="15" customHeight="1">
      <c r="A1685" s="41">
        <f>RANK(N1685,$N$18:$N$2259)</f>
        <v>611</v>
      </c>
      <c r="B1685" s="146"/>
      <c r="C1685" s="144"/>
      <c r="D1685" s="144"/>
      <c r="E1685" s="144"/>
      <c r="F1685" s="144"/>
      <c r="G1685" s="44"/>
      <c r="H1685" s="42"/>
      <c r="I1685" s="42"/>
      <c r="J1685" s="42"/>
      <c r="K1685" s="42"/>
      <c r="L1685" s="42"/>
      <c r="M1685" s="42"/>
      <c r="N1685" s="43">
        <f>SUM(G1685*$D$8+H1685*$D$5+I1685*$D$9+J1685*$D$6+K1685*$D$11+L1685*$D$10+M1685*$D$7)</f>
        <v>0</v>
      </c>
      <c r="O1685" s="119" t="e">
        <f>VLOOKUP(B1685,#REF!,15,0)</f>
        <v>#REF!</v>
      </c>
    </row>
    <row r="1686" spans="1:15" ht="15" customHeight="1">
      <c r="A1686" s="41">
        <f>RANK(N1686,$N$18:$N$2259)</f>
        <v>611</v>
      </c>
      <c r="B1686" s="143"/>
      <c r="C1686" s="144"/>
      <c r="D1686" s="144"/>
      <c r="E1686" s="144"/>
      <c r="F1686" s="144"/>
      <c r="G1686" s="44"/>
      <c r="H1686" s="42"/>
      <c r="I1686" s="42"/>
      <c r="J1686" s="42"/>
      <c r="K1686" s="42"/>
      <c r="L1686" s="42"/>
      <c r="M1686" s="42"/>
      <c r="N1686" s="43">
        <f>SUM(G1686*$D$8+H1686*$D$5+I1686*$D$9+J1686*$D$6+K1686*$D$11+L1686*$D$10+M1686*$D$7)</f>
        <v>0</v>
      </c>
      <c r="O1686" s="119" t="e">
        <f>VLOOKUP(B1686,#REF!,15,0)</f>
        <v>#REF!</v>
      </c>
    </row>
    <row r="1687" spans="1:15" ht="15" customHeight="1">
      <c r="A1687" s="41">
        <f>RANK(N1687,$N$18:$N$2259)</f>
        <v>611</v>
      </c>
      <c r="B1687" s="146"/>
      <c r="C1687" s="144"/>
      <c r="D1687" s="144"/>
      <c r="E1687" s="144"/>
      <c r="F1687" s="144"/>
      <c r="G1687" s="44"/>
      <c r="H1687" s="42"/>
      <c r="I1687" s="42"/>
      <c r="J1687" s="42"/>
      <c r="K1687" s="42"/>
      <c r="L1687" s="42"/>
      <c r="M1687" s="42"/>
      <c r="N1687" s="43">
        <f>SUM(G1687*$D$8+H1687*$D$5+I1687*$D$9+J1687*$D$6+K1687*$D$11+L1687*$D$10+M1687*$D$7)</f>
        <v>0</v>
      </c>
      <c r="O1687" s="119" t="e">
        <f>VLOOKUP(B1687,#REF!,15,0)</f>
        <v>#REF!</v>
      </c>
    </row>
    <row r="1688" spans="1:15" ht="15" customHeight="1">
      <c r="A1688" s="41">
        <f>RANK(N1688,$N$18:$N$2259)</f>
        <v>611</v>
      </c>
      <c r="B1688" s="146"/>
      <c r="C1688" s="144"/>
      <c r="D1688" s="144"/>
      <c r="E1688" s="144"/>
      <c r="F1688" s="144"/>
      <c r="G1688" s="44"/>
      <c r="H1688" s="42"/>
      <c r="I1688" s="42"/>
      <c r="J1688" s="42"/>
      <c r="K1688" s="42"/>
      <c r="L1688" s="42"/>
      <c r="M1688" s="42"/>
      <c r="N1688" s="43">
        <f>SUM(G1688*$D$8+H1688*$D$5+I1688*$D$9+J1688*$D$6+K1688*$D$11+L1688*$D$10+M1688*$D$7)</f>
        <v>0</v>
      </c>
      <c r="O1688" s="119" t="e">
        <f>VLOOKUP(B1688,#REF!,15,0)</f>
        <v>#REF!</v>
      </c>
    </row>
    <row r="1689" spans="1:15" ht="15" customHeight="1">
      <c r="A1689" s="41">
        <f>RANK(N1689,$N$18:$N$2259)</f>
        <v>611</v>
      </c>
      <c r="B1689" s="146"/>
      <c r="C1689" s="144"/>
      <c r="D1689" s="144"/>
      <c r="E1689" s="144"/>
      <c r="F1689" s="144"/>
      <c r="G1689" s="44"/>
      <c r="H1689" s="42"/>
      <c r="I1689" s="42"/>
      <c r="J1689" s="42"/>
      <c r="K1689" s="42"/>
      <c r="L1689" s="42"/>
      <c r="M1689" s="42"/>
      <c r="N1689" s="43">
        <f>SUM(G1689*$D$8+H1689*$D$5+I1689*$D$9+J1689*$D$6+K1689*$D$11+L1689*$D$10+M1689*$D$7)</f>
        <v>0</v>
      </c>
      <c r="O1689" s="119" t="e">
        <f>VLOOKUP(B1689,#REF!,15,0)</f>
        <v>#REF!</v>
      </c>
    </row>
    <row r="1690" spans="1:15" ht="15" customHeight="1">
      <c r="A1690" s="41">
        <f>RANK(N1690,$N$18:$N$2259)</f>
        <v>611</v>
      </c>
      <c r="B1690" s="146"/>
      <c r="C1690" s="144"/>
      <c r="D1690" s="144"/>
      <c r="E1690" s="144"/>
      <c r="F1690" s="144"/>
      <c r="G1690" s="44"/>
      <c r="H1690" s="42"/>
      <c r="I1690" s="42"/>
      <c r="J1690" s="42"/>
      <c r="K1690" s="42"/>
      <c r="L1690" s="42"/>
      <c r="M1690" s="42"/>
      <c r="N1690" s="43">
        <f>SUM(G1690*$D$8+H1690*$D$5+I1690*$D$9+J1690*$D$6+K1690*$D$11+L1690*$D$10+M1690*$D$7)</f>
        <v>0</v>
      </c>
      <c r="O1690" s="119" t="e">
        <f>VLOOKUP(B1690,#REF!,15,0)</f>
        <v>#REF!</v>
      </c>
    </row>
    <row r="1691" spans="1:15" ht="15" customHeight="1">
      <c r="A1691" s="41">
        <f>RANK(N1691,$N$18:$N$2259)</f>
        <v>611</v>
      </c>
      <c r="B1691" s="146"/>
      <c r="C1691" s="144"/>
      <c r="D1691" s="144"/>
      <c r="E1691" s="144"/>
      <c r="F1691" s="144"/>
      <c r="G1691" s="44"/>
      <c r="H1691" s="42"/>
      <c r="I1691" s="42"/>
      <c r="J1691" s="42"/>
      <c r="K1691" s="42"/>
      <c r="L1691" s="42"/>
      <c r="M1691" s="42"/>
      <c r="N1691" s="43">
        <f>SUM(G1691*$D$8+H1691*$D$5+I1691*$D$9+J1691*$D$6+K1691*$D$11+L1691*$D$10+M1691*$D$7)</f>
        <v>0</v>
      </c>
      <c r="O1691" s="119" t="e">
        <f>VLOOKUP(B1691,#REF!,15,0)</f>
        <v>#REF!</v>
      </c>
    </row>
    <row r="1692" spans="1:15" ht="15" customHeight="1">
      <c r="A1692" s="41">
        <f>RANK(N1692,$N$18:$N$2259)</f>
        <v>611</v>
      </c>
      <c r="B1692" s="146"/>
      <c r="C1692" s="144"/>
      <c r="D1692" s="144"/>
      <c r="E1692" s="144"/>
      <c r="F1692" s="144"/>
      <c r="G1692" s="44"/>
      <c r="H1692" s="42"/>
      <c r="I1692" s="42"/>
      <c r="J1692" s="42"/>
      <c r="K1692" s="42"/>
      <c r="L1692" s="42"/>
      <c r="M1692" s="42"/>
      <c r="N1692" s="43">
        <f>SUM(G1692*$D$8+H1692*$D$5+I1692*$D$9+J1692*$D$6+K1692*$D$11+L1692*$D$10+M1692*$D$7)</f>
        <v>0</v>
      </c>
      <c r="O1692" s="119" t="e">
        <f>VLOOKUP(B1692,#REF!,15,0)</f>
        <v>#REF!</v>
      </c>
    </row>
    <row r="1693" spans="1:15" ht="15" customHeight="1">
      <c r="A1693" s="41">
        <f>RANK(N1693,$N$18:$N$2259)</f>
        <v>611</v>
      </c>
      <c r="B1693" s="146"/>
      <c r="C1693" s="144"/>
      <c r="D1693" s="144"/>
      <c r="E1693" s="144"/>
      <c r="F1693" s="144"/>
      <c r="G1693" s="44"/>
      <c r="H1693" s="42"/>
      <c r="I1693" s="42"/>
      <c r="J1693" s="42"/>
      <c r="K1693" s="42"/>
      <c r="L1693" s="42"/>
      <c r="M1693" s="42"/>
      <c r="N1693" s="43">
        <f>SUM(G1693*$D$8+H1693*$D$5+I1693*$D$9+J1693*$D$6+K1693*$D$11+L1693*$D$10+M1693*$D$7)</f>
        <v>0</v>
      </c>
      <c r="O1693" s="119" t="e">
        <f>VLOOKUP(B1693,#REF!,15,0)</f>
        <v>#REF!</v>
      </c>
    </row>
    <row r="1694" spans="1:15" ht="15" customHeight="1">
      <c r="A1694" s="41">
        <f>RANK(N1694,$N$18:$N$2259)</f>
        <v>611</v>
      </c>
      <c r="B1694" s="146"/>
      <c r="C1694" s="144"/>
      <c r="D1694" s="144"/>
      <c r="E1694" s="144"/>
      <c r="F1694" s="144"/>
      <c r="G1694" s="44"/>
      <c r="H1694" s="42"/>
      <c r="I1694" s="42"/>
      <c r="J1694" s="42"/>
      <c r="K1694" s="42"/>
      <c r="L1694" s="42"/>
      <c r="M1694" s="42"/>
      <c r="N1694" s="43">
        <f>SUM(G1694*$D$8+H1694*$D$5+I1694*$D$9+J1694*$D$6+K1694*$D$11+L1694*$D$10+M1694*$D$7)</f>
        <v>0</v>
      </c>
      <c r="O1694" s="119" t="e">
        <f>VLOOKUP(B1694,#REF!,15,0)</f>
        <v>#REF!</v>
      </c>
    </row>
    <row r="1695" spans="1:15" ht="15" customHeight="1">
      <c r="A1695" s="41">
        <f>RANK(N1695,$N$18:$N$2259)</f>
        <v>611</v>
      </c>
      <c r="B1695" s="146"/>
      <c r="C1695" s="144"/>
      <c r="D1695" s="144"/>
      <c r="E1695" s="144"/>
      <c r="F1695" s="144"/>
      <c r="G1695" s="44"/>
      <c r="H1695" s="42"/>
      <c r="I1695" s="42"/>
      <c r="J1695" s="42"/>
      <c r="K1695" s="42"/>
      <c r="L1695" s="42"/>
      <c r="M1695" s="42"/>
      <c r="N1695" s="43">
        <f>SUM(G1695*$D$8+H1695*$D$5+I1695*$D$9+J1695*$D$6+K1695*$D$11+L1695*$D$10+M1695*$D$7)</f>
        <v>0</v>
      </c>
      <c r="O1695" s="119" t="e">
        <f>VLOOKUP(B1695,#REF!,15,0)</f>
        <v>#REF!</v>
      </c>
    </row>
    <row r="1696" spans="1:15" ht="15" customHeight="1">
      <c r="A1696" s="41">
        <f>RANK(N1696,$N$18:$N$2259)</f>
        <v>611</v>
      </c>
      <c r="B1696" s="146"/>
      <c r="C1696" s="144"/>
      <c r="D1696" s="144"/>
      <c r="E1696" s="144"/>
      <c r="F1696" s="144"/>
      <c r="G1696" s="44"/>
      <c r="H1696" s="42"/>
      <c r="I1696" s="42"/>
      <c r="J1696" s="42"/>
      <c r="K1696" s="42"/>
      <c r="L1696" s="42"/>
      <c r="M1696" s="42"/>
      <c r="N1696" s="43">
        <f>SUM(G1696*$D$8+H1696*$D$5+I1696*$D$9+J1696*$D$6+K1696*$D$11+L1696*$D$10+M1696*$D$7)</f>
        <v>0</v>
      </c>
      <c r="O1696" s="119" t="e">
        <f>VLOOKUP(B1696,#REF!,15,0)</f>
        <v>#REF!</v>
      </c>
    </row>
    <row r="1697" spans="1:15" ht="15" customHeight="1">
      <c r="A1697" s="41">
        <f>RANK(N1697,$N$18:$N$2259)</f>
        <v>611</v>
      </c>
      <c r="B1697" s="144"/>
      <c r="C1697" s="144"/>
      <c r="D1697" s="144"/>
      <c r="E1697" s="144"/>
      <c r="F1697" s="144"/>
      <c r="G1697" s="44"/>
      <c r="H1697" s="42"/>
      <c r="I1697" s="42"/>
      <c r="J1697" s="42"/>
      <c r="K1697" s="42"/>
      <c r="L1697" s="42"/>
      <c r="M1697" s="42"/>
      <c r="N1697" s="43">
        <f>SUM(G1697*$D$8+H1697*$D$5+I1697*$D$9+J1697*$D$6+K1697*$D$11+L1697*$D$10+M1697*$D$7)</f>
        <v>0</v>
      </c>
      <c r="O1697" s="119" t="e">
        <f>VLOOKUP(B1697,#REF!,15,0)</f>
        <v>#REF!</v>
      </c>
    </row>
    <row r="1698" spans="1:15" ht="15" customHeight="1">
      <c r="A1698" s="41">
        <f>RANK(N1698,$N$18:$N$2259)</f>
        <v>611</v>
      </c>
      <c r="B1698" s="146"/>
      <c r="C1698" s="144"/>
      <c r="D1698" s="144"/>
      <c r="E1698" s="144"/>
      <c r="F1698" s="144"/>
      <c r="G1698" s="44"/>
      <c r="H1698" s="42"/>
      <c r="I1698" s="42"/>
      <c r="J1698" s="42"/>
      <c r="K1698" s="42"/>
      <c r="L1698" s="42"/>
      <c r="M1698" s="42"/>
      <c r="N1698" s="43">
        <f>SUM(G1698*$D$8+H1698*$D$5+I1698*$D$9+J1698*$D$6+K1698*$D$11+L1698*$D$10+M1698*$D$7)</f>
        <v>0</v>
      </c>
      <c r="O1698" s="119" t="e">
        <f>VLOOKUP(B1698,#REF!,15,0)</f>
        <v>#REF!</v>
      </c>
    </row>
    <row r="1699" spans="1:15" ht="15" customHeight="1">
      <c r="A1699" s="41">
        <f>RANK(N1699,$N$18:$N$2259)</f>
        <v>611</v>
      </c>
      <c r="B1699" s="146"/>
      <c r="C1699" s="144"/>
      <c r="D1699" s="144"/>
      <c r="E1699" s="144"/>
      <c r="F1699" s="144"/>
      <c r="G1699" s="44"/>
      <c r="H1699" s="42"/>
      <c r="I1699" s="42"/>
      <c r="J1699" s="42"/>
      <c r="K1699" s="42"/>
      <c r="L1699" s="42"/>
      <c r="M1699" s="42"/>
      <c r="N1699" s="43">
        <f>SUM(G1699*$D$8+H1699*$D$5+I1699*$D$9+J1699*$D$6+K1699*$D$11+L1699*$D$10+M1699*$D$7)</f>
        <v>0</v>
      </c>
      <c r="O1699" s="119" t="e">
        <f>VLOOKUP(B1699,#REF!,15,0)</f>
        <v>#REF!</v>
      </c>
    </row>
    <row r="1700" spans="1:15" ht="15" customHeight="1">
      <c r="A1700" s="41">
        <f>RANK(N1700,$N$18:$N$2259)</f>
        <v>611</v>
      </c>
      <c r="B1700" s="143"/>
      <c r="C1700" s="144"/>
      <c r="D1700" s="144"/>
      <c r="E1700" s="144"/>
      <c r="F1700" s="144"/>
      <c r="G1700" s="44"/>
      <c r="H1700" s="42"/>
      <c r="I1700" s="42"/>
      <c r="J1700" s="42"/>
      <c r="K1700" s="42"/>
      <c r="L1700" s="42"/>
      <c r="M1700" s="42"/>
      <c r="N1700" s="43">
        <f>SUM(G1700*$D$8+H1700*$D$5+I1700*$D$9+J1700*$D$6+K1700*$D$11+L1700*$D$10+M1700*$D$7)</f>
        <v>0</v>
      </c>
      <c r="O1700" s="119" t="e">
        <f>VLOOKUP(B1700,#REF!,15,0)</f>
        <v>#REF!</v>
      </c>
    </row>
    <row r="1701" spans="1:15" ht="15" customHeight="1">
      <c r="A1701" s="41">
        <f>RANK(N1701,$N$18:$N$2259)</f>
        <v>611</v>
      </c>
      <c r="B1701" s="146"/>
      <c r="C1701" s="144"/>
      <c r="D1701" s="144"/>
      <c r="E1701" s="144"/>
      <c r="F1701" s="144"/>
      <c r="G1701" s="44"/>
      <c r="H1701" s="42"/>
      <c r="I1701" s="42"/>
      <c r="J1701" s="42"/>
      <c r="K1701" s="42"/>
      <c r="L1701" s="42"/>
      <c r="M1701" s="42"/>
      <c r="N1701" s="43">
        <f>SUM(G1701*$D$8+H1701*$D$5+I1701*$D$9+J1701*$D$6+K1701*$D$11+L1701*$D$10+M1701*$D$7)</f>
        <v>0</v>
      </c>
      <c r="O1701" s="119" t="e">
        <f>VLOOKUP(B1701,#REF!,15,0)</f>
        <v>#REF!</v>
      </c>
    </row>
    <row r="1702" spans="1:15" ht="15" customHeight="1">
      <c r="A1702" s="41">
        <f>RANK(N1702,$N$18:$N$2259)</f>
        <v>611</v>
      </c>
      <c r="B1702" s="146"/>
      <c r="C1702" s="144"/>
      <c r="D1702" s="144"/>
      <c r="E1702" s="144"/>
      <c r="F1702" s="144"/>
      <c r="G1702" s="44"/>
      <c r="H1702" s="42"/>
      <c r="I1702" s="42"/>
      <c r="J1702" s="42"/>
      <c r="K1702" s="42"/>
      <c r="L1702" s="42"/>
      <c r="M1702" s="42"/>
      <c r="N1702" s="43">
        <f>SUM(G1702*$D$8+H1702*$D$5+I1702*$D$9+J1702*$D$6+K1702*$D$11+L1702*$D$10+M1702*$D$7)</f>
        <v>0</v>
      </c>
      <c r="O1702" s="119" t="e">
        <f>VLOOKUP(B1702,#REF!,15,0)</f>
        <v>#REF!</v>
      </c>
    </row>
    <row r="1703" spans="1:15" ht="15" customHeight="1">
      <c r="A1703" s="41">
        <f>RANK(N1703,$N$18:$N$2259)</f>
        <v>611</v>
      </c>
      <c r="B1703" s="146"/>
      <c r="C1703" s="144"/>
      <c r="D1703" s="144"/>
      <c r="E1703" s="144"/>
      <c r="F1703" s="144"/>
      <c r="G1703" s="44"/>
      <c r="H1703" s="42"/>
      <c r="I1703" s="42"/>
      <c r="J1703" s="42"/>
      <c r="K1703" s="42"/>
      <c r="L1703" s="42"/>
      <c r="M1703" s="42"/>
      <c r="N1703" s="43">
        <f>SUM(G1703*$D$8+H1703*$D$5+I1703*$D$9+J1703*$D$6+K1703*$D$11+L1703*$D$10+M1703*$D$7)</f>
        <v>0</v>
      </c>
      <c r="O1703" s="119" t="e">
        <f>VLOOKUP(B1703,#REF!,15,0)</f>
        <v>#REF!</v>
      </c>
    </row>
    <row r="1704" spans="1:15" ht="15" customHeight="1">
      <c r="A1704" s="41">
        <f>RANK(N1704,$N$18:$N$2259)</f>
        <v>611</v>
      </c>
      <c r="B1704" s="146"/>
      <c r="C1704" s="144"/>
      <c r="D1704" s="144"/>
      <c r="E1704" s="144"/>
      <c r="F1704" s="144"/>
      <c r="G1704" s="44"/>
      <c r="H1704" s="42"/>
      <c r="I1704" s="42"/>
      <c r="J1704" s="42"/>
      <c r="K1704" s="42"/>
      <c r="L1704" s="42"/>
      <c r="M1704" s="42"/>
      <c r="N1704" s="43">
        <f>SUM(G1704*$D$8+H1704*$D$5+I1704*$D$9+J1704*$D$6+K1704*$D$11+L1704*$D$10+M1704*$D$7)</f>
        <v>0</v>
      </c>
      <c r="O1704" s="119" t="e">
        <f>VLOOKUP(B1704,#REF!,15,0)</f>
        <v>#REF!</v>
      </c>
    </row>
    <row r="1705" spans="1:15" ht="15" customHeight="1">
      <c r="A1705" s="41">
        <f>RANK(N1705,$N$18:$N$2259)</f>
        <v>611</v>
      </c>
      <c r="B1705" s="143"/>
      <c r="C1705" s="144"/>
      <c r="D1705" s="144"/>
      <c r="E1705" s="144"/>
      <c r="F1705" s="144"/>
      <c r="G1705" s="44"/>
      <c r="H1705" s="42"/>
      <c r="I1705" s="42"/>
      <c r="J1705" s="42"/>
      <c r="K1705" s="42"/>
      <c r="L1705" s="42"/>
      <c r="M1705" s="42"/>
      <c r="N1705" s="43">
        <f>SUM(G1705*$D$8+H1705*$D$5+I1705*$D$9+J1705*$D$6+K1705*$D$11+L1705*$D$10+M1705*$D$7)</f>
        <v>0</v>
      </c>
      <c r="O1705" s="119" t="e">
        <f>VLOOKUP(B1705,#REF!,15,0)</f>
        <v>#REF!</v>
      </c>
    </row>
    <row r="1706" spans="1:15" ht="15" customHeight="1">
      <c r="A1706" s="41">
        <f>RANK(N1706,$N$18:$N$2259)</f>
        <v>611</v>
      </c>
      <c r="B1706" s="146"/>
      <c r="C1706" s="144"/>
      <c r="D1706" s="144"/>
      <c r="E1706" s="144"/>
      <c r="F1706" s="144"/>
      <c r="G1706" s="44"/>
      <c r="H1706" s="42"/>
      <c r="I1706" s="42"/>
      <c r="J1706" s="42"/>
      <c r="K1706" s="42"/>
      <c r="L1706" s="42"/>
      <c r="M1706" s="42"/>
      <c r="N1706" s="43">
        <f>SUM(G1706*$D$8+H1706*$D$5+I1706*$D$9+J1706*$D$6+K1706*$D$11+L1706*$D$10+M1706*$D$7)</f>
        <v>0</v>
      </c>
      <c r="O1706" s="119" t="e">
        <f>VLOOKUP(B1706,#REF!,15,0)</f>
        <v>#REF!</v>
      </c>
    </row>
    <row r="1707" spans="1:15" ht="15" customHeight="1">
      <c r="A1707" s="41">
        <f>RANK(N1707,$N$18:$N$2259)</f>
        <v>611</v>
      </c>
      <c r="B1707" s="146"/>
      <c r="C1707" s="144"/>
      <c r="D1707" s="144"/>
      <c r="E1707" s="144"/>
      <c r="F1707" s="144"/>
      <c r="G1707" s="44"/>
      <c r="H1707" s="42"/>
      <c r="I1707" s="42"/>
      <c r="J1707" s="42"/>
      <c r="K1707" s="42"/>
      <c r="L1707" s="42"/>
      <c r="M1707" s="42"/>
      <c r="N1707" s="43">
        <f>SUM(G1707*$D$8+H1707*$D$5+I1707*$D$9+J1707*$D$6+K1707*$D$11+L1707*$D$10+M1707*$D$7)</f>
        <v>0</v>
      </c>
      <c r="O1707" s="119" t="e">
        <f>VLOOKUP(B1707,#REF!,15,0)</f>
        <v>#REF!</v>
      </c>
    </row>
    <row r="1708" spans="1:15" ht="15" customHeight="1">
      <c r="A1708" s="41">
        <f>RANK(N1708,$N$18:$N$2259)</f>
        <v>611</v>
      </c>
      <c r="B1708" s="146"/>
      <c r="C1708" s="144"/>
      <c r="D1708" s="144"/>
      <c r="E1708" s="144"/>
      <c r="F1708" s="144"/>
      <c r="G1708" s="44"/>
      <c r="H1708" s="42"/>
      <c r="I1708" s="42"/>
      <c r="J1708" s="42"/>
      <c r="K1708" s="42"/>
      <c r="L1708" s="42"/>
      <c r="M1708" s="42"/>
      <c r="N1708" s="43">
        <f>SUM(G1708*$D$8+H1708*$D$5+I1708*$D$9+J1708*$D$6+K1708*$D$11+L1708*$D$10+M1708*$D$7)</f>
        <v>0</v>
      </c>
      <c r="O1708" s="119" t="e">
        <f>VLOOKUP(B1708,#REF!,15,0)</f>
        <v>#REF!</v>
      </c>
    </row>
    <row r="1709" spans="1:15" ht="15" customHeight="1">
      <c r="A1709" s="41">
        <f>RANK(N1709,$N$18:$N$2259)</f>
        <v>611</v>
      </c>
      <c r="B1709" s="146"/>
      <c r="C1709" s="144"/>
      <c r="D1709" s="144"/>
      <c r="E1709" s="144"/>
      <c r="F1709" s="144"/>
      <c r="G1709" s="44"/>
      <c r="H1709" s="42"/>
      <c r="I1709" s="42"/>
      <c r="J1709" s="42"/>
      <c r="K1709" s="42"/>
      <c r="L1709" s="42"/>
      <c r="M1709" s="42"/>
      <c r="N1709" s="43">
        <f>SUM(G1709*$D$8+H1709*$D$5+I1709*$D$9+J1709*$D$6+K1709*$D$11+L1709*$D$10+M1709*$D$7)</f>
        <v>0</v>
      </c>
      <c r="O1709" s="119" t="e">
        <f>VLOOKUP(B1709,#REF!,15,0)</f>
        <v>#REF!</v>
      </c>
    </row>
    <row r="1710" spans="1:15" ht="15" customHeight="1">
      <c r="A1710" s="41">
        <f>RANK(N1710,$N$18:$N$2259)</f>
        <v>611</v>
      </c>
      <c r="B1710" s="146"/>
      <c r="C1710" s="144"/>
      <c r="D1710" s="144"/>
      <c r="E1710" s="144"/>
      <c r="F1710" s="144"/>
      <c r="G1710" s="44"/>
      <c r="H1710" s="42"/>
      <c r="I1710" s="42"/>
      <c r="J1710" s="42"/>
      <c r="K1710" s="42"/>
      <c r="L1710" s="42"/>
      <c r="M1710" s="42"/>
      <c r="N1710" s="43">
        <f>SUM(G1710*$D$8+H1710*$D$5+I1710*$D$9+J1710*$D$6+K1710*$D$11+L1710*$D$10+M1710*$D$7)</f>
        <v>0</v>
      </c>
      <c r="O1710" s="119" t="e">
        <f>VLOOKUP(B1710,#REF!,15,0)</f>
        <v>#REF!</v>
      </c>
    </row>
    <row r="1711" spans="1:15" ht="15" customHeight="1">
      <c r="A1711" s="41">
        <f>RANK(N1711,$N$18:$N$2259)</f>
        <v>611</v>
      </c>
      <c r="B1711" s="146"/>
      <c r="C1711" s="144"/>
      <c r="D1711" s="144"/>
      <c r="E1711" s="144"/>
      <c r="F1711" s="144"/>
      <c r="G1711" s="44"/>
      <c r="H1711" s="42"/>
      <c r="I1711" s="42"/>
      <c r="J1711" s="42"/>
      <c r="K1711" s="42"/>
      <c r="L1711" s="42"/>
      <c r="M1711" s="42"/>
      <c r="N1711" s="43">
        <f>SUM(G1711*$D$8+H1711*$D$5+I1711*$D$9+J1711*$D$6+K1711*$D$11+L1711*$D$10+M1711*$D$7)</f>
        <v>0</v>
      </c>
      <c r="O1711" s="119" t="e">
        <f>VLOOKUP(B1711,#REF!,15,0)</f>
        <v>#REF!</v>
      </c>
    </row>
    <row r="1712" spans="1:15" ht="15" customHeight="1">
      <c r="A1712" s="41">
        <f>RANK(N1712,$N$18:$N$2259)</f>
        <v>611</v>
      </c>
      <c r="B1712" s="146"/>
      <c r="C1712" s="144"/>
      <c r="D1712" s="144"/>
      <c r="E1712" s="144"/>
      <c r="F1712" s="144"/>
      <c r="G1712" s="44"/>
      <c r="H1712" s="42"/>
      <c r="I1712" s="42"/>
      <c r="J1712" s="42"/>
      <c r="K1712" s="42"/>
      <c r="L1712" s="42"/>
      <c r="M1712" s="42"/>
      <c r="N1712" s="43">
        <f>SUM(G1712*$D$8+H1712*$D$5+I1712*$D$9+J1712*$D$6+K1712*$D$11+L1712*$D$10+M1712*$D$7)</f>
        <v>0</v>
      </c>
      <c r="O1712" s="119" t="e">
        <f>VLOOKUP(B1712,#REF!,15,0)</f>
        <v>#REF!</v>
      </c>
    </row>
    <row r="1713" spans="1:15" ht="15" customHeight="1">
      <c r="A1713" s="41">
        <f>RANK(N1713,$N$18:$N$2259)</f>
        <v>611</v>
      </c>
      <c r="B1713" s="146"/>
      <c r="C1713" s="144"/>
      <c r="D1713" s="144"/>
      <c r="E1713" s="144"/>
      <c r="F1713" s="144"/>
      <c r="G1713" s="44"/>
      <c r="H1713" s="42"/>
      <c r="I1713" s="42"/>
      <c r="J1713" s="42"/>
      <c r="K1713" s="42"/>
      <c r="L1713" s="42"/>
      <c r="M1713" s="42"/>
      <c r="N1713" s="43">
        <f>SUM(G1713*$D$8+H1713*$D$5+I1713*$D$9+J1713*$D$6+K1713*$D$11+L1713*$D$10+M1713*$D$7)</f>
        <v>0</v>
      </c>
      <c r="O1713" s="119" t="e">
        <f>VLOOKUP(B1713,#REF!,15,0)</f>
        <v>#REF!</v>
      </c>
    </row>
    <row r="1714" spans="1:15" ht="15" customHeight="1">
      <c r="A1714" s="41">
        <f>RANK(N1714,$N$18:$N$2259)</f>
        <v>611</v>
      </c>
      <c r="B1714" s="146"/>
      <c r="C1714" s="144"/>
      <c r="D1714" s="144"/>
      <c r="E1714" s="144"/>
      <c r="F1714" s="144"/>
      <c r="G1714" s="44"/>
      <c r="H1714" s="42"/>
      <c r="I1714" s="42"/>
      <c r="J1714" s="42"/>
      <c r="K1714" s="42"/>
      <c r="L1714" s="42"/>
      <c r="M1714" s="42"/>
      <c r="N1714" s="43">
        <f>SUM(G1714*$D$8+H1714*$D$5+I1714*$D$9+J1714*$D$6+K1714*$D$11+L1714*$D$10+M1714*$D$7)</f>
        <v>0</v>
      </c>
      <c r="O1714" s="119" t="e">
        <f>VLOOKUP(B1714,#REF!,15,0)</f>
        <v>#REF!</v>
      </c>
    </row>
    <row r="1715" spans="1:15" ht="15" customHeight="1">
      <c r="A1715" s="41">
        <f>RANK(N1715,$N$18:$N$2259)</f>
        <v>611</v>
      </c>
      <c r="B1715" s="146"/>
      <c r="C1715" s="144"/>
      <c r="D1715" s="144"/>
      <c r="E1715" s="144"/>
      <c r="F1715" s="144"/>
      <c r="G1715" s="44"/>
      <c r="H1715" s="42"/>
      <c r="I1715" s="42"/>
      <c r="J1715" s="42"/>
      <c r="K1715" s="42"/>
      <c r="L1715" s="42"/>
      <c r="M1715" s="42"/>
      <c r="N1715" s="43">
        <f>SUM(G1715*$D$8+H1715*$D$5+I1715*$D$9+J1715*$D$6+K1715*$D$11+L1715*$D$10+M1715*$D$7)</f>
        <v>0</v>
      </c>
      <c r="O1715" s="119" t="e">
        <f>VLOOKUP(B1715,#REF!,15,0)</f>
        <v>#REF!</v>
      </c>
    </row>
    <row r="1716" spans="1:15" ht="15" customHeight="1">
      <c r="A1716" s="41">
        <f>RANK(N1716,$N$18:$N$2259)</f>
        <v>611</v>
      </c>
      <c r="B1716" s="146"/>
      <c r="C1716" s="144"/>
      <c r="D1716" s="144"/>
      <c r="E1716" s="144"/>
      <c r="F1716" s="144"/>
      <c r="G1716" s="44"/>
      <c r="H1716" s="42"/>
      <c r="I1716" s="42"/>
      <c r="J1716" s="42"/>
      <c r="K1716" s="42"/>
      <c r="L1716" s="42"/>
      <c r="M1716" s="42"/>
      <c r="N1716" s="43">
        <f>SUM(G1716*$D$8+H1716*$D$5+I1716*$D$9+J1716*$D$6+K1716*$D$11+L1716*$D$10+M1716*$D$7)</f>
        <v>0</v>
      </c>
      <c r="O1716" s="119" t="e">
        <f>VLOOKUP(B1716,#REF!,15,0)</f>
        <v>#REF!</v>
      </c>
    </row>
    <row r="1717" spans="1:15" ht="15" customHeight="1">
      <c r="A1717" s="41">
        <f>RANK(N1717,$N$18:$N$2259)</f>
        <v>611</v>
      </c>
      <c r="B1717" s="146"/>
      <c r="C1717" s="144"/>
      <c r="D1717" s="144"/>
      <c r="E1717" s="144"/>
      <c r="F1717" s="144"/>
      <c r="G1717" s="44"/>
      <c r="H1717" s="42"/>
      <c r="I1717" s="42"/>
      <c r="J1717" s="42"/>
      <c r="K1717" s="42"/>
      <c r="L1717" s="42"/>
      <c r="M1717" s="42"/>
      <c r="N1717" s="43">
        <f>SUM(G1717*$D$8+H1717*$D$5+I1717*$D$9+J1717*$D$6+K1717*$D$11+L1717*$D$10+M1717*$D$7)</f>
        <v>0</v>
      </c>
      <c r="O1717" s="119" t="e">
        <f>VLOOKUP(B1717,#REF!,15,0)</f>
        <v>#REF!</v>
      </c>
    </row>
    <row r="1718" spans="1:15" ht="15" customHeight="1">
      <c r="A1718" s="41">
        <f>RANK(N1718,$N$18:$N$2259)</f>
        <v>611</v>
      </c>
      <c r="B1718" s="146"/>
      <c r="C1718" s="144"/>
      <c r="D1718" s="144"/>
      <c r="E1718" s="144"/>
      <c r="F1718" s="144"/>
      <c r="G1718" s="44"/>
      <c r="H1718" s="42"/>
      <c r="I1718" s="42"/>
      <c r="J1718" s="42"/>
      <c r="K1718" s="42"/>
      <c r="L1718" s="42"/>
      <c r="M1718" s="42"/>
      <c r="N1718" s="43">
        <f>SUM(G1718*$D$8+H1718*$D$5+I1718*$D$9+J1718*$D$6+K1718*$D$11+L1718*$D$10+M1718*$D$7)</f>
        <v>0</v>
      </c>
      <c r="O1718" s="119" t="e">
        <f>VLOOKUP(B1718,#REF!,15,0)</f>
        <v>#REF!</v>
      </c>
    </row>
    <row r="1719" spans="1:15" ht="15" customHeight="1">
      <c r="A1719" s="41">
        <f>RANK(N1719,$N$18:$N$2259)</f>
        <v>611</v>
      </c>
      <c r="B1719" s="146"/>
      <c r="C1719" s="144"/>
      <c r="D1719" s="144"/>
      <c r="E1719" s="144"/>
      <c r="F1719" s="144"/>
      <c r="G1719" s="44"/>
      <c r="H1719" s="42"/>
      <c r="I1719" s="42"/>
      <c r="J1719" s="42"/>
      <c r="K1719" s="42"/>
      <c r="L1719" s="42"/>
      <c r="M1719" s="42"/>
      <c r="N1719" s="43">
        <f>SUM(G1719*$D$8+H1719*$D$5+I1719*$D$9+J1719*$D$6+K1719*$D$11+L1719*$D$10+M1719*$D$7)</f>
        <v>0</v>
      </c>
      <c r="O1719" s="119" t="e">
        <f>VLOOKUP(B1719,#REF!,15,0)</f>
        <v>#REF!</v>
      </c>
    </row>
    <row r="1720" spans="1:15" ht="15" customHeight="1">
      <c r="A1720" s="41">
        <f>RANK(N1720,$N$18:$N$2259)</f>
        <v>611</v>
      </c>
      <c r="B1720" s="146"/>
      <c r="C1720" s="144"/>
      <c r="D1720" s="144"/>
      <c r="E1720" s="144"/>
      <c r="F1720" s="144"/>
      <c r="G1720" s="44"/>
      <c r="H1720" s="42"/>
      <c r="I1720" s="42"/>
      <c r="J1720" s="42"/>
      <c r="K1720" s="42"/>
      <c r="L1720" s="42"/>
      <c r="M1720" s="42"/>
      <c r="N1720" s="43">
        <f>SUM(G1720*$D$8+H1720*$D$5+I1720*$D$9+J1720*$D$6+K1720*$D$11+L1720*$D$10+M1720*$D$7)</f>
        <v>0</v>
      </c>
      <c r="O1720" s="119" t="e">
        <f>VLOOKUP(B1720,#REF!,15,0)</f>
        <v>#REF!</v>
      </c>
    </row>
    <row r="1721" spans="1:15" ht="15" customHeight="1">
      <c r="A1721" s="41">
        <f>RANK(N1721,$N$18:$N$2259)</f>
        <v>611</v>
      </c>
      <c r="B1721" s="146"/>
      <c r="C1721" s="144"/>
      <c r="D1721" s="144"/>
      <c r="E1721" s="144"/>
      <c r="F1721" s="144"/>
      <c r="G1721" s="44"/>
      <c r="H1721" s="42"/>
      <c r="I1721" s="42"/>
      <c r="J1721" s="42"/>
      <c r="K1721" s="42"/>
      <c r="L1721" s="42"/>
      <c r="M1721" s="42"/>
      <c r="N1721" s="43">
        <f>SUM(G1721*$D$8+H1721*$D$5+I1721*$D$9+J1721*$D$6+K1721*$D$11+L1721*$D$10+M1721*$D$7)</f>
        <v>0</v>
      </c>
      <c r="O1721" s="119" t="e">
        <f>VLOOKUP(B1721,#REF!,15,0)</f>
        <v>#REF!</v>
      </c>
    </row>
    <row r="1722" spans="1:15" ht="15" customHeight="1">
      <c r="A1722" s="41">
        <f>RANK(N1722,$N$18:$N$2259)</f>
        <v>611</v>
      </c>
      <c r="B1722" s="146"/>
      <c r="C1722" s="144"/>
      <c r="D1722" s="144"/>
      <c r="E1722" s="144"/>
      <c r="F1722" s="144"/>
      <c r="G1722" s="44"/>
      <c r="H1722" s="42"/>
      <c r="I1722" s="42"/>
      <c r="J1722" s="42"/>
      <c r="K1722" s="42"/>
      <c r="L1722" s="42"/>
      <c r="M1722" s="42"/>
      <c r="N1722" s="43">
        <f>SUM(G1722*$D$8+H1722*$D$5+I1722*$D$9+J1722*$D$6+K1722*$D$11+L1722*$D$10+M1722*$D$7)</f>
        <v>0</v>
      </c>
      <c r="O1722" s="119" t="e">
        <f>VLOOKUP(B1722,#REF!,15,0)</f>
        <v>#REF!</v>
      </c>
    </row>
    <row r="1723" spans="1:15" ht="15" customHeight="1">
      <c r="A1723" s="41">
        <f>RANK(N1723,$N$18:$N$2259)</f>
        <v>611</v>
      </c>
      <c r="B1723" s="146"/>
      <c r="C1723" s="144"/>
      <c r="D1723" s="144"/>
      <c r="E1723" s="144"/>
      <c r="F1723" s="144"/>
      <c r="G1723" s="44"/>
      <c r="H1723" s="42"/>
      <c r="I1723" s="42"/>
      <c r="J1723" s="42"/>
      <c r="K1723" s="42"/>
      <c r="L1723" s="42"/>
      <c r="M1723" s="42"/>
      <c r="N1723" s="43">
        <f>SUM(G1723*$D$8+H1723*$D$5+I1723*$D$9+J1723*$D$6+K1723*$D$11+L1723*$D$10+M1723*$D$7)</f>
        <v>0</v>
      </c>
      <c r="O1723" s="119" t="e">
        <f>VLOOKUP(B1723,#REF!,15,0)</f>
        <v>#REF!</v>
      </c>
    </row>
    <row r="1724" spans="1:15" ht="15" customHeight="1">
      <c r="A1724" s="41">
        <f>RANK(N1724,$N$18:$N$2259)</f>
        <v>611</v>
      </c>
      <c r="B1724" s="146"/>
      <c r="C1724" s="144"/>
      <c r="D1724" s="144"/>
      <c r="E1724" s="144"/>
      <c r="F1724" s="144"/>
      <c r="G1724" s="44"/>
      <c r="H1724" s="42"/>
      <c r="I1724" s="42"/>
      <c r="J1724" s="42"/>
      <c r="K1724" s="42"/>
      <c r="L1724" s="42"/>
      <c r="M1724" s="42"/>
      <c r="N1724" s="43">
        <f>SUM(G1724*$D$8+H1724*$D$5+I1724*$D$9+J1724*$D$6+K1724*$D$11+L1724*$D$10+M1724*$D$7)</f>
        <v>0</v>
      </c>
      <c r="O1724" s="119" t="e">
        <f>VLOOKUP(B1724,#REF!,15,0)</f>
        <v>#REF!</v>
      </c>
    </row>
    <row r="1725" spans="1:15" ht="15" customHeight="1">
      <c r="A1725" s="41">
        <f>RANK(N1725,$N$18:$N$2259)</f>
        <v>611</v>
      </c>
      <c r="B1725" s="143"/>
      <c r="C1725" s="144"/>
      <c r="D1725" s="144"/>
      <c r="E1725" s="144"/>
      <c r="F1725" s="144"/>
      <c r="G1725" s="44"/>
      <c r="H1725" s="42"/>
      <c r="I1725" s="42"/>
      <c r="J1725" s="42"/>
      <c r="K1725" s="42"/>
      <c r="L1725" s="42"/>
      <c r="M1725" s="42"/>
      <c r="N1725" s="43">
        <f>SUM(G1725*$D$8+H1725*$D$5+I1725*$D$9+J1725*$D$6+K1725*$D$11+L1725*$D$10+M1725*$D$7)</f>
        <v>0</v>
      </c>
      <c r="O1725" s="119" t="e">
        <f>VLOOKUP(B1725,#REF!,15,0)</f>
        <v>#REF!</v>
      </c>
    </row>
    <row r="1726" spans="1:15" ht="15" customHeight="1">
      <c r="A1726" s="41">
        <f>RANK(N1726,$N$18:$N$2259)</f>
        <v>611</v>
      </c>
      <c r="B1726" s="146"/>
      <c r="C1726" s="144"/>
      <c r="D1726" s="144"/>
      <c r="E1726" s="144"/>
      <c r="F1726" s="144"/>
      <c r="G1726" s="44"/>
      <c r="H1726" s="42"/>
      <c r="I1726" s="42"/>
      <c r="J1726" s="42"/>
      <c r="K1726" s="42"/>
      <c r="L1726" s="42"/>
      <c r="M1726" s="42"/>
      <c r="N1726" s="43">
        <f>SUM(G1726*$D$8+H1726*$D$5+I1726*$D$9+J1726*$D$6+K1726*$D$11+L1726*$D$10+M1726*$D$7)</f>
        <v>0</v>
      </c>
      <c r="O1726" s="119" t="e">
        <f>VLOOKUP(B1726,#REF!,15,0)</f>
        <v>#REF!</v>
      </c>
    </row>
    <row r="1727" spans="1:15" ht="15" customHeight="1">
      <c r="A1727" s="41">
        <f>RANK(N1727,$N$18:$N$2259)</f>
        <v>611</v>
      </c>
      <c r="B1727" s="146"/>
      <c r="C1727" s="144"/>
      <c r="D1727" s="144"/>
      <c r="E1727" s="144"/>
      <c r="F1727" s="144"/>
      <c r="G1727" s="44"/>
      <c r="H1727" s="42"/>
      <c r="I1727" s="42"/>
      <c r="J1727" s="42"/>
      <c r="K1727" s="42"/>
      <c r="L1727" s="42"/>
      <c r="M1727" s="42"/>
      <c r="N1727" s="43">
        <f>SUM(G1727*$D$8+H1727*$D$5+I1727*$D$9+J1727*$D$6+K1727*$D$11+L1727*$D$10+M1727*$D$7)</f>
        <v>0</v>
      </c>
      <c r="O1727" s="119" t="e">
        <f>VLOOKUP(B1727,#REF!,15,0)</f>
        <v>#REF!</v>
      </c>
    </row>
    <row r="1728" spans="1:15" ht="15" customHeight="1">
      <c r="A1728" s="41">
        <f>RANK(N1728,$N$18:$N$2259)</f>
        <v>611</v>
      </c>
      <c r="B1728" s="146"/>
      <c r="C1728" s="144"/>
      <c r="D1728" s="144"/>
      <c r="E1728" s="144"/>
      <c r="F1728" s="144"/>
      <c r="G1728" s="44"/>
      <c r="H1728" s="42"/>
      <c r="I1728" s="42"/>
      <c r="J1728" s="42"/>
      <c r="K1728" s="42"/>
      <c r="L1728" s="42"/>
      <c r="M1728" s="42"/>
      <c r="N1728" s="43">
        <f>SUM(G1728*$D$8+H1728*$D$5+I1728*$D$9+J1728*$D$6+K1728*$D$11+L1728*$D$10+M1728*$D$7)</f>
        <v>0</v>
      </c>
      <c r="O1728" s="119" t="e">
        <f>VLOOKUP(B1728,#REF!,15,0)</f>
        <v>#REF!</v>
      </c>
    </row>
    <row r="1729" spans="1:15" ht="15" customHeight="1">
      <c r="A1729" s="41">
        <f>RANK(N1729,$N$18:$N$2259)</f>
        <v>611</v>
      </c>
      <c r="B1729" s="146"/>
      <c r="C1729" s="144"/>
      <c r="D1729" s="144"/>
      <c r="E1729" s="144"/>
      <c r="F1729" s="144"/>
      <c r="G1729" s="44"/>
      <c r="H1729" s="42"/>
      <c r="I1729" s="42"/>
      <c r="J1729" s="42"/>
      <c r="K1729" s="42"/>
      <c r="L1729" s="42"/>
      <c r="M1729" s="42"/>
      <c r="N1729" s="43">
        <f>SUM(G1729*$D$8+H1729*$D$5+I1729*$D$9+J1729*$D$6+K1729*$D$11+L1729*$D$10+M1729*$D$7)</f>
        <v>0</v>
      </c>
      <c r="O1729" s="119" t="e">
        <f>VLOOKUP(B1729,#REF!,15,0)</f>
        <v>#REF!</v>
      </c>
    </row>
    <row r="1730" spans="1:15" ht="15" customHeight="1">
      <c r="A1730" s="41">
        <f>RANK(N1730,$N$18:$N$2259)</f>
        <v>611</v>
      </c>
      <c r="B1730" s="146"/>
      <c r="C1730" s="144"/>
      <c r="D1730" s="144"/>
      <c r="E1730" s="144"/>
      <c r="F1730" s="144"/>
      <c r="G1730" s="44"/>
      <c r="H1730" s="42"/>
      <c r="I1730" s="42"/>
      <c r="J1730" s="42"/>
      <c r="K1730" s="42"/>
      <c r="L1730" s="42"/>
      <c r="M1730" s="42"/>
      <c r="N1730" s="43">
        <f>SUM(G1730*$D$8+H1730*$D$5+I1730*$D$9+J1730*$D$6+K1730*$D$11+L1730*$D$10+M1730*$D$7)</f>
        <v>0</v>
      </c>
      <c r="O1730" s="119" t="e">
        <f>VLOOKUP(B1730,#REF!,15,0)</f>
        <v>#REF!</v>
      </c>
    </row>
    <row r="1731" spans="1:15" ht="15" customHeight="1">
      <c r="A1731" s="41">
        <f>RANK(N1731,$N$18:$N$2259)</f>
        <v>611</v>
      </c>
      <c r="B1731" s="146"/>
      <c r="C1731" s="144"/>
      <c r="D1731" s="144"/>
      <c r="E1731" s="144"/>
      <c r="F1731" s="144"/>
      <c r="G1731" s="44"/>
      <c r="H1731" s="42"/>
      <c r="I1731" s="42"/>
      <c r="J1731" s="42"/>
      <c r="K1731" s="42"/>
      <c r="L1731" s="42"/>
      <c r="M1731" s="42"/>
      <c r="N1731" s="43">
        <f>SUM(G1731*$D$8+H1731*$D$5+I1731*$D$9+J1731*$D$6+K1731*$D$11+L1731*$D$10+M1731*$D$7)</f>
        <v>0</v>
      </c>
      <c r="O1731" s="119" t="e">
        <f>VLOOKUP(B1731,#REF!,15,0)</f>
        <v>#REF!</v>
      </c>
    </row>
    <row r="1732" spans="1:15" ht="15" customHeight="1">
      <c r="A1732" s="41">
        <f>RANK(N1732,$N$18:$N$2259)</f>
        <v>611</v>
      </c>
      <c r="B1732" s="146"/>
      <c r="C1732" s="144"/>
      <c r="D1732" s="144"/>
      <c r="E1732" s="144"/>
      <c r="F1732" s="144"/>
      <c r="G1732" s="44"/>
      <c r="H1732" s="42"/>
      <c r="I1732" s="42"/>
      <c r="J1732" s="42"/>
      <c r="K1732" s="42"/>
      <c r="L1732" s="42"/>
      <c r="M1732" s="42"/>
      <c r="N1732" s="43">
        <f>SUM(G1732*$D$8+H1732*$D$5+I1732*$D$9+J1732*$D$6+K1732*$D$11+L1732*$D$10+M1732*$D$7)</f>
        <v>0</v>
      </c>
      <c r="O1732" s="119" t="e">
        <f>VLOOKUP(B1732,#REF!,15,0)</f>
        <v>#REF!</v>
      </c>
    </row>
    <row r="1733" spans="1:15" ht="15" customHeight="1">
      <c r="A1733" s="41">
        <f>RANK(N1733,$N$18:$N$2259)</f>
        <v>611</v>
      </c>
      <c r="B1733" s="146"/>
      <c r="C1733" s="144"/>
      <c r="D1733" s="144"/>
      <c r="E1733" s="144"/>
      <c r="F1733" s="144"/>
      <c r="G1733" s="44"/>
      <c r="H1733" s="42"/>
      <c r="I1733" s="42"/>
      <c r="J1733" s="42"/>
      <c r="K1733" s="42"/>
      <c r="L1733" s="42"/>
      <c r="M1733" s="42"/>
      <c r="N1733" s="43">
        <f>SUM(G1733*$D$8+H1733*$D$5+I1733*$D$9+J1733*$D$6+K1733*$D$11+L1733*$D$10+M1733*$D$7)</f>
        <v>0</v>
      </c>
      <c r="O1733" s="119" t="e">
        <f>VLOOKUP(B1733,#REF!,15,0)</f>
        <v>#REF!</v>
      </c>
    </row>
    <row r="1734" spans="1:15" ht="15" customHeight="1">
      <c r="A1734" s="41">
        <f>RANK(N1734,$N$18:$N$2259)</f>
        <v>611</v>
      </c>
      <c r="B1734" s="146"/>
      <c r="C1734" s="144"/>
      <c r="D1734" s="144"/>
      <c r="E1734" s="144"/>
      <c r="F1734" s="144"/>
      <c r="G1734" s="44"/>
      <c r="H1734" s="42"/>
      <c r="I1734" s="42"/>
      <c r="J1734" s="42"/>
      <c r="K1734" s="42"/>
      <c r="L1734" s="42"/>
      <c r="M1734" s="42"/>
      <c r="N1734" s="43">
        <f>SUM(G1734*$D$8+H1734*$D$5+I1734*$D$9+J1734*$D$6+K1734*$D$11+L1734*$D$10+M1734*$D$7)</f>
        <v>0</v>
      </c>
      <c r="O1734" s="119" t="e">
        <f>VLOOKUP(B1734,#REF!,15,0)</f>
        <v>#REF!</v>
      </c>
    </row>
    <row r="1735" spans="1:15" ht="15" customHeight="1">
      <c r="A1735" s="41">
        <f>RANK(N1735,$N$18:$N$2259)</f>
        <v>611</v>
      </c>
      <c r="B1735" s="146"/>
      <c r="C1735" s="144"/>
      <c r="D1735" s="144"/>
      <c r="E1735" s="144"/>
      <c r="F1735" s="144"/>
      <c r="G1735" s="44"/>
      <c r="H1735" s="42"/>
      <c r="I1735" s="42"/>
      <c r="J1735" s="42"/>
      <c r="K1735" s="42"/>
      <c r="L1735" s="42"/>
      <c r="M1735" s="42"/>
      <c r="N1735" s="43">
        <f>SUM(G1735*$D$8+H1735*$D$5+I1735*$D$9+J1735*$D$6+K1735*$D$11+L1735*$D$10+M1735*$D$7)</f>
        <v>0</v>
      </c>
      <c r="O1735" s="119" t="e">
        <f>VLOOKUP(B1735,#REF!,15,0)</f>
        <v>#REF!</v>
      </c>
    </row>
    <row r="1736" spans="1:15" ht="15" customHeight="1">
      <c r="A1736" s="41">
        <f>RANK(N1736,$N$18:$N$2259)</f>
        <v>611</v>
      </c>
      <c r="B1736" s="146"/>
      <c r="C1736" s="144"/>
      <c r="D1736" s="144"/>
      <c r="E1736" s="144"/>
      <c r="F1736" s="144"/>
      <c r="G1736" s="44"/>
      <c r="H1736" s="42"/>
      <c r="I1736" s="42"/>
      <c r="J1736" s="42"/>
      <c r="K1736" s="42"/>
      <c r="L1736" s="42"/>
      <c r="M1736" s="42"/>
      <c r="N1736" s="43">
        <f>SUM(G1736*$D$8+H1736*$D$5+I1736*$D$9+J1736*$D$6+K1736*$D$11+L1736*$D$10+M1736*$D$7)</f>
        <v>0</v>
      </c>
      <c r="O1736" s="119" t="e">
        <f>VLOOKUP(B1736,#REF!,15,0)</f>
        <v>#REF!</v>
      </c>
    </row>
    <row r="1737" spans="1:15" ht="15" customHeight="1">
      <c r="A1737" s="41">
        <f>RANK(N1737,$N$18:$N$2259)</f>
        <v>611</v>
      </c>
      <c r="B1737" s="146"/>
      <c r="C1737" s="144"/>
      <c r="D1737" s="144"/>
      <c r="E1737" s="144"/>
      <c r="F1737" s="144"/>
      <c r="G1737" s="44"/>
      <c r="H1737" s="42"/>
      <c r="I1737" s="42"/>
      <c r="J1737" s="42"/>
      <c r="K1737" s="42"/>
      <c r="L1737" s="42"/>
      <c r="M1737" s="42"/>
      <c r="N1737" s="43">
        <f>SUM(G1737*$D$8+H1737*$D$5+I1737*$D$9+J1737*$D$6+K1737*$D$11+L1737*$D$10+M1737*$D$7)</f>
        <v>0</v>
      </c>
      <c r="O1737" s="119" t="e">
        <f>VLOOKUP(B1737,#REF!,15,0)</f>
        <v>#REF!</v>
      </c>
    </row>
    <row r="1738" spans="1:15" ht="15" customHeight="1">
      <c r="A1738" s="41">
        <f>RANK(N1738,$N$18:$N$2259)</f>
        <v>611</v>
      </c>
      <c r="B1738" s="146"/>
      <c r="C1738" s="144"/>
      <c r="D1738" s="144"/>
      <c r="E1738" s="144"/>
      <c r="F1738" s="144"/>
      <c r="G1738" s="44"/>
      <c r="H1738" s="42"/>
      <c r="I1738" s="42"/>
      <c r="J1738" s="42"/>
      <c r="K1738" s="42"/>
      <c r="L1738" s="42"/>
      <c r="M1738" s="42"/>
      <c r="N1738" s="43">
        <f>SUM(G1738*$D$8+H1738*$D$5+I1738*$D$9+J1738*$D$6+K1738*$D$11+L1738*$D$10+M1738*$D$7)</f>
        <v>0</v>
      </c>
      <c r="O1738" s="119" t="e">
        <f>VLOOKUP(B1738,#REF!,15,0)</f>
        <v>#REF!</v>
      </c>
    </row>
    <row r="1739" spans="1:15" ht="15" customHeight="1">
      <c r="A1739" s="41">
        <f>RANK(N1739,$N$18:$N$2259)</f>
        <v>611</v>
      </c>
      <c r="B1739" s="143"/>
      <c r="C1739" s="144"/>
      <c r="D1739" s="144"/>
      <c r="E1739" s="144"/>
      <c r="F1739" s="144"/>
      <c r="G1739" s="44"/>
      <c r="H1739" s="42"/>
      <c r="I1739" s="42"/>
      <c r="J1739" s="42"/>
      <c r="K1739" s="42"/>
      <c r="L1739" s="42"/>
      <c r="M1739" s="42"/>
      <c r="N1739" s="43">
        <f>SUM(G1739*$D$8+H1739*$D$5+I1739*$D$9+J1739*$D$6+K1739*$D$11+L1739*$D$10+M1739*$D$7)</f>
        <v>0</v>
      </c>
      <c r="O1739" s="119" t="e">
        <f>VLOOKUP(B1739,#REF!,15,0)</f>
        <v>#REF!</v>
      </c>
    </row>
    <row r="1740" spans="1:15" ht="15" customHeight="1">
      <c r="A1740" s="41">
        <f>RANK(N1740,$N$18:$N$2259)</f>
        <v>611</v>
      </c>
      <c r="B1740" s="146"/>
      <c r="C1740" s="144"/>
      <c r="D1740" s="144"/>
      <c r="E1740" s="144"/>
      <c r="F1740" s="144"/>
      <c r="G1740" s="44"/>
      <c r="H1740" s="42"/>
      <c r="I1740" s="42"/>
      <c r="J1740" s="42"/>
      <c r="K1740" s="42"/>
      <c r="L1740" s="42"/>
      <c r="M1740" s="42"/>
      <c r="N1740" s="43">
        <f>SUM(G1740*$D$8+H1740*$D$5+I1740*$D$9+J1740*$D$6+K1740*$D$11+L1740*$D$10+M1740*$D$7)</f>
        <v>0</v>
      </c>
      <c r="O1740" s="119" t="e">
        <f>VLOOKUP(B1740,#REF!,15,0)</f>
        <v>#REF!</v>
      </c>
    </row>
    <row r="1741" spans="1:15" ht="15" customHeight="1">
      <c r="A1741" s="41">
        <f>RANK(N1741,$N$18:$N$2259)</f>
        <v>611</v>
      </c>
      <c r="B1741" s="146"/>
      <c r="C1741" s="144"/>
      <c r="D1741" s="144"/>
      <c r="E1741" s="144"/>
      <c r="F1741" s="144"/>
      <c r="G1741" s="44"/>
      <c r="H1741" s="42"/>
      <c r="I1741" s="42"/>
      <c r="J1741" s="42"/>
      <c r="K1741" s="42"/>
      <c r="L1741" s="42"/>
      <c r="M1741" s="42"/>
      <c r="N1741" s="43">
        <f>SUM(G1741*$D$8+H1741*$D$5+I1741*$D$9+J1741*$D$6+K1741*$D$11+L1741*$D$10+M1741*$D$7)</f>
        <v>0</v>
      </c>
      <c r="O1741" s="119" t="e">
        <f>VLOOKUP(B1741,#REF!,15,0)</f>
        <v>#REF!</v>
      </c>
    </row>
    <row r="1742" spans="1:15" ht="15" customHeight="1">
      <c r="A1742" s="41">
        <f>RANK(N1742,$N$18:$N$2259)</f>
        <v>611</v>
      </c>
      <c r="B1742" s="146"/>
      <c r="C1742" s="144"/>
      <c r="D1742" s="144"/>
      <c r="E1742" s="144"/>
      <c r="F1742" s="144"/>
      <c r="G1742" s="44"/>
      <c r="H1742" s="42"/>
      <c r="I1742" s="42"/>
      <c r="J1742" s="42"/>
      <c r="K1742" s="42"/>
      <c r="L1742" s="42"/>
      <c r="M1742" s="42"/>
      <c r="N1742" s="43">
        <f>SUM(G1742*$D$8+H1742*$D$5+I1742*$D$9+J1742*$D$6+K1742*$D$11+L1742*$D$10+M1742*$D$7)</f>
        <v>0</v>
      </c>
      <c r="O1742" s="119" t="e">
        <f>VLOOKUP(B1742,#REF!,15,0)</f>
        <v>#REF!</v>
      </c>
    </row>
    <row r="1743" spans="1:15" ht="15" customHeight="1">
      <c r="A1743" s="41">
        <f>RANK(N1743,$N$18:$N$2259)</f>
        <v>611</v>
      </c>
      <c r="B1743" s="146"/>
      <c r="C1743" s="144"/>
      <c r="D1743" s="144"/>
      <c r="E1743" s="144"/>
      <c r="F1743" s="144"/>
      <c r="G1743" s="44"/>
      <c r="H1743" s="42"/>
      <c r="I1743" s="42"/>
      <c r="J1743" s="42"/>
      <c r="K1743" s="42"/>
      <c r="L1743" s="42"/>
      <c r="M1743" s="42"/>
      <c r="N1743" s="43">
        <f>SUM(G1743*$D$8+H1743*$D$5+I1743*$D$9+J1743*$D$6+K1743*$D$11+L1743*$D$10+M1743*$D$7)</f>
        <v>0</v>
      </c>
      <c r="O1743" s="119" t="e">
        <f>VLOOKUP(B1743,#REF!,15,0)</f>
        <v>#REF!</v>
      </c>
    </row>
    <row r="1744" spans="1:15" ht="15" customHeight="1">
      <c r="A1744" s="41">
        <f>RANK(N1744,$N$18:$N$2259)</f>
        <v>611</v>
      </c>
      <c r="B1744" s="146"/>
      <c r="C1744" s="144"/>
      <c r="D1744" s="144"/>
      <c r="E1744" s="144"/>
      <c r="F1744" s="144"/>
      <c r="G1744" s="44"/>
      <c r="H1744" s="42"/>
      <c r="I1744" s="42"/>
      <c r="J1744" s="42"/>
      <c r="K1744" s="42"/>
      <c r="L1744" s="42"/>
      <c r="M1744" s="42"/>
      <c r="N1744" s="43">
        <f>SUM(G1744*$D$8+H1744*$D$5+I1744*$D$9+J1744*$D$6+K1744*$D$11+L1744*$D$10+M1744*$D$7)</f>
        <v>0</v>
      </c>
      <c r="O1744" s="119" t="e">
        <f>VLOOKUP(B1744,#REF!,15,0)</f>
        <v>#REF!</v>
      </c>
    </row>
    <row r="1745" spans="1:15" ht="15" customHeight="1">
      <c r="A1745" s="41">
        <f>RANK(N1745,$N$18:$N$2259)</f>
        <v>611</v>
      </c>
      <c r="B1745" s="146"/>
      <c r="C1745" s="144"/>
      <c r="D1745" s="144"/>
      <c r="E1745" s="144"/>
      <c r="F1745" s="144"/>
      <c r="G1745" s="44"/>
      <c r="H1745" s="42"/>
      <c r="I1745" s="42"/>
      <c r="J1745" s="42"/>
      <c r="K1745" s="42"/>
      <c r="L1745" s="42"/>
      <c r="M1745" s="42"/>
      <c r="N1745" s="43">
        <f>SUM(G1745*$D$8+H1745*$D$5+I1745*$D$9+J1745*$D$6+K1745*$D$11+L1745*$D$10+M1745*$D$7)</f>
        <v>0</v>
      </c>
      <c r="O1745" s="119" t="e">
        <f>VLOOKUP(B1745,#REF!,15,0)</f>
        <v>#REF!</v>
      </c>
    </row>
    <row r="1746" spans="1:15" ht="15" customHeight="1">
      <c r="A1746" s="41">
        <f>RANK(N1746,$N$18:$N$2259)</f>
        <v>611</v>
      </c>
      <c r="B1746" s="146"/>
      <c r="C1746" s="144"/>
      <c r="D1746" s="144"/>
      <c r="E1746" s="144"/>
      <c r="F1746" s="144"/>
      <c r="G1746" s="44"/>
      <c r="H1746" s="42"/>
      <c r="I1746" s="42"/>
      <c r="J1746" s="42"/>
      <c r="K1746" s="42"/>
      <c r="L1746" s="42"/>
      <c r="M1746" s="42"/>
      <c r="N1746" s="43">
        <f>SUM(G1746*$D$8+H1746*$D$5+I1746*$D$9+J1746*$D$6+K1746*$D$11+L1746*$D$10+M1746*$D$7)</f>
        <v>0</v>
      </c>
      <c r="O1746" s="119" t="e">
        <f>VLOOKUP(B1746,#REF!,15,0)</f>
        <v>#REF!</v>
      </c>
    </row>
    <row r="1747" spans="1:15" ht="15" customHeight="1">
      <c r="A1747" s="41">
        <f>RANK(N1747,$N$18:$N$2259)</f>
        <v>611</v>
      </c>
      <c r="B1747" s="143"/>
      <c r="C1747" s="144"/>
      <c r="D1747" s="144"/>
      <c r="E1747" s="144"/>
      <c r="F1747" s="144"/>
      <c r="G1747" s="44"/>
      <c r="H1747" s="42"/>
      <c r="I1747" s="42"/>
      <c r="J1747" s="42"/>
      <c r="K1747" s="42"/>
      <c r="L1747" s="42"/>
      <c r="M1747" s="42"/>
      <c r="N1747" s="43">
        <f>SUM(G1747*$D$8+H1747*$D$5+I1747*$D$9+J1747*$D$6+K1747*$D$11+L1747*$D$10+M1747*$D$7)</f>
        <v>0</v>
      </c>
      <c r="O1747" s="119" t="e">
        <f>VLOOKUP(B1747,#REF!,15,0)</f>
        <v>#REF!</v>
      </c>
    </row>
    <row r="1748" spans="1:15" ht="15" customHeight="1">
      <c r="A1748" s="41">
        <f>RANK(N1748,$N$18:$N$2259)</f>
        <v>611</v>
      </c>
      <c r="B1748" s="146"/>
      <c r="C1748" s="144"/>
      <c r="D1748" s="144"/>
      <c r="E1748" s="144"/>
      <c r="F1748" s="144"/>
      <c r="G1748" s="44"/>
      <c r="H1748" s="42"/>
      <c r="I1748" s="42"/>
      <c r="J1748" s="42"/>
      <c r="K1748" s="42"/>
      <c r="L1748" s="42"/>
      <c r="M1748" s="42"/>
      <c r="N1748" s="43">
        <f>SUM(G1748*$D$8+H1748*$D$5+I1748*$D$9+J1748*$D$6+K1748*$D$11+L1748*$D$10+M1748*$D$7)</f>
        <v>0</v>
      </c>
      <c r="O1748" s="119" t="e">
        <f>VLOOKUP(B1748,#REF!,15,0)</f>
        <v>#REF!</v>
      </c>
    </row>
    <row r="1749" spans="1:15" ht="15" customHeight="1">
      <c r="A1749" s="41">
        <f>RANK(N1749,$N$18:$N$2259)</f>
        <v>611</v>
      </c>
      <c r="B1749" s="146"/>
      <c r="C1749" s="144"/>
      <c r="D1749" s="144"/>
      <c r="E1749" s="144"/>
      <c r="F1749" s="144"/>
      <c r="G1749" s="44"/>
      <c r="H1749" s="42"/>
      <c r="I1749" s="42"/>
      <c r="J1749" s="42"/>
      <c r="K1749" s="42"/>
      <c r="L1749" s="42"/>
      <c r="M1749" s="42"/>
      <c r="N1749" s="43">
        <f>SUM(G1749*$D$8+H1749*$D$5+I1749*$D$9+J1749*$D$6+K1749*$D$11+L1749*$D$10+M1749*$D$7)</f>
        <v>0</v>
      </c>
      <c r="O1749" s="119" t="e">
        <f>VLOOKUP(B1749,#REF!,15,0)</f>
        <v>#REF!</v>
      </c>
    </row>
    <row r="1750" spans="1:15" ht="15" customHeight="1">
      <c r="A1750" s="41">
        <f>RANK(N1750,$N$18:$N$2259)</f>
        <v>611</v>
      </c>
      <c r="B1750" s="146"/>
      <c r="C1750" s="144"/>
      <c r="D1750" s="144"/>
      <c r="E1750" s="144"/>
      <c r="F1750" s="144"/>
      <c r="G1750" s="44"/>
      <c r="H1750" s="42"/>
      <c r="I1750" s="42"/>
      <c r="J1750" s="42"/>
      <c r="K1750" s="42"/>
      <c r="L1750" s="42"/>
      <c r="M1750" s="42"/>
      <c r="N1750" s="43">
        <f>SUM(G1750*$D$8+H1750*$D$5+I1750*$D$9+J1750*$D$6+K1750*$D$11+L1750*$D$10+M1750*$D$7)</f>
        <v>0</v>
      </c>
      <c r="O1750" s="119" t="e">
        <f>VLOOKUP(B1750,#REF!,15,0)</f>
        <v>#REF!</v>
      </c>
    </row>
    <row r="1751" spans="1:15" ht="15" customHeight="1">
      <c r="A1751" s="41">
        <f>RANK(N1751,$N$18:$N$2259)</f>
        <v>611</v>
      </c>
      <c r="B1751" s="146"/>
      <c r="C1751" s="144"/>
      <c r="D1751" s="144"/>
      <c r="E1751" s="144"/>
      <c r="F1751" s="144"/>
      <c r="G1751" s="44"/>
      <c r="H1751" s="42"/>
      <c r="I1751" s="42"/>
      <c r="J1751" s="42"/>
      <c r="K1751" s="42"/>
      <c r="L1751" s="42"/>
      <c r="M1751" s="42"/>
      <c r="N1751" s="43">
        <f>SUM(G1751*$D$8+H1751*$D$5+I1751*$D$9+J1751*$D$6+K1751*$D$11+L1751*$D$10+M1751*$D$7)</f>
        <v>0</v>
      </c>
      <c r="O1751" s="119" t="e">
        <f>VLOOKUP(B1751,#REF!,15,0)</f>
        <v>#REF!</v>
      </c>
    </row>
    <row r="1752" spans="1:15" ht="15" customHeight="1">
      <c r="A1752" s="41">
        <f>RANK(N1752,$N$18:$N$2259)</f>
        <v>611</v>
      </c>
      <c r="B1752" s="146"/>
      <c r="C1752" s="144"/>
      <c r="D1752" s="144"/>
      <c r="E1752" s="144"/>
      <c r="F1752" s="144"/>
      <c r="G1752" s="44"/>
      <c r="H1752" s="42"/>
      <c r="I1752" s="42"/>
      <c r="J1752" s="42"/>
      <c r="K1752" s="42"/>
      <c r="L1752" s="42"/>
      <c r="M1752" s="42"/>
      <c r="N1752" s="43">
        <f>SUM(G1752*$D$8+H1752*$D$5+I1752*$D$9+J1752*$D$6+K1752*$D$11+L1752*$D$10+M1752*$D$7)</f>
        <v>0</v>
      </c>
      <c r="O1752" s="119" t="e">
        <f>VLOOKUP(B1752,#REF!,15,0)</f>
        <v>#REF!</v>
      </c>
    </row>
    <row r="1753" spans="1:15" ht="15" customHeight="1">
      <c r="A1753" s="41">
        <f>RANK(N1753,$N$18:$N$2259)</f>
        <v>611</v>
      </c>
      <c r="B1753" s="143"/>
      <c r="C1753" s="144"/>
      <c r="D1753" s="144"/>
      <c r="E1753" s="144"/>
      <c r="F1753" s="144"/>
      <c r="G1753" s="44"/>
      <c r="H1753" s="42"/>
      <c r="I1753" s="42"/>
      <c r="J1753" s="42"/>
      <c r="K1753" s="42"/>
      <c r="L1753" s="42"/>
      <c r="M1753" s="42"/>
      <c r="N1753" s="43">
        <f>SUM(G1753*$D$8+H1753*$D$5+I1753*$D$9+J1753*$D$6+K1753*$D$11+L1753*$D$10+M1753*$D$7)</f>
        <v>0</v>
      </c>
      <c r="O1753" s="119" t="e">
        <f>VLOOKUP(B1753,#REF!,15,0)</f>
        <v>#REF!</v>
      </c>
    </row>
    <row r="1754" spans="1:15" ht="15" customHeight="1">
      <c r="A1754" s="41">
        <f>RANK(N1754,$N$18:$N$2259)</f>
        <v>611</v>
      </c>
      <c r="B1754" s="143"/>
      <c r="C1754" s="144"/>
      <c r="D1754" s="144"/>
      <c r="E1754" s="144"/>
      <c r="F1754" s="144"/>
      <c r="G1754" s="44"/>
      <c r="H1754" s="42"/>
      <c r="I1754" s="42"/>
      <c r="J1754" s="42"/>
      <c r="K1754" s="42"/>
      <c r="L1754" s="42"/>
      <c r="M1754" s="42"/>
      <c r="N1754" s="43">
        <f>SUM(G1754*$D$8+H1754*$D$5+I1754*$D$9+J1754*$D$6+K1754*$D$11+L1754*$D$10+M1754*$D$7)</f>
        <v>0</v>
      </c>
      <c r="O1754" s="119" t="e">
        <f>VLOOKUP(B1754,#REF!,15,0)</f>
        <v>#REF!</v>
      </c>
    </row>
    <row r="1755" spans="1:15" ht="15" customHeight="1">
      <c r="A1755" s="41">
        <f>RANK(N1755,$N$18:$N$2259)</f>
        <v>611</v>
      </c>
      <c r="B1755" s="143"/>
      <c r="C1755" s="144"/>
      <c r="D1755" s="144"/>
      <c r="E1755" s="144"/>
      <c r="F1755" s="144"/>
      <c r="G1755" s="44"/>
      <c r="H1755" s="42"/>
      <c r="I1755" s="42"/>
      <c r="J1755" s="42"/>
      <c r="K1755" s="42"/>
      <c r="L1755" s="42"/>
      <c r="M1755" s="42"/>
      <c r="N1755" s="43">
        <f>SUM(G1755*$D$8+H1755*$D$5+I1755*$D$9+J1755*$D$6+K1755*$D$11+L1755*$D$10+M1755*$D$7)</f>
        <v>0</v>
      </c>
      <c r="O1755" s="119" t="e">
        <f>VLOOKUP(B1755,#REF!,15,0)</f>
        <v>#REF!</v>
      </c>
    </row>
    <row r="1756" spans="1:15" ht="15" customHeight="1">
      <c r="A1756" s="41">
        <f>RANK(N1756,$N$18:$N$2259)</f>
        <v>611</v>
      </c>
      <c r="B1756" s="146"/>
      <c r="C1756" s="144"/>
      <c r="D1756" s="144"/>
      <c r="E1756" s="144"/>
      <c r="F1756" s="144"/>
      <c r="G1756" s="44"/>
      <c r="H1756" s="42"/>
      <c r="I1756" s="42"/>
      <c r="J1756" s="42"/>
      <c r="K1756" s="42"/>
      <c r="L1756" s="42"/>
      <c r="M1756" s="42"/>
      <c r="N1756" s="43">
        <f>SUM(G1756*$D$8+H1756*$D$5+I1756*$D$9+J1756*$D$6+K1756*$D$11+L1756*$D$10+M1756*$D$7)</f>
        <v>0</v>
      </c>
      <c r="O1756" s="119" t="e">
        <f>VLOOKUP(B1756,#REF!,15,0)</f>
        <v>#REF!</v>
      </c>
    </row>
    <row r="1757" spans="1:15" ht="15" customHeight="1">
      <c r="A1757" s="41">
        <f>RANK(N1757,$N$18:$N$2259)</f>
        <v>611</v>
      </c>
      <c r="B1757" s="146"/>
      <c r="C1757" s="144"/>
      <c r="D1757" s="144"/>
      <c r="E1757" s="144"/>
      <c r="F1757" s="144"/>
      <c r="G1757" s="44"/>
      <c r="H1757" s="42"/>
      <c r="I1757" s="42"/>
      <c r="J1757" s="42"/>
      <c r="K1757" s="42"/>
      <c r="L1757" s="42"/>
      <c r="M1757" s="42"/>
      <c r="N1757" s="43">
        <f>SUM(G1757*$D$8+H1757*$D$5+I1757*$D$9+J1757*$D$6+K1757*$D$11+L1757*$D$10+M1757*$D$7)</f>
        <v>0</v>
      </c>
      <c r="O1757" s="119" t="e">
        <f>VLOOKUP(B1757,#REF!,15,0)</f>
        <v>#REF!</v>
      </c>
    </row>
    <row r="1758" spans="1:15" ht="15" customHeight="1">
      <c r="A1758" s="41">
        <f>RANK(N1758,$N$18:$N$2259)</f>
        <v>611</v>
      </c>
      <c r="B1758" s="146"/>
      <c r="C1758" s="144"/>
      <c r="D1758" s="144"/>
      <c r="E1758" s="144"/>
      <c r="F1758" s="144"/>
      <c r="G1758" s="44"/>
      <c r="H1758" s="42"/>
      <c r="I1758" s="42"/>
      <c r="J1758" s="42"/>
      <c r="K1758" s="42"/>
      <c r="L1758" s="42"/>
      <c r="M1758" s="42"/>
      <c r="N1758" s="43">
        <f>SUM(G1758*$D$8+H1758*$D$5+I1758*$D$9+J1758*$D$6+K1758*$D$11+L1758*$D$10+M1758*$D$7)</f>
        <v>0</v>
      </c>
      <c r="O1758" s="119" t="e">
        <f>VLOOKUP(B1758,#REF!,15,0)</f>
        <v>#REF!</v>
      </c>
    </row>
    <row r="1759" spans="1:15" ht="15" customHeight="1">
      <c r="A1759" s="41">
        <f>RANK(N1759,$N$18:$N$2259)</f>
        <v>611</v>
      </c>
      <c r="B1759" s="146"/>
      <c r="C1759" s="144"/>
      <c r="D1759" s="144"/>
      <c r="E1759" s="144"/>
      <c r="F1759" s="144"/>
      <c r="G1759" s="44"/>
      <c r="H1759" s="42"/>
      <c r="I1759" s="42"/>
      <c r="J1759" s="42"/>
      <c r="K1759" s="42"/>
      <c r="L1759" s="42"/>
      <c r="M1759" s="42"/>
      <c r="N1759" s="43">
        <f>SUM(G1759*$D$8+H1759*$D$5+I1759*$D$9+J1759*$D$6+K1759*$D$11+L1759*$D$10+M1759*$D$7)</f>
        <v>0</v>
      </c>
      <c r="O1759" s="119" t="e">
        <f>VLOOKUP(B1759,#REF!,15,0)</f>
        <v>#REF!</v>
      </c>
    </row>
    <row r="1760" spans="1:15" ht="15" customHeight="1">
      <c r="A1760" s="41">
        <f>RANK(N1760,$N$18:$N$2259)</f>
        <v>611</v>
      </c>
      <c r="B1760" s="146"/>
      <c r="C1760" s="144"/>
      <c r="D1760" s="144"/>
      <c r="E1760" s="144"/>
      <c r="F1760" s="144"/>
      <c r="G1760" s="44"/>
      <c r="H1760" s="42"/>
      <c r="I1760" s="42"/>
      <c r="J1760" s="42"/>
      <c r="K1760" s="42"/>
      <c r="L1760" s="42"/>
      <c r="M1760" s="42"/>
      <c r="N1760" s="43">
        <f>SUM(G1760*$D$8+H1760*$D$5+I1760*$D$9+J1760*$D$6+K1760*$D$11+L1760*$D$10+M1760*$D$7)</f>
        <v>0</v>
      </c>
      <c r="O1760" s="119" t="e">
        <f>VLOOKUP(B1760,#REF!,15,0)</f>
        <v>#REF!</v>
      </c>
    </row>
    <row r="1761" spans="1:15" ht="15" customHeight="1">
      <c r="A1761" s="41">
        <f>RANK(N1761,$N$18:$N$2259)</f>
        <v>611</v>
      </c>
      <c r="B1761" s="146"/>
      <c r="C1761" s="144"/>
      <c r="D1761" s="144"/>
      <c r="E1761" s="144"/>
      <c r="F1761" s="144"/>
      <c r="G1761" s="44"/>
      <c r="H1761" s="42"/>
      <c r="I1761" s="42"/>
      <c r="J1761" s="42"/>
      <c r="K1761" s="42"/>
      <c r="L1761" s="42"/>
      <c r="M1761" s="42"/>
      <c r="N1761" s="43">
        <f>SUM(G1761*$D$8+H1761*$D$5+I1761*$D$9+J1761*$D$6+K1761*$D$11+L1761*$D$10+M1761*$D$7)</f>
        <v>0</v>
      </c>
      <c r="O1761" s="119" t="e">
        <f>VLOOKUP(B1761,#REF!,15,0)</f>
        <v>#REF!</v>
      </c>
    </row>
    <row r="1762" spans="1:15" ht="15" customHeight="1">
      <c r="A1762" s="41">
        <f>RANK(N1762,$N$18:$N$2259)</f>
        <v>611</v>
      </c>
      <c r="B1762" s="146"/>
      <c r="C1762" s="144"/>
      <c r="D1762" s="144"/>
      <c r="E1762" s="144"/>
      <c r="F1762" s="144"/>
      <c r="G1762" s="44"/>
      <c r="H1762" s="42"/>
      <c r="I1762" s="42"/>
      <c r="J1762" s="42"/>
      <c r="K1762" s="42"/>
      <c r="L1762" s="42"/>
      <c r="M1762" s="42"/>
      <c r="N1762" s="43">
        <f>SUM(G1762*$D$8+H1762*$D$5+I1762*$D$9+J1762*$D$6+K1762*$D$11+L1762*$D$10+M1762*$D$7)</f>
        <v>0</v>
      </c>
      <c r="O1762" s="119" t="e">
        <f>VLOOKUP(B1762,#REF!,15,0)</f>
        <v>#REF!</v>
      </c>
    </row>
    <row r="1763" spans="1:15" ht="15" customHeight="1">
      <c r="A1763" s="41">
        <f>RANK(N1763,$N$18:$N$2259)</f>
        <v>611</v>
      </c>
      <c r="B1763" s="146"/>
      <c r="C1763" s="144"/>
      <c r="D1763" s="144"/>
      <c r="E1763" s="144"/>
      <c r="F1763" s="144"/>
      <c r="G1763" s="44"/>
      <c r="H1763" s="42"/>
      <c r="I1763" s="42"/>
      <c r="J1763" s="42"/>
      <c r="K1763" s="42"/>
      <c r="L1763" s="42"/>
      <c r="M1763" s="42"/>
      <c r="N1763" s="43">
        <f>SUM(G1763*$D$8+H1763*$D$5+I1763*$D$9+J1763*$D$6+K1763*$D$11+L1763*$D$10+M1763*$D$7)</f>
        <v>0</v>
      </c>
      <c r="O1763" s="119" t="e">
        <f>VLOOKUP(B1763,#REF!,15,0)</f>
        <v>#REF!</v>
      </c>
    </row>
    <row r="1764" spans="1:15" ht="15" customHeight="1">
      <c r="A1764" s="41">
        <f>RANK(N1764,$N$18:$N$2259)</f>
        <v>611</v>
      </c>
      <c r="B1764" s="146"/>
      <c r="C1764" s="144"/>
      <c r="D1764" s="144"/>
      <c r="E1764" s="144"/>
      <c r="F1764" s="144"/>
      <c r="G1764" s="44"/>
      <c r="H1764" s="42"/>
      <c r="I1764" s="42"/>
      <c r="J1764" s="42"/>
      <c r="K1764" s="42"/>
      <c r="L1764" s="42"/>
      <c r="M1764" s="42"/>
      <c r="N1764" s="43">
        <f>SUM(G1764*$D$8+H1764*$D$5+I1764*$D$9+J1764*$D$6+K1764*$D$11+L1764*$D$10+M1764*$D$7)</f>
        <v>0</v>
      </c>
      <c r="O1764" s="119" t="e">
        <f>VLOOKUP(B1764,#REF!,15,0)</f>
        <v>#REF!</v>
      </c>
    </row>
    <row r="1765" spans="1:15" ht="15" customHeight="1">
      <c r="A1765" s="41">
        <f>RANK(N1765,$N$18:$N$2259)</f>
        <v>611</v>
      </c>
      <c r="B1765" s="146"/>
      <c r="C1765" s="144"/>
      <c r="D1765" s="144"/>
      <c r="E1765" s="144"/>
      <c r="F1765" s="144"/>
      <c r="G1765" s="44"/>
      <c r="H1765" s="42"/>
      <c r="I1765" s="42"/>
      <c r="J1765" s="42"/>
      <c r="K1765" s="42"/>
      <c r="L1765" s="42"/>
      <c r="M1765" s="42"/>
      <c r="N1765" s="43">
        <f>SUM(G1765*$D$8+H1765*$D$5+I1765*$D$9+J1765*$D$6+K1765*$D$11+L1765*$D$10+M1765*$D$7)</f>
        <v>0</v>
      </c>
      <c r="O1765" s="119" t="e">
        <f>VLOOKUP(B1765,#REF!,15,0)</f>
        <v>#REF!</v>
      </c>
    </row>
    <row r="1766" spans="1:15" ht="15" customHeight="1">
      <c r="A1766" s="41">
        <f>RANK(N1766,$N$18:$N$2259)</f>
        <v>611</v>
      </c>
      <c r="B1766" s="146"/>
      <c r="C1766" s="144"/>
      <c r="D1766" s="144"/>
      <c r="E1766" s="144"/>
      <c r="F1766" s="144"/>
      <c r="G1766" s="44"/>
      <c r="H1766" s="42"/>
      <c r="I1766" s="42"/>
      <c r="J1766" s="42"/>
      <c r="K1766" s="42"/>
      <c r="L1766" s="42"/>
      <c r="M1766" s="42"/>
      <c r="N1766" s="43">
        <f>SUM(G1766*$D$8+H1766*$D$5+I1766*$D$9+J1766*$D$6+K1766*$D$11+L1766*$D$10+M1766*$D$7)</f>
        <v>0</v>
      </c>
      <c r="O1766" s="119" t="e">
        <f>VLOOKUP(B1766,#REF!,15,0)</f>
        <v>#REF!</v>
      </c>
    </row>
    <row r="1767" spans="1:15" ht="15" customHeight="1">
      <c r="A1767" s="41">
        <f>RANK(N1767,$N$18:$N$2259)</f>
        <v>611</v>
      </c>
      <c r="B1767" s="146"/>
      <c r="C1767" s="144"/>
      <c r="D1767" s="144"/>
      <c r="E1767" s="144"/>
      <c r="F1767" s="144"/>
      <c r="G1767" s="44"/>
      <c r="H1767" s="42"/>
      <c r="I1767" s="42"/>
      <c r="J1767" s="42"/>
      <c r="K1767" s="42"/>
      <c r="L1767" s="42"/>
      <c r="M1767" s="42"/>
      <c r="N1767" s="43">
        <f>SUM(G1767*$D$8+H1767*$D$5+I1767*$D$9+J1767*$D$6+K1767*$D$11+L1767*$D$10+M1767*$D$7)</f>
        <v>0</v>
      </c>
      <c r="O1767" s="119" t="e">
        <f>VLOOKUP(B1767,#REF!,15,0)</f>
        <v>#REF!</v>
      </c>
    </row>
    <row r="1768" spans="1:15" ht="15" customHeight="1">
      <c r="A1768" s="41">
        <f>RANK(N1768,$N$18:$N$2259)</f>
        <v>611</v>
      </c>
      <c r="B1768" s="143"/>
      <c r="C1768" s="144"/>
      <c r="D1768" s="144"/>
      <c r="E1768" s="144"/>
      <c r="F1768" s="144"/>
      <c r="G1768" s="44"/>
      <c r="H1768" s="42"/>
      <c r="I1768" s="42"/>
      <c r="J1768" s="42"/>
      <c r="K1768" s="42"/>
      <c r="L1768" s="42"/>
      <c r="M1768" s="42"/>
      <c r="N1768" s="43">
        <f>SUM(G1768*$D$8+H1768*$D$5+I1768*$D$9+J1768*$D$6+K1768*$D$11+L1768*$D$10+M1768*$D$7)</f>
        <v>0</v>
      </c>
      <c r="O1768" s="119" t="e">
        <f>VLOOKUP(B1768,#REF!,15,0)</f>
        <v>#REF!</v>
      </c>
    </row>
    <row r="1769" spans="1:15" ht="15" customHeight="1">
      <c r="A1769" s="41">
        <f>RANK(N1769,$N$18:$N$2259)</f>
        <v>611</v>
      </c>
      <c r="B1769" s="143"/>
      <c r="C1769" s="144"/>
      <c r="D1769" s="144"/>
      <c r="E1769" s="144"/>
      <c r="F1769" s="144"/>
      <c r="G1769" s="44"/>
      <c r="H1769" s="42"/>
      <c r="I1769" s="42"/>
      <c r="J1769" s="42"/>
      <c r="K1769" s="42"/>
      <c r="L1769" s="42"/>
      <c r="M1769" s="42"/>
      <c r="N1769" s="43">
        <f>SUM(G1769*$D$8+H1769*$D$5+I1769*$D$9+J1769*$D$6+K1769*$D$11+L1769*$D$10+M1769*$D$7)</f>
        <v>0</v>
      </c>
      <c r="O1769" s="119" t="e">
        <f>VLOOKUP(B1769,#REF!,15,0)</f>
        <v>#REF!</v>
      </c>
    </row>
    <row r="1770" spans="1:15" ht="15" customHeight="1">
      <c r="A1770" s="41">
        <f>RANK(N1770,$N$18:$N$2259)</f>
        <v>611</v>
      </c>
      <c r="B1770" s="146"/>
      <c r="C1770" s="144"/>
      <c r="D1770" s="144"/>
      <c r="E1770" s="144"/>
      <c r="F1770" s="144"/>
      <c r="G1770" s="44"/>
      <c r="H1770" s="42"/>
      <c r="I1770" s="42"/>
      <c r="J1770" s="42"/>
      <c r="K1770" s="42"/>
      <c r="L1770" s="42"/>
      <c r="M1770" s="42"/>
      <c r="N1770" s="43">
        <f>SUM(G1770*$D$8+H1770*$D$5+I1770*$D$9+J1770*$D$6+K1770*$D$11+L1770*$D$10+M1770*$D$7)</f>
        <v>0</v>
      </c>
      <c r="O1770" s="119" t="e">
        <f>VLOOKUP(B1770,#REF!,15,0)</f>
        <v>#REF!</v>
      </c>
    </row>
    <row r="1771" spans="1:15" ht="15" customHeight="1">
      <c r="A1771" s="41">
        <f>RANK(N1771,$N$18:$N$2259)</f>
        <v>611</v>
      </c>
      <c r="B1771" s="146"/>
      <c r="C1771" s="144"/>
      <c r="D1771" s="144"/>
      <c r="E1771" s="144"/>
      <c r="F1771" s="144"/>
      <c r="G1771" s="44"/>
      <c r="H1771" s="42"/>
      <c r="I1771" s="42"/>
      <c r="J1771" s="42"/>
      <c r="K1771" s="42"/>
      <c r="L1771" s="42"/>
      <c r="M1771" s="42"/>
      <c r="N1771" s="43">
        <f>SUM(G1771*$D$8+H1771*$D$5+I1771*$D$9+J1771*$D$6+K1771*$D$11+L1771*$D$10+M1771*$D$7)</f>
        <v>0</v>
      </c>
      <c r="O1771" s="119" t="e">
        <f>VLOOKUP(B1771,#REF!,15,0)</f>
        <v>#REF!</v>
      </c>
    </row>
    <row r="1772" spans="1:15" ht="15" customHeight="1">
      <c r="A1772" s="41">
        <f>RANK(N1772,$N$18:$N$2259)</f>
        <v>611</v>
      </c>
      <c r="B1772" s="143"/>
      <c r="C1772" s="144"/>
      <c r="D1772" s="144"/>
      <c r="E1772" s="144"/>
      <c r="F1772" s="144"/>
      <c r="G1772" s="44"/>
      <c r="H1772" s="42"/>
      <c r="I1772" s="42"/>
      <c r="J1772" s="42"/>
      <c r="K1772" s="42"/>
      <c r="L1772" s="42"/>
      <c r="M1772" s="42"/>
      <c r="N1772" s="43">
        <f>SUM(G1772*$D$8+H1772*$D$5+I1772*$D$9+J1772*$D$6+K1772*$D$11+L1772*$D$10+M1772*$D$7)</f>
        <v>0</v>
      </c>
      <c r="O1772" s="119" t="e">
        <f>VLOOKUP(B1772,#REF!,15,0)</f>
        <v>#REF!</v>
      </c>
    </row>
    <row r="1773" spans="1:15" ht="15" customHeight="1">
      <c r="A1773" s="41">
        <f>RANK(N1773,$N$18:$N$2259)</f>
        <v>611</v>
      </c>
      <c r="B1773" s="143"/>
      <c r="C1773" s="144"/>
      <c r="D1773" s="144"/>
      <c r="E1773" s="144"/>
      <c r="F1773" s="144"/>
      <c r="G1773" s="44"/>
      <c r="H1773" s="42"/>
      <c r="I1773" s="42"/>
      <c r="J1773" s="42"/>
      <c r="K1773" s="42"/>
      <c r="L1773" s="42"/>
      <c r="M1773" s="42"/>
      <c r="N1773" s="43">
        <f>SUM(G1773*$D$8+H1773*$D$5+I1773*$D$9+J1773*$D$6+K1773*$D$11+L1773*$D$10+M1773*$D$7)</f>
        <v>0</v>
      </c>
      <c r="O1773" s="119" t="e">
        <f>VLOOKUP(B1773,#REF!,15,0)</f>
        <v>#REF!</v>
      </c>
    </row>
    <row r="1774" spans="1:15" ht="15" customHeight="1">
      <c r="A1774" s="41">
        <f>RANK(N1774,$N$18:$N$2259)</f>
        <v>611</v>
      </c>
      <c r="B1774" s="146"/>
      <c r="C1774" s="144"/>
      <c r="D1774" s="144"/>
      <c r="E1774" s="144"/>
      <c r="F1774" s="144"/>
      <c r="G1774" s="44"/>
      <c r="H1774" s="42"/>
      <c r="I1774" s="42"/>
      <c r="J1774" s="42"/>
      <c r="K1774" s="42"/>
      <c r="L1774" s="42"/>
      <c r="M1774" s="42"/>
      <c r="N1774" s="43">
        <f>SUM(G1774*$D$8+H1774*$D$5+I1774*$D$9+J1774*$D$6+K1774*$D$11+L1774*$D$10+M1774*$D$7)</f>
        <v>0</v>
      </c>
      <c r="O1774" s="119" t="e">
        <f>VLOOKUP(B1774,#REF!,15,0)</f>
        <v>#REF!</v>
      </c>
    </row>
    <row r="1775" spans="1:15" ht="15" customHeight="1">
      <c r="A1775" s="41">
        <f>RANK(N1775,$N$18:$N$2259)</f>
        <v>611</v>
      </c>
      <c r="B1775" s="146"/>
      <c r="C1775" s="144"/>
      <c r="D1775" s="144"/>
      <c r="E1775" s="144"/>
      <c r="F1775" s="144"/>
      <c r="G1775" s="44"/>
      <c r="H1775" s="42"/>
      <c r="I1775" s="42"/>
      <c r="J1775" s="42"/>
      <c r="K1775" s="42"/>
      <c r="L1775" s="42"/>
      <c r="M1775" s="42"/>
      <c r="N1775" s="43">
        <f>SUM(G1775*$D$8+H1775*$D$5+I1775*$D$9+J1775*$D$6+K1775*$D$11+L1775*$D$10+M1775*$D$7)</f>
        <v>0</v>
      </c>
      <c r="O1775" s="119" t="e">
        <f>VLOOKUP(B1775,#REF!,15,0)</f>
        <v>#REF!</v>
      </c>
    </row>
    <row r="1776" spans="1:15" ht="15" customHeight="1">
      <c r="A1776" s="41">
        <f>RANK(N1776,$N$18:$N$2259)</f>
        <v>611</v>
      </c>
      <c r="B1776" s="143"/>
      <c r="C1776" s="144"/>
      <c r="D1776" s="144"/>
      <c r="E1776" s="144"/>
      <c r="F1776" s="144"/>
      <c r="G1776" s="44"/>
      <c r="H1776" s="42"/>
      <c r="I1776" s="42"/>
      <c r="J1776" s="42"/>
      <c r="K1776" s="42"/>
      <c r="L1776" s="42"/>
      <c r="M1776" s="42"/>
      <c r="N1776" s="43">
        <f>SUM(G1776*$D$8+H1776*$D$5+I1776*$D$9+J1776*$D$6+K1776*$D$11+L1776*$D$10+M1776*$D$7)</f>
        <v>0</v>
      </c>
      <c r="O1776" s="119" t="e">
        <f>VLOOKUP(B1776,#REF!,15,0)</f>
        <v>#REF!</v>
      </c>
    </row>
    <row r="1777" spans="1:15" ht="15" customHeight="1">
      <c r="A1777" s="41">
        <f>RANK(N1777,$N$18:$N$2259)</f>
        <v>611</v>
      </c>
      <c r="B1777" s="146"/>
      <c r="C1777" s="144"/>
      <c r="D1777" s="144"/>
      <c r="E1777" s="144"/>
      <c r="F1777" s="144"/>
      <c r="G1777" s="44"/>
      <c r="H1777" s="42"/>
      <c r="I1777" s="42"/>
      <c r="J1777" s="42"/>
      <c r="K1777" s="42"/>
      <c r="L1777" s="42"/>
      <c r="M1777" s="42"/>
      <c r="N1777" s="43">
        <f>SUM(G1777*$D$8+H1777*$D$5+I1777*$D$9+J1777*$D$6+K1777*$D$11+L1777*$D$10+M1777*$D$7)</f>
        <v>0</v>
      </c>
      <c r="O1777" s="119" t="e">
        <f>VLOOKUP(B1777,#REF!,15,0)</f>
        <v>#REF!</v>
      </c>
    </row>
    <row r="1778" spans="1:15" ht="15" customHeight="1">
      <c r="A1778" s="41">
        <f>RANK(N1778,$N$18:$N$2259)</f>
        <v>611</v>
      </c>
      <c r="B1778" s="146"/>
      <c r="C1778" s="144"/>
      <c r="D1778" s="144"/>
      <c r="E1778" s="144"/>
      <c r="F1778" s="144"/>
      <c r="G1778" s="44"/>
      <c r="H1778" s="42"/>
      <c r="I1778" s="42"/>
      <c r="J1778" s="42"/>
      <c r="K1778" s="42"/>
      <c r="L1778" s="42"/>
      <c r="M1778" s="42"/>
      <c r="N1778" s="43">
        <f>SUM(G1778*$D$8+H1778*$D$5+I1778*$D$9+J1778*$D$6+K1778*$D$11+L1778*$D$10+M1778*$D$7)</f>
        <v>0</v>
      </c>
      <c r="O1778" s="119" t="e">
        <f>VLOOKUP(B1778,#REF!,15,0)</f>
        <v>#REF!</v>
      </c>
    </row>
    <row r="1779" spans="1:15" ht="15" customHeight="1">
      <c r="A1779" s="41">
        <f>RANK(N1779,$N$18:$N$2259)</f>
        <v>611</v>
      </c>
      <c r="B1779" s="146"/>
      <c r="C1779" s="144"/>
      <c r="D1779" s="144"/>
      <c r="E1779" s="144"/>
      <c r="F1779" s="144"/>
      <c r="G1779" s="44"/>
      <c r="H1779" s="42"/>
      <c r="I1779" s="42"/>
      <c r="J1779" s="42"/>
      <c r="K1779" s="42"/>
      <c r="L1779" s="42"/>
      <c r="M1779" s="42"/>
      <c r="N1779" s="43">
        <f>SUM(G1779*$D$8+H1779*$D$5+I1779*$D$9+J1779*$D$6+K1779*$D$11+L1779*$D$10+M1779*$D$7)</f>
        <v>0</v>
      </c>
      <c r="O1779" s="119" t="e">
        <f>VLOOKUP(B1779,#REF!,15,0)</f>
        <v>#REF!</v>
      </c>
    </row>
    <row r="1780" spans="1:15" ht="15" customHeight="1">
      <c r="A1780" s="41">
        <f>RANK(N1780,$N$18:$N$2259)</f>
        <v>611</v>
      </c>
      <c r="B1780" s="146"/>
      <c r="C1780" s="144"/>
      <c r="D1780" s="144"/>
      <c r="E1780" s="144"/>
      <c r="F1780" s="144"/>
      <c r="G1780" s="44"/>
      <c r="H1780" s="42"/>
      <c r="I1780" s="42"/>
      <c r="J1780" s="42"/>
      <c r="K1780" s="42"/>
      <c r="L1780" s="42"/>
      <c r="M1780" s="42"/>
      <c r="N1780" s="43">
        <f>SUM(G1780*$D$8+H1780*$D$5+I1780*$D$9+J1780*$D$6+K1780*$D$11+L1780*$D$10+M1780*$D$7)</f>
        <v>0</v>
      </c>
      <c r="O1780" s="119" t="e">
        <f>VLOOKUP(B1780,#REF!,15,0)</f>
        <v>#REF!</v>
      </c>
    </row>
    <row r="1781" spans="1:15" ht="15" customHeight="1">
      <c r="A1781" s="41">
        <f>RANK(N1781,$N$18:$N$2259)</f>
        <v>611</v>
      </c>
      <c r="B1781" s="143"/>
      <c r="C1781" s="144"/>
      <c r="D1781" s="144"/>
      <c r="E1781" s="144"/>
      <c r="F1781" s="144"/>
      <c r="G1781" s="44"/>
      <c r="H1781" s="42"/>
      <c r="I1781" s="42"/>
      <c r="J1781" s="42"/>
      <c r="K1781" s="42"/>
      <c r="L1781" s="42"/>
      <c r="M1781" s="42"/>
      <c r="N1781" s="43">
        <f>SUM(G1781*$D$8+H1781*$D$5+I1781*$D$9+J1781*$D$6+K1781*$D$11+L1781*$D$10+M1781*$D$7)</f>
        <v>0</v>
      </c>
      <c r="O1781" s="119" t="e">
        <f>VLOOKUP(B1781,#REF!,15,0)</f>
        <v>#REF!</v>
      </c>
    </row>
    <row r="1782" spans="1:15" ht="15" customHeight="1">
      <c r="A1782" s="41">
        <f>RANK(N1782,$N$18:$N$2259)</f>
        <v>611</v>
      </c>
      <c r="B1782" s="143"/>
      <c r="C1782" s="144"/>
      <c r="D1782" s="144"/>
      <c r="E1782" s="144"/>
      <c r="F1782" s="144"/>
      <c r="G1782" s="44"/>
      <c r="H1782" s="42"/>
      <c r="I1782" s="42"/>
      <c r="J1782" s="42"/>
      <c r="K1782" s="42"/>
      <c r="L1782" s="42"/>
      <c r="M1782" s="42"/>
      <c r="N1782" s="43">
        <f>SUM(G1782*$D$8+H1782*$D$5+I1782*$D$9+J1782*$D$6+K1782*$D$11+L1782*$D$10+M1782*$D$7)</f>
        <v>0</v>
      </c>
      <c r="O1782" s="119" t="e">
        <f>VLOOKUP(B1782,#REF!,15,0)</f>
        <v>#REF!</v>
      </c>
    </row>
    <row r="1783" spans="1:15" ht="15" customHeight="1">
      <c r="A1783" s="41">
        <f>RANK(N1783,$N$18:$N$2259)</f>
        <v>611</v>
      </c>
      <c r="B1783" s="143"/>
      <c r="C1783" s="144"/>
      <c r="D1783" s="144"/>
      <c r="E1783" s="144"/>
      <c r="F1783" s="144"/>
      <c r="G1783" s="44"/>
      <c r="H1783" s="42"/>
      <c r="I1783" s="42"/>
      <c r="J1783" s="42"/>
      <c r="K1783" s="42"/>
      <c r="L1783" s="42"/>
      <c r="M1783" s="42"/>
      <c r="N1783" s="43">
        <f>SUM(G1783*$D$8+H1783*$D$5+I1783*$D$9+J1783*$D$6+K1783*$D$11+L1783*$D$10+M1783*$D$7)</f>
        <v>0</v>
      </c>
      <c r="O1783" s="119" t="e">
        <f>VLOOKUP(B1783,#REF!,15,0)</f>
        <v>#REF!</v>
      </c>
    </row>
    <row r="1784" spans="1:15" ht="15" customHeight="1">
      <c r="A1784" s="41">
        <f>RANK(N1784,$N$18:$N$2259)</f>
        <v>611</v>
      </c>
      <c r="B1784" s="146"/>
      <c r="C1784" s="144"/>
      <c r="D1784" s="144"/>
      <c r="E1784" s="144"/>
      <c r="F1784" s="144"/>
      <c r="G1784" s="44"/>
      <c r="H1784" s="42"/>
      <c r="I1784" s="42"/>
      <c r="J1784" s="42"/>
      <c r="K1784" s="42"/>
      <c r="L1784" s="42"/>
      <c r="M1784" s="42"/>
      <c r="N1784" s="43">
        <f>SUM(G1784*$D$8+H1784*$D$5+I1784*$D$9+J1784*$D$6+K1784*$D$11+L1784*$D$10+M1784*$D$7)</f>
        <v>0</v>
      </c>
      <c r="O1784" s="119" t="e">
        <f>VLOOKUP(B1784,#REF!,15,0)</f>
        <v>#REF!</v>
      </c>
    </row>
    <row r="1785" spans="1:15" ht="15" customHeight="1">
      <c r="A1785" s="41">
        <f>RANK(N1785,$N$18:$N$2259)</f>
        <v>611</v>
      </c>
      <c r="B1785" s="146"/>
      <c r="C1785" s="144"/>
      <c r="D1785" s="144"/>
      <c r="E1785" s="144"/>
      <c r="F1785" s="144"/>
      <c r="G1785" s="44"/>
      <c r="H1785" s="42"/>
      <c r="I1785" s="42"/>
      <c r="J1785" s="42"/>
      <c r="K1785" s="42"/>
      <c r="L1785" s="42"/>
      <c r="M1785" s="42"/>
      <c r="N1785" s="43">
        <f>SUM(G1785*$D$8+H1785*$D$5+I1785*$D$9+J1785*$D$6+K1785*$D$11+L1785*$D$10+M1785*$D$7)</f>
        <v>0</v>
      </c>
      <c r="O1785" s="119" t="e">
        <f>VLOOKUP(B1785,#REF!,15,0)</f>
        <v>#REF!</v>
      </c>
    </row>
    <row r="1786" spans="1:15" ht="15" customHeight="1">
      <c r="A1786" s="41">
        <f>RANK(N1786,$N$18:$N$2259)</f>
        <v>611</v>
      </c>
      <c r="B1786" s="146"/>
      <c r="C1786" s="144"/>
      <c r="D1786" s="144"/>
      <c r="E1786" s="144"/>
      <c r="F1786" s="144"/>
      <c r="G1786" s="44"/>
      <c r="H1786" s="42"/>
      <c r="I1786" s="42"/>
      <c r="J1786" s="42"/>
      <c r="K1786" s="42"/>
      <c r="L1786" s="42"/>
      <c r="M1786" s="42"/>
      <c r="N1786" s="43">
        <f>SUM(G1786*$D$8+H1786*$D$5+I1786*$D$9+J1786*$D$6+K1786*$D$11+L1786*$D$10+M1786*$D$7)</f>
        <v>0</v>
      </c>
      <c r="O1786" s="119" t="e">
        <f>VLOOKUP(B1786,#REF!,15,0)</f>
        <v>#REF!</v>
      </c>
    </row>
    <row r="1787" spans="1:15" ht="15" customHeight="1">
      <c r="A1787" s="41">
        <f>RANK(N1787,$N$18:$N$2259)</f>
        <v>611</v>
      </c>
      <c r="B1787" s="146"/>
      <c r="C1787" s="144"/>
      <c r="D1787" s="144"/>
      <c r="E1787" s="144"/>
      <c r="F1787" s="144"/>
      <c r="G1787" s="44"/>
      <c r="H1787" s="42"/>
      <c r="I1787" s="42"/>
      <c r="J1787" s="42"/>
      <c r="K1787" s="42"/>
      <c r="L1787" s="42"/>
      <c r="M1787" s="42"/>
      <c r="N1787" s="43">
        <f>SUM(G1787*$D$8+H1787*$D$5+I1787*$D$9+J1787*$D$6+K1787*$D$11+L1787*$D$10+M1787*$D$7)</f>
        <v>0</v>
      </c>
      <c r="O1787" s="119" t="e">
        <f>VLOOKUP(B1787,#REF!,15,0)</f>
        <v>#REF!</v>
      </c>
    </row>
    <row r="1788" spans="1:15" ht="15" customHeight="1">
      <c r="A1788" s="41">
        <f>RANK(N1788,$N$18:$N$2259)</f>
        <v>611</v>
      </c>
      <c r="B1788" s="146"/>
      <c r="C1788" s="144"/>
      <c r="D1788" s="144"/>
      <c r="E1788" s="144"/>
      <c r="F1788" s="144"/>
      <c r="G1788" s="44"/>
      <c r="H1788" s="42"/>
      <c r="I1788" s="42"/>
      <c r="J1788" s="42"/>
      <c r="K1788" s="42"/>
      <c r="L1788" s="42"/>
      <c r="M1788" s="42"/>
      <c r="N1788" s="43">
        <f>SUM(G1788*$D$8+H1788*$D$5+I1788*$D$9+J1788*$D$6+K1788*$D$11+L1788*$D$10+M1788*$D$7)</f>
        <v>0</v>
      </c>
      <c r="O1788" s="119" t="e">
        <f>VLOOKUP(B1788,#REF!,15,0)</f>
        <v>#REF!</v>
      </c>
    </row>
    <row r="1789" spans="1:15" ht="15" customHeight="1">
      <c r="A1789" s="41">
        <f>RANK(N1789,$N$18:$N$2259)</f>
        <v>611</v>
      </c>
      <c r="B1789" s="146"/>
      <c r="C1789" s="144"/>
      <c r="D1789" s="144"/>
      <c r="E1789" s="144"/>
      <c r="F1789" s="144"/>
      <c r="G1789" s="44"/>
      <c r="H1789" s="42"/>
      <c r="I1789" s="42"/>
      <c r="J1789" s="42"/>
      <c r="K1789" s="42"/>
      <c r="L1789" s="42"/>
      <c r="M1789" s="42"/>
      <c r="N1789" s="43">
        <f>SUM(G1789*$D$8+H1789*$D$5+I1789*$D$9+J1789*$D$6+K1789*$D$11+L1789*$D$10+M1789*$D$7)</f>
        <v>0</v>
      </c>
      <c r="O1789" s="119" t="e">
        <f>VLOOKUP(B1789,#REF!,15,0)</f>
        <v>#REF!</v>
      </c>
    </row>
    <row r="1790" spans="1:15" ht="15" customHeight="1">
      <c r="A1790" s="41">
        <f>RANK(N1790,$N$18:$N$2259)</f>
        <v>611</v>
      </c>
      <c r="B1790" s="146"/>
      <c r="C1790" s="144"/>
      <c r="D1790" s="144"/>
      <c r="E1790" s="144"/>
      <c r="F1790" s="144"/>
      <c r="G1790" s="44"/>
      <c r="H1790" s="42"/>
      <c r="I1790" s="42"/>
      <c r="J1790" s="42"/>
      <c r="K1790" s="42"/>
      <c r="L1790" s="42"/>
      <c r="M1790" s="42"/>
      <c r="N1790" s="43">
        <f>SUM(G1790*$D$8+H1790*$D$5+I1790*$D$9+J1790*$D$6+K1790*$D$11+L1790*$D$10+M1790*$D$7)</f>
        <v>0</v>
      </c>
      <c r="O1790" s="119" t="e">
        <f>VLOOKUP(B1790,#REF!,15,0)</f>
        <v>#REF!</v>
      </c>
    </row>
    <row r="1791" spans="1:15" ht="15" customHeight="1">
      <c r="A1791" s="41">
        <f>RANK(N1791,$N$18:$N$2259)</f>
        <v>611</v>
      </c>
      <c r="B1791" s="146"/>
      <c r="C1791" s="144"/>
      <c r="D1791" s="144"/>
      <c r="E1791" s="144"/>
      <c r="F1791" s="144"/>
      <c r="G1791" s="44"/>
      <c r="H1791" s="42"/>
      <c r="I1791" s="42"/>
      <c r="J1791" s="42"/>
      <c r="K1791" s="42"/>
      <c r="L1791" s="42"/>
      <c r="M1791" s="42"/>
      <c r="N1791" s="43">
        <f>SUM(G1791*$D$8+H1791*$D$5+I1791*$D$9+J1791*$D$6+K1791*$D$11+L1791*$D$10+M1791*$D$7)</f>
        <v>0</v>
      </c>
      <c r="O1791" s="119" t="e">
        <f>VLOOKUP(B1791,#REF!,15,0)</f>
        <v>#REF!</v>
      </c>
    </row>
    <row r="1792" spans="1:15" ht="15" customHeight="1">
      <c r="A1792" s="41">
        <f>RANK(N1792,$N$18:$N$2259)</f>
        <v>611</v>
      </c>
      <c r="B1792" s="146"/>
      <c r="C1792" s="144"/>
      <c r="D1792" s="144"/>
      <c r="E1792" s="144"/>
      <c r="F1792" s="144"/>
      <c r="G1792" s="44"/>
      <c r="H1792" s="42"/>
      <c r="I1792" s="42"/>
      <c r="J1792" s="42"/>
      <c r="K1792" s="42"/>
      <c r="L1792" s="42"/>
      <c r="M1792" s="42"/>
      <c r="N1792" s="43">
        <f>SUM(G1792*$D$8+H1792*$D$5+I1792*$D$9+J1792*$D$6+K1792*$D$11+L1792*$D$10+M1792*$D$7)</f>
        <v>0</v>
      </c>
      <c r="O1792" s="119" t="e">
        <f>VLOOKUP(B1792,#REF!,15,0)</f>
        <v>#REF!</v>
      </c>
    </row>
    <row r="1793" spans="1:15" ht="15" customHeight="1">
      <c r="A1793" s="41">
        <f>RANK(N1793,$N$18:$N$2259)</f>
        <v>611</v>
      </c>
      <c r="B1793" s="146"/>
      <c r="C1793" s="144"/>
      <c r="D1793" s="144"/>
      <c r="E1793" s="144"/>
      <c r="F1793" s="144"/>
      <c r="G1793" s="44"/>
      <c r="H1793" s="42"/>
      <c r="I1793" s="42"/>
      <c r="J1793" s="42"/>
      <c r="K1793" s="42"/>
      <c r="L1793" s="42"/>
      <c r="M1793" s="42"/>
      <c r="N1793" s="43">
        <f>SUM(G1793*$D$8+H1793*$D$5+I1793*$D$9+J1793*$D$6+K1793*$D$11+L1793*$D$10+M1793*$D$7)</f>
        <v>0</v>
      </c>
      <c r="O1793" s="119" t="e">
        <f>VLOOKUP(B1793,#REF!,15,0)</f>
        <v>#REF!</v>
      </c>
    </row>
    <row r="1794" spans="1:15" ht="15" customHeight="1">
      <c r="A1794" s="41">
        <f>RANK(N1794,$N$18:$N$2259)</f>
        <v>611</v>
      </c>
      <c r="B1794" s="143"/>
      <c r="C1794" s="144"/>
      <c r="D1794" s="144"/>
      <c r="E1794" s="144"/>
      <c r="F1794" s="144"/>
      <c r="G1794" s="44"/>
      <c r="H1794" s="42"/>
      <c r="I1794" s="42"/>
      <c r="J1794" s="42"/>
      <c r="K1794" s="42"/>
      <c r="L1794" s="42"/>
      <c r="M1794" s="42"/>
      <c r="N1794" s="43">
        <f>SUM(G1794*$D$8+H1794*$D$5+I1794*$D$9+J1794*$D$6+K1794*$D$11+L1794*$D$10+M1794*$D$7)</f>
        <v>0</v>
      </c>
      <c r="O1794" s="119" t="e">
        <f>VLOOKUP(B1794,#REF!,15,0)</f>
        <v>#REF!</v>
      </c>
    </row>
    <row r="1795" spans="1:15" ht="15" customHeight="1">
      <c r="A1795" s="41">
        <f>RANK(N1795,$N$18:$N$2259)</f>
        <v>611</v>
      </c>
      <c r="B1795" s="146"/>
      <c r="C1795" s="144"/>
      <c r="D1795" s="144"/>
      <c r="E1795" s="144"/>
      <c r="F1795" s="144"/>
      <c r="G1795" s="44"/>
      <c r="H1795" s="42"/>
      <c r="I1795" s="42"/>
      <c r="J1795" s="42"/>
      <c r="K1795" s="42"/>
      <c r="L1795" s="42"/>
      <c r="M1795" s="42"/>
      <c r="N1795" s="43">
        <f>SUM(G1795*$D$8+H1795*$D$5+I1795*$D$9+J1795*$D$6+K1795*$D$11+L1795*$D$10+M1795*$D$7)</f>
        <v>0</v>
      </c>
      <c r="O1795" s="119" t="e">
        <f>VLOOKUP(B1795,#REF!,15,0)</f>
        <v>#REF!</v>
      </c>
    </row>
    <row r="1796" spans="1:15" ht="15" customHeight="1">
      <c r="A1796" s="41">
        <f>RANK(N1796,$N$18:$N$2259)</f>
        <v>611</v>
      </c>
      <c r="B1796" s="146"/>
      <c r="C1796" s="144"/>
      <c r="D1796" s="144"/>
      <c r="E1796" s="144"/>
      <c r="F1796" s="144"/>
      <c r="G1796" s="44"/>
      <c r="H1796" s="42"/>
      <c r="I1796" s="42"/>
      <c r="J1796" s="42"/>
      <c r="K1796" s="42"/>
      <c r="L1796" s="42"/>
      <c r="M1796" s="42"/>
      <c r="N1796" s="43">
        <f>SUM(G1796*$D$8+H1796*$D$5+I1796*$D$9+J1796*$D$6+K1796*$D$11+L1796*$D$10+M1796*$D$7)</f>
        <v>0</v>
      </c>
      <c r="O1796" s="119" t="e">
        <f>VLOOKUP(B1796,#REF!,15,0)</f>
        <v>#REF!</v>
      </c>
    </row>
    <row r="1797" spans="1:15" ht="15" customHeight="1">
      <c r="A1797" s="41">
        <f>RANK(N1797,$N$18:$N$2259)</f>
        <v>611</v>
      </c>
      <c r="B1797" s="146"/>
      <c r="C1797" s="144"/>
      <c r="D1797" s="144"/>
      <c r="E1797" s="144"/>
      <c r="F1797" s="144"/>
      <c r="G1797" s="44"/>
      <c r="H1797" s="42"/>
      <c r="I1797" s="42"/>
      <c r="J1797" s="42"/>
      <c r="K1797" s="42"/>
      <c r="L1797" s="42"/>
      <c r="M1797" s="42"/>
      <c r="N1797" s="43">
        <f>SUM(G1797*$D$8+H1797*$D$5+I1797*$D$9+J1797*$D$6+K1797*$D$11+L1797*$D$10+M1797*$D$7)</f>
        <v>0</v>
      </c>
      <c r="O1797" s="119" t="e">
        <f>VLOOKUP(B1797,#REF!,15,0)</f>
        <v>#REF!</v>
      </c>
    </row>
    <row r="1798" spans="1:15" ht="15" customHeight="1">
      <c r="A1798" s="41">
        <f>RANK(N1798,$N$18:$N$2259)</f>
        <v>611</v>
      </c>
      <c r="B1798" s="143"/>
      <c r="C1798" s="144"/>
      <c r="D1798" s="144"/>
      <c r="E1798" s="144"/>
      <c r="F1798" s="144"/>
      <c r="G1798" s="44"/>
      <c r="H1798" s="42"/>
      <c r="I1798" s="42"/>
      <c r="J1798" s="42"/>
      <c r="K1798" s="42"/>
      <c r="L1798" s="42"/>
      <c r="M1798" s="42"/>
      <c r="N1798" s="43">
        <f>SUM(G1798*$D$8+H1798*$D$5+I1798*$D$9+J1798*$D$6+K1798*$D$11+L1798*$D$10+M1798*$D$7)</f>
        <v>0</v>
      </c>
      <c r="O1798" s="119" t="e">
        <f>VLOOKUP(B1798,#REF!,15,0)</f>
        <v>#REF!</v>
      </c>
    </row>
    <row r="1799" spans="1:15" ht="15" customHeight="1">
      <c r="A1799" s="41">
        <f>RANK(N1799,$N$18:$N$2259)</f>
        <v>611</v>
      </c>
      <c r="B1799" s="146"/>
      <c r="C1799" s="144"/>
      <c r="D1799" s="144"/>
      <c r="E1799" s="144"/>
      <c r="F1799" s="144"/>
      <c r="G1799" s="44"/>
      <c r="H1799" s="42"/>
      <c r="I1799" s="42"/>
      <c r="J1799" s="42"/>
      <c r="K1799" s="42"/>
      <c r="L1799" s="42"/>
      <c r="M1799" s="42"/>
      <c r="N1799" s="43">
        <f>SUM(G1799*$D$8+H1799*$D$5+I1799*$D$9+J1799*$D$6+K1799*$D$11+L1799*$D$10+M1799*$D$7)</f>
        <v>0</v>
      </c>
      <c r="O1799" s="119" t="e">
        <f>VLOOKUP(B1799,#REF!,15,0)</f>
        <v>#REF!</v>
      </c>
    </row>
    <row r="1800" spans="1:15" ht="15" customHeight="1">
      <c r="A1800" s="41">
        <f>RANK(N1800,$N$18:$N$2259)</f>
        <v>611</v>
      </c>
      <c r="B1800" s="146"/>
      <c r="C1800" s="144"/>
      <c r="D1800" s="144"/>
      <c r="E1800" s="144"/>
      <c r="F1800" s="144"/>
      <c r="G1800" s="44"/>
      <c r="H1800" s="42"/>
      <c r="I1800" s="42"/>
      <c r="J1800" s="42"/>
      <c r="K1800" s="42"/>
      <c r="L1800" s="42"/>
      <c r="M1800" s="42"/>
      <c r="N1800" s="43">
        <f>SUM(G1800*$D$8+H1800*$D$5+I1800*$D$9+J1800*$D$6+K1800*$D$11+L1800*$D$10+M1800*$D$7)</f>
        <v>0</v>
      </c>
      <c r="O1800" s="119" t="e">
        <f>VLOOKUP(B1800,#REF!,15,0)</f>
        <v>#REF!</v>
      </c>
    </row>
    <row r="1801" spans="1:15" ht="15" customHeight="1">
      <c r="A1801" s="41">
        <f>RANK(N1801,$N$18:$N$2259)</f>
        <v>611</v>
      </c>
      <c r="B1801" s="146"/>
      <c r="C1801" s="144"/>
      <c r="D1801" s="144"/>
      <c r="E1801" s="144"/>
      <c r="F1801" s="144"/>
      <c r="G1801" s="44"/>
      <c r="H1801" s="42"/>
      <c r="I1801" s="42"/>
      <c r="J1801" s="42"/>
      <c r="K1801" s="42"/>
      <c r="L1801" s="42"/>
      <c r="M1801" s="42"/>
      <c r="N1801" s="43">
        <f>SUM(G1801*$D$8+H1801*$D$5+I1801*$D$9+J1801*$D$6+K1801*$D$11+L1801*$D$10+M1801*$D$7)</f>
        <v>0</v>
      </c>
      <c r="O1801" s="119" t="e">
        <f>VLOOKUP(B1801,#REF!,15,0)</f>
        <v>#REF!</v>
      </c>
    </row>
    <row r="1802" spans="1:15" ht="15" customHeight="1">
      <c r="A1802" s="41">
        <f>RANK(N1802,$N$18:$N$2259)</f>
        <v>611</v>
      </c>
      <c r="B1802" s="146"/>
      <c r="C1802" s="144"/>
      <c r="D1802" s="144"/>
      <c r="E1802" s="144"/>
      <c r="F1802" s="144"/>
      <c r="G1802" s="44"/>
      <c r="H1802" s="42"/>
      <c r="I1802" s="42"/>
      <c r="J1802" s="42"/>
      <c r="K1802" s="42"/>
      <c r="L1802" s="42"/>
      <c r="M1802" s="42"/>
      <c r="N1802" s="43">
        <f>SUM(G1802*$D$8+H1802*$D$5+I1802*$D$9+J1802*$D$6+K1802*$D$11+L1802*$D$10+M1802*$D$7)</f>
        <v>0</v>
      </c>
      <c r="O1802" s="119" t="e">
        <f>VLOOKUP(B1802,#REF!,15,0)</f>
        <v>#REF!</v>
      </c>
    </row>
    <row r="1803" spans="1:15" ht="15" customHeight="1">
      <c r="A1803" s="41">
        <f>RANK(N1803,$N$18:$N$2259)</f>
        <v>611</v>
      </c>
      <c r="B1803" s="146"/>
      <c r="C1803" s="144"/>
      <c r="D1803" s="144"/>
      <c r="E1803" s="144"/>
      <c r="F1803" s="144"/>
      <c r="G1803" s="44"/>
      <c r="H1803" s="42"/>
      <c r="I1803" s="42"/>
      <c r="J1803" s="42"/>
      <c r="K1803" s="42"/>
      <c r="L1803" s="42"/>
      <c r="M1803" s="42"/>
      <c r="N1803" s="43">
        <f>SUM(G1803*$D$8+H1803*$D$5+I1803*$D$9+J1803*$D$6+K1803*$D$11+L1803*$D$10+M1803*$D$7)</f>
        <v>0</v>
      </c>
      <c r="O1803" s="119" t="e">
        <f>VLOOKUP(B1803,#REF!,15,0)</f>
        <v>#REF!</v>
      </c>
    </row>
    <row r="1804" spans="1:15" ht="15" customHeight="1">
      <c r="A1804" s="41">
        <f>RANK(N1804,$N$18:$N$2259)</f>
        <v>611</v>
      </c>
      <c r="B1804" s="146"/>
      <c r="C1804" s="144"/>
      <c r="D1804" s="144"/>
      <c r="E1804" s="144"/>
      <c r="F1804" s="144"/>
      <c r="G1804" s="44"/>
      <c r="H1804" s="42"/>
      <c r="I1804" s="42"/>
      <c r="J1804" s="42"/>
      <c r="K1804" s="42"/>
      <c r="L1804" s="42"/>
      <c r="M1804" s="42"/>
      <c r="N1804" s="43">
        <f>SUM(G1804*$D$8+H1804*$D$5+I1804*$D$9+J1804*$D$6+K1804*$D$11+L1804*$D$10+M1804*$D$7)</f>
        <v>0</v>
      </c>
      <c r="O1804" s="119" t="e">
        <f>VLOOKUP(B1804,#REF!,15,0)</f>
        <v>#REF!</v>
      </c>
    </row>
    <row r="1805" spans="1:15" ht="15" customHeight="1">
      <c r="A1805" s="41">
        <f>RANK(N1805,$N$18:$N$2259)</f>
        <v>611</v>
      </c>
      <c r="B1805" s="146"/>
      <c r="C1805" s="144"/>
      <c r="D1805" s="144"/>
      <c r="E1805" s="144"/>
      <c r="F1805" s="144"/>
      <c r="G1805" s="44"/>
      <c r="H1805" s="42"/>
      <c r="I1805" s="42"/>
      <c r="J1805" s="42"/>
      <c r="K1805" s="42"/>
      <c r="L1805" s="42"/>
      <c r="M1805" s="42"/>
      <c r="N1805" s="43">
        <f>SUM(G1805*$D$8+H1805*$D$5+I1805*$D$9+J1805*$D$6+K1805*$D$11+L1805*$D$10+M1805*$D$7)</f>
        <v>0</v>
      </c>
      <c r="O1805" s="119" t="e">
        <f>VLOOKUP(B1805,#REF!,15,0)</f>
        <v>#REF!</v>
      </c>
    </row>
    <row r="1806" spans="1:15" ht="15" customHeight="1">
      <c r="A1806" s="41">
        <f>RANK(N1806,$N$18:$N$2259)</f>
        <v>611</v>
      </c>
      <c r="B1806" s="143"/>
      <c r="C1806" s="144"/>
      <c r="D1806" s="144"/>
      <c r="E1806" s="144"/>
      <c r="F1806" s="144"/>
      <c r="G1806" s="44"/>
      <c r="H1806" s="42"/>
      <c r="I1806" s="42"/>
      <c r="J1806" s="42"/>
      <c r="K1806" s="42"/>
      <c r="L1806" s="42"/>
      <c r="M1806" s="42"/>
      <c r="N1806" s="43">
        <f>SUM(G1806*$D$8+H1806*$D$5+I1806*$D$9+J1806*$D$6+K1806*$D$11+L1806*$D$10+M1806*$D$7)</f>
        <v>0</v>
      </c>
      <c r="O1806" s="119" t="e">
        <f>VLOOKUP(B1806,#REF!,15,0)</f>
        <v>#REF!</v>
      </c>
    </row>
    <row r="1807" spans="1:15" ht="15" customHeight="1">
      <c r="A1807" s="41">
        <f>RANK(N1807,$N$18:$N$2259)</f>
        <v>611</v>
      </c>
      <c r="B1807" s="146"/>
      <c r="C1807" s="144"/>
      <c r="D1807" s="144"/>
      <c r="E1807" s="144"/>
      <c r="F1807" s="144"/>
      <c r="G1807" s="44"/>
      <c r="H1807" s="42"/>
      <c r="I1807" s="42"/>
      <c r="J1807" s="42"/>
      <c r="K1807" s="42"/>
      <c r="L1807" s="42"/>
      <c r="M1807" s="42"/>
      <c r="N1807" s="43">
        <f>SUM(G1807*$D$8+H1807*$D$5+I1807*$D$9+J1807*$D$6+K1807*$D$11+L1807*$D$10+M1807*$D$7)</f>
        <v>0</v>
      </c>
      <c r="O1807" s="119" t="e">
        <f>VLOOKUP(B1807,#REF!,15,0)</f>
        <v>#REF!</v>
      </c>
    </row>
    <row r="1808" spans="1:15" ht="15" customHeight="1">
      <c r="A1808" s="41">
        <f>RANK(N1808,$N$18:$N$2259)</f>
        <v>611</v>
      </c>
      <c r="B1808" s="146"/>
      <c r="C1808" s="144"/>
      <c r="D1808" s="144"/>
      <c r="E1808" s="144"/>
      <c r="F1808" s="144"/>
      <c r="G1808" s="44"/>
      <c r="H1808" s="42"/>
      <c r="I1808" s="42"/>
      <c r="J1808" s="42"/>
      <c r="K1808" s="42"/>
      <c r="L1808" s="42"/>
      <c r="M1808" s="42"/>
      <c r="N1808" s="43">
        <f>SUM(G1808*$D$8+H1808*$D$5+I1808*$D$9+J1808*$D$6+K1808*$D$11+L1808*$D$10+M1808*$D$7)</f>
        <v>0</v>
      </c>
      <c r="O1808" s="119" t="e">
        <f>VLOOKUP(B1808,#REF!,15,0)</f>
        <v>#REF!</v>
      </c>
    </row>
    <row r="1809" spans="1:15" ht="15" customHeight="1">
      <c r="A1809" s="41">
        <f>RANK(N1809,$N$18:$N$2259)</f>
        <v>611</v>
      </c>
      <c r="B1809" s="146"/>
      <c r="C1809" s="144"/>
      <c r="D1809" s="144"/>
      <c r="E1809" s="144"/>
      <c r="F1809" s="144"/>
      <c r="G1809" s="44"/>
      <c r="H1809" s="42"/>
      <c r="I1809" s="42"/>
      <c r="J1809" s="42"/>
      <c r="K1809" s="42"/>
      <c r="L1809" s="42"/>
      <c r="M1809" s="42"/>
      <c r="N1809" s="43">
        <f>SUM(G1809*$D$8+H1809*$D$5+I1809*$D$9+J1809*$D$6+K1809*$D$11+L1809*$D$10+M1809*$D$7)</f>
        <v>0</v>
      </c>
      <c r="O1809" s="119" t="e">
        <f>VLOOKUP(B1809,#REF!,15,0)</f>
        <v>#REF!</v>
      </c>
    </row>
    <row r="1810" spans="1:15" ht="15" customHeight="1">
      <c r="A1810" s="41">
        <f>RANK(N1810,$N$18:$N$2259)</f>
        <v>611</v>
      </c>
      <c r="B1810" s="146"/>
      <c r="C1810" s="144"/>
      <c r="D1810" s="144"/>
      <c r="E1810" s="144"/>
      <c r="F1810" s="144"/>
      <c r="G1810" s="44"/>
      <c r="H1810" s="42"/>
      <c r="I1810" s="42"/>
      <c r="J1810" s="42"/>
      <c r="K1810" s="42"/>
      <c r="L1810" s="42"/>
      <c r="M1810" s="42"/>
      <c r="N1810" s="43">
        <f>SUM(G1810*$D$8+H1810*$D$5+I1810*$D$9+J1810*$D$6+K1810*$D$11+L1810*$D$10+M1810*$D$7)</f>
        <v>0</v>
      </c>
      <c r="O1810" s="119" t="e">
        <f>VLOOKUP(B1810,#REF!,15,0)</f>
        <v>#REF!</v>
      </c>
    </row>
    <row r="1811" spans="1:15" ht="15" customHeight="1">
      <c r="A1811" s="41">
        <f>RANK(N1811,$N$18:$N$2259)</f>
        <v>611</v>
      </c>
      <c r="B1811" s="146"/>
      <c r="C1811" s="144"/>
      <c r="D1811" s="144"/>
      <c r="E1811" s="144"/>
      <c r="F1811" s="144"/>
      <c r="G1811" s="44"/>
      <c r="H1811" s="42"/>
      <c r="I1811" s="42"/>
      <c r="J1811" s="42"/>
      <c r="K1811" s="42"/>
      <c r="L1811" s="42"/>
      <c r="M1811" s="42"/>
      <c r="N1811" s="43">
        <f>SUM(G1811*$D$8+H1811*$D$5+I1811*$D$9+J1811*$D$6+K1811*$D$11+L1811*$D$10+M1811*$D$7)</f>
        <v>0</v>
      </c>
      <c r="O1811" s="119" t="e">
        <f>VLOOKUP(B1811,#REF!,15,0)</f>
        <v>#REF!</v>
      </c>
    </row>
    <row r="1812" spans="1:15" ht="15" customHeight="1">
      <c r="A1812" s="41">
        <f>RANK(N1812,$N$18:$N$2259)</f>
        <v>611</v>
      </c>
      <c r="B1812" s="143"/>
      <c r="C1812" s="144"/>
      <c r="D1812" s="144"/>
      <c r="E1812" s="144"/>
      <c r="F1812" s="144"/>
      <c r="G1812" s="44"/>
      <c r="H1812" s="42"/>
      <c r="I1812" s="42"/>
      <c r="J1812" s="42"/>
      <c r="K1812" s="42"/>
      <c r="L1812" s="42"/>
      <c r="M1812" s="42"/>
      <c r="N1812" s="43">
        <f>SUM(G1812*$D$8+H1812*$D$5+I1812*$D$9+J1812*$D$6+K1812*$D$11+L1812*$D$10+M1812*$D$7)</f>
        <v>0</v>
      </c>
      <c r="O1812" s="119" t="e">
        <f>VLOOKUP(B1812,#REF!,15,0)</f>
        <v>#REF!</v>
      </c>
    </row>
    <row r="1813" spans="1:15" ht="15" customHeight="1">
      <c r="A1813" s="41">
        <f>RANK(N1813,$N$18:$N$2259)</f>
        <v>611</v>
      </c>
      <c r="B1813" s="143"/>
      <c r="C1813" s="144"/>
      <c r="D1813" s="144"/>
      <c r="E1813" s="144"/>
      <c r="F1813" s="144"/>
      <c r="G1813" s="44"/>
      <c r="H1813" s="42"/>
      <c r="I1813" s="42"/>
      <c r="J1813" s="42"/>
      <c r="K1813" s="42"/>
      <c r="L1813" s="42"/>
      <c r="M1813" s="42"/>
      <c r="N1813" s="43">
        <f>SUM(G1813*$D$8+H1813*$D$5+I1813*$D$9+J1813*$D$6+K1813*$D$11+L1813*$D$10+M1813*$D$7)</f>
        <v>0</v>
      </c>
      <c r="O1813" s="119" t="e">
        <f>VLOOKUP(B1813,#REF!,15,0)</f>
        <v>#REF!</v>
      </c>
    </row>
    <row r="1814" spans="1:15" ht="15" customHeight="1">
      <c r="A1814" s="41">
        <f>RANK(N1814,$N$18:$N$2259)</f>
        <v>611</v>
      </c>
      <c r="B1814" s="143"/>
      <c r="C1814" s="144"/>
      <c r="D1814" s="144"/>
      <c r="E1814" s="144"/>
      <c r="F1814" s="144"/>
      <c r="G1814" s="44"/>
      <c r="H1814" s="42"/>
      <c r="I1814" s="42"/>
      <c r="J1814" s="42"/>
      <c r="K1814" s="42"/>
      <c r="L1814" s="42"/>
      <c r="M1814" s="42"/>
      <c r="N1814" s="43">
        <f>SUM(G1814*$D$8+H1814*$D$5+I1814*$D$9+J1814*$D$6+K1814*$D$11+L1814*$D$10+M1814*$D$7)</f>
        <v>0</v>
      </c>
      <c r="O1814" s="119" t="e">
        <f>VLOOKUP(B1814,#REF!,15,0)</f>
        <v>#REF!</v>
      </c>
    </row>
    <row r="1815" spans="1:15" ht="15" customHeight="1">
      <c r="A1815" s="41">
        <f>RANK(N1815,$N$18:$N$2259)</f>
        <v>611</v>
      </c>
      <c r="B1815" s="146"/>
      <c r="C1815" s="144"/>
      <c r="D1815" s="144"/>
      <c r="E1815" s="144"/>
      <c r="F1815" s="144"/>
      <c r="G1815" s="44"/>
      <c r="H1815" s="42"/>
      <c r="I1815" s="42"/>
      <c r="J1815" s="42"/>
      <c r="K1815" s="42"/>
      <c r="L1815" s="42"/>
      <c r="M1815" s="42"/>
      <c r="N1815" s="43">
        <f>SUM(G1815*$D$8+H1815*$D$5+I1815*$D$9+J1815*$D$6+K1815*$D$11+L1815*$D$10+M1815*$D$7)</f>
        <v>0</v>
      </c>
      <c r="O1815" s="119" t="e">
        <f>VLOOKUP(B1815,#REF!,15,0)</f>
        <v>#REF!</v>
      </c>
    </row>
    <row r="1816" spans="1:15" ht="15" customHeight="1">
      <c r="A1816" s="41">
        <f>RANK(N1816,$N$18:$N$2259)</f>
        <v>611</v>
      </c>
      <c r="B1816" s="144"/>
      <c r="C1816" s="144"/>
      <c r="D1816" s="144"/>
      <c r="E1816" s="144"/>
      <c r="F1816" s="144"/>
      <c r="G1816" s="44"/>
      <c r="H1816" s="42"/>
      <c r="I1816" s="42"/>
      <c r="J1816" s="42"/>
      <c r="K1816" s="42"/>
      <c r="L1816" s="42"/>
      <c r="M1816" s="42"/>
      <c r="N1816" s="43">
        <f>SUM(G1816*$D$8+H1816*$D$5+I1816*$D$9+J1816*$D$6+K1816*$D$11+L1816*$D$10+M1816*$D$7)</f>
        <v>0</v>
      </c>
      <c r="O1816" s="119" t="e">
        <f>VLOOKUP(B1816,#REF!,15,0)</f>
        <v>#REF!</v>
      </c>
    </row>
    <row r="1817" spans="1:15" ht="15" customHeight="1">
      <c r="A1817" s="41">
        <f>RANK(N1817,$N$18:$N$2259)</f>
        <v>611</v>
      </c>
      <c r="B1817" s="146"/>
      <c r="C1817" s="144"/>
      <c r="D1817" s="144"/>
      <c r="E1817" s="144"/>
      <c r="F1817" s="144"/>
      <c r="G1817" s="44"/>
      <c r="H1817" s="42"/>
      <c r="I1817" s="42"/>
      <c r="J1817" s="42"/>
      <c r="K1817" s="42"/>
      <c r="L1817" s="42"/>
      <c r="M1817" s="42"/>
      <c r="N1817" s="43">
        <f>SUM(G1817*$D$8+H1817*$D$5+I1817*$D$9+J1817*$D$6+K1817*$D$11+L1817*$D$10+M1817*$D$7)</f>
        <v>0</v>
      </c>
      <c r="O1817" s="119" t="e">
        <f>VLOOKUP(B1817,#REF!,15,0)</f>
        <v>#REF!</v>
      </c>
    </row>
    <row r="1818" spans="1:15" ht="15" customHeight="1">
      <c r="A1818" s="41">
        <f>RANK(N1818,$N$18:$N$2259)</f>
        <v>611</v>
      </c>
      <c r="B1818" s="146"/>
      <c r="C1818" s="144"/>
      <c r="D1818" s="144"/>
      <c r="E1818" s="144"/>
      <c r="F1818" s="144"/>
      <c r="G1818" s="44"/>
      <c r="H1818" s="42"/>
      <c r="I1818" s="42"/>
      <c r="J1818" s="42"/>
      <c r="K1818" s="42"/>
      <c r="L1818" s="42"/>
      <c r="M1818" s="42"/>
      <c r="N1818" s="43">
        <f>SUM(G1818*$D$8+H1818*$D$5+I1818*$D$9+J1818*$D$6+K1818*$D$11+L1818*$D$10+M1818*$D$7)</f>
        <v>0</v>
      </c>
      <c r="O1818" s="119" t="e">
        <f>VLOOKUP(B1818,#REF!,15,0)</f>
        <v>#REF!</v>
      </c>
    </row>
    <row r="1819" spans="1:15" ht="15" customHeight="1">
      <c r="A1819" s="41">
        <f>RANK(N1819,$N$18:$N$2259)</f>
        <v>611</v>
      </c>
      <c r="B1819" s="146"/>
      <c r="C1819" s="144"/>
      <c r="D1819" s="144"/>
      <c r="E1819" s="144"/>
      <c r="F1819" s="144"/>
      <c r="G1819" s="44"/>
      <c r="H1819" s="42"/>
      <c r="I1819" s="42"/>
      <c r="J1819" s="42"/>
      <c r="K1819" s="42"/>
      <c r="L1819" s="42"/>
      <c r="M1819" s="42"/>
      <c r="N1819" s="43">
        <f>SUM(G1819*$D$8+H1819*$D$5+I1819*$D$9+J1819*$D$6+K1819*$D$11+L1819*$D$10+M1819*$D$7)</f>
        <v>0</v>
      </c>
      <c r="O1819" s="119" t="e">
        <f>VLOOKUP(B1819,#REF!,15,0)</f>
        <v>#REF!</v>
      </c>
    </row>
    <row r="1820" spans="1:15" ht="15" customHeight="1">
      <c r="A1820" s="41">
        <f>RANK(N1820,$N$18:$N$2259)</f>
        <v>611</v>
      </c>
      <c r="B1820" s="146"/>
      <c r="C1820" s="144"/>
      <c r="D1820" s="144"/>
      <c r="E1820" s="144"/>
      <c r="F1820" s="144"/>
      <c r="G1820" s="44"/>
      <c r="H1820" s="42"/>
      <c r="I1820" s="42"/>
      <c r="J1820" s="42"/>
      <c r="K1820" s="42"/>
      <c r="L1820" s="42"/>
      <c r="M1820" s="42"/>
      <c r="N1820" s="43">
        <f>SUM(G1820*$D$8+H1820*$D$5+I1820*$D$9+J1820*$D$6+K1820*$D$11+L1820*$D$10+M1820*$D$7)</f>
        <v>0</v>
      </c>
      <c r="O1820" s="119" t="e">
        <f>VLOOKUP(B1820,#REF!,15,0)</f>
        <v>#REF!</v>
      </c>
    </row>
    <row r="1821" spans="1:15" ht="15" customHeight="1">
      <c r="A1821" s="41">
        <f>RANK(N1821,$N$18:$N$2259)</f>
        <v>611</v>
      </c>
      <c r="B1821" s="146"/>
      <c r="C1821" s="144"/>
      <c r="D1821" s="144"/>
      <c r="E1821" s="144"/>
      <c r="F1821" s="144"/>
      <c r="G1821" s="44"/>
      <c r="H1821" s="42"/>
      <c r="I1821" s="42"/>
      <c r="J1821" s="42"/>
      <c r="K1821" s="42"/>
      <c r="L1821" s="42"/>
      <c r="M1821" s="42"/>
      <c r="N1821" s="43">
        <f>SUM(G1821*$D$8+H1821*$D$5+I1821*$D$9+J1821*$D$6+K1821*$D$11+L1821*$D$10+M1821*$D$7)</f>
        <v>0</v>
      </c>
      <c r="O1821" s="119" t="e">
        <f>VLOOKUP(B1821,#REF!,15,0)</f>
        <v>#REF!</v>
      </c>
    </row>
    <row r="1822" spans="1:15" ht="15" customHeight="1">
      <c r="A1822" s="41">
        <f>RANK(N1822,$N$18:$N$2259)</f>
        <v>611</v>
      </c>
      <c r="B1822" s="146"/>
      <c r="C1822" s="144"/>
      <c r="D1822" s="144"/>
      <c r="E1822" s="144"/>
      <c r="F1822" s="144"/>
      <c r="G1822" s="44"/>
      <c r="H1822" s="42"/>
      <c r="I1822" s="42"/>
      <c r="J1822" s="42"/>
      <c r="K1822" s="42"/>
      <c r="L1822" s="42"/>
      <c r="M1822" s="42"/>
      <c r="N1822" s="43">
        <f>SUM(G1822*$D$8+H1822*$D$5+I1822*$D$9+J1822*$D$6+K1822*$D$11+L1822*$D$10+M1822*$D$7)</f>
        <v>0</v>
      </c>
      <c r="O1822" s="119" t="e">
        <f>VLOOKUP(B1822,#REF!,15,0)</f>
        <v>#REF!</v>
      </c>
    </row>
    <row r="1823" spans="1:15" ht="15" customHeight="1">
      <c r="A1823" s="41">
        <f>RANK(N1823,$N$18:$N$2259)</f>
        <v>611</v>
      </c>
      <c r="B1823" s="143"/>
      <c r="C1823" s="144"/>
      <c r="D1823" s="144"/>
      <c r="E1823" s="144"/>
      <c r="F1823" s="144"/>
      <c r="G1823" s="44"/>
      <c r="H1823" s="42"/>
      <c r="I1823" s="42"/>
      <c r="J1823" s="42"/>
      <c r="K1823" s="42"/>
      <c r="L1823" s="42"/>
      <c r="M1823" s="42"/>
      <c r="N1823" s="43">
        <f>SUM(G1823*$D$8+H1823*$D$5+I1823*$D$9+J1823*$D$6+K1823*$D$11+L1823*$D$10+M1823*$D$7)</f>
        <v>0</v>
      </c>
      <c r="O1823" s="119" t="e">
        <f>VLOOKUP(B1823,#REF!,15,0)</f>
        <v>#REF!</v>
      </c>
    </row>
    <row r="1824" spans="1:15" ht="15" customHeight="1">
      <c r="A1824" s="41">
        <f>RANK(N1824,$N$18:$N$2259)</f>
        <v>611</v>
      </c>
      <c r="B1824" s="146"/>
      <c r="C1824" s="144"/>
      <c r="D1824" s="144"/>
      <c r="E1824" s="144"/>
      <c r="F1824" s="144"/>
      <c r="G1824" s="44"/>
      <c r="H1824" s="42"/>
      <c r="I1824" s="42"/>
      <c r="J1824" s="42"/>
      <c r="K1824" s="42"/>
      <c r="L1824" s="42"/>
      <c r="M1824" s="42"/>
      <c r="N1824" s="43">
        <f>SUM(G1824*$D$8+H1824*$D$5+I1824*$D$9+J1824*$D$6+K1824*$D$11+L1824*$D$10+M1824*$D$7)</f>
        <v>0</v>
      </c>
      <c r="O1824" s="119" t="e">
        <f>VLOOKUP(B1824,#REF!,15,0)</f>
        <v>#REF!</v>
      </c>
    </row>
    <row r="1825" spans="1:15" ht="15" customHeight="1">
      <c r="A1825" s="41">
        <f>RANK(N1825,$N$18:$N$2259)</f>
        <v>611</v>
      </c>
      <c r="B1825" s="146"/>
      <c r="C1825" s="144"/>
      <c r="D1825" s="144"/>
      <c r="E1825" s="144"/>
      <c r="F1825" s="144"/>
      <c r="G1825" s="44"/>
      <c r="H1825" s="42"/>
      <c r="I1825" s="42"/>
      <c r="J1825" s="42"/>
      <c r="K1825" s="42"/>
      <c r="L1825" s="42"/>
      <c r="M1825" s="42"/>
      <c r="N1825" s="43">
        <f>SUM(G1825*$D$8+H1825*$D$5+I1825*$D$9+J1825*$D$6+K1825*$D$11+L1825*$D$10+M1825*$D$7)</f>
        <v>0</v>
      </c>
      <c r="O1825" s="119" t="e">
        <f>VLOOKUP(B1825,#REF!,15,0)</f>
        <v>#REF!</v>
      </c>
    </row>
    <row r="1826" spans="1:15" ht="15" customHeight="1">
      <c r="A1826" s="41">
        <f>RANK(N1826,$N$18:$N$2259)</f>
        <v>611</v>
      </c>
      <c r="B1826" s="146"/>
      <c r="C1826" s="144"/>
      <c r="D1826" s="144"/>
      <c r="E1826" s="144"/>
      <c r="F1826" s="144"/>
      <c r="G1826" s="44"/>
      <c r="H1826" s="42"/>
      <c r="I1826" s="42"/>
      <c r="J1826" s="42"/>
      <c r="K1826" s="42"/>
      <c r="L1826" s="42"/>
      <c r="M1826" s="42"/>
      <c r="N1826" s="43">
        <f>SUM(G1826*$D$8+H1826*$D$5+I1826*$D$9+J1826*$D$6+K1826*$D$11+L1826*$D$10+M1826*$D$7)</f>
        <v>0</v>
      </c>
      <c r="O1826" s="119" t="e">
        <f>VLOOKUP(B1826,#REF!,15,0)</f>
        <v>#REF!</v>
      </c>
    </row>
    <row r="1827" spans="1:15" ht="15" customHeight="1">
      <c r="A1827" s="41">
        <f>RANK(N1827,$N$18:$N$2259)</f>
        <v>611</v>
      </c>
      <c r="B1827" s="146"/>
      <c r="C1827" s="144"/>
      <c r="D1827" s="144"/>
      <c r="E1827" s="144"/>
      <c r="F1827" s="144"/>
      <c r="G1827" s="44"/>
      <c r="H1827" s="42"/>
      <c r="I1827" s="42"/>
      <c r="J1827" s="42"/>
      <c r="K1827" s="42"/>
      <c r="L1827" s="42"/>
      <c r="M1827" s="42"/>
      <c r="N1827" s="43">
        <f>SUM(G1827*$D$8+H1827*$D$5+I1827*$D$9+J1827*$D$6+K1827*$D$11+L1827*$D$10+M1827*$D$7)</f>
        <v>0</v>
      </c>
      <c r="O1827" s="119" t="e">
        <f>VLOOKUP(B1827,#REF!,15,0)</f>
        <v>#REF!</v>
      </c>
    </row>
    <row r="1828" spans="1:15" ht="15" customHeight="1">
      <c r="A1828" s="41">
        <f>RANK(N1828,$N$18:$N$2259)</f>
        <v>611</v>
      </c>
      <c r="B1828" s="146"/>
      <c r="C1828" s="144"/>
      <c r="D1828" s="144"/>
      <c r="E1828" s="144"/>
      <c r="F1828" s="144"/>
      <c r="G1828" s="44"/>
      <c r="H1828" s="42"/>
      <c r="I1828" s="42"/>
      <c r="J1828" s="42"/>
      <c r="K1828" s="42"/>
      <c r="L1828" s="42"/>
      <c r="M1828" s="42"/>
      <c r="N1828" s="43">
        <f>SUM(G1828*$D$8+H1828*$D$5+I1828*$D$9+J1828*$D$6+K1828*$D$11+L1828*$D$10+M1828*$D$7)</f>
        <v>0</v>
      </c>
      <c r="O1828" s="119" t="e">
        <f>VLOOKUP(B1828,#REF!,15,0)</f>
        <v>#REF!</v>
      </c>
    </row>
    <row r="1829" spans="1:15" ht="15" customHeight="1">
      <c r="A1829" s="41">
        <f>RANK(N1829,$N$18:$N$2259)</f>
        <v>611</v>
      </c>
      <c r="B1829" s="146"/>
      <c r="C1829" s="144"/>
      <c r="D1829" s="144"/>
      <c r="E1829" s="144"/>
      <c r="F1829" s="144"/>
      <c r="G1829" s="44"/>
      <c r="H1829" s="42"/>
      <c r="I1829" s="42"/>
      <c r="J1829" s="42"/>
      <c r="K1829" s="42"/>
      <c r="L1829" s="42"/>
      <c r="M1829" s="42"/>
      <c r="N1829" s="43">
        <f>SUM(G1829*$D$8+H1829*$D$5+I1829*$D$9+J1829*$D$6+K1829*$D$11+L1829*$D$10+M1829*$D$7)</f>
        <v>0</v>
      </c>
      <c r="O1829" s="119" t="e">
        <f>VLOOKUP(B1829,#REF!,15,0)</f>
        <v>#REF!</v>
      </c>
    </row>
    <row r="1830" spans="1:15" ht="15" customHeight="1">
      <c r="A1830" s="41">
        <f>RANK(N1830,$N$18:$N$2259)</f>
        <v>611</v>
      </c>
      <c r="B1830" s="146"/>
      <c r="C1830" s="144"/>
      <c r="D1830" s="144"/>
      <c r="E1830" s="144"/>
      <c r="F1830" s="144"/>
      <c r="G1830" s="44"/>
      <c r="H1830" s="42"/>
      <c r="I1830" s="42"/>
      <c r="J1830" s="42"/>
      <c r="K1830" s="42"/>
      <c r="L1830" s="42"/>
      <c r="M1830" s="42"/>
      <c r="N1830" s="43">
        <f>SUM(G1830*$D$8+H1830*$D$5+I1830*$D$9+J1830*$D$6+K1830*$D$11+L1830*$D$10+M1830*$D$7)</f>
        <v>0</v>
      </c>
      <c r="O1830" s="119" t="e">
        <f>VLOOKUP(B1830,#REF!,15,0)</f>
        <v>#REF!</v>
      </c>
    </row>
    <row r="1831" spans="1:15" ht="15" customHeight="1">
      <c r="A1831" s="41">
        <f>RANK(N1831,$N$18:$N$2259)</f>
        <v>611</v>
      </c>
      <c r="B1831" s="146"/>
      <c r="C1831" s="144"/>
      <c r="D1831" s="144"/>
      <c r="E1831" s="144"/>
      <c r="F1831" s="144"/>
      <c r="G1831" s="44"/>
      <c r="H1831" s="42"/>
      <c r="I1831" s="42"/>
      <c r="J1831" s="42"/>
      <c r="K1831" s="42"/>
      <c r="L1831" s="42"/>
      <c r="M1831" s="42"/>
      <c r="N1831" s="43">
        <f>SUM(G1831*$D$8+H1831*$D$5+I1831*$D$9+J1831*$D$6+K1831*$D$11+L1831*$D$10+M1831*$D$7)</f>
        <v>0</v>
      </c>
      <c r="O1831" s="119" t="e">
        <f>VLOOKUP(B1831,#REF!,15,0)</f>
        <v>#REF!</v>
      </c>
    </row>
    <row r="1832" spans="1:15" ht="15" customHeight="1">
      <c r="A1832" s="41">
        <f>RANK(N1832,$N$18:$N$2259)</f>
        <v>611</v>
      </c>
      <c r="B1832" s="146"/>
      <c r="C1832" s="144"/>
      <c r="D1832" s="144"/>
      <c r="E1832" s="144"/>
      <c r="F1832" s="144"/>
      <c r="G1832" s="44"/>
      <c r="H1832" s="42"/>
      <c r="I1832" s="42"/>
      <c r="J1832" s="42"/>
      <c r="K1832" s="42"/>
      <c r="L1832" s="42"/>
      <c r="M1832" s="42"/>
      <c r="N1832" s="43">
        <f>SUM(G1832*$D$8+H1832*$D$5+I1832*$D$9+J1832*$D$6+K1832*$D$11+L1832*$D$10+M1832*$D$7)</f>
        <v>0</v>
      </c>
      <c r="O1832" s="119" t="e">
        <f>VLOOKUP(B1832,#REF!,15,0)</f>
        <v>#REF!</v>
      </c>
    </row>
    <row r="1833" spans="1:15" ht="15" customHeight="1">
      <c r="A1833" s="41">
        <f>RANK(N1833,$N$18:$N$2259)</f>
        <v>611</v>
      </c>
      <c r="B1833" s="146"/>
      <c r="C1833" s="144"/>
      <c r="D1833" s="144"/>
      <c r="E1833" s="144"/>
      <c r="F1833" s="144"/>
      <c r="G1833" s="44"/>
      <c r="H1833" s="42"/>
      <c r="I1833" s="42"/>
      <c r="J1833" s="42"/>
      <c r="K1833" s="42"/>
      <c r="L1833" s="42"/>
      <c r="M1833" s="42"/>
      <c r="N1833" s="43">
        <f>SUM(G1833*$D$8+H1833*$D$5+I1833*$D$9+J1833*$D$6+K1833*$D$11+L1833*$D$10+M1833*$D$7)</f>
        <v>0</v>
      </c>
      <c r="O1833" s="119" t="e">
        <f>VLOOKUP(B1833,#REF!,15,0)</f>
        <v>#REF!</v>
      </c>
    </row>
    <row r="1834" spans="1:15" ht="15" customHeight="1">
      <c r="A1834" s="41">
        <f>RANK(N1834,$N$18:$N$2259)</f>
        <v>611</v>
      </c>
      <c r="B1834" s="146"/>
      <c r="C1834" s="144"/>
      <c r="D1834" s="144"/>
      <c r="E1834" s="144"/>
      <c r="F1834" s="144"/>
      <c r="G1834" s="44"/>
      <c r="H1834" s="42"/>
      <c r="I1834" s="42"/>
      <c r="J1834" s="42"/>
      <c r="K1834" s="42"/>
      <c r="L1834" s="42"/>
      <c r="M1834" s="42"/>
      <c r="N1834" s="43">
        <f>SUM(G1834*$D$8+H1834*$D$5+I1834*$D$9+J1834*$D$6+K1834*$D$11+L1834*$D$10+M1834*$D$7)</f>
        <v>0</v>
      </c>
      <c r="O1834" s="119" t="e">
        <f>VLOOKUP(B1834,#REF!,15,0)</f>
        <v>#REF!</v>
      </c>
    </row>
    <row r="1835" spans="1:15" ht="15" customHeight="1">
      <c r="A1835" s="41">
        <f>RANK(N1835,$N$18:$N$2259)</f>
        <v>611</v>
      </c>
      <c r="B1835" s="146"/>
      <c r="C1835" s="144"/>
      <c r="D1835" s="144"/>
      <c r="E1835" s="144"/>
      <c r="F1835" s="144"/>
      <c r="G1835" s="44"/>
      <c r="H1835" s="42"/>
      <c r="I1835" s="42"/>
      <c r="J1835" s="42"/>
      <c r="K1835" s="42"/>
      <c r="L1835" s="42"/>
      <c r="M1835" s="42"/>
      <c r="N1835" s="43">
        <f>SUM(G1835*$D$8+H1835*$D$5+I1835*$D$9+J1835*$D$6+K1835*$D$11+L1835*$D$10+M1835*$D$7)</f>
        <v>0</v>
      </c>
      <c r="O1835" s="119" t="e">
        <f>VLOOKUP(B1835,#REF!,15,0)</f>
        <v>#REF!</v>
      </c>
    </row>
    <row r="1836" spans="1:15" ht="15" customHeight="1">
      <c r="A1836" s="41">
        <f>RANK(N1836,$N$18:$N$2259)</f>
        <v>611</v>
      </c>
      <c r="B1836" s="146"/>
      <c r="C1836" s="144"/>
      <c r="D1836" s="144"/>
      <c r="E1836" s="144"/>
      <c r="F1836" s="144"/>
      <c r="G1836" s="44"/>
      <c r="H1836" s="42"/>
      <c r="I1836" s="42"/>
      <c r="J1836" s="42"/>
      <c r="K1836" s="42"/>
      <c r="L1836" s="42"/>
      <c r="M1836" s="42"/>
      <c r="N1836" s="43">
        <f>SUM(G1836*$D$8+H1836*$D$5+I1836*$D$9+J1836*$D$6+K1836*$D$11+L1836*$D$10+M1836*$D$7)</f>
        <v>0</v>
      </c>
      <c r="O1836" s="119" t="e">
        <f>VLOOKUP(B1836,#REF!,15,0)</f>
        <v>#REF!</v>
      </c>
    </row>
    <row r="1837" spans="1:15" ht="15" customHeight="1">
      <c r="A1837" s="41">
        <f>RANK(N1837,$N$18:$N$2259)</f>
        <v>611</v>
      </c>
      <c r="B1837" s="143"/>
      <c r="C1837" s="144"/>
      <c r="D1837" s="144"/>
      <c r="E1837" s="144"/>
      <c r="F1837" s="144"/>
      <c r="G1837" s="44"/>
      <c r="H1837" s="42"/>
      <c r="I1837" s="42"/>
      <c r="J1837" s="42"/>
      <c r="K1837" s="42"/>
      <c r="L1837" s="42"/>
      <c r="M1837" s="42"/>
      <c r="N1837" s="43">
        <f>SUM(G1837*$D$8+H1837*$D$5+I1837*$D$9+J1837*$D$6+K1837*$D$11+L1837*$D$10+M1837*$D$7)</f>
        <v>0</v>
      </c>
      <c r="O1837" s="119" t="e">
        <f>VLOOKUP(B1837,#REF!,15,0)</f>
        <v>#REF!</v>
      </c>
    </row>
    <row r="1838" spans="1:15" ht="15" customHeight="1">
      <c r="A1838" s="41">
        <f>RANK(N1838,$N$18:$N$2259)</f>
        <v>611</v>
      </c>
      <c r="B1838" s="146"/>
      <c r="C1838" s="144"/>
      <c r="D1838" s="144"/>
      <c r="E1838" s="144"/>
      <c r="F1838" s="144"/>
      <c r="G1838" s="44"/>
      <c r="H1838" s="42"/>
      <c r="I1838" s="42"/>
      <c r="J1838" s="42"/>
      <c r="K1838" s="42"/>
      <c r="L1838" s="42"/>
      <c r="M1838" s="42"/>
      <c r="N1838" s="43">
        <f>SUM(G1838*$D$8+H1838*$D$5+I1838*$D$9+J1838*$D$6+K1838*$D$11+L1838*$D$10+M1838*$D$7)</f>
        <v>0</v>
      </c>
      <c r="O1838" s="119" t="e">
        <f>VLOOKUP(B1838,#REF!,15,0)</f>
        <v>#REF!</v>
      </c>
    </row>
    <row r="1839" spans="1:15" ht="15" customHeight="1">
      <c r="A1839" s="41">
        <f>RANK(N1839,$N$18:$N$2259)</f>
        <v>611</v>
      </c>
      <c r="B1839" s="146"/>
      <c r="C1839" s="144"/>
      <c r="D1839" s="144"/>
      <c r="E1839" s="144"/>
      <c r="F1839" s="144"/>
      <c r="G1839" s="44"/>
      <c r="H1839" s="42"/>
      <c r="I1839" s="42"/>
      <c r="J1839" s="42"/>
      <c r="K1839" s="42"/>
      <c r="L1839" s="42"/>
      <c r="M1839" s="42"/>
      <c r="N1839" s="43">
        <f>SUM(G1839*$D$8+H1839*$D$5+I1839*$D$9+J1839*$D$6+K1839*$D$11+L1839*$D$10+M1839*$D$7)</f>
        <v>0</v>
      </c>
      <c r="O1839" s="119" t="e">
        <f>VLOOKUP(B1839,#REF!,15,0)</f>
        <v>#REF!</v>
      </c>
    </row>
    <row r="1840" spans="1:15" ht="15" customHeight="1">
      <c r="A1840" s="41">
        <f>RANK(N1840,$N$18:$N$2259)</f>
        <v>611</v>
      </c>
      <c r="B1840" s="146"/>
      <c r="C1840" s="144"/>
      <c r="D1840" s="144"/>
      <c r="E1840" s="144"/>
      <c r="F1840" s="144"/>
      <c r="G1840" s="44"/>
      <c r="H1840" s="42"/>
      <c r="I1840" s="42"/>
      <c r="J1840" s="42"/>
      <c r="K1840" s="42"/>
      <c r="L1840" s="42"/>
      <c r="M1840" s="42"/>
      <c r="N1840" s="43">
        <f>SUM(G1840*$D$8+H1840*$D$5+I1840*$D$9+J1840*$D$6+K1840*$D$11+L1840*$D$10+M1840*$D$7)</f>
        <v>0</v>
      </c>
      <c r="O1840" s="119" t="e">
        <f>VLOOKUP(B1840,#REF!,15,0)</f>
        <v>#REF!</v>
      </c>
    </row>
    <row r="1841" spans="1:15" ht="15" customHeight="1">
      <c r="A1841" s="41">
        <f>RANK(N1841,$N$18:$N$2259)</f>
        <v>611</v>
      </c>
      <c r="B1841" s="146"/>
      <c r="C1841" s="144"/>
      <c r="D1841" s="144"/>
      <c r="E1841" s="144"/>
      <c r="F1841" s="144"/>
      <c r="G1841" s="44"/>
      <c r="H1841" s="42"/>
      <c r="I1841" s="42"/>
      <c r="J1841" s="42"/>
      <c r="K1841" s="42"/>
      <c r="L1841" s="42"/>
      <c r="M1841" s="42"/>
      <c r="N1841" s="43">
        <f>SUM(G1841*$D$8+H1841*$D$5+I1841*$D$9+J1841*$D$6+K1841*$D$11+L1841*$D$10+M1841*$D$7)</f>
        <v>0</v>
      </c>
      <c r="O1841" s="119" t="e">
        <f>VLOOKUP(B1841,#REF!,15,0)</f>
        <v>#REF!</v>
      </c>
    </row>
    <row r="1842" spans="1:15" ht="15" customHeight="1">
      <c r="A1842" s="41">
        <f>RANK(N1842,$N$18:$N$2259)</f>
        <v>611</v>
      </c>
      <c r="B1842" s="146"/>
      <c r="C1842" s="144"/>
      <c r="D1842" s="144"/>
      <c r="E1842" s="144"/>
      <c r="F1842" s="144"/>
      <c r="G1842" s="44"/>
      <c r="H1842" s="42"/>
      <c r="I1842" s="42"/>
      <c r="J1842" s="42"/>
      <c r="K1842" s="42"/>
      <c r="L1842" s="42"/>
      <c r="M1842" s="42"/>
      <c r="N1842" s="43">
        <f>SUM(G1842*$D$8+H1842*$D$5+I1842*$D$9+J1842*$D$6+K1842*$D$11+L1842*$D$10+M1842*$D$7)</f>
        <v>0</v>
      </c>
      <c r="O1842" s="119" t="e">
        <f>VLOOKUP(B1842,#REF!,15,0)</f>
        <v>#REF!</v>
      </c>
    </row>
    <row r="1843" spans="1:15" ht="15" customHeight="1">
      <c r="A1843" s="41">
        <f>RANK(N1843,$N$18:$N$2259)</f>
        <v>611</v>
      </c>
      <c r="B1843" s="144"/>
      <c r="C1843" s="144"/>
      <c r="D1843" s="144"/>
      <c r="E1843" s="144"/>
      <c r="F1843" s="144"/>
      <c r="G1843" s="44"/>
      <c r="H1843" s="42"/>
      <c r="I1843" s="42"/>
      <c r="J1843" s="42"/>
      <c r="K1843" s="42"/>
      <c r="L1843" s="42"/>
      <c r="M1843" s="42"/>
      <c r="N1843" s="43">
        <f>SUM(G1843*$D$8+H1843*$D$5+I1843*$D$9+J1843*$D$6+K1843*$D$11+L1843*$D$10+M1843*$D$7)</f>
        <v>0</v>
      </c>
      <c r="O1843" s="119" t="e">
        <f>VLOOKUP(B1843,#REF!,15,0)</f>
        <v>#REF!</v>
      </c>
    </row>
    <row r="1844" spans="1:15" ht="15" customHeight="1">
      <c r="A1844" s="41">
        <f>RANK(N1844,$N$18:$N$2259)</f>
        <v>611</v>
      </c>
      <c r="B1844" s="146"/>
      <c r="C1844" s="144"/>
      <c r="D1844" s="144"/>
      <c r="E1844" s="144"/>
      <c r="F1844" s="144"/>
      <c r="G1844" s="44"/>
      <c r="H1844" s="42"/>
      <c r="I1844" s="42"/>
      <c r="J1844" s="42"/>
      <c r="K1844" s="42"/>
      <c r="L1844" s="42"/>
      <c r="M1844" s="42"/>
      <c r="N1844" s="43">
        <f>SUM(G1844*$D$8+H1844*$D$5+I1844*$D$9+J1844*$D$6+K1844*$D$11+L1844*$D$10+M1844*$D$7)</f>
        <v>0</v>
      </c>
      <c r="O1844" s="119" t="e">
        <f>VLOOKUP(B1844,#REF!,15,0)</f>
        <v>#REF!</v>
      </c>
    </row>
    <row r="1845" spans="1:15" ht="15" customHeight="1">
      <c r="A1845" s="41">
        <f>RANK(N1845,$N$18:$N$2259)</f>
        <v>611</v>
      </c>
      <c r="B1845" s="146"/>
      <c r="C1845" s="144"/>
      <c r="D1845" s="144"/>
      <c r="E1845" s="144"/>
      <c r="F1845" s="144"/>
      <c r="G1845" s="44"/>
      <c r="H1845" s="42"/>
      <c r="I1845" s="42"/>
      <c r="J1845" s="42"/>
      <c r="K1845" s="42"/>
      <c r="L1845" s="42"/>
      <c r="M1845" s="42"/>
      <c r="N1845" s="43">
        <f>SUM(G1845*$D$8+H1845*$D$5+I1845*$D$9+J1845*$D$6+K1845*$D$11+L1845*$D$10+M1845*$D$7)</f>
        <v>0</v>
      </c>
      <c r="O1845" s="119" t="e">
        <f>VLOOKUP(B1845,#REF!,15,0)</f>
        <v>#REF!</v>
      </c>
    </row>
    <row r="1846" spans="1:15" ht="15" customHeight="1">
      <c r="A1846" s="41">
        <f>RANK(N1846,$N$18:$N$2259)</f>
        <v>611</v>
      </c>
      <c r="B1846" s="146"/>
      <c r="C1846" s="144"/>
      <c r="D1846" s="144"/>
      <c r="E1846" s="144"/>
      <c r="F1846" s="144"/>
      <c r="G1846" s="44"/>
      <c r="H1846" s="42"/>
      <c r="I1846" s="42"/>
      <c r="J1846" s="42"/>
      <c r="K1846" s="42"/>
      <c r="L1846" s="42"/>
      <c r="M1846" s="42"/>
      <c r="N1846" s="43">
        <f>SUM(G1846*$D$8+H1846*$D$5+I1846*$D$9+J1846*$D$6+K1846*$D$11+L1846*$D$10+M1846*$D$7)</f>
        <v>0</v>
      </c>
      <c r="O1846" s="119" t="e">
        <f>VLOOKUP(B1846,#REF!,15,0)</f>
        <v>#REF!</v>
      </c>
    </row>
    <row r="1847" spans="1:15" ht="15" customHeight="1">
      <c r="A1847" s="41">
        <f>RANK(N1847,$N$18:$N$2259)</f>
        <v>611</v>
      </c>
      <c r="B1847" s="146"/>
      <c r="C1847" s="144"/>
      <c r="D1847" s="144"/>
      <c r="E1847" s="144"/>
      <c r="F1847" s="144"/>
      <c r="G1847" s="44"/>
      <c r="H1847" s="42"/>
      <c r="I1847" s="42"/>
      <c r="J1847" s="42"/>
      <c r="K1847" s="42"/>
      <c r="L1847" s="42"/>
      <c r="M1847" s="42"/>
      <c r="N1847" s="43">
        <f>SUM(G1847*$D$8+H1847*$D$5+I1847*$D$9+J1847*$D$6+K1847*$D$11+L1847*$D$10+M1847*$D$7)</f>
        <v>0</v>
      </c>
      <c r="O1847" s="119" t="e">
        <f>VLOOKUP(B1847,#REF!,15,0)</f>
        <v>#REF!</v>
      </c>
    </row>
    <row r="1848" spans="1:15" ht="15" customHeight="1">
      <c r="A1848" s="41">
        <f>RANK(N1848,$N$18:$N$2259)</f>
        <v>611</v>
      </c>
      <c r="B1848" s="146"/>
      <c r="C1848" s="144"/>
      <c r="D1848" s="144"/>
      <c r="E1848" s="144"/>
      <c r="F1848" s="144"/>
      <c r="G1848" s="44"/>
      <c r="H1848" s="42"/>
      <c r="I1848" s="42"/>
      <c r="J1848" s="42"/>
      <c r="K1848" s="42"/>
      <c r="L1848" s="42"/>
      <c r="M1848" s="42"/>
      <c r="N1848" s="43">
        <f>SUM(G1848*$D$8+H1848*$D$5+I1848*$D$9+J1848*$D$6+K1848*$D$11+L1848*$D$10+M1848*$D$7)</f>
        <v>0</v>
      </c>
      <c r="O1848" s="119" t="e">
        <f>VLOOKUP(B1848,#REF!,15,0)</f>
        <v>#REF!</v>
      </c>
    </row>
    <row r="1849" spans="1:15" ht="15" customHeight="1">
      <c r="A1849" s="41">
        <f>RANK(N1849,$N$18:$N$2259)</f>
        <v>611</v>
      </c>
      <c r="B1849" s="143"/>
      <c r="C1849" s="144"/>
      <c r="D1849" s="144"/>
      <c r="E1849" s="144"/>
      <c r="F1849" s="144"/>
      <c r="G1849" s="44"/>
      <c r="H1849" s="42"/>
      <c r="I1849" s="42"/>
      <c r="J1849" s="42"/>
      <c r="K1849" s="42"/>
      <c r="L1849" s="42"/>
      <c r="M1849" s="42"/>
      <c r="N1849" s="43">
        <f>SUM(G1849*$D$8+H1849*$D$5+I1849*$D$9+J1849*$D$6+K1849*$D$11+L1849*$D$10+M1849*$D$7)</f>
        <v>0</v>
      </c>
      <c r="O1849" s="119" t="e">
        <f>VLOOKUP(B1849,#REF!,15,0)</f>
        <v>#REF!</v>
      </c>
    </row>
    <row r="1850" spans="1:15" ht="15" customHeight="1">
      <c r="A1850" s="41">
        <f>RANK(N1850,$N$18:$N$2259)</f>
        <v>611</v>
      </c>
      <c r="B1850" s="143"/>
      <c r="C1850" s="144"/>
      <c r="D1850" s="144"/>
      <c r="E1850" s="144"/>
      <c r="F1850" s="144"/>
      <c r="G1850" s="44"/>
      <c r="H1850" s="42"/>
      <c r="I1850" s="42"/>
      <c r="J1850" s="42"/>
      <c r="K1850" s="42"/>
      <c r="L1850" s="42"/>
      <c r="M1850" s="42"/>
      <c r="N1850" s="43">
        <f>SUM(G1850*$D$8+H1850*$D$5+I1850*$D$9+J1850*$D$6+K1850*$D$11+L1850*$D$10+M1850*$D$7)</f>
        <v>0</v>
      </c>
      <c r="O1850" s="119" t="e">
        <f>VLOOKUP(B1850,#REF!,15,0)</f>
        <v>#REF!</v>
      </c>
    </row>
    <row r="1851" spans="1:15" ht="15" customHeight="1">
      <c r="A1851" s="41">
        <f>RANK(N1851,$N$18:$N$2259)</f>
        <v>611</v>
      </c>
      <c r="B1851" s="146"/>
      <c r="C1851" s="144"/>
      <c r="D1851" s="144"/>
      <c r="E1851" s="144"/>
      <c r="F1851" s="144"/>
      <c r="G1851" s="44"/>
      <c r="H1851" s="42"/>
      <c r="I1851" s="42"/>
      <c r="J1851" s="42"/>
      <c r="K1851" s="42"/>
      <c r="L1851" s="42"/>
      <c r="M1851" s="42"/>
      <c r="N1851" s="43">
        <f>SUM(G1851*$D$8+H1851*$D$5+I1851*$D$9+J1851*$D$6+K1851*$D$11+L1851*$D$10+M1851*$D$7)</f>
        <v>0</v>
      </c>
      <c r="O1851" s="119" t="e">
        <f>VLOOKUP(B1851,#REF!,15,0)</f>
        <v>#REF!</v>
      </c>
    </row>
    <row r="1852" spans="1:15" ht="15" customHeight="1">
      <c r="A1852" s="41">
        <f>RANK(N1852,$N$18:$N$2259)</f>
        <v>611</v>
      </c>
      <c r="B1852" s="146"/>
      <c r="C1852" s="144"/>
      <c r="D1852" s="144"/>
      <c r="E1852" s="144"/>
      <c r="F1852" s="144"/>
      <c r="G1852" s="44"/>
      <c r="H1852" s="42"/>
      <c r="I1852" s="42"/>
      <c r="J1852" s="42"/>
      <c r="K1852" s="42"/>
      <c r="L1852" s="42"/>
      <c r="M1852" s="42"/>
      <c r="N1852" s="43">
        <f>SUM(G1852*$D$8+H1852*$D$5+I1852*$D$9+J1852*$D$6+K1852*$D$11+L1852*$D$10+M1852*$D$7)</f>
        <v>0</v>
      </c>
      <c r="O1852" s="119" t="e">
        <f>VLOOKUP(B1852,#REF!,15,0)</f>
        <v>#REF!</v>
      </c>
    </row>
    <row r="1853" spans="1:15" ht="15" customHeight="1">
      <c r="A1853" s="41">
        <f>RANK(N1853,$N$18:$N$2259)</f>
        <v>611</v>
      </c>
      <c r="B1853" s="146"/>
      <c r="C1853" s="144"/>
      <c r="D1853" s="144"/>
      <c r="E1853" s="144"/>
      <c r="F1853" s="144"/>
      <c r="G1853" s="44"/>
      <c r="H1853" s="42"/>
      <c r="I1853" s="42"/>
      <c r="J1853" s="42"/>
      <c r="K1853" s="42"/>
      <c r="L1853" s="42"/>
      <c r="M1853" s="42"/>
      <c r="N1853" s="43">
        <f>SUM(G1853*$D$8+H1853*$D$5+I1853*$D$9+J1853*$D$6+K1853*$D$11+L1853*$D$10+M1853*$D$7)</f>
        <v>0</v>
      </c>
      <c r="O1853" s="119" t="e">
        <f>VLOOKUP(B1853,#REF!,15,0)</f>
        <v>#REF!</v>
      </c>
    </row>
    <row r="1854" spans="1:15" ht="15" customHeight="1">
      <c r="A1854" s="41">
        <f>RANK(N1854,$N$18:$N$2259)</f>
        <v>611</v>
      </c>
      <c r="B1854" s="146"/>
      <c r="C1854" s="144"/>
      <c r="D1854" s="144"/>
      <c r="E1854" s="144"/>
      <c r="F1854" s="144"/>
      <c r="G1854" s="44"/>
      <c r="H1854" s="42"/>
      <c r="I1854" s="42"/>
      <c r="J1854" s="42"/>
      <c r="K1854" s="42"/>
      <c r="L1854" s="42"/>
      <c r="M1854" s="42"/>
      <c r="N1854" s="43">
        <f>SUM(G1854*$D$8+H1854*$D$5+I1854*$D$9+J1854*$D$6+K1854*$D$11+L1854*$D$10+M1854*$D$7)</f>
        <v>0</v>
      </c>
      <c r="O1854" s="119" t="e">
        <f>VLOOKUP(B1854,#REF!,15,0)</f>
        <v>#REF!</v>
      </c>
    </row>
    <row r="1855" spans="1:15" ht="15" customHeight="1">
      <c r="A1855" s="41">
        <f>RANK(N1855,$N$18:$N$2259)</f>
        <v>611</v>
      </c>
      <c r="B1855" s="146"/>
      <c r="C1855" s="144"/>
      <c r="D1855" s="144"/>
      <c r="E1855" s="144"/>
      <c r="F1855" s="144"/>
      <c r="G1855" s="44"/>
      <c r="H1855" s="42"/>
      <c r="I1855" s="42"/>
      <c r="J1855" s="42"/>
      <c r="K1855" s="42"/>
      <c r="L1855" s="42"/>
      <c r="M1855" s="42"/>
      <c r="N1855" s="43">
        <f>SUM(G1855*$D$8+H1855*$D$5+I1855*$D$9+J1855*$D$6+K1855*$D$11+L1855*$D$10+M1855*$D$7)</f>
        <v>0</v>
      </c>
      <c r="O1855" s="119" t="e">
        <f>VLOOKUP(B1855,#REF!,15,0)</f>
        <v>#REF!</v>
      </c>
    </row>
    <row r="1856" spans="1:15" ht="15" customHeight="1">
      <c r="A1856" s="41">
        <f>RANK(N1856,$N$18:$N$2259)</f>
        <v>611</v>
      </c>
      <c r="B1856" s="146"/>
      <c r="C1856" s="144"/>
      <c r="D1856" s="144"/>
      <c r="E1856" s="144"/>
      <c r="F1856" s="144"/>
      <c r="G1856" s="44"/>
      <c r="H1856" s="42"/>
      <c r="I1856" s="42"/>
      <c r="J1856" s="42"/>
      <c r="K1856" s="42"/>
      <c r="L1856" s="42"/>
      <c r="M1856" s="42"/>
      <c r="N1856" s="43">
        <f>SUM(G1856*$D$8+H1856*$D$5+I1856*$D$9+J1856*$D$6+K1856*$D$11+L1856*$D$10+M1856*$D$7)</f>
        <v>0</v>
      </c>
      <c r="O1856" s="119" t="e">
        <f>VLOOKUP(B1856,#REF!,15,0)</f>
        <v>#REF!</v>
      </c>
    </row>
    <row r="1857" spans="1:15" ht="15" customHeight="1">
      <c r="A1857" s="41">
        <f>RANK(N1857,$N$18:$N$2259)</f>
        <v>611</v>
      </c>
      <c r="B1857" s="146"/>
      <c r="C1857" s="144"/>
      <c r="D1857" s="144"/>
      <c r="E1857" s="144"/>
      <c r="F1857" s="144"/>
      <c r="G1857" s="44"/>
      <c r="H1857" s="42"/>
      <c r="I1857" s="42"/>
      <c r="J1857" s="42"/>
      <c r="K1857" s="42"/>
      <c r="L1857" s="42"/>
      <c r="M1857" s="42"/>
      <c r="N1857" s="43">
        <f>SUM(G1857*$D$8+H1857*$D$5+I1857*$D$9+J1857*$D$6+K1857*$D$11+L1857*$D$10+M1857*$D$7)</f>
        <v>0</v>
      </c>
      <c r="O1857" s="119" t="e">
        <f>VLOOKUP(B1857,#REF!,15,0)</f>
        <v>#REF!</v>
      </c>
    </row>
    <row r="1858" spans="1:15" ht="15" customHeight="1">
      <c r="A1858" s="41">
        <f>RANK(N1858,$N$18:$N$2259)</f>
        <v>611</v>
      </c>
      <c r="B1858" s="146"/>
      <c r="C1858" s="144"/>
      <c r="D1858" s="144"/>
      <c r="E1858" s="144"/>
      <c r="F1858" s="144"/>
      <c r="G1858" s="44"/>
      <c r="H1858" s="42"/>
      <c r="I1858" s="42"/>
      <c r="J1858" s="42"/>
      <c r="K1858" s="42"/>
      <c r="L1858" s="42"/>
      <c r="M1858" s="42"/>
      <c r="N1858" s="43">
        <f>SUM(G1858*$D$8+H1858*$D$5+I1858*$D$9+J1858*$D$6+K1858*$D$11+L1858*$D$10+M1858*$D$7)</f>
        <v>0</v>
      </c>
      <c r="O1858" s="119" t="e">
        <f>VLOOKUP(B1858,#REF!,15,0)</f>
        <v>#REF!</v>
      </c>
    </row>
    <row r="1859" spans="1:15" ht="15" customHeight="1">
      <c r="A1859" s="41">
        <f>RANK(N1859,$N$18:$N$2259)</f>
        <v>611</v>
      </c>
      <c r="B1859" s="146"/>
      <c r="C1859" s="144"/>
      <c r="D1859" s="144"/>
      <c r="E1859" s="144"/>
      <c r="F1859" s="144"/>
      <c r="G1859" s="44"/>
      <c r="H1859" s="42"/>
      <c r="I1859" s="42"/>
      <c r="J1859" s="42"/>
      <c r="K1859" s="42"/>
      <c r="L1859" s="42"/>
      <c r="M1859" s="42"/>
      <c r="N1859" s="43">
        <f>SUM(G1859*$D$8+H1859*$D$5+I1859*$D$9+J1859*$D$6+K1859*$D$11+L1859*$D$10+M1859*$D$7)</f>
        <v>0</v>
      </c>
      <c r="O1859" s="119" t="e">
        <f>VLOOKUP(B1859,#REF!,15,0)</f>
        <v>#REF!</v>
      </c>
    </row>
    <row r="1860" spans="1:15" ht="15" customHeight="1">
      <c r="A1860" s="41">
        <f>RANK(N1860,$N$18:$N$2259)</f>
        <v>611</v>
      </c>
      <c r="B1860" s="146"/>
      <c r="C1860" s="144"/>
      <c r="D1860" s="144"/>
      <c r="E1860" s="144"/>
      <c r="F1860" s="144"/>
      <c r="G1860" s="44"/>
      <c r="H1860" s="42"/>
      <c r="I1860" s="42"/>
      <c r="J1860" s="42"/>
      <c r="K1860" s="42"/>
      <c r="L1860" s="42"/>
      <c r="M1860" s="42"/>
      <c r="N1860" s="43">
        <f>SUM(G1860*$D$8+H1860*$D$5+I1860*$D$9+J1860*$D$6+K1860*$D$11+L1860*$D$10+M1860*$D$7)</f>
        <v>0</v>
      </c>
      <c r="O1860" s="119" t="e">
        <f>VLOOKUP(B1860,#REF!,15,0)</f>
        <v>#REF!</v>
      </c>
    </row>
    <row r="1861" spans="1:15" ht="15" customHeight="1">
      <c r="A1861" s="41">
        <f>RANK(N1861,$N$18:$N$2259)</f>
        <v>611</v>
      </c>
      <c r="B1861" s="143"/>
      <c r="C1861" s="144"/>
      <c r="D1861" s="144"/>
      <c r="E1861" s="144"/>
      <c r="F1861" s="144"/>
      <c r="G1861" s="44"/>
      <c r="H1861" s="42"/>
      <c r="I1861" s="42"/>
      <c r="J1861" s="42"/>
      <c r="K1861" s="42"/>
      <c r="L1861" s="42"/>
      <c r="M1861" s="42"/>
      <c r="N1861" s="43">
        <f>SUM(G1861*$D$8+H1861*$D$5+I1861*$D$9+J1861*$D$6+K1861*$D$11+L1861*$D$10+M1861*$D$7)</f>
        <v>0</v>
      </c>
      <c r="O1861" s="119" t="e">
        <f>VLOOKUP(B1861,#REF!,15,0)</f>
        <v>#REF!</v>
      </c>
    </row>
    <row r="1862" spans="1:15" ht="15" customHeight="1">
      <c r="A1862" s="41">
        <f>RANK(N1862,$N$18:$N$2259)</f>
        <v>611</v>
      </c>
      <c r="B1862" s="146"/>
      <c r="C1862" s="144"/>
      <c r="D1862" s="144"/>
      <c r="E1862" s="144"/>
      <c r="F1862" s="144"/>
      <c r="G1862" s="44"/>
      <c r="H1862" s="42"/>
      <c r="I1862" s="42"/>
      <c r="J1862" s="42"/>
      <c r="K1862" s="42"/>
      <c r="L1862" s="42"/>
      <c r="M1862" s="42"/>
      <c r="N1862" s="43">
        <f>SUM(G1862*$D$8+H1862*$D$5+I1862*$D$9+J1862*$D$6+K1862*$D$11+L1862*$D$10+M1862*$D$7)</f>
        <v>0</v>
      </c>
      <c r="O1862" s="119" t="e">
        <f>VLOOKUP(B1862,#REF!,15,0)</f>
        <v>#REF!</v>
      </c>
    </row>
    <row r="1863" spans="1:15" ht="15" customHeight="1">
      <c r="A1863" s="41">
        <f>RANK(N1863,$N$18:$N$2259)</f>
        <v>611</v>
      </c>
      <c r="B1863" s="146"/>
      <c r="C1863" s="144"/>
      <c r="D1863" s="144"/>
      <c r="E1863" s="144"/>
      <c r="F1863" s="144"/>
      <c r="G1863" s="44"/>
      <c r="H1863" s="42"/>
      <c r="I1863" s="42"/>
      <c r="J1863" s="42"/>
      <c r="K1863" s="42"/>
      <c r="L1863" s="42"/>
      <c r="M1863" s="42"/>
      <c r="N1863" s="43">
        <f>SUM(G1863*$D$8+H1863*$D$5+I1863*$D$9+J1863*$D$6+K1863*$D$11+L1863*$D$10+M1863*$D$7)</f>
        <v>0</v>
      </c>
      <c r="O1863" s="119" t="e">
        <f>VLOOKUP(B1863,#REF!,15,0)</f>
        <v>#REF!</v>
      </c>
    </row>
    <row r="1864" spans="1:15" ht="15" customHeight="1">
      <c r="A1864" s="41">
        <f>RANK(N1864,$N$18:$N$2259)</f>
        <v>611</v>
      </c>
      <c r="B1864" s="146"/>
      <c r="C1864" s="144"/>
      <c r="D1864" s="144"/>
      <c r="E1864" s="144"/>
      <c r="F1864" s="144"/>
      <c r="G1864" s="44"/>
      <c r="H1864" s="42"/>
      <c r="I1864" s="42"/>
      <c r="J1864" s="42"/>
      <c r="K1864" s="42"/>
      <c r="L1864" s="42"/>
      <c r="M1864" s="42"/>
      <c r="N1864" s="43">
        <f>SUM(G1864*$D$8+H1864*$D$5+I1864*$D$9+J1864*$D$6+K1864*$D$11+L1864*$D$10+M1864*$D$7)</f>
        <v>0</v>
      </c>
      <c r="O1864" s="119" t="e">
        <f>VLOOKUP(B1864,#REF!,15,0)</f>
        <v>#REF!</v>
      </c>
    </row>
    <row r="1865" spans="1:15" ht="15" customHeight="1">
      <c r="A1865" s="41">
        <f>RANK(N1865,$N$18:$N$2259)</f>
        <v>611</v>
      </c>
      <c r="B1865" s="146"/>
      <c r="C1865" s="144"/>
      <c r="D1865" s="144"/>
      <c r="E1865" s="144"/>
      <c r="F1865" s="144"/>
      <c r="G1865" s="44"/>
      <c r="H1865" s="42"/>
      <c r="I1865" s="42"/>
      <c r="J1865" s="42"/>
      <c r="K1865" s="42"/>
      <c r="L1865" s="42"/>
      <c r="M1865" s="42"/>
      <c r="N1865" s="43">
        <f>SUM(G1865*$D$8+H1865*$D$5+I1865*$D$9+J1865*$D$6+K1865*$D$11+L1865*$D$10+M1865*$D$7)</f>
        <v>0</v>
      </c>
      <c r="O1865" s="119" t="e">
        <f>VLOOKUP(B1865,#REF!,15,0)</f>
        <v>#REF!</v>
      </c>
    </row>
    <row r="1866" spans="1:15" ht="15" customHeight="1">
      <c r="A1866" s="41">
        <f>RANK(N1866,$N$18:$N$2259)</f>
        <v>611</v>
      </c>
      <c r="B1866" s="146"/>
      <c r="C1866" s="144"/>
      <c r="D1866" s="144"/>
      <c r="E1866" s="144"/>
      <c r="F1866" s="144"/>
      <c r="G1866" s="44"/>
      <c r="H1866" s="42"/>
      <c r="I1866" s="42"/>
      <c r="J1866" s="42"/>
      <c r="K1866" s="42"/>
      <c r="L1866" s="42"/>
      <c r="M1866" s="42"/>
      <c r="N1866" s="43">
        <f>SUM(G1866*$D$8+H1866*$D$5+I1866*$D$9+J1866*$D$6+K1866*$D$11+L1866*$D$10+M1866*$D$7)</f>
        <v>0</v>
      </c>
      <c r="O1866" s="119" t="e">
        <f>VLOOKUP(B1866,#REF!,15,0)</f>
        <v>#REF!</v>
      </c>
    </row>
    <row r="1867" spans="1:15" ht="15" customHeight="1">
      <c r="A1867" s="41">
        <f>RANK(N1867,$N$18:$N$2259)</f>
        <v>611</v>
      </c>
      <c r="B1867" s="146"/>
      <c r="C1867" s="144"/>
      <c r="D1867" s="144"/>
      <c r="E1867" s="144"/>
      <c r="F1867" s="144"/>
      <c r="G1867" s="44"/>
      <c r="H1867" s="42"/>
      <c r="I1867" s="42"/>
      <c r="J1867" s="42"/>
      <c r="K1867" s="42"/>
      <c r="L1867" s="42"/>
      <c r="M1867" s="42"/>
      <c r="N1867" s="43">
        <f>SUM(G1867*$D$8+H1867*$D$5+I1867*$D$9+J1867*$D$6+K1867*$D$11+L1867*$D$10+M1867*$D$7)</f>
        <v>0</v>
      </c>
      <c r="O1867" s="119" t="e">
        <f>VLOOKUP(B1867,#REF!,15,0)</f>
        <v>#REF!</v>
      </c>
    </row>
    <row r="1868" spans="1:15" ht="15" customHeight="1">
      <c r="A1868" s="41">
        <f>RANK(N1868,$N$18:$N$2259)</f>
        <v>611</v>
      </c>
      <c r="B1868" s="146"/>
      <c r="C1868" s="144"/>
      <c r="D1868" s="144"/>
      <c r="E1868" s="144"/>
      <c r="F1868" s="144"/>
      <c r="G1868" s="44"/>
      <c r="H1868" s="42"/>
      <c r="I1868" s="42"/>
      <c r="J1868" s="42"/>
      <c r="K1868" s="42"/>
      <c r="L1868" s="42"/>
      <c r="M1868" s="42"/>
      <c r="N1868" s="43">
        <f>SUM(G1868*$D$8+H1868*$D$5+I1868*$D$9+J1868*$D$6+K1868*$D$11+L1868*$D$10+M1868*$D$7)</f>
        <v>0</v>
      </c>
      <c r="O1868" s="119" t="e">
        <f>VLOOKUP(B1868,#REF!,15,0)</f>
        <v>#REF!</v>
      </c>
    </row>
    <row r="1869" spans="1:15" ht="15" customHeight="1">
      <c r="A1869" s="41">
        <f>RANK(N1869,$N$18:$N$2259)</f>
        <v>611</v>
      </c>
      <c r="B1869" s="146"/>
      <c r="C1869" s="144"/>
      <c r="D1869" s="144"/>
      <c r="E1869" s="144"/>
      <c r="F1869" s="144"/>
      <c r="G1869" s="44"/>
      <c r="H1869" s="42"/>
      <c r="I1869" s="42"/>
      <c r="J1869" s="42"/>
      <c r="K1869" s="42"/>
      <c r="L1869" s="42"/>
      <c r="M1869" s="42"/>
      <c r="N1869" s="43">
        <f>SUM(G1869*$D$8+H1869*$D$5+I1869*$D$9+J1869*$D$6+K1869*$D$11+L1869*$D$10+M1869*$D$7)</f>
        <v>0</v>
      </c>
      <c r="O1869" s="119" t="e">
        <f>VLOOKUP(B1869,#REF!,15,0)</f>
        <v>#REF!</v>
      </c>
    </row>
    <row r="1870" spans="1:15" ht="15" customHeight="1">
      <c r="A1870" s="41">
        <f>RANK(N1870,$N$18:$N$2259)</f>
        <v>611</v>
      </c>
      <c r="B1870" s="146"/>
      <c r="C1870" s="144"/>
      <c r="D1870" s="144"/>
      <c r="E1870" s="144"/>
      <c r="F1870" s="144"/>
      <c r="G1870" s="44"/>
      <c r="H1870" s="42"/>
      <c r="I1870" s="42"/>
      <c r="J1870" s="42"/>
      <c r="K1870" s="42"/>
      <c r="L1870" s="42"/>
      <c r="M1870" s="42"/>
      <c r="N1870" s="43">
        <f>SUM(G1870*$D$8+H1870*$D$5+I1870*$D$9+J1870*$D$6+K1870*$D$11+L1870*$D$10+M1870*$D$7)</f>
        <v>0</v>
      </c>
      <c r="O1870" s="119" t="e">
        <f>VLOOKUP(B1870,#REF!,15,0)</f>
        <v>#REF!</v>
      </c>
    </row>
    <row r="1871" spans="1:15" ht="15" customHeight="1">
      <c r="A1871" s="41">
        <f>RANK(N1871,$N$18:$N$2259)</f>
        <v>611</v>
      </c>
      <c r="B1871" s="143"/>
      <c r="C1871" s="144"/>
      <c r="D1871" s="144"/>
      <c r="E1871" s="144"/>
      <c r="F1871" s="144"/>
      <c r="G1871" s="44"/>
      <c r="H1871" s="42"/>
      <c r="I1871" s="42"/>
      <c r="J1871" s="42"/>
      <c r="K1871" s="42"/>
      <c r="L1871" s="42"/>
      <c r="M1871" s="42"/>
      <c r="N1871" s="43">
        <f>SUM(G1871*$D$8+H1871*$D$5+I1871*$D$9+J1871*$D$6+K1871*$D$11+L1871*$D$10+M1871*$D$7)</f>
        <v>0</v>
      </c>
      <c r="O1871" s="119" t="e">
        <f>VLOOKUP(B1871,#REF!,15,0)</f>
        <v>#REF!</v>
      </c>
    </row>
    <row r="1872" spans="1:15" ht="15" customHeight="1">
      <c r="A1872" s="41">
        <f>RANK(N1872,$N$18:$N$2259)</f>
        <v>611</v>
      </c>
      <c r="B1872" s="146"/>
      <c r="C1872" s="144"/>
      <c r="D1872" s="144"/>
      <c r="E1872" s="144"/>
      <c r="F1872" s="144"/>
      <c r="G1872" s="44"/>
      <c r="H1872" s="42"/>
      <c r="I1872" s="42"/>
      <c r="J1872" s="42"/>
      <c r="K1872" s="42"/>
      <c r="L1872" s="42"/>
      <c r="M1872" s="42"/>
      <c r="N1872" s="43">
        <f>SUM(G1872*$D$8+H1872*$D$5+I1872*$D$9+J1872*$D$6+K1872*$D$11+L1872*$D$10+M1872*$D$7)</f>
        <v>0</v>
      </c>
      <c r="O1872" s="119" t="e">
        <f>VLOOKUP(B1872,#REF!,15,0)</f>
        <v>#REF!</v>
      </c>
    </row>
    <row r="1873" spans="1:15" ht="15" customHeight="1">
      <c r="A1873" s="41">
        <f>RANK(N1873,$N$18:$N$2259)</f>
        <v>611</v>
      </c>
      <c r="B1873" s="146"/>
      <c r="C1873" s="144"/>
      <c r="D1873" s="144"/>
      <c r="E1873" s="144"/>
      <c r="F1873" s="144"/>
      <c r="G1873" s="44"/>
      <c r="H1873" s="42"/>
      <c r="I1873" s="42"/>
      <c r="J1873" s="42"/>
      <c r="K1873" s="42"/>
      <c r="L1873" s="42"/>
      <c r="M1873" s="42"/>
      <c r="N1873" s="43">
        <f>SUM(G1873*$D$8+H1873*$D$5+I1873*$D$9+J1873*$D$6+K1873*$D$11+L1873*$D$10+M1873*$D$7)</f>
        <v>0</v>
      </c>
      <c r="O1873" s="119" t="e">
        <f>VLOOKUP(B1873,#REF!,15,0)</f>
        <v>#REF!</v>
      </c>
    </row>
    <row r="1874" spans="1:15" ht="15" customHeight="1">
      <c r="A1874" s="41">
        <f>RANK(N1874,$N$18:$N$2259)</f>
        <v>611</v>
      </c>
      <c r="B1874" s="146"/>
      <c r="C1874" s="144"/>
      <c r="D1874" s="144"/>
      <c r="E1874" s="144"/>
      <c r="F1874" s="144"/>
      <c r="G1874" s="44"/>
      <c r="H1874" s="42"/>
      <c r="I1874" s="42"/>
      <c r="J1874" s="42"/>
      <c r="K1874" s="42"/>
      <c r="L1874" s="42"/>
      <c r="M1874" s="42"/>
      <c r="N1874" s="43">
        <f>SUM(G1874*$D$8+H1874*$D$5+I1874*$D$9+J1874*$D$6+K1874*$D$11+L1874*$D$10+M1874*$D$7)</f>
        <v>0</v>
      </c>
      <c r="O1874" s="119" t="e">
        <f>VLOOKUP(B1874,#REF!,15,0)</f>
        <v>#REF!</v>
      </c>
    </row>
    <row r="1875" spans="1:15" ht="15" customHeight="1">
      <c r="A1875" s="41">
        <f>RANK(N1875,$N$18:$N$2259)</f>
        <v>611</v>
      </c>
      <c r="B1875" s="143"/>
      <c r="C1875" s="144"/>
      <c r="D1875" s="144"/>
      <c r="E1875" s="144"/>
      <c r="F1875" s="144"/>
      <c r="G1875" s="44"/>
      <c r="H1875" s="42"/>
      <c r="I1875" s="42"/>
      <c r="J1875" s="42"/>
      <c r="K1875" s="42"/>
      <c r="L1875" s="42"/>
      <c r="M1875" s="42"/>
      <c r="N1875" s="43">
        <f>SUM(G1875*$D$8+H1875*$D$5+I1875*$D$9+J1875*$D$6+K1875*$D$11+L1875*$D$10+M1875*$D$7)</f>
        <v>0</v>
      </c>
      <c r="O1875" s="119" t="e">
        <f>VLOOKUP(B1875,#REF!,15,0)</f>
        <v>#REF!</v>
      </c>
    </row>
    <row r="1876" spans="1:15" ht="15" customHeight="1">
      <c r="A1876" s="41">
        <f>RANK(N1876,$N$18:$N$2259)</f>
        <v>611</v>
      </c>
      <c r="B1876" s="146"/>
      <c r="C1876" s="144"/>
      <c r="D1876" s="144"/>
      <c r="E1876" s="144"/>
      <c r="F1876" s="144"/>
      <c r="G1876" s="44"/>
      <c r="H1876" s="42"/>
      <c r="I1876" s="42"/>
      <c r="J1876" s="42"/>
      <c r="K1876" s="42"/>
      <c r="L1876" s="42"/>
      <c r="M1876" s="42"/>
      <c r="N1876" s="43">
        <f>SUM(G1876*$D$8+H1876*$D$5+I1876*$D$9+J1876*$D$6+K1876*$D$11+L1876*$D$10+M1876*$D$7)</f>
        <v>0</v>
      </c>
      <c r="O1876" s="119" t="e">
        <f>VLOOKUP(B1876,#REF!,15,0)</f>
        <v>#REF!</v>
      </c>
    </row>
    <row r="1877" spans="1:15" ht="15" customHeight="1">
      <c r="A1877" s="41">
        <f>RANK(N1877,$N$18:$N$2259)</f>
        <v>611</v>
      </c>
      <c r="B1877" s="146"/>
      <c r="C1877" s="144"/>
      <c r="D1877" s="144"/>
      <c r="E1877" s="144"/>
      <c r="F1877" s="144"/>
      <c r="G1877" s="44"/>
      <c r="H1877" s="42"/>
      <c r="I1877" s="42"/>
      <c r="J1877" s="42"/>
      <c r="K1877" s="42"/>
      <c r="L1877" s="42"/>
      <c r="M1877" s="42"/>
      <c r="N1877" s="43">
        <f>SUM(G1877*$D$8+H1877*$D$5+I1877*$D$9+J1877*$D$6+K1877*$D$11+L1877*$D$10+M1877*$D$7)</f>
        <v>0</v>
      </c>
      <c r="O1877" s="119" t="e">
        <f>VLOOKUP(B1877,#REF!,15,0)</f>
        <v>#REF!</v>
      </c>
    </row>
    <row r="1878" spans="1:15" ht="15" customHeight="1">
      <c r="A1878" s="41">
        <f>RANK(N1878,$N$18:$N$2259)</f>
        <v>611</v>
      </c>
      <c r="B1878" s="146"/>
      <c r="C1878" s="144"/>
      <c r="D1878" s="144"/>
      <c r="E1878" s="144"/>
      <c r="F1878" s="144"/>
      <c r="G1878" s="44"/>
      <c r="H1878" s="42"/>
      <c r="I1878" s="42"/>
      <c r="J1878" s="42"/>
      <c r="K1878" s="42"/>
      <c r="L1878" s="42"/>
      <c r="M1878" s="42"/>
      <c r="N1878" s="43">
        <f>SUM(G1878*$D$8+H1878*$D$5+I1878*$D$9+J1878*$D$6+K1878*$D$11+L1878*$D$10+M1878*$D$7)</f>
        <v>0</v>
      </c>
      <c r="O1878" s="119" t="e">
        <f>VLOOKUP(B1878,#REF!,15,0)</f>
        <v>#REF!</v>
      </c>
    </row>
    <row r="1879" spans="1:15" ht="15" customHeight="1">
      <c r="A1879" s="41">
        <f>RANK(N1879,$N$18:$N$2259)</f>
        <v>611</v>
      </c>
      <c r="B1879" s="143"/>
      <c r="C1879" s="144"/>
      <c r="D1879" s="144"/>
      <c r="E1879" s="144"/>
      <c r="F1879" s="144"/>
      <c r="G1879" s="44"/>
      <c r="H1879" s="42"/>
      <c r="I1879" s="42"/>
      <c r="J1879" s="42"/>
      <c r="K1879" s="42"/>
      <c r="L1879" s="42"/>
      <c r="M1879" s="42"/>
      <c r="N1879" s="43">
        <f>SUM(G1879*$D$8+H1879*$D$5+I1879*$D$9+J1879*$D$6+K1879*$D$11+L1879*$D$10+M1879*$D$7)</f>
        <v>0</v>
      </c>
      <c r="O1879" s="119" t="e">
        <f>VLOOKUP(B1879,#REF!,15,0)</f>
        <v>#REF!</v>
      </c>
    </row>
    <row r="1880" spans="1:15" ht="15" customHeight="1">
      <c r="A1880" s="41">
        <f>RANK(N1880,$N$18:$N$2259)</f>
        <v>611</v>
      </c>
      <c r="B1880" s="143"/>
      <c r="C1880" s="144"/>
      <c r="D1880" s="144"/>
      <c r="E1880" s="144"/>
      <c r="F1880" s="144"/>
      <c r="G1880" s="44"/>
      <c r="H1880" s="42"/>
      <c r="I1880" s="42"/>
      <c r="J1880" s="42"/>
      <c r="K1880" s="42"/>
      <c r="L1880" s="42"/>
      <c r="M1880" s="42"/>
      <c r="N1880" s="43">
        <f>SUM(G1880*$D$8+H1880*$D$5+I1880*$D$9+J1880*$D$6+K1880*$D$11+L1880*$D$10+M1880*$D$7)</f>
        <v>0</v>
      </c>
      <c r="O1880" s="119" t="e">
        <f>VLOOKUP(B1880,#REF!,15,0)</f>
        <v>#REF!</v>
      </c>
    </row>
    <row r="1881" spans="1:15" ht="15" customHeight="1">
      <c r="A1881" s="41">
        <f>RANK(N1881,$N$18:$N$2259)</f>
        <v>611</v>
      </c>
      <c r="B1881" s="146"/>
      <c r="C1881" s="144"/>
      <c r="D1881" s="144"/>
      <c r="E1881" s="144"/>
      <c r="F1881" s="144"/>
      <c r="G1881" s="44"/>
      <c r="H1881" s="42"/>
      <c r="I1881" s="42"/>
      <c r="J1881" s="42"/>
      <c r="K1881" s="42"/>
      <c r="L1881" s="42"/>
      <c r="M1881" s="42"/>
      <c r="N1881" s="43">
        <f>SUM(G1881*$D$8+H1881*$D$5+I1881*$D$9+J1881*$D$6+K1881*$D$11+L1881*$D$10+M1881*$D$7)</f>
        <v>0</v>
      </c>
      <c r="O1881" s="119" t="e">
        <f>VLOOKUP(B1881,#REF!,15,0)</f>
        <v>#REF!</v>
      </c>
    </row>
    <row r="1882" spans="1:15" ht="15" customHeight="1">
      <c r="A1882" s="41">
        <f>RANK(N1882,$N$18:$N$2259)</f>
        <v>611</v>
      </c>
      <c r="B1882" s="146"/>
      <c r="C1882" s="144"/>
      <c r="D1882" s="144"/>
      <c r="E1882" s="144"/>
      <c r="F1882" s="144"/>
      <c r="G1882" s="44"/>
      <c r="H1882" s="42"/>
      <c r="I1882" s="42"/>
      <c r="J1882" s="42"/>
      <c r="K1882" s="42"/>
      <c r="L1882" s="42"/>
      <c r="M1882" s="42"/>
      <c r="N1882" s="43">
        <f>SUM(G1882*$D$8+H1882*$D$5+I1882*$D$9+J1882*$D$6+K1882*$D$11+L1882*$D$10+M1882*$D$7)</f>
        <v>0</v>
      </c>
      <c r="O1882" s="119" t="e">
        <f>VLOOKUP(B1882,#REF!,15,0)</f>
        <v>#REF!</v>
      </c>
    </row>
    <row r="1883" spans="1:15" ht="15" customHeight="1">
      <c r="A1883" s="41">
        <f>RANK(N1883,$N$18:$N$2259)</f>
        <v>611</v>
      </c>
      <c r="B1883" s="146"/>
      <c r="C1883" s="144"/>
      <c r="D1883" s="144"/>
      <c r="E1883" s="144"/>
      <c r="F1883" s="144"/>
      <c r="G1883" s="44"/>
      <c r="H1883" s="42"/>
      <c r="I1883" s="42"/>
      <c r="J1883" s="42"/>
      <c r="K1883" s="42"/>
      <c r="L1883" s="42"/>
      <c r="M1883" s="42"/>
      <c r="N1883" s="43">
        <f>SUM(G1883*$D$8+H1883*$D$5+I1883*$D$9+J1883*$D$6+K1883*$D$11+L1883*$D$10+M1883*$D$7)</f>
        <v>0</v>
      </c>
      <c r="O1883" s="119" t="e">
        <f>VLOOKUP(B1883,#REF!,15,0)</f>
        <v>#REF!</v>
      </c>
    </row>
    <row r="1884" spans="1:15" ht="15" customHeight="1">
      <c r="A1884" s="41">
        <f>RANK(N1884,$N$18:$N$2259)</f>
        <v>611</v>
      </c>
      <c r="B1884" s="146"/>
      <c r="C1884" s="144"/>
      <c r="D1884" s="144"/>
      <c r="E1884" s="144"/>
      <c r="F1884" s="144"/>
      <c r="G1884" s="44"/>
      <c r="H1884" s="42"/>
      <c r="I1884" s="42"/>
      <c r="J1884" s="42"/>
      <c r="K1884" s="42"/>
      <c r="L1884" s="42"/>
      <c r="M1884" s="42"/>
      <c r="N1884" s="43">
        <f>SUM(G1884*$D$8+H1884*$D$5+I1884*$D$9+J1884*$D$6+K1884*$D$11+L1884*$D$10+M1884*$D$7)</f>
        <v>0</v>
      </c>
      <c r="O1884" s="119" t="e">
        <f>VLOOKUP(B1884,#REF!,15,0)</f>
        <v>#REF!</v>
      </c>
    </row>
    <row r="1885" spans="1:15" ht="15" customHeight="1">
      <c r="A1885" s="41">
        <f>RANK(N1885,$N$18:$N$2259)</f>
        <v>611</v>
      </c>
      <c r="B1885" s="146"/>
      <c r="C1885" s="144"/>
      <c r="D1885" s="144"/>
      <c r="E1885" s="144"/>
      <c r="F1885" s="144"/>
      <c r="G1885" s="44"/>
      <c r="H1885" s="42"/>
      <c r="I1885" s="42"/>
      <c r="J1885" s="42"/>
      <c r="K1885" s="42"/>
      <c r="L1885" s="42"/>
      <c r="M1885" s="42"/>
      <c r="N1885" s="43">
        <f>SUM(G1885*$D$8+H1885*$D$5+I1885*$D$9+J1885*$D$6+K1885*$D$11+L1885*$D$10+M1885*$D$7)</f>
        <v>0</v>
      </c>
      <c r="O1885" s="119" t="e">
        <f>VLOOKUP(B1885,#REF!,15,0)</f>
        <v>#REF!</v>
      </c>
    </row>
    <row r="1886" spans="1:15" ht="15" customHeight="1">
      <c r="A1886" s="41">
        <f>RANK(N1886,$N$18:$N$2259)</f>
        <v>611</v>
      </c>
      <c r="B1886" s="146"/>
      <c r="C1886" s="144"/>
      <c r="D1886" s="144"/>
      <c r="E1886" s="144"/>
      <c r="F1886" s="144"/>
      <c r="G1886" s="44"/>
      <c r="H1886" s="42"/>
      <c r="I1886" s="42"/>
      <c r="J1886" s="42"/>
      <c r="K1886" s="42"/>
      <c r="L1886" s="42"/>
      <c r="M1886" s="42"/>
      <c r="N1886" s="43">
        <f>SUM(G1886*$D$8+H1886*$D$5+I1886*$D$9+J1886*$D$6+K1886*$D$11+L1886*$D$10+M1886*$D$7)</f>
        <v>0</v>
      </c>
      <c r="O1886" s="119" t="e">
        <f>VLOOKUP(B1886,#REF!,15,0)</f>
        <v>#REF!</v>
      </c>
    </row>
    <row r="1887" spans="1:15" ht="15" customHeight="1">
      <c r="A1887" s="41">
        <f>RANK(N1887,$N$18:$N$2259)</f>
        <v>611</v>
      </c>
      <c r="B1887" s="146"/>
      <c r="C1887" s="144"/>
      <c r="D1887" s="144"/>
      <c r="E1887" s="144"/>
      <c r="F1887" s="144"/>
      <c r="G1887" s="44"/>
      <c r="H1887" s="42"/>
      <c r="I1887" s="42"/>
      <c r="J1887" s="42"/>
      <c r="K1887" s="42"/>
      <c r="L1887" s="42"/>
      <c r="M1887" s="42"/>
      <c r="N1887" s="43">
        <f>SUM(G1887*$D$8+H1887*$D$5+I1887*$D$9+J1887*$D$6+K1887*$D$11+L1887*$D$10+M1887*$D$7)</f>
        <v>0</v>
      </c>
      <c r="O1887" s="119" t="e">
        <f>VLOOKUP(B1887,#REF!,15,0)</f>
        <v>#REF!</v>
      </c>
    </row>
    <row r="1888" spans="1:15" ht="15" customHeight="1">
      <c r="A1888" s="41">
        <f>RANK(N1888,$N$18:$N$2259)</f>
        <v>611</v>
      </c>
      <c r="B1888" s="146"/>
      <c r="C1888" s="144"/>
      <c r="D1888" s="144"/>
      <c r="E1888" s="144"/>
      <c r="F1888" s="144"/>
      <c r="G1888" s="44"/>
      <c r="H1888" s="42"/>
      <c r="I1888" s="42"/>
      <c r="J1888" s="42"/>
      <c r="K1888" s="42"/>
      <c r="L1888" s="42"/>
      <c r="M1888" s="42"/>
      <c r="N1888" s="43">
        <f>SUM(G1888*$D$8+H1888*$D$5+I1888*$D$9+J1888*$D$6+K1888*$D$11+L1888*$D$10+M1888*$D$7)</f>
        <v>0</v>
      </c>
      <c r="O1888" s="119" t="e">
        <f>VLOOKUP(B1888,#REF!,15,0)</f>
        <v>#REF!</v>
      </c>
    </row>
    <row r="1889" spans="1:15" ht="15" customHeight="1">
      <c r="A1889" s="41">
        <f>RANK(N1889,$N$18:$N$2259)</f>
        <v>611</v>
      </c>
      <c r="B1889" s="146"/>
      <c r="C1889" s="144"/>
      <c r="D1889" s="144"/>
      <c r="E1889" s="144"/>
      <c r="F1889" s="144"/>
      <c r="G1889" s="44"/>
      <c r="H1889" s="42"/>
      <c r="I1889" s="42"/>
      <c r="J1889" s="42"/>
      <c r="K1889" s="42"/>
      <c r="L1889" s="42"/>
      <c r="M1889" s="42"/>
      <c r="N1889" s="43">
        <f>SUM(G1889*$D$8+H1889*$D$5+I1889*$D$9+J1889*$D$6+K1889*$D$11+L1889*$D$10+M1889*$D$7)</f>
        <v>0</v>
      </c>
      <c r="O1889" s="119" t="e">
        <f>VLOOKUP(B1889,#REF!,15,0)</f>
        <v>#REF!</v>
      </c>
    </row>
    <row r="1890" spans="1:15" ht="15" customHeight="1">
      <c r="A1890" s="41">
        <f>RANK(N1890,$N$18:$N$2259)</f>
        <v>611</v>
      </c>
      <c r="B1890" s="146"/>
      <c r="C1890" s="144"/>
      <c r="D1890" s="144"/>
      <c r="E1890" s="144"/>
      <c r="F1890" s="144"/>
      <c r="G1890" s="44"/>
      <c r="H1890" s="42"/>
      <c r="I1890" s="42"/>
      <c r="J1890" s="42"/>
      <c r="K1890" s="42"/>
      <c r="L1890" s="42"/>
      <c r="M1890" s="42"/>
      <c r="N1890" s="43">
        <f>SUM(G1890*$D$8+H1890*$D$5+I1890*$D$9+J1890*$D$6+K1890*$D$11+L1890*$D$10+M1890*$D$7)</f>
        <v>0</v>
      </c>
      <c r="O1890" s="119" t="e">
        <f>VLOOKUP(B1890,#REF!,15,0)</f>
        <v>#REF!</v>
      </c>
    </row>
    <row r="1891" spans="1:15" ht="15" customHeight="1">
      <c r="A1891" s="41">
        <f>RANK(N1891,$N$18:$N$2259)</f>
        <v>611</v>
      </c>
      <c r="B1891" s="146"/>
      <c r="C1891" s="144"/>
      <c r="D1891" s="144"/>
      <c r="E1891" s="144"/>
      <c r="F1891" s="144"/>
      <c r="G1891" s="44"/>
      <c r="H1891" s="42"/>
      <c r="I1891" s="42"/>
      <c r="J1891" s="42"/>
      <c r="K1891" s="42"/>
      <c r="L1891" s="42"/>
      <c r="M1891" s="42"/>
      <c r="N1891" s="43">
        <f>SUM(G1891*$D$8+H1891*$D$5+I1891*$D$9+J1891*$D$6+K1891*$D$11+L1891*$D$10+M1891*$D$7)</f>
        <v>0</v>
      </c>
      <c r="O1891" s="119" t="e">
        <f>VLOOKUP(B1891,#REF!,15,0)</f>
        <v>#REF!</v>
      </c>
    </row>
    <row r="1892" spans="1:15" ht="15" customHeight="1">
      <c r="A1892" s="41">
        <f>RANK(N1892,$N$18:$N$2259)</f>
        <v>611</v>
      </c>
      <c r="B1892" s="146"/>
      <c r="C1892" s="144"/>
      <c r="D1892" s="144"/>
      <c r="E1892" s="144"/>
      <c r="F1892" s="144"/>
      <c r="G1892" s="44"/>
      <c r="H1892" s="42"/>
      <c r="I1892" s="42"/>
      <c r="J1892" s="42"/>
      <c r="K1892" s="42"/>
      <c r="L1892" s="42"/>
      <c r="M1892" s="42"/>
      <c r="N1892" s="43">
        <f>SUM(G1892*$D$8+H1892*$D$5+I1892*$D$9+J1892*$D$6+K1892*$D$11+L1892*$D$10+M1892*$D$7)</f>
        <v>0</v>
      </c>
      <c r="O1892" s="119" t="e">
        <f>VLOOKUP(B1892,#REF!,15,0)</f>
        <v>#REF!</v>
      </c>
    </row>
    <row r="1893" spans="1:15" ht="15" customHeight="1">
      <c r="A1893" s="41">
        <f>RANK(N1893,$N$18:$N$2259)</f>
        <v>611</v>
      </c>
      <c r="B1893" s="146"/>
      <c r="C1893" s="144"/>
      <c r="D1893" s="144"/>
      <c r="E1893" s="144"/>
      <c r="F1893" s="144"/>
      <c r="G1893" s="44"/>
      <c r="H1893" s="42"/>
      <c r="I1893" s="42"/>
      <c r="J1893" s="42"/>
      <c r="K1893" s="42"/>
      <c r="L1893" s="42"/>
      <c r="M1893" s="42"/>
      <c r="N1893" s="43">
        <f>SUM(G1893*$D$8+H1893*$D$5+I1893*$D$9+J1893*$D$6+K1893*$D$11+L1893*$D$10+M1893*$D$7)</f>
        <v>0</v>
      </c>
      <c r="O1893" s="119" t="e">
        <f>VLOOKUP(B1893,#REF!,15,0)</f>
        <v>#REF!</v>
      </c>
    </row>
    <row r="1894" spans="1:15" ht="15" customHeight="1">
      <c r="A1894" s="41">
        <f>RANK(N1894,$N$18:$N$2259)</f>
        <v>611</v>
      </c>
      <c r="B1894" s="146"/>
      <c r="C1894" s="144"/>
      <c r="D1894" s="144"/>
      <c r="E1894" s="144"/>
      <c r="F1894" s="144"/>
      <c r="G1894" s="44"/>
      <c r="H1894" s="42"/>
      <c r="I1894" s="42"/>
      <c r="J1894" s="42"/>
      <c r="K1894" s="42"/>
      <c r="L1894" s="42"/>
      <c r="M1894" s="42"/>
      <c r="N1894" s="43">
        <f>SUM(G1894*$D$8+H1894*$D$5+I1894*$D$9+J1894*$D$6+K1894*$D$11+L1894*$D$10+M1894*$D$7)</f>
        <v>0</v>
      </c>
      <c r="O1894" s="119" t="e">
        <f>VLOOKUP(B1894,#REF!,15,0)</f>
        <v>#REF!</v>
      </c>
    </row>
    <row r="1895" spans="1:15" ht="15" customHeight="1">
      <c r="A1895" s="41">
        <f>RANK(N1895,$N$18:$N$2259)</f>
        <v>611</v>
      </c>
      <c r="B1895" s="146"/>
      <c r="C1895" s="144"/>
      <c r="D1895" s="144"/>
      <c r="E1895" s="144"/>
      <c r="F1895" s="144"/>
      <c r="G1895" s="44"/>
      <c r="H1895" s="42"/>
      <c r="I1895" s="42"/>
      <c r="J1895" s="42"/>
      <c r="K1895" s="42"/>
      <c r="L1895" s="42"/>
      <c r="M1895" s="42"/>
      <c r="N1895" s="43">
        <f>SUM(G1895*$D$8+H1895*$D$5+I1895*$D$9+J1895*$D$6+K1895*$D$11+L1895*$D$10+M1895*$D$7)</f>
        <v>0</v>
      </c>
      <c r="O1895" s="119" t="e">
        <f>VLOOKUP(B1895,#REF!,15,0)</f>
        <v>#REF!</v>
      </c>
    </row>
    <row r="1896" spans="1:15" ht="15" customHeight="1">
      <c r="A1896" s="41">
        <f>RANK(N1896,$N$18:$N$2259)</f>
        <v>611</v>
      </c>
      <c r="B1896" s="146"/>
      <c r="C1896" s="144"/>
      <c r="D1896" s="144"/>
      <c r="E1896" s="144"/>
      <c r="F1896" s="144"/>
      <c r="G1896" s="44"/>
      <c r="H1896" s="42"/>
      <c r="I1896" s="42"/>
      <c r="J1896" s="42"/>
      <c r="K1896" s="42"/>
      <c r="L1896" s="42"/>
      <c r="M1896" s="42"/>
      <c r="N1896" s="43">
        <f>SUM(G1896*$D$8+H1896*$D$5+I1896*$D$9+J1896*$D$6+K1896*$D$11+L1896*$D$10+M1896*$D$7)</f>
        <v>0</v>
      </c>
      <c r="O1896" s="119" t="e">
        <f>VLOOKUP(B1896,#REF!,15,0)</f>
        <v>#REF!</v>
      </c>
    </row>
    <row r="1897" spans="1:15" ht="15" customHeight="1">
      <c r="A1897" s="41">
        <f>RANK(N1897,$N$18:$N$2259)</f>
        <v>611</v>
      </c>
      <c r="B1897" s="146"/>
      <c r="C1897" s="144"/>
      <c r="D1897" s="144"/>
      <c r="E1897" s="144"/>
      <c r="F1897" s="144"/>
      <c r="G1897" s="44"/>
      <c r="H1897" s="42"/>
      <c r="I1897" s="42"/>
      <c r="J1897" s="42"/>
      <c r="K1897" s="42"/>
      <c r="L1897" s="42"/>
      <c r="M1897" s="42"/>
      <c r="N1897" s="43">
        <f>SUM(G1897*$D$8+H1897*$D$5+I1897*$D$9+J1897*$D$6+K1897*$D$11+L1897*$D$10+M1897*$D$7)</f>
        <v>0</v>
      </c>
      <c r="O1897" s="119" t="e">
        <f>VLOOKUP(B1897,#REF!,15,0)</f>
        <v>#REF!</v>
      </c>
    </row>
    <row r="1898" spans="1:15" ht="15" customHeight="1">
      <c r="A1898" s="41">
        <f>RANK(N1898,$N$18:$N$2259)</f>
        <v>611</v>
      </c>
      <c r="B1898" s="146"/>
      <c r="C1898" s="144"/>
      <c r="D1898" s="144"/>
      <c r="E1898" s="144"/>
      <c r="F1898" s="144"/>
      <c r="G1898" s="44"/>
      <c r="H1898" s="42"/>
      <c r="I1898" s="42"/>
      <c r="J1898" s="42"/>
      <c r="K1898" s="42"/>
      <c r="L1898" s="42"/>
      <c r="M1898" s="42"/>
      <c r="N1898" s="43">
        <f>SUM(G1898*$D$8+H1898*$D$5+I1898*$D$9+J1898*$D$6+K1898*$D$11+L1898*$D$10+M1898*$D$7)</f>
        <v>0</v>
      </c>
      <c r="O1898" s="119" t="e">
        <f>VLOOKUP(B1898,#REF!,15,0)</f>
        <v>#REF!</v>
      </c>
    </row>
    <row r="1899" spans="1:15" ht="15" customHeight="1">
      <c r="A1899" s="41">
        <f>RANK(N1899,$N$18:$N$2259)</f>
        <v>611</v>
      </c>
      <c r="B1899" s="146"/>
      <c r="C1899" s="144"/>
      <c r="D1899" s="144"/>
      <c r="E1899" s="144"/>
      <c r="F1899" s="144"/>
      <c r="G1899" s="44"/>
      <c r="H1899" s="42"/>
      <c r="I1899" s="42"/>
      <c r="J1899" s="42"/>
      <c r="K1899" s="42"/>
      <c r="L1899" s="42"/>
      <c r="M1899" s="42"/>
      <c r="N1899" s="43">
        <f>SUM(G1899*$D$8+H1899*$D$5+I1899*$D$9+J1899*$D$6+K1899*$D$11+L1899*$D$10+M1899*$D$7)</f>
        <v>0</v>
      </c>
      <c r="O1899" s="119" t="e">
        <f>VLOOKUP(B1899,#REF!,15,0)</f>
        <v>#REF!</v>
      </c>
    </row>
    <row r="1900" spans="1:15" ht="15" customHeight="1">
      <c r="A1900" s="41">
        <f>RANK(N1900,$N$18:$N$2259)</f>
        <v>611</v>
      </c>
      <c r="B1900" s="143"/>
      <c r="C1900" s="144"/>
      <c r="D1900" s="144"/>
      <c r="E1900" s="144"/>
      <c r="F1900" s="144"/>
      <c r="G1900" s="44"/>
      <c r="H1900" s="42"/>
      <c r="I1900" s="42"/>
      <c r="J1900" s="42"/>
      <c r="K1900" s="42"/>
      <c r="L1900" s="42"/>
      <c r="M1900" s="42"/>
      <c r="N1900" s="43">
        <f>SUM(G1900*$D$8+H1900*$D$5+I1900*$D$9+J1900*$D$6+K1900*$D$11+L1900*$D$10+M1900*$D$7)</f>
        <v>0</v>
      </c>
      <c r="O1900" s="119" t="e">
        <f>VLOOKUP(B1900,#REF!,15,0)</f>
        <v>#REF!</v>
      </c>
    </row>
    <row r="1901" spans="1:15" ht="15" customHeight="1">
      <c r="A1901" s="41">
        <f>RANK(N1901,$N$18:$N$2259)</f>
        <v>611</v>
      </c>
      <c r="B1901" s="146"/>
      <c r="C1901" s="144"/>
      <c r="D1901" s="144"/>
      <c r="E1901" s="144"/>
      <c r="F1901" s="144"/>
      <c r="G1901" s="44"/>
      <c r="H1901" s="42"/>
      <c r="I1901" s="42"/>
      <c r="J1901" s="42"/>
      <c r="K1901" s="42"/>
      <c r="L1901" s="42"/>
      <c r="M1901" s="42"/>
      <c r="N1901" s="43">
        <f>SUM(G1901*$D$8+H1901*$D$5+I1901*$D$9+J1901*$D$6+K1901*$D$11+L1901*$D$10+M1901*$D$7)</f>
        <v>0</v>
      </c>
      <c r="O1901" s="119" t="e">
        <f>VLOOKUP(B1901,#REF!,15,0)</f>
        <v>#REF!</v>
      </c>
    </row>
    <row r="1902" spans="1:15" ht="15" customHeight="1">
      <c r="A1902" s="41">
        <f>RANK(N1902,$N$18:$N$2259)</f>
        <v>611</v>
      </c>
      <c r="B1902" s="146"/>
      <c r="C1902" s="144"/>
      <c r="D1902" s="144"/>
      <c r="E1902" s="144"/>
      <c r="F1902" s="144"/>
      <c r="G1902" s="44"/>
      <c r="H1902" s="42"/>
      <c r="I1902" s="42"/>
      <c r="J1902" s="42"/>
      <c r="K1902" s="42"/>
      <c r="L1902" s="42"/>
      <c r="M1902" s="42"/>
      <c r="N1902" s="43">
        <f>SUM(G1902*$D$8+H1902*$D$5+I1902*$D$9+J1902*$D$6+K1902*$D$11+L1902*$D$10+M1902*$D$7)</f>
        <v>0</v>
      </c>
      <c r="O1902" s="119" t="e">
        <f>VLOOKUP(B1902,#REF!,15,0)</f>
        <v>#REF!</v>
      </c>
    </row>
    <row r="1903" spans="1:15" ht="15" customHeight="1">
      <c r="A1903" s="41">
        <f>RANK(N1903,$N$18:$N$2259)</f>
        <v>611</v>
      </c>
      <c r="B1903" s="146"/>
      <c r="C1903" s="144"/>
      <c r="D1903" s="144"/>
      <c r="E1903" s="144"/>
      <c r="F1903" s="144"/>
      <c r="G1903" s="44"/>
      <c r="H1903" s="42"/>
      <c r="I1903" s="42"/>
      <c r="J1903" s="42"/>
      <c r="K1903" s="42"/>
      <c r="L1903" s="42"/>
      <c r="M1903" s="42"/>
      <c r="N1903" s="43">
        <f>SUM(G1903*$D$8+H1903*$D$5+I1903*$D$9+J1903*$D$6+K1903*$D$11+L1903*$D$10+M1903*$D$7)</f>
        <v>0</v>
      </c>
      <c r="O1903" s="119" t="e">
        <f>VLOOKUP(B1903,#REF!,15,0)</f>
        <v>#REF!</v>
      </c>
    </row>
    <row r="1904" spans="1:15" ht="15" customHeight="1">
      <c r="A1904" s="41">
        <f>RANK(N1904,$N$18:$N$2259)</f>
        <v>611</v>
      </c>
      <c r="B1904" s="146"/>
      <c r="C1904" s="144"/>
      <c r="D1904" s="144"/>
      <c r="E1904" s="144"/>
      <c r="F1904" s="144"/>
      <c r="G1904" s="44"/>
      <c r="H1904" s="42"/>
      <c r="I1904" s="42"/>
      <c r="J1904" s="42"/>
      <c r="K1904" s="42"/>
      <c r="L1904" s="42"/>
      <c r="M1904" s="42"/>
      <c r="N1904" s="43">
        <f>SUM(G1904*$D$8+H1904*$D$5+I1904*$D$9+J1904*$D$6+K1904*$D$11+L1904*$D$10+M1904*$D$7)</f>
        <v>0</v>
      </c>
      <c r="O1904" s="119" t="e">
        <f>VLOOKUP(B1904,#REF!,15,0)</f>
        <v>#REF!</v>
      </c>
    </row>
    <row r="1905" spans="1:15" ht="15" customHeight="1">
      <c r="A1905" s="41">
        <f>RANK(N1905,$N$18:$N$2259)</f>
        <v>611</v>
      </c>
      <c r="B1905" s="143"/>
      <c r="C1905" s="144"/>
      <c r="D1905" s="144"/>
      <c r="E1905" s="144"/>
      <c r="F1905" s="144"/>
      <c r="G1905" s="44"/>
      <c r="H1905" s="42"/>
      <c r="I1905" s="42"/>
      <c r="J1905" s="42"/>
      <c r="K1905" s="42"/>
      <c r="L1905" s="42"/>
      <c r="M1905" s="42"/>
      <c r="N1905" s="43">
        <f>SUM(G1905*$D$8+H1905*$D$5+I1905*$D$9+J1905*$D$6+K1905*$D$11+L1905*$D$10+M1905*$D$7)</f>
        <v>0</v>
      </c>
      <c r="O1905" s="119" t="e">
        <f>VLOOKUP(B1905,#REF!,15,0)</f>
        <v>#REF!</v>
      </c>
    </row>
    <row r="1906" spans="1:15" ht="15" customHeight="1">
      <c r="A1906" s="41">
        <f>RANK(N1906,$N$18:$N$2259)</f>
        <v>611</v>
      </c>
      <c r="B1906" s="146"/>
      <c r="C1906" s="144"/>
      <c r="D1906" s="144"/>
      <c r="E1906" s="144"/>
      <c r="F1906" s="144"/>
      <c r="G1906" s="44"/>
      <c r="H1906" s="42"/>
      <c r="I1906" s="42"/>
      <c r="J1906" s="42"/>
      <c r="K1906" s="42"/>
      <c r="L1906" s="42"/>
      <c r="M1906" s="42"/>
      <c r="N1906" s="43">
        <f>SUM(G1906*$D$8+H1906*$D$5+I1906*$D$9+J1906*$D$6+K1906*$D$11+L1906*$D$10+M1906*$D$7)</f>
        <v>0</v>
      </c>
      <c r="O1906" s="119" t="e">
        <f>VLOOKUP(B1906,#REF!,15,0)</f>
        <v>#REF!</v>
      </c>
    </row>
    <row r="1907" spans="1:15" ht="15" customHeight="1">
      <c r="A1907" s="41">
        <f>RANK(N1907,$N$18:$N$2259)</f>
        <v>611</v>
      </c>
      <c r="B1907" s="146"/>
      <c r="C1907" s="144"/>
      <c r="D1907" s="144"/>
      <c r="E1907" s="144"/>
      <c r="F1907" s="144"/>
      <c r="G1907" s="44"/>
      <c r="H1907" s="42"/>
      <c r="I1907" s="42"/>
      <c r="J1907" s="42"/>
      <c r="K1907" s="42"/>
      <c r="L1907" s="42"/>
      <c r="M1907" s="42"/>
      <c r="N1907" s="43">
        <f>SUM(G1907*$D$8+H1907*$D$5+I1907*$D$9+J1907*$D$6+K1907*$D$11+L1907*$D$10+M1907*$D$7)</f>
        <v>0</v>
      </c>
      <c r="O1907" s="119" t="e">
        <f>VLOOKUP(B1907,#REF!,15,0)</f>
        <v>#REF!</v>
      </c>
    </row>
    <row r="1908" spans="1:15" ht="15" customHeight="1">
      <c r="A1908" s="41">
        <f>RANK(N1908,$N$18:$N$2259)</f>
        <v>611</v>
      </c>
      <c r="B1908" s="146"/>
      <c r="C1908" s="144"/>
      <c r="D1908" s="144"/>
      <c r="E1908" s="144"/>
      <c r="F1908" s="144"/>
      <c r="G1908" s="44"/>
      <c r="H1908" s="42"/>
      <c r="I1908" s="42"/>
      <c r="J1908" s="42"/>
      <c r="K1908" s="42"/>
      <c r="L1908" s="42"/>
      <c r="M1908" s="42"/>
      <c r="N1908" s="43">
        <f>SUM(G1908*$D$8+H1908*$D$5+I1908*$D$9+J1908*$D$6+K1908*$D$11+L1908*$D$10+M1908*$D$7)</f>
        <v>0</v>
      </c>
      <c r="O1908" s="119" t="e">
        <f>VLOOKUP(B1908,#REF!,15,0)</f>
        <v>#REF!</v>
      </c>
    </row>
    <row r="1909" spans="1:15" ht="15" customHeight="1">
      <c r="A1909" s="41">
        <f>RANK(N1909,$N$18:$N$2259)</f>
        <v>611</v>
      </c>
      <c r="B1909" s="146"/>
      <c r="C1909" s="144"/>
      <c r="D1909" s="144"/>
      <c r="E1909" s="144"/>
      <c r="F1909" s="144"/>
      <c r="G1909" s="44"/>
      <c r="H1909" s="42"/>
      <c r="I1909" s="42"/>
      <c r="J1909" s="42"/>
      <c r="K1909" s="42"/>
      <c r="L1909" s="42"/>
      <c r="M1909" s="42"/>
      <c r="N1909" s="43">
        <f>SUM(G1909*$D$8+H1909*$D$5+I1909*$D$9+J1909*$D$6+K1909*$D$11+L1909*$D$10+M1909*$D$7)</f>
        <v>0</v>
      </c>
      <c r="O1909" s="119" t="e">
        <f>VLOOKUP(B1909,#REF!,15,0)</f>
        <v>#REF!</v>
      </c>
    </row>
    <row r="1910" spans="1:15" ht="15" customHeight="1">
      <c r="A1910" s="41">
        <f>RANK(N1910,$N$18:$N$2259)</f>
        <v>611</v>
      </c>
      <c r="B1910" s="146"/>
      <c r="C1910" s="144"/>
      <c r="D1910" s="144"/>
      <c r="E1910" s="144"/>
      <c r="F1910" s="144"/>
      <c r="G1910" s="44"/>
      <c r="H1910" s="42"/>
      <c r="I1910" s="42"/>
      <c r="J1910" s="42"/>
      <c r="K1910" s="42"/>
      <c r="L1910" s="42"/>
      <c r="M1910" s="42"/>
      <c r="N1910" s="43">
        <f>SUM(G1910*$D$8+H1910*$D$5+I1910*$D$9+J1910*$D$6+K1910*$D$11+L1910*$D$10+M1910*$D$7)</f>
        <v>0</v>
      </c>
      <c r="O1910" s="119" t="e">
        <f>VLOOKUP(B1910,#REF!,15,0)</f>
        <v>#REF!</v>
      </c>
    </row>
    <row r="1911" spans="1:15" ht="15" customHeight="1">
      <c r="A1911" s="41">
        <f>RANK(N1911,$N$18:$N$2259)</f>
        <v>611</v>
      </c>
      <c r="B1911" s="143"/>
      <c r="C1911" s="144"/>
      <c r="D1911" s="144"/>
      <c r="E1911" s="144"/>
      <c r="F1911" s="144"/>
      <c r="G1911" s="44"/>
      <c r="H1911" s="42"/>
      <c r="I1911" s="42"/>
      <c r="J1911" s="42"/>
      <c r="K1911" s="42"/>
      <c r="L1911" s="42"/>
      <c r="M1911" s="42"/>
      <c r="N1911" s="43">
        <f>SUM(G1911*$D$8+H1911*$D$5+I1911*$D$9+J1911*$D$6+K1911*$D$11+L1911*$D$10+M1911*$D$7)</f>
        <v>0</v>
      </c>
      <c r="O1911" s="119" t="e">
        <f>VLOOKUP(B1911,#REF!,15,0)</f>
        <v>#REF!</v>
      </c>
    </row>
    <row r="1912" spans="1:15" ht="15" customHeight="1">
      <c r="A1912" s="41">
        <f>RANK(N1912,$N$18:$N$2259)</f>
        <v>611</v>
      </c>
      <c r="B1912" s="146"/>
      <c r="C1912" s="144"/>
      <c r="D1912" s="144"/>
      <c r="E1912" s="144"/>
      <c r="F1912" s="144"/>
      <c r="G1912" s="44"/>
      <c r="H1912" s="42"/>
      <c r="I1912" s="42"/>
      <c r="J1912" s="42"/>
      <c r="K1912" s="42"/>
      <c r="L1912" s="42"/>
      <c r="M1912" s="42"/>
      <c r="N1912" s="43">
        <f>SUM(G1912*$D$8+H1912*$D$5+I1912*$D$9+J1912*$D$6+K1912*$D$11+L1912*$D$10+M1912*$D$7)</f>
        <v>0</v>
      </c>
      <c r="O1912" s="119" t="e">
        <f>VLOOKUP(B1912,#REF!,15,0)</f>
        <v>#REF!</v>
      </c>
    </row>
    <row r="1913" spans="1:15" ht="15" customHeight="1">
      <c r="A1913" s="41">
        <f>RANK(N1913,$N$18:$N$2259)</f>
        <v>611</v>
      </c>
      <c r="B1913" s="146"/>
      <c r="C1913" s="144"/>
      <c r="D1913" s="144"/>
      <c r="E1913" s="144"/>
      <c r="F1913" s="144"/>
      <c r="G1913" s="44"/>
      <c r="H1913" s="42"/>
      <c r="I1913" s="42"/>
      <c r="J1913" s="42"/>
      <c r="K1913" s="42"/>
      <c r="L1913" s="42"/>
      <c r="M1913" s="42"/>
      <c r="N1913" s="43">
        <f>SUM(G1913*$D$8+H1913*$D$5+I1913*$D$9+J1913*$D$6+K1913*$D$11+L1913*$D$10+M1913*$D$7)</f>
        <v>0</v>
      </c>
      <c r="O1913" s="119" t="e">
        <f>VLOOKUP(B1913,#REF!,15,0)</f>
        <v>#REF!</v>
      </c>
    </row>
    <row r="1914" spans="1:15" ht="15" customHeight="1">
      <c r="A1914" s="41">
        <f>RANK(N1914,$N$18:$N$2259)</f>
        <v>611</v>
      </c>
      <c r="B1914" s="146"/>
      <c r="C1914" s="144"/>
      <c r="D1914" s="144"/>
      <c r="E1914" s="144"/>
      <c r="F1914" s="144"/>
      <c r="G1914" s="44"/>
      <c r="H1914" s="42"/>
      <c r="I1914" s="42"/>
      <c r="J1914" s="42"/>
      <c r="K1914" s="42"/>
      <c r="L1914" s="42"/>
      <c r="M1914" s="42"/>
      <c r="N1914" s="43">
        <f>SUM(G1914*$D$8+H1914*$D$5+I1914*$D$9+J1914*$D$6+K1914*$D$11+L1914*$D$10+M1914*$D$7)</f>
        <v>0</v>
      </c>
      <c r="O1914" s="119" t="e">
        <f>VLOOKUP(B1914,#REF!,15,0)</f>
        <v>#REF!</v>
      </c>
    </row>
    <row r="1915" spans="1:15" ht="15" customHeight="1">
      <c r="A1915" s="41">
        <f>RANK(N1915,$N$18:$N$2259)</f>
        <v>611</v>
      </c>
      <c r="B1915" s="143"/>
      <c r="C1915" s="144"/>
      <c r="D1915" s="144"/>
      <c r="E1915" s="144"/>
      <c r="F1915" s="144"/>
      <c r="G1915" s="44"/>
      <c r="H1915" s="42"/>
      <c r="I1915" s="42"/>
      <c r="J1915" s="42"/>
      <c r="K1915" s="42"/>
      <c r="L1915" s="42"/>
      <c r="M1915" s="42"/>
      <c r="N1915" s="43">
        <f>SUM(G1915*$D$8+H1915*$D$5+I1915*$D$9+J1915*$D$6+K1915*$D$11+L1915*$D$10+M1915*$D$7)</f>
        <v>0</v>
      </c>
      <c r="O1915" s="119" t="e">
        <f>VLOOKUP(B1915,#REF!,15,0)</f>
        <v>#REF!</v>
      </c>
    </row>
    <row r="1916" spans="1:15" ht="15" customHeight="1">
      <c r="A1916" s="41">
        <f>RANK(N1916,$N$18:$N$2259)</f>
        <v>611</v>
      </c>
      <c r="B1916" s="146"/>
      <c r="C1916" s="144"/>
      <c r="D1916" s="144"/>
      <c r="E1916" s="144"/>
      <c r="F1916" s="144"/>
      <c r="G1916" s="44"/>
      <c r="H1916" s="42"/>
      <c r="I1916" s="42"/>
      <c r="J1916" s="42"/>
      <c r="K1916" s="42"/>
      <c r="L1916" s="42"/>
      <c r="M1916" s="42"/>
      <c r="N1916" s="43">
        <f>SUM(G1916*$D$8+H1916*$D$5+I1916*$D$9+J1916*$D$6+K1916*$D$11+L1916*$D$10+M1916*$D$7)</f>
        <v>0</v>
      </c>
      <c r="O1916" s="119" t="e">
        <f>VLOOKUP(B1916,#REF!,15,0)</f>
        <v>#REF!</v>
      </c>
    </row>
    <row r="1917" spans="1:15" ht="15" customHeight="1">
      <c r="A1917" s="41">
        <f>RANK(N1917,$N$18:$N$2259)</f>
        <v>611</v>
      </c>
      <c r="B1917" s="146"/>
      <c r="C1917" s="144"/>
      <c r="D1917" s="144"/>
      <c r="E1917" s="144"/>
      <c r="F1917" s="144"/>
      <c r="G1917" s="44"/>
      <c r="H1917" s="42"/>
      <c r="I1917" s="42"/>
      <c r="J1917" s="42"/>
      <c r="K1917" s="42"/>
      <c r="L1917" s="42"/>
      <c r="M1917" s="42"/>
      <c r="N1917" s="43">
        <f>SUM(G1917*$D$8+H1917*$D$5+I1917*$D$9+J1917*$D$6+K1917*$D$11+L1917*$D$10+M1917*$D$7)</f>
        <v>0</v>
      </c>
      <c r="O1917" s="119" t="e">
        <f>VLOOKUP(B1917,#REF!,15,0)</f>
        <v>#REF!</v>
      </c>
    </row>
    <row r="1918" spans="1:15" ht="15" customHeight="1">
      <c r="A1918" s="41">
        <f>RANK(N1918,$N$18:$N$2259)</f>
        <v>611</v>
      </c>
      <c r="B1918" s="146"/>
      <c r="C1918" s="144"/>
      <c r="D1918" s="144"/>
      <c r="E1918" s="144"/>
      <c r="F1918" s="144"/>
      <c r="G1918" s="44"/>
      <c r="H1918" s="42"/>
      <c r="I1918" s="42"/>
      <c r="J1918" s="42"/>
      <c r="K1918" s="42"/>
      <c r="L1918" s="42"/>
      <c r="M1918" s="42"/>
      <c r="N1918" s="43">
        <f>SUM(G1918*$D$8+H1918*$D$5+I1918*$D$9+J1918*$D$6+K1918*$D$11+L1918*$D$10+M1918*$D$7)</f>
        <v>0</v>
      </c>
      <c r="O1918" s="119" t="e">
        <f>VLOOKUP(B1918,#REF!,15,0)</f>
        <v>#REF!</v>
      </c>
    </row>
    <row r="1919" spans="1:15" ht="15" customHeight="1">
      <c r="A1919" s="41">
        <f>RANK(N1919,$N$18:$N$2259)</f>
        <v>611</v>
      </c>
      <c r="B1919" s="146"/>
      <c r="C1919" s="144"/>
      <c r="D1919" s="144"/>
      <c r="E1919" s="144"/>
      <c r="F1919" s="144"/>
      <c r="G1919" s="44"/>
      <c r="H1919" s="42"/>
      <c r="I1919" s="42"/>
      <c r="J1919" s="42"/>
      <c r="K1919" s="42"/>
      <c r="L1919" s="42"/>
      <c r="M1919" s="42"/>
      <c r="N1919" s="43">
        <f>SUM(G1919*$D$8+H1919*$D$5+I1919*$D$9+J1919*$D$6+K1919*$D$11+L1919*$D$10+M1919*$D$7)</f>
        <v>0</v>
      </c>
      <c r="O1919" s="119" t="e">
        <f>VLOOKUP(B1919,#REF!,15,0)</f>
        <v>#REF!</v>
      </c>
    </row>
    <row r="1920" spans="1:15" ht="15" customHeight="1">
      <c r="A1920" s="41">
        <f>RANK(N1920,$N$18:$N$2259)</f>
        <v>611</v>
      </c>
      <c r="B1920" s="146"/>
      <c r="C1920" s="144"/>
      <c r="D1920" s="144"/>
      <c r="E1920" s="144"/>
      <c r="F1920" s="144"/>
      <c r="G1920" s="44"/>
      <c r="H1920" s="42"/>
      <c r="I1920" s="42"/>
      <c r="J1920" s="42"/>
      <c r="K1920" s="42"/>
      <c r="L1920" s="42"/>
      <c r="M1920" s="42"/>
      <c r="N1920" s="43">
        <f>SUM(G1920*$D$8+H1920*$D$5+I1920*$D$9+J1920*$D$6+K1920*$D$11+L1920*$D$10+M1920*$D$7)</f>
        <v>0</v>
      </c>
      <c r="O1920" s="119" t="e">
        <f>VLOOKUP(B1920,#REF!,15,0)</f>
        <v>#REF!</v>
      </c>
    </row>
    <row r="1921" spans="1:15" ht="15" customHeight="1">
      <c r="A1921" s="41">
        <f>RANK(N1921,$N$18:$N$2259)</f>
        <v>611</v>
      </c>
      <c r="B1921" s="146"/>
      <c r="C1921" s="144"/>
      <c r="D1921" s="144"/>
      <c r="E1921" s="144"/>
      <c r="F1921" s="144"/>
      <c r="G1921" s="44"/>
      <c r="H1921" s="42"/>
      <c r="I1921" s="42"/>
      <c r="J1921" s="42"/>
      <c r="K1921" s="42"/>
      <c r="L1921" s="42"/>
      <c r="M1921" s="42"/>
      <c r="N1921" s="43">
        <f>SUM(G1921*$D$8+H1921*$D$5+I1921*$D$9+J1921*$D$6+K1921*$D$11+L1921*$D$10+M1921*$D$7)</f>
        <v>0</v>
      </c>
      <c r="O1921" s="119" t="e">
        <f>VLOOKUP(B1921,#REF!,15,0)</f>
        <v>#REF!</v>
      </c>
    </row>
    <row r="1922" spans="1:15" ht="15" customHeight="1">
      <c r="A1922" s="41">
        <f>RANK(N1922,$N$18:$N$2259)</f>
        <v>611</v>
      </c>
      <c r="B1922" s="146"/>
      <c r="C1922" s="144"/>
      <c r="D1922" s="144"/>
      <c r="E1922" s="144"/>
      <c r="F1922" s="144"/>
      <c r="G1922" s="44"/>
      <c r="H1922" s="42"/>
      <c r="I1922" s="42"/>
      <c r="J1922" s="42"/>
      <c r="K1922" s="42"/>
      <c r="L1922" s="42"/>
      <c r="M1922" s="42"/>
      <c r="N1922" s="43">
        <f>SUM(G1922*$D$8+H1922*$D$5+I1922*$D$9+J1922*$D$6+K1922*$D$11+L1922*$D$10+M1922*$D$7)</f>
        <v>0</v>
      </c>
      <c r="O1922" s="119" t="e">
        <f>VLOOKUP(B1922,#REF!,15,0)</f>
        <v>#REF!</v>
      </c>
    </row>
    <row r="1923" spans="1:15" ht="15" customHeight="1">
      <c r="A1923" s="41">
        <f>RANK(N1923,$N$18:$N$2259)</f>
        <v>611</v>
      </c>
      <c r="B1923" s="146"/>
      <c r="C1923" s="144"/>
      <c r="D1923" s="144"/>
      <c r="E1923" s="144"/>
      <c r="F1923" s="144"/>
      <c r="G1923" s="44"/>
      <c r="H1923" s="42"/>
      <c r="I1923" s="42"/>
      <c r="J1923" s="42"/>
      <c r="K1923" s="42"/>
      <c r="L1923" s="42"/>
      <c r="M1923" s="42"/>
      <c r="N1923" s="43">
        <f>SUM(G1923*$D$8+H1923*$D$5+I1923*$D$9+J1923*$D$6+K1923*$D$11+L1923*$D$10+M1923*$D$7)</f>
        <v>0</v>
      </c>
      <c r="O1923" s="119" t="e">
        <f>VLOOKUP(B1923,#REF!,15,0)</f>
        <v>#REF!</v>
      </c>
    </row>
    <row r="1924" spans="1:15" ht="15" customHeight="1">
      <c r="A1924" s="41">
        <f>RANK(N1924,$N$18:$N$2259)</f>
        <v>611</v>
      </c>
      <c r="B1924" s="146"/>
      <c r="C1924" s="144"/>
      <c r="D1924" s="144"/>
      <c r="E1924" s="144"/>
      <c r="F1924" s="144"/>
      <c r="G1924" s="44"/>
      <c r="H1924" s="42"/>
      <c r="I1924" s="42"/>
      <c r="J1924" s="42"/>
      <c r="K1924" s="42"/>
      <c r="L1924" s="42"/>
      <c r="M1924" s="42"/>
      <c r="N1924" s="43">
        <f>SUM(G1924*$D$8+H1924*$D$5+I1924*$D$9+J1924*$D$6+K1924*$D$11+L1924*$D$10+M1924*$D$7)</f>
        <v>0</v>
      </c>
      <c r="O1924" s="119" t="e">
        <f>VLOOKUP(B1924,#REF!,15,0)</f>
        <v>#REF!</v>
      </c>
    </row>
    <row r="1925" spans="1:15" ht="15" customHeight="1">
      <c r="A1925" s="41">
        <f>RANK(N1925,$N$18:$N$2259)</f>
        <v>611</v>
      </c>
      <c r="B1925" s="171"/>
      <c r="C1925" s="144"/>
      <c r="D1925" s="144"/>
      <c r="E1925" s="144"/>
      <c r="F1925" s="144"/>
      <c r="G1925" s="44"/>
      <c r="H1925" s="42"/>
      <c r="I1925" s="42"/>
      <c r="J1925" s="42"/>
      <c r="K1925" s="42"/>
      <c r="L1925" s="42"/>
      <c r="M1925" s="42"/>
      <c r="N1925" s="43">
        <f>SUM(G1925*$D$8+H1925*$D$5+I1925*$D$9+J1925*$D$6+K1925*$D$11+L1925*$D$10+M1925*$D$7)</f>
        <v>0</v>
      </c>
      <c r="O1925" s="119" t="e">
        <f>VLOOKUP(B1925,#REF!,15,0)</f>
        <v>#REF!</v>
      </c>
    </row>
    <row r="1926" spans="1:15" ht="15" customHeight="1">
      <c r="A1926" s="41">
        <f>RANK(N1926,$N$18:$N$2259)</f>
        <v>611</v>
      </c>
      <c r="B1926" s="171"/>
      <c r="C1926" s="144"/>
      <c r="D1926" s="144"/>
      <c r="E1926" s="144"/>
      <c r="F1926" s="144"/>
      <c r="G1926" s="44"/>
      <c r="H1926" s="42"/>
      <c r="I1926" s="42"/>
      <c r="J1926" s="42"/>
      <c r="K1926" s="42"/>
      <c r="L1926" s="42"/>
      <c r="M1926" s="42"/>
      <c r="N1926" s="43">
        <f>SUM(G1926*$D$8+H1926*$D$5+I1926*$D$9+J1926*$D$6+K1926*$D$11+L1926*$D$10+M1926*$D$7)</f>
        <v>0</v>
      </c>
      <c r="O1926" s="119" t="e">
        <f>VLOOKUP(B1926,#REF!,15,0)</f>
        <v>#REF!</v>
      </c>
    </row>
    <row r="1927" spans="1:15" ht="15" customHeight="1">
      <c r="A1927" s="41">
        <f>RANK(N1927,$N$18:$N$2259)</f>
        <v>611</v>
      </c>
      <c r="B1927" s="171"/>
      <c r="C1927" s="144"/>
      <c r="D1927" s="144"/>
      <c r="E1927" s="144"/>
      <c r="F1927" s="144"/>
      <c r="G1927" s="44"/>
      <c r="H1927" s="42"/>
      <c r="I1927" s="42"/>
      <c r="J1927" s="42"/>
      <c r="K1927" s="42"/>
      <c r="L1927" s="42"/>
      <c r="M1927" s="42"/>
      <c r="N1927" s="43">
        <f>SUM(G1927*$D$8+H1927*$D$5+I1927*$D$9+J1927*$D$6+K1927*$D$11+L1927*$D$10+M1927*$D$7)</f>
        <v>0</v>
      </c>
      <c r="O1927" s="119" t="e">
        <f>VLOOKUP(B1927,#REF!,15,0)</f>
        <v>#REF!</v>
      </c>
    </row>
    <row r="1928" spans="1:15" ht="15" customHeight="1">
      <c r="A1928" s="41">
        <f>RANK(N1928,$N$18:$N$2259)</f>
        <v>611</v>
      </c>
      <c r="B1928" s="170"/>
      <c r="C1928" s="144"/>
      <c r="D1928" s="144"/>
      <c r="E1928" s="144"/>
      <c r="F1928" s="144"/>
      <c r="G1928" s="44"/>
      <c r="H1928" s="42"/>
      <c r="I1928" s="42"/>
      <c r="J1928" s="42"/>
      <c r="K1928" s="42"/>
      <c r="L1928" s="42"/>
      <c r="M1928" s="42"/>
      <c r="N1928" s="43">
        <f>SUM(G1928*$D$8+H1928*$D$5+I1928*$D$9+J1928*$D$6+K1928*$D$11+L1928*$D$10+M1928*$D$7)</f>
        <v>0</v>
      </c>
      <c r="O1928" s="119" t="e">
        <f>VLOOKUP(B1928,#REF!,15,0)</f>
        <v>#REF!</v>
      </c>
    </row>
    <row r="1929" spans="1:15" ht="15" customHeight="1">
      <c r="A1929" s="41">
        <f>RANK(N1929,$N$18:$N$2259)</f>
        <v>611</v>
      </c>
      <c r="B1929" s="168"/>
      <c r="C1929" s="144"/>
      <c r="D1929" s="144"/>
      <c r="E1929" s="144"/>
      <c r="F1929" s="144"/>
      <c r="G1929" s="44"/>
      <c r="H1929" s="42"/>
      <c r="I1929" s="42"/>
      <c r="J1929" s="42"/>
      <c r="K1929" s="42"/>
      <c r="L1929" s="42"/>
      <c r="M1929" s="42"/>
      <c r="N1929" s="43">
        <f>SUM(G1929*$D$8+H1929*$D$5+I1929*$D$9+J1929*$D$6+K1929*$D$11+L1929*$D$10+M1929*$D$7)</f>
        <v>0</v>
      </c>
      <c r="O1929" s="119" t="e">
        <f>VLOOKUP(B1929,#REF!,15,0)</f>
        <v>#REF!</v>
      </c>
    </row>
    <row r="1930" spans="1:15" ht="15" customHeight="1">
      <c r="A1930" s="41">
        <f>RANK(N1930,$N$18:$N$2259)</f>
        <v>611</v>
      </c>
      <c r="B1930" s="171"/>
      <c r="C1930" s="144"/>
      <c r="D1930" s="144"/>
      <c r="E1930" s="144"/>
      <c r="F1930" s="144"/>
      <c r="G1930" s="44"/>
      <c r="H1930" s="42"/>
      <c r="I1930" s="42"/>
      <c r="J1930" s="42"/>
      <c r="K1930" s="42"/>
      <c r="L1930" s="42"/>
      <c r="M1930" s="42"/>
      <c r="N1930" s="43">
        <f>SUM(G1930*$D$8+H1930*$D$5+I1930*$D$9+J1930*$D$6+K1930*$D$11+L1930*$D$10+M1930*$D$7)</f>
        <v>0</v>
      </c>
      <c r="O1930" s="119" t="e">
        <f>VLOOKUP(B1930,#REF!,15,0)</f>
        <v>#REF!</v>
      </c>
    </row>
    <row r="1931" spans="1:15" ht="15" customHeight="1">
      <c r="A1931" s="41">
        <f>RANK(N1931,$N$18:$N$2259)</f>
        <v>611</v>
      </c>
      <c r="B1931" s="171"/>
      <c r="C1931" s="144"/>
      <c r="D1931" s="144"/>
      <c r="E1931" s="144"/>
      <c r="F1931" s="144"/>
      <c r="G1931" s="44"/>
      <c r="H1931" s="42"/>
      <c r="I1931" s="42"/>
      <c r="J1931" s="42"/>
      <c r="K1931" s="42"/>
      <c r="L1931" s="42"/>
      <c r="M1931" s="42"/>
      <c r="N1931" s="43">
        <f>SUM(G1931*$D$8+H1931*$D$5+I1931*$D$9+J1931*$D$6+K1931*$D$11+L1931*$D$10+M1931*$D$7)</f>
        <v>0</v>
      </c>
      <c r="O1931" s="119" t="e">
        <f>VLOOKUP(B1931,#REF!,15,0)</f>
        <v>#REF!</v>
      </c>
    </row>
    <row r="1932" spans="1:15" ht="15" customHeight="1">
      <c r="A1932" s="41">
        <f>RANK(N1932,$N$18:$N$2259)</f>
        <v>611</v>
      </c>
      <c r="B1932" s="146"/>
      <c r="C1932" s="144"/>
      <c r="D1932" s="144"/>
      <c r="E1932" s="144"/>
      <c r="F1932" s="144"/>
      <c r="G1932" s="44"/>
      <c r="H1932" s="42"/>
      <c r="I1932" s="42"/>
      <c r="J1932" s="42"/>
      <c r="K1932" s="42"/>
      <c r="L1932" s="42"/>
      <c r="M1932" s="42"/>
      <c r="N1932" s="43">
        <f>SUM(G1932*$D$8+H1932*$D$5+I1932*$D$9+J1932*$D$6+K1932*$D$11+L1932*$D$10+M1932*$D$7)</f>
        <v>0</v>
      </c>
      <c r="O1932" s="119" t="e">
        <f>VLOOKUP(B1932,#REF!,15,0)</f>
        <v>#REF!</v>
      </c>
    </row>
    <row r="1933" spans="1:15" ht="15" customHeight="1">
      <c r="A1933" s="41">
        <f>RANK(N1933,$N$18:$N$2259)</f>
        <v>611</v>
      </c>
      <c r="B1933" s="143"/>
      <c r="C1933" s="144"/>
      <c r="D1933" s="144"/>
      <c r="E1933" s="144"/>
      <c r="F1933" s="144"/>
      <c r="G1933" s="44"/>
      <c r="H1933" s="42"/>
      <c r="I1933" s="42"/>
      <c r="J1933" s="42"/>
      <c r="K1933" s="42"/>
      <c r="L1933" s="42"/>
      <c r="M1933" s="42"/>
      <c r="N1933" s="43">
        <f>SUM(G1933*$D$8+H1933*$D$5+I1933*$D$9+J1933*$D$6+K1933*$D$11+L1933*$D$10+M1933*$D$7)</f>
        <v>0</v>
      </c>
      <c r="O1933" s="119" t="e">
        <f>VLOOKUP(B1933,#REF!,15,0)</f>
        <v>#REF!</v>
      </c>
    </row>
    <row r="1934" spans="1:15" ht="15" customHeight="1">
      <c r="A1934" s="41">
        <f>RANK(N1934,$N$18:$N$2259)</f>
        <v>611</v>
      </c>
      <c r="B1934" s="146"/>
      <c r="C1934" s="144"/>
      <c r="D1934" s="144"/>
      <c r="E1934" s="144"/>
      <c r="F1934" s="144"/>
      <c r="G1934" s="44"/>
      <c r="H1934" s="42"/>
      <c r="I1934" s="42"/>
      <c r="J1934" s="42"/>
      <c r="K1934" s="42"/>
      <c r="L1934" s="42"/>
      <c r="M1934" s="42"/>
      <c r="N1934" s="43">
        <f>SUM(G1934*$D$8+H1934*$D$5+I1934*$D$9+J1934*$D$6+K1934*$D$11+L1934*$D$10+M1934*$D$7)</f>
        <v>0</v>
      </c>
      <c r="O1934" s="119" t="e">
        <f>VLOOKUP(B1934,#REF!,15,0)</f>
        <v>#REF!</v>
      </c>
    </row>
    <row r="1935" spans="1:15" ht="15" customHeight="1">
      <c r="A1935" s="41">
        <f>RANK(N1935,$N$18:$N$2259)</f>
        <v>611</v>
      </c>
      <c r="B1935" s="146"/>
      <c r="C1935" s="144"/>
      <c r="D1935" s="144"/>
      <c r="E1935" s="144"/>
      <c r="F1935" s="144"/>
      <c r="G1935" s="44"/>
      <c r="H1935" s="42"/>
      <c r="I1935" s="42"/>
      <c r="J1935" s="42"/>
      <c r="K1935" s="42"/>
      <c r="L1935" s="42"/>
      <c r="M1935" s="42"/>
      <c r="N1935" s="43">
        <f>SUM(G1935*$D$8+H1935*$D$5+I1935*$D$9+J1935*$D$6+K1935*$D$11+L1935*$D$10+M1935*$D$7)</f>
        <v>0</v>
      </c>
      <c r="O1935" s="119" t="e">
        <f>VLOOKUP(B1935,#REF!,15,0)</f>
        <v>#REF!</v>
      </c>
    </row>
    <row r="1936" spans="1:15" ht="15" customHeight="1">
      <c r="A1936" s="41">
        <f>RANK(N1936,$N$18:$N$2259)</f>
        <v>611</v>
      </c>
      <c r="B1936" s="146"/>
      <c r="C1936" s="144"/>
      <c r="D1936" s="144"/>
      <c r="E1936" s="144"/>
      <c r="F1936" s="144"/>
      <c r="G1936" s="44"/>
      <c r="H1936" s="42"/>
      <c r="I1936" s="42"/>
      <c r="J1936" s="42"/>
      <c r="K1936" s="42"/>
      <c r="L1936" s="42"/>
      <c r="M1936" s="42"/>
      <c r="N1936" s="43">
        <f>SUM(G1936*$D$8+H1936*$D$5+I1936*$D$9+J1936*$D$6+K1936*$D$11+L1936*$D$10+M1936*$D$7)</f>
        <v>0</v>
      </c>
      <c r="O1936" s="119" t="e">
        <f>VLOOKUP(B1936,#REF!,15,0)</f>
        <v>#REF!</v>
      </c>
    </row>
    <row r="1937" spans="1:15" ht="15" customHeight="1">
      <c r="A1937" s="41">
        <f>RANK(N1937,$N$18:$N$2259)</f>
        <v>611</v>
      </c>
      <c r="B1937" s="146"/>
      <c r="C1937" s="144"/>
      <c r="D1937" s="144"/>
      <c r="E1937" s="144"/>
      <c r="F1937" s="144"/>
      <c r="G1937" s="44"/>
      <c r="H1937" s="42"/>
      <c r="I1937" s="42"/>
      <c r="J1937" s="42"/>
      <c r="K1937" s="42"/>
      <c r="L1937" s="42"/>
      <c r="M1937" s="42"/>
      <c r="N1937" s="43">
        <f>SUM(G1937*$D$8+H1937*$D$5+I1937*$D$9+J1937*$D$6+K1937*$D$11+L1937*$D$10+M1937*$D$7)</f>
        <v>0</v>
      </c>
      <c r="O1937" s="119" t="e">
        <f>VLOOKUP(B1937,#REF!,15,0)</f>
        <v>#REF!</v>
      </c>
    </row>
    <row r="1938" spans="1:15" ht="15" customHeight="1">
      <c r="A1938" s="41">
        <f>RANK(N1938,$N$18:$N$2259)</f>
        <v>611</v>
      </c>
      <c r="B1938" s="143"/>
      <c r="C1938" s="144"/>
      <c r="D1938" s="144"/>
      <c r="E1938" s="144"/>
      <c r="F1938" s="144"/>
      <c r="G1938" s="44"/>
      <c r="H1938" s="42"/>
      <c r="I1938" s="42"/>
      <c r="J1938" s="42"/>
      <c r="K1938" s="42"/>
      <c r="L1938" s="42"/>
      <c r="M1938" s="42"/>
      <c r="N1938" s="43">
        <f>SUM(G1938*$D$8+H1938*$D$5+I1938*$D$9+J1938*$D$6+K1938*$D$11+L1938*$D$10+M1938*$D$7)</f>
        <v>0</v>
      </c>
      <c r="O1938" s="119" t="e">
        <f>VLOOKUP(B1938,#REF!,15,0)</f>
        <v>#REF!</v>
      </c>
    </row>
    <row r="1939" spans="1:15" ht="15" customHeight="1">
      <c r="A1939" s="41">
        <f>RANK(N1939,$N$18:$N$2259)</f>
        <v>611</v>
      </c>
      <c r="B1939" s="146"/>
      <c r="C1939" s="144"/>
      <c r="D1939" s="144"/>
      <c r="E1939" s="144"/>
      <c r="F1939" s="144"/>
      <c r="G1939" s="44"/>
      <c r="H1939" s="42"/>
      <c r="I1939" s="42"/>
      <c r="J1939" s="42"/>
      <c r="K1939" s="42"/>
      <c r="L1939" s="42"/>
      <c r="M1939" s="42"/>
      <c r="N1939" s="43">
        <f>SUM(G1939*$D$8+H1939*$D$5+I1939*$D$9+J1939*$D$6+K1939*$D$11+L1939*$D$10+M1939*$D$7)</f>
        <v>0</v>
      </c>
      <c r="O1939" s="119" t="e">
        <f>VLOOKUP(B1939,#REF!,15,0)</f>
        <v>#REF!</v>
      </c>
    </row>
    <row r="1940" spans="1:15" ht="15" customHeight="1">
      <c r="A1940" s="41">
        <f>RANK(N1940,$N$18:$N$2259)</f>
        <v>611</v>
      </c>
      <c r="B1940" s="146"/>
      <c r="C1940" s="144"/>
      <c r="D1940" s="144"/>
      <c r="E1940" s="144"/>
      <c r="F1940" s="144"/>
      <c r="G1940" s="44"/>
      <c r="H1940" s="42"/>
      <c r="I1940" s="42"/>
      <c r="J1940" s="42"/>
      <c r="K1940" s="42"/>
      <c r="L1940" s="42"/>
      <c r="M1940" s="42"/>
      <c r="N1940" s="43">
        <f>SUM(G1940*$D$8+H1940*$D$5+I1940*$D$9+J1940*$D$6+K1940*$D$11+L1940*$D$10+M1940*$D$7)</f>
        <v>0</v>
      </c>
      <c r="O1940" s="119" t="e">
        <f>VLOOKUP(B1940,#REF!,15,0)</f>
        <v>#REF!</v>
      </c>
    </row>
    <row r="1941" spans="1:15" ht="15" customHeight="1">
      <c r="A1941" s="41">
        <f>RANK(N1941,$N$18:$N$2259)</f>
        <v>611</v>
      </c>
      <c r="B1941" s="146"/>
      <c r="C1941" s="144"/>
      <c r="D1941" s="144"/>
      <c r="E1941" s="144"/>
      <c r="F1941" s="144"/>
      <c r="G1941" s="44"/>
      <c r="H1941" s="42"/>
      <c r="I1941" s="42"/>
      <c r="J1941" s="42"/>
      <c r="K1941" s="42"/>
      <c r="L1941" s="42"/>
      <c r="M1941" s="42"/>
      <c r="N1941" s="43">
        <f>SUM(G1941*$D$8+H1941*$D$5+I1941*$D$9+J1941*$D$6+K1941*$D$11+L1941*$D$10+M1941*$D$7)</f>
        <v>0</v>
      </c>
      <c r="O1941" s="119" t="e">
        <f>VLOOKUP(B1941,#REF!,15,0)</f>
        <v>#REF!</v>
      </c>
    </row>
    <row r="1942" spans="1:15" ht="15" customHeight="1">
      <c r="A1942" s="41">
        <f>RANK(N1942,$N$18:$N$2259)</f>
        <v>611</v>
      </c>
      <c r="B1942" s="146"/>
      <c r="C1942" s="144"/>
      <c r="D1942" s="144"/>
      <c r="E1942" s="144"/>
      <c r="F1942" s="144"/>
      <c r="G1942" s="44"/>
      <c r="H1942" s="42"/>
      <c r="I1942" s="42"/>
      <c r="J1942" s="42"/>
      <c r="K1942" s="42"/>
      <c r="L1942" s="42"/>
      <c r="M1942" s="42"/>
      <c r="N1942" s="43">
        <f>SUM(G1942*$D$8+H1942*$D$5+I1942*$D$9+J1942*$D$6+K1942*$D$11+L1942*$D$10+M1942*$D$7)</f>
        <v>0</v>
      </c>
      <c r="O1942" s="119" t="e">
        <f>VLOOKUP(B1942,#REF!,15,0)</f>
        <v>#REF!</v>
      </c>
    </row>
    <row r="1943" spans="1:15" ht="15" customHeight="1">
      <c r="A1943" s="41">
        <f>RANK(N1943,$N$18:$N$2259)</f>
        <v>611</v>
      </c>
      <c r="B1943" s="146"/>
      <c r="C1943" s="144"/>
      <c r="D1943" s="144"/>
      <c r="E1943" s="144"/>
      <c r="F1943" s="144"/>
      <c r="G1943" s="44"/>
      <c r="H1943" s="42"/>
      <c r="I1943" s="42"/>
      <c r="J1943" s="42"/>
      <c r="K1943" s="42"/>
      <c r="L1943" s="42"/>
      <c r="M1943" s="42"/>
      <c r="N1943" s="43">
        <f>SUM(G1943*$D$8+H1943*$D$5+I1943*$D$9+J1943*$D$6+K1943*$D$11+L1943*$D$10+M1943*$D$7)</f>
        <v>0</v>
      </c>
      <c r="O1943" s="119" t="e">
        <f>VLOOKUP(B1943,#REF!,15,0)</f>
        <v>#REF!</v>
      </c>
    </row>
    <row r="1944" spans="1:15" ht="15" customHeight="1">
      <c r="A1944" s="41">
        <f>RANK(N1944,$N$18:$N$2259)</f>
        <v>611</v>
      </c>
      <c r="B1944" s="146"/>
      <c r="C1944" s="144"/>
      <c r="D1944" s="144"/>
      <c r="E1944" s="144"/>
      <c r="F1944" s="144"/>
      <c r="G1944" s="44"/>
      <c r="H1944" s="42"/>
      <c r="I1944" s="42"/>
      <c r="J1944" s="42"/>
      <c r="K1944" s="42"/>
      <c r="L1944" s="42"/>
      <c r="M1944" s="42"/>
      <c r="N1944" s="43">
        <f>SUM(G1944*$D$8+H1944*$D$5+I1944*$D$9+J1944*$D$6+K1944*$D$11+L1944*$D$10+M1944*$D$7)</f>
        <v>0</v>
      </c>
      <c r="O1944" s="119" t="e">
        <f>VLOOKUP(B1944,#REF!,15,0)</f>
        <v>#REF!</v>
      </c>
    </row>
    <row r="1945" spans="1:15" ht="15" customHeight="1">
      <c r="A1945" s="41">
        <f>RANK(N1945,$N$18:$N$2259)</f>
        <v>611</v>
      </c>
      <c r="B1945" s="146"/>
      <c r="C1945" s="144"/>
      <c r="D1945" s="144"/>
      <c r="E1945" s="144"/>
      <c r="F1945" s="144"/>
      <c r="G1945" s="44"/>
      <c r="H1945" s="42"/>
      <c r="I1945" s="42"/>
      <c r="J1945" s="42"/>
      <c r="K1945" s="42"/>
      <c r="L1945" s="42"/>
      <c r="M1945" s="42"/>
      <c r="N1945" s="43">
        <f>SUM(G1945*$D$8+H1945*$D$5+I1945*$D$9+J1945*$D$6+K1945*$D$11+L1945*$D$10+M1945*$D$7)</f>
        <v>0</v>
      </c>
      <c r="O1945" s="119" t="e">
        <f>VLOOKUP(B1945,#REF!,15,0)</f>
        <v>#REF!</v>
      </c>
    </row>
    <row r="1946" spans="1:15" ht="15" customHeight="1">
      <c r="A1946" s="41">
        <f>RANK(N1946,$N$18:$N$2259)</f>
        <v>611</v>
      </c>
      <c r="B1946" s="146"/>
      <c r="C1946" s="144"/>
      <c r="D1946" s="144"/>
      <c r="E1946" s="144"/>
      <c r="F1946" s="144"/>
      <c r="G1946" s="44"/>
      <c r="H1946" s="42"/>
      <c r="I1946" s="42"/>
      <c r="J1946" s="42"/>
      <c r="K1946" s="42"/>
      <c r="L1946" s="42"/>
      <c r="M1946" s="42"/>
      <c r="N1946" s="43">
        <f>SUM(G1946*$D$8+H1946*$D$5+I1946*$D$9+J1946*$D$6+K1946*$D$11+L1946*$D$10+M1946*$D$7)</f>
        <v>0</v>
      </c>
      <c r="O1946" s="119" t="e">
        <f>VLOOKUP(B1946,#REF!,15,0)</f>
        <v>#REF!</v>
      </c>
    </row>
    <row r="1947" spans="1:15" ht="15" customHeight="1">
      <c r="A1947" s="41">
        <f>RANK(N1947,$N$18:$N$2259)</f>
        <v>611</v>
      </c>
      <c r="B1947" s="146"/>
      <c r="C1947" s="144"/>
      <c r="D1947" s="144"/>
      <c r="E1947" s="144"/>
      <c r="F1947" s="144"/>
      <c r="G1947" s="44"/>
      <c r="H1947" s="42"/>
      <c r="I1947" s="42"/>
      <c r="J1947" s="42"/>
      <c r="K1947" s="42"/>
      <c r="L1947" s="42"/>
      <c r="M1947" s="42"/>
      <c r="N1947" s="43">
        <f>SUM(G1947*$D$8+H1947*$D$5+I1947*$D$9+J1947*$D$6+K1947*$D$11+L1947*$D$10+M1947*$D$7)</f>
        <v>0</v>
      </c>
      <c r="O1947" s="119" t="e">
        <f>VLOOKUP(B1947,#REF!,15,0)</f>
        <v>#REF!</v>
      </c>
    </row>
    <row r="1948" spans="1:15" ht="15" customHeight="1">
      <c r="A1948" s="41">
        <f>RANK(N1948,$N$18:$N$2259)</f>
        <v>611</v>
      </c>
      <c r="B1948" s="146"/>
      <c r="C1948" s="144"/>
      <c r="D1948" s="144"/>
      <c r="E1948" s="144"/>
      <c r="F1948" s="144"/>
      <c r="G1948" s="44"/>
      <c r="H1948" s="42"/>
      <c r="I1948" s="42"/>
      <c r="J1948" s="42"/>
      <c r="K1948" s="42"/>
      <c r="L1948" s="42"/>
      <c r="M1948" s="42"/>
      <c r="N1948" s="43">
        <f>SUM(G1948*$D$8+H1948*$D$5+I1948*$D$9+J1948*$D$6+K1948*$D$11+L1948*$D$10+M1948*$D$7)</f>
        <v>0</v>
      </c>
      <c r="O1948" s="119" t="e">
        <f>VLOOKUP(B1948,#REF!,15,0)</f>
        <v>#REF!</v>
      </c>
    </row>
    <row r="1949" spans="1:15" ht="15" customHeight="1">
      <c r="A1949" s="41">
        <f>RANK(N1949,$N$18:$N$2259)</f>
        <v>611</v>
      </c>
      <c r="B1949" s="171"/>
      <c r="C1949" s="144"/>
      <c r="D1949" s="144"/>
      <c r="E1949" s="144"/>
      <c r="F1949" s="144"/>
      <c r="G1949" s="44"/>
      <c r="H1949" s="42"/>
      <c r="I1949" s="42"/>
      <c r="J1949" s="42"/>
      <c r="K1949" s="42"/>
      <c r="L1949" s="42"/>
      <c r="M1949" s="42"/>
      <c r="N1949" s="43">
        <f>SUM(G1949*$D$8+H1949*$D$5+I1949*$D$9+J1949*$D$6+K1949*$D$11+L1949*$D$10+M1949*$D$7)</f>
        <v>0</v>
      </c>
      <c r="O1949" s="119" t="e">
        <f>VLOOKUP(B1949,#REF!,15,0)</f>
        <v>#REF!</v>
      </c>
    </row>
    <row r="1950" spans="1:15" ht="15" customHeight="1">
      <c r="A1950" s="41">
        <f>RANK(N1950,$N$18:$N$2259)</f>
        <v>611</v>
      </c>
      <c r="B1950" s="143"/>
      <c r="C1950" s="144"/>
      <c r="D1950" s="144"/>
      <c r="E1950" s="144"/>
      <c r="F1950" s="144"/>
      <c r="G1950" s="44"/>
      <c r="H1950" s="42"/>
      <c r="I1950" s="42"/>
      <c r="J1950" s="42"/>
      <c r="K1950" s="42"/>
      <c r="L1950" s="42"/>
      <c r="M1950" s="42"/>
      <c r="N1950" s="43">
        <f>SUM(G1950*$D$8+H1950*$D$5+I1950*$D$9+J1950*$D$6+K1950*$D$11+L1950*$D$10+M1950*$D$7)</f>
        <v>0</v>
      </c>
      <c r="O1950" s="119" t="e">
        <f>VLOOKUP(B1950,#REF!,15,0)</f>
        <v>#REF!</v>
      </c>
    </row>
    <row r="1951" spans="1:15" ht="15" customHeight="1">
      <c r="A1951" s="41">
        <f>RANK(N1951,$N$18:$N$2259)</f>
        <v>611</v>
      </c>
      <c r="B1951" s="143"/>
      <c r="C1951" s="144"/>
      <c r="D1951" s="144"/>
      <c r="E1951" s="144"/>
      <c r="F1951" s="144"/>
      <c r="G1951" s="44"/>
      <c r="H1951" s="42"/>
      <c r="I1951" s="42"/>
      <c r="J1951" s="42"/>
      <c r="K1951" s="42"/>
      <c r="L1951" s="42"/>
      <c r="M1951" s="42"/>
      <c r="N1951" s="43">
        <f>SUM(G1951*$D$8+H1951*$D$5+I1951*$D$9+J1951*$D$6+K1951*$D$11+L1951*$D$10+M1951*$D$7)</f>
        <v>0</v>
      </c>
      <c r="O1951" s="119" t="e">
        <f>VLOOKUP(B1951,#REF!,15,0)</f>
        <v>#REF!</v>
      </c>
    </row>
    <row r="1952" spans="1:15" ht="15" customHeight="1">
      <c r="A1952" s="41">
        <f>RANK(N1952,$N$18:$N$2259)</f>
        <v>611</v>
      </c>
      <c r="B1952" s="146"/>
      <c r="C1952" s="144"/>
      <c r="D1952" s="144"/>
      <c r="E1952" s="144"/>
      <c r="F1952" s="144"/>
      <c r="G1952" s="44"/>
      <c r="H1952" s="42"/>
      <c r="I1952" s="42"/>
      <c r="J1952" s="42"/>
      <c r="K1952" s="42"/>
      <c r="L1952" s="42"/>
      <c r="M1952" s="42"/>
      <c r="N1952" s="43">
        <f>SUM(G1952*$D$8+H1952*$D$5+I1952*$D$9+J1952*$D$6+K1952*$D$11+L1952*$D$10+M1952*$D$7)</f>
        <v>0</v>
      </c>
      <c r="O1952" s="119" t="e">
        <f>VLOOKUP(B1952,#REF!,15,0)</f>
        <v>#REF!</v>
      </c>
    </row>
    <row r="1953" spans="1:15" ht="15" customHeight="1">
      <c r="A1953" s="41">
        <f>RANK(N1953,$N$18:$N$2259)</f>
        <v>611</v>
      </c>
      <c r="B1953" s="146"/>
      <c r="C1953" s="144"/>
      <c r="D1953" s="144"/>
      <c r="E1953" s="144"/>
      <c r="F1953" s="144"/>
      <c r="G1953" s="44"/>
      <c r="H1953" s="42"/>
      <c r="I1953" s="42"/>
      <c r="J1953" s="42"/>
      <c r="K1953" s="42"/>
      <c r="L1953" s="42"/>
      <c r="M1953" s="42"/>
      <c r="N1953" s="43">
        <f>SUM(G1953*$D$8+H1953*$D$5+I1953*$D$9+J1953*$D$6+K1953*$D$11+L1953*$D$10+M1953*$D$7)</f>
        <v>0</v>
      </c>
      <c r="O1953" s="119" t="e">
        <f>VLOOKUP(B1953,#REF!,15,0)</f>
        <v>#REF!</v>
      </c>
    </row>
    <row r="1954" spans="1:15" ht="15" customHeight="1">
      <c r="A1954" s="41">
        <f>RANK(N1954,$N$18:$N$2259)</f>
        <v>611</v>
      </c>
      <c r="B1954" s="146"/>
      <c r="C1954" s="144"/>
      <c r="D1954" s="144"/>
      <c r="E1954" s="144"/>
      <c r="F1954" s="144"/>
      <c r="G1954" s="44"/>
      <c r="H1954" s="42"/>
      <c r="I1954" s="42"/>
      <c r="J1954" s="42"/>
      <c r="K1954" s="42"/>
      <c r="L1954" s="42"/>
      <c r="M1954" s="42"/>
      <c r="N1954" s="43">
        <f>SUM(G1954*$D$8+H1954*$D$5+I1954*$D$9+J1954*$D$6+K1954*$D$11+L1954*$D$10+M1954*$D$7)</f>
        <v>0</v>
      </c>
      <c r="O1954" s="119" t="e">
        <f>VLOOKUP(B1954,#REF!,15,0)</f>
        <v>#REF!</v>
      </c>
    </row>
    <row r="1955" spans="1:15" ht="15" customHeight="1">
      <c r="A1955" s="41">
        <f>RANK(N1955,$N$18:$N$2259)</f>
        <v>611</v>
      </c>
      <c r="B1955" s="146"/>
      <c r="C1955" s="144"/>
      <c r="D1955" s="144"/>
      <c r="E1955" s="144"/>
      <c r="F1955" s="144"/>
      <c r="G1955" s="44"/>
      <c r="H1955" s="42"/>
      <c r="I1955" s="42"/>
      <c r="J1955" s="42"/>
      <c r="K1955" s="42"/>
      <c r="L1955" s="42"/>
      <c r="M1955" s="42"/>
      <c r="N1955" s="43">
        <f>SUM(G1955*$D$8+H1955*$D$5+I1955*$D$9+J1955*$D$6+K1955*$D$11+L1955*$D$10+M1955*$D$7)</f>
        <v>0</v>
      </c>
      <c r="O1955" s="119" t="e">
        <f>VLOOKUP(B1955,#REF!,15,0)</f>
        <v>#REF!</v>
      </c>
    </row>
    <row r="1956" spans="1:15" ht="15" customHeight="1">
      <c r="A1956" s="41">
        <f>RANK(N1956,$N$18:$N$2259)</f>
        <v>611</v>
      </c>
      <c r="B1956" s="146"/>
      <c r="C1956" s="144"/>
      <c r="D1956" s="144"/>
      <c r="E1956" s="144"/>
      <c r="F1956" s="144"/>
      <c r="G1956" s="44"/>
      <c r="H1956" s="42"/>
      <c r="I1956" s="42"/>
      <c r="J1956" s="42"/>
      <c r="K1956" s="42"/>
      <c r="L1956" s="42"/>
      <c r="M1956" s="42"/>
      <c r="N1956" s="43">
        <f>SUM(G1956*$D$8+H1956*$D$5+I1956*$D$9+J1956*$D$6+K1956*$D$11+L1956*$D$10+M1956*$D$7)</f>
        <v>0</v>
      </c>
      <c r="O1956" s="119" t="e">
        <f>VLOOKUP(B1956,#REF!,15,0)</f>
        <v>#REF!</v>
      </c>
    </row>
    <row r="1957" spans="1:15" ht="15" customHeight="1">
      <c r="A1957" s="41">
        <f>RANK(N1957,$N$18:$N$2259)</f>
        <v>611</v>
      </c>
      <c r="B1957" s="143"/>
      <c r="C1957" s="144"/>
      <c r="D1957" s="144"/>
      <c r="E1957" s="144"/>
      <c r="F1957" s="144"/>
      <c r="G1957" s="44"/>
      <c r="H1957" s="42"/>
      <c r="I1957" s="42"/>
      <c r="J1957" s="42"/>
      <c r="K1957" s="42"/>
      <c r="L1957" s="42"/>
      <c r="M1957" s="42"/>
      <c r="N1957" s="43">
        <f>SUM(G1957*$D$8+H1957*$D$5+I1957*$D$9+J1957*$D$6+K1957*$D$11+L1957*$D$10+M1957*$D$7)</f>
        <v>0</v>
      </c>
      <c r="O1957" s="119" t="e">
        <f>VLOOKUP(B1957,#REF!,15,0)</f>
        <v>#REF!</v>
      </c>
    </row>
    <row r="1958" spans="1:15" ht="15" customHeight="1">
      <c r="A1958" s="41">
        <f>RANK(N1958,$N$18:$N$2259)</f>
        <v>611</v>
      </c>
      <c r="B1958" s="146"/>
      <c r="C1958" s="144"/>
      <c r="D1958" s="144"/>
      <c r="E1958" s="144"/>
      <c r="F1958" s="144"/>
      <c r="G1958" s="44"/>
      <c r="H1958" s="42"/>
      <c r="I1958" s="42"/>
      <c r="J1958" s="42"/>
      <c r="K1958" s="42"/>
      <c r="L1958" s="42"/>
      <c r="M1958" s="42"/>
      <c r="N1958" s="43">
        <f>SUM(G1958*$D$8+H1958*$D$5+I1958*$D$9+J1958*$D$6+K1958*$D$11+L1958*$D$10+M1958*$D$7)</f>
        <v>0</v>
      </c>
      <c r="O1958" s="119" t="e">
        <f>VLOOKUP(B1958,#REF!,15,0)</f>
        <v>#REF!</v>
      </c>
    </row>
    <row r="1959" spans="1:15" ht="15" customHeight="1">
      <c r="A1959" s="41">
        <f>RANK(N1959,$N$18:$N$2259)</f>
        <v>611</v>
      </c>
      <c r="B1959" s="146"/>
      <c r="C1959" s="144"/>
      <c r="D1959" s="144"/>
      <c r="E1959" s="144"/>
      <c r="F1959" s="144"/>
      <c r="G1959" s="44"/>
      <c r="H1959" s="42"/>
      <c r="I1959" s="42"/>
      <c r="J1959" s="42"/>
      <c r="K1959" s="42"/>
      <c r="L1959" s="42"/>
      <c r="M1959" s="42"/>
      <c r="N1959" s="43">
        <f>SUM(G1959*$D$8+H1959*$D$5+I1959*$D$9+J1959*$D$6+K1959*$D$11+L1959*$D$10+M1959*$D$7)</f>
        <v>0</v>
      </c>
      <c r="O1959" s="119" t="e">
        <f>VLOOKUP(B1959,#REF!,15,0)</f>
        <v>#REF!</v>
      </c>
    </row>
    <row r="1960" spans="1:15" ht="15" customHeight="1">
      <c r="A1960" s="41">
        <f>RANK(N1960,$N$18:$N$2259)</f>
        <v>611</v>
      </c>
      <c r="B1960" s="143"/>
      <c r="C1960" s="144"/>
      <c r="D1960" s="144"/>
      <c r="E1960" s="144"/>
      <c r="F1960" s="144"/>
      <c r="G1960" s="44"/>
      <c r="H1960" s="42"/>
      <c r="I1960" s="42"/>
      <c r="J1960" s="42"/>
      <c r="K1960" s="42"/>
      <c r="L1960" s="42"/>
      <c r="M1960" s="42"/>
      <c r="N1960" s="43">
        <f>SUM(G1960*$D$8+H1960*$D$5+I1960*$D$9+J1960*$D$6+K1960*$D$11+L1960*$D$10+M1960*$D$7)</f>
        <v>0</v>
      </c>
      <c r="O1960" s="119" t="e">
        <f>VLOOKUP(B1960,#REF!,15,0)</f>
        <v>#REF!</v>
      </c>
    </row>
    <row r="1961" spans="1:15" ht="15" customHeight="1">
      <c r="A1961" s="41">
        <f>RANK(N1961,$N$18:$N$2259)</f>
        <v>611</v>
      </c>
      <c r="B1961" s="146"/>
      <c r="C1961" s="144"/>
      <c r="D1961" s="144"/>
      <c r="E1961" s="144"/>
      <c r="F1961" s="144"/>
      <c r="G1961" s="44"/>
      <c r="H1961" s="42"/>
      <c r="I1961" s="42"/>
      <c r="J1961" s="42"/>
      <c r="K1961" s="42"/>
      <c r="L1961" s="42"/>
      <c r="M1961" s="42"/>
      <c r="N1961" s="43">
        <f>SUM(G1961*$D$8+H1961*$D$5+I1961*$D$9+J1961*$D$6+K1961*$D$11+L1961*$D$10+M1961*$D$7)</f>
        <v>0</v>
      </c>
      <c r="O1961" s="119" t="e">
        <f>VLOOKUP(B1961,#REF!,15,0)</f>
        <v>#REF!</v>
      </c>
    </row>
    <row r="1962" spans="1:15" ht="15" customHeight="1">
      <c r="A1962" s="41">
        <f>RANK(N1962,$N$18:$N$2259)</f>
        <v>611</v>
      </c>
      <c r="B1962" s="146"/>
      <c r="C1962" s="144"/>
      <c r="D1962" s="144"/>
      <c r="E1962" s="144"/>
      <c r="F1962" s="144"/>
      <c r="G1962" s="44"/>
      <c r="H1962" s="42"/>
      <c r="I1962" s="42"/>
      <c r="J1962" s="42"/>
      <c r="K1962" s="42"/>
      <c r="L1962" s="42"/>
      <c r="M1962" s="42"/>
      <c r="N1962" s="43">
        <f>SUM(G1962*$D$8+H1962*$D$5+I1962*$D$9+J1962*$D$6+K1962*$D$11+L1962*$D$10+M1962*$D$7)</f>
        <v>0</v>
      </c>
      <c r="O1962" s="119" t="e">
        <f>VLOOKUP(B1962,#REF!,15,0)</f>
        <v>#REF!</v>
      </c>
    </row>
    <row r="1963" spans="1:15" ht="15" customHeight="1">
      <c r="A1963" s="41">
        <f>RANK(N1963,$N$18:$N$2259)</f>
        <v>611</v>
      </c>
      <c r="B1963" s="146"/>
      <c r="C1963" s="144"/>
      <c r="D1963" s="144"/>
      <c r="E1963" s="144"/>
      <c r="F1963" s="144"/>
      <c r="G1963" s="44"/>
      <c r="H1963" s="42"/>
      <c r="I1963" s="42"/>
      <c r="J1963" s="42"/>
      <c r="K1963" s="42"/>
      <c r="L1963" s="42"/>
      <c r="M1963" s="42"/>
      <c r="N1963" s="43">
        <f>SUM(G1963*$D$8+H1963*$D$5+I1963*$D$9+J1963*$D$6+K1963*$D$11+L1963*$D$10+M1963*$D$7)</f>
        <v>0</v>
      </c>
      <c r="O1963" s="119" t="e">
        <f>VLOOKUP(B1963,#REF!,15,0)</f>
        <v>#REF!</v>
      </c>
    </row>
    <row r="1964" spans="1:15" ht="15" customHeight="1">
      <c r="A1964" s="41">
        <f>RANK(N1964,$N$18:$N$2259)</f>
        <v>611</v>
      </c>
      <c r="B1964" s="146"/>
      <c r="C1964" s="144"/>
      <c r="D1964" s="144"/>
      <c r="E1964" s="144"/>
      <c r="F1964" s="144"/>
      <c r="G1964" s="44"/>
      <c r="H1964" s="42"/>
      <c r="I1964" s="42"/>
      <c r="J1964" s="42"/>
      <c r="K1964" s="42"/>
      <c r="L1964" s="42"/>
      <c r="M1964" s="42"/>
      <c r="N1964" s="43">
        <f>SUM(G1964*$D$8+H1964*$D$5+I1964*$D$9+J1964*$D$6+K1964*$D$11+L1964*$D$10+M1964*$D$7)</f>
        <v>0</v>
      </c>
      <c r="O1964" s="119" t="e">
        <f>VLOOKUP(B1964,#REF!,15,0)</f>
        <v>#REF!</v>
      </c>
    </row>
    <row r="1965" spans="1:15" ht="15" customHeight="1">
      <c r="A1965" s="41">
        <f>RANK(N1965,$N$18:$N$2259)</f>
        <v>611</v>
      </c>
      <c r="B1965" s="146"/>
      <c r="C1965" s="144"/>
      <c r="D1965" s="144"/>
      <c r="E1965" s="144"/>
      <c r="F1965" s="144"/>
      <c r="G1965" s="44"/>
      <c r="H1965" s="42"/>
      <c r="I1965" s="42"/>
      <c r="J1965" s="42"/>
      <c r="K1965" s="42"/>
      <c r="L1965" s="42"/>
      <c r="M1965" s="42"/>
      <c r="N1965" s="43">
        <f>SUM(G1965*$D$8+H1965*$D$5+I1965*$D$9+J1965*$D$6+K1965*$D$11+L1965*$D$10+M1965*$D$7)</f>
        <v>0</v>
      </c>
      <c r="O1965" s="119" t="e">
        <f>VLOOKUP(B1965,#REF!,15,0)</f>
        <v>#REF!</v>
      </c>
    </row>
    <row r="1966" spans="1:15" ht="15" customHeight="1">
      <c r="A1966" s="41">
        <f>RANK(N1966,$N$18:$N$2259)</f>
        <v>611</v>
      </c>
      <c r="B1966" s="143"/>
      <c r="C1966" s="144"/>
      <c r="D1966" s="144"/>
      <c r="E1966" s="144"/>
      <c r="F1966" s="144"/>
      <c r="G1966" s="44"/>
      <c r="H1966" s="42"/>
      <c r="I1966" s="42"/>
      <c r="J1966" s="42"/>
      <c r="K1966" s="42"/>
      <c r="L1966" s="42"/>
      <c r="M1966" s="42"/>
      <c r="N1966" s="43">
        <f>SUM(G1966*$D$8+H1966*$D$5+I1966*$D$9+J1966*$D$6+K1966*$D$11+L1966*$D$10+M1966*$D$7)</f>
        <v>0</v>
      </c>
      <c r="O1966" s="119" t="e">
        <f>VLOOKUP(B1966,#REF!,15,0)</f>
        <v>#REF!</v>
      </c>
    </row>
    <row r="1967" spans="1:15" ht="15" customHeight="1">
      <c r="A1967" s="41">
        <f>RANK(N1967,$N$18:$N$2259)</f>
        <v>611</v>
      </c>
      <c r="B1967" s="146"/>
      <c r="C1967" s="144"/>
      <c r="D1967" s="144"/>
      <c r="E1967" s="144"/>
      <c r="F1967" s="144"/>
      <c r="G1967" s="44"/>
      <c r="H1967" s="42"/>
      <c r="I1967" s="42"/>
      <c r="J1967" s="42"/>
      <c r="K1967" s="42"/>
      <c r="L1967" s="42"/>
      <c r="M1967" s="42"/>
      <c r="N1967" s="43">
        <f>SUM(G1967*$D$8+H1967*$D$5+I1967*$D$9+J1967*$D$6+K1967*$D$11+L1967*$D$10+M1967*$D$7)</f>
        <v>0</v>
      </c>
      <c r="O1967" s="119" t="e">
        <f>VLOOKUP(B1967,#REF!,15,0)</f>
        <v>#REF!</v>
      </c>
    </row>
    <row r="1968" spans="1:15" ht="15" customHeight="1">
      <c r="A1968" s="41">
        <f>RANK(N1968,$N$18:$N$2259)</f>
        <v>611</v>
      </c>
      <c r="B1968" s="146"/>
      <c r="C1968" s="144"/>
      <c r="D1968" s="144"/>
      <c r="E1968" s="144"/>
      <c r="F1968" s="144"/>
      <c r="G1968" s="44"/>
      <c r="H1968" s="42"/>
      <c r="I1968" s="42"/>
      <c r="J1968" s="42"/>
      <c r="K1968" s="42"/>
      <c r="L1968" s="42"/>
      <c r="M1968" s="42"/>
      <c r="N1968" s="43">
        <f>SUM(G1968*$D$8+H1968*$D$5+I1968*$D$9+J1968*$D$6+K1968*$D$11+L1968*$D$10+M1968*$D$7)</f>
        <v>0</v>
      </c>
      <c r="O1968" s="119" t="e">
        <f>VLOOKUP(B1968,#REF!,15,0)</f>
        <v>#REF!</v>
      </c>
    </row>
    <row r="1969" spans="1:15" ht="15" customHeight="1">
      <c r="A1969" s="41">
        <f>RANK(N1969,$N$18:$N$2259)</f>
        <v>611</v>
      </c>
      <c r="B1969" s="146"/>
      <c r="C1969" s="144"/>
      <c r="D1969" s="144"/>
      <c r="E1969" s="144"/>
      <c r="F1969" s="144"/>
      <c r="G1969" s="44"/>
      <c r="H1969" s="42"/>
      <c r="I1969" s="42"/>
      <c r="J1969" s="42"/>
      <c r="K1969" s="42"/>
      <c r="L1969" s="42"/>
      <c r="M1969" s="42"/>
      <c r="N1969" s="43">
        <f>SUM(G1969*$D$8+H1969*$D$5+I1969*$D$9+J1969*$D$6+K1969*$D$11+L1969*$D$10+M1969*$D$7)</f>
        <v>0</v>
      </c>
      <c r="O1969" s="119" t="e">
        <f>VLOOKUP(B1969,#REF!,15,0)</f>
        <v>#REF!</v>
      </c>
    </row>
    <row r="1970" spans="1:15" ht="15" customHeight="1">
      <c r="A1970" s="41">
        <f>RANK(N1970,$N$18:$N$2259)</f>
        <v>611</v>
      </c>
      <c r="B1970" s="146"/>
      <c r="C1970" s="144"/>
      <c r="D1970" s="144"/>
      <c r="E1970" s="144"/>
      <c r="F1970" s="144"/>
      <c r="G1970" s="44"/>
      <c r="H1970" s="42"/>
      <c r="I1970" s="42"/>
      <c r="J1970" s="42"/>
      <c r="K1970" s="42"/>
      <c r="L1970" s="42"/>
      <c r="M1970" s="42"/>
      <c r="N1970" s="43">
        <f>SUM(G1970*$D$8+H1970*$D$5+I1970*$D$9+J1970*$D$6+K1970*$D$11+L1970*$D$10+M1970*$D$7)</f>
        <v>0</v>
      </c>
      <c r="O1970" s="119" t="e">
        <f>VLOOKUP(B1970,#REF!,15,0)</f>
        <v>#REF!</v>
      </c>
    </row>
    <row r="1971" spans="1:15" ht="15" customHeight="1">
      <c r="A1971" s="41">
        <f>RANK(N1971,$N$18:$N$2259)</f>
        <v>611</v>
      </c>
      <c r="B1971" s="146"/>
      <c r="C1971" s="144"/>
      <c r="D1971" s="144"/>
      <c r="E1971" s="144"/>
      <c r="F1971" s="144"/>
      <c r="G1971" s="44"/>
      <c r="H1971" s="42"/>
      <c r="I1971" s="42"/>
      <c r="J1971" s="42"/>
      <c r="K1971" s="42"/>
      <c r="L1971" s="42"/>
      <c r="M1971" s="42"/>
      <c r="N1971" s="43">
        <f>SUM(G1971*$D$8+H1971*$D$5+I1971*$D$9+J1971*$D$6+K1971*$D$11+L1971*$D$10+M1971*$D$7)</f>
        <v>0</v>
      </c>
      <c r="O1971" s="119" t="e">
        <f>VLOOKUP(B1971,#REF!,15,0)</f>
        <v>#REF!</v>
      </c>
    </row>
    <row r="1972" spans="1:15" ht="15" customHeight="1">
      <c r="A1972" s="41">
        <f>RANK(N1972,$N$18:$N$2259)</f>
        <v>611</v>
      </c>
      <c r="B1972" s="146"/>
      <c r="C1972" s="144"/>
      <c r="D1972" s="144"/>
      <c r="E1972" s="144"/>
      <c r="F1972" s="144"/>
      <c r="G1972" s="44"/>
      <c r="H1972" s="42"/>
      <c r="I1972" s="42"/>
      <c r="J1972" s="42"/>
      <c r="K1972" s="42"/>
      <c r="L1972" s="42"/>
      <c r="M1972" s="42"/>
      <c r="N1972" s="43">
        <f>SUM(G1972*$D$8+H1972*$D$5+I1972*$D$9+J1972*$D$6+K1972*$D$11+L1972*$D$10+M1972*$D$7)</f>
        <v>0</v>
      </c>
      <c r="O1972" s="119" t="e">
        <f>VLOOKUP(B1972,#REF!,15,0)</f>
        <v>#REF!</v>
      </c>
    </row>
    <row r="1973" spans="1:15" ht="15" customHeight="1">
      <c r="A1973" s="41">
        <f>RANK(N1973,$N$18:$N$2259)</f>
        <v>611</v>
      </c>
      <c r="B1973" s="144"/>
      <c r="C1973" s="144"/>
      <c r="D1973" s="144"/>
      <c r="E1973" s="144"/>
      <c r="F1973" s="144"/>
      <c r="G1973" s="44"/>
      <c r="H1973" s="42"/>
      <c r="I1973" s="42"/>
      <c r="J1973" s="42"/>
      <c r="K1973" s="42"/>
      <c r="L1973" s="42"/>
      <c r="M1973" s="42"/>
      <c r="N1973" s="43">
        <f>SUM(G1973*$D$8+H1973*$D$5+I1973*$D$9+J1973*$D$6+K1973*$D$11+L1973*$D$10+M1973*$D$7)</f>
        <v>0</v>
      </c>
      <c r="O1973" s="119" t="e">
        <f>VLOOKUP(B1973,#REF!,15,0)</f>
        <v>#REF!</v>
      </c>
    </row>
    <row r="1974" spans="1:15" ht="15" customHeight="1">
      <c r="A1974" s="41">
        <f>RANK(N1974,$N$18:$N$2259)</f>
        <v>611</v>
      </c>
      <c r="B1974" s="143"/>
      <c r="C1974" s="144"/>
      <c r="D1974" s="144"/>
      <c r="E1974" s="144"/>
      <c r="F1974" s="144"/>
      <c r="G1974" s="44"/>
      <c r="H1974" s="42"/>
      <c r="I1974" s="42"/>
      <c r="J1974" s="42"/>
      <c r="K1974" s="42"/>
      <c r="L1974" s="42"/>
      <c r="M1974" s="42"/>
      <c r="N1974" s="43">
        <f>SUM(G1974*$D$8+H1974*$D$5+I1974*$D$9+J1974*$D$6+K1974*$D$11+L1974*$D$10+M1974*$D$7)</f>
        <v>0</v>
      </c>
      <c r="O1974" s="119" t="e">
        <f>VLOOKUP(B1974,#REF!,15,0)</f>
        <v>#REF!</v>
      </c>
    </row>
    <row r="1975" spans="1:15" ht="15" customHeight="1">
      <c r="A1975" s="41">
        <f>RANK(N1975,$N$18:$N$2259)</f>
        <v>611</v>
      </c>
      <c r="B1975" s="143"/>
      <c r="C1975" s="144"/>
      <c r="D1975" s="144"/>
      <c r="E1975" s="144"/>
      <c r="F1975" s="144"/>
      <c r="G1975" s="44"/>
      <c r="H1975" s="42"/>
      <c r="I1975" s="42"/>
      <c r="J1975" s="42"/>
      <c r="K1975" s="42"/>
      <c r="L1975" s="42"/>
      <c r="M1975" s="42"/>
      <c r="N1975" s="43">
        <f>SUM(G1975*$D$8+H1975*$D$5+I1975*$D$9+J1975*$D$6+K1975*$D$11+L1975*$D$10+M1975*$D$7)</f>
        <v>0</v>
      </c>
      <c r="O1975" s="119" t="e">
        <f>VLOOKUP(B1975,#REF!,15,0)</f>
        <v>#REF!</v>
      </c>
    </row>
    <row r="1976" spans="1:15" ht="15" customHeight="1">
      <c r="A1976" s="41">
        <f>RANK(N1976,$N$18:$N$2259)</f>
        <v>611</v>
      </c>
      <c r="B1976" s="146"/>
      <c r="C1976" s="144"/>
      <c r="D1976" s="144"/>
      <c r="E1976" s="144"/>
      <c r="F1976" s="144"/>
      <c r="G1976" s="44"/>
      <c r="H1976" s="42"/>
      <c r="I1976" s="42"/>
      <c r="J1976" s="42"/>
      <c r="K1976" s="42"/>
      <c r="L1976" s="42"/>
      <c r="M1976" s="42"/>
      <c r="N1976" s="43">
        <f>SUM(G1976*$D$8+H1976*$D$5+I1976*$D$9+J1976*$D$6+K1976*$D$11+L1976*$D$10+M1976*$D$7)</f>
        <v>0</v>
      </c>
      <c r="O1976" s="119" t="e">
        <f>VLOOKUP(B1976,#REF!,15,0)</f>
        <v>#REF!</v>
      </c>
    </row>
    <row r="1977" spans="1:15" ht="15" customHeight="1">
      <c r="A1977" s="41">
        <f>RANK(N1977,$N$18:$N$2259)</f>
        <v>611</v>
      </c>
      <c r="B1977" s="143"/>
      <c r="C1977" s="144"/>
      <c r="D1977" s="144"/>
      <c r="E1977" s="144"/>
      <c r="F1977" s="144"/>
      <c r="G1977" s="44"/>
      <c r="H1977" s="42"/>
      <c r="I1977" s="42"/>
      <c r="J1977" s="42"/>
      <c r="K1977" s="42"/>
      <c r="L1977" s="42"/>
      <c r="M1977" s="42"/>
      <c r="N1977" s="43">
        <f>SUM(G1977*$D$8+H1977*$D$5+I1977*$D$9+J1977*$D$6+K1977*$D$11+L1977*$D$10+M1977*$D$7)</f>
        <v>0</v>
      </c>
      <c r="O1977" s="119" t="e">
        <f>VLOOKUP(B1977,#REF!,15,0)</f>
        <v>#REF!</v>
      </c>
    </row>
    <row r="1978" spans="1:15" ht="15" customHeight="1">
      <c r="A1978" s="41">
        <f>RANK(N1978,$N$18:$N$2259)</f>
        <v>611</v>
      </c>
      <c r="B1978" s="143"/>
      <c r="C1978" s="144"/>
      <c r="D1978" s="144"/>
      <c r="E1978" s="144"/>
      <c r="F1978" s="144"/>
      <c r="G1978" s="44"/>
      <c r="H1978" s="42"/>
      <c r="I1978" s="42"/>
      <c r="J1978" s="42"/>
      <c r="K1978" s="42"/>
      <c r="L1978" s="42"/>
      <c r="M1978" s="42"/>
      <c r="N1978" s="43">
        <f>SUM(G1978*$D$8+H1978*$D$5+I1978*$D$9+J1978*$D$6+K1978*$D$11+L1978*$D$10+M1978*$D$7)</f>
        <v>0</v>
      </c>
      <c r="O1978" s="119" t="e">
        <f>VLOOKUP(B1978,#REF!,15,0)</f>
        <v>#REF!</v>
      </c>
    </row>
    <row r="1979" spans="1:15" ht="15" customHeight="1">
      <c r="A1979" s="41">
        <f>RANK(N1979,$N$18:$N$2259)</f>
        <v>611</v>
      </c>
      <c r="B1979" s="146"/>
      <c r="C1979" s="144"/>
      <c r="D1979" s="144"/>
      <c r="E1979" s="144"/>
      <c r="F1979" s="144"/>
      <c r="G1979" s="44"/>
      <c r="H1979" s="42"/>
      <c r="I1979" s="42"/>
      <c r="J1979" s="42"/>
      <c r="K1979" s="42"/>
      <c r="L1979" s="42"/>
      <c r="M1979" s="42"/>
      <c r="N1979" s="43">
        <f>SUM(G1979*$D$8+H1979*$D$5+I1979*$D$9+J1979*$D$6+K1979*$D$11+L1979*$D$10+M1979*$D$7)</f>
        <v>0</v>
      </c>
      <c r="O1979" s="119" t="e">
        <f>VLOOKUP(B1979,#REF!,15,0)</f>
        <v>#REF!</v>
      </c>
    </row>
    <row r="1980" spans="1:15" ht="15" customHeight="1">
      <c r="A1980" s="41">
        <f>RANK(N1980,$N$18:$N$2259)</f>
        <v>611</v>
      </c>
      <c r="B1980" s="146"/>
      <c r="C1980" s="144"/>
      <c r="D1980" s="144"/>
      <c r="E1980" s="144"/>
      <c r="F1980" s="144"/>
      <c r="G1980" s="44"/>
      <c r="H1980" s="42"/>
      <c r="I1980" s="42"/>
      <c r="J1980" s="42"/>
      <c r="K1980" s="42"/>
      <c r="L1980" s="42"/>
      <c r="M1980" s="42"/>
      <c r="N1980" s="43">
        <f>SUM(G1980*$D$8+H1980*$D$5+I1980*$D$9+J1980*$D$6+K1980*$D$11+L1980*$D$10+M1980*$D$7)</f>
        <v>0</v>
      </c>
      <c r="O1980" s="119" t="e">
        <f>VLOOKUP(B1980,#REF!,15,0)</f>
        <v>#REF!</v>
      </c>
    </row>
    <row r="1981" spans="1:15" ht="15" customHeight="1">
      <c r="A1981" s="41">
        <f>RANK(N1981,$N$18:$N$2259)</f>
        <v>611</v>
      </c>
      <c r="B1981" s="146"/>
      <c r="C1981" s="144"/>
      <c r="D1981" s="144"/>
      <c r="E1981" s="144"/>
      <c r="F1981" s="144"/>
      <c r="G1981" s="44"/>
      <c r="H1981" s="42"/>
      <c r="I1981" s="42"/>
      <c r="J1981" s="42"/>
      <c r="K1981" s="42"/>
      <c r="L1981" s="42"/>
      <c r="M1981" s="42"/>
      <c r="N1981" s="43">
        <f>SUM(G1981*$D$8+H1981*$D$5+I1981*$D$9+J1981*$D$6+K1981*$D$11+L1981*$D$10+M1981*$D$7)</f>
        <v>0</v>
      </c>
      <c r="O1981" s="119" t="e">
        <f>VLOOKUP(B1981,#REF!,15,0)</f>
        <v>#REF!</v>
      </c>
    </row>
    <row r="1982" spans="1:15" ht="15" customHeight="1">
      <c r="A1982" s="41">
        <f>RANK(N1982,$N$18:$N$2259)</f>
        <v>611</v>
      </c>
      <c r="B1982" s="146"/>
      <c r="C1982" s="144"/>
      <c r="D1982" s="144"/>
      <c r="E1982" s="144"/>
      <c r="F1982" s="144"/>
      <c r="G1982" s="44"/>
      <c r="H1982" s="42"/>
      <c r="I1982" s="42"/>
      <c r="J1982" s="42"/>
      <c r="K1982" s="42"/>
      <c r="L1982" s="42"/>
      <c r="M1982" s="42"/>
      <c r="N1982" s="43">
        <f>SUM(G1982*$D$8+H1982*$D$5+I1982*$D$9+J1982*$D$6+K1982*$D$11+L1982*$D$10+M1982*$D$7)</f>
        <v>0</v>
      </c>
      <c r="O1982" s="119" t="e">
        <f>VLOOKUP(B1982,#REF!,15,0)</f>
        <v>#REF!</v>
      </c>
    </row>
    <row r="1983" spans="1:15" ht="15" customHeight="1">
      <c r="A1983" s="41">
        <f>RANK(N1983,$N$18:$N$2259)</f>
        <v>611</v>
      </c>
      <c r="B1983" s="146"/>
      <c r="C1983" s="144"/>
      <c r="D1983" s="144"/>
      <c r="E1983" s="144"/>
      <c r="F1983" s="144"/>
      <c r="G1983" s="44"/>
      <c r="H1983" s="42"/>
      <c r="I1983" s="42"/>
      <c r="J1983" s="42"/>
      <c r="K1983" s="42"/>
      <c r="L1983" s="42"/>
      <c r="M1983" s="42"/>
      <c r="N1983" s="43">
        <f>SUM(G1983*$D$8+H1983*$D$5+I1983*$D$9+J1983*$D$6+K1983*$D$11+L1983*$D$10+M1983*$D$7)</f>
        <v>0</v>
      </c>
      <c r="O1983" s="119" t="e">
        <f>VLOOKUP(B1983,#REF!,15,0)</f>
        <v>#REF!</v>
      </c>
    </row>
    <row r="1984" spans="1:15" ht="15" customHeight="1">
      <c r="A1984" s="41">
        <f>RANK(N1984,$N$18:$N$2259)</f>
        <v>611</v>
      </c>
      <c r="B1984" s="143"/>
      <c r="C1984" s="144"/>
      <c r="D1984" s="144"/>
      <c r="E1984" s="144"/>
      <c r="F1984" s="144"/>
      <c r="G1984" s="44"/>
      <c r="H1984" s="42"/>
      <c r="I1984" s="42"/>
      <c r="J1984" s="42"/>
      <c r="K1984" s="42"/>
      <c r="L1984" s="42"/>
      <c r="M1984" s="42"/>
      <c r="N1984" s="43">
        <f>SUM(G1984*$D$8+H1984*$D$5+I1984*$D$9+J1984*$D$6+K1984*$D$11+L1984*$D$10+M1984*$D$7)</f>
        <v>0</v>
      </c>
      <c r="O1984" s="119" t="e">
        <f>VLOOKUP(B1984,#REF!,15,0)</f>
        <v>#REF!</v>
      </c>
    </row>
    <row r="1985" spans="1:15" ht="15" customHeight="1">
      <c r="A1985" s="41">
        <f>RANK(N1985,$N$18:$N$2259)</f>
        <v>611</v>
      </c>
      <c r="B1985" s="146"/>
      <c r="C1985" s="144"/>
      <c r="D1985" s="144"/>
      <c r="E1985" s="144"/>
      <c r="F1985" s="144"/>
      <c r="G1985" s="44"/>
      <c r="H1985" s="42"/>
      <c r="I1985" s="42"/>
      <c r="J1985" s="42"/>
      <c r="K1985" s="42"/>
      <c r="L1985" s="42"/>
      <c r="M1985" s="42"/>
      <c r="N1985" s="43">
        <f>SUM(G1985*$D$8+H1985*$D$5+I1985*$D$9+J1985*$D$6+K1985*$D$11+L1985*$D$10+M1985*$D$7)</f>
        <v>0</v>
      </c>
      <c r="O1985" s="119" t="e">
        <f>VLOOKUP(B1985,#REF!,15,0)</f>
        <v>#REF!</v>
      </c>
    </row>
    <row r="1986" spans="1:15" ht="15" customHeight="1">
      <c r="A1986" s="41">
        <f>RANK(N1986,$N$18:$N$2259)</f>
        <v>611</v>
      </c>
      <c r="B1986" s="146"/>
      <c r="C1986" s="144"/>
      <c r="D1986" s="144"/>
      <c r="E1986" s="144"/>
      <c r="F1986" s="144"/>
      <c r="G1986" s="44"/>
      <c r="H1986" s="42"/>
      <c r="I1986" s="42"/>
      <c r="J1986" s="42"/>
      <c r="K1986" s="42"/>
      <c r="L1986" s="42"/>
      <c r="M1986" s="42"/>
      <c r="N1986" s="43">
        <f>SUM(G1986*$D$8+H1986*$D$5+I1986*$D$9+J1986*$D$6+K1986*$D$11+L1986*$D$10+M1986*$D$7)</f>
        <v>0</v>
      </c>
      <c r="O1986" s="119" t="e">
        <f>VLOOKUP(B1986,#REF!,15,0)</f>
        <v>#REF!</v>
      </c>
    </row>
    <row r="1987" spans="1:15" ht="15" customHeight="1">
      <c r="A1987" s="41">
        <f>RANK(N1987,$N$18:$N$2259)</f>
        <v>611</v>
      </c>
      <c r="B1987" s="146"/>
      <c r="C1987" s="144"/>
      <c r="D1987" s="144"/>
      <c r="E1987" s="144"/>
      <c r="F1987" s="144"/>
      <c r="G1987" s="44"/>
      <c r="H1987" s="42"/>
      <c r="I1987" s="42"/>
      <c r="J1987" s="42"/>
      <c r="K1987" s="42"/>
      <c r="L1987" s="42"/>
      <c r="M1987" s="42"/>
      <c r="N1987" s="43">
        <f>SUM(G1987*$D$8+H1987*$D$5+I1987*$D$9+J1987*$D$6+K1987*$D$11+L1987*$D$10+M1987*$D$7)</f>
        <v>0</v>
      </c>
      <c r="O1987" s="119" t="e">
        <f>VLOOKUP(B1987,#REF!,15,0)</f>
        <v>#REF!</v>
      </c>
    </row>
    <row r="1988" spans="1:15" ht="15" customHeight="1">
      <c r="A1988" s="41">
        <f>RANK(N1988,$N$18:$N$2259)</f>
        <v>611</v>
      </c>
      <c r="B1988" s="146"/>
      <c r="C1988" s="144"/>
      <c r="D1988" s="144"/>
      <c r="E1988" s="144"/>
      <c r="F1988" s="144"/>
      <c r="G1988" s="44"/>
      <c r="H1988" s="42"/>
      <c r="I1988" s="42"/>
      <c r="J1988" s="42"/>
      <c r="K1988" s="42"/>
      <c r="L1988" s="42"/>
      <c r="M1988" s="42"/>
      <c r="N1988" s="43">
        <f>SUM(G1988*$D$8+H1988*$D$5+I1988*$D$9+J1988*$D$6+K1988*$D$11+L1988*$D$10+M1988*$D$7)</f>
        <v>0</v>
      </c>
      <c r="O1988" s="119" t="e">
        <f>VLOOKUP(B1988,#REF!,15,0)</f>
        <v>#REF!</v>
      </c>
    </row>
    <row r="1989" spans="1:15" ht="15" customHeight="1">
      <c r="A1989" s="41">
        <f>RANK(N1989,$N$18:$N$2259)</f>
        <v>611</v>
      </c>
      <c r="B1989" s="146"/>
      <c r="C1989" s="144"/>
      <c r="D1989" s="144"/>
      <c r="E1989" s="144"/>
      <c r="F1989" s="144"/>
      <c r="G1989" s="44"/>
      <c r="H1989" s="42"/>
      <c r="I1989" s="42"/>
      <c r="J1989" s="42"/>
      <c r="K1989" s="42"/>
      <c r="L1989" s="42"/>
      <c r="M1989" s="42"/>
      <c r="N1989" s="43">
        <f>SUM(G1989*$D$8+H1989*$D$5+I1989*$D$9+J1989*$D$6+K1989*$D$11+L1989*$D$10+M1989*$D$7)</f>
        <v>0</v>
      </c>
      <c r="O1989" s="119" t="e">
        <f>VLOOKUP(B1989,#REF!,15,0)</f>
        <v>#REF!</v>
      </c>
    </row>
    <row r="1990" spans="1:15" ht="15" customHeight="1">
      <c r="A1990" s="41">
        <f>RANK(N1990,$N$18:$N$2259)</f>
        <v>611</v>
      </c>
      <c r="B1990" s="146"/>
      <c r="C1990" s="144"/>
      <c r="D1990" s="144"/>
      <c r="E1990" s="144"/>
      <c r="F1990" s="144"/>
      <c r="G1990" s="44"/>
      <c r="H1990" s="42"/>
      <c r="I1990" s="42"/>
      <c r="J1990" s="42"/>
      <c r="K1990" s="42"/>
      <c r="L1990" s="42"/>
      <c r="M1990" s="42"/>
      <c r="N1990" s="43">
        <f>SUM(G1990*$D$8+H1990*$D$5+I1990*$D$9+J1990*$D$6+K1990*$D$11+L1990*$D$10+M1990*$D$7)</f>
        <v>0</v>
      </c>
      <c r="O1990" s="119" t="e">
        <f>VLOOKUP(B1990,#REF!,15,0)</f>
        <v>#REF!</v>
      </c>
    </row>
    <row r="1991" spans="1:15" ht="15" customHeight="1">
      <c r="A1991" s="41">
        <f>RANK(N1991,$N$18:$N$2259)</f>
        <v>611</v>
      </c>
      <c r="B1991" s="146"/>
      <c r="C1991" s="144"/>
      <c r="D1991" s="144"/>
      <c r="E1991" s="144"/>
      <c r="F1991" s="144"/>
      <c r="G1991" s="44"/>
      <c r="H1991" s="42"/>
      <c r="I1991" s="42"/>
      <c r="J1991" s="42"/>
      <c r="K1991" s="42"/>
      <c r="L1991" s="42"/>
      <c r="M1991" s="42"/>
      <c r="N1991" s="43">
        <f>SUM(G1991*$D$8+H1991*$D$5+I1991*$D$9+J1991*$D$6+K1991*$D$11+L1991*$D$10+M1991*$D$7)</f>
        <v>0</v>
      </c>
      <c r="O1991" s="119" t="e">
        <f>VLOOKUP(B1991,#REF!,15,0)</f>
        <v>#REF!</v>
      </c>
    </row>
    <row r="1992" spans="1:15" ht="15" customHeight="1">
      <c r="A1992" s="41">
        <f>RANK(N1992,$N$18:$N$2259)</f>
        <v>611</v>
      </c>
      <c r="B1992" s="146"/>
      <c r="C1992" s="144"/>
      <c r="D1992" s="144"/>
      <c r="E1992" s="144"/>
      <c r="F1992" s="144"/>
      <c r="G1992" s="44"/>
      <c r="H1992" s="42"/>
      <c r="I1992" s="42"/>
      <c r="J1992" s="42"/>
      <c r="K1992" s="42"/>
      <c r="L1992" s="42"/>
      <c r="M1992" s="42"/>
      <c r="N1992" s="43">
        <f>SUM(G1992*$D$8+H1992*$D$5+I1992*$D$9+J1992*$D$6+K1992*$D$11+L1992*$D$10+M1992*$D$7)</f>
        <v>0</v>
      </c>
      <c r="O1992" s="119" t="e">
        <f>VLOOKUP(B1992,#REF!,15,0)</f>
        <v>#REF!</v>
      </c>
    </row>
    <row r="1993" spans="1:15" ht="15" customHeight="1">
      <c r="A1993" s="41">
        <f>RANK(N1993,$N$18:$N$2259)</f>
        <v>611</v>
      </c>
      <c r="B1993" s="146"/>
      <c r="C1993" s="144"/>
      <c r="D1993" s="144"/>
      <c r="E1993" s="144"/>
      <c r="F1993" s="144"/>
      <c r="G1993" s="44"/>
      <c r="H1993" s="42"/>
      <c r="I1993" s="42"/>
      <c r="J1993" s="42"/>
      <c r="K1993" s="42"/>
      <c r="L1993" s="42"/>
      <c r="M1993" s="42"/>
      <c r="N1993" s="43">
        <f>SUM(G1993*$D$8+H1993*$D$5+I1993*$D$9+J1993*$D$6+K1993*$D$11+L1993*$D$10+M1993*$D$7)</f>
        <v>0</v>
      </c>
      <c r="O1993" s="119" t="e">
        <f>VLOOKUP(B1993,#REF!,15,0)</f>
        <v>#REF!</v>
      </c>
    </row>
    <row r="1994" spans="1:15" ht="15" customHeight="1">
      <c r="A1994" s="41">
        <f>RANK(N1994,$N$18:$N$2259)</f>
        <v>611</v>
      </c>
      <c r="B1994" s="143"/>
      <c r="C1994" s="144"/>
      <c r="D1994" s="144"/>
      <c r="E1994" s="144"/>
      <c r="F1994" s="144"/>
      <c r="G1994" s="44"/>
      <c r="H1994" s="42"/>
      <c r="I1994" s="42"/>
      <c r="J1994" s="42"/>
      <c r="K1994" s="42"/>
      <c r="L1994" s="42"/>
      <c r="M1994" s="42"/>
      <c r="N1994" s="43">
        <f>SUM(G1994*$D$8+H1994*$D$5+I1994*$D$9+J1994*$D$6+K1994*$D$11+L1994*$D$10+M1994*$D$7)</f>
        <v>0</v>
      </c>
      <c r="O1994" s="119" t="e">
        <f>VLOOKUP(B1994,#REF!,15,0)</f>
        <v>#REF!</v>
      </c>
    </row>
    <row r="1995" spans="1:15" ht="15" customHeight="1">
      <c r="A1995" s="41">
        <f>RANK(N1995,$N$18:$N$2259)</f>
        <v>611</v>
      </c>
      <c r="B1995" s="146"/>
      <c r="C1995" s="144"/>
      <c r="D1995" s="144"/>
      <c r="E1995" s="144"/>
      <c r="F1995" s="144"/>
      <c r="G1995" s="44"/>
      <c r="H1995" s="42"/>
      <c r="I1995" s="42"/>
      <c r="J1995" s="42"/>
      <c r="K1995" s="42"/>
      <c r="L1995" s="42"/>
      <c r="M1995" s="42"/>
      <c r="N1995" s="43">
        <f>SUM(G1995*$D$8+H1995*$D$5+I1995*$D$9+J1995*$D$6+K1995*$D$11+L1995*$D$10+M1995*$D$7)</f>
        <v>0</v>
      </c>
      <c r="O1995" s="119" t="e">
        <f>VLOOKUP(B1995,#REF!,15,0)</f>
        <v>#REF!</v>
      </c>
    </row>
    <row r="1996" spans="1:15" ht="15" customHeight="1">
      <c r="A1996" s="41">
        <f>RANK(N1996,$N$18:$N$2259)</f>
        <v>611</v>
      </c>
      <c r="B1996" s="146"/>
      <c r="C1996" s="144"/>
      <c r="D1996" s="144"/>
      <c r="E1996" s="144"/>
      <c r="F1996" s="144"/>
      <c r="G1996" s="44"/>
      <c r="H1996" s="42"/>
      <c r="I1996" s="42"/>
      <c r="J1996" s="42"/>
      <c r="K1996" s="42"/>
      <c r="L1996" s="42"/>
      <c r="M1996" s="42"/>
      <c r="N1996" s="43">
        <f>SUM(G1996*$D$8+H1996*$D$5+I1996*$D$9+J1996*$D$6+K1996*$D$11+L1996*$D$10+M1996*$D$7)</f>
        <v>0</v>
      </c>
      <c r="O1996" s="119" t="e">
        <f>VLOOKUP(B1996,#REF!,15,0)</f>
        <v>#REF!</v>
      </c>
    </row>
    <row r="1997" spans="1:15" ht="15" customHeight="1">
      <c r="A1997" s="41">
        <f>RANK(N1997,$N$18:$N$2259)</f>
        <v>611</v>
      </c>
      <c r="B1997" s="146"/>
      <c r="C1997" s="144"/>
      <c r="D1997" s="144"/>
      <c r="E1997" s="144"/>
      <c r="F1997" s="144"/>
      <c r="G1997" s="44"/>
      <c r="H1997" s="42"/>
      <c r="I1997" s="42"/>
      <c r="J1997" s="42"/>
      <c r="K1997" s="42"/>
      <c r="L1997" s="42"/>
      <c r="M1997" s="42"/>
      <c r="N1997" s="43">
        <f>SUM(G1997*$D$8+H1997*$D$5+I1997*$D$9+J1997*$D$6+K1997*$D$11+L1997*$D$10+M1997*$D$7)</f>
        <v>0</v>
      </c>
      <c r="O1997" s="119" t="e">
        <f>VLOOKUP(B1997,#REF!,15,0)</f>
        <v>#REF!</v>
      </c>
    </row>
    <row r="1998" spans="1:15" ht="15" customHeight="1">
      <c r="A1998" s="41">
        <f>RANK(N1998,$N$18:$N$2259)</f>
        <v>611</v>
      </c>
      <c r="B1998" s="146"/>
      <c r="C1998" s="144"/>
      <c r="D1998" s="144"/>
      <c r="E1998" s="144"/>
      <c r="F1998" s="144"/>
      <c r="G1998" s="44"/>
      <c r="H1998" s="42"/>
      <c r="I1998" s="42"/>
      <c r="J1998" s="42"/>
      <c r="K1998" s="42"/>
      <c r="L1998" s="42"/>
      <c r="M1998" s="42"/>
      <c r="N1998" s="43">
        <f>SUM(G1998*$D$8+H1998*$D$5+I1998*$D$9+J1998*$D$6+K1998*$D$11+L1998*$D$10+M1998*$D$7)</f>
        <v>0</v>
      </c>
      <c r="O1998" s="119" t="e">
        <f>VLOOKUP(B1998,#REF!,15,0)</f>
        <v>#REF!</v>
      </c>
    </row>
    <row r="1999" spans="1:15" ht="15" customHeight="1">
      <c r="A1999" s="41">
        <f>RANK(N1999,$N$18:$N$2259)</f>
        <v>611</v>
      </c>
      <c r="B1999" s="146"/>
      <c r="C1999" s="144"/>
      <c r="D1999" s="144"/>
      <c r="E1999" s="144"/>
      <c r="F1999" s="144"/>
      <c r="G1999" s="44"/>
      <c r="H1999" s="42"/>
      <c r="I1999" s="42"/>
      <c r="J1999" s="42"/>
      <c r="K1999" s="42"/>
      <c r="L1999" s="42"/>
      <c r="M1999" s="42"/>
      <c r="N1999" s="43">
        <f>SUM(G1999*$D$8+H1999*$D$5+I1999*$D$9+J1999*$D$6+K1999*$D$11+L1999*$D$10+M1999*$D$7)</f>
        <v>0</v>
      </c>
      <c r="O1999" s="119" t="e">
        <f>VLOOKUP(B1999,#REF!,15,0)</f>
        <v>#REF!</v>
      </c>
    </row>
    <row r="2000" spans="1:15" ht="15" customHeight="1">
      <c r="A2000" s="41">
        <f>RANK(N2000,$N$18:$N$2259)</f>
        <v>611</v>
      </c>
      <c r="B2000" s="146"/>
      <c r="C2000" s="144"/>
      <c r="D2000" s="144"/>
      <c r="E2000" s="144"/>
      <c r="F2000" s="144"/>
      <c r="G2000" s="44"/>
      <c r="H2000" s="42"/>
      <c r="I2000" s="42"/>
      <c r="J2000" s="42"/>
      <c r="K2000" s="42"/>
      <c r="L2000" s="42"/>
      <c r="M2000" s="42"/>
      <c r="N2000" s="43">
        <f>SUM(G2000*$D$8+H2000*$D$5+I2000*$D$9+J2000*$D$6+K2000*$D$11+L2000*$D$10+M2000*$D$7)</f>
        <v>0</v>
      </c>
      <c r="O2000" s="119" t="e">
        <f>VLOOKUP(B2000,#REF!,15,0)</f>
        <v>#REF!</v>
      </c>
    </row>
    <row r="2001" spans="1:15" ht="15" customHeight="1">
      <c r="A2001" s="41">
        <f>RANK(N2001,$N$18:$N$2259)</f>
        <v>611</v>
      </c>
      <c r="B2001" s="146"/>
      <c r="C2001" s="144"/>
      <c r="D2001" s="144"/>
      <c r="E2001" s="144"/>
      <c r="F2001" s="144"/>
      <c r="G2001" s="44"/>
      <c r="H2001" s="42"/>
      <c r="I2001" s="42"/>
      <c r="J2001" s="42"/>
      <c r="K2001" s="42"/>
      <c r="L2001" s="42"/>
      <c r="M2001" s="42"/>
      <c r="N2001" s="43">
        <f>SUM(G2001*$D$8+H2001*$D$5+I2001*$D$9+J2001*$D$6+K2001*$D$11+L2001*$D$10+M2001*$D$7)</f>
        <v>0</v>
      </c>
      <c r="O2001" s="119" t="e">
        <f>VLOOKUP(B2001,#REF!,15,0)</f>
        <v>#REF!</v>
      </c>
    </row>
    <row r="2002" spans="1:15" ht="15" customHeight="1">
      <c r="A2002" s="41">
        <f>RANK(N2002,$N$18:$N$2259)</f>
        <v>611</v>
      </c>
      <c r="B2002" s="146"/>
      <c r="C2002" s="144"/>
      <c r="D2002" s="144"/>
      <c r="E2002" s="144"/>
      <c r="F2002" s="144"/>
      <c r="G2002" s="44"/>
      <c r="H2002" s="42"/>
      <c r="I2002" s="42"/>
      <c r="J2002" s="42"/>
      <c r="K2002" s="42"/>
      <c r="L2002" s="42"/>
      <c r="M2002" s="42"/>
      <c r="N2002" s="43">
        <f>SUM(G2002*$D$8+H2002*$D$5+I2002*$D$9+J2002*$D$6+K2002*$D$11+L2002*$D$10+M2002*$D$7)</f>
        <v>0</v>
      </c>
      <c r="O2002" s="119" t="e">
        <f>VLOOKUP(B2002,#REF!,15,0)</f>
        <v>#REF!</v>
      </c>
    </row>
    <row r="2003" spans="1:15" ht="15" customHeight="1">
      <c r="A2003" s="41">
        <f>RANK(N2003,$N$18:$N$2259)</f>
        <v>611</v>
      </c>
      <c r="B2003" s="146"/>
      <c r="C2003" s="144"/>
      <c r="D2003" s="144"/>
      <c r="E2003" s="144"/>
      <c r="F2003" s="144"/>
      <c r="G2003" s="44"/>
      <c r="H2003" s="42"/>
      <c r="I2003" s="42"/>
      <c r="J2003" s="42"/>
      <c r="K2003" s="42"/>
      <c r="L2003" s="42"/>
      <c r="M2003" s="42"/>
      <c r="N2003" s="43">
        <f>SUM(G2003*$D$8+H2003*$D$5+I2003*$D$9+J2003*$D$6+K2003*$D$11+L2003*$D$10+M2003*$D$7)</f>
        <v>0</v>
      </c>
      <c r="O2003" s="119" t="e">
        <f>VLOOKUP(B2003,#REF!,15,0)</f>
        <v>#REF!</v>
      </c>
    </row>
    <row r="2004" spans="1:15" ht="15" customHeight="1">
      <c r="A2004" s="41">
        <f>RANK(N2004,$N$18:$N$2259)</f>
        <v>611</v>
      </c>
      <c r="B2004" s="144"/>
      <c r="C2004" s="144"/>
      <c r="D2004" s="144"/>
      <c r="E2004" s="144"/>
      <c r="F2004" s="144"/>
      <c r="G2004" s="44"/>
      <c r="H2004" s="42"/>
      <c r="I2004" s="42"/>
      <c r="J2004" s="42"/>
      <c r="K2004" s="42"/>
      <c r="L2004" s="42"/>
      <c r="M2004" s="42"/>
      <c r="N2004" s="43">
        <f>SUM(G2004*$D$8+H2004*$D$5+I2004*$D$9+J2004*$D$6+K2004*$D$11+L2004*$D$10+M2004*$D$7)</f>
        <v>0</v>
      </c>
      <c r="O2004" s="119" t="e">
        <f>VLOOKUP(B2004,#REF!,15,0)</f>
        <v>#REF!</v>
      </c>
    </row>
    <row r="2005" spans="1:15" ht="15" customHeight="1">
      <c r="A2005" s="41">
        <f>RANK(N2005,$N$18:$N$2259)</f>
        <v>611</v>
      </c>
      <c r="B2005" s="146"/>
      <c r="C2005" s="144"/>
      <c r="D2005" s="144"/>
      <c r="E2005" s="144"/>
      <c r="F2005" s="144"/>
      <c r="G2005" s="44"/>
      <c r="H2005" s="42"/>
      <c r="I2005" s="42"/>
      <c r="J2005" s="42"/>
      <c r="K2005" s="42"/>
      <c r="L2005" s="42"/>
      <c r="M2005" s="42"/>
      <c r="N2005" s="43">
        <f>SUM(G2005*$D$8+H2005*$D$5+I2005*$D$9+J2005*$D$6+K2005*$D$11+L2005*$D$10+M2005*$D$7)</f>
        <v>0</v>
      </c>
      <c r="O2005" s="119" t="e">
        <f>VLOOKUP(B2005,#REF!,15,0)</f>
        <v>#REF!</v>
      </c>
    </row>
    <row r="2006" spans="1:15" ht="15" customHeight="1">
      <c r="A2006" s="41">
        <f>RANK(N2006,$N$18:$N$2259)</f>
        <v>611</v>
      </c>
      <c r="B2006" s="146"/>
      <c r="C2006" s="144"/>
      <c r="D2006" s="144"/>
      <c r="E2006" s="144"/>
      <c r="F2006" s="144"/>
      <c r="G2006" s="44"/>
      <c r="H2006" s="42"/>
      <c r="I2006" s="42"/>
      <c r="J2006" s="42"/>
      <c r="K2006" s="42"/>
      <c r="L2006" s="42"/>
      <c r="M2006" s="42"/>
      <c r="N2006" s="43">
        <f>SUM(G2006*$D$8+H2006*$D$5+I2006*$D$9+J2006*$D$6+K2006*$D$11+L2006*$D$10+M2006*$D$7)</f>
        <v>0</v>
      </c>
      <c r="O2006" s="119" t="e">
        <f>VLOOKUP(B2006,#REF!,15,0)</f>
        <v>#REF!</v>
      </c>
    </row>
    <row r="2007" spans="1:15" ht="15" customHeight="1">
      <c r="A2007" s="41">
        <f>RANK(N2007,$N$18:$N$2259)</f>
        <v>611</v>
      </c>
      <c r="B2007" s="148"/>
      <c r="C2007" s="144"/>
      <c r="D2007" s="144"/>
      <c r="E2007" s="144"/>
      <c r="F2007" s="144"/>
      <c r="G2007" s="44"/>
      <c r="H2007" s="42"/>
      <c r="I2007" s="42"/>
      <c r="J2007" s="42"/>
      <c r="K2007" s="42"/>
      <c r="L2007" s="42"/>
      <c r="M2007" s="42"/>
      <c r="N2007" s="43">
        <f>SUM(G2007*$D$8+H2007*$D$5+I2007*$D$9+J2007*$D$6+K2007*$D$11+L2007*$D$10+M2007*$D$7)</f>
        <v>0</v>
      </c>
      <c r="O2007" s="119" t="e">
        <f>VLOOKUP(B2007,#REF!,15,0)</f>
        <v>#REF!</v>
      </c>
    </row>
    <row r="2008" spans="1:15" ht="15" customHeight="1">
      <c r="A2008" s="41">
        <f>RANK(N2008,$N$18:$N$2259)</f>
        <v>611</v>
      </c>
      <c r="B2008" s="143"/>
      <c r="C2008" s="144"/>
      <c r="D2008" s="144"/>
      <c r="E2008" s="144"/>
      <c r="F2008" s="144"/>
      <c r="G2008" s="44"/>
      <c r="H2008" s="42"/>
      <c r="I2008" s="42"/>
      <c r="J2008" s="42"/>
      <c r="K2008" s="42"/>
      <c r="L2008" s="42"/>
      <c r="M2008" s="42"/>
      <c r="N2008" s="43">
        <f>SUM(G2008*$D$8+H2008*$D$5+I2008*$D$9+J2008*$D$6+K2008*$D$11+L2008*$D$10+M2008*$D$7)</f>
        <v>0</v>
      </c>
      <c r="O2008" s="119" t="e">
        <f>VLOOKUP(B2008,#REF!,15,0)</f>
        <v>#REF!</v>
      </c>
    </row>
    <row r="2009" spans="1:15" ht="15" customHeight="1">
      <c r="A2009" s="41">
        <f>RANK(N2009,$N$18:$N$2259)</f>
        <v>611</v>
      </c>
      <c r="B2009" s="143"/>
      <c r="C2009" s="144"/>
      <c r="D2009" s="144"/>
      <c r="E2009" s="144"/>
      <c r="F2009" s="144"/>
      <c r="G2009" s="44"/>
      <c r="H2009" s="42"/>
      <c r="I2009" s="42"/>
      <c r="J2009" s="42"/>
      <c r="K2009" s="42"/>
      <c r="L2009" s="42"/>
      <c r="M2009" s="42"/>
      <c r="N2009" s="43">
        <f>SUM(G2009*$D$8+H2009*$D$5+I2009*$D$9+J2009*$D$6+K2009*$D$11+L2009*$D$10+M2009*$D$7)</f>
        <v>0</v>
      </c>
      <c r="O2009" s="119" t="e">
        <f>VLOOKUP(B2009,#REF!,15,0)</f>
        <v>#REF!</v>
      </c>
    </row>
    <row r="2010" spans="1:15" ht="15" customHeight="1">
      <c r="A2010" s="41">
        <f>RANK(N2010,$N$18:$N$2259)</f>
        <v>611</v>
      </c>
      <c r="B2010" s="146"/>
      <c r="C2010" s="144"/>
      <c r="D2010" s="144"/>
      <c r="E2010" s="144"/>
      <c r="F2010" s="144"/>
      <c r="G2010" s="44"/>
      <c r="H2010" s="42"/>
      <c r="I2010" s="42"/>
      <c r="J2010" s="42"/>
      <c r="K2010" s="42"/>
      <c r="L2010" s="42"/>
      <c r="M2010" s="42"/>
      <c r="N2010" s="43">
        <f>SUM(G2010*$D$8+H2010*$D$5+I2010*$D$9+J2010*$D$6+K2010*$D$11+L2010*$D$10+M2010*$D$7)</f>
        <v>0</v>
      </c>
      <c r="O2010" s="119" t="e">
        <f>VLOOKUP(B2010,#REF!,15,0)</f>
        <v>#REF!</v>
      </c>
    </row>
    <row r="2011" spans="1:15" ht="15" customHeight="1">
      <c r="A2011" s="41">
        <f>RANK(N2011,$N$18:$N$2259)</f>
        <v>611</v>
      </c>
      <c r="B2011" s="146"/>
      <c r="C2011" s="144"/>
      <c r="D2011" s="144"/>
      <c r="E2011" s="144"/>
      <c r="F2011" s="144"/>
      <c r="G2011" s="44"/>
      <c r="H2011" s="42"/>
      <c r="I2011" s="42"/>
      <c r="J2011" s="42"/>
      <c r="K2011" s="42"/>
      <c r="L2011" s="42"/>
      <c r="M2011" s="42"/>
      <c r="N2011" s="43">
        <f>SUM(G2011*$D$8+H2011*$D$5+I2011*$D$9+J2011*$D$6+K2011*$D$11+L2011*$D$10+M2011*$D$7)</f>
        <v>0</v>
      </c>
      <c r="O2011" s="119" t="e">
        <f>VLOOKUP(B2011,#REF!,15,0)</f>
        <v>#REF!</v>
      </c>
    </row>
    <row r="2012" spans="1:15" ht="15" customHeight="1">
      <c r="A2012" s="41">
        <f>RANK(N2012,$N$18:$N$2259)</f>
        <v>611</v>
      </c>
      <c r="B2012" s="146"/>
      <c r="C2012" s="144"/>
      <c r="D2012" s="144"/>
      <c r="E2012" s="144"/>
      <c r="F2012" s="144"/>
      <c r="G2012" s="44"/>
      <c r="H2012" s="42"/>
      <c r="I2012" s="42"/>
      <c r="J2012" s="42"/>
      <c r="K2012" s="42"/>
      <c r="L2012" s="42"/>
      <c r="M2012" s="42"/>
      <c r="N2012" s="43">
        <f>SUM(G2012*$D$8+H2012*$D$5+I2012*$D$9+J2012*$D$6+K2012*$D$11+L2012*$D$10+M2012*$D$7)</f>
        <v>0</v>
      </c>
      <c r="O2012" s="119" t="e">
        <f>VLOOKUP(B2012,#REF!,15,0)</f>
        <v>#REF!</v>
      </c>
    </row>
    <row r="2013" spans="1:15" ht="15" customHeight="1">
      <c r="A2013" s="41">
        <f>RANK(N2013,$N$18:$N$2259)</f>
        <v>611</v>
      </c>
      <c r="B2013" s="146"/>
      <c r="C2013" s="144"/>
      <c r="D2013" s="144"/>
      <c r="E2013" s="144"/>
      <c r="F2013" s="144"/>
      <c r="G2013" s="44"/>
      <c r="H2013" s="42"/>
      <c r="I2013" s="42"/>
      <c r="J2013" s="42"/>
      <c r="K2013" s="42"/>
      <c r="L2013" s="42"/>
      <c r="M2013" s="42"/>
      <c r="N2013" s="43">
        <f>SUM(G2013*$D$8+H2013*$D$5+I2013*$D$9+J2013*$D$6+K2013*$D$11+L2013*$D$10+M2013*$D$7)</f>
        <v>0</v>
      </c>
      <c r="O2013" s="119" t="e">
        <f>VLOOKUP(B2013,#REF!,15,0)</f>
        <v>#REF!</v>
      </c>
    </row>
    <row r="2014" spans="1:15" ht="15" customHeight="1">
      <c r="A2014" s="41">
        <f>RANK(N2014,$N$18:$N$2259)</f>
        <v>611</v>
      </c>
      <c r="B2014" s="146"/>
      <c r="C2014" s="144"/>
      <c r="D2014" s="144"/>
      <c r="E2014" s="144"/>
      <c r="F2014" s="144"/>
      <c r="G2014" s="44"/>
      <c r="H2014" s="42"/>
      <c r="I2014" s="42"/>
      <c r="J2014" s="42"/>
      <c r="K2014" s="42"/>
      <c r="L2014" s="42"/>
      <c r="M2014" s="42"/>
      <c r="N2014" s="43">
        <f>SUM(G2014*$D$8+H2014*$D$5+I2014*$D$9+J2014*$D$6+K2014*$D$11+L2014*$D$10+M2014*$D$7)</f>
        <v>0</v>
      </c>
      <c r="O2014" s="119" t="e">
        <f>VLOOKUP(B2014,#REF!,15,0)</f>
        <v>#REF!</v>
      </c>
    </row>
    <row r="2015" spans="1:15" ht="15" customHeight="1">
      <c r="A2015" s="41">
        <f>RANK(N2015,$N$18:$N$2259)</f>
        <v>611</v>
      </c>
      <c r="B2015" s="146"/>
      <c r="C2015" s="144"/>
      <c r="D2015" s="144"/>
      <c r="E2015" s="144"/>
      <c r="F2015" s="144"/>
      <c r="G2015" s="44"/>
      <c r="H2015" s="42"/>
      <c r="I2015" s="42"/>
      <c r="J2015" s="42"/>
      <c r="K2015" s="42"/>
      <c r="L2015" s="42"/>
      <c r="M2015" s="42"/>
      <c r="N2015" s="43">
        <f>SUM(G2015*$D$8+H2015*$D$5+I2015*$D$9+J2015*$D$6+K2015*$D$11+L2015*$D$10+M2015*$D$7)</f>
        <v>0</v>
      </c>
      <c r="O2015" s="119" t="e">
        <f>VLOOKUP(B2015,#REF!,15,0)</f>
        <v>#REF!</v>
      </c>
    </row>
    <row r="2016" spans="1:15" ht="15" customHeight="1">
      <c r="A2016" s="41">
        <f>RANK(N2016,$N$18:$N$2259)</f>
        <v>611</v>
      </c>
      <c r="B2016" s="146"/>
      <c r="C2016" s="144"/>
      <c r="D2016" s="144"/>
      <c r="E2016" s="144"/>
      <c r="F2016" s="144"/>
      <c r="G2016" s="44"/>
      <c r="H2016" s="42"/>
      <c r="I2016" s="42"/>
      <c r="J2016" s="42"/>
      <c r="K2016" s="42"/>
      <c r="L2016" s="42"/>
      <c r="M2016" s="42"/>
      <c r="N2016" s="43">
        <f>SUM(G2016*$D$8+H2016*$D$5+I2016*$D$9+J2016*$D$6+K2016*$D$11+L2016*$D$10+M2016*$D$7)</f>
        <v>0</v>
      </c>
      <c r="O2016" s="119" t="e">
        <f>VLOOKUP(B2016,#REF!,15,0)</f>
        <v>#REF!</v>
      </c>
    </row>
    <row r="2017" spans="1:15" ht="15" customHeight="1">
      <c r="A2017" s="41">
        <f>RANK(N2017,$N$18:$N$2259)</f>
        <v>611</v>
      </c>
      <c r="B2017" s="146"/>
      <c r="C2017" s="144"/>
      <c r="D2017" s="144"/>
      <c r="E2017" s="144"/>
      <c r="F2017" s="144"/>
      <c r="G2017" s="44"/>
      <c r="H2017" s="42"/>
      <c r="I2017" s="42"/>
      <c r="J2017" s="42"/>
      <c r="K2017" s="42"/>
      <c r="L2017" s="42"/>
      <c r="M2017" s="42"/>
      <c r="N2017" s="43">
        <f>SUM(G2017*$D$8+H2017*$D$5+I2017*$D$9+J2017*$D$6+K2017*$D$11+L2017*$D$10+M2017*$D$7)</f>
        <v>0</v>
      </c>
      <c r="O2017" s="119" t="e">
        <f>VLOOKUP(B2017,#REF!,15,0)</f>
        <v>#REF!</v>
      </c>
    </row>
    <row r="2018" spans="1:15" ht="15" customHeight="1">
      <c r="A2018" s="41">
        <f>RANK(N2018,$N$18:$N$2259)</f>
        <v>611</v>
      </c>
      <c r="B2018" s="146"/>
      <c r="C2018" s="144"/>
      <c r="D2018" s="144"/>
      <c r="E2018" s="144"/>
      <c r="F2018" s="144"/>
      <c r="G2018" s="44"/>
      <c r="H2018" s="42"/>
      <c r="I2018" s="42"/>
      <c r="J2018" s="42"/>
      <c r="K2018" s="42"/>
      <c r="L2018" s="42"/>
      <c r="M2018" s="42"/>
      <c r="N2018" s="43">
        <f>SUM(G2018*$D$8+H2018*$D$5+I2018*$D$9+J2018*$D$6+K2018*$D$11+L2018*$D$10+M2018*$D$7)</f>
        <v>0</v>
      </c>
      <c r="O2018" s="119" t="e">
        <f>VLOOKUP(B2018,#REF!,15,0)</f>
        <v>#REF!</v>
      </c>
    </row>
    <row r="2019" spans="1:15" ht="15" customHeight="1">
      <c r="A2019" s="41">
        <f>RANK(N2019,$N$18:$N$2259)</f>
        <v>611</v>
      </c>
      <c r="B2019" s="146"/>
      <c r="C2019" s="144"/>
      <c r="D2019" s="144"/>
      <c r="E2019" s="144"/>
      <c r="F2019" s="144"/>
      <c r="G2019" s="44"/>
      <c r="H2019" s="42"/>
      <c r="I2019" s="42"/>
      <c r="J2019" s="42"/>
      <c r="K2019" s="42"/>
      <c r="L2019" s="42"/>
      <c r="M2019" s="42"/>
      <c r="N2019" s="43">
        <f>SUM(G2019*$D$8+H2019*$D$5+I2019*$D$9+J2019*$D$6+K2019*$D$11+L2019*$D$10+M2019*$D$7)</f>
        <v>0</v>
      </c>
      <c r="O2019" s="119" t="e">
        <f>VLOOKUP(B2019,#REF!,15,0)</f>
        <v>#REF!</v>
      </c>
    </row>
    <row r="2020" spans="1:15" ht="15" customHeight="1">
      <c r="A2020" s="41">
        <f>RANK(N2020,$N$18:$N$2259)</f>
        <v>611</v>
      </c>
      <c r="B2020" s="146"/>
      <c r="C2020" s="144"/>
      <c r="D2020" s="144"/>
      <c r="E2020" s="144"/>
      <c r="F2020" s="144"/>
      <c r="G2020" s="44"/>
      <c r="H2020" s="42"/>
      <c r="I2020" s="42"/>
      <c r="J2020" s="42"/>
      <c r="K2020" s="42"/>
      <c r="L2020" s="42"/>
      <c r="M2020" s="42"/>
      <c r="N2020" s="43">
        <f>SUM(G2020*$D$8+H2020*$D$5+I2020*$D$9+J2020*$D$6+K2020*$D$11+L2020*$D$10+M2020*$D$7)</f>
        <v>0</v>
      </c>
      <c r="O2020" s="119" t="e">
        <f>VLOOKUP(B2020,#REF!,15,0)</f>
        <v>#REF!</v>
      </c>
    </row>
    <row r="2021" spans="1:15" ht="15" customHeight="1">
      <c r="A2021" s="41">
        <f>RANK(N2021,$N$18:$N$2259)</f>
        <v>611</v>
      </c>
      <c r="B2021" s="146"/>
      <c r="C2021" s="144"/>
      <c r="D2021" s="144"/>
      <c r="E2021" s="144"/>
      <c r="F2021" s="144"/>
      <c r="G2021" s="44"/>
      <c r="H2021" s="42"/>
      <c r="I2021" s="42"/>
      <c r="J2021" s="42"/>
      <c r="K2021" s="42"/>
      <c r="L2021" s="42"/>
      <c r="M2021" s="42"/>
      <c r="N2021" s="43">
        <f>SUM(G2021*$D$8+H2021*$D$5+I2021*$D$9+J2021*$D$6+K2021*$D$11+L2021*$D$10+M2021*$D$7)</f>
        <v>0</v>
      </c>
      <c r="O2021" s="119" t="e">
        <f>VLOOKUP(B2021,#REF!,15,0)</f>
        <v>#REF!</v>
      </c>
    </row>
    <row r="2022" spans="1:15" ht="15" customHeight="1">
      <c r="A2022" s="41">
        <f>RANK(N2022,$N$18:$N$2259)</f>
        <v>611</v>
      </c>
      <c r="B2022" s="146"/>
      <c r="C2022" s="144"/>
      <c r="D2022" s="144"/>
      <c r="E2022" s="144"/>
      <c r="F2022" s="144"/>
      <c r="G2022" s="44"/>
      <c r="H2022" s="42"/>
      <c r="I2022" s="42"/>
      <c r="J2022" s="42"/>
      <c r="K2022" s="42"/>
      <c r="L2022" s="42"/>
      <c r="M2022" s="42"/>
      <c r="N2022" s="43">
        <f>SUM(G2022*$D$8+H2022*$D$5+I2022*$D$9+J2022*$D$6+K2022*$D$11+L2022*$D$10+M2022*$D$7)</f>
        <v>0</v>
      </c>
      <c r="O2022" s="119" t="e">
        <f>VLOOKUP(B2022,#REF!,15,0)</f>
        <v>#REF!</v>
      </c>
    </row>
    <row r="2023" spans="1:15" ht="15" customHeight="1">
      <c r="A2023" s="41">
        <f>RANK(N2023,$N$18:$N$2259)</f>
        <v>611</v>
      </c>
      <c r="B2023" s="169"/>
      <c r="C2023" s="144"/>
      <c r="D2023" s="144"/>
      <c r="E2023" s="144"/>
      <c r="F2023" s="144"/>
      <c r="G2023" s="44"/>
      <c r="H2023" s="42"/>
      <c r="I2023" s="42"/>
      <c r="J2023" s="42"/>
      <c r="K2023" s="42"/>
      <c r="L2023" s="42"/>
      <c r="M2023" s="42"/>
      <c r="N2023" s="43">
        <f>SUM(G2023*$D$8+H2023*$D$5+I2023*$D$9+J2023*$D$6+K2023*$D$11+L2023*$D$10+M2023*$D$7)</f>
        <v>0</v>
      </c>
      <c r="O2023" s="119" t="e">
        <f>VLOOKUP(B2023,#REF!,15,0)</f>
        <v>#REF!</v>
      </c>
    </row>
    <row r="2024" spans="1:15" ht="15" customHeight="1">
      <c r="A2024" s="41">
        <f>RANK(N2024,$N$18:$N$2259)</f>
        <v>611</v>
      </c>
      <c r="B2024" s="171"/>
      <c r="C2024" s="144"/>
      <c r="D2024" s="144"/>
      <c r="E2024" s="144"/>
      <c r="F2024" s="144"/>
      <c r="G2024" s="44"/>
      <c r="H2024" s="42"/>
      <c r="I2024" s="42"/>
      <c r="J2024" s="42"/>
      <c r="K2024" s="42"/>
      <c r="L2024" s="42"/>
      <c r="M2024" s="42"/>
      <c r="N2024" s="43">
        <f>SUM(G2024*$D$8+H2024*$D$5+I2024*$D$9+J2024*$D$6+K2024*$D$11+L2024*$D$10+M2024*$D$7)</f>
        <v>0</v>
      </c>
      <c r="O2024" s="119" t="e">
        <f>VLOOKUP(B2024,#REF!,15,0)</f>
        <v>#REF!</v>
      </c>
    </row>
    <row r="2025" spans="1:15" ht="15" customHeight="1">
      <c r="A2025" s="41">
        <f>RANK(N2025,$N$18:$N$2259)</f>
        <v>611</v>
      </c>
      <c r="B2025" s="171"/>
      <c r="C2025" s="144"/>
      <c r="D2025" s="144"/>
      <c r="E2025" s="144"/>
      <c r="F2025" s="144"/>
      <c r="G2025" s="44"/>
      <c r="H2025" s="42"/>
      <c r="I2025" s="42"/>
      <c r="J2025" s="42"/>
      <c r="K2025" s="42"/>
      <c r="L2025" s="42"/>
      <c r="M2025" s="42"/>
      <c r="N2025" s="43">
        <f>SUM(G2025*$D$8+H2025*$D$5+I2025*$D$9+J2025*$D$6+K2025*$D$11+L2025*$D$10+M2025*$D$7)</f>
        <v>0</v>
      </c>
      <c r="O2025" s="119" t="e">
        <f>VLOOKUP(B2025,#REF!,15,0)</f>
        <v>#REF!</v>
      </c>
    </row>
    <row r="2026" spans="1:15" ht="15" customHeight="1">
      <c r="A2026" s="41">
        <f>RANK(N2026,$N$18:$N$2259)</f>
        <v>611</v>
      </c>
      <c r="B2026" s="143"/>
      <c r="C2026" s="144"/>
      <c r="D2026" s="144"/>
      <c r="E2026" s="144"/>
      <c r="F2026" s="144"/>
      <c r="G2026" s="44"/>
      <c r="H2026" s="42"/>
      <c r="I2026" s="42"/>
      <c r="J2026" s="42"/>
      <c r="K2026" s="42"/>
      <c r="L2026" s="42"/>
      <c r="M2026" s="42"/>
      <c r="N2026" s="43">
        <f>SUM(G2026*$D$8+H2026*$D$5+I2026*$D$9+J2026*$D$6+K2026*$D$11+L2026*$D$10+M2026*$D$7)</f>
        <v>0</v>
      </c>
      <c r="O2026" s="119" t="e">
        <f>VLOOKUP(B2026,#REF!,15,0)</f>
        <v>#REF!</v>
      </c>
    </row>
    <row r="2027" spans="1:15" ht="15" customHeight="1">
      <c r="A2027" s="41">
        <f>RANK(N2027,$N$18:$N$2259)</f>
        <v>611</v>
      </c>
      <c r="B2027" s="143"/>
      <c r="C2027" s="144"/>
      <c r="D2027" s="144"/>
      <c r="E2027" s="144"/>
      <c r="F2027" s="144"/>
      <c r="G2027" s="44"/>
      <c r="H2027" s="42"/>
      <c r="I2027" s="42"/>
      <c r="J2027" s="42"/>
      <c r="K2027" s="42"/>
      <c r="L2027" s="42"/>
      <c r="M2027" s="42"/>
      <c r="N2027" s="43">
        <f>SUM(G2027*$D$8+H2027*$D$5+I2027*$D$9+J2027*$D$6+K2027*$D$11+L2027*$D$10+M2027*$D$7)</f>
        <v>0</v>
      </c>
      <c r="O2027" s="119" t="e">
        <f>VLOOKUP(B2027,#REF!,15,0)</f>
        <v>#REF!</v>
      </c>
    </row>
    <row r="2028" spans="1:15" ht="15" customHeight="1">
      <c r="A2028" s="41">
        <f>RANK(N2028,$N$18:$N$2259)</f>
        <v>611</v>
      </c>
      <c r="B2028" s="146"/>
      <c r="C2028" s="144"/>
      <c r="D2028" s="144"/>
      <c r="E2028" s="144"/>
      <c r="F2028" s="144"/>
      <c r="G2028" s="44"/>
      <c r="H2028" s="42"/>
      <c r="I2028" s="42"/>
      <c r="J2028" s="42"/>
      <c r="K2028" s="42"/>
      <c r="L2028" s="42"/>
      <c r="M2028" s="42"/>
      <c r="N2028" s="43">
        <f>SUM(G2028*$D$8+H2028*$D$5+I2028*$D$9+J2028*$D$6+K2028*$D$11+L2028*$D$10+M2028*$D$7)</f>
        <v>0</v>
      </c>
      <c r="O2028" s="119" t="e">
        <f>VLOOKUP(B2028,#REF!,15,0)</f>
        <v>#REF!</v>
      </c>
    </row>
    <row r="2029" spans="1:15" ht="15" customHeight="1">
      <c r="A2029" s="41">
        <f>RANK(N2029,$N$18:$N$2259)</f>
        <v>611</v>
      </c>
      <c r="B2029" s="146"/>
      <c r="C2029" s="144"/>
      <c r="D2029" s="144"/>
      <c r="E2029" s="144"/>
      <c r="F2029" s="144"/>
      <c r="G2029" s="44"/>
      <c r="H2029" s="42"/>
      <c r="I2029" s="42"/>
      <c r="J2029" s="42"/>
      <c r="K2029" s="42"/>
      <c r="L2029" s="42"/>
      <c r="M2029" s="42"/>
      <c r="N2029" s="43">
        <f>SUM(G2029*$D$8+H2029*$D$5+I2029*$D$9+J2029*$D$6+K2029*$D$11+L2029*$D$10+M2029*$D$7)</f>
        <v>0</v>
      </c>
      <c r="O2029" s="119" t="e">
        <f>VLOOKUP(B2029,#REF!,15,0)</f>
        <v>#REF!</v>
      </c>
    </row>
    <row r="2030" spans="1:15" ht="15" customHeight="1">
      <c r="A2030" s="41">
        <f>RANK(N2030,$N$18:$N$2259)</f>
        <v>611</v>
      </c>
      <c r="B2030" s="146"/>
      <c r="C2030" s="144"/>
      <c r="D2030" s="144"/>
      <c r="E2030" s="144"/>
      <c r="F2030" s="144"/>
      <c r="G2030" s="44"/>
      <c r="H2030" s="42"/>
      <c r="I2030" s="42"/>
      <c r="J2030" s="42"/>
      <c r="K2030" s="42"/>
      <c r="L2030" s="42"/>
      <c r="M2030" s="42"/>
      <c r="N2030" s="43">
        <f>SUM(G2030*$D$8+H2030*$D$5+I2030*$D$9+J2030*$D$6+K2030*$D$11+L2030*$D$10+M2030*$D$7)</f>
        <v>0</v>
      </c>
      <c r="O2030" s="119" t="e">
        <f>VLOOKUP(B2030,#REF!,15,0)</f>
        <v>#REF!</v>
      </c>
    </row>
    <row r="2031" spans="1:15" ht="15" customHeight="1">
      <c r="A2031" s="41">
        <f>RANK(N2031,$N$18:$N$2259)</f>
        <v>611</v>
      </c>
      <c r="B2031" s="146"/>
      <c r="C2031" s="144"/>
      <c r="D2031" s="144"/>
      <c r="E2031" s="144"/>
      <c r="F2031" s="144"/>
      <c r="G2031" s="44"/>
      <c r="H2031" s="42"/>
      <c r="I2031" s="42"/>
      <c r="J2031" s="42"/>
      <c r="K2031" s="42"/>
      <c r="L2031" s="42"/>
      <c r="M2031" s="42"/>
      <c r="N2031" s="43">
        <f>SUM(G2031*$D$8+H2031*$D$5+I2031*$D$9+J2031*$D$6+K2031*$D$11+L2031*$D$10+M2031*$D$7)</f>
        <v>0</v>
      </c>
      <c r="O2031" s="119" t="e">
        <f>VLOOKUP(B2031,#REF!,15,0)</f>
        <v>#REF!</v>
      </c>
    </row>
    <row r="2032" spans="1:15" ht="15" customHeight="1">
      <c r="A2032" s="41">
        <f>RANK(N2032,$N$18:$N$2259)</f>
        <v>611</v>
      </c>
      <c r="B2032" s="146"/>
      <c r="C2032" s="144"/>
      <c r="D2032" s="144"/>
      <c r="E2032" s="144"/>
      <c r="F2032" s="144"/>
      <c r="G2032" s="44"/>
      <c r="H2032" s="42"/>
      <c r="I2032" s="42"/>
      <c r="J2032" s="42"/>
      <c r="K2032" s="42"/>
      <c r="L2032" s="42"/>
      <c r="M2032" s="42"/>
      <c r="N2032" s="43">
        <f>SUM(G2032*$D$8+H2032*$D$5+I2032*$D$9+J2032*$D$6+K2032*$D$11+L2032*$D$10+M2032*$D$7)</f>
        <v>0</v>
      </c>
      <c r="O2032" s="119" t="e">
        <f>VLOOKUP(B2032,#REF!,15,0)</f>
        <v>#REF!</v>
      </c>
    </row>
    <row r="2033" spans="1:15" ht="15" customHeight="1">
      <c r="A2033" s="41">
        <f>RANK(N2033,$N$18:$N$2259)</f>
        <v>611</v>
      </c>
      <c r="B2033" s="143"/>
      <c r="C2033" s="144"/>
      <c r="D2033" s="144"/>
      <c r="E2033" s="144"/>
      <c r="F2033" s="144"/>
      <c r="G2033" s="44"/>
      <c r="H2033" s="42"/>
      <c r="I2033" s="42"/>
      <c r="J2033" s="42"/>
      <c r="K2033" s="42"/>
      <c r="L2033" s="42"/>
      <c r="M2033" s="42"/>
      <c r="N2033" s="43">
        <f>SUM(G2033*$D$8+H2033*$D$5+I2033*$D$9+J2033*$D$6+K2033*$D$11+L2033*$D$10+M2033*$D$7)</f>
        <v>0</v>
      </c>
      <c r="O2033" s="119" t="e">
        <f>VLOOKUP(B2033,#REF!,15,0)</f>
        <v>#REF!</v>
      </c>
    </row>
    <row r="2034" spans="1:15" ht="15" customHeight="1">
      <c r="A2034" s="41">
        <f>RANK(N2034,$N$18:$N$2259)</f>
        <v>611</v>
      </c>
      <c r="B2034" s="146"/>
      <c r="C2034" s="144"/>
      <c r="D2034" s="144"/>
      <c r="E2034" s="144"/>
      <c r="F2034" s="144"/>
      <c r="G2034" s="44"/>
      <c r="H2034" s="42"/>
      <c r="I2034" s="42"/>
      <c r="J2034" s="42"/>
      <c r="K2034" s="42"/>
      <c r="L2034" s="42"/>
      <c r="M2034" s="42"/>
      <c r="N2034" s="43">
        <f>SUM(G2034*$D$8+H2034*$D$5+I2034*$D$9+J2034*$D$6+K2034*$D$11+L2034*$D$10+M2034*$D$7)</f>
        <v>0</v>
      </c>
      <c r="O2034" s="119" t="e">
        <f>VLOOKUP(B2034,#REF!,15,0)</f>
        <v>#REF!</v>
      </c>
    </row>
    <row r="2035" spans="1:15" ht="15" customHeight="1">
      <c r="A2035" s="41">
        <f>RANK(N2035,$N$18:$N$2259)</f>
        <v>611</v>
      </c>
      <c r="B2035" s="146"/>
      <c r="C2035" s="144"/>
      <c r="D2035" s="144"/>
      <c r="E2035" s="144"/>
      <c r="F2035" s="144"/>
      <c r="G2035" s="44"/>
      <c r="H2035" s="42"/>
      <c r="I2035" s="42"/>
      <c r="J2035" s="42"/>
      <c r="K2035" s="42"/>
      <c r="L2035" s="42"/>
      <c r="M2035" s="42"/>
      <c r="N2035" s="43">
        <f>SUM(G2035*$D$8+H2035*$D$5+I2035*$D$9+J2035*$D$6+K2035*$D$11+L2035*$D$10+M2035*$D$7)</f>
        <v>0</v>
      </c>
      <c r="O2035" s="119" t="e">
        <f>VLOOKUP(B2035,#REF!,15,0)</f>
        <v>#REF!</v>
      </c>
    </row>
    <row r="2036" spans="1:15" ht="15" customHeight="1">
      <c r="A2036" s="41">
        <f>RANK(N2036,$N$18:$N$2259)</f>
        <v>611</v>
      </c>
      <c r="B2036" s="146"/>
      <c r="C2036" s="144"/>
      <c r="D2036" s="144"/>
      <c r="E2036" s="144"/>
      <c r="F2036" s="144"/>
      <c r="G2036" s="44"/>
      <c r="H2036" s="42"/>
      <c r="I2036" s="42"/>
      <c r="J2036" s="42"/>
      <c r="K2036" s="42"/>
      <c r="L2036" s="42"/>
      <c r="M2036" s="42"/>
      <c r="N2036" s="43">
        <f>SUM(G2036*$D$8+H2036*$D$5+I2036*$D$9+J2036*$D$6+K2036*$D$11+L2036*$D$10+M2036*$D$7)</f>
        <v>0</v>
      </c>
      <c r="O2036" s="119" t="e">
        <f>VLOOKUP(B2036,#REF!,15,0)</f>
        <v>#REF!</v>
      </c>
    </row>
    <row r="2037" spans="1:15" ht="15" customHeight="1">
      <c r="A2037" s="41">
        <f>RANK(N2037,$N$18:$N$2259)</f>
        <v>611</v>
      </c>
      <c r="B2037" s="143"/>
      <c r="C2037" s="144"/>
      <c r="D2037" s="144"/>
      <c r="E2037" s="144"/>
      <c r="F2037" s="144"/>
      <c r="G2037" s="44"/>
      <c r="H2037" s="42"/>
      <c r="I2037" s="42"/>
      <c r="J2037" s="42"/>
      <c r="K2037" s="42"/>
      <c r="L2037" s="42"/>
      <c r="M2037" s="42"/>
      <c r="N2037" s="43">
        <f>SUM(G2037*$D$8+H2037*$D$5+I2037*$D$9+J2037*$D$6+K2037*$D$11+L2037*$D$10+M2037*$D$7)</f>
        <v>0</v>
      </c>
      <c r="O2037" s="119" t="e">
        <f>VLOOKUP(B2037,#REF!,15,0)</f>
        <v>#REF!</v>
      </c>
    </row>
    <row r="2038" spans="1:15" ht="15" customHeight="1">
      <c r="A2038" s="41">
        <f>RANK(N2038,$N$18:$N$2259)</f>
        <v>611</v>
      </c>
      <c r="B2038" s="146"/>
      <c r="C2038" s="144"/>
      <c r="D2038" s="144"/>
      <c r="E2038" s="144"/>
      <c r="F2038" s="144"/>
      <c r="G2038" s="44"/>
      <c r="H2038" s="42"/>
      <c r="I2038" s="42"/>
      <c r="J2038" s="42"/>
      <c r="K2038" s="42"/>
      <c r="L2038" s="42"/>
      <c r="M2038" s="42"/>
      <c r="N2038" s="43">
        <f>SUM(G2038*$D$8+H2038*$D$5+I2038*$D$9+J2038*$D$6+K2038*$D$11+L2038*$D$10+M2038*$D$7)</f>
        <v>0</v>
      </c>
      <c r="O2038" s="119" t="e">
        <f>VLOOKUP(B2038,#REF!,15,0)</f>
        <v>#REF!</v>
      </c>
    </row>
    <row r="2039" spans="1:15" ht="15" customHeight="1">
      <c r="A2039" s="41">
        <f>RANK(N2039,$N$18:$N$2259)</f>
        <v>611</v>
      </c>
      <c r="B2039" s="146"/>
      <c r="C2039" s="144"/>
      <c r="D2039" s="144"/>
      <c r="E2039" s="144"/>
      <c r="F2039" s="144"/>
      <c r="G2039" s="44"/>
      <c r="H2039" s="42"/>
      <c r="I2039" s="42"/>
      <c r="J2039" s="42"/>
      <c r="K2039" s="42"/>
      <c r="L2039" s="42"/>
      <c r="M2039" s="42"/>
      <c r="N2039" s="43">
        <f>SUM(G2039*$D$8+H2039*$D$5+I2039*$D$9+J2039*$D$6+K2039*$D$11+L2039*$D$10+M2039*$D$7)</f>
        <v>0</v>
      </c>
      <c r="O2039" s="119" t="e">
        <f>VLOOKUP(B2039,#REF!,15,0)</f>
        <v>#REF!</v>
      </c>
    </row>
    <row r="2040" spans="1:15" ht="15" customHeight="1">
      <c r="A2040" s="41">
        <f>RANK(N2040,$N$18:$N$2259)</f>
        <v>611</v>
      </c>
      <c r="B2040" s="146"/>
      <c r="C2040" s="144"/>
      <c r="D2040" s="144"/>
      <c r="E2040" s="144"/>
      <c r="F2040" s="144"/>
      <c r="G2040" s="44"/>
      <c r="H2040" s="42"/>
      <c r="I2040" s="42"/>
      <c r="J2040" s="42"/>
      <c r="K2040" s="42"/>
      <c r="L2040" s="42"/>
      <c r="M2040" s="42"/>
      <c r="N2040" s="43">
        <f>SUM(G2040*$D$8+H2040*$D$5+I2040*$D$9+J2040*$D$6+K2040*$D$11+L2040*$D$10+M2040*$D$7)</f>
        <v>0</v>
      </c>
      <c r="O2040" s="119" t="e">
        <f>VLOOKUP(B2040,#REF!,15,0)</f>
        <v>#REF!</v>
      </c>
    </row>
    <row r="2041" spans="1:15" ht="15" customHeight="1">
      <c r="A2041" s="41">
        <f>RANK(N2041,$N$18:$N$2259)</f>
        <v>611</v>
      </c>
      <c r="B2041" s="146"/>
      <c r="C2041" s="144"/>
      <c r="D2041" s="144"/>
      <c r="E2041" s="144"/>
      <c r="F2041" s="144"/>
      <c r="G2041" s="44"/>
      <c r="H2041" s="42"/>
      <c r="I2041" s="42"/>
      <c r="J2041" s="42"/>
      <c r="K2041" s="42"/>
      <c r="L2041" s="42"/>
      <c r="M2041" s="42"/>
      <c r="N2041" s="43">
        <f>SUM(G2041*$D$8+H2041*$D$5+I2041*$D$9+J2041*$D$6+K2041*$D$11+L2041*$D$10+M2041*$D$7)</f>
        <v>0</v>
      </c>
      <c r="O2041" s="119" t="e">
        <f>VLOOKUP(B2041,#REF!,15,0)</f>
        <v>#REF!</v>
      </c>
    </row>
    <row r="2042" spans="1:15" ht="15" customHeight="1">
      <c r="A2042" s="41">
        <f>RANK(N2042,$N$18:$N$2259)</f>
        <v>611</v>
      </c>
      <c r="B2042" s="146"/>
      <c r="C2042" s="144"/>
      <c r="D2042" s="144"/>
      <c r="E2042" s="144"/>
      <c r="F2042" s="144"/>
      <c r="G2042" s="44"/>
      <c r="H2042" s="42"/>
      <c r="I2042" s="42"/>
      <c r="J2042" s="42"/>
      <c r="K2042" s="42"/>
      <c r="L2042" s="42"/>
      <c r="M2042" s="42"/>
      <c r="N2042" s="43">
        <f>SUM(G2042*$D$8+H2042*$D$5+I2042*$D$9+J2042*$D$6+K2042*$D$11+L2042*$D$10+M2042*$D$7)</f>
        <v>0</v>
      </c>
      <c r="O2042" s="119" t="e">
        <f>VLOOKUP(B2042,#REF!,15,0)</f>
        <v>#REF!</v>
      </c>
    </row>
    <row r="2043" spans="1:15" ht="15" customHeight="1">
      <c r="A2043" s="41">
        <f>RANK(N2043,$N$18:$N$2259)</f>
        <v>611</v>
      </c>
      <c r="B2043" s="143"/>
      <c r="C2043" s="144"/>
      <c r="D2043" s="144"/>
      <c r="E2043" s="144"/>
      <c r="F2043" s="144"/>
      <c r="G2043" s="44"/>
      <c r="H2043" s="42"/>
      <c r="I2043" s="42"/>
      <c r="J2043" s="42"/>
      <c r="K2043" s="42"/>
      <c r="L2043" s="42"/>
      <c r="M2043" s="42"/>
      <c r="N2043" s="43">
        <f>SUM(G2043*$D$8+H2043*$D$5+I2043*$D$9+J2043*$D$6+K2043*$D$11+L2043*$D$10+M2043*$D$7)</f>
        <v>0</v>
      </c>
      <c r="O2043" s="119" t="e">
        <f>VLOOKUP(B2043,#REF!,15,0)</f>
        <v>#REF!</v>
      </c>
    </row>
    <row r="2044" spans="1:15" ht="15" customHeight="1">
      <c r="A2044" s="41">
        <f>RANK(N2044,$N$18:$N$2259)</f>
        <v>611</v>
      </c>
      <c r="B2044" s="144"/>
      <c r="C2044" s="144"/>
      <c r="D2044" s="144"/>
      <c r="E2044" s="144"/>
      <c r="F2044" s="144"/>
      <c r="G2044" s="44"/>
      <c r="H2044" s="42"/>
      <c r="I2044" s="42"/>
      <c r="J2044" s="42"/>
      <c r="K2044" s="42"/>
      <c r="L2044" s="42"/>
      <c r="M2044" s="42"/>
      <c r="N2044" s="43">
        <f>SUM(G2044*$D$8+H2044*$D$5+I2044*$D$9+J2044*$D$6+K2044*$D$11+L2044*$D$10+M2044*$D$7)</f>
        <v>0</v>
      </c>
      <c r="O2044" s="119" t="e">
        <f>VLOOKUP(B2044,#REF!,15,0)</f>
        <v>#REF!</v>
      </c>
    </row>
    <row r="2045" spans="1:15" ht="15" customHeight="1">
      <c r="A2045" s="41">
        <f>RANK(N2045,$N$18:$N$2259)</f>
        <v>611</v>
      </c>
      <c r="B2045" s="146"/>
      <c r="C2045" s="144"/>
      <c r="D2045" s="144"/>
      <c r="E2045" s="144"/>
      <c r="F2045" s="144"/>
      <c r="G2045" s="44"/>
      <c r="H2045" s="42"/>
      <c r="I2045" s="42"/>
      <c r="J2045" s="42"/>
      <c r="K2045" s="42"/>
      <c r="L2045" s="42"/>
      <c r="M2045" s="42"/>
      <c r="N2045" s="43">
        <f>SUM(G2045*$D$8+H2045*$D$5+I2045*$D$9+J2045*$D$6+K2045*$D$11+L2045*$D$10+M2045*$D$7)</f>
        <v>0</v>
      </c>
      <c r="O2045" s="119" t="e">
        <f>VLOOKUP(B2045,#REF!,15,0)</f>
        <v>#REF!</v>
      </c>
    </row>
    <row r="2046" spans="1:15" ht="15" customHeight="1">
      <c r="A2046" s="41">
        <f>RANK(N2046,$N$18:$N$2259)</f>
        <v>611</v>
      </c>
      <c r="B2046" s="146"/>
      <c r="C2046" s="144"/>
      <c r="D2046" s="144"/>
      <c r="E2046" s="144"/>
      <c r="F2046" s="144"/>
      <c r="G2046" s="44"/>
      <c r="H2046" s="42"/>
      <c r="I2046" s="42"/>
      <c r="J2046" s="42"/>
      <c r="K2046" s="42"/>
      <c r="L2046" s="42"/>
      <c r="M2046" s="42"/>
      <c r="N2046" s="43">
        <f>SUM(G2046*$D$8+H2046*$D$5+I2046*$D$9+J2046*$D$6+K2046*$D$11+L2046*$D$10+M2046*$D$7)</f>
        <v>0</v>
      </c>
      <c r="O2046" s="119" t="e">
        <f>VLOOKUP(B2046,#REF!,15,0)</f>
        <v>#REF!</v>
      </c>
    </row>
    <row r="2047" spans="1:15" ht="15" customHeight="1">
      <c r="A2047" s="41">
        <f>RANK(N2047,$N$18:$N$2259)</f>
        <v>611</v>
      </c>
      <c r="B2047" s="146"/>
      <c r="C2047" s="144"/>
      <c r="D2047" s="144"/>
      <c r="E2047" s="144"/>
      <c r="F2047" s="144"/>
      <c r="G2047" s="44"/>
      <c r="H2047" s="42"/>
      <c r="I2047" s="42"/>
      <c r="J2047" s="42"/>
      <c r="K2047" s="42"/>
      <c r="L2047" s="42"/>
      <c r="M2047" s="42"/>
      <c r="N2047" s="43">
        <f>SUM(G2047*$D$8+H2047*$D$5+I2047*$D$9+J2047*$D$6+K2047*$D$11+L2047*$D$10+M2047*$D$7)</f>
        <v>0</v>
      </c>
      <c r="O2047" s="119" t="e">
        <f>VLOOKUP(B2047,#REF!,15,0)</f>
        <v>#REF!</v>
      </c>
    </row>
    <row r="2048" spans="1:15" ht="15" customHeight="1">
      <c r="A2048" s="41">
        <f>RANK(N2048,$N$18:$N$2259)</f>
        <v>611</v>
      </c>
      <c r="B2048" s="146"/>
      <c r="C2048" s="144"/>
      <c r="D2048" s="144"/>
      <c r="E2048" s="144"/>
      <c r="F2048" s="144"/>
      <c r="G2048" s="44"/>
      <c r="H2048" s="42"/>
      <c r="I2048" s="42"/>
      <c r="J2048" s="42"/>
      <c r="K2048" s="42"/>
      <c r="L2048" s="42"/>
      <c r="M2048" s="42"/>
      <c r="N2048" s="43">
        <f>SUM(G2048*$D$8+H2048*$D$5+I2048*$D$9+J2048*$D$6+K2048*$D$11+L2048*$D$10+M2048*$D$7)</f>
        <v>0</v>
      </c>
      <c r="O2048" s="119" t="e">
        <f>VLOOKUP(B2048,#REF!,15,0)</f>
        <v>#REF!</v>
      </c>
    </row>
    <row r="2049" spans="1:15" ht="15" customHeight="1">
      <c r="A2049" s="41">
        <f>RANK(N2049,$N$18:$N$2259)</f>
        <v>611</v>
      </c>
      <c r="B2049" s="146"/>
      <c r="C2049" s="144"/>
      <c r="D2049" s="144"/>
      <c r="E2049" s="144"/>
      <c r="F2049" s="144"/>
      <c r="G2049" s="44"/>
      <c r="H2049" s="42"/>
      <c r="I2049" s="42"/>
      <c r="J2049" s="42"/>
      <c r="K2049" s="42"/>
      <c r="L2049" s="42"/>
      <c r="M2049" s="42"/>
      <c r="N2049" s="43">
        <f>SUM(G2049*$D$8+H2049*$D$5+I2049*$D$9+J2049*$D$6+K2049*$D$11+L2049*$D$10+M2049*$D$7)</f>
        <v>0</v>
      </c>
      <c r="O2049" s="119" t="e">
        <f>VLOOKUP(B2049,#REF!,15,0)</f>
        <v>#REF!</v>
      </c>
    </row>
    <row r="2050" spans="1:15" ht="15" customHeight="1">
      <c r="A2050" s="41">
        <f>RANK(N2050,$N$18:$N$2259)</f>
        <v>611</v>
      </c>
      <c r="B2050" s="143"/>
      <c r="C2050" s="144"/>
      <c r="D2050" s="144"/>
      <c r="E2050" s="144"/>
      <c r="F2050" s="144"/>
      <c r="G2050" s="44"/>
      <c r="H2050" s="42"/>
      <c r="I2050" s="42"/>
      <c r="J2050" s="42"/>
      <c r="K2050" s="42"/>
      <c r="L2050" s="42"/>
      <c r="M2050" s="42"/>
      <c r="N2050" s="43">
        <f>SUM(G2050*$D$8+H2050*$D$5+I2050*$D$9+J2050*$D$6+K2050*$D$11+L2050*$D$10+M2050*$D$7)</f>
        <v>0</v>
      </c>
      <c r="O2050" s="119" t="e">
        <f>VLOOKUP(B2050,#REF!,15,0)</f>
        <v>#REF!</v>
      </c>
    </row>
    <row r="2051" spans="1:15" ht="15" customHeight="1">
      <c r="A2051" s="41">
        <f>RANK(N2051,$N$18:$N$2259)</f>
        <v>611</v>
      </c>
      <c r="B2051" s="146"/>
      <c r="C2051" s="144"/>
      <c r="D2051" s="144"/>
      <c r="E2051" s="144"/>
      <c r="F2051" s="144"/>
      <c r="G2051" s="44"/>
      <c r="H2051" s="42"/>
      <c r="I2051" s="42"/>
      <c r="J2051" s="42"/>
      <c r="K2051" s="42"/>
      <c r="L2051" s="42"/>
      <c r="M2051" s="42"/>
      <c r="N2051" s="43">
        <f>SUM(G2051*$D$8+H2051*$D$5+I2051*$D$9+J2051*$D$6+K2051*$D$11+L2051*$D$10+M2051*$D$7)</f>
        <v>0</v>
      </c>
      <c r="O2051" s="119" t="e">
        <f>VLOOKUP(B2051,#REF!,15,0)</f>
        <v>#REF!</v>
      </c>
    </row>
    <row r="2052" spans="1:15" ht="15" customHeight="1">
      <c r="A2052" s="41">
        <f>RANK(N2052,$N$18:$N$2259)</f>
        <v>611</v>
      </c>
      <c r="B2052" s="146"/>
      <c r="C2052" s="144"/>
      <c r="D2052" s="144"/>
      <c r="E2052" s="144"/>
      <c r="F2052" s="144"/>
      <c r="G2052" s="44"/>
      <c r="H2052" s="42"/>
      <c r="I2052" s="42"/>
      <c r="J2052" s="42"/>
      <c r="K2052" s="42"/>
      <c r="L2052" s="42"/>
      <c r="M2052" s="42"/>
      <c r="N2052" s="43">
        <f>SUM(G2052*$D$8+H2052*$D$5+I2052*$D$9+J2052*$D$6+K2052*$D$11+L2052*$D$10+M2052*$D$7)</f>
        <v>0</v>
      </c>
      <c r="O2052" s="119" t="e">
        <f>VLOOKUP(B2052,#REF!,15,0)</f>
        <v>#REF!</v>
      </c>
    </row>
    <row r="2053" spans="1:15" ht="15" customHeight="1">
      <c r="A2053" s="41">
        <f>RANK(N2053,$N$18:$N$2259)</f>
        <v>611</v>
      </c>
      <c r="B2053" s="146"/>
      <c r="C2053" s="144"/>
      <c r="D2053" s="144"/>
      <c r="E2053" s="144"/>
      <c r="F2053" s="144"/>
      <c r="G2053" s="44"/>
      <c r="H2053" s="42"/>
      <c r="I2053" s="42"/>
      <c r="J2053" s="42"/>
      <c r="K2053" s="42"/>
      <c r="L2053" s="42"/>
      <c r="M2053" s="42"/>
      <c r="N2053" s="43">
        <f>SUM(G2053*$D$8+H2053*$D$5+I2053*$D$9+J2053*$D$6+K2053*$D$11+L2053*$D$10+M2053*$D$7)</f>
        <v>0</v>
      </c>
      <c r="O2053" s="119" t="e">
        <f>VLOOKUP(B2053,#REF!,15,0)</f>
        <v>#REF!</v>
      </c>
    </row>
    <row r="2054" spans="1:15" ht="15" customHeight="1">
      <c r="A2054" s="41">
        <f>RANK(N2054,$N$18:$N$2259)</f>
        <v>611</v>
      </c>
      <c r="B2054" s="146"/>
      <c r="C2054" s="144"/>
      <c r="D2054" s="144"/>
      <c r="E2054" s="144"/>
      <c r="F2054" s="144"/>
      <c r="G2054" s="44"/>
      <c r="H2054" s="42"/>
      <c r="I2054" s="42"/>
      <c r="J2054" s="42"/>
      <c r="K2054" s="42"/>
      <c r="L2054" s="42"/>
      <c r="M2054" s="42"/>
      <c r="N2054" s="43">
        <f>SUM(G2054*$D$8+H2054*$D$5+I2054*$D$9+J2054*$D$6+K2054*$D$11+L2054*$D$10+M2054*$D$7)</f>
        <v>0</v>
      </c>
      <c r="O2054" s="119" t="e">
        <f>VLOOKUP(B2054,#REF!,15,0)</f>
        <v>#REF!</v>
      </c>
    </row>
    <row r="2055" spans="1:15" ht="15" customHeight="1">
      <c r="A2055" s="41">
        <f>RANK(N2055,$N$18:$N$2259)</f>
        <v>611</v>
      </c>
      <c r="B2055" s="146"/>
      <c r="C2055" s="144"/>
      <c r="D2055" s="144"/>
      <c r="E2055" s="144"/>
      <c r="F2055" s="144"/>
      <c r="G2055" s="44"/>
      <c r="H2055" s="42"/>
      <c r="I2055" s="42"/>
      <c r="J2055" s="42"/>
      <c r="K2055" s="42"/>
      <c r="L2055" s="42"/>
      <c r="M2055" s="42"/>
      <c r="N2055" s="43">
        <f>SUM(G2055*$D$8+H2055*$D$5+I2055*$D$9+J2055*$D$6+K2055*$D$11+L2055*$D$10+M2055*$D$7)</f>
        <v>0</v>
      </c>
      <c r="O2055" s="119" t="e">
        <f>VLOOKUP(B2055,#REF!,15,0)</f>
        <v>#REF!</v>
      </c>
    </row>
    <row r="2056" spans="1:15" ht="15" customHeight="1">
      <c r="A2056" s="41">
        <f>RANK(N2056,$N$18:$N$2259)</f>
        <v>611</v>
      </c>
      <c r="B2056" s="146"/>
      <c r="C2056" s="144"/>
      <c r="D2056" s="144"/>
      <c r="E2056" s="144"/>
      <c r="F2056" s="144"/>
      <c r="G2056" s="44"/>
      <c r="H2056" s="42"/>
      <c r="I2056" s="42"/>
      <c r="J2056" s="42"/>
      <c r="K2056" s="42"/>
      <c r="L2056" s="42"/>
      <c r="M2056" s="42"/>
      <c r="N2056" s="43">
        <f>SUM(G2056*$D$8+H2056*$D$5+I2056*$D$9+J2056*$D$6+K2056*$D$11+L2056*$D$10+M2056*$D$7)</f>
        <v>0</v>
      </c>
      <c r="O2056" s="119" t="e">
        <f>VLOOKUP(B2056,#REF!,15,0)</f>
        <v>#REF!</v>
      </c>
    </row>
    <row r="2057" spans="1:15" ht="15" customHeight="1">
      <c r="A2057" s="41">
        <f>RANK(N2057,$N$18:$N$2259)</f>
        <v>611</v>
      </c>
      <c r="B2057" s="146"/>
      <c r="C2057" s="144"/>
      <c r="D2057" s="144"/>
      <c r="E2057" s="144"/>
      <c r="F2057" s="144"/>
      <c r="G2057" s="44"/>
      <c r="H2057" s="42"/>
      <c r="I2057" s="42"/>
      <c r="J2057" s="42"/>
      <c r="K2057" s="42"/>
      <c r="L2057" s="42"/>
      <c r="M2057" s="42"/>
      <c r="N2057" s="43">
        <f>SUM(G2057*$D$8+H2057*$D$5+I2057*$D$9+J2057*$D$6+K2057*$D$11+L2057*$D$10+M2057*$D$7)</f>
        <v>0</v>
      </c>
      <c r="O2057" s="119" t="e">
        <f>VLOOKUP(B2057,#REF!,15,0)</f>
        <v>#REF!</v>
      </c>
    </row>
    <row r="2058" spans="1:15" ht="15" customHeight="1">
      <c r="A2058" s="41">
        <f>RANK(N2058,$N$18:$N$2259)</f>
        <v>611</v>
      </c>
      <c r="B2058" s="146"/>
      <c r="C2058" s="144"/>
      <c r="D2058" s="144"/>
      <c r="E2058" s="144"/>
      <c r="F2058" s="144"/>
      <c r="G2058" s="44"/>
      <c r="H2058" s="42"/>
      <c r="I2058" s="42"/>
      <c r="J2058" s="42"/>
      <c r="K2058" s="42"/>
      <c r="L2058" s="42"/>
      <c r="M2058" s="42"/>
      <c r="N2058" s="43">
        <f>SUM(G2058*$D$8+H2058*$D$5+I2058*$D$9+J2058*$D$6+K2058*$D$11+L2058*$D$10+M2058*$D$7)</f>
        <v>0</v>
      </c>
      <c r="O2058" s="119" t="e">
        <f>VLOOKUP(B2058,#REF!,15,0)</f>
        <v>#REF!</v>
      </c>
    </row>
    <row r="2059" spans="1:15" ht="15" customHeight="1">
      <c r="A2059" s="41">
        <f>RANK(N2059,$N$18:$N$2259)</f>
        <v>611</v>
      </c>
      <c r="B2059" s="146"/>
      <c r="C2059" s="144"/>
      <c r="D2059" s="144"/>
      <c r="E2059" s="144"/>
      <c r="F2059" s="144"/>
      <c r="G2059" s="44"/>
      <c r="H2059" s="42"/>
      <c r="I2059" s="42"/>
      <c r="J2059" s="42"/>
      <c r="K2059" s="42"/>
      <c r="L2059" s="42"/>
      <c r="M2059" s="42"/>
      <c r="N2059" s="43">
        <f>SUM(G2059*$D$8+H2059*$D$5+I2059*$D$9+J2059*$D$6+K2059*$D$11+L2059*$D$10+M2059*$D$7)</f>
        <v>0</v>
      </c>
      <c r="O2059" s="119" t="e">
        <f>VLOOKUP(B2059,#REF!,15,0)</f>
        <v>#REF!</v>
      </c>
    </row>
    <row r="2060" spans="1:15" ht="15" customHeight="1">
      <c r="A2060" s="41">
        <f>RANK(N2060,$N$18:$N$2259)</f>
        <v>611</v>
      </c>
      <c r="B2060" s="146"/>
      <c r="C2060" s="144"/>
      <c r="D2060" s="144"/>
      <c r="E2060" s="144"/>
      <c r="F2060" s="144"/>
      <c r="G2060" s="44"/>
      <c r="H2060" s="42"/>
      <c r="I2060" s="42"/>
      <c r="J2060" s="42"/>
      <c r="K2060" s="42"/>
      <c r="L2060" s="42"/>
      <c r="M2060" s="42"/>
      <c r="N2060" s="43">
        <f>SUM(G2060*$D$8+H2060*$D$5+I2060*$D$9+J2060*$D$6+K2060*$D$11+L2060*$D$10+M2060*$D$7)</f>
        <v>0</v>
      </c>
      <c r="O2060" s="119" t="e">
        <f>VLOOKUP(B2060,#REF!,15,0)</f>
        <v>#REF!</v>
      </c>
    </row>
    <row r="2061" spans="1:15" ht="15" customHeight="1">
      <c r="A2061" s="41">
        <f>RANK(N2061,$N$18:$N$2259)</f>
        <v>611</v>
      </c>
      <c r="B2061" s="146"/>
      <c r="C2061" s="144"/>
      <c r="D2061" s="144"/>
      <c r="E2061" s="144"/>
      <c r="F2061" s="144"/>
      <c r="G2061" s="44"/>
      <c r="H2061" s="42"/>
      <c r="I2061" s="42"/>
      <c r="J2061" s="42"/>
      <c r="K2061" s="42"/>
      <c r="L2061" s="42"/>
      <c r="M2061" s="42"/>
      <c r="N2061" s="43">
        <f>SUM(G2061*$D$8+H2061*$D$5+I2061*$D$9+J2061*$D$6+K2061*$D$11+L2061*$D$10+M2061*$D$7)</f>
        <v>0</v>
      </c>
      <c r="O2061" s="119" t="e">
        <f>VLOOKUP(B2061,#REF!,15,0)</f>
        <v>#REF!</v>
      </c>
    </row>
    <row r="2062" spans="1:15" ht="15" customHeight="1">
      <c r="A2062" s="41">
        <f>RANK(N2062,$N$18:$N$2259)</f>
        <v>611</v>
      </c>
      <c r="B2062" s="146"/>
      <c r="C2062" s="144"/>
      <c r="D2062" s="144"/>
      <c r="E2062" s="144"/>
      <c r="F2062" s="144"/>
      <c r="G2062" s="44"/>
      <c r="H2062" s="42"/>
      <c r="I2062" s="42"/>
      <c r="J2062" s="42"/>
      <c r="K2062" s="42"/>
      <c r="L2062" s="42"/>
      <c r="M2062" s="42"/>
      <c r="N2062" s="43">
        <f>SUM(G2062*$D$8+H2062*$D$5+I2062*$D$9+J2062*$D$6+K2062*$D$11+L2062*$D$10+M2062*$D$7)</f>
        <v>0</v>
      </c>
      <c r="O2062" s="119" t="e">
        <f>VLOOKUP(B2062,#REF!,15,0)</f>
        <v>#REF!</v>
      </c>
    </row>
    <row r="2063" spans="1:15" ht="15" customHeight="1">
      <c r="A2063" s="41">
        <f>RANK(N2063,$N$18:$N$2259)</f>
        <v>611</v>
      </c>
      <c r="B2063" s="146"/>
      <c r="C2063" s="144"/>
      <c r="D2063" s="144"/>
      <c r="E2063" s="144"/>
      <c r="F2063" s="144"/>
      <c r="G2063" s="44"/>
      <c r="H2063" s="42"/>
      <c r="I2063" s="42"/>
      <c r="J2063" s="42"/>
      <c r="K2063" s="42"/>
      <c r="L2063" s="42"/>
      <c r="M2063" s="42"/>
      <c r="N2063" s="43">
        <f>SUM(G2063*$D$8+H2063*$D$5+I2063*$D$9+J2063*$D$6+K2063*$D$11+L2063*$D$10+M2063*$D$7)</f>
        <v>0</v>
      </c>
      <c r="O2063" s="119" t="e">
        <f>VLOOKUP(B2063,#REF!,15,0)</f>
        <v>#REF!</v>
      </c>
    </row>
    <row r="2064" spans="1:15" ht="15" customHeight="1">
      <c r="A2064" s="41">
        <f>RANK(N2064,$N$18:$N$2259)</f>
        <v>611</v>
      </c>
      <c r="B2064" s="146"/>
      <c r="C2064" s="144"/>
      <c r="D2064" s="144"/>
      <c r="E2064" s="144"/>
      <c r="F2064" s="144"/>
      <c r="G2064" s="44"/>
      <c r="H2064" s="42"/>
      <c r="I2064" s="42"/>
      <c r="J2064" s="42"/>
      <c r="K2064" s="42"/>
      <c r="L2064" s="42"/>
      <c r="M2064" s="42"/>
      <c r="N2064" s="43">
        <f>SUM(G2064*$D$8+H2064*$D$5+I2064*$D$9+J2064*$D$6+K2064*$D$11+L2064*$D$10+M2064*$D$7)</f>
        <v>0</v>
      </c>
      <c r="O2064" s="119" t="e">
        <f>VLOOKUP(B2064,#REF!,15,0)</f>
        <v>#REF!</v>
      </c>
    </row>
    <row r="2065" spans="1:15" ht="15" customHeight="1">
      <c r="A2065" s="41">
        <f>RANK(N2065,$N$18:$N$2259)</f>
        <v>611</v>
      </c>
      <c r="B2065" s="146"/>
      <c r="C2065" s="144"/>
      <c r="D2065" s="144"/>
      <c r="E2065" s="144"/>
      <c r="F2065" s="144"/>
      <c r="G2065" s="44"/>
      <c r="H2065" s="42"/>
      <c r="I2065" s="42"/>
      <c r="J2065" s="42"/>
      <c r="K2065" s="42"/>
      <c r="L2065" s="42"/>
      <c r="M2065" s="42"/>
      <c r="N2065" s="43">
        <f>SUM(G2065*$D$8+H2065*$D$5+I2065*$D$9+J2065*$D$6+K2065*$D$11+L2065*$D$10+M2065*$D$7)</f>
        <v>0</v>
      </c>
      <c r="O2065" s="119" t="e">
        <f>VLOOKUP(B2065,#REF!,15,0)</f>
        <v>#REF!</v>
      </c>
    </row>
    <row r="2066" spans="1:15" ht="15" customHeight="1">
      <c r="A2066" s="41">
        <f>RANK(N2066,$N$18:$N$2259)</f>
        <v>611</v>
      </c>
      <c r="B2066" s="146"/>
      <c r="C2066" s="144"/>
      <c r="D2066" s="144"/>
      <c r="E2066" s="144"/>
      <c r="F2066" s="144"/>
      <c r="G2066" s="44"/>
      <c r="H2066" s="42"/>
      <c r="I2066" s="42"/>
      <c r="J2066" s="42"/>
      <c r="K2066" s="42"/>
      <c r="L2066" s="42"/>
      <c r="M2066" s="42"/>
      <c r="N2066" s="43">
        <f>SUM(G2066*$D$8+H2066*$D$5+I2066*$D$9+J2066*$D$6+K2066*$D$11+L2066*$D$10+M2066*$D$7)</f>
        <v>0</v>
      </c>
      <c r="O2066" s="119" t="e">
        <f>VLOOKUP(B2066,#REF!,15,0)</f>
        <v>#REF!</v>
      </c>
    </row>
    <row r="2067" spans="1:15" ht="15" customHeight="1">
      <c r="A2067" s="41">
        <f>RANK(N2067,$N$18:$N$2259)</f>
        <v>611</v>
      </c>
      <c r="B2067" s="143"/>
      <c r="C2067" s="144"/>
      <c r="D2067" s="144"/>
      <c r="E2067" s="144"/>
      <c r="F2067" s="144"/>
      <c r="G2067" s="44"/>
      <c r="H2067" s="42"/>
      <c r="I2067" s="42"/>
      <c r="J2067" s="42"/>
      <c r="K2067" s="42"/>
      <c r="L2067" s="42"/>
      <c r="M2067" s="42"/>
      <c r="N2067" s="43">
        <f>SUM(G2067*$D$8+H2067*$D$5+I2067*$D$9+J2067*$D$6+K2067*$D$11+L2067*$D$10+M2067*$D$7)</f>
        <v>0</v>
      </c>
      <c r="O2067" s="119" t="e">
        <f>VLOOKUP(B2067,#REF!,15,0)</f>
        <v>#REF!</v>
      </c>
    </row>
    <row r="2068" spans="1:15" ht="15" customHeight="1">
      <c r="A2068" s="41">
        <f>RANK(N2068,$N$18:$N$2259)</f>
        <v>611</v>
      </c>
      <c r="B2068" s="146"/>
      <c r="C2068" s="144"/>
      <c r="D2068" s="144"/>
      <c r="E2068" s="144"/>
      <c r="F2068" s="144"/>
      <c r="G2068" s="44"/>
      <c r="H2068" s="42"/>
      <c r="I2068" s="42"/>
      <c r="J2068" s="42"/>
      <c r="K2068" s="42"/>
      <c r="L2068" s="42"/>
      <c r="M2068" s="42"/>
      <c r="N2068" s="43">
        <f>SUM(G2068*$D$8+H2068*$D$5+I2068*$D$9+J2068*$D$6+K2068*$D$11+L2068*$D$10+M2068*$D$7)</f>
        <v>0</v>
      </c>
      <c r="O2068" s="119" t="e">
        <f>VLOOKUP(B2068,#REF!,15,0)</f>
        <v>#REF!</v>
      </c>
    </row>
    <row r="2069" spans="1:15" ht="15" customHeight="1">
      <c r="A2069" s="41">
        <f>RANK(N2069,$N$18:$N$2259)</f>
        <v>611</v>
      </c>
      <c r="B2069" s="146"/>
      <c r="C2069" s="144"/>
      <c r="D2069" s="144"/>
      <c r="E2069" s="144"/>
      <c r="F2069" s="144"/>
      <c r="G2069" s="44"/>
      <c r="H2069" s="42"/>
      <c r="I2069" s="42"/>
      <c r="J2069" s="42"/>
      <c r="K2069" s="42"/>
      <c r="L2069" s="42"/>
      <c r="M2069" s="42"/>
      <c r="N2069" s="43">
        <f>SUM(G2069*$D$8+H2069*$D$5+I2069*$D$9+J2069*$D$6+K2069*$D$11+L2069*$D$10+M2069*$D$7)</f>
        <v>0</v>
      </c>
      <c r="O2069" s="119" t="e">
        <f>VLOOKUP(B2069,#REF!,15,0)</f>
        <v>#REF!</v>
      </c>
    </row>
    <row r="2070" spans="1:15" ht="15" customHeight="1">
      <c r="A2070" s="41">
        <f>RANK(N2070,$N$18:$N$2259)</f>
        <v>611</v>
      </c>
      <c r="B2070" s="146"/>
      <c r="C2070" s="144"/>
      <c r="D2070" s="144"/>
      <c r="E2070" s="144"/>
      <c r="F2070" s="144"/>
      <c r="G2070" s="44"/>
      <c r="H2070" s="42"/>
      <c r="I2070" s="42"/>
      <c r="J2070" s="42"/>
      <c r="K2070" s="42"/>
      <c r="L2070" s="42"/>
      <c r="M2070" s="42"/>
      <c r="N2070" s="43">
        <f>SUM(G2070*$D$8+H2070*$D$5+I2070*$D$9+J2070*$D$6+K2070*$D$11+L2070*$D$10+M2070*$D$7)</f>
        <v>0</v>
      </c>
      <c r="O2070" s="119" t="e">
        <f>VLOOKUP(B2070,#REF!,15,0)</f>
        <v>#REF!</v>
      </c>
    </row>
    <row r="2071" spans="1:15" ht="15" customHeight="1">
      <c r="A2071" s="41">
        <f>RANK(N2071,$N$18:$N$2259)</f>
        <v>611</v>
      </c>
      <c r="B2071" s="146"/>
      <c r="C2071" s="144"/>
      <c r="D2071" s="144"/>
      <c r="E2071" s="144"/>
      <c r="F2071" s="144"/>
      <c r="G2071" s="44"/>
      <c r="H2071" s="42"/>
      <c r="I2071" s="42"/>
      <c r="J2071" s="42"/>
      <c r="K2071" s="42"/>
      <c r="L2071" s="42"/>
      <c r="M2071" s="42"/>
      <c r="N2071" s="43">
        <f>SUM(G2071*$D$8+H2071*$D$5+I2071*$D$9+J2071*$D$6+K2071*$D$11+L2071*$D$10+M2071*$D$7)</f>
        <v>0</v>
      </c>
      <c r="O2071" s="119" t="e">
        <f>VLOOKUP(B2071,#REF!,15,0)</f>
        <v>#REF!</v>
      </c>
    </row>
    <row r="2072" spans="1:15" ht="15" customHeight="1">
      <c r="A2072" s="41">
        <f>RANK(N2072,$N$18:$N$2259)</f>
        <v>611</v>
      </c>
      <c r="B2072" s="146"/>
      <c r="C2072" s="144"/>
      <c r="D2072" s="144"/>
      <c r="E2072" s="144"/>
      <c r="F2072" s="144"/>
      <c r="G2072" s="44"/>
      <c r="H2072" s="42"/>
      <c r="I2072" s="42"/>
      <c r="J2072" s="42"/>
      <c r="K2072" s="42"/>
      <c r="L2072" s="42"/>
      <c r="M2072" s="42"/>
      <c r="N2072" s="43">
        <f>SUM(G2072*$D$8+H2072*$D$5+I2072*$D$9+J2072*$D$6+K2072*$D$11+L2072*$D$10+M2072*$D$7)</f>
        <v>0</v>
      </c>
      <c r="O2072" s="119" t="e">
        <f>VLOOKUP(B2072,#REF!,15,0)</f>
        <v>#REF!</v>
      </c>
    </row>
    <row r="2073" spans="1:15" ht="15" customHeight="1">
      <c r="A2073" s="41">
        <f>RANK(N2073,$N$18:$N$2259)</f>
        <v>611</v>
      </c>
      <c r="B2073" s="146"/>
      <c r="C2073" s="144"/>
      <c r="D2073" s="144"/>
      <c r="E2073" s="144"/>
      <c r="F2073" s="144"/>
      <c r="G2073" s="44"/>
      <c r="H2073" s="42"/>
      <c r="I2073" s="42"/>
      <c r="J2073" s="42"/>
      <c r="K2073" s="42"/>
      <c r="L2073" s="42"/>
      <c r="M2073" s="42"/>
      <c r="N2073" s="43">
        <f>SUM(G2073*$D$8+H2073*$D$5+I2073*$D$9+J2073*$D$6+K2073*$D$11+L2073*$D$10+M2073*$D$7)</f>
        <v>0</v>
      </c>
      <c r="O2073" s="119" t="e">
        <f>VLOOKUP(B2073,#REF!,15,0)</f>
        <v>#REF!</v>
      </c>
    </row>
    <row r="2074" spans="1:15" ht="15" customHeight="1">
      <c r="A2074" s="41">
        <f>RANK(N2074,$N$18:$N$2259)</f>
        <v>611</v>
      </c>
      <c r="B2074" s="146"/>
      <c r="C2074" s="144"/>
      <c r="D2074" s="144"/>
      <c r="E2074" s="144"/>
      <c r="F2074" s="144"/>
      <c r="G2074" s="44"/>
      <c r="H2074" s="42"/>
      <c r="I2074" s="42"/>
      <c r="J2074" s="42"/>
      <c r="K2074" s="42"/>
      <c r="L2074" s="42"/>
      <c r="M2074" s="42"/>
      <c r="N2074" s="43">
        <f>SUM(G2074*$D$8+H2074*$D$5+I2074*$D$9+J2074*$D$6+K2074*$D$11+L2074*$D$10+M2074*$D$7)</f>
        <v>0</v>
      </c>
      <c r="O2074" s="119" t="e">
        <f>VLOOKUP(B2074,#REF!,15,0)</f>
        <v>#REF!</v>
      </c>
    </row>
    <row r="2075" spans="1:15" ht="15" customHeight="1">
      <c r="A2075" s="41">
        <f>RANK(N2075,$N$18:$N$2259)</f>
        <v>611</v>
      </c>
      <c r="B2075" s="146"/>
      <c r="C2075" s="144"/>
      <c r="D2075" s="144"/>
      <c r="E2075" s="144"/>
      <c r="F2075" s="144"/>
      <c r="G2075" s="44"/>
      <c r="H2075" s="42"/>
      <c r="I2075" s="42"/>
      <c r="J2075" s="42"/>
      <c r="K2075" s="42"/>
      <c r="L2075" s="42"/>
      <c r="M2075" s="42"/>
      <c r="N2075" s="43">
        <f>SUM(G2075*$D$8+H2075*$D$5+I2075*$D$9+J2075*$D$6+K2075*$D$11+L2075*$D$10+M2075*$D$7)</f>
        <v>0</v>
      </c>
      <c r="O2075" s="119" t="e">
        <f>VLOOKUP(B2075,#REF!,15,0)</f>
        <v>#REF!</v>
      </c>
    </row>
    <row r="2076" spans="1:15" ht="15" customHeight="1">
      <c r="A2076" s="41">
        <f>RANK(N2076,$N$18:$N$2259)</f>
        <v>611</v>
      </c>
      <c r="B2076" s="146"/>
      <c r="C2076" s="144"/>
      <c r="D2076" s="144"/>
      <c r="E2076" s="144"/>
      <c r="F2076" s="144"/>
      <c r="G2076" s="44"/>
      <c r="H2076" s="42"/>
      <c r="I2076" s="42"/>
      <c r="J2076" s="42"/>
      <c r="K2076" s="42"/>
      <c r="L2076" s="42"/>
      <c r="M2076" s="42"/>
      <c r="N2076" s="43">
        <f>SUM(G2076*$D$8+H2076*$D$5+I2076*$D$9+J2076*$D$6+K2076*$D$11+L2076*$D$10+M2076*$D$7)</f>
        <v>0</v>
      </c>
      <c r="O2076" s="119" t="e">
        <f>VLOOKUP(B2076,#REF!,15,0)</f>
        <v>#REF!</v>
      </c>
    </row>
    <row r="2077" spans="1:15" ht="15" customHeight="1">
      <c r="A2077" s="41">
        <f>RANK(N2077,$N$18:$N$2259)</f>
        <v>611</v>
      </c>
      <c r="B2077" s="146"/>
      <c r="C2077" s="144"/>
      <c r="D2077" s="144"/>
      <c r="E2077" s="144"/>
      <c r="F2077" s="144"/>
      <c r="G2077" s="44"/>
      <c r="H2077" s="42"/>
      <c r="I2077" s="42"/>
      <c r="J2077" s="42"/>
      <c r="K2077" s="42"/>
      <c r="L2077" s="42"/>
      <c r="M2077" s="42"/>
      <c r="N2077" s="43">
        <f>SUM(G2077*$D$8+H2077*$D$5+I2077*$D$9+J2077*$D$6+K2077*$D$11+L2077*$D$10+M2077*$D$7)</f>
        <v>0</v>
      </c>
      <c r="O2077" s="119" t="e">
        <f>VLOOKUP(B2077,#REF!,15,0)</f>
        <v>#REF!</v>
      </c>
    </row>
    <row r="2078" spans="1:15" ht="15" customHeight="1">
      <c r="A2078" s="41">
        <f>RANK(N2078,$N$18:$N$2259)</f>
        <v>611</v>
      </c>
      <c r="B2078" s="146"/>
      <c r="C2078" s="144"/>
      <c r="D2078" s="144"/>
      <c r="E2078" s="144"/>
      <c r="F2078" s="144"/>
      <c r="G2078" s="44"/>
      <c r="H2078" s="42"/>
      <c r="I2078" s="42"/>
      <c r="J2078" s="42"/>
      <c r="K2078" s="42"/>
      <c r="L2078" s="42"/>
      <c r="M2078" s="42"/>
      <c r="N2078" s="43">
        <f>SUM(G2078*$D$8+H2078*$D$5+I2078*$D$9+J2078*$D$6+K2078*$D$11+L2078*$D$10+M2078*$D$7)</f>
        <v>0</v>
      </c>
      <c r="O2078" s="119" t="e">
        <f>VLOOKUP(B2078,#REF!,15,0)</f>
        <v>#REF!</v>
      </c>
    </row>
    <row r="2079" spans="1:15" ht="15" customHeight="1">
      <c r="A2079" s="41">
        <f>RANK(N2079,$N$18:$N$2259)</f>
        <v>611</v>
      </c>
      <c r="B2079" s="146"/>
      <c r="C2079" s="144"/>
      <c r="D2079" s="144"/>
      <c r="E2079" s="144"/>
      <c r="F2079" s="144"/>
      <c r="G2079" s="44"/>
      <c r="H2079" s="42"/>
      <c r="I2079" s="42"/>
      <c r="J2079" s="42"/>
      <c r="K2079" s="42"/>
      <c r="L2079" s="42"/>
      <c r="M2079" s="42"/>
      <c r="N2079" s="43">
        <f>SUM(G2079*$D$8+H2079*$D$5+I2079*$D$9+J2079*$D$6+K2079*$D$11+L2079*$D$10+M2079*$D$7)</f>
        <v>0</v>
      </c>
      <c r="O2079" s="119" t="e">
        <f>VLOOKUP(B2079,#REF!,15,0)</f>
        <v>#REF!</v>
      </c>
    </row>
    <row r="2080" spans="1:15" ht="15" customHeight="1">
      <c r="A2080" s="41">
        <f>RANK(N2080,$N$18:$N$2259)</f>
        <v>611</v>
      </c>
      <c r="B2080" s="146"/>
      <c r="C2080" s="144"/>
      <c r="D2080" s="144"/>
      <c r="E2080" s="144"/>
      <c r="F2080" s="144"/>
      <c r="G2080" s="44"/>
      <c r="H2080" s="42"/>
      <c r="I2080" s="42"/>
      <c r="J2080" s="42"/>
      <c r="K2080" s="42"/>
      <c r="L2080" s="42"/>
      <c r="M2080" s="42"/>
      <c r="N2080" s="43">
        <f>SUM(G2080*$D$8+H2080*$D$5+I2080*$D$9+J2080*$D$6+K2080*$D$11+L2080*$D$10+M2080*$D$7)</f>
        <v>0</v>
      </c>
      <c r="O2080" s="119" t="e">
        <f>VLOOKUP(B2080,#REF!,15,0)</f>
        <v>#REF!</v>
      </c>
    </row>
    <row r="2081" spans="1:15" ht="15" customHeight="1">
      <c r="A2081" s="41">
        <f>RANK(N2081,$N$18:$N$2259)</f>
        <v>611</v>
      </c>
      <c r="B2081" s="143"/>
      <c r="C2081" s="144"/>
      <c r="D2081" s="144"/>
      <c r="E2081" s="144"/>
      <c r="F2081" s="144"/>
      <c r="G2081" s="44"/>
      <c r="H2081" s="42"/>
      <c r="I2081" s="42"/>
      <c r="J2081" s="42"/>
      <c r="K2081" s="42"/>
      <c r="L2081" s="42"/>
      <c r="M2081" s="42"/>
      <c r="N2081" s="43">
        <f>SUM(G2081*$D$8+H2081*$D$5+I2081*$D$9+J2081*$D$6+K2081*$D$11+L2081*$D$10+M2081*$D$7)</f>
        <v>0</v>
      </c>
      <c r="O2081" s="119" t="e">
        <f>VLOOKUP(B2081,#REF!,15,0)</f>
        <v>#REF!</v>
      </c>
    </row>
    <row r="2082" spans="1:15" ht="15" customHeight="1">
      <c r="A2082" s="41">
        <f>RANK(N2082,$N$18:$N$2259)</f>
        <v>611</v>
      </c>
      <c r="B2082" s="160"/>
      <c r="C2082" s="144"/>
      <c r="D2082" s="144"/>
      <c r="E2082" s="144"/>
      <c r="F2082" s="144"/>
      <c r="G2082" s="44"/>
      <c r="H2082" s="42"/>
      <c r="I2082" s="42"/>
      <c r="J2082" s="42"/>
      <c r="K2082" s="42"/>
      <c r="L2082" s="42"/>
      <c r="M2082" s="42"/>
      <c r="N2082" s="43">
        <f>SUM(G2082*$D$8+H2082*$D$5+I2082*$D$9+J2082*$D$6+K2082*$D$11+L2082*$D$10+M2082*$D$7)</f>
        <v>0</v>
      </c>
      <c r="O2082" s="119" t="e">
        <f>VLOOKUP(B2082,#REF!,15,0)</f>
        <v>#REF!</v>
      </c>
    </row>
    <row r="2083" spans="1:15" ht="15" customHeight="1">
      <c r="A2083" s="41">
        <f>RANK(N2083,$N$18:$N$2259)</f>
        <v>611</v>
      </c>
      <c r="B2083" s="160"/>
      <c r="C2083" s="144"/>
      <c r="D2083" s="144"/>
      <c r="E2083" s="144"/>
      <c r="F2083" s="144"/>
      <c r="G2083" s="44"/>
      <c r="H2083" s="42"/>
      <c r="I2083" s="42"/>
      <c r="J2083" s="42"/>
      <c r="K2083" s="42"/>
      <c r="L2083" s="42"/>
      <c r="M2083" s="42"/>
      <c r="N2083" s="43">
        <f>SUM(G2083*$D$8+H2083*$D$5+I2083*$D$9+J2083*$D$6+K2083*$D$11+L2083*$D$10+M2083*$D$7)</f>
        <v>0</v>
      </c>
      <c r="O2083" s="119" t="e">
        <f>VLOOKUP(B2083,#REF!,15,0)</f>
        <v>#REF!</v>
      </c>
    </row>
    <row r="2084" spans="1:15" ht="15" customHeight="1">
      <c r="A2084" s="41">
        <f>RANK(N2084,$N$18:$N$2259)</f>
        <v>611</v>
      </c>
      <c r="B2084" s="160"/>
      <c r="C2084" s="144"/>
      <c r="D2084" s="144"/>
      <c r="E2084" s="144"/>
      <c r="F2084" s="144"/>
      <c r="G2084" s="44"/>
      <c r="H2084" s="42"/>
      <c r="I2084" s="42"/>
      <c r="J2084" s="42"/>
      <c r="K2084" s="42"/>
      <c r="L2084" s="42"/>
      <c r="M2084" s="42"/>
      <c r="N2084" s="43">
        <f>SUM(G2084*$D$8+H2084*$D$5+I2084*$D$9+J2084*$D$6+K2084*$D$11+L2084*$D$10+M2084*$D$7)</f>
        <v>0</v>
      </c>
      <c r="O2084" s="119" t="e">
        <f>VLOOKUP(B2084,#REF!,15,0)</f>
        <v>#REF!</v>
      </c>
    </row>
    <row r="2085" spans="1:15" ht="15" customHeight="1">
      <c r="A2085" s="41">
        <f>RANK(N2085,$N$18:$N$2259)</f>
        <v>611</v>
      </c>
      <c r="B2085" s="143"/>
      <c r="C2085" s="144"/>
      <c r="D2085" s="144"/>
      <c r="E2085" s="144"/>
      <c r="F2085" s="144"/>
      <c r="G2085" s="44"/>
      <c r="H2085" s="42"/>
      <c r="I2085" s="42"/>
      <c r="J2085" s="42"/>
      <c r="K2085" s="42"/>
      <c r="L2085" s="42"/>
      <c r="M2085" s="42"/>
      <c r="N2085" s="43">
        <f>SUM(G2085*$D$8+H2085*$D$5+I2085*$D$9+J2085*$D$6+K2085*$D$11+L2085*$D$10+M2085*$D$7)</f>
        <v>0</v>
      </c>
      <c r="O2085" s="119" t="e">
        <f>VLOOKUP(B2085,#REF!,15,0)</f>
        <v>#REF!</v>
      </c>
    </row>
    <row r="2086" spans="1:15" ht="15" customHeight="1">
      <c r="A2086" s="41">
        <f>RANK(N2086,$N$18:$N$2259)</f>
        <v>611</v>
      </c>
      <c r="B2086" s="160"/>
      <c r="C2086" s="144"/>
      <c r="D2086" s="144"/>
      <c r="E2086" s="144"/>
      <c r="F2086" s="144"/>
      <c r="G2086" s="44"/>
      <c r="H2086" s="42"/>
      <c r="I2086" s="42"/>
      <c r="J2086" s="42"/>
      <c r="K2086" s="42"/>
      <c r="L2086" s="42"/>
      <c r="M2086" s="42"/>
      <c r="N2086" s="43">
        <f>SUM(G2086*$D$8+H2086*$D$5+I2086*$D$9+J2086*$D$6+K2086*$D$11+L2086*$D$10+M2086*$D$7)</f>
        <v>0</v>
      </c>
      <c r="O2086" s="119" t="e">
        <f>VLOOKUP(B2086,#REF!,15,0)</f>
        <v>#REF!</v>
      </c>
    </row>
    <row r="2087" spans="1:15" ht="15" customHeight="1">
      <c r="A2087" s="41">
        <f>RANK(N2087,$N$18:$N$2259)</f>
        <v>611</v>
      </c>
      <c r="B2087" s="160"/>
      <c r="C2087" s="144"/>
      <c r="D2087" s="144"/>
      <c r="E2087" s="144"/>
      <c r="F2087" s="144"/>
      <c r="G2087" s="44"/>
      <c r="H2087" s="42"/>
      <c r="I2087" s="42"/>
      <c r="J2087" s="42"/>
      <c r="K2087" s="42"/>
      <c r="L2087" s="42"/>
      <c r="M2087" s="42"/>
      <c r="N2087" s="43">
        <f>SUM(G2087*$D$8+H2087*$D$5+I2087*$D$9+J2087*$D$6+K2087*$D$11+L2087*$D$10+M2087*$D$7)</f>
        <v>0</v>
      </c>
      <c r="O2087" s="119" t="e">
        <f>VLOOKUP(B2087,#REF!,15,0)</f>
        <v>#REF!</v>
      </c>
    </row>
    <row r="2088" spans="1:15" ht="15" customHeight="1">
      <c r="A2088" s="41">
        <f>RANK(N2088,$N$18:$N$2259)</f>
        <v>611</v>
      </c>
      <c r="B2088" s="160"/>
      <c r="C2088" s="144"/>
      <c r="D2088" s="144"/>
      <c r="E2088" s="144"/>
      <c r="F2088" s="144"/>
      <c r="G2088" s="44"/>
      <c r="H2088" s="42"/>
      <c r="I2088" s="42"/>
      <c r="J2088" s="42"/>
      <c r="K2088" s="42"/>
      <c r="L2088" s="42"/>
      <c r="M2088" s="42"/>
      <c r="N2088" s="43">
        <f>SUM(G2088*$D$8+H2088*$D$5+I2088*$D$9+J2088*$D$6+K2088*$D$11+L2088*$D$10+M2088*$D$7)</f>
        <v>0</v>
      </c>
      <c r="O2088" s="119" t="e">
        <f>VLOOKUP(B2088,#REF!,15,0)</f>
        <v>#REF!</v>
      </c>
    </row>
    <row r="2089" spans="1:15" ht="15" customHeight="1">
      <c r="A2089" s="41">
        <f>RANK(N2089,$N$18:$N$2259)</f>
        <v>611</v>
      </c>
      <c r="B2089" s="160"/>
      <c r="C2089" s="144"/>
      <c r="D2089" s="144"/>
      <c r="E2089" s="144"/>
      <c r="F2089" s="144"/>
      <c r="G2089" s="44"/>
      <c r="H2089" s="42"/>
      <c r="I2089" s="42"/>
      <c r="J2089" s="42"/>
      <c r="K2089" s="42"/>
      <c r="L2089" s="42"/>
      <c r="M2089" s="42"/>
      <c r="N2089" s="43">
        <f>SUM(G2089*$D$8+H2089*$D$5+I2089*$D$9+J2089*$D$6+K2089*$D$11+L2089*$D$10+M2089*$D$7)</f>
        <v>0</v>
      </c>
      <c r="O2089" s="119" t="e">
        <f>VLOOKUP(B2089,#REF!,15,0)</f>
        <v>#REF!</v>
      </c>
    </row>
    <row r="2090" spans="1:15" ht="15" customHeight="1">
      <c r="A2090" s="41">
        <f>RANK(N2090,$N$18:$N$2259)</f>
        <v>611</v>
      </c>
      <c r="B2090" s="160"/>
      <c r="C2090" s="144"/>
      <c r="D2090" s="144"/>
      <c r="E2090" s="144"/>
      <c r="F2090" s="144"/>
      <c r="G2090" s="44"/>
      <c r="H2090" s="42"/>
      <c r="I2090" s="42"/>
      <c r="J2090" s="42"/>
      <c r="K2090" s="42"/>
      <c r="L2090" s="42"/>
      <c r="M2090" s="42"/>
      <c r="N2090" s="43">
        <f>SUM(G2090*$D$8+H2090*$D$5+I2090*$D$9+J2090*$D$6+K2090*$D$11+L2090*$D$10+M2090*$D$7)</f>
        <v>0</v>
      </c>
      <c r="O2090" s="119" t="e">
        <f>VLOOKUP(B2090,#REF!,15,0)</f>
        <v>#REF!</v>
      </c>
    </row>
    <row r="2091" spans="1:15" ht="15" customHeight="1">
      <c r="A2091" s="41">
        <f>RANK(N2091,$N$18:$N$2259)</f>
        <v>611</v>
      </c>
      <c r="B2091" s="160"/>
      <c r="C2091" s="144"/>
      <c r="D2091" s="144"/>
      <c r="E2091" s="144"/>
      <c r="F2091" s="144"/>
      <c r="G2091" s="44"/>
      <c r="H2091" s="42"/>
      <c r="I2091" s="42"/>
      <c r="J2091" s="42"/>
      <c r="K2091" s="42"/>
      <c r="L2091" s="42"/>
      <c r="M2091" s="42"/>
      <c r="N2091" s="43">
        <f>SUM(G2091*$D$8+H2091*$D$5+I2091*$D$9+J2091*$D$6+K2091*$D$11+L2091*$D$10+M2091*$D$7)</f>
        <v>0</v>
      </c>
      <c r="O2091" s="119" t="e">
        <f>VLOOKUP(B2091,#REF!,15,0)</f>
        <v>#REF!</v>
      </c>
    </row>
    <row r="2092" spans="1:15" ht="15" customHeight="1">
      <c r="A2092" s="41">
        <f>RANK(N2092,$N$18:$N$2259)</f>
        <v>611</v>
      </c>
      <c r="B2092" s="143"/>
      <c r="C2092" s="144"/>
      <c r="D2092" s="144"/>
      <c r="E2092" s="144"/>
      <c r="F2092" s="144"/>
      <c r="G2092" s="44"/>
      <c r="H2092" s="42"/>
      <c r="I2092" s="42"/>
      <c r="J2092" s="42"/>
      <c r="K2092" s="42"/>
      <c r="L2092" s="42"/>
      <c r="M2092" s="42"/>
      <c r="N2092" s="43">
        <f>SUM(G2092*$D$8+H2092*$D$5+I2092*$D$9+J2092*$D$6+K2092*$D$11+L2092*$D$10+M2092*$D$7)</f>
        <v>0</v>
      </c>
      <c r="O2092" s="119" t="e">
        <f>VLOOKUP(B2092,#REF!,15,0)</f>
        <v>#REF!</v>
      </c>
    </row>
    <row r="2093" spans="1:15" ht="15" customHeight="1">
      <c r="A2093" s="41">
        <f>RANK(N2093,$N$18:$N$2259)</f>
        <v>611</v>
      </c>
      <c r="B2093" s="160"/>
      <c r="C2093" s="144"/>
      <c r="D2093" s="144"/>
      <c r="E2093" s="144"/>
      <c r="F2093" s="144"/>
      <c r="G2093" s="44"/>
      <c r="H2093" s="42"/>
      <c r="I2093" s="42"/>
      <c r="J2093" s="42"/>
      <c r="K2093" s="42"/>
      <c r="L2093" s="42"/>
      <c r="M2093" s="42"/>
      <c r="N2093" s="43">
        <f>SUM(G2093*$D$8+H2093*$D$5+I2093*$D$9+J2093*$D$6+K2093*$D$11+L2093*$D$10+M2093*$D$7)</f>
        <v>0</v>
      </c>
      <c r="O2093" s="119" t="e">
        <f>VLOOKUP(B2093,#REF!,15,0)</f>
        <v>#REF!</v>
      </c>
    </row>
    <row r="2094" spans="1:15" ht="15" customHeight="1">
      <c r="A2094" s="41">
        <f>RANK(N2094,$N$18:$N$2259)</f>
        <v>611</v>
      </c>
      <c r="B2094" s="160"/>
      <c r="C2094" s="144"/>
      <c r="D2094" s="144"/>
      <c r="E2094" s="144"/>
      <c r="F2094" s="144"/>
      <c r="G2094" s="44"/>
      <c r="H2094" s="42"/>
      <c r="I2094" s="42"/>
      <c r="J2094" s="42"/>
      <c r="K2094" s="42"/>
      <c r="L2094" s="42"/>
      <c r="M2094" s="42"/>
      <c r="N2094" s="43">
        <f>SUM(G2094*$D$8+H2094*$D$5+I2094*$D$9+J2094*$D$6+K2094*$D$11+L2094*$D$10+M2094*$D$7)</f>
        <v>0</v>
      </c>
      <c r="O2094" s="119" t="e">
        <f>VLOOKUP(B2094,#REF!,15,0)</f>
        <v>#REF!</v>
      </c>
    </row>
    <row r="2095" spans="1:15" ht="15" customHeight="1">
      <c r="A2095" s="41">
        <f>RANK(N2095,$N$18:$N$2259)</f>
        <v>611</v>
      </c>
      <c r="B2095" s="160"/>
      <c r="C2095" s="144"/>
      <c r="D2095" s="144"/>
      <c r="E2095" s="144"/>
      <c r="F2095" s="144"/>
      <c r="G2095" s="44"/>
      <c r="H2095" s="42"/>
      <c r="I2095" s="42"/>
      <c r="J2095" s="42"/>
      <c r="K2095" s="42"/>
      <c r="L2095" s="42"/>
      <c r="M2095" s="42"/>
      <c r="N2095" s="43">
        <f>SUM(G2095*$D$8+H2095*$D$5+I2095*$D$9+J2095*$D$6+K2095*$D$11+L2095*$D$10+M2095*$D$7)</f>
        <v>0</v>
      </c>
      <c r="O2095" s="119" t="e">
        <f>VLOOKUP(B2095,#REF!,15,0)</f>
        <v>#REF!</v>
      </c>
    </row>
    <row r="2096" spans="1:15" ht="15" customHeight="1">
      <c r="A2096" s="41">
        <f>RANK(N2096,$N$18:$N$2259)</f>
        <v>611</v>
      </c>
      <c r="B2096" s="160"/>
      <c r="C2096" s="144"/>
      <c r="D2096" s="144"/>
      <c r="E2096" s="144"/>
      <c r="F2096" s="144"/>
      <c r="G2096" s="44"/>
      <c r="H2096" s="42"/>
      <c r="I2096" s="42"/>
      <c r="J2096" s="42"/>
      <c r="K2096" s="42"/>
      <c r="L2096" s="42"/>
      <c r="M2096" s="42"/>
      <c r="N2096" s="43">
        <f>SUM(G2096*$D$8+H2096*$D$5+I2096*$D$9+J2096*$D$6+K2096*$D$11+L2096*$D$10+M2096*$D$7)</f>
        <v>0</v>
      </c>
      <c r="O2096" s="119" t="e">
        <f>VLOOKUP(B2096,#REF!,15,0)</f>
        <v>#REF!</v>
      </c>
    </row>
    <row r="2097" spans="1:15" ht="15" customHeight="1">
      <c r="A2097" s="41">
        <f>RANK(N2097,$N$18:$N$2259)</f>
        <v>611</v>
      </c>
      <c r="B2097" s="160"/>
      <c r="C2097" s="144"/>
      <c r="D2097" s="144"/>
      <c r="E2097" s="144"/>
      <c r="F2097" s="144"/>
      <c r="G2097" s="44"/>
      <c r="H2097" s="42"/>
      <c r="I2097" s="42"/>
      <c r="J2097" s="42"/>
      <c r="K2097" s="42"/>
      <c r="L2097" s="42"/>
      <c r="M2097" s="42"/>
      <c r="N2097" s="43">
        <f>SUM(G2097*$D$8+H2097*$D$5+I2097*$D$9+J2097*$D$6+K2097*$D$11+L2097*$D$10+M2097*$D$7)</f>
        <v>0</v>
      </c>
      <c r="O2097" s="119" t="e">
        <f>VLOOKUP(B2097,#REF!,15,0)</f>
        <v>#REF!</v>
      </c>
    </row>
    <row r="2098" spans="1:15" ht="15" customHeight="1">
      <c r="A2098" s="41">
        <f>RANK(N2098,$N$18:$N$2259)</f>
        <v>611</v>
      </c>
      <c r="B2098" s="160"/>
      <c r="C2098" s="144"/>
      <c r="D2098" s="144"/>
      <c r="E2098" s="144"/>
      <c r="F2098" s="144"/>
      <c r="G2098" s="44"/>
      <c r="H2098" s="42"/>
      <c r="I2098" s="42"/>
      <c r="J2098" s="42"/>
      <c r="K2098" s="42"/>
      <c r="L2098" s="42"/>
      <c r="M2098" s="42"/>
      <c r="N2098" s="43">
        <f>SUM(G2098*$D$8+H2098*$D$5+I2098*$D$9+J2098*$D$6+K2098*$D$11+L2098*$D$10+M2098*$D$7)</f>
        <v>0</v>
      </c>
      <c r="O2098" s="119" t="e">
        <f>VLOOKUP(B2098,#REF!,15,0)</f>
        <v>#REF!</v>
      </c>
    </row>
    <row r="2099" spans="1:15" ht="15" customHeight="1">
      <c r="A2099" s="41">
        <f>RANK(N2099,$N$18:$N$2259)</f>
        <v>611</v>
      </c>
      <c r="B2099" s="143"/>
      <c r="C2099" s="144"/>
      <c r="D2099" s="144"/>
      <c r="E2099" s="144"/>
      <c r="F2099" s="144"/>
      <c r="G2099" s="44"/>
      <c r="H2099" s="42"/>
      <c r="I2099" s="42"/>
      <c r="J2099" s="42"/>
      <c r="K2099" s="42"/>
      <c r="L2099" s="42"/>
      <c r="M2099" s="42"/>
      <c r="N2099" s="43">
        <f>SUM(G2099*$D$8+H2099*$D$5+I2099*$D$9+J2099*$D$6+K2099*$D$11+L2099*$D$10+M2099*$D$7)</f>
        <v>0</v>
      </c>
      <c r="O2099" s="119" t="e">
        <f>VLOOKUP(B2099,#REF!,15,0)</f>
        <v>#REF!</v>
      </c>
    </row>
    <row r="2100" spans="1:15" ht="15" customHeight="1">
      <c r="A2100" s="41">
        <f>RANK(N2100,$N$18:$N$2259)</f>
        <v>611</v>
      </c>
      <c r="B2100" s="144"/>
      <c r="C2100" s="144"/>
      <c r="D2100" s="144"/>
      <c r="E2100" s="144"/>
      <c r="F2100" s="144"/>
      <c r="G2100" s="44"/>
      <c r="H2100" s="42"/>
      <c r="I2100" s="42"/>
      <c r="J2100" s="42"/>
      <c r="K2100" s="42"/>
      <c r="L2100" s="42"/>
      <c r="M2100" s="42"/>
      <c r="N2100" s="43">
        <f>SUM(G2100*$D$8+H2100*$D$5+I2100*$D$9+J2100*$D$6+K2100*$D$11+L2100*$D$10+M2100*$D$7)</f>
        <v>0</v>
      </c>
      <c r="O2100" s="119" t="e">
        <f>VLOOKUP(B2100,#REF!,15,0)</f>
        <v>#REF!</v>
      </c>
    </row>
    <row r="2101" spans="1:15" ht="15" customHeight="1">
      <c r="A2101" s="41">
        <f>RANK(N2101,$N$18:$N$2259)</f>
        <v>611</v>
      </c>
      <c r="B2101" s="144"/>
      <c r="C2101" s="144"/>
      <c r="D2101" s="144"/>
      <c r="E2101" s="144"/>
      <c r="F2101" s="144"/>
      <c r="G2101" s="44"/>
      <c r="H2101" s="42"/>
      <c r="I2101" s="42"/>
      <c r="J2101" s="42"/>
      <c r="K2101" s="42"/>
      <c r="L2101" s="42"/>
      <c r="M2101" s="42"/>
      <c r="N2101" s="43">
        <f>SUM(G2101*$D$8+H2101*$D$5+I2101*$D$9+J2101*$D$6+K2101*$D$11+L2101*$D$10+M2101*$D$7)</f>
        <v>0</v>
      </c>
      <c r="O2101" s="119" t="e">
        <f>VLOOKUP(B2101,#REF!,15,0)</f>
        <v>#REF!</v>
      </c>
    </row>
    <row r="2102" spans="1:15" ht="15" customHeight="1">
      <c r="A2102" s="41">
        <f>RANK(N2102,$N$18:$N$2259)</f>
        <v>611</v>
      </c>
      <c r="B2102" s="143"/>
      <c r="C2102" s="144"/>
      <c r="D2102" s="144"/>
      <c r="E2102" s="144"/>
      <c r="F2102" s="144"/>
      <c r="G2102" s="44"/>
      <c r="H2102" s="42"/>
      <c r="I2102" s="42"/>
      <c r="J2102" s="42"/>
      <c r="K2102" s="42"/>
      <c r="L2102" s="42"/>
      <c r="M2102" s="42"/>
      <c r="N2102" s="43">
        <f>SUM(G2102*$D$8+H2102*$D$5+I2102*$D$9+J2102*$D$6+K2102*$D$11+L2102*$D$10+M2102*$D$7)</f>
        <v>0</v>
      </c>
      <c r="O2102" s="119" t="e">
        <f>VLOOKUP(B2102,#REF!,15,0)</f>
        <v>#REF!</v>
      </c>
    </row>
    <row r="2103" spans="1:15" ht="15" customHeight="1">
      <c r="A2103" s="41">
        <f>RANK(N2103,$N$18:$N$2259)</f>
        <v>611</v>
      </c>
      <c r="B2103" s="143"/>
      <c r="C2103" s="144"/>
      <c r="D2103" s="144"/>
      <c r="E2103" s="144"/>
      <c r="F2103" s="144"/>
      <c r="G2103" s="44"/>
      <c r="H2103" s="42"/>
      <c r="I2103" s="42"/>
      <c r="J2103" s="42"/>
      <c r="K2103" s="42"/>
      <c r="L2103" s="42"/>
      <c r="M2103" s="42"/>
      <c r="N2103" s="43">
        <f>SUM(G2103*$D$8+H2103*$D$5+I2103*$D$9+J2103*$D$6+K2103*$D$11+L2103*$D$10+M2103*$D$7)</f>
        <v>0</v>
      </c>
      <c r="O2103" s="119" t="e">
        <f>VLOOKUP(B2103,#REF!,15,0)</f>
        <v>#REF!</v>
      </c>
    </row>
    <row r="2104" spans="1:15" ht="15" customHeight="1">
      <c r="A2104" s="41">
        <f>RANK(N2104,$N$18:$N$2259)</f>
        <v>611</v>
      </c>
      <c r="B2104" s="144"/>
      <c r="C2104" s="144"/>
      <c r="D2104" s="144"/>
      <c r="E2104" s="144"/>
      <c r="F2104" s="144"/>
      <c r="G2104" s="44"/>
      <c r="H2104" s="42"/>
      <c r="I2104" s="42"/>
      <c r="J2104" s="42"/>
      <c r="K2104" s="42"/>
      <c r="L2104" s="42"/>
      <c r="M2104" s="42"/>
      <c r="N2104" s="43">
        <f>SUM(G2104*$D$8+H2104*$D$5+I2104*$D$9+J2104*$D$6+K2104*$D$11+L2104*$D$10+M2104*$D$7)</f>
        <v>0</v>
      </c>
      <c r="O2104" s="119" t="e">
        <f>VLOOKUP(B2104,#REF!,15,0)</f>
        <v>#REF!</v>
      </c>
    </row>
    <row r="2105" spans="1:15" ht="15" customHeight="1">
      <c r="A2105" s="41">
        <f>RANK(N2105,$N$18:$N$2259)</f>
        <v>611</v>
      </c>
      <c r="B2105" s="144"/>
      <c r="C2105" s="144"/>
      <c r="D2105" s="144"/>
      <c r="E2105" s="144"/>
      <c r="F2105" s="144"/>
      <c r="G2105" s="44"/>
      <c r="H2105" s="42"/>
      <c r="I2105" s="42"/>
      <c r="J2105" s="42"/>
      <c r="K2105" s="42"/>
      <c r="L2105" s="42"/>
      <c r="M2105" s="42"/>
      <c r="N2105" s="43">
        <f>SUM(G2105*$D$8+H2105*$D$5+I2105*$D$9+J2105*$D$6+K2105*$D$11+L2105*$D$10+M2105*$D$7)</f>
        <v>0</v>
      </c>
      <c r="O2105" s="119" t="e">
        <f>VLOOKUP(B2105,#REF!,15,0)</f>
        <v>#REF!</v>
      </c>
    </row>
    <row r="2106" spans="1:15" ht="15" customHeight="1">
      <c r="A2106" s="41">
        <f>RANK(N2106,$N$18:$N$2259)</f>
        <v>611</v>
      </c>
      <c r="B2106" s="143"/>
      <c r="C2106" s="144"/>
      <c r="D2106" s="144"/>
      <c r="E2106" s="144"/>
      <c r="F2106" s="144"/>
      <c r="G2106" s="44"/>
      <c r="H2106" s="42"/>
      <c r="I2106" s="42"/>
      <c r="J2106" s="42"/>
      <c r="K2106" s="42"/>
      <c r="L2106" s="42"/>
      <c r="M2106" s="42"/>
      <c r="N2106" s="43">
        <f>SUM(G2106*$D$8+H2106*$D$5+I2106*$D$9+J2106*$D$6+K2106*$D$11+L2106*$D$10+M2106*$D$7)</f>
        <v>0</v>
      </c>
      <c r="O2106" s="119" t="e">
        <f>VLOOKUP(B2106,#REF!,15,0)</f>
        <v>#REF!</v>
      </c>
    </row>
    <row r="2107" spans="1:15" ht="15" customHeight="1">
      <c r="A2107" s="41">
        <f>RANK(N2107,$N$18:$N$2259)</f>
        <v>611</v>
      </c>
      <c r="B2107" s="144"/>
      <c r="C2107" s="144"/>
      <c r="D2107" s="144"/>
      <c r="E2107" s="144"/>
      <c r="F2107" s="144"/>
      <c r="G2107" s="44"/>
      <c r="H2107" s="42"/>
      <c r="I2107" s="42"/>
      <c r="J2107" s="42"/>
      <c r="K2107" s="42"/>
      <c r="L2107" s="42"/>
      <c r="M2107" s="42"/>
      <c r="N2107" s="43">
        <f>SUM(G2107*$D$8+H2107*$D$5+I2107*$D$9+J2107*$D$6+K2107*$D$11+L2107*$D$10+M2107*$D$7)</f>
        <v>0</v>
      </c>
      <c r="O2107" s="119" t="e">
        <f>VLOOKUP(B2107,#REF!,15,0)</f>
        <v>#REF!</v>
      </c>
    </row>
    <row r="2108" spans="1:15" ht="15" customHeight="1">
      <c r="A2108" s="41">
        <f>RANK(N2108,$N$18:$N$2259)</f>
        <v>611</v>
      </c>
      <c r="B2108" s="144"/>
      <c r="C2108" s="144"/>
      <c r="D2108" s="144"/>
      <c r="E2108" s="144"/>
      <c r="F2108" s="144"/>
      <c r="G2108" s="44"/>
      <c r="H2108" s="42"/>
      <c r="I2108" s="42"/>
      <c r="J2108" s="42"/>
      <c r="K2108" s="42"/>
      <c r="L2108" s="42"/>
      <c r="M2108" s="42"/>
      <c r="N2108" s="43">
        <f>SUM(G2108*$D$8+H2108*$D$5+I2108*$D$9+J2108*$D$6+K2108*$D$11+L2108*$D$10+M2108*$D$7)</f>
        <v>0</v>
      </c>
      <c r="O2108" s="119" t="e">
        <f>VLOOKUP(B2108,#REF!,15,0)</f>
        <v>#REF!</v>
      </c>
    </row>
    <row r="2109" spans="1:15" ht="15" customHeight="1">
      <c r="A2109" s="41">
        <f>RANK(N2109,$N$18:$N$2259)</f>
        <v>611</v>
      </c>
      <c r="B2109" s="144"/>
      <c r="C2109" s="144"/>
      <c r="D2109" s="144"/>
      <c r="E2109" s="144"/>
      <c r="F2109" s="144"/>
      <c r="G2109" s="44"/>
      <c r="H2109" s="42"/>
      <c r="I2109" s="42"/>
      <c r="J2109" s="42"/>
      <c r="K2109" s="42"/>
      <c r="L2109" s="42"/>
      <c r="M2109" s="42"/>
      <c r="N2109" s="43">
        <f>SUM(G2109*$D$8+H2109*$D$5+I2109*$D$9+J2109*$D$6+K2109*$D$11+L2109*$D$10+M2109*$D$7)</f>
        <v>0</v>
      </c>
      <c r="O2109" s="119" t="e">
        <f>VLOOKUP(B2109,#REF!,15,0)</f>
        <v>#REF!</v>
      </c>
    </row>
    <row r="2110" spans="1:15" ht="15" customHeight="1">
      <c r="A2110" s="41">
        <f>RANK(N2110,$N$18:$N$2259)</f>
        <v>611</v>
      </c>
      <c r="B2110" s="144"/>
      <c r="C2110" s="144"/>
      <c r="D2110" s="144"/>
      <c r="E2110" s="144"/>
      <c r="F2110" s="144"/>
      <c r="G2110" s="44"/>
      <c r="H2110" s="42"/>
      <c r="I2110" s="42"/>
      <c r="J2110" s="42"/>
      <c r="K2110" s="42"/>
      <c r="L2110" s="42"/>
      <c r="M2110" s="42"/>
      <c r="N2110" s="43">
        <f>SUM(G2110*$D$8+H2110*$D$5+I2110*$D$9+J2110*$D$6+K2110*$D$11+L2110*$D$10+M2110*$D$7)</f>
        <v>0</v>
      </c>
      <c r="O2110" s="119" t="e">
        <f>VLOOKUP(B2110,#REF!,15,0)</f>
        <v>#REF!</v>
      </c>
    </row>
    <row r="2111" spans="1:15" ht="15" customHeight="1">
      <c r="A2111" s="41">
        <f>RANK(N2111,$N$18:$N$2259)</f>
        <v>611</v>
      </c>
      <c r="B2111" s="144"/>
      <c r="C2111" s="144"/>
      <c r="D2111" s="144"/>
      <c r="E2111" s="144"/>
      <c r="F2111" s="144"/>
      <c r="G2111" s="44"/>
      <c r="H2111" s="42"/>
      <c r="I2111" s="42"/>
      <c r="J2111" s="42"/>
      <c r="K2111" s="42"/>
      <c r="L2111" s="42"/>
      <c r="M2111" s="42"/>
      <c r="N2111" s="43">
        <f>SUM(G2111*$D$8+H2111*$D$5+I2111*$D$9+J2111*$D$6+K2111*$D$11+L2111*$D$10+M2111*$D$7)</f>
        <v>0</v>
      </c>
      <c r="O2111" s="119" t="e">
        <f>VLOOKUP(B2111,#REF!,15,0)</f>
        <v>#REF!</v>
      </c>
    </row>
    <row r="2112" spans="1:15" ht="15" customHeight="1">
      <c r="A2112" s="41">
        <f>RANK(N2112,$N$18:$N$2259)</f>
        <v>611</v>
      </c>
      <c r="B2112" s="144"/>
      <c r="C2112" s="144"/>
      <c r="D2112" s="144"/>
      <c r="E2112" s="144"/>
      <c r="F2112" s="144"/>
      <c r="G2112" s="44"/>
      <c r="H2112" s="42"/>
      <c r="I2112" s="42"/>
      <c r="J2112" s="42"/>
      <c r="K2112" s="42"/>
      <c r="L2112" s="42"/>
      <c r="M2112" s="42"/>
      <c r="N2112" s="43">
        <f>SUM(G2112*$D$8+H2112*$D$5+I2112*$D$9+J2112*$D$6+K2112*$D$11+L2112*$D$10+M2112*$D$7)</f>
        <v>0</v>
      </c>
      <c r="O2112" s="119" t="e">
        <f>VLOOKUP(B2112,#REF!,15,0)</f>
        <v>#REF!</v>
      </c>
    </row>
    <row r="2113" spans="1:15" ht="15" customHeight="1">
      <c r="A2113" s="41">
        <f>RANK(N2113,$N$18:$N$2259)</f>
        <v>611</v>
      </c>
      <c r="B2113" s="143"/>
      <c r="C2113" s="144"/>
      <c r="D2113" s="144"/>
      <c r="E2113" s="144"/>
      <c r="F2113" s="144"/>
      <c r="G2113" s="44"/>
      <c r="H2113" s="42"/>
      <c r="I2113" s="42"/>
      <c r="J2113" s="42"/>
      <c r="K2113" s="42"/>
      <c r="L2113" s="42"/>
      <c r="M2113" s="42"/>
      <c r="N2113" s="43">
        <f>SUM(G2113*$D$8+H2113*$D$5+I2113*$D$9+J2113*$D$6+K2113*$D$11+L2113*$D$10+M2113*$D$7)</f>
        <v>0</v>
      </c>
      <c r="O2113" s="119" t="e">
        <f>VLOOKUP(B2113,#REF!,15,0)</f>
        <v>#REF!</v>
      </c>
    </row>
    <row r="2114" spans="1:15" ht="15" customHeight="1">
      <c r="A2114" s="41">
        <f>RANK(N2114,$N$18:$N$2259)</f>
        <v>611</v>
      </c>
      <c r="B2114" s="146"/>
      <c r="C2114" s="144"/>
      <c r="D2114" s="144"/>
      <c r="E2114" s="144"/>
      <c r="F2114" s="144"/>
      <c r="G2114" s="44"/>
      <c r="H2114" s="42"/>
      <c r="I2114" s="42"/>
      <c r="J2114" s="42"/>
      <c r="K2114" s="42"/>
      <c r="L2114" s="42"/>
      <c r="M2114" s="42"/>
      <c r="N2114" s="43">
        <f>SUM(G2114*$D$8+H2114*$D$5+I2114*$D$9+J2114*$D$6+K2114*$D$11+L2114*$D$10+M2114*$D$7)</f>
        <v>0</v>
      </c>
      <c r="O2114" s="119" t="e">
        <f>VLOOKUP(B2114,#REF!,15,0)</f>
        <v>#REF!</v>
      </c>
    </row>
    <row r="2115" spans="1:15" ht="15" customHeight="1">
      <c r="A2115" s="41">
        <f>RANK(N2115,$N$18:$N$2259)</f>
        <v>611</v>
      </c>
      <c r="B2115" s="146"/>
      <c r="C2115" s="144"/>
      <c r="D2115" s="144"/>
      <c r="E2115" s="144"/>
      <c r="F2115" s="144"/>
      <c r="G2115" s="44"/>
      <c r="H2115" s="42"/>
      <c r="I2115" s="42"/>
      <c r="J2115" s="42"/>
      <c r="K2115" s="42"/>
      <c r="L2115" s="42"/>
      <c r="M2115" s="42"/>
      <c r="N2115" s="43">
        <f>SUM(G2115*$D$8+H2115*$D$5+I2115*$D$9+J2115*$D$6+K2115*$D$11+L2115*$D$10+M2115*$D$7)</f>
        <v>0</v>
      </c>
      <c r="O2115" s="119" t="e">
        <f>VLOOKUP(B2115,#REF!,15,0)</f>
        <v>#REF!</v>
      </c>
    </row>
    <row r="2116" spans="1:15" ht="15" customHeight="1">
      <c r="A2116" s="41">
        <f>RANK(N2116,$N$18:$N$2259)</f>
        <v>611</v>
      </c>
      <c r="B2116" s="146"/>
      <c r="C2116" s="144"/>
      <c r="D2116" s="144"/>
      <c r="E2116" s="144"/>
      <c r="F2116" s="144"/>
      <c r="G2116" s="44"/>
      <c r="H2116" s="42"/>
      <c r="I2116" s="42"/>
      <c r="J2116" s="42"/>
      <c r="K2116" s="42"/>
      <c r="L2116" s="42"/>
      <c r="M2116" s="42"/>
      <c r="N2116" s="43">
        <f>SUM(G2116*$D$8+H2116*$D$5+I2116*$D$9+J2116*$D$6+K2116*$D$11+L2116*$D$10+M2116*$D$7)</f>
        <v>0</v>
      </c>
      <c r="O2116" s="119" t="e">
        <f>VLOOKUP(B2116,#REF!,15,0)</f>
        <v>#REF!</v>
      </c>
    </row>
    <row r="2117" spans="1:15" ht="15" customHeight="1">
      <c r="A2117" s="41">
        <f>RANK(N2117,$N$18:$N$2259)</f>
        <v>611</v>
      </c>
      <c r="B2117" s="143"/>
      <c r="C2117" s="144"/>
      <c r="D2117" s="144"/>
      <c r="E2117" s="144"/>
      <c r="F2117" s="144"/>
      <c r="G2117" s="44"/>
      <c r="H2117" s="42"/>
      <c r="I2117" s="42"/>
      <c r="J2117" s="42"/>
      <c r="K2117" s="42"/>
      <c r="L2117" s="42"/>
      <c r="M2117" s="42"/>
      <c r="N2117" s="43">
        <f>SUM(G2117*$D$8+H2117*$D$5+I2117*$D$9+J2117*$D$6+K2117*$D$11+L2117*$D$10+M2117*$D$7)</f>
        <v>0</v>
      </c>
      <c r="O2117" s="119" t="e">
        <f>VLOOKUP(B2117,#REF!,15,0)</f>
        <v>#REF!</v>
      </c>
    </row>
    <row r="2118" spans="1:15" ht="15" customHeight="1">
      <c r="A2118" s="41">
        <f>RANK(N2118,$N$18:$N$2259)</f>
        <v>611</v>
      </c>
      <c r="B2118" s="143"/>
      <c r="C2118" s="144"/>
      <c r="D2118" s="144"/>
      <c r="E2118" s="144"/>
      <c r="F2118" s="144"/>
      <c r="G2118" s="44"/>
      <c r="H2118" s="42"/>
      <c r="I2118" s="42"/>
      <c r="J2118" s="42"/>
      <c r="K2118" s="42"/>
      <c r="L2118" s="42"/>
      <c r="M2118" s="42"/>
      <c r="N2118" s="43">
        <f>SUM(G2118*$D$8+H2118*$D$5+I2118*$D$9+J2118*$D$6+K2118*$D$11+L2118*$D$10+M2118*$D$7)</f>
        <v>0</v>
      </c>
      <c r="O2118" s="119" t="e">
        <f>VLOOKUP(B2118,#REF!,15,0)</f>
        <v>#REF!</v>
      </c>
    </row>
    <row r="2119" spans="1:15" ht="15" customHeight="1">
      <c r="A2119" s="41">
        <f>RANK(N2119,$N$18:$N$2259)</f>
        <v>611</v>
      </c>
      <c r="B2119" s="146"/>
      <c r="C2119" s="144"/>
      <c r="D2119" s="144"/>
      <c r="E2119" s="144"/>
      <c r="F2119" s="144"/>
      <c r="G2119" s="44"/>
      <c r="H2119" s="42"/>
      <c r="I2119" s="42"/>
      <c r="J2119" s="42"/>
      <c r="K2119" s="42"/>
      <c r="L2119" s="42"/>
      <c r="M2119" s="42"/>
      <c r="N2119" s="43">
        <f>SUM(G2119*$D$8+H2119*$D$5+I2119*$D$9+J2119*$D$6+K2119*$D$11+L2119*$D$10+M2119*$D$7)</f>
        <v>0</v>
      </c>
      <c r="O2119" s="119" t="e">
        <f>VLOOKUP(B2119,#REF!,15,0)</f>
        <v>#REF!</v>
      </c>
    </row>
    <row r="2120" spans="1:15" ht="15" customHeight="1">
      <c r="A2120" s="41">
        <f>RANK(N2120,$N$18:$N$2259)</f>
        <v>611</v>
      </c>
      <c r="B2120" s="146"/>
      <c r="C2120" s="144"/>
      <c r="D2120" s="144"/>
      <c r="E2120" s="144"/>
      <c r="F2120" s="144"/>
      <c r="G2120" s="44"/>
      <c r="H2120" s="42"/>
      <c r="I2120" s="42"/>
      <c r="J2120" s="42"/>
      <c r="K2120" s="42"/>
      <c r="L2120" s="42"/>
      <c r="M2120" s="42"/>
      <c r="N2120" s="43">
        <f>SUM(G2120*$D$8+H2120*$D$5+I2120*$D$9+J2120*$D$6+K2120*$D$11+L2120*$D$10+M2120*$D$7)</f>
        <v>0</v>
      </c>
      <c r="O2120" s="119" t="e">
        <f>VLOOKUP(B2120,#REF!,15,0)</f>
        <v>#REF!</v>
      </c>
    </row>
    <row r="2121" spans="1:15" ht="15" customHeight="1">
      <c r="A2121" s="41">
        <f>RANK(N2121,$N$18:$N$2259)</f>
        <v>611</v>
      </c>
      <c r="B2121" s="146"/>
      <c r="C2121" s="144"/>
      <c r="D2121" s="144"/>
      <c r="E2121" s="144"/>
      <c r="F2121" s="144"/>
      <c r="G2121" s="44"/>
      <c r="H2121" s="42"/>
      <c r="I2121" s="42"/>
      <c r="J2121" s="42"/>
      <c r="K2121" s="42"/>
      <c r="L2121" s="42"/>
      <c r="M2121" s="42"/>
      <c r="N2121" s="43">
        <f>SUM(G2121*$D$8+H2121*$D$5+I2121*$D$9+J2121*$D$6+K2121*$D$11+L2121*$D$10+M2121*$D$7)</f>
        <v>0</v>
      </c>
      <c r="O2121" s="119" t="e">
        <f>VLOOKUP(B2121,#REF!,15,0)</f>
        <v>#REF!</v>
      </c>
    </row>
    <row r="2122" spans="1:15" ht="15" customHeight="1">
      <c r="A2122" s="41">
        <f>RANK(N2122,$N$18:$N$2259)</f>
        <v>611</v>
      </c>
      <c r="B2122" s="146"/>
      <c r="C2122" s="144"/>
      <c r="D2122" s="144"/>
      <c r="E2122" s="144"/>
      <c r="F2122" s="144"/>
      <c r="G2122" s="44"/>
      <c r="H2122" s="42"/>
      <c r="I2122" s="42"/>
      <c r="J2122" s="42"/>
      <c r="K2122" s="42"/>
      <c r="L2122" s="42"/>
      <c r="M2122" s="42"/>
      <c r="N2122" s="43">
        <f>SUM(G2122*$D$8+H2122*$D$5+I2122*$D$9+J2122*$D$6+K2122*$D$11+L2122*$D$10+M2122*$D$7)</f>
        <v>0</v>
      </c>
      <c r="O2122" s="119" t="e">
        <f>VLOOKUP(B2122,#REF!,15,0)</f>
        <v>#REF!</v>
      </c>
    </row>
    <row r="2123" spans="1:15" ht="15" customHeight="1">
      <c r="A2123" s="41">
        <f>RANK(N2123,$N$18:$N$2259)</f>
        <v>611</v>
      </c>
      <c r="B2123" s="146"/>
      <c r="C2123" s="144"/>
      <c r="D2123" s="144"/>
      <c r="E2123" s="144"/>
      <c r="F2123" s="144"/>
      <c r="G2123" s="44"/>
      <c r="H2123" s="42"/>
      <c r="I2123" s="42"/>
      <c r="J2123" s="42"/>
      <c r="K2123" s="42"/>
      <c r="L2123" s="42"/>
      <c r="M2123" s="42"/>
      <c r="N2123" s="43">
        <f>SUM(G2123*$D$8+H2123*$D$5+I2123*$D$9+J2123*$D$6+K2123*$D$11+L2123*$D$10+M2123*$D$7)</f>
        <v>0</v>
      </c>
      <c r="O2123" s="119" t="e">
        <f>VLOOKUP(B2123,#REF!,15,0)</f>
        <v>#REF!</v>
      </c>
    </row>
    <row r="2124" spans="1:15" ht="15" customHeight="1">
      <c r="A2124" s="41">
        <f>RANK(N2124,$N$18:$N$2259)</f>
        <v>611</v>
      </c>
      <c r="B2124" s="146"/>
      <c r="C2124" s="144"/>
      <c r="D2124" s="144"/>
      <c r="E2124" s="144"/>
      <c r="F2124" s="144"/>
      <c r="G2124" s="44"/>
      <c r="H2124" s="42"/>
      <c r="I2124" s="42"/>
      <c r="J2124" s="42"/>
      <c r="K2124" s="42"/>
      <c r="L2124" s="42"/>
      <c r="M2124" s="42"/>
      <c r="N2124" s="43">
        <f>SUM(G2124*$D$8+H2124*$D$5+I2124*$D$9+J2124*$D$6+K2124*$D$11+L2124*$D$10+M2124*$D$7)</f>
        <v>0</v>
      </c>
      <c r="O2124" s="119" t="e">
        <f>VLOOKUP(B2124,#REF!,15,0)</f>
        <v>#REF!</v>
      </c>
    </row>
    <row r="2125" spans="1:15" ht="15" customHeight="1">
      <c r="A2125" s="41">
        <f>RANK(N2125,$N$18:$N$2259)</f>
        <v>611</v>
      </c>
      <c r="B2125" s="143"/>
      <c r="C2125" s="144"/>
      <c r="D2125" s="144"/>
      <c r="E2125" s="144"/>
      <c r="F2125" s="144"/>
      <c r="G2125" s="44"/>
      <c r="H2125" s="42"/>
      <c r="I2125" s="42"/>
      <c r="J2125" s="42"/>
      <c r="K2125" s="42"/>
      <c r="L2125" s="42"/>
      <c r="M2125" s="42"/>
      <c r="N2125" s="43">
        <f>SUM(G2125*$D$8+H2125*$D$5+I2125*$D$9+J2125*$D$6+K2125*$D$11+L2125*$D$10+M2125*$D$7)</f>
        <v>0</v>
      </c>
      <c r="O2125" s="119" t="e">
        <f>VLOOKUP(B2125,#REF!,15,0)</f>
        <v>#REF!</v>
      </c>
    </row>
    <row r="2126" spans="1:15" ht="15" customHeight="1">
      <c r="A2126" s="41">
        <f>RANK(N2126,$N$18:$N$2259)</f>
        <v>611</v>
      </c>
      <c r="B2126" s="143"/>
      <c r="C2126" s="144"/>
      <c r="D2126" s="144"/>
      <c r="E2126" s="144"/>
      <c r="F2126" s="144"/>
      <c r="G2126" s="44"/>
      <c r="H2126" s="42"/>
      <c r="I2126" s="42"/>
      <c r="J2126" s="42"/>
      <c r="K2126" s="42"/>
      <c r="L2126" s="42"/>
      <c r="M2126" s="42"/>
      <c r="N2126" s="43">
        <f>SUM(G2126*$D$8+H2126*$D$5+I2126*$D$9+J2126*$D$6+K2126*$D$11+L2126*$D$10+M2126*$D$7)</f>
        <v>0</v>
      </c>
      <c r="O2126" s="119" t="e">
        <f>VLOOKUP(B2126,#REF!,15,0)</f>
        <v>#REF!</v>
      </c>
    </row>
    <row r="2127" spans="1:15" ht="15" customHeight="1">
      <c r="A2127" s="41">
        <f>RANK(N2127,$N$18:$N$2259)</f>
        <v>611</v>
      </c>
      <c r="B2127" s="147"/>
      <c r="C2127" s="144"/>
      <c r="D2127" s="144"/>
      <c r="E2127" s="144"/>
      <c r="F2127" s="144"/>
      <c r="G2127" s="44"/>
      <c r="H2127" s="42"/>
      <c r="I2127" s="42"/>
      <c r="J2127" s="42"/>
      <c r="K2127" s="42"/>
      <c r="L2127" s="42"/>
      <c r="M2127" s="42"/>
      <c r="N2127" s="43">
        <f>SUM(G2127*$D$8+H2127*$D$5+I2127*$D$9+J2127*$D$6+K2127*$D$11+L2127*$D$10+M2127*$D$7)</f>
        <v>0</v>
      </c>
      <c r="O2127" s="119" t="e">
        <f>VLOOKUP(B2127,#REF!,15,0)</f>
        <v>#REF!</v>
      </c>
    </row>
    <row r="2128" spans="1:15" ht="15" customHeight="1">
      <c r="A2128" s="41">
        <f>RANK(N2128,$N$18:$N$2259)</f>
        <v>611</v>
      </c>
      <c r="B2128" s="146"/>
      <c r="C2128" s="144"/>
      <c r="D2128" s="144"/>
      <c r="E2128" s="144"/>
      <c r="F2128" s="144"/>
      <c r="G2128" s="44"/>
      <c r="H2128" s="42"/>
      <c r="I2128" s="42"/>
      <c r="J2128" s="42"/>
      <c r="K2128" s="42"/>
      <c r="L2128" s="42"/>
      <c r="M2128" s="42"/>
      <c r="N2128" s="43">
        <f>SUM(G2128*$D$8+H2128*$D$5+I2128*$D$9+J2128*$D$6+K2128*$D$11+L2128*$D$10+M2128*$D$7)</f>
        <v>0</v>
      </c>
      <c r="O2128" s="119" t="e">
        <f>VLOOKUP(B2128,#REF!,15,0)</f>
        <v>#REF!</v>
      </c>
    </row>
    <row r="2129" spans="1:15" ht="15" customHeight="1">
      <c r="A2129" s="41">
        <f>RANK(N2129,$N$18:$N$2259)</f>
        <v>611</v>
      </c>
      <c r="B2129" s="146"/>
      <c r="C2129" s="144"/>
      <c r="D2129" s="144"/>
      <c r="E2129" s="144"/>
      <c r="F2129" s="144"/>
      <c r="G2129" s="44"/>
      <c r="H2129" s="42"/>
      <c r="I2129" s="42"/>
      <c r="J2129" s="42"/>
      <c r="K2129" s="42"/>
      <c r="L2129" s="42"/>
      <c r="M2129" s="42"/>
      <c r="N2129" s="43">
        <f>SUM(G2129*$D$8+H2129*$D$5+I2129*$D$9+J2129*$D$6+K2129*$D$11+L2129*$D$10+M2129*$D$7)</f>
        <v>0</v>
      </c>
      <c r="O2129" s="119" t="e">
        <f>VLOOKUP(B2129,#REF!,15,0)</f>
        <v>#REF!</v>
      </c>
    </row>
    <row r="2130" spans="1:15" ht="15" customHeight="1">
      <c r="A2130" s="41">
        <f>RANK(N2130,$N$18:$N$2259)</f>
        <v>611</v>
      </c>
      <c r="B2130" s="146"/>
      <c r="C2130" s="144"/>
      <c r="D2130" s="144"/>
      <c r="E2130" s="144"/>
      <c r="F2130" s="144"/>
      <c r="G2130" s="44"/>
      <c r="H2130" s="42"/>
      <c r="I2130" s="42"/>
      <c r="J2130" s="42"/>
      <c r="K2130" s="42"/>
      <c r="L2130" s="42"/>
      <c r="M2130" s="42"/>
      <c r="N2130" s="43">
        <f>SUM(G2130*$D$8+H2130*$D$5+I2130*$D$9+J2130*$D$6+K2130*$D$11+L2130*$D$10+M2130*$D$7)</f>
        <v>0</v>
      </c>
      <c r="O2130" s="119" t="e">
        <f>VLOOKUP(B2130,#REF!,15,0)</f>
        <v>#REF!</v>
      </c>
    </row>
    <row r="2131" spans="1:15" ht="15" customHeight="1">
      <c r="A2131" s="41">
        <f>RANK(N2131,$N$18:$N$2259)</f>
        <v>611</v>
      </c>
      <c r="B2131" s="146"/>
      <c r="C2131" s="144"/>
      <c r="D2131" s="144"/>
      <c r="E2131" s="144"/>
      <c r="F2131" s="144"/>
      <c r="G2131" s="44"/>
      <c r="H2131" s="42"/>
      <c r="I2131" s="42"/>
      <c r="J2131" s="42"/>
      <c r="K2131" s="42"/>
      <c r="L2131" s="42"/>
      <c r="M2131" s="42"/>
      <c r="N2131" s="43">
        <f>SUM(G2131*$D$8+H2131*$D$5+I2131*$D$9+J2131*$D$6+K2131*$D$11+L2131*$D$10+M2131*$D$7)</f>
        <v>0</v>
      </c>
      <c r="O2131" s="119" t="e">
        <f>VLOOKUP(B2131,#REF!,15,0)</f>
        <v>#REF!</v>
      </c>
    </row>
    <row r="2132" spans="1:15" ht="15" customHeight="1">
      <c r="A2132" s="41">
        <f>RANK(N2132,$N$18:$N$2259)</f>
        <v>611</v>
      </c>
      <c r="B2132" s="147"/>
      <c r="C2132" s="144"/>
      <c r="D2132" s="144"/>
      <c r="E2132" s="144"/>
      <c r="F2132" s="144"/>
      <c r="G2132" s="44"/>
      <c r="H2132" s="42"/>
      <c r="I2132" s="42"/>
      <c r="J2132" s="42"/>
      <c r="K2132" s="42"/>
      <c r="L2132" s="42"/>
      <c r="M2132" s="42"/>
      <c r="N2132" s="43">
        <f>SUM(G2132*$D$8+H2132*$D$5+I2132*$D$9+J2132*$D$6+K2132*$D$11+L2132*$D$10+M2132*$D$7)</f>
        <v>0</v>
      </c>
      <c r="O2132" s="119" t="e">
        <f>VLOOKUP(B2132,#REF!,15,0)</f>
        <v>#REF!</v>
      </c>
    </row>
    <row r="2133" spans="1:15" ht="15" customHeight="1">
      <c r="A2133" s="41">
        <f>RANK(N2133,$N$18:$N$2259)</f>
        <v>611</v>
      </c>
      <c r="B2133" s="146"/>
      <c r="C2133" s="144"/>
      <c r="D2133" s="144"/>
      <c r="E2133" s="144"/>
      <c r="F2133" s="144"/>
      <c r="G2133" s="44"/>
      <c r="H2133" s="42"/>
      <c r="I2133" s="42"/>
      <c r="J2133" s="42"/>
      <c r="K2133" s="42"/>
      <c r="L2133" s="42"/>
      <c r="M2133" s="42"/>
      <c r="N2133" s="43">
        <f>SUM(G2133*$D$8+H2133*$D$5+I2133*$D$9+J2133*$D$6+K2133*$D$11+L2133*$D$10+M2133*$D$7)</f>
        <v>0</v>
      </c>
      <c r="O2133" s="119" t="e">
        <f>VLOOKUP(B2133,#REF!,15,0)</f>
        <v>#REF!</v>
      </c>
    </row>
    <row r="2134" spans="1:15" ht="15" customHeight="1">
      <c r="A2134" s="41">
        <f>RANK(N2134,$N$18:$N$2259)</f>
        <v>611</v>
      </c>
      <c r="B2134" s="146"/>
      <c r="C2134" s="144"/>
      <c r="D2134" s="144"/>
      <c r="E2134" s="144"/>
      <c r="F2134" s="144"/>
      <c r="G2134" s="44"/>
      <c r="H2134" s="42"/>
      <c r="I2134" s="42"/>
      <c r="J2134" s="42"/>
      <c r="K2134" s="42"/>
      <c r="L2134" s="42"/>
      <c r="M2134" s="42"/>
      <c r="N2134" s="43">
        <f>SUM(G2134*$D$8+H2134*$D$5+I2134*$D$9+J2134*$D$6+K2134*$D$11+L2134*$D$10+M2134*$D$7)</f>
        <v>0</v>
      </c>
      <c r="O2134" s="119" t="e">
        <f>VLOOKUP(B2134,#REF!,15,0)</f>
        <v>#REF!</v>
      </c>
    </row>
    <row r="2135" spans="1:15" ht="15" customHeight="1">
      <c r="A2135" s="41">
        <f>RANK(N2135,$N$18:$N$2259)</f>
        <v>611</v>
      </c>
      <c r="B2135" s="143"/>
      <c r="C2135" s="144"/>
      <c r="D2135" s="144"/>
      <c r="E2135" s="144"/>
      <c r="F2135" s="144"/>
      <c r="G2135" s="44"/>
      <c r="H2135" s="42"/>
      <c r="I2135" s="42"/>
      <c r="J2135" s="42"/>
      <c r="K2135" s="42"/>
      <c r="L2135" s="42"/>
      <c r="M2135" s="42"/>
      <c r="N2135" s="43">
        <f>SUM(G2135*$D$8+H2135*$D$5+I2135*$D$9+J2135*$D$6+K2135*$D$11+L2135*$D$10+M2135*$D$7)</f>
        <v>0</v>
      </c>
      <c r="O2135" s="119" t="e">
        <f>VLOOKUP(B2135,#REF!,15,0)</f>
        <v>#REF!</v>
      </c>
    </row>
    <row r="2136" spans="1:15" ht="15" customHeight="1">
      <c r="A2136" s="41">
        <f>RANK(N2136,$N$18:$N$2259)</f>
        <v>611</v>
      </c>
      <c r="B2136" s="143"/>
      <c r="C2136" s="144"/>
      <c r="D2136" s="144"/>
      <c r="E2136" s="144"/>
      <c r="F2136" s="144"/>
      <c r="G2136" s="44"/>
      <c r="H2136" s="42"/>
      <c r="I2136" s="42"/>
      <c r="J2136" s="42"/>
      <c r="K2136" s="42"/>
      <c r="L2136" s="42"/>
      <c r="M2136" s="42"/>
      <c r="N2136" s="43">
        <f>SUM(G2136*$D$8+H2136*$D$5+I2136*$D$9+J2136*$D$6+K2136*$D$11+L2136*$D$10+M2136*$D$7)</f>
        <v>0</v>
      </c>
      <c r="O2136" s="119" t="e">
        <f>VLOOKUP(B2136,#REF!,15,0)</f>
        <v>#REF!</v>
      </c>
    </row>
    <row r="2137" spans="1:15" ht="15" customHeight="1">
      <c r="A2137" s="41">
        <f>RANK(N2137,$N$18:$N$2259)</f>
        <v>611</v>
      </c>
      <c r="B2137" s="146"/>
      <c r="C2137" s="144"/>
      <c r="D2137" s="144"/>
      <c r="E2137" s="144"/>
      <c r="F2137" s="144"/>
      <c r="G2137" s="44"/>
      <c r="H2137" s="42"/>
      <c r="I2137" s="42"/>
      <c r="J2137" s="42"/>
      <c r="K2137" s="42"/>
      <c r="L2137" s="42"/>
      <c r="M2137" s="42"/>
      <c r="N2137" s="43">
        <f>SUM(G2137*$D$8+H2137*$D$5+I2137*$D$9+J2137*$D$6+K2137*$D$11+L2137*$D$10+M2137*$D$7)</f>
        <v>0</v>
      </c>
      <c r="O2137" s="119" t="e">
        <f>VLOOKUP(B2137,#REF!,15,0)</f>
        <v>#REF!</v>
      </c>
    </row>
    <row r="2138" spans="1:15" ht="15" customHeight="1">
      <c r="A2138" s="41">
        <f>RANK(N2138,$N$18:$N$2259)</f>
        <v>611</v>
      </c>
      <c r="B2138" s="146"/>
      <c r="C2138" s="144"/>
      <c r="D2138" s="144"/>
      <c r="E2138" s="144"/>
      <c r="F2138" s="144"/>
      <c r="G2138" s="44"/>
      <c r="H2138" s="42"/>
      <c r="I2138" s="42"/>
      <c r="J2138" s="42"/>
      <c r="K2138" s="42"/>
      <c r="L2138" s="42"/>
      <c r="M2138" s="42"/>
      <c r="N2138" s="43">
        <f>SUM(G2138*$D$8+H2138*$D$5+I2138*$D$9+J2138*$D$6+K2138*$D$11+L2138*$D$10+M2138*$D$7)</f>
        <v>0</v>
      </c>
      <c r="O2138" s="119" t="e">
        <f>VLOOKUP(B2138,#REF!,15,0)</f>
        <v>#REF!</v>
      </c>
    </row>
    <row r="2139" spans="1:15" ht="15" customHeight="1">
      <c r="A2139" s="41">
        <f>RANK(N2139,$N$18:$N$2259)</f>
        <v>611</v>
      </c>
      <c r="B2139" s="146"/>
      <c r="C2139" s="144"/>
      <c r="D2139" s="144"/>
      <c r="E2139" s="144"/>
      <c r="F2139" s="144"/>
      <c r="G2139" s="44"/>
      <c r="H2139" s="42"/>
      <c r="I2139" s="42"/>
      <c r="J2139" s="42"/>
      <c r="K2139" s="42"/>
      <c r="L2139" s="42"/>
      <c r="M2139" s="42"/>
      <c r="N2139" s="43">
        <f>SUM(G2139*$D$8+H2139*$D$5+I2139*$D$9+J2139*$D$6+K2139*$D$11+L2139*$D$10+M2139*$D$7)</f>
        <v>0</v>
      </c>
      <c r="O2139" s="119" t="e">
        <f>VLOOKUP(B2139,#REF!,15,0)</f>
        <v>#REF!</v>
      </c>
    </row>
    <row r="2140" spans="1:15" ht="15" customHeight="1">
      <c r="A2140" s="41">
        <f>RANK(N2140,$N$18:$N$2259)</f>
        <v>611</v>
      </c>
      <c r="B2140" s="146"/>
      <c r="C2140" s="144"/>
      <c r="D2140" s="144"/>
      <c r="E2140" s="144"/>
      <c r="F2140" s="144"/>
      <c r="G2140" s="44"/>
      <c r="H2140" s="42"/>
      <c r="I2140" s="42"/>
      <c r="J2140" s="42"/>
      <c r="K2140" s="42"/>
      <c r="L2140" s="42"/>
      <c r="M2140" s="42"/>
      <c r="N2140" s="43">
        <f>SUM(G2140*$D$8+H2140*$D$5+I2140*$D$9+J2140*$D$6+K2140*$D$11+L2140*$D$10+M2140*$D$7)</f>
        <v>0</v>
      </c>
      <c r="O2140" s="119" t="e">
        <f>VLOOKUP(B2140,#REF!,15,0)</f>
        <v>#REF!</v>
      </c>
    </row>
    <row r="2141" spans="1:15" ht="15" customHeight="1">
      <c r="A2141" s="41">
        <f>RANK(N2141,$N$18:$N$2259)</f>
        <v>611</v>
      </c>
      <c r="B2141" s="146"/>
      <c r="C2141" s="144"/>
      <c r="D2141" s="144"/>
      <c r="E2141" s="144"/>
      <c r="F2141" s="144"/>
      <c r="G2141" s="44"/>
      <c r="H2141" s="42"/>
      <c r="I2141" s="42"/>
      <c r="J2141" s="42"/>
      <c r="K2141" s="42"/>
      <c r="L2141" s="42"/>
      <c r="M2141" s="42"/>
      <c r="N2141" s="43">
        <f>SUM(G2141*$D$8+H2141*$D$5+I2141*$D$9+J2141*$D$6+K2141*$D$11+L2141*$D$10+M2141*$D$7)</f>
        <v>0</v>
      </c>
      <c r="O2141" s="119" t="e">
        <f>VLOOKUP(B2141,#REF!,15,0)</f>
        <v>#REF!</v>
      </c>
    </row>
    <row r="2142" spans="1:15" ht="15" customHeight="1">
      <c r="A2142" s="41">
        <f>RANK(N2142,$N$18:$N$2259)</f>
        <v>611</v>
      </c>
      <c r="B2142" s="146"/>
      <c r="C2142" s="144"/>
      <c r="D2142" s="144"/>
      <c r="E2142" s="144"/>
      <c r="F2142" s="144"/>
      <c r="G2142" s="44"/>
      <c r="H2142" s="42"/>
      <c r="I2142" s="42"/>
      <c r="J2142" s="42"/>
      <c r="K2142" s="42"/>
      <c r="L2142" s="42"/>
      <c r="M2142" s="42"/>
      <c r="N2142" s="43">
        <f>SUM(G2142*$D$8+H2142*$D$5+I2142*$D$9+J2142*$D$6+K2142*$D$11+L2142*$D$10+M2142*$D$7)</f>
        <v>0</v>
      </c>
      <c r="O2142" s="119" t="e">
        <f>VLOOKUP(B2142,#REF!,15,0)</f>
        <v>#REF!</v>
      </c>
    </row>
    <row r="2143" spans="1:15" ht="15" customHeight="1">
      <c r="A2143" s="41">
        <f>RANK(N2143,$N$18:$N$2259)</f>
        <v>611</v>
      </c>
      <c r="B2143" s="146"/>
      <c r="C2143" s="144"/>
      <c r="D2143" s="144"/>
      <c r="E2143" s="144"/>
      <c r="F2143" s="144"/>
      <c r="G2143" s="44"/>
      <c r="H2143" s="42"/>
      <c r="I2143" s="42"/>
      <c r="J2143" s="42"/>
      <c r="K2143" s="42"/>
      <c r="L2143" s="42"/>
      <c r="M2143" s="42"/>
      <c r="N2143" s="43">
        <f>SUM(G2143*$D$8+H2143*$D$5+I2143*$D$9+J2143*$D$6+K2143*$D$11+L2143*$D$10+M2143*$D$7)</f>
        <v>0</v>
      </c>
      <c r="O2143" s="119" t="e">
        <f>VLOOKUP(B2143,#REF!,15,0)</f>
        <v>#REF!</v>
      </c>
    </row>
    <row r="2144" spans="1:15" ht="15" customHeight="1">
      <c r="A2144" s="41">
        <f>RANK(N2144,$N$18:$N$2259)</f>
        <v>611</v>
      </c>
      <c r="B2144" s="146"/>
      <c r="C2144" s="144"/>
      <c r="D2144" s="144"/>
      <c r="E2144" s="144"/>
      <c r="F2144" s="144"/>
      <c r="G2144" s="44"/>
      <c r="H2144" s="42"/>
      <c r="I2144" s="42"/>
      <c r="J2144" s="42"/>
      <c r="K2144" s="42"/>
      <c r="L2144" s="42"/>
      <c r="M2144" s="42"/>
      <c r="N2144" s="43">
        <f>SUM(G2144*$D$8+H2144*$D$5+I2144*$D$9+J2144*$D$6+K2144*$D$11+L2144*$D$10+M2144*$D$7)</f>
        <v>0</v>
      </c>
      <c r="O2144" s="119" t="e">
        <f>VLOOKUP(B2144,#REF!,15,0)</f>
        <v>#REF!</v>
      </c>
    </row>
    <row r="2145" spans="1:15" ht="15" customHeight="1">
      <c r="A2145" s="41">
        <f>RANK(N2145,$N$18:$N$2259)</f>
        <v>611</v>
      </c>
      <c r="B2145" s="146"/>
      <c r="C2145" s="144"/>
      <c r="D2145" s="144"/>
      <c r="E2145" s="144"/>
      <c r="F2145" s="144"/>
      <c r="G2145" s="44"/>
      <c r="H2145" s="42"/>
      <c r="I2145" s="42"/>
      <c r="J2145" s="42"/>
      <c r="K2145" s="42"/>
      <c r="L2145" s="42"/>
      <c r="M2145" s="42"/>
      <c r="N2145" s="43">
        <f>SUM(G2145*$D$8+H2145*$D$5+I2145*$D$9+J2145*$D$6+K2145*$D$11+L2145*$D$10+M2145*$D$7)</f>
        <v>0</v>
      </c>
      <c r="O2145" s="119" t="e">
        <f>VLOOKUP(B2145,#REF!,15,0)</f>
        <v>#REF!</v>
      </c>
    </row>
    <row r="2146" spans="1:15" ht="15" customHeight="1">
      <c r="A2146" s="41">
        <f>RANK(N2146,$N$18:$N$2259)</f>
        <v>611</v>
      </c>
      <c r="B2146" s="146"/>
      <c r="C2146" s="144"/>
      <c r="D2146" s="144"/>
      <c r="E2146" s="144"/>
      <c r="F2146" s="144"/>
      <c r="G2146" s="44"/>
      <c r="H2146" s="42"/>
      <c r="I2146" s="42"/>
      <c r="J2146" s="42"/>
      <c r="K2146" s="42"/>
      <c r="L2146" s="42"/>
      <c r="M2146" s="42"/>
      <c r="N2146" s="43">
        <f>SUM(G2146*$D$8+H2146*$D$5+I2146*$D$9+J2146*$D$6+K2146*$D$11+L2146*$D$10+M2146*$D$7)</f>
        <v>0</v>
      </c>
      <c r="O2146" s="119" t="e">
        <f>VLOOKUP(B2146,#REF!,15,0)</f>
        <v>#REF!</v>
      </c>
    </row>
    <row r="2147" spans="1:15" ht="15" customHeight="1">
      <c r="A2147" s="41">
        <f>RANK(N2147,$N$18:$N$2259)</f>
        <v>611</v>
      </c>
      <c r="B2147" s="146"/>
      <c r="C2147" s="144"/>
      <c r="D2147" s="144"/>
      <c r="E2147" s="144"/>
      <c r="F2147" s="144"/>
      <c r="G2147" s="44"/>
      <c r="H2147" s="42"/>
      <c r="I2147" s="42"/>
      <c r="J2147" s="42"/>
      <c r="K2147" s="42"/>
      <c r="L2147" s="42"/>
      <c r="M2147" s="42"/>
      <c r="N2147" s="43">
        <f>SUM(G2147*$D$8+H2147*$D$5+I2147*$D$9+J2147*$D$6+K2147*$D$11+L2147*$D$10+M2147*$D$7)</f>
        <v>0</v>
      </c>
      <c r="O2147" s="119" t="e">
        <f>VLOOKUP(B2147,#REF!,15,0)</f>
        <v>#REF!</v>
      </c>
    </row>
    <row r="2148" spans="1:15" ht="15" customHeight="1">
      <c r="A2148" s="41">
        <f>RANK(N2148,$N$18:$N$2259)</f>
        <v>611</v>
      </c>
      <c r="B2148" s="146"/>
      <c r="C2148" s="144"/>
      <c r="D2148" s="144"/>
      <c r="E2148" s="144"/>
      <c r="F2148" s="144"/>
      <c r="G2148" s="44"/>
      <c r="H2148" s="42"/>
      <c r="I2148" s="42"/>
      <c r="J2148" s="42"/>
      <c r="K2148" s="42"/>
      <c r="L2148" s="42"/>
      <c r="M2148" s="42"/>
      <c r="N2148" s="43">
        <f>SUM(G2148*$D$8+H2148*$D$5+I2148*$D$9+J2148*$D$6+K2148*$D$11+L2148*$D$10+M2148*$D$7)</f>
        <v>0</v>
      </c>
      <c r="O2148" s="119" t="e">
        <f>VLOOKUP(B2148,#REF!,15,0)</f>
        <v>#REF!</v>
      </c>
    </row>
    <row r="2149" spans="1:15" ht="15" customHeight="1">
      <c r="A2149" s="41">
        <f>RANK(N2149,$N$18:$N$2259)</f>
        <v>611</v>
      </c>
      <c r="B2149" s="144"/>
      <c r="C2149" s="144"/>
      <c r="D2149" s="144"/>
      <c r="E2149" s="144"/>
      <c r="F2149" s="144"/>
      <c r="G2149" s="44"/>
      <c r="H2149" s="42"/>
      <c r="I2149" s="42"/>
      <c r="J2149" s="42"/>
      <c r="K2149" s="42"/>
      <c r="L2149" s="42"/>
      <c r="M2149" s="42"/>
      <c r="N2149" s="43">
        <f>SUM(G2149*$D$8+H2149*$D$5+I2149*$D$9+J2149*$D$6+K2149*$D$11+L2149*$D$10+M2149*$D$7)</f>
        <v>0</v>
      </c>
      <c r="O2149" s="119" t="e">
        <f>VLOOKUP(B2149,#REF!,15,0)</f>
        <v>#REF!</v>
      </c>
    </row>
    <row r="2150" spans="1:15" ht="15" customHeight="1">
      <c r="A2150" s="41">
        <f>RANK(N2150,$N$18:$N$2259)</f>
        <v>611</v>
      </c>
      <c r="B2150" s="146"/>
      <c r="C2150" s="144"/>
      <c r="D2150" s="144"/>
      <c r="E2150" s="144"/>
      <c r="F2150" s="144"/>
      <c r="G2150" s="44"/>
      <c r="H2150" s="42"/>
      <c r="I2150" s="42"/>
      <c r="J2150" s="42"/>
      <c r="K2150" s="42"/>
      <c r="L2150" s="42"/>
      <c r="M2150" s="42"/>
      <c r="N2150" s="43">
        <f>SUM(G2150*$D$8+H2150*$D$5+I2150*$D$9+J2150*$D$6+K2150*$D$11+L2150*$D$10+M2150*$D$7)</f>
        <v>0</v>
      </c>
      <c r="O2150" s="119" t="e">
        <f>VLOOKUP(B2150,#REF!,15,0)</f>
        <v>#REF!</v>
      </c>
    </row>
    <row r="2151" spans="1:15" ht="15" customHeight="1">
      <c r="A2151" s="41">
        <f>RANK(N2151,$N$18:$N$2259)</f>
        <v>611</v>
      </c>
      <c r="B2151" s="146"/>
      <c r="C2151" s="144"/>
      <c r="D2151" s="144"/>
      <c r="E2151" s="144"/>
      <c r="F2151" s="144"/>
      <c r="G2151" s="44"/>
      <c r="H2151" s="42"/>
      <c r="I2151" s="42"/>
      <c r="J2151" s="42"/>
      <c r="K2151" s="42"/>
      <c r="L2151" s="42"/>
      <c r="M2151" s="42"/>
      <c r="N2151" s="43">
        <f>SUM(G2151*$D$8+H2151*$D$5+I2151*$D$9+J2151*$D$6+K2151*$D$11+L2151*$D$10+M2151*$D$7)</f>
        <v>0</v>
      </c>
      <c r="O2151" s="119" t="e">
        <f>VLOOKUP(B2151,#REF!,15,0)</f>
        <v>#REF!</v>
      </c>
    </row>
    <row r="2152" spans="1:15" ht="15" customHeight="1">
      <c r="A2152" s="41">
        <f>RANK(N2152,$N$18:$N$2259)</f>
        <v>611</v>
      </c>
      <c r="B2152" s="146"/>
      <c r="C2152" s="144"/>
      <c r="D2152" s="144"/>
      <c r="E2152" s="144"/>
      <c r="F2152" s="144"/>
      <c r="G2152" s="44"/>
      <c r="H2152" s="42"/>
      <c r="I2152" s="42"/>
      <c r="J2152" s="42"/>
      <c r="K2152" s="42"/>
      <c r="L2152" s="42"/>
      <c r="M2152" s="42"/>
      <c r="N2152" s="43">
        <f>SUM(G2152*$D$8+H2152*$D$5+I2152*$D$9+J2152*$D$6+K2152*$D$11+L2152*$D$10+M2152*$D$7)</f>
        <v>0</v>
      </c>
      <c r="O2152" s="119" t="e">
        <f>VLOOKUP(B2152,#REF!,15,0)</f>
        <v>#REF!</v>
      </c>
    </row>
    <row r="2153" spans="1:15" ht="15" customHeight="1">
      <c r="A2153" s="41">
        <f>RANK(N2153,$N$18:$N$2259)</f>
        <v>611</v>
      </c>
      <c r="B2153" s="146"/>
      <c r="C2153" s="144"/>
      <c r="D2153" s="144"/>
      <c r="E2153" s="144"/>
      <c r="F2153" s="144"/>
      <c r="G2153" s="44"/>
      <c r="H2153" s="42"/>
      <c r="I2153" s="42"/>
      <c r="J2153" s="42"/>
      <c r="K2153" s="42"/>
      <c r="L2153" s="42"/>
      <c r="M2153" s="42"/>
      <c r="N2153" s="43">
        <f>SUM(G2153*$D$8+H2153*$D$5+I2153*$D$9+J2153*$D$6+K2153*$D$11+L2153*$D$10+M2153*$D$7)</f>
        <v>0</v>
      </c>
      <c r="O2153" s="119" t="e">
        <f>VLOOKUP(B2153,#REF!,15,0)</f>
        <v>#REF!</v>
      </c>
    </row>
    <row r="2154" spans="1:15" ht="15" customHeight="1">
      <c r="A2154" s="41">
        <f>RANK(N2154,$N$18:$N$2259)</f>
        <v>611</v>
      </c>
      <c r="B2154" s="143"/>
      <c r="C2154" s="144"/>
      <c r="D2154" s="144"/>
      <c r="E2154" s="144"/>
      <c r="F2154" s="144"/>
      <c r="G2154" s="44"/>
      <c r="H2154" s="42"/>
      <c r="I2154" s="42"/>
      <c r="J2154" s="42"/>
      <c r="K2154" s="42"/>
      <c r="L2154" s="42"/>
      <c r="M2154" s="42"/>
      <c r="N2154" s="43">
        <f>SUM(G2154*$D$8+H2154*$D$5+I2154*$D$9+J2154*$D$6+K2154*$D$11+L2154*$D$10+M2154*$D$7)</f>
        <v>0</v>
      </c>
      <c r="O2154" s="119" t="e">
        <f>VLOOKUP(B2154,#REF!,15,0)</f>
        <v>#REF!</v>
      </c>
    </row>
    <row r="2155" spans="1:15" ht="15" customHeight="1">
      <c r="A2155" s="41">
        <f>RANK(N2155,$N$18:$N$2259)</f>
        <v>611</v>
      </c>
      <c r="B2155" s="146"/>
      <c r="C2155" s="144"/>
      <c r="D2155" s="144"/>
      <c r="E2155" s="144"/>
      <c r="F2155" s="144"/>
      <c r="G2155" s="44"/>
      <c r="H2155" s="42"/>
      <c r="I2155" s="42"/>
      <c r="J2155" s="42"/>
      <c r="K2155" s="42"/>
      <c r="L2155" s="42"/>
      <c r="M2155" s="42"/>
      <c r="N2155" s="43">
        <f>SUM(G2155*$D$8+H2155*$D$5+I2155*$D$9+J2155*$D$6+K2155*$D$11+L2155*$D$10+M2155*$D$7)</f>
        <v>0</v>
      </c>
      <c r="O2155" s="119" t="e">
        <f>VLOOKUP(B2155,#REF!,15,0)</f>
        <v>#REF!</v>
      </c>
    </row>
    <row r="2156" spans="1:15" ht="15" customHeight="1">
      <c r="A2156" s="41">
        <f>RANK(N2156,$N$18:$N$2259)</f>
        <v>611</v>
      </c>
      <c r="B2156" s="146"/>
      <c r="C2156" s="144"/>
      <c r="D2156" s="144"/>
      <c r="E2156" s="144"/>
      <c r="F2156" s="144"/>
      <c r="G2156" s="44"/>
      <c r="H2156" s="42"/>
      <c r="I2156" s="42"/>
      <c r="J2156" s="42"/>
      <c r="K2156" s="42"/>
      <c r="L2156" s="42"/>
      <c r="M2156" s="42"/>
      <c r="N2156" s="43">
        <f>SUM(G2156*$D$8+H2156*$D$5+I2156*$D$9+J2156*$D$6+K2156*$D$11+L2156*$D$10+M2156*$D$7)</f>
        <v>0</v>
      </c>
      <c r="O2156" s="119" t="e">
        <f>VLOOKUP(B2156,#REF!,15,0)</f>
        <v>#REF!</v>
      </c>
    </row>
    <row r="2157" spans="1:15" ht="15" customHeight="1">
      <c r="A2157" s="41">
        <f>RANK(N2157,$N$18:$N$2259)</f>
        <v>611</v>
      </c>
      <c r="B2157" s="146"/>
      <c r="C2157" s="144"/>
      <c r="D2157" s="144"/>
      <c r="E2157" s="144"/>
      <c r="F2157" s="144"/>
      <c r="G2157" s="44"/>
      <c r="H2157" s="42"/>
      <c r="I2157" s="42"/>
      <c r="J2157" s="42"/>
      <c r="K2157" s="42"/>
      <c r="L2157" s="42"/>
      <c r="M2157" s="42"/>
      <c r="N2157" s="43">
        <f>SUM(G2157*$D$8+H2157*$D$5+I2157*$D$9+J2157*$D$6+K2157*$D$11+L2157*$D$10+M2157*$D$7)</f>
        <v>0</v>
      </c>
      <c r="O2157" s="119" t="e">
        <f>VLOOKUP(B2157,#REF!,15,0)</f>
        <v>#REF!</v>
      </c>
    </row>
    <row r="2158" spans="1:15" ht="15" customHeight="1">
      <c r="A2158" s="41">
        <f>RANK(N2158,$N$18:$N$2259)</f>
        <v>611</v>
      </c>
      <c r="B2158" s="146"/>
      <c r="C2158" s="144"/>
      <c r="D2158" s="144"/>
      <c r="E2158" s="144"/>
      <c r="F2158" s="144"/>
      <c r="G2158" s="44"/>
      <c r="H2158" s="42"/>
      <c r="I2158" s="42"/>
      <c r="J2158" s="42"/>
      <c r="K2158" s="42"/>
      <c r="L2158" s="42"/>
      <c r="M2158" s="42"/>
      <c r="N2158" s="43">
        <f>SUM(G2158*$D$8+H2158*$D$5+I2158*$D$9+J2158*$D$6+K2158*$D$11+L2158*$D$10+M2158*$D$7)</f>
        <v>0</v>
      </c>
      <c r="O2158" s="119" t="e">
        <f>VLOOKUP(B2158,#REF!,15,0)</f>
        <v>#REF!</v>
      </c>
    </row>
    <row r="2159" spans="1:15" ht="15" customHeight="1">
      <c r="A2159" s="41">
        <f>RANK(N2159,$N$18:$N$2259)</f>
        <v>611</v>
      </c>
      <c r="B2159" s="146"/>
      <c r="C2159" s="144"/>
      <c r="D2159" s="144"/>
      <c r="E2159" s="144"/>
      <c r="F2159" s="144"/>
      <c r="G2159" s="44"/>
      <c r="H2159" s="42"/>
      <c r="I2159" s="42"/>
      <c r="J2159" s="42"/>
      <c r="K2159" s="42"/>
      <c r="L2159" s="42"/>
      <c r="M2159" s="42"/>
      <c r="N2159" s="43">
        <f>SUM(G2159*$D$8+H2159*$D$5+I2159*$D$9+J2159*$D$6+K2159*$D$11+L2159*$D$10+M2159*$D$7)</f>
        <v>0</v>
      </c>
      <c r="O2159" s="119" t="e">
        <f>VLOOKUP(B2159,#REF!,15,0)</f>
        <v>#REF!</v>
      </c>
    </row>
    <row r="2160" spans="1:15" ht="15" customHeight="1">
      <c r="A2160" s="41">
        <f>RANK(N2160,$N$18:$N$2259)</f>
        <v>611</v>
      </c>
      <c r="B2160" s="146"/>
      <c r="C2160" s="144"/>
      <c r="D2160" s="144"/>
      <c r="E2160" s="144"/>
      <c r="F2160" s="144"/>
      <c r="G2160" s="44"/>
      <c r="H2160" s="42"/>
      <c r="I2160" s="42"/>
      <c r="J2160" s="42"/>
      <c r="K2160" s="42"/>
      <c r="L2160" s="42"/>
      <c r="M2160" s="42"/>
      <c r="N2160" s="43">
        <f>SUM(G2160*$D$8+H2160*$D$5+I2160*$D$9+J2160*$D$6+K2160*$D$11+L2160*$D$10+M2160*$D$7)</f>
        <v>0</v>
      </c>
      <c r="O2160" s="119" t="e">
        <f>VLOOKUP(B2160,#REF!,15,0)</f>
        <v>#REF!</v>
      </c>
    </row>
    <row r="2161" spans="1:15" ht="15" customHeight="1">
      <c r="A2161" s="41">
        <f>RANK(N2161,$N$18:$N$2259)</f>
        <v>611</v>
      </c>
      <c r="B2161" s="143"/>
      <c r="C2161" s="144"/>
      <c r="D2161" s="144"/>
      <c r="E2161" s="144"/>
      <c r="F2161" s="144"/>
      <c r="G2161" s="44"/>
      <c r="H2161" s="42"/>
      <c r="I2161" s="42"/>
      <c r="J2161" s="42"/>
      <c r="K2161" s="42"/>
      <c r="L2161" s="42"/>
      <c r="M2161" s="42"/>
      <c r="N2161" s="43">
        <f>SUM(G2161*$D$8+H2161*$D$5+I2161*$D$9+J2161*$D$6+K2161*$D$11+L2161*$D$10+M2161*$D$7)</f>
        <v>0</v>
      </c>
      <c r="O2161" s="119" t="e">
        <f>VLOOKUP(B2161,#REF!,15,0)</f>
        <v>#REF!</v>
      </c>
    </row>
    <row r="2162" spans="1:15" ht="15" customHeight="1">
      <c r="A2162" s="41">
        <f>RANK(N2162,$N$18:$N$2259)</f>
        <v>611</v>
      </c>
      <c r="B2162" s="146"/>
      <c r="C2162" s="144"/>
      <c r="D2162" s="144"/>
      <c r="E2162" s="144"/>
      <c r="F2162" s="144"/>
      <c r="G2162" s="44"/>
      <c r="H2162" s="42"/>
      <c r="I2162" s="42"/>
      <c r="J2162" s="42"/>
      <c r="K2162" s="42"/>
      <c r="L2162" s="42"/>
      <c r="M2162" s="42"/>
      <c r="N2162" s="43">
        <f>SUM(G2162*$D$8+H2162*$D$5+I2162*$D$9+J2162*$D$6+K2162*$D$11+L2162*$D$10+M2162*$D$7)</f>
        <v>0</v>
      </c>
      <c r="O2162" s="119" t="e">
        <f>VLOOKUP(B2162,#REF!,15,0)</f>
        <v>#REF!</v>
      </c>
    </row>
    <row r="2163" spans="1:15" ht="15" customHeight="1">
      <c r="A2163" s="41">
        <f>RANK(N2163,$N$18:$N$2259)</f>
        <v>611</v>
      </c>
      <c r="B2163" s="146"/>
      <c r="C2163" s="144"/>
      <c r="D2163" s="144"/>
      <c r="E2163" s="144"/>
      <c r="F2163" s="144"/>
      <c r="G2163" s="44"/>
      <c r="H2163" s="42"/>
      <c r="I2163" s="42"/>
      <c r="J2163" s="42"/>
      <c r="K2163" s="42"/>
      <c r="L2163" s="42"/>
      <c r="M2163" s="42"/>
      <c r="N2163" s="43">
        <f>SUM(G2163*$D$8+H2163*$D$5+I2163*$D$9+J2163*$D$6+K2163*$D$11+L2163*$D$10+M2163*$D$7)</f>
        <v>0</v>
      </c>
      <c r="O2163" s="119" t="e">
        <f>VLOOKUP(B2163,#REF!,15,0)</f>
        <v>#REF!</v>
      </c>
    </row>
    <row r="2164" spans="1:15" ht="15" customHeight="1">
      <c r="A2164" s="41">
        <f>RANK(N2164,$N$18:$N$2259)</f>
        <v>611</v>
      </c>
      <c r="B2164" s="146"/>
      <c r="C2164" s="144"/>
      <c r="D2164" s="144"/>
      <c r="E2164" s="144"/>
      <c r="F2164" s="144"/>
      <c r="G2164" s="44"/>
      <c r="H2164" s="42"/>
      <c r="I2164" s="42"/>
      <c r="J2164" s="42"/>
      <c r="K2164" s="42"/>
      <c r="L2164" s="42"/>
      <c r="M2164" s="42"/>
      <c r="N2164" s="43">
        <f>SUM(G2164*$D$8+H2164*$D$5+I2164*$D$9+J2164*$D$6+K2164*$D$11+L2164*$D$10+M2164*$D$7)</f>
        <v>0</v>
      </c>
      <c r="O2164" s="119" t="e">
        <f>VLOOKUP(B2164,#REF!,15,0)</f>
        <v>#REF!</v>
      </c>
    </row>
    <row r="2165" spans="1:15" ht="15" customHeight="1">
      <c r="A2165" s="41">
        <f>RANK(N2165,$N$18:$N$2259)</f>
        <v>611</v>
      </c>
      <c r="B2165" s="146"/>
      <c r="C2165" s="144"/>
      <c r="D2165" s="144"/>
      <c r="E2165" s="144"/>
      <c r="F2165" s="144"/>
      <c r="G2165" s="44"/>
      <c r="H2165" s="42"/>
      <c r="I2165" s="42"/>
      <c r="J2165" s="42"/>
      <c r="K2165" s="42"/>
      <c r="L2165" s="42"/>
      <c r="M2165" s="42"/>
      <c r="N2165" s="43">
        <f>SUM(G2165*$D$8+H2165*$D$5+I2165*$D$9+J2165*$D$6+K2165*$D$11+L2165*$D$10+M2165*$D$7)</f>
        <v>0</v>
      </c>
      <c r="O2165" s="119" t="e">
        <f>VLOOKUP(B2165,#REF!,15,0)</f>
        <v>#REF!</v>
      </c>
    </row>
    <row r="2166" spans="1:15" ht="15" customHeight="1">
      <c r="A2166" s="41">
        <f>RANK(N2166,$N$18:$N$2259)</f>
        <v>611</v>
      </c>
      <c r="B2166" s="146"/>
      <c r="C2166" s="144"/>
      <c r="D2166" s="144"/>
      <c r="E2166" s="144"/>
      <c r="F2166" s="144"/>
      <c r="G2166" s="44"/>
      <c r="H2166" s="42"/>
      <c r="I2166" s="42"/>
      <c r="J2166" s="42"/>
      <c r="K2166" s="42"/>
      <c r="L2166" s="42"/>
      <c r="M2166" s="42"/>
      <c r="N2166" s="43">
        <f>SUM(G2166*$D$8+H2166*$D$5+I2166*$D$9+J2166*$D$6+K2166*$D$11+L2166*$D$10+M2166*$D$7)</f>
        <v>0</v>
      </c>
      <c r="O2166" s="119" t="e">
        <f>VLOOKUP(B2166,#REF!,15,0)</f>
        <v>#REF!</v>
      </c>
    </row>
    <row r="2167" spans="1:15" ht="15" customHeight="1">
      <c r="A2167" s="41">
        <f>RANK(N2167,$N$18:$N$2259)</f>
        <v>611</v>
      </c>
      <c r="B2167" s="146"/>
      <c r="C2167" s="144"/>
      <c r="D2167" s="144"/>
      <c r="E2167" s="144"/>
      <c r="F2167" s="144"/>
      <c r="G2167" s="44"/>
      <c r="H2167" s="42"/>
      <c r="I2167" s="42"/>
      <c r="J2167" s="42"/>
      <c r="K2167" s="42"/>
      <c r="L2167" s="42"/>
      <c r="M2167" s="42"/>
      <c r="N2167" s="43">
        <f>SUM(G2167*$D$8+H2167*$D$5+I2167*$D$9+J2167*$D$6+K2167*$D$11+L2167*$D$10+M2167*$D$7)</f>
        <v>0</v>
      </c>
      <c r="O2167" s="119" t="e">
        <f>VLOOKUP(B2167,#REF!,15,0)</f>
        <v>#REF!</v>
      </c>
    </row>
    <row r="2168" spans="1:15" ht="15" customHeight="1">
      <c r="A2168" s="41">
        <f>RANK(N2168,$N$18:$N$2259)</f>
        <v>611</v>
      </c>
      <c r="B2168" s="146"/>
      <c r="C2168" s="144"/>
      <c r="D2168" s="144"/>
      <c r="E2168" s="144"/>
      <c r="F2168" s="144"/>
      <c r="G2168" s="44"/>
      <c r="H2168" s="42"/>
      <c r="I2168" s="42"/>
      <c r="J2168" s="42"/>
      <c r="K2168" s="42"/>
      <c r="L2168" s="42"/>
      <c r="M2168" s="42"/>
      <c r="N2168" s="43">
        <f>SUM(G2168*$D$8+H2168*$D$5+I2168*$D$9+J2168*$D$6+K2168*$D$11+L2168*$D$10+M2168*$D$7)</f>
        <v>0</v>
      </c>
      <c r="O2168" s="119" t="e">
        <f>VLOOKUP(B2168,#REF!,15,0)</f>
        <v>#REF!</v>
      </c>
    </row>
    <row r="2169" spans="1:15" ht="15" customHeight="1">
      <c r="A2169" s="41">
        <f>RANK(N2169,$N$18:$N$2259)</f>
        <v>611</v>
      </c>
      <c r="B2169" s="146"/>
      <c r="C2169" s="144"/>
      <c r="D2169" s="144"/>
      <c r="E2169" s="144"/>
      <c r="F2169" s="144"/>
      <c r="G2169" s="44"/>
      <c r="H2169" s="42"/>
      <c r="I2169" s="42"/>
      <c r="J2169" s="42"/>
      <c r="K2169" s="42"/>
      <c r="L2169" s="42"/>
      <c r="M2169" s="42"/>
      <c r="N2169" s="43">
        <f>SUM(G2169*$D$8+H2169*$D$5+I2169*$D$9+J2169*$D$6+K2169*$D$11+L2169*$D$10+M2169*$D$7)</f>
        <v>0</v>
      </c>
      <c r="O2169" s="119" t="e">
        <f>VLOOKUP(B2169,#REF!,15,0)</f>
        <v>#REF!</v>
      </c>
    </row>
    <row r="2170" spans="1:15" ht="15" customHeight="1">
      <c r="A2170" s="41">
        <f>RANK(N2170,$N$18:$N$2259)</f>
        <v>611</v>
      </c>
      <c r="B2170" s="146"/>
      <c r="C2170" s="144"/>
      <c r="D2170" s="144"/>
      <c r="E2170" s="144"/>
      <c r="F2170" s="144"/>
      <c r="G2170" s="44"/>
      <c r="H2170" s="42"/>
      <c r="I2170" s="42"/>
      <c r="J2170" s="42"/>
      <c r="K2170" s="42"/>
      <c r="L2170" s="42"/>
      <c r="M2170" s="42"/>
      <c r="N2170" s="43">
        <f>SUM(G2170*$D$8+H2170*$D$5+I2170*$D$9+J2170*$D$6+K2170*$D$11+L2170*$D$10+M2170*$D$7)</f>
        <v>0</v>
      </c>
      <c r="O2170" s="119" t="e">
        <f>VLOOKUP(B2170,#REF!,15,0)</f>
        <v>#REF!</v>
      </c>
    </row>
    <row r="2171" spans="1:15" ht="15" customHeight="1">
      <c r="A2171" s="41">
        <f>RANK(N2171,$N$18:$N$2259)</f>
        <v>611</v>
      </c>
      <c r="B2171" s="146"/>
      <c r="C2171" s="144"/>
      <c r="D2171" s="144"/>
      <c r="E2171" s="144"/>
      <c r="F2171" s="144"/>
      <c r="G2171" s="44"/>
      <c r="H2171" s="42"/>
      <c r="I2171" s="42"/>
      <c r="J2171" s="42"/>
      <c r="K2171" s="42"/>
      <c r="L2171" s="42"/>
      <c r="M2171" s="42"/>
      <c r="N2171" s="43">
        <f>SUM(G2171*$D$8+H2171*$D$5+I2171*$D$9+J2171*$D$6+K2171*$D$11+L2171*$D$10+M2171*$D$7)</f>
        <v>0</v>
      </c>
      <c r="O2171" s="119" t="e">
        <f>VLOOKUP(B2171,#REF!,15,0)</f>
        <v>#REF!</v>
      </c>
    </row>
    <row r="2172" spans="1:15" ht="15" customHeight="1">
      <c r="A2172" s="41">
        <f>RANK(N2172,$N$18:$N$2259)</f>
        <v>611</v>
      </c>
      <c r="B2172" s="146"/>
      <c r="C2172" s="144"/>
      <c r="D2172" s="144"/>
      <c r="E2172" s="144"/>
      <c r="F2172" s="144"/>
      <c r="G2172" s="44"/>
      <c r="H2172" s="42"/>
      <c r="I2172" s="42"/>
      <c r="J2172" s="42"/>
      <c r="K2172" s="42"/>
      <c r="L2172" s="42"/>
      <c r="M2172" s="42"/>
      <c r="N2172" s="43">
        <f>SUM(G2172*$D$8+H2172*$D$5+I2172*$D$9+J2172*$D$6+K2172*$D$11+L2172*$D$10+M2172*$D$7)</f>
        <v>0</v>
      </c>
      <c r="O2172" s="119" t="e">
        <f>VLOOKUP(B2172,#REF!,15,0)</f>
        <v>#REF!</v>
      </c>
    </row>
    <row r="2173" spans="1:15" ht="15" customHeight="1">
      <c r="A2173" s="41">
        <f>RANK(N2173,$N$18:$N$2259)</f>
        <v>611</v>
      </c>
      <c r="B2173" s="146"/>
      <c r="C2173" s="144"/>
      <c r="D2173" s="144"/>
      <c r="E2173" s="144"/>
      <c r="F2173" s="144"/>
      <c r="G2173" s="44"/>
      <c r="H2173" s="42"/>
      <c r="I2173" s="42"/>
      <c r="J2173" s="42"/>
      <c r="K2173" s="42"/>
      <c r="L2173" s="42"/>
      <c r="M2173" s="42"/>
      <c r="N2173" s="43">
        <f>SUM(G2173*$D$8+H2173*$D$5+I2173*$D$9+J2173*$D$6+K2173*$D$11+L2173*$D$10+M2173*$D$7)</f>
        <v>0</v>
      </c>
      <c r="O2173" s="119" t="e">
        <f>VLOOKUP(B2173,#REF!,15,0)</f>
        <v>#REF!</v>
      </c>
    </row>
    <row r="2174" spans="1:15" ht="15" customHeight="1">
      <c r="A2174" s="41">
        <f>RANK(N2174,$N$18:$N$2259)</f>
        <v>611</v>
      </c>
      <c r="B2174" s="143"/>
      <c r="C2174" s="144"/>
      <c r="D2174" s="144"/>
      <c r="E2174" s="144"/>
      <c r="F2174" s="144"/>
      <c r="G2174" s="44"/>
      <c r="H2174" s="42"/>
      <c r="I2174" s="42"/>
      <c r="J2174" s="42"/>
      <c r="K2174" s="42"/>
      <c r="L2174" s="42"/>
      <c r="M2174" s="42"/>
      <c r="N2174" s="43">
        <f>SUM(G2174*$D$8+H2174*$D$5+I2174*$D$9+J2174*$D$6+K2174*$D$11+L2174*$D$10+M2174*$D$7)</f>
        <v>0</v>
      </c>
      <c r="O2174" s="119" t="e">
        <f>VLOOKUP(B2174,#REF!,15,0)</f>
        <v>#REF!</v>
      </c>
    </row>
    <row r="2175" spans="1:15" ht="15" customHeight="1">
      <c r="A2175" s="41">
        <f>RANK(N2175,$N$18:$N$2259)</f>
        <v>611</v>
      </c>
      <c r="B2175" s="143"/>
      <c r="C2175" s="144"/>
      <c r="D2175" s="144"/>
      <c r="E2175" s="144"/>
      <c r="F2175" s="144"/>
      <c r="G2175" s="44"/>
      <c r="H2175" s="42"/>
      <c r="I2175" s="42"/>
      <c r="J2175" s="42"/>
      <c r="K2175" s="42"/>
      <c r="L2175" s="42"/>
      <c r="M2175" s="42"/>
      <c r="N2175" s="43">
        <f>SUM(G2175*$D$8+H2175*$D$5+I2175*$D$9+J2175*$D$6+K2175*$D$11+L2175*$D$10+M2175*$D$7)</f>
        <v>0</v>
      </c>
      <c r="O2175" s="119" t="e">
        <f>VLOOKUP(B2175,#REF!,15,0)</f>
        <v>#REF!</v>
      </c>
    </row>
    <row r="2176" spans="1:15" ht="15" customHeight="1">
      <c r="A2176" s="41">
        <f>RANK(N2176,$N$18:$N$2259)</f>
        <v>611</v>
      </c>
      <c r="B2176" s="146"/>
      <c r="C2176" s="144"/>
      <c r="D2176" s="144"/>
      <c r="E2176" s="144"/>
      <c r="F2176" s="144"/>
      <c r="G2176" s="44"/>
      <c r="H2176" s="42"/>
      <c r="I2176" s="42"/>
      <c r="J2176" s="42"/>
      <c r="K2176" s="42"/>
      <c r="L2176" s="42"/>
      <c r="M2176" s="42"/>
      <c r="N2176" s="43">
        <f>SUM(G2176*$D$8+H2176*$D$5+I2176*$D$9+J2176*$D$6+K2176*$D$11+L2176*$D$10+M2176*$D$7)</f>
        <v>0</v>
      </c>
      <c r="O2176" s="119" t="e">
        <f>VLOOKUP(B2176,#REF!,15,0)</f>
        <v>#REF!</v>
      </c>
    </row>
    <row r="2177" spans="1:15" ht="15" customHeight="1">
      <c r="A2177" s="41">
        <f>RANK(N2177,$N$18:$N$2259)</f>
        <v>611</v>
      </c>
      <c r="B2177" s="146"/>
      <c r="C2177" s="144"/>
      <c r="D2177" s="144"/>
      <c r="E2177" s="144"/>
      <c r="F2177" s="144"/>
      <c r="G2177" s="44"/>
      <c r="H2177" s="42"/>
      <c r="I2177" s="42"/>
      <c r="J2177" s="42"/>
      <c r="K2177" s="42"/>
      <c r="L2177" s="42"/>
      <c r="M2177" s="42"/>
      <c r="N2177" s="43">
        <f>SUM(G2177*$D$8+H2177*$D$5+I2177*$D$9+J2177*$D$6+K2177*$D$11+L2177*$D$10+M2177*$D$7)</f>
        <v>0</v>
      </c>
      <c r="O2177" s="119" t="e">
        <f>VLOOKUP(B2177,#REF!,15,0)</f>
        <v>#REF!</v>
      </c>
    </row>
    <row r="2178" spans="1:15" ht="15" customHeight="1">
      <c r="A2178" s="41">
        <f>RANK(N2178,$N$18:$N$2259)</f>
        <v>611</v>
      </c>
      <c r="B2178" s="146"/>
      <c r="C2178" s="144"/>
      <c r="D2178" s="144"/>
      <c r="E2178" s="144"/>
      <c r="F2178" s="144"/>
      <c r="G2178" s="44"/>
      <c r="H2178" s="42"/>
      <c r="I2178" s="42"/>
      <c r="J2178" s="42"/>
      <c r="K2178" s="42"/>
      <c r="L2178" s="42"/>
      <c r="M2178" s="42"/>
      <c r="N2178" s="43">
        <f>SUM(G2178*$D$8+H2178*$D$5+I2178*$D$9+J2178*$D$6+K2178*$D$11+L2178*$D$10+M2178*$D$7)</f>
        <v>0</v>
      </c>
      <c r="O2178" s="119" t="e">
        <f>VLOOKUP(B2178,#REF!,15,0)</f>
        <v>#REF!</v>
      </c>
    </row>
    <row r="2179" spans="1:15" ht="15" customHeight="1">
      <c r="A2179" s="41">
        <f>RANK(N2179,$N$18:$N$2259)</f>
        <v>611</v>
      </c>
      <c r="B2179" s="143"/>
      <c r="C2179" s="144"/>
      <c r="D2179" s="144"/>
      <c r="E2179" s="144"/>
      <c r="F2179" s="144"/>
      <c r="G2179" s="44"/>
      <c r="H2179" s="42"/>
      <c r="I2179" s="42"/>
      <c r="J2179" s="42"/>
      <c r="K2179" s="42"/>
      <c r="L2179" s="42"/>
      <c r="M2179" s="42"/>
      <c r="N2179" s="43">
        <f>SUM(G2179*$D$8+H2179*$D$5+I2179*$D$9+J2179*$D$6+K2179*$D$11+L2179*$D$10+M2179*$D$7)</f>
        <v>0</v>
      </c>
      <c r="O2179" s="119" t="e">
        <f>VLOOKUP(B2179,#REF!,15,0)</f>
        <v>#REF!</v>
      </c>
    </row>
    <row r="2180" spans="1:15" ht="15" customHeight="1">
      <c r="A2180" s="41">
        <f>RANK(N2180,$N$18:$N$2259)</f>
        <v>611</v>
      </c>
      <c r="B2180" s="146"/>
      <c r="C2180" s="144"/>
      <c r="D2180" s="144"/>
      <c r="E2180" s="144"/>
      <c r="F2180" s="144"/>
      <c r="G2180" s="44"/>
      <c r="H2180" s="42"/>
      <c r="I2180" s="42"/>
      <c r="J2180" s="42"/>
      <c r="K2180" s="42"/>
      <c r="L2180" s="42"/>
      <c r="M2180" s="42"/>
      <c r="N2180" s="43">
        <f>SUM(G2180*$D$8+H2180*$D$5+I2180*$D$9+J2180*$D$6+K2180*$D$11+L2180*$D$10+M2180*$D$7)</f>
        <v>0</v>
      </c>
      <c r="O2180" s="119" t="e">
        <f>VLOOKUP(B2180,#REF!,15,0)</f>
        <v>#REF!</v>
      </c>
    </row>
    <row r="2181" spans="1:15" ht="15" customHeight="1">
      <c r="A2181" s="41">
        <f>RANK(N2181,$N$18:$N$2259)</f>
        <v>611</v>
      </c>
      <c r="B2181" s="146"/>
      <c r="C2181" s="144"/>
      <c r="D2181" s="144"/>
      <c r="E2181" s="144"/>
      <c r="F2181" s="144"/>
      <c r="G2181" s="44"/>
      <c r="H2181" s="42"/>
      <c r="I2181" s="42"/>
      <c r="J2181" s="42"/>
      <c r="K2181" s="42"/>
      <c r="L2181" s="42"/>
      <c r="M2181" s="42"/>
      <c r="N2181" s="43">
        <f>SUM(G2181*$D$8+H2181*$D$5+I2181*$D$9+J2181*$D$6+K2181*$D$11+L2181*$D$10+M2181*$D$7)</f>
        <v>0</v>
      </c>
      <c r="O2181" s="119" t="e">
        <f>VLOOKUP(B2181,#REF!,15,0)</f>
        <v>#REF!</v>
      </c>
    </row>
    <row r="2182" spans="1:15" ht="15" customHeight="1">
      <c r="A2182" s="41">
        <f>RANK(N2182,$N$18:$N$2259)</f>
        <v>611</v>
      </c>
      <c r="B2182" s="146"/>
      <c r="C2182" s="144"/>
      <c r="D2182" s="144"/>
      <c r="E2182" s="144"/>
      <c r="F2182" s="144"/>
      <c r="G2182" s="44"/>
      <c r="H2182" s="42"/>
      <c r="I2182" s="42"/>
      <c r="J2182" s="42"/>
      <c r="K2182" s="42"/>
      <c r="L2182" s="42"/>
      <c r="M2182" s="42"/>
      <c r="N2182" s="43">
        <f>SUM(G2182*$D$8+H2182*$D$5+I2182*$D$9+J2182*$D$6+K2182*$D$11+L2182*$D$10+M2182*$D$7)</f>
        <v>0</v>
      </c>
      <c r="O2182" s="119" t="e">
        <f>VLOOKUP(B2182,#REF!,15,0)</f>
        <v>#REF!</v>
      </c>
    </row>
    <row r="2183" spans="1:15" ht="15" customHeight="1">
      <c r="A2183" s="41">
        <f>RANK(N2183,$N$18:$N$2259)</f>
        <v>611</v>
      </c>
      <c r="B2183" s="146"/>
      <c r="C2183" s="144"/>
      <c r="D2183" s="144"/>
      <c r="E2183" s="144"/>
      <c r="F2183" s="144"/>
      <c r="G2183" s="44"/>
      <c r="H2183" s="42"/>
      <c r="I2183" s="42"/>
      <c r="J2183" s="42"/>
      <c r="K2183" s="42"/>
      <c r="L2183" s="42"/>
      <c r="M2183" s="42"/>
      <c r="N2183" s="43">
        <f>SUM(G2183*$D$8+H2183*$D$5+I2183*$D$9+J2183*$D$6+K2183*$D$11+L2183*$D$10+M2183*$D$7)</f>
        <v>0</v>
      </c>
      <c r="O2183" s="119" t="e">
        <f>VLOOKUP(B2183,#REF!,15,0)</f>
        <v>#REF!</v>
      </c>
    </row>
    <row r="2184" spans="1:15" ht="15" customHeight="1">
      <c r="A2184" s="41">
        <f>RANK(N2184,$N$18:$N$2259)</f>
        <v>611</v>
      </c>
      <c r="B2184" s="146"/>
      <c r="C2184" s="144"/>
      <c r="D2184" s="144"/>
      <c r="E2184" s="144"/>
      <c r="F2184" s="144"/>
      <c r="G2184" s="44"/>
      <c r="H2184" s="42"/>
      <c r="I2184" s="42"/>
      <c r="J2184" s="42"/>
      <c r="K2184" s="42"/>
      <c r="L2184" s="42"/>
      <c r="M2184" s="42"/>
      <c r="N2184" s="43">
        <f>SUM(G2184*$D$8+H2184*$D$5+I2184*$D$9+J2184*$D$6+K2184*$D$11+L2184*$D$10+M2184*$D$7)</f>
        <v>0</v>
      </c>
      <c r="O2184" s="119" t="e">
        <f>VLOOKUP(B2184,#REF!,15,0)</f>
        <v>#REF!</v>
      </c>
    </row>
    <row r="2185" spans="1:15" ht="15" customHeight="1">
      <c r="A2185" s="41">
        <f>RANK(N2185,$N$18:$N$2259)</f>
        <v>611</v>
      </c>
      <c r="B2185" s="146"/>
      <c r="C2185" s="144"/>
      <c r="D2185" s="144"/>
      <c r="E2185" s="144"/>
      <c r="F2185" s="144"/>
      <c r="G2185" s="44"/>
      <c r="H2185" s="42"/>
      <c r="I2185" s="42"/>
      <c r="J2185" s="42"/>
      <c r="K2185" s="42"/>
      <c r="L2185" s="42"/>
      <c r="M2185" s="42"/>
      <c r="N2185" s="43">
        <f>SUM(G2185*$D$8+H2185*$D$5+I2185*$D$9+J2185*$D$6+K2185*$D$11+L2185*$D$10+M2185*$D$7)</f>
        <v>0</v>
      </c>
      <c r="O2185" s="119" t="e">
        <f>VLOOKUP(B2185,#REF!,15,0)</f>
        <v>#REF!</v>
      </c>
    </row>
    <row r="2186" spans="1:15" ht="15" customHeight="1">
      <c r="A2186" s="41">
        <f>RANK(N2186,$N$18:$N$2259)</f>
        <v>611</v>
      </c>
      <c r="B2186" s="146"/>
      <c r="C2186" s="144"/>
      <c r="D2186" s="144"/>
      <c r="E2186" s="144"/>
      <c r="F2186" s="144"/>
      <c r="G2186" s="44"/>
      <c r="H2186" s="42"/>
      <c r="I2186" s="42"/>
      <c r="J2186" s="42"/>
      <c r="K2186" s="42"/>
      <c r="L2186" s="42"/>
      <c r="M2186" s="42"/>
      <c r="N2186" s="43">
        <f>SUM(G2186*$D$8+H2186*$D$5+I2186*$D$9+J2186*$D$6+K2186*$D$11+L2186*$D$10+M2186*$D$7)</f>
        <v>0</v>
      </c>
      <c r="O2186" s="119" t="e">
        <f>VLOOKUP(B2186,#REF!,15,0)</f>
        <v>#REF!</v>
      </c>
    </row>
    <row r="2187" spans="1:15" ht="15" customHeight="1">
      <c r="A2187" s="41">
        <f>RANK(N2187,$N$18:$N$2259)</f>
        <v>611</v>
      </c>
      <c r="B2187" s="146"/>
      <c r="C2187" s="144"/>
      <c r="D2187" s="144"/>
      <c r="E2187" s="144"/>
      <c r="F2187" s="144"/>
      <c r="G2187" s="44"/>
      <c r="H2187" s="42"/>
      <c r="I2187" s="42"/>
      <c r="J2187" s="42"/>
      <c r="K2187" s="42"/>
      <c r="L2187" s="42"/>
      <c r="M2187" s="42"/>
      <c r="N2187" s="43">
        <f>SUM(G2187*$D$8+H2187*$D$5+I2187*$D$9+J2187*$D$6+K2187*$D$11+L2187*$D$10+M2187*$D$7)</f>
        <v>0</v>
      </c>
      <c r="O2187" s="119" t="e">
        <f>VLOOKUP(B2187,#REF!,15,0)</f>
        <v>#REF!</v>
      </c>
    </row>
    <row r="2188" spans="1:15" ht="15" customHeight="1">
      <c r="A2188" s="41">
        <f>RANK(N2188,$N$18:$N$2259)</f>
        <v>611</v>
      </c>
      <c r="B2188" s="146"/>
      <c r="C2188" s="144"/>
      <c r="D2188" s="144"/>
      <c r="E2188" s="144"/>
      <c r="F2188" s="144"/>
      <c r="G2188" s="44"/>
      <c r="H2188" s="42"/>
      <c r="I2188" s="42"/>
      <c r="J2188" s="42"/>
      <c r="K2188" s="42"/>
      <c r="L2188" s="42"/>
      <c r="M2188" s="42"/>
      <c r="N2188" s="43">
        <f>SUM(G2188*$D$8+H2188*$D$5+I2188*$D$9+J2188*$D$6+K2188*$D$11+L2188*$D$10+M2188*$D$7)</f>
        <v>0</v>
      </c>
      <c r="O2188" s="119" t="e">
        <f>VLOOKUP(B2188,#REF!,15,0)</f>
        <v>#REF!</v>
      </c>
    </row>
    <row r="2189" spans="1:15" ht="15" customHeight="1">
      <c r="A2189" s="41">
        <f>RANK(N2189,$N$18:$N$2259)</f>
        <v>611</v>
      </c>
      <c r="B2189" s="146"/>
      <c r="C2189" s="144"/>
      <c r="D2189" s="144"/>
      <c r="E2189" s="144"/>
      <c r="F2189" s="144"/>
      <c r="G2189" s="44"/>
      <c r="H2189" s="42"/>
      <c r="I2189" s="42"/>
      <c r="J2189" s="42"/>
      <c r="K2189" s="42"/>
      <c r="L2189" s="42"/>
      <c r="M2189" s="42"/>
      <c r="N2189" s="43">
        <f>SUM(G2189*$D$8+H2189*$D$5+I2189*$D$9+J2189*$D$6+K2189*$D$11+L2189*$D$10+M2189*$D$7)</f>
        <v>0</v>
      </c>
      <c r="O2189" s="119" t="e">
        <f>VLOOKUP(B2189,#REF!,15,0)</f>
        <v>#REF!</v>
      </c>
    </row>
    <row r="2190" spans="1:15" ht="15" customHeight="1">
      <c r="A2190" s="41">
        <f>RANK(N2190,$N$18:$N$2259)</f>
        <v>611</v>
      </c>
      <c r="B2190" s="146"/>
      <c r="C2190" s="144"/>
      <c r="D2190" s="144"/>
      <c r="E2190" s="144"/>
      <c r="F2190" s="144"/>
      <c r="G2190" s="44"/>
      <c r="H2190" s="42"/>
      <c r="I2190" s="42"/>
      <c r="J2190" s="42"/>
      <c r="K2190" s="42"/>
      <c r="L2190" s="42"/>
      <c r="M2190" s="42"/>
      <c r="N2190" s="43">
        <f>SUM(G2190*$D$8+H2190*$D$5+I2190*$D$9+J2190*$D$6+K2190*$D$11+L2190*$D$10+M2190*$D$7)</f>
        <v>0</v>
      </c>
      <c r="O2190" s="119" t="e">
        <f>VLOOKUP(B2190,#REF!,15,0)</f>
        <v>#REF!</v>
      </c>
    </row>
    <row r="2191" spans="1:15" ht="15" customHeight="1">
      <c r="A2191" s="41">
        <f>RANK(N2191,$N$18:$N$2259)</f>
        <v>611</v>
      </c>
      <c r="B2191" s="146"/>
      <c r="C2191" s="144"/>
      <c r="D2191" s="144"/>
      <c r="E2191" s="144"/>
      <c r="F2191" s="144"/>
      <c r="G2191" s="44"/>
      <c r="H2191" s="42"/>
      <c r="I2191" s="42"/>
      <c r="J2191" s="42"/>
      <c r="K2191" s="42"/>
      <c r="L2191" s="42"/>
      <c r="M2191" s="42"/>
      <c r="N2191" s="43">
        <f>SUM(G2191*$D$8+H2191*$D$5+I2191*$D$9+J2191*$D$6+K2191*$D$11+L2191*$D$10+M2191*$D$7)</f>
        <v>0</v>
      </c>
      <c r="O2191" s="119" t="e">
        <f>VLOOKUP(B2191,#REF!,15,0)</f>
        <v>#REF!</v>
      </c>
    </row>
    <row r="2192" spans="1:15" ht="15" customHeight="1">
      <c r="A2192" s="41">
        <f>RANK(N2192,$N$18:$N$2259)</f>
        <v>611</v>
      </c>
      <c r="B2192" s="146"/>
      <c r="C2192" s="144"/>
      <c r="D2192" s="144"/>
      <c r="E2192" s="144"/>
      <c r="F2192" s="144"/>
      <c r="G2192" s="44"/>
      <c r="H2192" s="42"/>
      <c r="I2192" s="42"/>
      <c r="J2192" s="42"/>
      <c r="K2192" s="42"/>
      <c r="L2192" s="42"/>
      <c r="M2192" s="42"/>
      <c r="N2192" s="43">
        <f>SUM(G2192*$D$8+H2192*$D$5+I2192*$D$9+J2192*$D$6+K2192*$D$11+L2192*$D$10+M2192*$D$7)</f>
        <v>0</v>
      </c>
      <c r="O2192" s="119" t="e">
        <f>VLOOKUP(B2192,#REF!,15,0)</f>
        <v>#REF!</v>
      </c>
    </row>
    <row r="2193" spans="1:15" ht="15" customHeight="1">
      <c r="A2193" s="41">
        <f>RANK(N2193,$N$18:$N$2259)</f>
        <v>611</v>
      </c>
      <c r="B2193" s="146"/>
      <c r="C2193" s="144"/>
      <c r="D2193" s="144"/>
      <c r="E2193" s="144"/>
      <c r="F2193" s="144"/>
      <c r="G2193" s="44"/>
      <c r="H2193" s="42"/>
      <c r="I2193" s="42"/>
      <c r="J2193" s="42"/>
      <c r="K2193" s="42"/>
      <c r="L2193" s="42"/>
      <c r="M2193" s="42"/>
      <c r="N2193" s="43">
        <f>SUM(G2193*$D$8+H2193*$D$5+I2193*$D$9+J2193*$D$6+K2193*$D$11+L2193*$D$10+M2193*$D$7)</f>
        <v>0</v>
      </c>
      <c r="O2193" s="119" t="e">
        <f>VLOOKUP(B2193,#REF!,15,0)</f>
        <v>#REF!</v>
      </c>
    </row>
    <row r="2194" spans="1:15" ht="15" customHeight="1">
      <c r="A2194" s="41">
        <f>RANK(N2194,$N$18:$N$2259)</f>
        <v>611</v>
      </c>
      <c r="B2194" s="146"/>
      <c r="C2194" s="144"/>
      <c r="D2194" s="144"/>
      <c r="E2194" s="144"/>
      <c r="F2194" s="144"/>
      <c r="G2194" s="44"/>
      <c r="H2194" s="42"/>
      <c r="I2194" s="42"/>
      <c r="J2194" s="42"/>
      <c r="K2194" s="42"/>
      <c r="L2194" s="42"/>
      <c r="M2194" s="42"/>
      <c r="N2194" s="43">
        <f>SUM(G2194*$D$8+H2194*$D$5+I2194*$D$9+J2194*$D$6+K2194*$D$11+L2194*$D$10+M2194*$D$7)</f>
        <v>0</v>
      </c>
      <c r="O2194" s="119" t="e">
        <f>VLOOKUP(B2194,#REF!,15,0)</f>
        <v>#REF!</v>
      </c>
    </row>
    <row r="2195" spans="1:15" ht="15" customHeight="1">
      <c r="A2195" s="41">
        <f>RANK(N2195,$N$18:$N$2259)</f>
        <v>611</v>
      </c>
      <c r="B2195" s="146"/>
      <c r="C2195" s="144"/>
      <c r="D2195" s="144"/>
      <c r="E2195" s="144"/>
      <c r="F2195" s="144"/>
      <c r="G2195" s="44"/>
      <c r="H2195" s="42"/>
      <c r="I2195" s="42"/>
      <c r="J2195" s="42"/>
      <c r="K2195" s="42"/>
      <c r="L2195" s="42"/>
      <c r="M2195" s="42"/>
      <c r="N2195" s="43">
        <f>SUM(G2195*$D$8+H2195*$D$5+I2195*$D$9+J2195*$D$6+K2195*$D$11+L2195*$D$10+M2195*$D$7)</f>
        <v>0</v>
      </c>
      <c r="O2195" s="119" t="e">
        <f>VLOOKUP(B2195,#REF!,15,0)</f>
        <v>#REF!</v>
      </c>
    </row>
    <row r="2196" spans="1:15" ht="15" customHeight="1">
      <c r="A2196" s="41">
        <f>RANK(N2196,$N$18:$N$2259)</f>
        <v>611</v>
      </c>
      <c r="B2196" s="143"/>
      <c r="C2196" s="144"/>
      <c r="D2196" s="144"/>
      <c r="E2196" s="144"/>
      <c r="F2196" s="144"/>
      <c r="G2196" s="44"/>
      <c r="H2196" s="42"/>
      <c r="I2196" s="42"/>
      <c r="J2196" s="42"/>
      <c r="K2196" s="42"/>
      <c r="L2196" s="42"/>
      <c r="M2196" s="42"/>
      <c r="N2196" s="43">
        <f>SUM(G2196*$D$8+H2196*$D$5+I2196*$D$9+J2196*$D$6+K2196*$D$11+L2196*$D$10+M2196*$D$7)</f>
        <v>0</v>
      </c>
      <c r="O2196" s="119" t="e">
        <f>VLOOKUP(B2196,#REF!,15,0)</f>
        <v>#REF!</v>
      </c>
    </row>
    <row r="2197" spans="1:15" ht="15" customHeight="1">
      <c r="A2197" s="41">
        <f>RANK(N2197,$N$18:$N$2259)</f>
        <v>611</v>
      </c>
      <c r="B2197" s="146"/>
      <c r="C2197" s="144"/>
      <c r="D2197" s="144"/>
      <c r="E2197" s="144"/>
      <c r="F2197" s="144"/>
      <c r="G2197" s="44"/>
      <c r="H2197" s="42"/>
      <c r="I2197" s="42"/>
      <c r="J2197" s="42"/>
      <c r="K2197" s="42"/>
      <c r="L2197" s="42"/>
      <c r="M2197" s="42"/>
      <c r="N2197" s="43">
        <f>SUM(G2197*$D$8+H2197*$D$5+I2197*$D$9+J2197*$D$6+K2197*$D$11+L2197*$D$10+M2197*$D$7)</f>
        <v>0</v>
      </c>
      <c r="O2197" s="119" t="e">
        <f>VLOOKUP(B2197,#REF!,15,0)</f>
        <v>#REF!</v>
      </c>
    </row>
    <row r="2198" spans="1:15" ht="15" customHeight="1">
      <c r="A2198" s="41">
        <f>RANK(N2198,$N$18:$N$2259)</f>
        <v>611</v>
      </c>
      <c r="B2198" s="143"/>
      <c r="C2198" s="144"/>
      <c r="D2198" s="144"/>
      <c r="E2198" s="144"/>
      <c r="F2198" s="144"/>
      <c r="G2198" s="44"/>
      <c r="H2198" s="42"/>
      <c r="I2198" s="42"/>
      <c r="J2198" s="42"/>
      <c r="K2198" s="42"/>
      <c r="L2198" s="42"/>
      <c r="M2198" s="42"/>
      <c r="N2198" s="43">
        <f>SUM(G2198*$D$8+H2198*$D$5+I2198*$D$9+J2198*$D$6+K2198*$D$11+L2198*$D$10+M2198*$D$7)</f>
        <v>0</v>
      </c>
      <c r="O2198" s="119" t="e">
        <f>VLOOKUP(B2198,#REF!,15,0)</f>
        <v>#REF!</v>
      </c>
    </row>
    <row r="2199" spans="1:15" ht="15" customHeight="1">
      <c r="A2199" s="41">
        <f>RANK(N2199,$N$18:$N$2259)</f>
        <v>611</v>
      </c>
      <c r="B2199" s="144"/>
      <c r="C2199" s="144"/>
      <c r="D2199" s="144"/>
      <c r="E2199" s="144"/>
      <c r="F2199" s="144"/>
      <c r="G2199" s="44"/>
      <c r="H2199" s="42"/>
      <c r="I2199" s="42"/>
      <c r="J2199" s="42"/>
      <c r="K2199" s="42"/>
      <c r="L2199" s="42"/>
      <c r="M2199" s="42"/>
      <c r="N2199" s="43">
        <f>SUM(G2199*$D$8+H2199*$D$5+I2199*$D$9+J2199*$D$6+K2199*$D$11+L2199*$D$10+M2199*$D$7)</f>
        <v>0</v>
      </c>
      <c r="O2199" s="119" t="e">
        <f>VLOOKUP(B2199,#REF!,15,0)</f>
        <v>#REF!</v>
      </c>
    </row>
    <row r="2200" spans="1:15" ht="15" customHeight="1">
      <c r="A2200" s="41">
        <f>RANK(N2200,$N$18:$N$2259)</f>
        <v>611</v>
      </c>
      <c r="B2200" s="146"/>
      <c r="C2200" s="144"/>
      <c r="D2200" s="144"/>
      <c r="E2200" s="144"/>
      <c r="F2200" s="144"/>
      <c r="G2200" s="44"/>
      <c r="H2200" s="42"/>
      <c r="I2200" s="42"/>
      <c r="J2200" s="42"/>
      <c r="K2200" s="42"/>
      <c r="L2200" s="42"/>
      <c r="M2200" s="42"/>
      <c r="N2200" s="43">
        <f>SUM(G2200*$D$8+H2200*$D$5+I2200*$D$9+J2200*$D$6+K2200*$D$11+L2200*$D$10+M2200*$D$7)</f>
        <v>0</v>
      </c>
      <c r="O2200" s="119" t="e">
        <f>VLOOKUP(B2200,#REF!,15,0)</f>
        <v>#REF!</v>
      </c>
    </row>
    <row r="2201" spans="1:15" ht="15" customHeight="1">
      <c r="A2201" s="41">
        <f>RANK(N2201,$N$18:$N$2259)</f>
        <v>611</v>
      </c>
      <c r="B2201" s="146"/>
      <c r="C2201" s="144"/>
      <c r="D2201" s="144"/>
      <c r="E2201" s="144"/>
      <c r="F2201" s="144"/>
      <c r="G2201" s="44"/>
      <c r="H2201" s="42"/>
      <c r="I2201" s="42"/>
      <c r="J2201" s="42"/>
      <c r="K2201" s="42"/>
      <c r="L2201" s="42"/>
      <c r="M2201" s="42"/>
      <c r="N2201" s="43">
        <f>SUM(G2201*$D$8+H2201*$D$5+I2201*$D$9+J2201*$D$6+K2201*$D$11+L2201*$D$10+M2201*$D$7)</f>
        <v>0</v>
      </c>
      <c r="O2201" s="119" t="e">
        <f>VLOOKUP(B2201,#REF!,15,0)</f>
        <v>#REF!</v>
      </c>
    </row>
    <row r="2202" spans="1:15" ht="15" customHeight="1">
      <c r="A2202" s="41">
        <f>RANK(N2202,$N$18:$N$2259)</f>
        <v>611</v>
      </c>
      <c r="B2202" s="143"/>
      <c r="C2202" s="144"/>
      <c r="D2202" s="144"/>
      <c r="E2202" s="144"/>
      <c r="F2202" s="144"/>
      <c r="G2202" s="44"/>
      <c r="H2202" s="42"/>
      <c r="I2202" s="42"/>
      <c r="J2202" s="42"/>
      <c r="K2202" s="42"/>
      <c r="L2202" s="42"/>
      <c r="M2202" s="42"/>
      <c r="N2202" s="43">
        <f>SUM(G2202*$D$8+H2202*$D$5+I2202*$D$9+J2202*$D$6+K2202*$D$11+L2202*$D$10+M2202*$D$7)</f>
        <v>0</v>
      </c>
      <c r="O2202" s="119" t="e">
        <f>VLOOKUP(B2202,#REF!,15,0)</f>
        <v>#REF!</v>
      </c>
    </row>
    <row r="2203" spans="1:15" ht="15" customHeight="1">
      <c r="A2203" s="41">
        <f>RANK(N2203,$N$18:$N$2259)</f>
        <v>611</v>
      </c>
      <c r="B2203" s="146"/>
      <c r="C2203" s="144"/>
      <c r="D2203" s="144"/>
      <c r="E2203" s="144"/>
      <c r="F2203" s="144"/>
      <c r="G2203" s="44"/>
      <c r="H2203" s="42"/>
      <c r="I2203" s="42"/>
      <c r="J2203" s="42"/>
      <c r="K2203" s="42"/>
      <c r="L2203" s="42"/>
      <c r="M2203" s="42"/>
      <c r="N2203" s="43">
        <f>SUM(G2203*$D$8+H2203*$D$5+I2203*$D$9+J2203*$D$6+K2203*$D$11+L2203*$D$10+M2203*$D$7)</f>
        <v>0</v>
      </c>
      <c r="O2203" s="119" t="e">
        <f>VLOOKUP(B2203,#REF!,15,0)</f>
        <v>#REF!</v>
      </c>
    </row>
    <row r="2204" spans="1:15" ht="15" customHeight="1">
      <c r="A2204" s="41">
        <f>RANK(N2204,$N$18:$N$2259)</f>
        <v>611</v>
      </c>
      <c r="B2204" s="146"/>
      <c r="C2204" s="144"/>
      <c r="D2204" s="144"/>
      <c r="E2204" s="144"/>
      <c r="F2204" s="144"/>
      <c r="G2204" s="44"/>
      <c r="H2204" s="42"/>
      <c r="I2204" s="42"/>
      <c r="J2204" s="42"/>
      <c r="K2204" s="42"/>
      <c r="L2204" s="42"/>
      <c r="M2204" s="42"/>
      <c r="N2204" s="43">
        <f>SUM(G2204*$D$8+H2204*$D$5+I2204*$D$9+J2204*$D$6+K2204*$D$11+L2204*$D$10+M2204*$D$7)</f>
        <v>0</v>
      </c>
      <c r="O2204" s="119" t="e">
        <f>VLOOKUP(B2204,#REF!,15,0)</f>
        <v>#REF!</v>
      </c>
    </row>
    <row r="2205" spans="1:15" ht="15" customHeight="1">
      <c r="A2205" s="41">
        <f>RANK(N2205,$N$18:$N$2259)</f>
        <v>611</v>
      </c>
      <c r="B2205" s="146"/>
      <c r="C2205" s="144"/>
      <c r="D2205" s="144"/>
      <c r="E2205" s="144"/>
      <c r="F2205" s="144"/>
      <c r="G2205" s="44"/>
      <c r="H2205" s="42"/>
      <c r="I2205" s="42"/>
      <c r="J2205" s="42"/>
      <c r="K2205" s="42"/>
      <c r="L2205" s="42"/>
      <c r="M2205" s="42"/>
      <c r="N2205" s="43">
        <f>SUM(G2205*$D$8+H2205*$D$5+I2205*$D$9+J2205*$D$6+K2205*$D$11+L2205*$D$10+M2205*$D$7)</f>
        <v>0</v>
      </c>
      <c r="O2205" s="119" t="e">
        <f>VLOOKUP(B2205,#REF!,15,0)</f>
        <v>#REF!</v>
      </c>
    </row>
    <row r="2206" spans="1:15" ht="15" customHeight="1">
      <c r="A2206" s="41">
        <f>RANK(N2206,$N$18:$N$2259)</f>
        <v>611</v>
      </c>
      <c r="B2206" s="146"/>
      <c r="C2206" s="144"/>
      <c r="D2206" s="144"/>
      <c r="E2206" s="144"/>
      <c r="F2206" s="144"/>
      <c r="G2206" s="44"/>
      <c r="H2206" s="42"/>
      <c r="I2206" s="42"/>
      <c r="J2206" s="42"/>
      <c r="K2206" s="42"/>
      <c r="L2206" s="42"/>
      <c r="M2206" s="42"/>
      <c r="N2206" s="43">
        <f>SUM(G2206*$D$8+H2206*$D$5+I2206*$D$9+J2206*$D$6+K2206*$D$11+L2206*$D$10+M2206*$D$7)</f>
        <v>0</v>
      </c>
      <c r="O2206" s="119" t="e">
        <f>VLOOKUP(B2206,#REF!,15,0)</f>
        <v>#REF!</v>
      </c>
    </row>
    <row r="2207" spans="1:15" ht="15" customHeight="1">
      <c r="A2207" s="41">
        <f>RANK(N2207,$N$18:$N$2259)</f>
        <v>611</v>
      </c>
      <c r="B2207" s="146"/>
      <c r="C2207" s="144"/>
      <c r="D2207" s="144"/>
      <c r="E2207" s="144"/>
      <c r="F2207" s="144"/>
      <c r="G2207" s="44"/>
      <c r="H2207" s="42"/>
      <c r="I2207" s="42"/>
      <c r="J2207" s="42"/>
      <c r="K2207" s="42"/>
      <c r="L2207" s="42"/>
      <c r="M2207" s="42"/>
      <c r="N2207" s="43">
        <f>SUM(G2207*$D$8+H2207*$D$5+I2207*$D$9+J2207*$D$6+K2207*$D$11+L2207*$D$10+M2207*$D$7)</f>
        <v>0</v>
      </c>
      <c r="O2207" s="119" t="e">
        <f>VLOOKUP(B2207,#REF!,15,0)</f>
        <v>#REF!</v>
      </c>
    </row>
    <row r="2208" spans="1:15" ht="15" customHeight="1">
      <c r="A2208" s="41">
        <f>RANK(N2208,$N$18:$N$2259)</f>
        <v>611</v>
      </c>
      <c r="B2208" s="146"/>
      <c r="C2208" s="144"/>
      <c r="D2208" s="144"/>
      <c r="E2208" s="144"/>
      <c r="F2208" s="144"/>
      <c r="G2208" s="44"/>
      <c r="H2208" s="42"/>
      <c r="I2208" s="42"/>
      <c r="J2208" s="42"/>
      <c r="K2208" s="42"/>
      <c r="L2208" s="42"/>
      <c r="M2208" s="42"/>
      <c r="N2208" s="43">
        <f>SUM(G2208*$D$8+H2208*$D$5+I2208*$D$9+J2208*$D$6+K2208*$D$11+L2208*$D$10+M2208*$D$7)</f>
        <v>0</v>
      </c>
      <c r="O2208" s="119" t="e">
        <f>VLOOKUP(B2208,#REF!,15,0)</f>
        <v>#REF!</v>
      </c>
    </row>
    <row r="2209" spans="1:15" ht="15" customHeight="1">
      <c r="A2209" s="41">
        <f>RANK(N2209,$N$18:$N$2259)</f>
        <v>611</v>
      </c>
      <c r="B2209" s="146"/>
      <c r="C2209" s="144"/>
      <c r="D2209" s="144"/>
      <c r="E2209" s="144"/>
      <c r="F2209" s="144"/>
      <c r="G2209" s="44"/>
      <c r="H2209" s="42"/>
      <c r="I2209" s="42"/>
      <c r="J2209" s="42"/>
      <c r="K2209" s="42"/>
      <c r="L2209" s="42"/>
      <c r="M2209" s="42"/>
      <c r="N2209" s="43">
        <f>SUM(G2209*$D$8+H2209*$D$5+I2209*$D$9+J2209*$D$6+K2209*$D$11+L2209*$D$10+M2209*$D$7)</f>
        <v>0</v>
      </c>
      <c r="O2209" s="119" t="e">
        <f>VLOOKUP(B2209,#REF!,15,0)</f>
        <v>#REF!</v>
      </c>
    </row>
    <row r="2210" spans="1:15" ht="15" customHeight="1">
      <c r="A2210" s="41">
        <f>RANK(N2210,$N$18:$N$2259)</f>
        <v>611</v>
      </c>
      <c r="B2210" s="146"/>
      <c r="C2210" s="144"/>
      <c r="D2210" s="144"/>
      <c r="E2210" s="144"/>
      <c r="F2210" s="144"/>
      <c r="G2210" s="44"/>
      <c r="H2210" s="42"/>
      <c r="I2210" s="42"/>
      <c r="J2210" s="42"/>
      <c r="K2210" s="42"/>
      <c r="L2210" s="42"/>
      <c r="M2210" s="42"/>
      <c r="N2210" s="43">
        <f>SUM(G2210*$D$8+H2210*$D$5+I2210*$D$9+J2210*$D$6+K2210*$D$11+L2210*$D$10+M2210*$D$7)</f>
        <v>0</v>
      </c>
      <c r="O2210" s="119" t="e">
        <f>VLOOKUP(B2210,#REF!,15,0)</f>
        <v>#REF!</v>
      </c>
    </row>
    <row r="2211" spans="1:15" ht="15" customHeight="1">
      <c r="A2211" s="41">
        <f>RANK(N2211,$N$18:$N$2259)</f>
        <v>611</v>
      </c>
      <c r="B2211" s="143"/>
      <c r="C2211" s="144"/>
      <c r="D2211" s="144"/>
      <c r="E2211" s="144"/>
      <c r="F2211" s="144"/>
      <c r="G2211" s="44"/>
      <c r="H2211" s="42"/>
      <c r="I2211" s="42"/>
      <c r="J2211" s="42"/>
      <c r="K2211" s="42"/>
      <c r="L2211" s="42"/>
      <c r="M2211" s="42"/>
      <c r="N2211" s="43">
        <f>SUM(G2211*$D$8+H2211*$D$5+I2211*$D$9+J2211*$D$6+K2211*$D$11+L2211*$D$10+M2211*$D$7)</f>
        <v>0</v>
      </c>
      <c r="O2211" s="119" t="e">
        <f>VLOOKUP(B2211,#REF!,15,0)</f>
        <v>#REF!</v>
      </c>
    </row>
    <row r="2212" spans="1:15" ht="15" customHeight="1">
      <c r="A2212" s="41">
        <f>RANK(N2212,$N$18:$N$2259)</f>
        <v>611</v>
      </c>
      <c r="B2212" s="146"/>
      <c r="C2212" s="144"/>
      <c r="D2212" s="144"/>
      <c r="E2212" s="144"/>
      <c r="F2212" s="144"/>
      <c r="G2212" s="44"/>
      <c r="H2212" s="42"/>
      <c r="I2212" s="42"/>
      <c r="J2212" s="42"/>
      <c r="K2212" s="42"/>
      <c r="L2212" s="42"/>
      <c r="M2212" s="42"/>
      <c r="N2212" s="43">
        <f>SUM(G2212*$D$8+H2212*$D$5+I2212*$D$9+J2212*$D$6+K2212*$D$11+L2212*$D$10+M2212*$D$7)</f>
        <v>0</v>
      </c>
      <c r="O2212" s="119" t="e">
        <f>VLOOKUP(B2212,#REF!,15,0)</f>
        <v>#REF!</v>
      </c>
    </row>
    <row r="2213" spans="1:15" ht="15" customHeight="1">
      <c r="A2213" s="41">
        <f>RANK(N2213,$N$18:$N$2259)</f>
        <v>611</v>
      </c>
      <c r="B2213" s="146"/>
      <c r="C2213" s="144"/>
      <c r="D2213" s="144"/>
      <c r="E2213" s="144"/>
      <c r="F2213" s="144"/>
      <c r="G2213" s="44"/>
      <c r="H2213" s="42"/>
      <c r="I2213" s="42"/>
      <c r="J2213" s="42"/>
      <c r="K2213" s="42"/>
      <c r="L2213" s="42"/>
      <c r="M2213" s="42"/>
      <c r="N2213" s="43">
        <f>SUM(G2213*$D$8+H2213*$D$5+I2213*$D$9+J2213*$D$6+K2213*$D$11+L2213*$D$10+M2213*$D$7)</f>
        <v>0</v>
      </c>
      <c r="O2213" s="119" t="e">
        <f>VLOOKUP(B2213,#REF!,15,0)</f>
        <v>#REF!</v>
      </c>
    </row>
    <row r="2214" spans="1:15" ht="15" customHeight="1">
      <c r="A2214" s="41">
        <f>RANK(N2214,$N$18:$N$2259)</f>
        <v>611</v>
      </c>
      <c r="B2214" s="146"/>
      <c r="C2214" s="144"/>
      <c r="D2214" s="144"/>
      <c r="E2214" s="144"/>
      <c r="F2214" s="144"/>
      <c r="G2214" s="44"/>
      <c r="H2214" s="42"/>
      <c r="I2214" s="42"/>
      <c r="J2214" s="42"/>
      <c r="K2214" s="42"/>
      <c r="L2214" s="42"/>
      <c r="M2214" s="42"/>
      <c r="N2214" s="43">
        <f>SUM(G2214*$D$8+H2214*$D$5+I2214*$D$9+J2214*$D$6+K2214*$D$11+L2214*$D$10+M2214*$D$7)</f>
        <v>0</v>
      </c>
      <c r="O2214" s="119" t="e">
        <f>VLOOKUP(B2214,#REF!,15,0)</f>
        <v>#REF!</v>
      </c>
    </row>
    <row r="2215" spans="1:15" ht="15" customHeight="1">
      <c r="A2215" s="41">
        <f>RANK(N2215,$N$18:$N$2259)</f>
        <v>611</v>
      </c>
      <c r="B2215" s="146"/>
      <c r="C2215" s="144"/>
      <c r="D2215" s="144"/>
      <c r="E2215" s="144"/>
      <c r="F2215" s="144"/>
      <c r="G2215" s="44"/>
      <c r="H2215" s="42"/>
      <c r="I2215" s="42"/>
      <c r="J2215" s="42"/>
      <c r="K2215" s="42"/>
      <c r="L2215" s="42"/>
      <c r="M2215" s="42"/>
      <c r="N2215" s="43">
        <f>SUM(G2215*$D$8+H2215*$D$5+I2215*$D$9+J2215*$D$6+K2215*$D$11+L2215*$D$10+M2215*$D$7)</f>
        <v>0</v>
      </c>
      <c r="O2215" s="119" t="e">
        <f>VLOOKUP(B2215,#REF!,15,0)</f>
        <v>#REF!</v>
      </c>
    </row>
    <row r="2216" spans="1:15" ht="15" customHeight="1">
      <c r="A2216" s="41">
        <f>RANK(N2216,$N$18:$N$2259)</f>
        <v>611</v>
      </c>
      <c r="B2216" s="146"/>
      <c r="C2216" s="144"/>
      <c r="D2216" s="144"/>
      <c r="E2216" s="144"/>
      <c r="F2216" s="144"/>
      <c r="G2216" s="44"/>
      <c r="H2216" s="42"/>
      <c r="I2216" s="42"/>
      <c r="J2216" s="42"/>
      <c r="K2216" s="42"/>
      <c r="L2216" s="42"/>
      <c r="M2216" s="42"/>
      <c r="N2216" s="43">
        <f>SUM(G2216*$D$8+H2216*$D$5+I2216*$D$9+J2216*$D$6+K2216*$D$11+L2216*$D$10+M2216*$D$7)</f>
        <v>0</v>
      </c>
      <c r="O2216" s="119" t="e">
        <f>VLOOKUP(B2216,#REF!,15,0)</f>
        <v>#REF!</v>
      </c>
    </row>
    <row r="2217" spans="1:15" ht="15" customHeight="1">
      <c r="A2217" s="41">
        <f>RANK(N2217,$N$18:$N$2259)</f>
        <v>611</v>
      </c>
      <c r="B2217" s="146"/>
      <c r="C2217" s="144"/>
      <c r="D2217" s="144"/>
      <c r="E2217" s="144"/>
      <c r="F2217" s="144"/>
      <c r="G2217" s="44"/>
      <c r="H2217" s="42"/>
      <c r="I2217" s="42"/>
      <c r="J2217" s="42"/>
      <c r="K2217" s="42"/>
      <c r="L2217" s="42"/>
      <c r="M2217" s="42"/>
      <c r="N2217" s="43">
        <f>SUM(G2217*$D$8+H2217*$D$5+I2217*$D$9+J2217*$D$6+K2217*$D$11+L2217*$D$10+M2217*$D$7)</f>
        <v>0</v>
      </c>
      <c r="O2217" s="119" t="e">
        <f>VLOOKUP(B2217,#REF!,15,0)</f>
        <v>#REF!</v>
      </c>
    </row>
    <row r="2218" spans="1:15" ht="15" customHeight="1">
      <c r="A2218" s="41">
        <f>RANK(N2218,$N$18:$N$2259)</f>
        <v>611</v>
      </c>
      <c r="B2218" s="147"/>
      <c r="C2218" s="144"/>
      <c r="D2218" s="144"/>
      <c r="E2218" s="144"/>
      <c r="F2218" s="144"/>
      <c r="G2218" s="44"/>
      <c r="H2218" s="42"/>
      <c r="I2218" s="42"/>
      <c r="J2218" s="42"/>
      <c r="K2218" s="42"/>
      <c r="L2218" s="42"/>
      <c r="M2218" s="42"/>
      <c r="N2218" s="43">
        <f>SUM(G2218*$D$8+H2218*$D$5+I2218*$D$9+J2218*$D$6+K2218*$D$11+L2218*$D$10+M2218*$D$7)</f>
        <v>0</v>
      </c>
      <c r="O2218" s="119" t="e">
        <f>VLOOKUP(B2218,#REF!,15,0)</f>
        <v>#REF!</v>
      </c>
    </row>
    <row r="2219" spans="1:15" ht="15" customHeight="1">
      <c r="A2219" s="41">
        <f>RANK(N2219,$N$18:$N$2259)</f>
        <v>611</v>
      </c>
      <c r="B2219" s="146"/>
      <c r="C2219" s="144"/>
      <c r="D2219" s="144"/>
      <c r="E2219" s="144"/>
      <c r="F2219" s="144"/>
      <c r="G2219" s="44"/>
      <c r="H2219" s="42"/>
      <c r="I2219" s="42"/>
      <c r="J2219" s="42"/>
      <c r="K2219" s="42"/>
      <c r="L2219" s="42"/>
      <c r="M2219" s="42"/>
      <c r="N2219" s="43">
        <f>SUM(G2219*$D$8+H2219*$D$5+I2219*$D$9+J2219*$D$6+K2219*$D$11+L2219*$D$10+M2219*$D$7)</f>
        <v>0</v>
      </c>
      <c r="O2219" s="119" t="e">
        <f>VLOOKUP(B2219,#REF!,15,0)</f>
        <v>#REF!</v>
      </c>
    </row>
    <row r="2220" spans="1:15" ht="15" customHeight="1">
      <c r="A2220" s="41">
        <f>RANK(N2220,$N$18:$N$2259)</f>
        <v>611</v>
      </c>
      <c r="B2220" s="146"/>
      <c r="C2220" s="144"/>
      <c r="D2220" s="144"/>
      <c r="E2220" s="144"/>
      <c r="F2220" s="144"/>
      <c r="G2220" s="44"/>
      <c r="H2220" s="42"/>
      <c r="I2220" s="42"/>
      <c r="J2220" s="42"/>
      <c r="K2220" s="42"/>
      <c r="L2220" s="42"/>
      <c r="M2220" s="42"/>
      <c r="N2220" s="43">
        <f>SUM(G2220*$D$8+H2220*$D$5+I2220*$D$9+J2220*$D$6+K2220*$D$11+L2220*$D$10+M2220*$D$7)</f>
        <v>0</v>
      </c>
      <c r="O2220" s="119" t="e">
        <f>VLOOKUP(B2220,#REF!,15,0)</f>
        <v>#REF!</v>
      </c>
    </row>
    <row r="2221" spans="1:15" ht="15" customHeight="1">
      <c r="A2221" s="41">
        <f>RANK(N2221,$N$18:$N$2259)</f>
        <v>611</v>
      </c>
      <c r="B2221" s="143"/>
      <c r="C2221" s="144"/>
      <c r="D2221" s="144"/>
      <c r="E2221" s="144"/>
      <c r="F2221" s="144"/>
      <c r="G2221" s="44"/>
      <c r="H2221" s="42"/>
      <c r="I2221" s="42"/>
      <c r="J2221" s="42"/>
      <c r="K2221" s="42"/>
      <c r="L2221" s="42"/>
      <c r="M2221" s="42"/>
      <c r="N2221" s="43">
        <f>SUM(G2221*$D$8+H2221*$D$5+I2221*$D$9+J2221*$D$6+K2221*$D$11+L2221*$D$10+M2221*$D$7)</f>
        <v>0</v>
      </c>
      <c r="O2221" s="119" t="e">
        <f>VLOOKUP(B2221,#REF!,15,0)</f>
        <v>#REF!</v>
      </c>
    </row>
    <row r="2222" spans="1:15" ht="15" customHeight="1">
      <c r="A2222" s="41">
        <f>RANK(N2222,$N$18:$N$2259)</f>
        <v>611</v>
      </c>
      <c r="B2222" s="143"/>
      <c r="C2222" s="144"/>
      <c r="D2222" s="144"/>
      <c r="E2222" s="144"/>
      <c r="F2222" s="144"/>
      <c r="G2222" s="44"/>
      <c r="H2222" s="42"/>
      <c r="I2222" s="42"/>
      <c r="J2222" s="42"/>
      <c r="K2222" s="42"/>
      <c r="L2222" s="42"/>
      <c r="M2222" s="42"/>
      <c r="N2222" s="43">
        <f>SUM(G2222*$D$8+H2222*$D$5+I2222*$D$9+J2222*$D$6+K2222*$D$11+L2222*$D$10+M2222*$D$7)</f>
        <v>0</v>
      </c>
      <c r="O2222" s="119" t="e">
        <f>VLOOKUP(B2222,#REF!,15,0)</f>
        <v>#REF!</v>
      </c>
    </row>
    <row r="2223" spans="1:15" ht="15" customHeight="1">
      <c r="A2223" s="41">
        <f>RANK(N2223,$N$18:$N$2259)</f>
        <v>611</v>
      </c>
      <c r="B2223" s="146"/>
      <c r="C2223" s="144"/>
      <c r="D2223" s="144"/>
      <c r="E2223" s="144"/>
      <c r="F2223" s="144"/>
      <c r="G2223" s="44"/>
      <c r="H2223" s="42"/>
      <c r="I2223" s="42"/>
      <c r="J2223" s="42"/>
      <c r="K2223" s="42"/>
      <c r="L2223" s="42"/>
      <c r="M2223" s="42"/>
      <c r="N2223" s="43">
        <f>SUM(G2223*$D$8+H2223*$D$5+I2223*$D$9+J2223*$D$6+K2223*$D$11+L2223*$D$10+M2223*$D$7)</f>
        <v>0</v>
      </c>
      <c r="O2223" s="119" t="e">
        <f>VLOOKUP(B2223,#REF!,15,0)</f>
        <v>#REF!</v>
      </c>
    </row>
    <row r="2224" spans="1:15" ht="15" customHeight="1">
      <c r="A2224" s="41">
        <f>RANK(N2224,$N$18:$N$2259)</f>
        <v>611</v>
      </c>
      <c r="B2224" s="146"/>
      <c r="C2224" s="144"/>
      <c r="D2224" s="144"/>
      <c r="E2224" s="144"/>
      <c r="F2224" s="144"/>
      <c r="G2224" s="44"/>
      <c r="H2224" s="42"/>
      <c r="I2224" s="42"/>
      <c r="J2224" s="42"/>
      <c r="K2224" s="42"/>
      <c r="L2224" s="42"/>
      <c r="M2224" s="42"/>
      <c r="N2224" s="43">
        <f>SUM(G2224*$D$8+H2224*$D$5+I2224*$D$9+J2224*$D$6+K2224*$D$11+L2224*$D$10+M2224*$D$7)</f>
        <v>0</v>
      </c>
      <c r="O2224" s="119" t="e">
        <f>VLOOKUP(B2224,#REF!,15,0)</f>
        <v>#REF!</v>
      </c>
    </row>
    <row r="2225" spans="1:15" ht="15" customHeight="1">
      <c r="A2225" s="41">
        <f>RANK(N2225,$N$18:$N$2259)</f>
        <v>611</v>
      </c>
      <c r="B2225" s="146"/>
      <c r="C2225" s="144"/>
      <c r="D2225" s="144"/>
      <c r="E2225" s="144"/>
      <c r="F2225" s="144"/>
      <c r="G2225" s="44"/>
      <c r="H2225" s="42"/>
      <c r="I2225" s="42"/>
      <c r="J2225" s="42"/>
      <c r="K2225" s="42"/>
      <c r="L2225" s="42"/>
      <c r="M2225" s="42"/>
      <c r="N2225" s="43">
        <f>SUM(G2225*$D$8+H2225*$D$5+I2225*$D$9+J2225*$D$6+K2225*$D$11+L2225*$D$10+M2225*$D$7)</f>
        <v>0</v>
      </c>
      <c r="O2225" s="119" t="e">
        <f>VLOOKUP(B2225,#REF!,15,0)</f>
        <v>#REF!</v>
      </c>
    </row>
    <row r="2226" spans="1:15" ht="15" customHeight="1">
      <c r="A2226" s="41">
        <f>RANK(N2226,$N$18:$N$2259)</f>
        <v>611</v>
      </c>
      <c r="B2226" s="143"/>
      <c r="C2226" s="144"/>
      <c r="D2226" s="144"/>
      <c r="E2226" s="144"/>
      <c r="F2226" s="144"/>
      <c r="G2226" s="44"/>
      <c r="H2226" s="42"/>
      <c r="I2226" s="42"/>
      <c r="J2226" s="42"/>
      <c r="K2226" s="42"/>
      <c r="L2226" s="42"/>
      <c r="M2226" s="42"/>
      <c r="N2226" s="43">
        <f>SUM(G2226*$D$8+H2226*$D$5+I2226*$D$9+J2226*$D$6+K2226*$D$11+L2226*$D$10+M2226*$D$7)</f>
        <v>0</v>
      </c>
      <c r="O2226" s="119" t="e">
        <f>VLOOKUP(B2226,#REF!,15,0)</f>
        <v>#REF!</v>
      </c>
    </row>
    <row r="2227" spans="1:15" ht="15" customHeight="1">
      <c r="A2227" s="41">
        <f>RANK(N2227,$N$18:$N$2259)</f>
        <v>611</v>
      </c>
      <c r="B2227" s="146"/>
      <c r="C2227" s="144"/>
      <c r="D2227" s="144"/>
      <c r="E2227" s="144"/>
      <c r="F2227" s="144"/>
      <c r="G2227" s="44"/>
      <c r="H2227" s="42"/>
      <c r="I2227" s="42"/>
      <c r="J2227" s="42"/>
      <c r="K2227" s="42"/>
      <c r="L2227" s="42"/>
      <c r="M2227" s="42"/>
      <c r="N2227" s="43">
        <f>SUM(G2227*$D$8+H2227*$D$5+I2227*$D$9+J2227*$D$6+K2227*$D$11+L2227*$D$10+M2227*$D$7)</f>
        <v>0</v>
      </c>
      <c r="O2227" s="119" t="e">
        <f>VLOOKUP(B2227,#REF!,15,0)</f>
        <v>#REF!</v>
      </c>
    </row>
    <row r="2228" spans="1:15" ht="15" customHeight="1">
      <c r="A2228" s="41">
        <f>RANK(N2228,$N$18:$N$2259)</f>
        <v>611</v>
      </c>
      <c r="B2228" s="146"/>
      <c r="C2228" s="144"/>
      <c r="D2228" s="144"/>
      <c r="E2228" s="144"/>
      <c r="F2228" s="144"/>
      <c r="G2228" s="44"/>
      <c r="H2228" s="42"/>
      <c r="I2228" s="42"/>
      <c r="J2228" s="42"/>
      <c r="K2228" s="42"/>
      <c r="L2228" s="42"/>
      <c r="M2228" s="42"/>
      <c r="N2228" s="43">
        <f>SUM(G2228*$D$8+H2228*$D$5+I2228*$D$9+J2228*$D$6+K2228*$D$11+L2228*$D$10+M2228*$D$7)</f>
        <v>0</v>
      </c>
      <c r="O2228" s="119" t="e">
        <f>VLOOKUP(B2228,#REF!,15,0)</f>
        <v>#REF!</v>
      </c>
    </row>
    <row r="2229" spans="1:15" ht="15" customHeight="1">
      <c r="A2229" s="41">
        <f>RANK(N2229,$N$18:$N$2259)</f>
        <v>611</v>
      </c>
      <c r="B2229" s="146"/>
      <c r="C2229" s="144"/>
      <c r="D2229" s="144"/>
      <c r="E2229" s="144"/>
      <c r="F2229" s="144"/>
      <c r="G2229" s="44"/>
      <c r="H2229" s="42"/>
      <c r="I2229" s="42"/>
      <c r="J2229" s="42"/>
      <c r="K2229" s="42"/>
      <c r="L2229" s="42"/>
      <c r="M2229" s="42"/>
      <c r="N2229" s="43">
        <f>SUM(G2229*$D$8+H2229*$D$5+I2229*$D$9+J2229*$D$6+K2229*$D$11+L2229*$D$10+M2229*$D$7)</f>
        <v>0</v>
      </c>
      <c r="O2229" s="119" t="e">
        <f>VLOOKUP(B2229,#REF!,15,0)</f>
        <v>#REF!</v>
      </c>
    </row>
    <row r="2230" spans="1:15" ht="15" customHeight="1">
      <c r="A2230" s="41">
        <f>RANK(N2230,$N$18:$N$2259)</f>
        <v>611</v>
      </c>
      <c r="B2230" s="146"/>
      <c r="C2230" s="144"/>
      <c r="D2230" s="144"/>
      <c r="E2230" s="144"/>
      <c r="F2230" s="144"/>
      <c r="G2230" s="44"/>
      <c r="H2230" s="42"/>
      <c r="I2230" s="42"/>
      <c r="J2230" s="42"/>
      <c r="K2230" s="42"/>
      <c r="L2230" s="42"/>
      <c r="M2230" s="42"/>
      <c r="N2230" s="43">
        <f>SUM(G2230*$D$8+H2230*$D$5+I2230*$D$9+J2230*$D$6+K2230*$D$11+L2230*$D$10+M2230*$D$7)</f>
        <v>0</v>
      </c>
      <c r="O2230" s="119" t="e">
        <f>VLOOKUP(B2230,#REF!,15,0)</f>
        <v>#REF!</v>
      </c>
    </row>
    <row r="2231" spans="1:15" ht="15" customHeight="1">
      <c r="A2231" s="41">
        <f>RANK(N2231,$N$18:$N$2259)</f>
        <v>611</v>
      </c>
      <c r="B2231" s="146"/>
      <c r="C2231" s="144"/>
      <c r="D2231" s="144"/>
      <c r="E2231" s="144"/>
      <c r="F2231" s="144"/>
      <c r="G2231" s="44"/>
      <c r="H2231" s="42"/>
      <c r="I2231" s="42"/>
      <c r="J2231" s="42"/>
      <c r="K2231" s="42"/>
      <c r="L2231" s="42"/>
      <c r="M2231" s="42"/>
      <c r="N2231" s="43">
        <f>SUM(G2231*$D$8+H2231*$D$5+I2231*$D$9+J2231*$D$6+K2231*$D$11+L2231*$D$10+M2231*$D$7)</f>
        <v>0</v>
      </c>
      <c r="O2231" s="119" t="e">
        <f>VLOOKUP(B2231,#REF!,15,0)</f>
        <v>#REF!</v>
      </c>
    </row>
    <row r="2232" spans="1:15" ht="15" customHeight="1">
      <c r="A2232" s="41">
        <f>RANK(N2232,$N$18:$N$2259)</f>
        <v>611</v>
      </c>
      <c r="B2232" s="146"/>
      <c r="C2232" s="144"/>
      <c r="D2232" s="144"/>
      <c r="E2232" s="144"/>
      <c r="F2232" s="144"/>
      <c r="G2232" s="44"/>
      <c r="H2232" s="42"/>
      <c r="I2232" s="42"/>
      <c r="J2232" s="42"/>
      <c r="K2232" s="42"/>
      <c r="L2232" s="42"/>
      <c r="M2232" s="42"/>
      <c r="N2232" s="43">
        <f>SUM(G2232*$D$8+H2232*$D$5+I2232*$D$9+J2232*$D$6+K2232*$D$11+L2232*$D$10+M2232*$D$7)</f>
        <v>0</v>
      </c>
      <c r="O2232" s="119" t="e">
        <f>VLOOKUP(B2232,#REF!,15,0)</f>
        <v>#REF!</v>
      </c>
    </row>
    <row r="2233" spans="1:15" ht="15" customHeight="1">
      <c r="A2233" s="41">
        <f>RANK(N2233,$N$18:$N$2259)</f>
        <v>611</v>
      </c>
      <c r="B2233" s="146"/>
      <c r="C2233" s="144"/>
      <c r="D2233" s="144"/>
      <c r="E2233" s="144"/>
      <c r="F2233" s="144"/>
      <c r="G2233" s="44"/>
      <c r="H2233" s="42"/>
      <c r="I2233" s="42"/>
      <c r="J2233" s="42"/>
      <c r="K2233" s="42"/>
      <c r="L2233" s="42"/>
      <c r="M2233" s="42"/>
      <c r="N2233" s="43">
        <f>SUM(G2233*$D$8+H2233*$D$5+I2233*$D$9+J2233*$D$6+K2233*$D$11+L2233*$D$10+M2233*$D$7)</f>
        <v>0</v>
      </c>
      <c r="O2233" s="119" t="e">
        <f>VLOOKUP(B2233,#REF!,15,0)</f>
        <v>#REF!</v>
      </c>
    </row>
    <row r="2234" spans="1:15" ht="15" customHeight="1">
      <c r="A2234" s="41">
        <f>RANK(N2234,$N$18:$N$2259)</f>
        <v>611</v>
      </c>
      <c r="B2234" s="146"/>
      <c r="C2234" s="144"/>
      <c r="D2234" s="144"/>
      <c r="E2234" s="144"/>
      <c r="F2234" s="144"/>
      <c r="G2234" s="44"/>
      <c r="H2234" s="42"/>
      <c r="I2234" s="42"/>
      <c r="J2234" s="42"/>
      <c r="K2234" s="42"/>
      <c r="L2234" s="42"/>
      <c r="M2234" s="42"/>
      <c r="N2234" s="43">
        <f>SUM(G2234*$D$8+H2234*$D$5+I2234*$D$9+J2234*$D$6+K2234*$D$11+L2234*$D$10+M2234*$D$7)</f>
        <v>0</v>
      </c>
      <c r="O2234" s="119" t="e">
        <f>VLOOKUP(B2234,#REF!,15,0)</f>
        <v>#REF!</v>
      </c>
    </row>
    <row r="2235" spans="1:15" ht="15" customHeight="1">
      <c r="A2235" s="41">
        <f>RANK(N2235,$N$18:$N$2259)</f>
        <v>611</v>
      </c>
      <c r="B2235" s="146"/>
      <c r="C2235" s="144"/>
      <c r="D2235" s="144"/>
      <c r="E2235" s="144"/>
      <c r="F2235" s="144"/>
      <c r="G2235" s="44"/>
      <c r="H2235" s="42"/>
      <c r="I2235" s="42"/>
      <c r="J2235" s="42"/>
      <c r="K2235" s="42"/>
      <c r="L2235" s="42"/>
      <c r="M2235" s="42"/>
      <c r="N2235" s="43">
        <f>SUM(G2235*$D$8+H2235*$D$5+I2235*$D$9+J2235*$D$6+K2235*$D$11+L2235*$D$10+M2235*$D$7)</f>
        <v>0</v>
      </c>
      <c r="O2235" s="119" t="e">
        <f>VLOOKUP(B2235,#REF!,15,0)</f>
        <v>#REF!</v>
      </c>
    </row>
    <row r="2236" spans="1:15" ht="15" customHeight="1">
      <c r="A2236" s="41">
        <f>RANK(N2236,$N$18:$N$2259)</f>
        <v>611</v>
      </c>
      <c r="B2236" s="146"/>
      <c r="C2236" s="144"/>
      <c r="D2236" s="144"/>
      <c r="E2236" s="144"/>
      <c r="F2236" s="144"/>
      <c r="G2236" s="44"/>
      <c r="H2236" s="42"/>
      <c r="I2236" s="42"/>
      <c r="J2236" s="42"/>
      <c r="K2236" s="42"/>
      <c r="L2236" s="42"/>
      <c r="M2236" s="42"/>
      <c r="N2236" s="43">
        <f>SUM(G2236*$D$8+H2236*$D$5+I2236*$D$9+J2236*$D$6+K2236*$D$11+L2236*$D$10+M2236*$D$7)</f>
        <v>0</v>
      </c>
      <c r="O2236" s="119" t="e">
        <f>VLOOKUP(B2236,#REF!,15,0)</f>
        <v>#REF!</v>
      </c>
    </row>
    <row r="2237" spans="1:15" ht="15" customHeight="1">
      <c r="A2237" s="41">
        <f>RANK(N2237,$N$18:$N$2259)</f>
        <v>611</v>
      </c>
      <c r="B2237" s="146"/>
      <c r="C2237" s="144"/>
      <c r="D2237" s="144"/>
      <c r="E2237" s="144"/>
      <c r="F2237" s="144"/>
      <c r="G2237" s="44"/>
      <c r="H2237" s="42"/>
      <c r="I2237" s="42"/>
      <c r="J2237" s="42"/>
      <c r="K2237" s="42"/>
      <c r="L2237" s="42"/>
      <c r="M2237" s="42"/>
      <c r="N2237" s="43">
        <f>SUM(G2237*$D$8+H2237*$D$5+I2237*$D$9+J2237*$D$6+K2237*$D$11+L2237*$D$10+M2237*$D$7)</f>
        <v>0</v>
      </c>
      <c r="O2237" s="119" t="e">
        <f>VLOOKUP(B2237,#REF!,15,0)</f>
        <v>#REF!</v>
      </c>
    </row>
    <row r="2238" spans="1:15" ht="15" customHeight="1">
      <c r="A2238" s="41">
        <f>RANK(N2238,$N$18:$N$2259)</f>
        <v>611</v>
      </c>
      <c r="B2238" s="146"/>
      <c r="C2238" s="144"/>
      <c r="D2238" s="144"/>
      <c r="E2238" s="144"/>
      <c r="F2238" s="144"/>
      <c r="G2238" s="44"/>
      <c r="H2238" s="42"/>
      <c r="I2238" s="42"/>
      <c r="J2238" s="42"/>
      <c r="K2238" s="42"/>
      <c r="L2238" s="42"/>
      <c r="M2238" s="42"/>
      <c r="N2238" s="43">
        <f>SUM(G2238*$D$8+H2238*$D$5+I2238*$D$9+J2238*$D$6+K2238*$D$11+L2238*$D$10+M2238*$D$7)</f>
        <v>0</v>
      </c>
      <c r="O2238" s="119" t="e">
        <f>VLOOKUP(B2238,#REF!,15,0)</f>
        <v>#REF!</v>
      </c>
    </row>
    <row r="2239" spans="1:15" ht="15" customHeight="1">
      <c r="A2239" s="41">
        <f>RANK(N2239,$N$18:$N$2259)</f>
        <v>611</v>
      </c>
      <c r="B2239" s="146"/>
      <c r="C2239" s="144"/>
      <c r="D2239" s="144"/>
      <c r="E2239" s="144"/>
      <c r="F2239" s="144"/>
      <c r="G2239" s="44"/>
      <c r="H2239" s="42"/>
      <c r="I2239" s="42"/>
      <c r="J2239" s="42"/>
      <c r="K2239" s="42"/>
      <c r="L2239" s="42"/>
      <c r="M2239" s="42"/>
      <c r="N2239" s="43">
        <f>SUM(G2239*$D$8+H2239*$D$5+I2239*$D$9+J2239*$D$6+K2239*$D$11+L2239*$D$10+M2239*$D$7)</f>
        <v>0</v>
      </c>
      <c r="O2239" s="119" t="e">
        <f>VLOOKUP(B2239,#REF!,15,0)</f>
        <v>#REF!</v>
      </c>
    </row>
    <row r="2240" spans="1:15" ht="15" customHeight="1">
      <c r="A2240" s="41">
        <f>RANK(N2240,$N$18:$N$2259)</f>
        <v>611</v>
      </c>
      <c r="B2240" s="146"/>
      <c r="C2240" s="144"/>
      <c r="D2240" s="144"/>
      <c r="E2240" s="144"/>
      <c r="F2240" s="144"/>
      <c r="G2240" s="44"/>
      <c r="H2240" s="42"/>
      <c r="I2240" s="42"/>
      <c r="J2240" s="42"/>
      <c r="K2240" s="42"/>
      <c r="L2240" s="42"/>
      <c r="M2240" s="42"/>
      <c r="N2240" s="43">
        <f>SUM(G2240*$D$8+H2240*$D$5+I2240*$D$9+J2240*$D$6+K2240*$D$11+L2240*$D$10+M2240*$D$7)</f>
        <v>0</v>
      </c>
      <c r="O2240" s="119" t="e">
        <f>VLOOKUP(B2240,#REF!,15,0)</f>
        <v>#REF!</v>
      </c>
    </row>
    <row r="2241" spans="1:15" ht="15" customHeight="1">
      <c r="A2241" s="41">
        <f>RANK(N2241,$N$18:$N$2259)</f>
        <v>611</v>
      </c>
      <c r="B2241" s="143"/>
      <c r="C2241" s="144"/>
      <c r="D2241" s="144"/>
      <c r="E2241" s="144"/>
      <c r="F2241" s="144"/>
      <c r="G2241" s="44"/>
      <c r="H2241" s="42"/>
      <c r="I2241" s="42"/>
      <c r="J2241" s="42"/>
      <c r="K2241" s="42"/>
      <c r="L2241" s="42"/>
      <c r="M2241" s="42"/>
      <c r="N2241" s="43">
        <f>SUM(G2241*$D$8+H2241*$D$5+I2241*$D$9+J2241*$D$6+K2241*$D$11+L2241*$D$10+M2241*$D$7)</f>
        <v>0</v>
      </c>
      <c r="O2241" s="119" t="e">
        <f>VLOOKUP(B2241,#REF!,15,0)</f>
        <v>#REF!</v>
      </c>
    </row>
    <row r="2242" spans="1:15" ht="15" customHeight="1">
      <c r="A2242" s="41">
        <f>RANK(N2242,$N$18:$N$2259)</f>
        <v>611</v>
      </c>
      <c r="B2242" s="146"/>
      <c r="C2242" s="144"/>
      <c r="D2242" s="144"/>
      <c r="E2242" s="144"/>
      <c r="F2242" s="144"/>
      <c r="G2242" s="44"/>
      <c r="H2242" s="42"/>
      <c r="I2242" s="42"/>
      <c r="J2242" s="42"/>
      <c r="K2242" s="42"/>
      <c r="L2242" s="42"/>
      <c r="M2242" s="42"/>
      <c r="N2242" s="43">
        <f>SUM(G2242*$D$8+H2242*$D$5+I2242*$D$9+J2242*$D$6+K2242*$D$11+L2242*$D$10+M2242*$D$7)</f>
        <v>0</v>
      </c>
      <c r="O2242" s="119" t="e">
        <f>VLOOKUP(B2242,#REF!,15,0)</f>
        <v>#REF!</v>
      </c>
    </row>
    <row r="2243" spans="1:15" ht="15" customHeight="1">
      <c r="A2243" s="41">
        <f>RANK(N2243,$N$18:$N$2259)</f>
        <v>611</v>
      </c>
      <c r="B2243" s="146"/>
      <c r="C2243" s="144"/>
      <c r="D2243" s="144"/>
      <c r="E2243" s="144"/>
      <c r="F2243" s="144"/>
      <c r="G2243" s="44"/>
      <c r="H2243" s="42"/>
      <c r="I2243" s="42"/>
      <c r="J2243" s="42"/>
      <c r="K2243" s="42"/>
      <c r="L2243" s="42"/>
      <c r="M2243" s="42"/>
      <c r="N2243" s="43">
        <f>SUM(G2243*$D$8+H2243*$D$5+I2243*$D$9+J2243*$D$6+K2243*$D$11+L2243*$D$10+M2243*$D$7)</f>
        <v>0</v>
      </c>
      <c r="O2243" s="119" t="e">
        <f>VLOOKUP(B2243,#REF!,15,0)</f>
        <v>#REF!</v>
      </c>
    </row>
    <row r="2244" spans="1:15" ht="15" customHeight="1">
      <c r="A2244" s="41">
        <f>RANK(N2244,$N$18:$N$2259)</f>
        <v>611</v>
      </c>
      <c r="B2244" s="146"/>
      <c r="C2244" s="144"/>
      <c r="D2244" s="144"/>
      <c r="E2244" s="144"/>
      <c r="F2244" s="144"/>
      <c r="G2244" s="44"/>
      <c r="H2244" s="42"/>
      <c r="I2244" s="42"/>
      <c r="J2244" s="42"/>
      <c r="K2244" s="42"/>
      <c r="L2244" s="42"/>
      <c r="M2244" s="42"/>
      <c r="N2244" s="43">
        <f>SUM(G2244*$D$8+H2244*$D$5+I2244*$D$9+J2244*$D$6+K2244*$D$11+L2244*$D$10+M2244*$D$7)</f>
        <v>0</v>
      </c>
      <c r="O2244" s="119" t="e">
        <f>VLOOKUP(B2244,#REF!,15,0)</f>
        <v>#REF!</v>
      </c>
    </row>
    <row r="2245" spans="1:15" ht="15" customHeight="1">
      <c r="A2245" s="41">
        <f>RANK(N2245,$N$18:$N$2259)</f>
        <v>611</v>
      </c>
      <c r="B2245" s="146"/>
      <c r="C2245" s="144"/>
      <c r="D2245" s="144"/>
      <c r="E2245" s="144"/>
      <c r="F2245" s="144"/>
      <c r="G2245" s="44"/>
      <c r="H2245" s="42"/>
      <c r="I2245" s="42"/>
      <c r="J2245" s="42"/>
      <c r="K2245" s="42"/>
      <c r="L2245" s="42"/>
      <c r="M2245" s="42"/>
      <c r="N2245" s="43">
        <f>SUM(G2245*$D$8+H2245*$D$5+I2245*$D$9+J2245*$D$6+K2245*$D$11+L2245*$D$10+M2245*$D$7)</f>
        <v>0</v>
      </c>
      <c r="O2245" s="119" t="e">
        <f>VLOOKUP(B2245,#REF!,15,0)</f>
        <v>#REF!</v>
      </c>
    </row>
    <row r="2246" spans="1:15" ht="15" customHeight="1">
      <c r="A2246" s="41">
        <f>RANK(N2246,$N$18:$N$2259)</f>
        <v>611</v>
      </c>
      <c r="B2246" s="146"/>
      <c r="C2246" s="144"/>
      <c r="D2246" s="144"/>
      <c r="E2246" s="144"/>
      <c r="F2246" s="144"/>
      <c r="G2246" s="44"/>
      <c r="H2246" s="42"/>
      <c r="I2246" s="42"/>
      <c r="J2246" s="42"/>
      <c r="K2246" s="42"/>
      <c r="L2246" s="42"/>
      <c r="M2246" s="42"/>
      <c r="N2246" s="43">
        <f>SUM(G2246*$D$8+H2246*$D$5+I2246*$D$9+J2246*$D$6+K2246*$D$11+L2246*$D$10+M2246*$D$7)</f>
        <v>0</v>
      </c>
      <c r="O2246" s="119" t="e">
        <f>VLOOKUP(B2246,#REF!,15,0)</f>
        <v>#REF!</v>
      </c>
    </row>
    <row r="2247" spans="1:15" ht="15" customHeight="1">
      <c r="A2247" s="41">
        <f>RANK(N2247,$N$18:$N$2259)</f>
        <v>611</v>
      </c>
      <c r="B2247" s="146"/>
      <c r="C2247" s="144"/>
      <c r="D2247" s="144"/>
      <c r="E2247" s="144"/>
      <c r="F2247" s="144"/>
      <c r="G2247" s="44"/>
      <c r="H2247" s="42"/>
      <c r="I2247" s="42"/>
      <c r="J2247" s="42"/>
      <c r="K2247" s="42"/>
      <c r="L2247" s="42"/>
      <c r="M2247" s="42"/>
      <c r="N2247" s="43">
        <f>SUM(G2247*$D$8+H2247*$D$5+I2247*$D$9+J2247*$D$6+K2247*$D$11+L2247*$D$10+M2247*$D$7)</f>
        <v>0</v>
      </c>
      <c r="O2247" s="119" t="e">
        <f>VLOOKUP(B2247,#REF!,15,0)</f>
        <v>#REF!</v>
      </c>
    </row>
    <row r="2248" spans="1:15" ht="15" customHeight="1">
      <c r="A2248" s="41">
        <f>RANK(N2248,$N$18:$N$2259)</f>
        <v>611</v>
      </c>
      <c r="B2248" s="146"/>
      <c r="C2248" s="144"/>
      <c r="D2248" s="144"/>
      <c r="E2248" s="144"/>
      <c r="F2248" s="144"/>
      <c r="G2248" s="44"/>
      <c r="H2248" s="42"/>
      <c r="I2248" s="42"/>
      <c r="J2248" s="42"/>
      <c r="K2248" s="42"/>
      <c r="L2248" s="42"/>
      <c r="M2248" s="42"/>
      <c r="N2248" s="43">
        <f>SUM(G2248*$D$8+H2248*$D$5+I2248*$D$9+J2248*$D$6+K2248*$D$11+L2248*$D$10+M2248*$D$7)</f>
        <v>0</v>
      </c>
      <c r="O2248" s="119" t="e">
        <f>VLOOKUP(B2248,#REF!,15,0)</f>
        <v>#REF!</v>
      </c>
    </row>
    <row r="2249" spans="1:15" ht="15" customHeight="1">
      <c r="A2249" s="41">
        <f>RANK(N2249,$N$18:$N$2259)</f>
        <v>611</v>
      </c>
      <c r="B2249" s="146"/>
      <c r="C2249" s="144"/>
      <c r="D2249" s="144"/>
      <c r="E2249" s="144"/>
      <c r="F2249" s="144"/>
      <c r="G2249" s="44"/>
      <c r="H2249" s="42"/>
      <c r="I2249" s="42"/>
      <c r="J2249" s="42"/>
      <c r="K2249" s="42"/>
      <c r="L2249" s="42"/>
      <c r="M2249" s="42"/>
      <c r="N2249" s="43">
        <f>SUM(G2249*$D$8+H2249*$D$5+I2249*$D$9+J2249*$D$6+K2249*$D$11+L2249*$D$10+M2249*$D$7)</f>
        <v>0</v>
      </c>
      <c r="O2249" s="119" t="e">
        <f>VLOOKUP(B2249,#REF!,15,0)</f>
        <v>#REF!</v>
      </c>
    </row>
    <row r="2250" spans="1:15" ht="15" customHeight="1">
      <c r="A2250" s="41">
        <f>RANK(N2250,$N$18:$N$2259)</f>
        <v>611</v>
      </c>
      <c r="B2250" s="146"/>
      <c r="C2250" s="144"/>
      <c r="D2250" s="144"/>
      <c r="E2250" s="144"/>
      <c r="F2250" s="144"/>
      <c r="G2250" s="44"/>
      <c r="H2250" s="42"/>
      <c r="I2250" s="42"/>
      <c r="J2250" s="42"/>
      <c r="K2250" s="42"/>
      <c r="L2250" s="42"/>
      <c r="M2250" s="42"/>
      <c r="N2250" s="43">
        <f>SUM(G2250*$D$8+H2250*$D$5+I2250*$D$9+J2250*$D$6+K2250*$D$11+L2250*$D$10+M2250*$D$7)</f>
        <v>0</v>
      </c>
      <c r="O2250" s="119" t="e">
        <f>VLOOKUP(B2250,#REF!,15,0)</f>
        <v>#REF!</v>
      </c>
    </row>
    <row r="2251" spans="1:15" ht="15" customHeight="1">
      <c r="A2251" s="41">
        <f>RANK(N2251,$N$18:$N$2259)</f>
        <v>611</v>
      </c>
      <c r="B2251" s="146"/>
      <c r="C2251" s="144"/>
      <c r="D2251" s="144"/>
      <c r="E2251" s="144"/>
      <c r="F2251" s="144"/>
      <c r="G2251" s="44"/>
      <c r="H2251" s="42"/>
      <c r="I2251" s="42"/>
      <c r="J2251" s="42"/>
      <c r="K2251" s="42"/>
      <c r="L2251" s="42"/>
      <c r="M2251" s="42"/>
      <c r="N2251" s="43">
        <f>SUM(G2251*$D$8+H2251*$D$5+I2251*$D$9+J2251*$D$6+K2251*$D$11+L2251*$D$10+M2251*$D$7)</f>
        <v>0</v>
      </c>
      <c r="O2251" s="119" t="e">
        <f>VLOOKUP(B2251,#REF!,15,0)</f>
        <v>#REF!</v>
      </c>
    </row>
    <row r="2252" spans="1:15" ht="15" customHeight="1">
      <c r="A2252" s="41">
        <f>RANK(N2252,$N$18:$N$2259)</f>
        <v>611</v>
      </c>
      <c r="B2252" s="146"/>
      <c r="C2252" s="144"/>
      <c r="D2252" s="144"/>
      <c r="E2252" s="144"/>
      <c r="F2252" s="144"/>
      <c r="G2252" s="44"/>
      <c r="H2252" s="42"/>
      <c r="I2252" s="42"/>
      <c r="J2252" s="42"/>
      <c r="K2252" s="42"/>
      <c r="L2252" s="42"/>
      <c r="M2252" s="42"/>
      <c r="N2252" s="43">
        <f>SUM(G2252*$D$8+H2252*$D$5+I2252*$D$9+J2252*$D$6+K2252*$D$11+L2252*$D$10+M2252*$D$7)</f>
        <v>0</v>
      </c>
      <c r="O2252" s="119" t="e">
        <f>VLOOKUP(B2252,#REF!,15,0)</f>
        <v>#REF!</v>
      </c>
    </row>
    <row r="2253" spans="1:15" ht="15" customHeight="1">
      <c r="A2253" s="41">
        <f>RANK(N2253,$N$18:$N$2259)</f>
        <v>611</v>
      </c>
      <c r="B2253" s="146"/>
      <c r="C2253" s="144"/>
      <c r="D2253" s="144"/>
      <c r="E2253" s="144"/>
      <c r="F2253" s="144"/>
      <c r="G2253" s="44"/>
      <c r="H2253" s="42"/>
      <c r="I2253" s="42"/>
      <c r="J2253" s="42"/>
      <c r="K2253" s="42"/>
      <c r="L2253" s="42"/>
      <c r="M2253" s="42"/>
      <c r="N2253" s="43">
        <f>SUM(G2253*$D$8+H2253*$D$5+I2253*$D$9+J2253*$D$6+K2253*$D$11+L2253*$D$10+M2253*$D$7)</f>
        <v>0</v>
      </c>
      <c r="O2253" s="119" t="e">
        <f>VLOOKUP(B2253,#REF!,15,0)</f>
        <v>#REF!</v>
      </c>
    </row>
    <row r="2254" spans="1:15" ht="15" customHeight="1">
      <c r="A2254" s="41">
        <f>RANK(N2254,$N$18:$N$2259)</f>
        <v>611</v>
      </c>
      <c r="B2254" s="146"/>
      <c r="C2254" s="144"/>
      <c r="D2254" s="144"/>
      <c r="E2254" s="144"/>
      <c r="F2254" s="144"/>
      <c r="G2254" s="44"/>
      <c r="H2254" s="42"/>
      <c r="I2254" s="42"/>
      <c r="J2254" s="42"/>
      <c r="K2254" s="42"/>
      <c r="L2254" s="42"/>
      <c r="M2254" s="42"/>
      <c r="N2254" s="43">
        <f>SUM(G2254*$D$8+H2254*$D$5+I2254*$D$9+J2254*$D$6+K2254*$D$11+L2254*$D$10+M2254*$D$7)</f>
        <v>0</v>
      </c>
      <c r="O2254" s="119" t="e">
        <f>VLOOKUP(B2254,#REF!,15,0)</f>
        <v>#REF!</v>
      </c>
    </row>
    <row r="2255" spans="1:15" ht="15" customHeight="1">
      <c r="A2255" s="41">
        <f>RANK(N2255,$N$18:$N$2259)</f>
        <v>611</v>
      </c>
      <c r="B2255" s="146"/>
      <c r="C2255" s="144"/>
      <c r="D2255" s="144"/>
      <c r="E2255" s="144"/>
      <c r="F2255" s="144"/>
      <c r="G2255" s="44"/>
      <c r="H2255" s="42"/>
      <c r="I2255" s="42"/>
      <c r="J2255" s="42"/>
      <c r="K2255" s="42"/>
      <c r="L2255" s="42"/>
      <c r="M2255" s="42"/>
      <c r="N2255" s="43">
        <f>SUM(G2255*$D$8+H2255*$D$5+I2255*$D$9+J2255*$D$6+K2255*$D$11+L2255*$D$10+M2255*$D$7)</f>
        <v>0</v>
      </c>
      <c r="O2255" s="119" t="e">
        <f>VLOOKUP(B2255,#REF!,15,0)</f>
        <v>#REF!</v>
      </c>
    </row>
  </sheetData>
  <autoFilter ref="A17:O2255" xr:uid="{19A855E8-D0DD-4E5C-B030-25348D4F11B5}">
    <sortState xmlns:xlrd2="http://schemas.microsoft.com/office/spreadsheetml/2017/richdata2" ref="A18:O2255">
      <sortCondition descending="1" ref="N17:N2255"/>
    </sortState>
  </autoFilter>
  <sortState xmlns:xlrd2="http://schemas.microsoft.com/office/spreadsheetml/2017/richdata2" ref="B18:O1262">
    <sortCondition ref="C18:C1262"/>
    <sortCondition ref="D18:D1262"/>
    <sortCondition descending="1" ref="N18:N1262"/>
  </sortState>
  <conditionalFormatting sqref="A1:O1 A17:N17 P17:T17">
    <cfRule type="notContainsBlanks" dxfId="376" priority="256">
      <formula>LEN(TRIM(A1))&gt;0</formula>
    </cfRule>
  </conditionalFormatting>
  <conditionalFormatting sqref="A1:O1 A17:N17 P17:T17">
    <cfRule type="notContainsBlanks" dxfId="375" priority="257">
      <formula>LEN(TRIM(A1))&gt;0</formula>
    </cfRule>
  </conditionalFormatting>
  <conditionalFormatting sqref="G14:G16">
    <cfRule type="notContainsBlanks" dxfId="374" priority="258">
      <formula>LEN(TRIM(G14))&gt;0</formula>
    </cfRule>
  </conditionalFormatting>
  <conditionalFormatting sqref="O11">
    <cfRule type="notContainsBlanks" dxfId="373" priority="259">
      <formula>LEN(TRIM(O11))&gt;0</formula>
    </cfRule>
  </conditionalFormatting>
  <conditionalFormatting sqref="O17">
    <cfRule type="notContainsBlanks" dxfId="372" priority="252">
      <formula>LEN(TRIM(O17))&gt;0</formula>
    </cfRule>
  </conditionalFormatting>
  <conditionalFormatting sqref="O17">
    <cfRule type="notContainsBlanks" dxfId="371" priority="253">
      <formula>LEN(TRIM(O17))&gt;0</formula>
    </cfRule>
  </conditionalFormatting>
  <conditionalFormatting sqref="A1883:O2255 A1882 G1882:J1882 A1868:J1881 K1868:O1882 A745:O1867 A18:A744 N18:O744">
    <cfRule type="expression" dxfId="370" priority="231">
      <formula>MOD(ROW(),2)=0</formula>
    </cfRule>
  </conditionalFormatting>
  <conditionalFormatting sqref="B1882:F1882 B371:F373 B380:F382 B384:F393 B396:F399 B401:F406 B430:F438 B440:F459 B461:F471 B479:F481 B484:F487 B489:F517 B520:M539 B547:M548 G543:M546 B541:M542 G540:M540 B569:M571 G568:M568 B602:M606 G601:M601 B612:M613 G611:M611 B609:M610 G607:M608 G614:M614 B615:M618 B620:M622 G619:M619 B634:M636 G633:M633 B642:M650 G641:M641 G651:M651 B667:M670 G666:M666 B679:M687 G678:M678 B672:M677 G671:M671 B690:M701 B706:M714 G702:M705 B723:M723 B716:M720 G715:M715 B728:M729 G727:M727 B725:M726 G724:M724 G744:M744 B284:F294 B296:F306 B473:F477 B576:M578 B591:M600 G590:M590 B624:M632 G623:M623 B129:F139 B418:F419 G721:M722 B587:M589 B580:M584 G579:M579 B375:F375 G27:M519 B141:F146 B731:M736 G730:M730 B421:F426 B638:M640 G637:M637 B550:M560 G549:M549 G585:M586 B652:M665 B408:F416 F407 G688:M689 B573:M573 G572:M572 G574:M575 B148:F151 B562:M567 G561:M561 B738:M743 G737:M737">
    <cfRule type="expression" dxfId="369" priority="229">
      <formula>MOD(ROW(),2)=0</formula>
    </cfRule>
    <cfRule type="expression" priority="230">
      <formula>MOD(ROW(),2)=0</formula>
    </cfRule>
  </conditionalFormatting>
  <conditionalFormatting sqref="C128:F128 C370:F370 B18:M26 B27:F27 B29:F32 B34:F34 B41:F46 B48:F56 B67:F74 B76:F80 B168:F176 B182:F185 B178:F180 B191:F228 B188:F189 B230:F231 B233:F242 B244:F245 B280:F280 B308:F311 B313:F328 B270:F274 B330:F338 B341:F354 B356:F361 B363:F367 B369:F369 B153:F158 B82:F96 B247:F252 B116:F126 B58:F65 B160:F166 B98:F110 B264:F267 B276:F278 F275 B112:F114 B254:F262">
    <cfRule type="expression" dxfId="368" priority="227">
      <formula>MOD(ROW(),2)=0</formula>
    </cfRule>
    <cfRule type="expression" priority="228">
      <formula>MOD(ROW(),2)=0</formula>
    </cfRule>
  </conditionalFormatting>
  <conditionalFormatting sqref="B370">
    <cfRule type="expression" dxfId="367" priority="215">
      <formula>MOD(ROW(),2)=0</formula>
    </cfRule>
    <cfRule type="expression" priority="216">
      <formula>MOD(ROW(),2)=0</formula>
    </cfRule>
  </conditionalFormatting>
  <conditionalFormatting sqref="B128">
    <cfRule type="expression" dxfId="366" priority="213">
      <formula>MOD(ROW(),2)=0</formula>
    </cfRule>
    <cfRule type="expression" priority="214">
      <formula>MOD(ROW(),2)=0</formula>
    </cfRule>
  </conditionalFormatting>
  <conditionalFormatting sqref="B28:F28">
    <cfRule type="expression" dxfId="365" priority="211">
      <formula>MOD(ROW(),2)=0</formula>
    </cfRule>
    <cfRule type="expression" priority="212">
      <formula>MOD(ROW(),2)=0</formula>
    </cfRule>
  </conditionalFormatting>
  <conditionalFormatting sqref="B33:F33">
    <cfRule type="expression" dxfId="364" priority="209">
      <formula>MOD(ROW(),2)=0</formula>
    </cfRule>
    <cfRule type="expression" priority="210">
      <formula>MOD(ROW(),2)=0</formula>
    </cfRule>
  </conditionalFormatting>
  <conditionalFormatting sqref="B36:F37 B39:F39">
    <cfRule type="expression" dxfId="363" priority="207">
      <formula>MOD(ROW(),2)=0</formula>
    </cfRule>
    <cfRule type="expression" priority="208">
      <formula>MOD(ROW(),2)=0</formula>
    </cfRule>
  </conditionalFormatting>
  <conditionalFormatting sqref="B47:F47">
    <cfRule type="expression" dxfId="362" priority="205">
      <formula>MOD(ROW(),2)=0</formula>
    </cfRule>
    <cfRule type="expression" priority="206">
      <formula>MOD(ROW(),2)=0</formula>
    </cfRule>
  </conditionalFormatting>
  <conditionalFormatting sqref="B66:F66">
    <cfRule type="expression" dxfId="361" priority="203">
      <formula>MOD(ROW(),2)=0</formula>
    </cfRule>
    <cfRule type="expression" priority="204">
      <formula>MOD(ROW(),2)=0</formula>
    </cfRule>
  </conditionalFormatting>
  <conditionalFormatting sqref="B75:F75">
    <cfRule type="expression" dxfId="360" priority="201">
      <formula>MOD(ROW(),2)=0</formula>
    </cfRule>
    <cfRule type="expression" priority="202">
      <formula>MOD(ROW(),2)=0</formula>
    </cfRule>
  </conditionalFormatting>
  <conditionalFormatting sqref="B167:F167">
    <cfRule type="expression" dxfId="359" priority="199">
      <formula>MOD(ROW(),2)=0</formula>
    </cfRule>
    <cfRule type="expression" priority="200">
      <formula>MOD(ROW(),2)=0</formula>
    </cfRule>
  </conditionalFormatting>
  <conditionalFormatting sqref="B181:F181">
    <cfRule type="expression" dxfId="358" priority="197">
      <formula>MOD(ROW(),2)=0</formula>
    </cfRule>
    <cfRule type="expression" priority="198">
      <formula>MOD(ROW(),2)=0</formula>
    </cfRule>
  </conditionalFormatting>
  <conditionalFormatting sqref="B177:F177">
    <cfRule type="expression" dxfId="357" priority="195">
      <formula>MOD(ROW(),2)=0</formula>
    </cfRule>
    <cfRule type="expression" priority="196">
      <formula>MOD(ROW(),2)=0</formula>
    </cfRule>
  </conditionalFormatting>
  <conditionalFormatting sqref="B190:F190">
    <cfRule type="expression" dxfId="356" priority="193">
      <formula>MOD(ROW(),2)=0</formula>
    </cfRule>
    <cfRule type="expression" priority="194">
      <formula>MOD(ROW(),2)=0</formula>
    </cfRule>
  </conditionalFormatting>
  <conditionalFormatting sqref="B187:F187">
    <cfRule type="expression" dxfId="355" priority="191">
      <formula>MOD(ROW(),2)=0</formula>
    </cfRule>
    <cfRule type="expression" priority="192">
      <formula>MOD(ROW(),2)=0</formula>
    </cfRule>
  </conditionalFormatting>
  <conditionalFormatting sqref="B229:F229">
    <cfRule type="expression" dxfId="354" priority="189">
      <formula>MOD(ROW(),2)=0</formula>
    </cfRule>
    <cfRule type="expression" priority="190">
      <formula>MOD(ROW(),2)=0</formula>
    </cfRule>
  </conditionalFormatting>
  <conditionalFormatting sqref="B232:F232">
    <cfRule type="expression" dxfId="353" priority="187">
      <formula>MOD(ROW(),2)=0</formula>
    </cfRule>
    <cfRule type="expression" priority="188">
      <formula>MOD(ROW(),2)=0</formula>
    </cfRule>
  </conditionalFormatting>
  <conditionalFormatting sqref="B243:F243">
    <cfRule type="expression" dxfId="352" priority="185">
      <formula>MOD(ROW(),2)=0</formula>
    </cfRule>
    <cfRule type="expression" priority="186">
      <formula>MOD(ROW(),2)=0</formula>
    </cfRule>
  </conditionalFormatting>
  <conditionalFormatting sqref="B279:F279">
    <cfRule type="expression" dxfId="351" priority="183">
      <formula>MOD(ROW(),2)=0</formula>
    </cfRule>
    <cfRule type="expression" priority="184">
      <formula>MOD(ROW(),2)=0</formula>
    </cfRule>
  </conditionalFormatting>
  <conditionalFormatting sqref="B283:F283">
    <cfRule type="expression" dxfId="350" priority="181">
      <formula>MOD(ROW(),2)=0</formula>
    </cfRule>
    <cfRule type="expression" priority="182">
      <formula>MOD(ROW(),2)=0</formula>
    </cfRule>
  </conditionalFormatting>
  <conditionalFormatting sqref="B269:F269">
    <cfRule type="expression" dxfId="349" priority="175">
      <formula>MOD(ROW(),2)=0</formula>
    </cfRule>
    <cfRule type="expression" priority="176">
      <formula>MOD(ROW(),2)=0</formula>
    </cfRule>
  </conditionalFormatting>
  <conditionalFormatting sqref="B312:F312">
    <cfRule type="expression" dxfId="348" priority="177">
      <formula>MOD(ROW(),2)=0</formula>
    </cfRule>
    <cfRule type="expression" priority="178">
      <formula>MOD(ROW(),2)=0</formula>
    </cfRule>
  </conditionalFormatting>
  <conditionalFormatting sqref="B329:F329">
    <cfRule type="expression" dxfId="347" priority="173">
      <formula>MOD(ROW(),2)=0</formula>
    </cfRule>
    <cfRule type="expression" priority="174">
      <formula>MOD(ROW(),2)=0</formula>
    </cfRule>
  </conditionalFormatting>
  <conditionalFormatting sqref="B339:F340">
    <cfRule type="expression" dxfId="346" priority="171">
      <formula>MOD(ROW(),2)=0</formula>
    </cfRule>
    <cfRule type="expression" priority="172">
      <formula>MOD(ROW(),2)=0</formula>
    </cfRule>
  </conditionalFormatting>
  <conditionalFormatting sqref="B362:F362">
    <cfRule type="expression" dxfId="345" priority="167">
      <formula>MOD(ROW(),2)=0</formula>
    </cfRule>
    <cfRule type="expression" priority="168">
      <formula>MOD(ROW(),2)=0</formula>
    </cfRule>
  </conditionalFormatting>
  <conditionalFormatting sqref="B368:F368">
    <cfRule type="expression" dxfId="344" priority="165">
      <formula>MOD(ROW(),2)=0</formula>
    </cfRule>
    <cfRule type="expression" priority="166">
      <formula>MOD(ROW(),2)=0</formula>
    </cfRule>
  </conditionalFormatting>
  <conditionalFormatting sqref="B376:F376 B378:F379">
    <cfRule type="expression" dxfId="343" priority="163">
      <formula>MOD(ROW(),2)=0</formula>
    </cfRule>
    <cfRule type="expression" priority="164">
      <formula>MOD(ROW(),2)=0</formula>
    </cfRule>
  </conditionalFormatting>
  <conditionalFormatting sqref="B383:F383">
    <cfRule type="expression" dxfId="342" priority="161">
      <formula>MOD(ROW(),2)=0</formula>
    </cfRule>
    <cfRule type="expression" priority="162">
      <formula>MOD(ROW(),2)=0</formula>
    </cfRule>
  </conditionalFormatting>
  <conditionalFormatting sqref="B394:F395">
    <cfRule type="expression" dxfId="341" priority="159">
      <formula>MOD(ROW(),2)=0</formula>
    </cfRule>
    <cfRule type="expression" priority="160">
      <formula>MOD(ROW(),2)=0</formula>
    </cfRule>
  </conditionalFormatting>
  <conditionalFormatting sqref="C400:F400">
    <cfRule type="expression" dxfId="340" priority="157">
      <formula>MOD(ROW(),2)=0</formula>
    </cfRule>
    <cfRule type="expression" priority="158">
      <formula>MOD(ROW(),2)=0</formula>
    </cfRule>
  </conditionalFormatting>
  <conditionalFormatting sqref="B428:F429">
    <cfRule type="expression" dxfId="339" priority="155">
      <formula>MOD(ROW(),2)=0</formula>
    </cfRule>
    <cfRule type="expression" priority="156">
      <formula>MOD(ROW(),2)=0</formula>
    </cfRule>
  </conditionalFormatting>
  <conditionalFormatting sqref="B439:F439">
    <cfRule type="expression" dxfId="338" priority="153">
      <formula>MOD(ROW(),2)=0</formula>
    </cfRule>
    <cfRule type="expression" priority="154">
      <formula>MOD(ROW(),2)=0</formula>
    </cfRule>
  </conditionalFormatting>
  <conditionalFormatting sqref="B427:F427">
    <cfRule type="expression" dxfId="337" priority="151">
      <formula>MOD(ROW(),2)=0</formula>
    </cfRule>
    <cfRule type="expression" priority="152">
      <formula>MOD(ROW(),2)=0</formula>
    </cfRule>
  </conditionalFormatting>
  <conditionalFormatting sqref="B460:F460">
    <cfRule type="expression" dxfId="336" priority="149">
      <formula>MOD(ROW(),2)=0</formula>
    </cfRule>
    <cfRule type="expression" priority="150">
      <formula>MOD(ROW(),2)=0</formula>
    </cfRule>
  </conditionalFormatting>
  <conditionalFormatting sqref="B478:F478">
    <cfRule type="expression" dxfId="335" priority="147">
      <formula>MOD(ROW(),2)=0</formula>
    </cfRule>
    <cfRule type="expression" priority="148">
      <formula>MOD(ROW(),2)=0</formula>
    </cfRule>
  </conditionalFormatting>
  <conditionalFormatting sqref="B483:F483">
    <cfRule type="expression" dxfId="334" priority="145">
      <formula>MOD(ROW(),2)=0</formula>
    </cfRule>
    <cfRule type="expression" priority="146">
      <formula>MOD(ROW(),2)=0</formula>
    </cfRule>
  </conditionalFormatting>
  <conditionalFormatting sqref="B488:F488">
    <cfRule type="expression" dxfId="333" priority="143">
      <formula>MOD(ROW(),2)=0</formula>
    </cfRule>
    <cfRule type="expression" priority="144">
      <formula>MOD(ROW(),2)=0</formula>
    </cfRule>
  </conditionalFormatting>
  <conditionalFormatting sqref="B518:F518">
    <cfRule type="expression" dxfId="332" priority="141">
      <formula>MOD(ROW(),2)=0</formula>
    </cfRule>
    <cfRule type="expression" priority="142">
      <formula>MOD(ROW(),2)=0</formula>
    </cfRule>
  </conditionalFormatting>
  <conditionalFormatting sqref="B543:F546">
    <cfRule type="expression" dxfId="331" priority="139">
      <formula>MOD(ROW(),2)=0</formula>
    </cfRule>
    <cfRule type="expression" priority="140">
      <formula>MOD(ROW(),2)=0</formula>
    </cfRule>
  </conditionalFormatting>
  <conditionalFormatting sqref="B540:F540">
    <cfRule type="expression" dxfId="330" priority="137">
      <formula>MOD(ROW(),2)=0</formula>
    </cfRule>
    <cfRule type="expression" priority="138">
      <formula>MOD(ROW(),2)=0</formula>
    </cfRule>
  </conditionalFormatting>
  <conditionalFormatting sqref="B568:F568">
    <cfRule type="expression" dxfId="329" priority="135">
      <formula>MOD(ROW(),2)=0</formula>
    </cfRule>
    <cfRule type="expression" priority="136">
      <formula>MOD(ROW(),2)=0</formula>
    </cfRule>
  </conditionalFormatting>
  <conditionalFormatting sqref="B601:F601">
    <cfRule type="expression" dxfId="328" priority="133">
      <formula>MOD(ROW(),2)=0</formula>
    </cfRule>
    <cfRule type="expression" priority="134">
      <formula>MOD(ROW(),2)=0</formula>
    </cfRule>
  </conditionalFormatting>
  <conditionalFormatting sqref="B611:F611">
    <cfRule type="expression" dxfId="327" priority="131">
      <formula>MOD(ROW(),2)=0</formula>
    </cfRule>
    <cfRule type="expression" priority="132">
      <formula>MOD(ROW(),2)=0</formula>
    </cfRule>
  </conditionalFormatting>
  <conditionalFormatting sqref="B607:F608">
    <cfRule type="expression" dxfId="326" priority="129">
      <formula>MOD(ROW(),2)=0</formula>
    </cfRule>
    <cfRule type="expression" priority="130">
      <formula>MOD(ROW(),2)=0</formula>
    </cfRule>
  </conditionalFormatting>
  <conditionalFormatting sqref="B614:F614">
    <cfRule type="expression" dxfId="325" priority="127">
      <formula>MOD(ROW(),2)=0</formula>
    </cfRule>
    <cfRule type="expression" priority="128">
      <formula>MOD(ROW(),2)=0</formula>
    </cfRule>
  </conditionalFormatting>
  <conditionalFormatting sqref="B619:F619">
    <cfRule type="expression" dxfId="324" priority="125">
      <formula>MOD(ROW(),2)=0</formula>
    </cfRule>
    <cfRule type="expression" priority="126">
      <formula>MOD(ROW(),2)=0</formula>
    </cfRule>
  </conditionalFormatting>
  <conditionalFormatting sqref="B633:F633">
    <cfRule type="expression" dxfId="323" priority="123">
      <formula>MOD(ROW(),2)=0</formula>
    </cfRule>
    <cfRule type="expression" priority="124">
      <formula>MOD(ROW(),2)=0</formula>
    </cfRule>
  </conditionalFormatting>
  <conditionalFormatting sqref="B641:F641">
    <cfRule type="expression" dxfId="322" priority="121">
      <formula>MOD(ROW(),2)=0</formula>
    </cfRule>
    <cfRule type="expression" priority="122">
      <formula>MOD(ROW(),2)=0</formula>
    </cfRule>
  </conditionalFormatting>
  <conditionalFormatting sqref="B651:F651">
    <cfRule type="expression" dxfId="321" priority="119">
      <formula>MOD(ROW(),2)=0</formula>
    </cfRule>
    <cfRule type="expression" priority="120">
      <formula>MOD(ROW(),2)=0</formula>
    </cfRule>
  </conditionalFormatting>
  <conditionalFormatting sqref="B666:F666">
    <cfRule type="expression" dxfId="320" priority="117">
      <formula>MOD(ROW(),2)=0</formula>
    </cfRule>
    <cfRule type="expression" priority="118">
      <formula>MOD(ROW(),2)=0</formula>
    </cfRule>
  </conditionalFormatting>
  <conditionalFormatting sqref="B678:F678">
    <cfRule type="expression" dxfId="319" priority="115">
      <formula>MOD(ROW(),2)=0</formula>
    </cfRule>
    <cfRule type="expression" priority="116">
      <formula>MOD(ROW(),2)=0</formula>
    </cfRule>
  </conditionalFormatting>
  <conditionalFormatting sqref="B671:F671">
    <cfRule type="expression" dxfId="318" priority="113">
      <formula>MOD(ROW(),2)=0</formula>
    </cfRule>
    <cfRule type="expression" priority="114">
      <formula>MOD(ROW(),2)=0</formula>
    </cfRule>
  </conditionalFormatting>
  <conditionalFormatting sqref="B689:F689">
    <cfRule type="expression" dxfId="317" priority="111">
      <formula>MOD(ROW(),2)=0</formula>
    </cfRule>
    <cfRule type="expression" priority="112">
      <formula>MOD(ROW(),2)=0</formula>
    </cfRule>
  </conditionalFormatting>
  <conditionalFormatting sqref="B702:F702">
    <cfRule type="expression" dxfId="316" priority="109">
      <formula>MOD(ROW(),2)=0</formula>
    </cfRule>
    <cfRule type="expression" priority="110">
      <formula>MOD(ROW(),2)=0</formula>
    </cfRule>
  </conditionalFormatting>
  <conditionalFormatting sqref="B703:F705">
    <cfRule type="expression" dxfId="315" priority="107">
      <formula>MOD(ROW(),2)=0</formula>
    </cfRule>
    <cfRule type="expression" priority="108">
      <formula>MOD(ROW(),2)=0</formula>
    </cfRule>
  </conditionalFormatting>
  <conditionalFormatting sqref="B715:F715">
    <cfRule type="expression" dxfId="314" priority="103">
      <formula>MOD(ROW(),2)=0</formula>
    </cfRule>
    <cfRule type="expression" priority="104">
      <formula>MOD(ROW(),2)=0</formula>
    </cfRule>
  </conditionalFormatting>
  <conditionalFormatting sqref="B727:F727">
    <cfRule type="expression" dxfId="313" priority="101">
      <formula>MOD(ROW(),2)=0</formula>
    </cfRule>
    <cfRule type="expression" priority="102">
      <formula>MOD(ROW(),2)=0</formula>
    </cfRule>
  </conditionalFormatting>
  <conditionalFormatting sqref="B724:F724">
    <cfRule type="expression" dxfId="312" priority="99">
      <formula>MOD(ROW(),2)=0</formula>
    </cfRule>
    <cfRule type="expression" priority="100">
      <formula>MOD(ROW(),2)=0</formula>
    </cfRule>
  </conditionalFormatting>
  <conditionalFormatting sqref="B744:F744">
    <cfRule type="expression" dxfId="311" priority="97">
      <formula>MOD(ROW(),2)=0</formula>
    </cfRule>
    <cfRule type="expression" priority="98">
      <formula>MOD(ROW(),2)=0</formula>
    </cfRule>
  </conditionalFormatting>
  <conditionalFormatting sqref="B152:F152">
    <cfRule type="expression" dxfId="310" priority="95">
      <formula>MOD(ROW(),2)=0</formula>
    </cfRule>
    <cfRule type="expression" priority="96">
      <formula>MOD(ROW(),2)=0</formula>
    </cfRule>
  </conditionalFormatting>
  <conditionalFormatting sqref="B35:F35">
    <cfRule type="expression" dxfId="309" priority="93">
      <formula>MOD(ROW(),2)=0</formula>
    </cfRule>
    <cfRule type="expression" priority="94">
      <formula>MOD(ROW(),2)=0</formula>
    </cfRule>
  </conditionalFormatting>
  <conditionalFormatting sqref="B40:F40">
    <cfRule type="expression" dxfId="308" priority="91">
      <formula>MOD(ROW(),2)=0</formula>
    </cfRule>
    <cfRule type="expression" priority="92">
      <formula>MOD(ROW(),2)=0</formula>
    </cfRule>
  </conditionalFormatting>
  <conditionalFormatting sqref="B81:F81">
    <cfRule type="expression" dxfId="307" priority="89">
      <formula>MOD(ROW(),2)=0</formula>
    </cfRule>
    <cfRule type="expression" priority="90">
      <formula>MOD(ROW(),2)=0</formula>
    </cfRule>
  </conditionalFormatting>
  <conditionalFormatting sqref="B127:F127">
    <cfRule type="expression" dxfId="306" priority="87">
      <formula>MOD(ROW(),2)=0</formula>
    </cfRule>
    <cfRule type="expression" priority="88">
      <formula>MOD(ROW(),2)=0</formula>
    </cfRule>
  </conditionalFormatting>
  <conditionalFormatting sqref="B186:F186">
    <cfRule type="expression" dxfId="305" priority="85">
      <formula>MOD(ROW(),2)=0</formula>
    </cfRule>
    <cfRule type="expression" priority="86">
      <formula>MOD(ROW(),2)=0</formula>
    </cfRule>
  </conditionalFormatting>
  <conditionalFormatting sqref="B246:F246">
    <cfRule type="expression" dxfId="304" priority="83">
      <formula>MOD(ROW(),2)=0</formula>
    </cfRule>
    <cfRule type="expression" priority="84">
      <formula>MOD(ROW(),2)=0</formula>
    </cfRule>
  </conditionalFormatting>
  <conditionalFormatting sqref="B295:F295">
    <cfRule type="expression" dxfId="303" priority="81">
      <formula>MOD(ROW(),2)=0</formula>
    </cfRule>
    <cfRule type="expression" priority="82">
      <formula>MOD(ROW(),2)=0</formula>
    </cfRule>
  </conditionalFormatting>
  <conditionalFormatting sqref="B307:F307">
    <cfRule type="expression" dxfId="302" priority="79">
      <formula>MOD(ROW(),2)=0</formula>
    </cfRule>
    <cfRule type="expression" priority="80">
      <formula>MOD(ROW(),2)=0</formula>
    </cfRule>
  </conditionalFormatting>
  <conditionalFormatting sqref="B355:F355">
    <cfRule type="expression" dxfId="301" priority="77">
      <formula>MOD(ROW(),2)=0</formula>
    </cfRule>
    <cfRule type="expression" priority="78">
      <formula>MOD(ROW(),2)=0</formula>
    </cfRule>
  </conditionalFormatting>
  <conditionalFormatting sqref="B472:F472">
    <cfRule type="expression" dxfId="300" priority="75">
      <formula>MOD(ROW(),2)=0</formula>
    </cfRule>
    <cfRule type="expression" priority="76">
      <formula>MOD(ROW(),2)=0</formula>
    </cfRule>
  </conditionalFormatting>
  <conditionalFormatting sqref="B574:F574">
    <cfRule type="expression" dxfId="299" priority="73">
      <formula>MOD(ROW(),2)=0</formula>
    </cfRule>
    <cfRule type="expression" priority="74">
      <formula>MOD(ROW(),2)=0</formula>
    </cfRule>
  </conditionalFormatting>
  <conditionalFormatting sqref="B590:F590">
    <cfRule type="expression" dxfId="298" priority="71">
      <formula>MOD(ROW(),2)=0</formula>
    </cfRule>
    <cfRule type="expression" priority="72">
      <formula>MOD(ROW(),2)=0</formula>
    </cfRule>
  </conditionalFormatting>
  <conditionalFormatting sqref="B115:F115">
    <cfRule type="expression" dxfId="297" priority="69">
      <formula>MOD(ROW(),2)=0</formula>
    </cfRule>
    <cfRule type="expression" priority="70">
      <formula>MOD(ROW(),2)=0</formula>
    </cfRule>
  </conditionalFormatting>
  <conditionalFormatting sqref="B623:F623">
    <cfRule type="expression" dxfId="296" priority="67">
      <formula>MOD(ROW(),2)=0</formula>
    </cfRule>
    <cfRule type="expression" priority="68">
      <formula>MOD(ROW(),2)=0</formula>
    </cfRule>
  </conditionalFormatting>
  <conditionalFormatting sqref="B57:F57">
    <cfRule type="expression" dxfId="295" priority="65">
      <formula>MOD(ROW(),2)=0</formula>
    </cfRule>
    <cfRule type="expression" priority="66">
      <formula>MOD(ROW(),2)=0</formula>
    </cfRule>
  </conditionalFormatting>
  <conditionalFormatting sqref="B38:F38">
    <cfRule type="expression" dxfId="294" priority="63">
      <formula>MOD(ROW(),2)=0</formula>
    </cfRule>
    <cfRule type="expression" priority="64">
      <formula>MOD(ROW(),2)=0</formula>
    </cfRule>
  </conditionalFormatting>
  <conditionalFormatting sqref="B159:F159">
    <cfRule type="expression" dxfId="293" priority="61">
      <formula>MOD(ROW(),2)=0</formula>
    </cfRule>
    <cfRule type="expression" priority="62">
      <formula>MOD(ROW(),2)=0</formula>
    </cfRule>
  </conditionalFormatting>
  <conditionalFormatting sqref="B417:F417">
    <cfRule type="expression" dxfId="292" priority="59">
      <formula>MOD(ROW(),2)=0</formula>
    </cfRule>
    <cfRule type="expression" priority="60">
      <formula>MOD(ROW(),2)=0</formula>
    </cfRule>
  </conditionalFormatting>
  <conditionalFormatting sqref="B721:F722">
    <cfRule type="expression" dxfId="291" priority="57">
      <formula>MOD(ROW(),2)=0</formula>
    </cfRule>
    <cfRule type="expression" priority="58">
      <formula>MOD(ROW(),2)=0</formula>
    </cfRule>
  </conditionalFormatting>
  <conditionalFormatting sqref="B268:F268">
    <cfRule type="expression" dxfId="290" priority="55">
      <formula>MOD(ROW(),2)=0</formula>
    </cfRule>
    <cfRule type="expression" priority="56">
      <formula>MOD(ROW(),2)=0</formula>
    </cfRule>
  </conditionalFormatting>
  <conditionalFormatting sqref="B97:F97">
    <cfRule type="expression" dxfId="289" priority="53">
      <formula>MOD(ROW(),2)=0</formula>
    </cfRule>
    <cfRule type="expression" priority="54">
      <formula>MOD(ROW(),2)=0</formula>
    </cfRule>
  </conditionalFormatting>
  <conditionalFormatting sqref="B585:F585">
    <cfRule type="expression" dxfId="288" priority="51">
      <formula>MOD(ROW(),2)=0</formula>
    </cfRule>
    <cfRule type="expression" priority="52">
      <formula>MOD(ROW(),2)=0</formula>
    </cfRule>
  </conditionalFormatting>
  <conditionalFormatting sqref="B282:F282">
    <cfRule type="expression" dxfId="287" priority="49">
      <formula>MOD(ROW(),2)=0</formula>
    </cfRule>
    <cfRule type="expression" priority="50">
      <formula>MOD(ROW(),2)=0</formula>
    </cfRule>
  </conditionalFormatting>
  <conditionalFormatting sqref="B579:F579">
    <cfRule type="expression" dxfId="286" priority="47">
      <formula>MOD(ROW(),2)=0</formula>
    </cfRule>
    <cfRule type="expression" priority="48">
      <formula>MOD(ROW(),2)=0</formula>
    </cfRule>
  </conditionalFormatting>
  <conditionalFormatting sqref="B263:F263">
    <cfRule type="expression" dxfId="285" priority="45">
      <formula>MOD(ROW(),2)=0</formula>
    </cfRule>
    <cfRule type="expression" priority="46">
      <formula>MOD(ROW(),2)=0</formula>
    </cfRule>
  </conditionalFormatting>
  <conditionalFormatting sqref="B374:F374">
    <cfRule type="expression" dxfId="284" priority="43">
      <formula>MOD(ROW(),2)=0</formula>
    </cfRule>
    <cfRule type="expression" priority="44">
      <formula>MOD(ROW(),2)=0</formula>
    </cfRule>
  </conditionalFormatting>
  <conditionalFormatting sqref="B377:F377">
    <cfRule type="expression" dxfId="283" priority="41">
      <formula>MOD(ROW(),2)=0</formula>
    </cfRule>
    <cfRule type="expression" priority="42">
      <formula>MOD(ROW(),2)=0</formula>
    </cfRule>
  </conditionalFormatting>
  <conditionalFormatting sqref="B519:F519">
    <cfRule type="expression" dxfId="282" priority="39">
      <formula>MOD(ROW(),2)=0</formula>
    </cfRule>
    <cfRule type="expression" priority="40">
      <formula>MOD(ROW(),2)=0</formula>
    </cfRule>
  </conditionalFormatting>
  <conditionalFormatting sqref="B140:F140">
    <cfRule type="expression" dxfId="281" priority="37">
      <formula>MOD(ROW(),2)=0</formula>
    </cfRule>
    <cfRule type="expression" priority="38">
      <formula>MOD(ROW(),2)=0</formula>
    </cfRule>
  </conditionalFormatting>
  <conditionalFormatting sqref="B730:F730">
    <cfRule type="expression" dxfId="280" priority="35">
      <formula>MOD(ROW(),2)=0</formula>
    </cfRule>
    <cfRule type="expression" priority="36">
      <formula>MOD(ROW(),2)=0</formula>
    </cfRule>
  </conditionalFormatting>
  <conditionalFormatting sqref="B420:F420">
    <cfRule type="expression" dxfId="279" priority="33">
      <formula>MOD(ROW(),2)=0</formula>
    </cfRule>
    <cfRule type="expression" priority="34">
      <formula>MOD(ROW(),2)=0</formula>
    </cfRule>
  </conditionalFormatting>
  <conditionalFormatting sqref="B637:F637">
    <cfRule type="expression" dxfId="278" priority="31">
      <formula>MOD(ROW(),2)=0</formula>
    </cfRule>
    <cfRule type="expression" priority="32">
      <formula>MOD(ROW(),2)=0</formula>
    </cfRule>
  </conditionalFormatting>
  <conditionalFormatting sqref="B275:E275">
    <cfRule type="expression" dxfId="277" priority="29">
      <formula>MOD(ROW(),2)=0</formula>
    </cfRule>
    <cfRule type="expression" priority="30">
      <formula>MOD(ROW(),2)=0</formula>
    </cfRule>
  </conditionalFormatting>
  <conditionalFormatting sqref="B549:F549">
    <cfRule type="expression" dxfId="276" priority="27">
      <formula>MOD(ROW(),2)=0</formula>
    </cfRule>
    <cfRule type="expression" priority="28">
      <formula>MOD(ROW(),2)=0</formula>
    </cfRule>
  </conditionalFormatting>
  <conditionalFormatting sqref="B586:F586">
    <cfRule type="expression" dxfId="275" priority="25">
      <formula>MOD(ROW(),2)=0</formula>
    </cfRule>
    <cfRule type="expression" priority="26">
      <formula>MOD(ROW(),2)=0</formula>
    </cfRule>
  </conditionalFormatting>
  <conditionalFormatting sqref="B400">
    <cfRule type="expression" dxfId="26" priority="23">
      <formula>MOD(ROW(),2)=0</formula>
    </cfRule>
    <cfRule type="expression" priority="24">
      <formula>MOD(ROW(),2)=0</formula>
    </cfRule>
  </conditionalFormatting>
  <conditionalFormatting sqref="B407:E407">
    <cfRule type="expression" dxfId="24" priority="21">
      <formula>MOD(ROW(),2)=0</formula>
    </cfRule>
    <cfRule type="expression" priority="22">
      <formula>MOD(ROW(),2)=0</formula>
    </cfRule>
  </conditionalFormatting>
  <conditionalFormatting sqref="B281:F281">
    <cfRule type="expression" dxfId="21" priority="19">
      <formula>MOD(ROW(),2)=0</formula>
    </cfRule>
    <cfRule type="expression" priority="20">
      <formula>MOD(ROW(),2)=0</formula>
    </cfRule>
  </conditionalFormatting>
  <conditionalFormatting sqref="B688:F688">
    <cfRule type="expression" dxfId="16" priority="17">
      <formula>MOD(ROW(),2)=0</formula>
    </cfRule>
    <cfRule type="expression" priority="18">
      <formula>MOD(ROW(),2)=0</formula>
    </cfRule>
  </conditionalFormatting>
  <conditionalFormatting sqref="B572:F572">
    <cfRule type="expression" dxfId="15" priority="15">
      <formula>MOD(ROW(),2)=0</formula>
    </cfRule>
    <cfRule type="expression" priority="16">
      <formula>MOD(ROW(),2)=0</formula>
    </cfRule>
  </conditionalFormatting>
  <conditionalFormatting sqref="B482:F482">
    <cfRule type="expression" dxfId="13" priority="13">
      <formula>MOD(ROW(),2)=0</formula>
    </cfRule>
    <cfRule type="expression" priority="14">
      <formula>MOD(ROW(),2)=0</formula>
    </cfRule>
  </conditionalFormatting>
  <conditionalFormatting sqref="B575:F575">
    <cfRule type="expression" dxfId="11" priority="11">
      <formula>MOD(ROW(),2)=0</formula>
    </cfRule>
    <cfRule type="expression" priority="12">
      <formula>MOD(ROW(),2)=0</formula>
    </cfRule>
  </conditionalFormatting>
  <conditionalFormatting sqref="B147:F147">
    <cfRule type="expression" dxfId="9" priority="9">
      <formula>MOD(ROW(),2)=0</formula>
    </cfRule>
    <cfRule type="expression" priority="10">
      <formula>MOD(ROW(),2)=0</formula>
    </cfRule>
  </conditionalFormatting>
  <conditionalFormatting sqref="B561:F561">
    <cfRule type="expression" dxfId="7" priority="7">
      <formula>MOD(ROW(),2)=0</formula>
    </cfRule>
    <cfRule type="expression" priority="8">
      <formula>MOD(ROW(),2)=0</formula>
    </cfRule>
  </conditionalFormatting>
  <conditionalFormatting sqref="B111:F111">
    <cfRule type="expression" dxfId="5" priority="5">
      <formula>MOD(ROW(),2)=0</formula>
    </cfRule>
    <cfRule type="expression" priority="6">
      <formula>MOD(ROW(),2)=0</formula>
    </cfRule>
  </conditionalFormatting>
  <conditionalFormatting sqref="B253:F253">
    <cfRule type="expression" dxfId="3" priority="3">
      <formula>MOD(ROW(),2)=0</formula>
    </cfRule>
    <cfRule type="expression" priority="4">
      <formula>MOD(ROW(),2)=0</formula>
    </cfRule>
  </conditionalFormatting>
  <conditionalFormatting sqref="B737:F737">
    <cfRule type="expression" dxfId="1" priority="1">
      <formula>MOD(ROW(),2)=0</formula>
    </cfRule>
    <cfRule type="expression" priority="2">
      <formula>MOD(ROW(),2)=0</formula>
    </cfRule>
  </conditionalFormatting>
  <hyperlinks>
    <hyperlink ref="G13" r:id="rId1" xr:uid="{4228195F-919F-458E-B2EA-63A4D1E9F014}"/>
  </hyperlinks>
  <pageMargins left="0" right="0" top="1.3715710723192019E-2" bottom="0" header="0" footer="0"/>
  <pageSetup orientation="landscape"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D4871E-6479-47DB-A8AE-71DA0D501E1F}">
  <sheetPr>
    <tabColor theme="9" tint="0.39997558519241921"/>
  </sheetPr>
  <dimension ref="A1:T692"/>
  <sheetViews>
    <sheetView showGridLines="0" zoomScaleNormal="100" workbookViewId="0">
      <pane ySplit="1" topLeftCell="A2" activePane="bottomLeft" state="frozen"/>
      <selection pane="bottomLeft" activeCell="B273" sqref="B273:F273"/>
    </sheetView>
  </sheetViews>
  <sheetFormatPr defaultColWidth="14.42578125" defaultRowHeight="15" customHeight="1"/>
  <cols>
    <col min="1" max="1" width="5.7109375" style="32" customWidth="1"/>
    <col min="2" max="2" width="20.7109375" style="32" customWidth="1"/>
    <col min="3" max="3" width="17.7109375" style="32" customWidth="1"/>
    <col min="4" max="4" width="5.7109375" style="32" customWidth="1"/>
    <col min="5" max="6" width="6.7109375" style="32" customWidth="1"/>
    <col min="7" max="13" width="8.7109375" style="32" customWidth="1"/>
    <col min="14" max="14" width="22.7109375" style="32" customWidth="1"/>
    <col min="15" max="15" width="9.7109375" style="81" hidden="1" customWidth="1"/>
    <col min="16" max="16" width="25.7109375" style="91" hidden="1" customWidth="1"/>
    <col min="17" max="20" width="9.140625" style="32" customWidth="1"/>
    <col min="21" max="16384" width="14.42578125" style="32"/>
  </cols>
  <sheetData>
    <row r="1" spans="1:20" ht="12.75" customHeight="1">
      <c r="A1" s="58" t="s">
        <v>1</v>
      </c>
      <c r="B1" s="59" t="s">
        <v>2</v>
      </c>
      <c r="C1" s="58" t="s">
        <v>3</v>
      </c>
      <c r="D1" s="58" t="s">
        <v>4</v>
      </c>
      <c r="E1" s="58" t="s">
        <v>5</v>
      </c>
      <c r="F1" s="58" t="s">
        <v>6</v>
      </c>
      <c r="G1" s="58" t="s">
        <v>7</v>
      </c>
      <c r="H1" s="58" t="s">
        <v>8</v>
      </c>
      <c r="I1" s="58" t="s">
        <v>9</v>
      </c>
      <c r="J1" s="58" t="s">
        <v>10</v>
      </c>
      <c r="K1" s="58" t="s">
        <v>11</v>
      </c>
      <c r="L1" s="58" t="s">
        <v>12</v>
      </c>
      <c r="M1" s="58" t="s">
        <v>13</v>
      </c>
      <c r="N1" s="60" t="s">
        <v>14</v>
      </c>
      <c r="O1" s="60" t="s">
        <v>622</v>
      </c>
      <c r="P1" s="103" t="s">
        <v>458</v>
      </c>
      <c r="Q1" s="9"/>
      <c r="R1" s="9"/>
      <c r="S1" s="9"/>
      <c r="T1" s="9"/>
    </row>
    <row r="2" spans="1:20" ht="18" customHeight="1">
      <c r="A2" s="10"/>
      <c r="B2" s="11" t="s">
        <v>15</v>
      </c>
      <c r="C2" s="10"/>
      <c r="D2" s="12"/>
      <c r="E2" s="13"/>
      <c r="F2" s="12"/>
      <c r="G2" s="12"/>
      <c r="H2" s="12"/>
      <c r="I2" s="14"/>
      <c r="J2" s="12"/>
      <c r="K2" s="12"/>
      <c r="L2" s="12"/>
      <c r="M2" s="12"/>
      <c r="N2" s="12"/>
      <c r="O2" s="80"/>
      <c r="P2" s="101"/>
      <c r="Q2" s="173"/>
      <c r="R2" s="15"/>
      <c r="S2" s="15"/>
      <c r="T2" s="15"/>
    </row>
    <row r="3" spans="1:20" ht="12.75" customHeight="1">
      <c r="A3" s="10"/>
      <c r="B3" s="16"/>
      <c r="C3" s="10"/>
      <c r="D3" s="12"/>
      <c r="E3" s="13"/>
      <c r="F3" s="12"/>
      <c r="G3" s="12"/>
      <c r="H3" s="12"/>
      <c r="I3" s="17"/>
      <c r="J3" s="18"/>
      <c r="K3" s="12"/>
      <c r="L3" s="18"/>
      <c r="M3" s="12"/>
      <c r="N3" s="12"/>
      <c r="O3" s="80"/>
      <c r="P3" s="101"/>
      <c r="Q3" s="173"/>
      <c r="R3" s="15"/>
      <c r="S3" s="15"/>
      <c r="T3" s="15"/>
    </row>
    <row r="4" spans="1:20" ht="12.75" customHeight="1" thickBot="1">
      <c r="A4" s="10"/>
      <c r="B4" s="73" t="s">
        <v>16</v>
      </c>
      <c r="C4" s="74"/>
      <c r="D4" s="75" t="s">
        <v>17</v>
      </c>
      <c r="E4" s="18"/>
      <c r="F4" s="18"/>
      <c r="G4" s="19" t="s">
        <v>18</v>
      </c>
      <c r="H4" s="10"/>
      <c r="I4" s="16"/>
      <c r="J4" s="14"/>
      <c r="K4" s="20"/>
      <c r="L4" s="10"/>
      <c r="M4" s="10"/>
      <c r="N4" s="10"/>
      <c r="O4" s="80"/>
      <c r="P4" s="101"/>
      <c r="Q4" s="173"/>
      <c r="R4" s="15"/>
      <c r="S4" s="15"/>
      <c r="T4" s="15"/>
    </row>
    <row r="5" spans="1:20" ht="12.75" customHeight="1" thickTop="1">
      <c r="A5" s="10"/>
      <c r="B5" s="64" t="s">
        <v>19</v>
      </c>
      <c r="C5" s="65" t="s">
        <v>20</v>
      </c>
      <c r="D5" s="76">
        <v>4</v>
      </c>
      <c r="E5" s="23"/>
      <c r="F5" s="12"/>
      <c r="G5" s="140" t="s">
        <v>637</v>
      </c>
      <c r="H5" s="10"/>
      <c r="I5" s="16"/>
      <c r="J5" s="14"/>
      <c r="K5" s="20"/>
      <c r="L5" s="10"/>
      <c r="M5" s="10"/>
      <c r="N5" s="10"/>
      <c r="O5" s="80"/>
      <c r="P5" s="101"/>
      <c r="Q5" s="173"/>
      <c r="R5" s="15"/>
      <c r="S5" s="15"/>
      <c r="T5" s="15"/>
    </row>
    <row r="6" spans="1:20" ht="12.75" customHeight="1">
      <c r="A6" s="10"/>
      <c r="B6" s="66" t="s">
        <v>21</v>
      </c>
      <c r="C6" s="67" t="s">
        <v>20</v>
      </c>
      <c r="D6" s="77">
        <v>6</v>
      </c>
      <c r="E6" s="23"/>
      <c r="F6" s="12"/>
      <c r="G6" s="141" t="s">
        <v>635</v>
      </c>
      <c r="H6" s="10"/>
      <c r="I6" s="16"/>
      <c r="J6" s="14"/>
      <c r="K6" s="20"/>
      <c r="L6" s="10"/>
      <c r="M6" s="10"/>
      <c r="N6" s="10"/>
      <c r="O6" s="80"/>
      <c r="P6" s="101"/>
      <c r="Q6" s="173"/>
      <c r="R6" s="15"/>
      <c r="S6" s="15"/>
      <c r="T6" s="15"/>
    </row>
    <row r="7" spans="1:20" ht="12.75" customHeight="1">
      <c r="A7" s="10"/>
      <c r="B7" s="68" t="s">
        <v>22</v>
      </c>
      <c r="C7" s="69" t="s">
        <v>20</v>
      </c>
      <c r="D7" s="77">
        <v>6</v>
      </c>
      <c r="E7" s="23"/>
      <c r="F7" s="12"/>
      <c r="G7" s="19"/>
      <c r="H7" s="10"/>
      <c r="I7" s="16"/>
      <c r="J7" s="14"/>
      <c r="K7" s="20"/>
      <c r="L7" s="14"/>
      <c r="M7" s="14"/>
      <c r="N7" s="16"/>
      <c r="O7" s="80"/>
      <c r="P7" s="101"/>
      <c r="Q7" s="173"/>
      <c r="R7" s="15"/>
      <c r="S7" s="15"/>
      <c r="T7" s="15"/>
    </row>
    <row r="8" spans="1:20" ht="12.75" customHeight="1">
      <c r="A8" s="10"/>
      <c r="B8" s="66" t="s">
        <v>23</v>
      </c>
      <c r="C8" s="67" t="s">
        <v>24</v>
      </c>
      <c r="D8" s="77">
        <v>0.04</v>
      </c>
      <c r="E8" s="23"/>
      <c r="F8" s="14"/>
      <c r="G8" s="19"/>
      <c r="H8" s="16"/>
      <c r="I8" s="16"/>
      <c r="J8" s="14"/>
      <c r="K8" s="20"/>
      <c r="L8" s="14"/>
      <c r="M8" s="14"/>
      <c r="N8" s="16"/>
      <c r="O8" s="80"/>
      <c r="P8" s="101"/>
      <c r="Q8" s="173"/>
      <c r="R8" s="15"/>
      <c r="S8" s="15"/>
      <c r="T8" s="15"/>
    </row>
    <row r="9" spans="1:20" ht="12.75" customHeight="1">
      <c r="A9" s="10"/>
      <c r="B9" s="68" t="s">
        <v>25</v>
      </c>
      <c r="C9" s="69" t="s">
        <v>24</v>
      </c>
      <c r="D9" s="77">
        <v>0.1</v>
      </c>
      <c r="E9" s="23"/>
      <c r="F9" s="14"/>
      <c r="G9" s="19" t="s">
        <v>32</v>
      </c>
      <c r="H9" s="16"/>
      <c r="I9" s="16"/>
      <c r="J9" s="14"/>
      <c r="K9" s="20"/>
      <c r="L9" s="14"/>
      <c r="M9" s="14"/>
      <c r="N9" s="16"/>
      <c r="O9" s="80"/>
      <c r="P9" s="101"/>
      <c r="Q9" s="173"/>
      <c r="R9" s="15"/>
      <c r="S9" s="15"/>
      <c r="T9" s="15"/>
    </row>
    <row r="10" spans="1:20" ht="12.75" customHeight="1">
      <c r="A10" s="10"/>
      <c r="B10" s="66" t="s">
        <v>26</v>
      </c>
      <c r="C10" s="67" t="s">
        <v>24</v>
      </c>
      <c r="D10" s="77">
        <v>0.1</v>
      </c>
      <c r="E10" s="23"/>
      <c r="F10" s="14"/>
      <c r="G10" s="19" t="s">
        <v>27</v>
      </c>
      <c r="H10" s="16"/>
      <c r="I10" s="16"/>
      <c r="J10" s="14"/>
      <c r="K10" s="20"/>
      <c r="L10" s="14"/>
      <c r="M10" s="14"/>
      <c r="N10" s="16"/>
      <c r="O10" s="80"/>
      <c r="P10" s="101"/>
      <c r="Q10" s="173"/>
      <c r="R10" s="15"/>
      <c r="S10" s="15"/>
      <c r="T10" s="15"/>
    </row>
    <row r="11" spans="1:20" ht="12.75" customHeight="1">
      <c r="A11" s="10"/>
      <c r="B11" s="68" t="s">
        <v>28</v>
      </c>
      <c r="C11" s="69" t="s">
        <v>29</v>
      </c>
      <c r="D11" s="77">
        <v>0.5</v>
      </c>
      <c r="E11" s="23"/>
      <c r="F11" s="14"/>
      <c r="G11" s="25"/>
      <c r="H11" s="16"/>
      <c r="I11" s="10"/>
      <c r="J11" s="10"/>
      <c r="K11" s="10"/>
      <c r="L11" s="10"/>
      <c r="M11" s="10"/>
      <c r="N11" s="10"/>
      <c r="O11" s="80"/>
      <c r="P11" s="101"/>
      <c r="Q11" s="173"/>
      <c r="R11" s="15"/>
      <c r="S11" s="15"/>
      <c r="T11" s="15"/>
    </row>
    <row r="12" spans="1:20" ht="12.75" customHeight="1">
      <c r="A12" s="10"/>
      <c r="B12" s="10"/>
      <c r="C12" s="13"/>
      <c r="D12" s="12"/>
      <c r="E12" s="10"/>
      <c r="F12" s="12"/>
      <c r="G12" s="19" t="s">
        <v>30</v>
      </c>
      <c r="H12" s="10"/>
      <c r="I12" s="10"/>
      <c r="J12" s="10"/>
      <c r="K12" s="10"/>
      <c r="L12" s="10"/>
      <c r="M12" s="10"/>
      <c r="N12" s="10"/>
      <c r="O12" s="80"/>
      <c r="P12" s="101"/>
      <c r="Q12" s="173"/>
      <c r="R12" s="15"/>
      <c r="S12" s="15"/>
      <c r="T12" s="15"/>
    </row>
    <row r="13" spans="1:20" ht="12.75" customHeight="1">
      <c r="A13" s="10"/>
      <c r="B13" s="10"/>
      <c r="C13" s="13"/>
      <c r="D13" s="12"/>
      <c r="E13" s="10"/>
      <c r="F13" s="12"/>
      <c r="G13" s="26" t="s">
        <v>31</v>
      </c>
      <c r="H13" s="10"/>
      <c r="I13" s="10"/>
      <c r="J13" s="10"/>
      <c r="K13" s="10"/>
      <c r="L13" s="10"/>
      <c r="M13" s="10"/>
      <c r="N13" s="10"/>
      <c r="O13" s="80"/>
      <c r="P13" s="101"/>
      <c r="Q13" s="173"/>
      <c r="R13" s="15"/>
      <c r="S13" s="15"/>
      <c r="T13" s="15"/>
    </row>
    <row r="14" spans="1:20" ht="3.75" customHeight="1">
      <c r="A14" s="10"/>
      <c r="B14" s="10"/>
      <c r="C14" s="13"/>
      <c r="D14" s="12"/>
      <c r="E14" s="10"/>
      <c r="F14" s="12"/>
      <c r="G14" s="10"/>
      <c r="H14" s="10"/>
      <c r="I14" s="10"/>
      <c r="J14" s="10"/>
      <c r="K14" s="10"/>
      <c r="L14" s="10"/>
      <c r="M14" s="10"/>
      <c r="N14" s="10"/>
      <c r="O14" s="80"/>
      <c r="P14" s="101"/>
      <c r="Q14" s="173"/>
      <c r="R14" s="15"/>
      <c r="S14" s="15"/>
      <c r="T14" s="15"/>
    </row>
    <row r="15" spans="1:20" ht="3.75" customHeight="1">
      <c r="A15" s="10"/>
      <c r="B15" s="10"/>
      <c r="C15" s="13"/>
      <c r="D15" s="12"/>
      <c r="E15" s="10"/>
      <c r="F15" s="12"/>
      <c r="G15" s="12"/>
      <c r="H15" s="12"/>
      <c r="I15" s="12"/>
      <c r="J15" s="12"/>
      <c r="K15" s="12"/>
      <c r="L15" s="12"/>
      <c r="M15" s="12"/>
      <c r="N15" s="12"/>
      <c r="O15" s="80"/>
      <c r="P15" s="101"/>
      <c r="Q15" s="173"/>
      <c r="R15" s="15"/>
      <c r="S15" s="15"/>
      <c r="T15" s="15"/>
    </row>
    <row r="16" spans="1:20" ht="3.75" customHeight="1">
      <c r="A16" s="17"/>
      <c r="B16" s="16"/>
      <c r="C16" s="27"/>
      <c r="D16" s="17"/>
      <c r="E16" s="17"/>
      <c r="F16" s="12"/>
      <c r="G16" s="17"/>
      <c r="H16" s="17"/>
      <c r="I16" s="17"/>
      <c r="J16" s="17"/>
      <c r="K16" s="17"/>
      <c r="L16" s="17"/>
      <c r="M16" s="17"/>
      <c r="N16" s="17"/>
      <c r="O16" s="28"/>
      <c r="P16" s="102"/>
      <c r="Q16" s="173"/>
      <c r="R16" s="15"/>
      <c r="S16" s="15"/>
      <c r="T16" s="15"/>
    </row>
    <row r="17" spans="1:20" ht="15" customHeight="1">
      <c r="A17" s="58" t="s">
        <v>1</v>
      </c>
      <c r="B17" s="59" t="s">
        <v>2</v>
      </c>
      <c r="C17" s="58" t="s">
        <v>3</v>
      </c>
      <c r="D17" s="58" t="s">
        <v>4</v>
      </c>
      <c r="E17" s="58" t="s">
        <v>5</v>
      </c>
      <c r="F17" s="58" t="s">
        <v>6</v>
      </c>
      <c r="G17" s="58" t="s">
        <v>7</v>
      </c>
      <c r="H17" s="58" t="s">
        <v>8</v>
      </c>
      <c r="I17" s="58" t="s">
        <v>9</v>
      </c>
      <c r="J17" s="58" t="s">
        <v>10</v>
      </c>
      <c r="K17" s="58" t="s">
        <v>11</v>
      </c>
      <c r="L17" s="58" t="s">
        <v>12</v>
      </c>
      <c r="M17" s="58" t="s">
        <v>13</v>
      </c>
      <c r="N17" s="60" t="s">
        <v>14</v>
      </c>
      <c r="O17" s="60" t="s">
        <v>622</v>
      </c>
      <c r="P17" s="103" t="s">
        <v>458</v>
      </c>
      <c r="Q17" s="30"/>
      <c r="R17" s="30"/>
      <c r="S17" s="30"/>
      <c r="T17" s="15"/>
    </row>
    <row r="18" spans="1:20" ht="13.5" customHeight="1">
      <c r="A18" s="41">
        <f>RANK(N18,$N$18:$N$2593)</f>
        <v>1</v>
      </c>
      <c r="B18" s="180" t="s">
        <v>820</v>
      </c>
      <c r="C18" s="180" t="s">
        <v>1363</v>
      </c>
      <c r="D18" s="180" t="s">
        <v>33</v>
      </c>
      <c r="E18" s="180" t="s">
        <v>34</v>
      </c>
      <c r="F18" s="180" t="s">
        <v>52</v>
      </c>
      <c r="G18" s="181">
        <f>VLOOKUP(B18,'Full FBS'!$B$18:$M$4306,6,0)</f>
        <v>2816</v>
      </c>
      <c r="H18" s="181">
        <f>VLOOKUP(B18,'Full FBS'!$B$18:$M$4306,7,0)</f>
        <v>22</v>
      </c>
      <c r="I18" s="181">
        <f>VLOOKUP(B18,'Full FBS'!$B$18:$M$4306,8,0)</f>
        <v>758</v>
      </c>
      <c r="J18" s="181">
        <f>VLOOKUP(B18,'Full FBS'!$B$18:$M$4306,9,0)</f>
        <v>12</v>
      </c>
      <c r="K18" s="181">
        <f>VLOOKUP(B18,'Full FBS'!$B$18:$M$4306,10,0)</f>
        <v>0</v>
      </c>
      <c r="L18" s="181">
        <f>VLOOKUP(B18,'Full FBS'!$B$18:$M$4306,11,0)</f>
        <v>0</v>
      </c>
      <c r="M18" s="181">
        <f>VLOOKUP(B18,'Full FBS'!$B$18:$M$4306,12,0)</f>
        <v>0</v>
      </c>
      <c r="N18" s="43">
        <f>SUM(G18*$D$8+H18*$D$5+I18*$D$9+J18*$D$6+K18*$D$11+L18*$D$10+M18*$D$7)</f>
        <v>348.44</v>
      </c>
      <c r="O18" s="97">
        <f>VLOOKUP(B18, 'Full FBS'!$B$18:$P$4999, 14, FALSE)</f>
        <v>1</v>
      </c>
      <c r="P18" s="90">
        <f>SUM(((G18+(I18*2))/4600*0.4)+(H18+(J18*1.5))/50*0.6)*100*O18</f>
        <v>85.669565217391309</v>
      </c>
      <c r="Q18" s="15"/>
      <c r="R18" s="15"/>
      <c r="S18" s="15"/>
      <c r="T18" s="15"/>
    </row>
    <row r="19" spans="1:20" ht="13.5" customHeight="1">
      <c r="A19" s="41">
        <f>RANK(N19,$N$18:$N$2593)</f>
        <v>2</v>
      </c>
      <c r="B19" s="180" t="s">
        <v>926</v>
      </c>
      <c r="C19" s="180" t="s">
        <v>136</v>
      </c>
      <c r="D19" s="180" t="s">
        <v>33</v>
      </c>
      <c r="E19" s="180" t="s">
        <v>36</v>
      </c>
      <c r="F19" s="180" t="s">
        <v>1104</v>
      </c>
      <c r="G19" s="181">
        <f>VLOOKUP(B19,'Full FBS'!$B$18:$M$4306,6,0)</f>
        <v>3481</v>
      </c>
      <c r="H19" s="181">
        <f>VLOOKUP(B19,'Full FBS'!$B$18:$M$4306,7,0)</f>
        <v>29</v>
      </c>
      <c r="I19" s="181">
        <f>VLOOKUP(B19,'Full FBS'!$B$18:$M$4306,8,0)</f>
        <v>443</v>
      </c>
      <c r="J19" s="181">
        <f>VLOOKUP(B19,'Full FBS'!$B$18:$M$4306,9,0)</f>
        <v>8</v>
      </c>
      <c r="K19" s="181">
        <f>VLOOKUP(B19,'Full FBS'!$B$18:$M$4306,10,0)</f>
        <v>0</v>
      </c>
      <c r="L19" s="181">
        <f>VLOOKUP(B19,'Full FBS'!$B$18:$M$4306,11,0)</f>
        <v>0</v>
      </c>
      <c r="M19" s="181">
        <f>VLOOKUP(B19,'Full FBS'!$B$18:$M$4306,12,0)</f>
        <v>0</v>
      </c>
      <c r="N19" s="43">
        <f>SUM(G19*$D$8+H19*$D$5+I19*$D$9+J19*$D$6+K19*$D$11+L19*$D$10+M19*$D$7)</f>
        <v>347.54</v>
      </c>
      <c r="O19" s="97">
        <f>VLOOKUP(B19, 'Full FBS'!$B$18:$P$4999, 14, FALSE)</f>
        <v>1</v>
      </c>
      <c r="P19" s="90">
        <f>SUM(((G19+(I19*2))/4600*0.4)+(H19+(J19*1.5))/50*0.6)*100*O19</f>
        <v>87.173913043478251</v>
      </c>
      <c r="Q19" s="15"/>
      <c r="R19" s="15"/>
      <c r="S19" s="15"/>
      <c r="T19" s="15"/>
    </row>
    <row r="20" spans="1:20" ht="13.5" customHeight="1">
      <c r="A20" s="41">
        <f>RANK(N20,$N$18:$N$2593)</f>
        <v>3</v>
      </c>
      <c r="B20" s="180" t="s">
        <v>1113</v>
      </c>
      <c r="C20" s="180" t="s">
        <v>1364</v>
      </c>
      <c r="D20" s="180" t="s">
        <v>33</v>
      </c>
      <c r="E20" s="180" t="s">
        <v>36</v>
      </c>
      <c r="F20" s="180" t="s">
        <v>1106</v>
      </c>
      <c r="G20" s="181">
        <f>VLOOKUP(B20,'Full FBS'!$B$18:$M$4306,6,0)</f>
        <v>4136</v>
      </c>
      <c r="H20" s="181">
        <f>VLOOKUP(B20,'Full FBS'!$B$18:$M$4306,7,0)</f>
        <v>40</v>
      </c>
      <c r="I20" s="181">
        <f>VLOOKUP(B20,'Full FBS'!$B$18:$M$4306,8,0)</f>
        <v>33</v>
      </c>
      <c r="J20" s="181">
        <f>VLOOKUP(B20,'Full FBS'!$B$18:$M$4306,9,0)</f>
        <v>1</v>
      </c>
      <c r="K20" s="181">
        <f>VLOOKUP(B20,'Full FBS'!$B$18:$M$4306,10,0)</f>
        <v>0</v>
      </c>
      <c r="L20" s="181">
        <f>VLOOKUP(B20,'Full FBS'!$B$18:$M$4306,11,0)</f>
        <v>0</v>
      </c>
      <c r="M20" s="181">
        <f>VLOOKUP(B20,'Full FBS'!$B$18:$M$4306,12,0)</f>
        <v>0</v>
      </c>
      <c r="N20" s="43">
        <f>SUM(G20*$D$8+H20*$D$5+I20*$D$9+J20*$D$6+K20*$D$11+L20*$D$10+M20*$D$7)</f>
        <v>334.74</v>
      </c>
      <c r="O20" s="97">
        <f>VLOOKUP(B20, 'Full FBS'!$B$18:$P$4999, 14, FALSE)</f>
        <v>1</v>
      </c>
      <c r="P20" s="90">
        <f>SUM(((G20+(I20*2))/4600*0.4)+(H20+(J20*1.5))/50*0.6)*100*O20</f>
        <v>86.339130434782604</v>
      </c>
      <c r="Q20" s="15"/>
      <c r="R20" s="15"/>
      <c r="S20" s="15"/>
      <c r="T20" s="15"/>
    </row>
    <row r="21" spans="1:20" ht="13.5" customHeight="1">
      <c r="A21" s="41">
        <f>RANK(N21,$N$18:$N$2593)</f>
        <v>4</v>
      </c>
      <c r="B21" s="180" t="s">
        <v>463</v>
      </c>
      <c r="C21" s="180" t="s">
        <v>1366</v>
      </c>
      <c r="D21" s="180" t="s">
        <v>33</v>
      </c>
      <c r="E21" s="180" t="s">
        <v>38</v>
      </c>
      <c r="F21" s="180" t="s">
        <v>37</v>
      </c>
      <c r="G21" s="181">
        <f>VLOOKUP(B21,'Full FBS'!$B$18:$M$4306,6,0)</f>
        <v>4023</v>
      </c>
      <c r="H21" s="181">
        <f>VLOOKUP(B21,'Full FBS'!$B$18:$M$4306,7,0)</f>
        <v>37</v>
      </c>
      <c r="I21" s="181">
        <f>VLOOKUP(B21,'Full FBS'!$B$18:$M$4306,8,0)</f>
        <v>74</v>
      </c>
      <c r="J21" s="181">
        <f>VLOOKUP(B21,'Full FBS'!$B$18:$M$4306,9,0)</f>
        <v>3</v>
      </c>
      <c r="K21" s="181">
        <f>VLOOKUP(B21,'Full FBS'!$B$18:$M$4306,10,0)</f>
        <v>0</v>
      </c>
      <c r="L21" s="181">
        <f>VLOOKUP(B21,'Full FBS'!$B$18:$M$4306,11,0)</f>
        <v>0</v>
      </c>
      <c r="M21" s="181">
        <f>VLOOKUP(B21,'Full FBS'!$B$18:$M$4306,12,0)</f>
        <v>0</v>
      </c>
      <c r="N21" s="43">
        <f>SUM(G21*$D$8+H21*$D$5+I21*$D$9+J21*$D$6+K21*$D$11+L21*$D$10+M21*$D$7)</f>
        <v>334.32</v>
      </c>
      <c r="O21" s="97">
        <f>VLOOKUP(B21, 'Full FBS'!$B$18:$P$4999, 14, FALSE)</f>
        <v>1</v>
      </c>
      <c r="P21" s="90">
        <f>SUM(((G21+(I21*2))/4600*0.4)+(H21+(J21*1.5))/50*0.6)*100*O21</f>
        <v>86.069565217391315</v>
      </c>
      <c r="Q21" s="15"/>
      <c r="R21" s="15"/>
      <c r="S21" s="15"/>
      <c r="T21" s="15"/>
    </row>
    <row r="22" spans="1:20" ht="13.5" customHeight="1">
      <c r="A22" s="41">
        <f>RANK(N22,$N$18:$N$2593)</f>
        <v>5</v>
      </c>
      <c r="B22" s="180" t="s">
        <v>142</v>
      </c>
      <c r="C22" s="180" t="s">
        <v>1362</v>
      </c>
      <c r="D22" s="180" t="s">
        <v>33</v>
      </c>
      <c r="E22" s="180" t="s">
        <v>34</v>
      </c>
      <c r="F22" s="180" t="s">
        <v>37</v>
      </c>
      <c r="G22" s="181">
        <f>VLOOKUP(B22,'Full FBS'!$B$18:$M$4306,6,0)</f>
        <v>3246</v>
      </c>
      <c r="H22" s="181">
        <f>VLOOKUP(B22,'Full FBS'!$B$18:$M$4306,7,0)</f>
        <v>30</v>
      </c>
      <c r="I22" s="181">
        <f>VLOOKUP(B22,'Full FBS'!$B$18:$M$4306,8,0)</f>
        <v>544</v>
      </c>
      <c r="J22" s="181">
        <f>VLOOKUP(B22,'Full FBS'!$B$18:$M$4306,9,0)</f>
        <v>5</v>
      </c>
      <c r="K22" s="181">
        <f>VLOOKUP(B22,'Full FBS'!$B$18:$M$4306,10,0)</f>
        <v>0</v>
      </c>
      <c r="L22" s="181">
        <f>VLOOKUP(B22,'Full FBS'!$B$18:$M$4306,11,0)</f>
        <v>0</v>
      </c>
      <c r="M22" s="181">
        <f>VLOOKUP(B22,'Full FBS'!$B$18:$M$4306,12,0)</f>
        <v>0</v>
      </c>
      <c r="N22" s="43">
        <f>SUM(G22*$D$8+H22*$D$5+I22*$D$9+J22*$D$6+K22*$D$11+L22*$D$10+M22*$D$7)</f>
        <v>334.24</v>
      </c>
      <c r="O22" s="97">
        <f>VLOOKUP(B22, 'Full FBS'!$B$18:$P$4999, 14, FALSE)</f>
        <v>1</v>
      </c>
      <c r="P22" s="90">
        <f>SUM(((G22+(I22*2))/4600*0.4)+(H22+(J22*1.5))/50*0.6)*100*O22</f>
        <v>82.686956521739134</v>
      </c>
      <c r="Q22" s="15"/>
      <c r="R22" s="15"/>
      <c r="S22" s="15"/>
      <c r="T22" s="15"/>
    </row>
    <row r="23" spans="1:20" ht="13.5" customHeight="1">
      <c r="A23" s="41">
        <f>RANK(N23,$N$18:$N$2593)</f>
        <v>6</v>
      </c>
      <c r="B23" s="180" t="s">
        <v>141</v>
      </c>
      <c r="C23" s="180" t="s">
        <v>1360</v>
      </c>
      <c r="D23" s="180" t="s">
        <v>33</v>
      </c>
      <c r="E23" s="180" t="s">
        <v>34</v>
      </c>
      <c r="F23" s="180" t="s">
        <v>52</v>
      </c>
      <c r="G23" s="181">
        <f>VLOOKUP(B23,'Full FBS'!$B$18:$M$4306,6,0)</f>
        <v>3775</v>
      </c>
      <c r="H23" s="181">
        <f>VLOOKUP(B23,'Full FBS'!$B$18:$M$4306,7,0)</f>
        <v>27</v>
      </c>
      <c r="I23" s="181">
        <f>VLOOKUP(B23,'Full FBS'!$B$18:$M$4306,8,0)</f>
        <v>321</v>
      </c>
      <c r="J23" s="181">
        <f>VLOOKUP(B23,'Full FBS'!$B$18:$M$4306,9,0)</f>
        <v>6</v>
      </c>
      <c r="K23" s="181">
        <f>VLOOKUP(B23,'Full FBS'!$B$18:$M$4306,10,0)</f>
        <v>0</v>
      </c>
      <c r="L23" s="181">
        <f>VLOOKUP(B23,'Full FBS'!$B$18:$M$4306,11,0)</f>
        <v>0</v>
      </c>
      <c r="M23" s="181">
        <f>VLOOKUP(B23,'Full FBS'!$B$18:$M$4306,12,0)</f>
        <v>0</v>
      </c>
      <c r="N23" s="43">
        <f>SUM(G23*$D$8+H23*$D$5+I23*$D$9+J23*$D$6+K23*$D$11+L23*$D$10+M23*$D$7)</f>
        <v>327.10000000000002</v>
      </c>
      <c r="O23" s="97">
        <f>VLOOKUP(B23, 'Full FBS'!$B$18:$P$4999, 14, FALSE)</f>
        <v>1</v>
      </c>
      <c r="P23" s="90">
        <f>SUM(((G23+(I23*2))/4600*0.4)+(H23+(J23*1.5))/50*0.6)*100*O23</f>
        <v>81.608695652173907</v>
      </c>
      <c r="Q23" s="15"/>
      <c r="R23" s="15"/>
      <c r="S23" s="15"/>
      <c r="T23" s="15"/>
    </row>
    <row r="24" spans="1:20" ht="13.5" customHeight="1">
      <c r="A24" s="41">
        <f>RANK(N24,$N$18:$N$2593)</f>
        <v>7</v>
      </c>
      <c r="B24" s="180" t="s">
        <v>113</v>
      </c>
      <c r="C24" s="180" t="s">
        <v>120</v>
      </c>
      <c r="D24" s="180" t="s">
        <v>33</v>
      </c>
      <c r="E24" s="180" t="s">
        <v>34</v>
      </c>
      <c r="F24" s="180" t="s">
        <v>57</v>
      </c>
      <c r="G24" s="181">
        <f>VLOOKUP(B24,'Full FBS'!$B$18:$M$4306,6,0)</f>
        <v>3524</v>
      </c>
      <c r="H24" s="181">
        <f>VLOOKUP(B24,'Full FBS'!$B$18:$M$4306,7,0)</f>
        <v>35</v>
      </c>
      <c r="I24" s="181">
        <f>VLOOKUP(B24,'Full FBS'!$B$18:$M$4306,8,0)</f>
        <v>188</v>
      </c>
      <c r="J24" s="181">
        <f>VLOOKUP(B24,'Full FBS'!$B$18:$M$4306,9,0)</f>
        <v>2</v>
      </c>
      <c r="K24" s="181">
        <f>VLOOKUP(B24,'Full FBS'!$B$18:$M$4306,10,0)</f>
        <v>0</v>
      </c>
      <c r="L24" s="181">
        <f>VLOOKUP(B24,'Full FBS'!$B$18:$M$4306,11,0)</f>
        <v>0</v>
      </c>
      <c r="M24" s="181">
        <f>VLOOKUP(B24,'Full FBS'!$B$18:$M$4306,12,0)</f>
        <v>0</v>
      </c>
      <c r="N24" s="43">
        <f>SUM(G24*$D$8+H24*$D$5+I24*$D$9+J24*$D$6+K24*$D$11+L24*$D$10+M24*$D$7)</f>
        <v>311.76000000000005</v>
      </c>
      <c r="O24" s="97">
        <f>VLOOKUP(B24, 'Full FBS'!$B$18:$P$4999, 14, FALSE)</f>
        <v>1</v>
      </c>
      <c r="P24" s="90">
        <f>SUM(((G24+(I24*2))/4600*0.4)+(H24+(J24*1.5))/50*0.6)*100*O24</f>
        <v>79.513043478260869</v>
      </c>
      <c r="Q24" s="15"/>
      <c r="R24" s="15"/>
      <c r="S24" s="15"/>
      <c r="T24" s="15"/>
    </row>
    <row r="25" spans="1:20" ht="13.5" customHeight="1">
      <c r="A25" s="41">
        <f>RANK(N25,$N$18:$N$2593)</f>
        <v>8</v>
      </c>
      <c r="B25" s="180" t="s">
        <v>874</v>
      </c>
      <c r="C25" s="180" t="s">
        <v>1367</v>
      </c>
      <c r="D25" s="180" t="s">
        <v>33</v>
      </c>
      <c r="E25" s="180" t="s">
        <v>38</v>
      </c>
      <c r="F25" s="180" t="s">
        <v>37</v>
      </c>
      <c r="G25" s="181">
        <f>VLOOKUP(B25,'Full FBS'!$B$18:$M$4306,6,0)</f>
        <v>4337</v>
      </c>
      <c r="H25" s="181">
        <f>VLOOKUP(B25,'Full FBS'!$B$18:$M$4306,7,0)</f>
        <v>33</v>
      </c>
      <c r="I25" s="181">
        <f>VLOOKUP(B25,'Full FBS'!$B$18:$M$4306,8,0)</f>
        <v>0</v>
      </c>
      <c r="J25" s="181">
        <f>VLOOKUP(B25,'Full FBS'!$B$18:$M$4306,9,0)</f>
        <v>0</v>
      </c>
      <c r="K25" s="181">
        <f>VLOOKUP(B25,'Full FBS'!$B$18:$M$4306,10,0)</f>
        <v>0</v>
      </c>
      <c r="L25" s="181">
        <f>VLOOKUP(B25,'Full FBS'!$B$18:$M$4306,11,0)</f>
        <v>0</v>
      </c>
      <c r="M25" s="181">
        <f>VLOOKUP(B25,'Full FBS'!$B$18:$M$4306,12,0)</f>
        <v>0</v>
      </c>
      <c r="N25" s="43">
        <f>SUM(G25*$D$8+H25*$D$5+I25*$D$9+J25*$D$6+K25*$D$11+L25*$D$10+M25*$D$7)</f>
        <v>305.48</v>
      </c>
      <c r="O25" s="97">
        <f>VLOOKUP(B25, 'Full FBS'!$B$18:$P$4999, 14, FALSE)</f>
        <v>1</v>
      </c>
      <c r="P25" s="90">
        <f>SUM(((G25+(I25*2))/4600*0.4)+(H25+(J25*1.5))/50*0.6)*100*O25</f>
        <v>77.313043478260866</v>
      </c>
      <c r="Q25" s="15"/>
      <c r="R25" s="15"/>
      <c r="S25" s="15"/>
      <c r="T25" s="15"/>
    </row>
    <row r="26" spans="1:20" ht="13.5" customHeight="1">
      <c r="A26" s="41">
        <f>RANK(N26,$N$18:$N$2593)</f>
        <v>9</v>
      </c>
      <c r="B26" s="180" t="s">
        <v>140</v>
      </c>
      <c r="C26" s="180" t="s">
        <v>139</v>
      </c>
      <c r="D26" s="180" t="s">
        <v>33</v>
      </c>
      <c r="E26" s="180" t="s">
        <v>34</v>
      </c>
      <c r="F26" s="180" t="s">
        <v>59</v>
      </c>
      <c r="G26" s="181">
        <f>VLOOKUP(B26,'Full FBS'!$B$18:$M$4306,6,0)</f>
        <v>2843</v>
      </c>
      <c r="H26" s="181">
        <f>VLOOKUP(B26,'Full FBS'!$B$18:$M$4306,7,0)</f>
        <v>24</v>
      </c>
      <c r="I26" s="181">
        <f>VLOOKUP(B26,'Full FBS'!$B$18:$M$4306,8,0)</f>
        <v>509</v>
      </c>
      <c r="J26" s="181">
        <f>VLOOKUP(B26,'Full FBS'!$B$18:$M$4306,9,0)</f>
        <v>7</v>
      </c>
      <c r="K26" s="181">
        <f>VLOOKUP(B26,'Full FBS'!$B$18:$M$4306,10,0)</f>
        <v>0</v>
      </c>
      <c r="L26" s="181">
        <f>VLOOKUP(B26,'Full FBS'!$B$18:$M$4306,11,0)</f>
        <v>0</v>
      </c>
      <c r="M26" s="181">
        <f>VLOOKUP(B26,'Full FBS'!$B$18:$M$4306,12,0)</f>
        <v>0</v>
      </c>
      <c r="N26" s="43">
        <f>SUM(G26*$D$8+H26*$D$5+I26*$D$9+J26*$D$6+K26*$D$11+L26*$D$10+M26*$D$7)</f>
        <v>302.62</v>
      </c>
      <c r="O26" s="97">
        <f>VLOOKUP(B26, 'Full FBS'!$B$18:$P$4999, 14, FALSE)</f>
        <v>1</v>
      </c>
      <c r="P26" s="90">
        <f>SUM(((G26+(I26*2))/4600*0.4)+(H26+(J26*1.5))/50*0.6)*100*O26</f>
        <v>74.973913043478262</v>
      </c>
      <c r="Q26" s="15"/>
      <c r="R26" s="15"/>
      <c r="S26" s="15"/>
      <c r="T26" s="15"/>
    </row>
    <row r="27" spans="1:20" ht="13.5" customHeight="1">
      <c r="A27" s="41">
        <f>RANK(N27,$N$18:$N$2593)</f>
        <v>10</v>
      </c>
      <c r="B27" s="180" t="s">
        <v>317</v>
      </c>
      <c r="C27" s="180" t="s">
        <v>1369</v>
      </c>
      <c r="D27" s="180" t="s">
        <v>33</v>
      </c>
      <c r="E27" s="180" t="s">
        <v>38</v>
      </c>
      <c r="F27" s="180" t="s">
        <v>52</v>
      </c>
      <c r="G27" s="181">
        <f>VLOOKUP(B27,'Full FBS'!$B$18:$M$4306,6,0)</f>
        <v>2523</v>
      </c>
      <c r="H27" s="181">
        <f>VLOOKUP(B27,'Full FBS'!$B$18:$M$4306,7,0)</f>
        <v>17</v>
      </c>
      <c r="I27" s="181">
        <f>VLOOKUP(B27,'Full FBS'!$B$18:$M$4306,8,0)</f>
        <v>732</v>
      </c>
      <c r="J27" s="181">
        <f>VLOOKUP(B27,'Full FBS'!$B$18:$M$4306,9,0)</f>
        <v>10</v>
      </c>
      <c r="K27" s="181">
        <f>VLOOKUP(B27,'Full FBS'!$B$18:$M$4306,10,0)</f>
        <v>0</v>
      </c>
      <c r="L27" s="181">
        <f>VLOOKUP(B27,'Full FBS'!$B$18:$M$4306,11,0)</f>
        <v>0</v>
      </c>
      <c r="M27" s="181">
        <f>VLOOKUP(B27,'Full FBS'!$B$18:$M$4306,12,0)</f>
        <v>0</v>
      </c>
      <c r="N27" s="43">
        <f>SUM(G27*$D$8+H27*$D$5+I27*$D$9+J27*$D$6+K27*$D$11+L27*$D$10+M27*$D$7)</f>
        <v>302.12</v>
      </c>
      <c r="O27" s="97">
        <f>VLOOKUP(B27, 'Full FBS'!$B$18:$P$4999, 14, FALSE)</f>
        <v>1</v>
      </c>
      <c r="P27" s="90">
        <f>SUM(((G27+(I27*2))/4600*0.4)+(H27+(J27*1.5))/50*0.6)*100*O27</f>
        <v>73.069565217391315</v>
      </c>
      <c r="Q27" s="15"/>
      <c r="R27" s="15"/>
      <c r="S27" s="15"/>
      <c r="T27" s="15"/>
    </row>
    <row r="28" spans="1:20" ht="13.5" customHeight="1">
      <c r="A28" s="41">
        <f>RANK(N28,$N$18:$N$2593)</f>
        <v>11</v>
      </c>
      <c r="B28" s="180" t="s">
        <v>131</v>
      </c>
      <c r="C28" s="180" t="s">
        <v>132</v>
      </c>
      <c r="D28" s="180" t="s">
        <v>33</v>
      </c>
      <c r="E28" s="180" t="s">
        <v>34</v>
      </c>
      <c r="F28" s="180" t="s">
        <v>1104</v>
      </c>
      <c r="G28" s="181">
        <f>VLOOKUP(B28,'Full FBS'!$B$18:$M$4306,6,0)</f>
        <v>2756</v>
      </c>
      <c r="H28" s="181">
        <f>VLOOKUP(B28,'Full FBS'!$B$18:$M$4306,7,0)</f>
        <v>20</v>
      </c>
      <c r="I28" s="181">
        <f>VLOOKUP(B28,'Full FBS'!$B$18:$M$4306,8,0)</f>
        <v>665</v>
      </c>
      <c r="J28" s="181">
        <f>VLOOKUP(B28,'Full FBS'!$B$18:$M$4306,9,0)</f>
        <v>7</v>
      </c>
      <c r="K28" s="181">
        <f>VLOOKUP(B28,'Full FBS'!$B$18:$M$4306,10,0)</f>
        <v>0</v>
      </c>
      <c r="L28" s="181">
        <f>VLOOKUP(B28,'Full FBS'!$B$18:$M$4306,11,0)</f>
        <v>0</v>
      </c>
      <c r="M28" s="181">
        <f>VLOOKUP(B28,'Full FBS'!$B$18:$M$4306,12,0)</f>
        <v>0</v>
      </c>
      <c r="N28" s="43">
        <f>SUM(G28*$D$8+H28*$D$5+I28*$D$9+J28*$D$6+K28*$D$11+L28*$D$10+M28*$D$7)</f>
        <v>298.74</v>
      </c>
      <c r="O28" s="97">
        <f>VLOOKUP(B28, 'Full FBS'!$B$18:$P$4999, 14, FALSE)</f>
        <v>1</v>
      </c>
      <c r="P28" s="90">
        <f>SUM(((G28+(I28*2))/4600*0.4)+(H28+(J28*1.5))/50*0.6)*100*O28</f>
        <v>72.130434782608702</v>
      </c>
      <c r="Q28" s="15"/>
      <c r="R28" s="15"/>
      <c r="S28" s="15"/>
      <c r="T28" s="15"/>
    </row>
    <row r="29" spans="1:20" ht="13.5" customHeight="1">
      <c r="A29" s="41">
        <f>RANK(N29,$N$18:$N$2593)</f>
        <v>12</v>
      </c>
      <c r="B29" s="180" t="s">
        <v>863</v>
      </c>
      <c r="C29" s="180" t="s">
        <v>1375</v>
      </c>
      <c r="D29" s="180" t="s">
        <v>33</v>
      </c>
      <c r="E29" s="180" t="s">
        <v>38</v>
      </c>
      <c r="F29" s="180" t="s">
        <v>57</v>
      </c>
      <c r="G29" s="181">
        <f>VLOOKUP(B29,'Full FBS'!$B$18:$M$4306,6,0)</f>
        <v>2454</v>
      </c>
      <c r="H29" s="181">
        <f>VLOOKUP(B29,'Full FBS'!$B$18:$M$4306,7,0)</f>
        <v>18</v>
      </c>
      <c r="I29" s="181">
        <f>VLOOKUP(B29,'Full FBS'!$B$18:$M$4306,8,0)</f>
        <v>733</v>
      </c>
      <c r="J29" s="181">
        <f>VLOOKUP(B29,'Full FBS'!$B$18:$M$4306,9,0)</f>
        <v>9</v>
      </c>
      <c r="K29" s="181">
        <f>VLOOKUP(B29,'Full FBS'!$B$18:$M$4306,10,0)</f>
        <v>0</v>
      </c>
      <c r="L29" s="181">
        <f>VLOOKUP(B29,'Full FBS'!$B$18:$M$4306,11,0)</f>
        <v>0</v>
      </c>
      <c r="M29" s="181">
        <f>VLOOKUP(B29,'Full FBS'!$B$18:$M$4306,12,0)</f>
        <v>0</v>
      </c>
      <c r="N29" s="43">
        <f>SUM(G29*$D$8+H29*$D$5+I29*$D$9+J29*$D$6+K29*$D$11+L29*$D$10+M29*$D$7)</f>
        <v>297.45999999999998</v>
      </c>
      <c r="O29" s="97">
        <f>VLOOKUP(B29, 'Full FBS'!$B$18:$P$4999, 14, FALSE)</f>
        <v>1</v>
      </c>
      <c r="P29" s="90">
        <f>SUM(((G29+(I29*2))/4600*0.4)+(H29+(J29*1.5))/50*0.6)*100*O29</f>
        <v>71.886956521739137</v>
      </c>
      <c r="Q29" s="15"/>
      <c r="R29" s="15"/>
      <c r="S29" s="15"/>
      <c r="T29" s="15"/>
    </row>
    <row r="30" spans="1:20" ht="13.5" customHeight="1">
      <c r="A30" s="41">
        <f>RANK(N30,$N$18:$N$2593)</f>
        <v>13</v>
      </c>
      <c r="B30" s="180" t="s">
        <v>192</v>
      </c>
      <c r="C30" s="180" t="s">
        <v>1372</v>
      </c>
      <c r="D30" s="180" t="s">
        <v>33</v>
      </c>
      <c r="E30" s="180" t="s">
        <v>34</v>
      </c>
      <c r="F30" s="180" t="s">
        <v>1105</v>
      </c>
      <c r="G30" s="181">
        <f>VLOOKUP(B30,'Full FBS'!$B$18:$M$4306,6,0)</f>
        <v>3342</v>
      </c>
      <c r="H30" s="181">
        <f>VLOOKUP(B30,'Full FBS'!$B$18:$M$4306,7,0)</f>
        <v>26</v>
      </c>
      <c r="I30" s="181">
        <f>VLOOKUP(B30,'Full FBS'!$B$18:$M$4306,8,0)</f>
        <v>293</v>
      </c>
      <c r="J30" s="181">
        <f>VLOOKUP(B30,'Full FBS'!$B$18:$M$4306,9,0)</f>
        <v>5</v>
      </c>
      <c r="K30" s="181">
        <f>VLOOKUP(B30,'Full FBS'!$B$18:$M$4306,10,0)</f>
        <v>0</v>
      </c>
      <c r="L30" s="181">
        <f>VLOOKUP(B30,'Full FBS'!$B$18:$M$4306,11,0)</f>
        <v>0</v>
      </c>
      <c r="M30" s="181">
        <f>VLOOKUP(B30,'Full FBS'!$B$18:$M$4306,12,0)</f>
        <v>0</v>
      </c>
      <c r="N30" s="43">
        <f>SUM(G30*$D$8+H30*$D$5+I30*$D$9+J30*$D$6+K30*$D$11+L30*$D$10+M30*$D$7)</f>
        <v>296.98</v>
      </c>
      <c r="O30" s="97">
        <f>VLOOKUP(B30, 'Full FBS'!$B$18:$P$4999, 14, FALSE)</f>
        <v>1</v>
      </c>
      <c r="P30" s="90">
        <f>SUM(((G30+(I30*2))/4600*0.4)+(H30+(J30*1.5))/50*0.6)*100*O30</f>
        <v>74.356521739130443</v>
      </c>
      <c r="Q30" s="15"/>
      <c r="R30" s="15"/>
      <c r="S30" s="15"/>
      <c r="T30" s="15"/>
    </row>
    <row r="31" spans="1:20" ht="13.5" customHeight="1">
      <c r="A31" s="41">
        <f>RANK(N31,$N$18:$N$2593)</f>
        <v>14</v>
      </c>
      <c r="B31" s="180" t="s">
        <v>359</v>
      </c>
      <c r="C31" s="180" t="s">
        <v>1378</v>
      </c>
      <c r="D31" s="180" t="s">
        <v>33</v>
      </c>
      <c r="E31" s="180" t="s">
        <v>34</v>
      </c>
      <c r="F31" s="180" t="s">
        <v>1106</v>
      </c>
      <c r="G31" s="181">
        <f>VLOOKUP(B31,'Full FBS'!$B$18:$M$4306,6,0)</f>
        <v>3930</v>
      </c>
      <c r="H31" s="181">
        <f>VLOOKUP(B31,'Full FBS'!$B$18:$M$4306,7,0)</f>
        <v>33</v>
      </c>
      <c r="I31" s="181">
        <f>VLOOKUP(B31,'Full FBS'!$B$18:$M$4306,8,0)</f>
        <v>0</v>
      </c>
      <c r="J31" s="181">
        <f>VLOOKUP(B31,'Full FBS'!$B$18:$M$4306,9,0)</f>
        <v>1</v>
      </c>
      <c r="K31" s="181">
        <f>VLOOKUP(B31,'Full FBS'!$B$18:$M$4306,10,0)</f>
        <v>0</v>
      </c>
      <c r="L31" s="181">
        <f>VLOOKUP(B31,'Full FBS'!$B$18:$M$4306,11,0)</f>
        <v>0</v>
      </c>
      <c r="M31" s="181">
        <f>VLOOKUP(B31,'Full FBS'!$B$18:$M$4306,12,0)</f>
        <v>0</v>
      </c>
      <c r="N31" s="43">
        <f>SUM(G31*$D$8+H31*$D$5+I31*$D$9+J31*$D$6+K31*$D$11+L31*$D$10+M31*$D$7)</f>
        <v>295.20000000000005</v>
      </c>
      <c r="O31" s="97">
        <f>VLOOKUP(B31, 'Full FBS'!$B$18:$P$4999, 14, FALSE)</f>
        <v>1</v>
      </c>
      <c r="P31" s="90">
        <f>SUM(((G31+(I31*2))/4600*0.4)+(H31+(J31*1.5))/50*0.6)*100*O31</f>
        <v>75.573913043478257</v>
      </c>
      <c r="Q31" s="15"/>
      <c r="R31" s="15"/>
      <c r="S31" s="15"/>
      <c r="T31" s="15"/>
    </row>
    <row r="32" spans="1:20" ht="13.5" customHeight="1">
      <c r="A32" s="41">
        <f>RANK(N32,$N$18:$N$2593)</f>
        <v>15</v>
      </c>
      <c r="B32" s="180" t="s">
        <v>1486</v>
      </c>
      <c r="C32" s="180" t="s">
        <v>1368</v>
      </c>
      <c r="D32" s="180" t="s">
        <v>33</v>
      </c>
      <c r="E32" s="180" t="s">
        <v>38</v>
      </c>
      <c r="F32" s="180" t="s">
        <v>59</v>
      </c>
      <c r="G32" s="181">
        <f>VLOOKUP(B32,'Full FBS'!$B$18:$M$4306,6,0)</f>
        <v>3943</v>
      </c>
      <c r="H32" s="181">
        <f>VLOOKUP(B32,'Full FBS'!$B$18:$M$4306,7,0)</f>
        <v>32</v>
      </c>
      <c r="I32" s="181">
        <f>VLOOKUP(B32,'Full FBS'!$B$18:$M$4306,8,0)</f>
        <v>33</v>
      </c>
      <c r="J32" s="181">
        <f>VLOOKUP(B32,'Full FBS'!$B$18:$M$4306,9,0)</f>
        <v>1</v>
      </c>
      <c r="K32" s="181">
        <f>VLOOKUP(B32,'Full FBS'!$B$18:$M$4306,10,0)</f>
        <v>0</v>
      </c>
      <c r="L32" s="181">
        <f>VLOOKUP(B32,'Full FBS'!$B$18:$M$4306,11,0)</f>
        <v>0</v>
      </c>
      <c r="M32" s="181">
        <f>VLOOKUP(B32,'Full FBS'!$B$18:$M$4306,12,0)</f>
        <v>0</v>
      </c>
      <c r="N32" s="43">
        <f>SUM(G32*$D$8+H32*$D$5+I32*$D$9+J32*$D$6+K32*$D$11+L32*$D$10+M32*$D$7)</f>
        <v>295.02000000000004</v>
      </c>
      <c r="O32" s="97">
        <f>VLOOKUP(B32, 'Full FBS'!$B$18:$P$4999, 14, FALSE)</f>
        <v>1</v>
      </c>
      <c r="P32" s="90">
        <f>SUM(((G32+(I32*2))/4600*0.4)+(H32+(J32*1.5))/50*0.6)*100*O32</f>
        <v>75.060869565217388</v>
      </c>
      <c r="Q32" s="15"/>
      <c r="R32" s="15"/>
      <c r="S32" s="15"/>
      <c r="T32" s="15"/>
    </row>
    <row r="33" spans="1:20" ht="13.5" customHeight="1">
      <c r="A33" s="41">
        <f>RANK(N33,$N$18:$N$2593)</f>
        <v>16</v>
      </c>
      <c r="B33" s="180" t="s">
        <v>114</v>
      </c>
      <c r="C33" s="180" t="s">
        <v>1365</v>
      </c>
      <c r="D33" s="180" t="s">
        <v>33</v>
      </c>
      <c r="E33" s="180" t="s">
        <v>34</v>
      </c>
      <c r="F33" s="180" t="s">
        <v>1105</v>
      </c>
      <c r="G33" s="181">
        <f>VLOOKUP(B33,'Full FBS'!$B$18:$M$4306,6,0)</f>
        <v>3721</v>
      </c>
      <c r="H33" s="181">
        <f>VLOOKUP(B33,'Full FBS'!$B$18:$M$4306,7,0)</f>
        <v>31</v>
      </c>
      <c r="I33" s="181">
        <f>VLOOKUP(B33,'Full FBS'!$B$18:$M$4306,8,0)</f>
        <v>83</v>
      </c>
      <c r="J33" s="181">
        <f>VLOOKUP(B33,'Full FBS'!$B$18:$M$4306,9,0)</f>
        <v>2</v>
      </c>
      <c r="K33" s="181">
        <f>VLOOKUP(B33,'Full FBS'!$B$18:$M$4306,10,0)</f>
        <v>0</v>
      </c>
      <c r="L33" s="181">
        <f>VLOOKUP(B33,'Full FBS'!$B$18:$M$4306,11,0)</f>
        <v>0</v>
      </c>
      <c r="M33" s="181">
        <f>VLOOKUP(B33,'Full FBS'!$B$18:$M$4306,12,0)</f>
        <v>0</v>
      </c>
      <c r="N33" s="43">
        <f>SUM(G33*$D$8+H33*$D$5+I33*$D$9+J33*$D$6+K33*$D$11+L33*$D$10+M33*$D$7)</f>
        <v>293.14000000000004</v>
      </c>
      <c r="O33" s="97">
        <f>VLOOKUP(B33, 'Full FBS'!$B$18:$P$4999, 14, FALSE)</f>
        <v>1</v>
      </c>
      <c r="P33" s="90">
        <f>SUM(((G33+(I33*2))/4600*0.4)+(H33+(J33*1.5))/50*0.6)*100*O33</f>
        <v>74.599999999999994</v>
      </c>
      <c r="Q33" s="15"/>
      <c r="R33" s="15"/>
      <c r="S33" s="15"/>
      <c r="T33" s="15"/>
    </row>
    <row r="34" spans="1:20" ht="13.5" customHeight="1">
      <c r="A34" s="41">
        <f>RANK(N34,$N$18:$N$2593)</f>
        <v>17</v>
      </c>
      <c r="B34" s="180" t="s">
        <v>246</v>
      </c>
      <c r="C34" s="180" t="s">
        <v>1380</v>
      </c>
      <c r="D34" s="180" t="s">
        <v>33</v>
      </c>
      <c r="E34" s="180" t="s">
        <v>38</v>
      </c>
      <c r="F34" s="180" t="s">
        <v>52</v>
      </c>
      <c r="G34" s="181">
        <f>VLOOKUP(B34,'Full FBS'!$B$18:$M$4306,6,0)</f>
        <v>2665</v>
      </c>
      <c r="H34" s="181">
        <f>VLOOKUP(B34,'Full FBS'!$B$18:$M$4306,7,0)</f>
        <v>20</v>
      </c>
      <c r="I34" s="181">
        <f>VLOOKUP(B34,'Full FBS'!$B$18:$M$4306,8,0)</f>
        <v>644</v>
      </c>
      <c r="J34" s="181">
        <f>VLOOKUP(B34,'Full FBS'!$B$18:$M$4306,9,0)</f>
        <v>7</v>
      </c>
      <c r="K34" s="181">
        <f>VLOOKUP(B34,'Full FBS'!$B$18:$M$4306,10,0)</f>
        <v>0</v>
      </c>
      <c r="L34" s="181">
        <f>VLOOKUP(B34,'Full FBS'!$B$18:$M$4306,11,0)</f>
        <v>0</v>
      </c>
      <c r="M34" s="181">
        <f>VLOOKUP(B34,'Full FBS'!$B$18:$M$4306,12,0)</f>
        <v>0</v>
      </c>
      <c r="N34" s="43">
        <f>SUM(G34*$D$8+H34*$D$5+I34*$D$9+J34*$D$6+K34*$D$11+L34*$D$10+M34*$D$7)</f>
        <v>293</v>
      </c>
      <c r="O34" s="97">
        <f>VLOOKUP(B34, 'Full FBS'!$B$18:$P$4999, 14, FALSE)</f>
        <v>1</v>
      </c>
      <c r="P34" s="90">
        <f>SUM(((G34+(I34*2))/4600*0.4)+(H34+(J34*1.5))/50*0.6)*100*O34</f>
        <v>70.973913043478262</v>
      </c>
      <c r="Q34" s="15"/>
      <c r="R34" s="15"/>
      <c r="S34" s="15"/>
      <c r="T34" s="15"/>
    </row>
    <row r="35" spans="1:20" ht="13.5" customHeight="1">
      <c r="A35" s="41">
        <f>RANK(N35,$N$18:$N$2593)</f>
        <v>18</v>
      </c>
      <c r="B35" s="180" t="s">
        <v>345</v>
      </c>
      <c r="C35" s="180" t="s">
        <v>1371</v>
      </c>
      <c r="D35" s="180" t="s">
        <v>33</v>
      </c>
      <c r="E35" s="180" t="s">
        <v>34</v>
      </c>
      <c r="F35" s="180" t="s">
        <v>1105</v>
      </c>
      <c r="G35" s="181">
        <f>VLOOKUP(B35,'Full FBS'!$B$18:$M$4306,6,0)</f>
        <v>2712</v>
      </c>
      <c r="H35" s="181">
        <f>VLOOKUP(B35,'Full FBS'!$B$18:$M$4306,7,0)</f>
        <v>21</v>
      </c>
      <c r="I35" s="181">
        <f>VLOOKUP(B35,'Full FBS'!$B$18:$M$4306,8,0)</f>
        <v>615</v>
      </c>
      <c r="J35" s="181">
        <f>VLOOKUP(B35,'Full FBS'!$B$18:$M$4306,9,0)</f>
        <v>6</v>
      </c>
      <c r="K35" s="181">
        <f>VLOOKUP(B35,'Full FBS'!$B$18:$M$4306,10,0)</f>
        <v>0</v>
      </c>
      <c r="L35" s="181">
        <f>VLOOKUP(B35,'Full FBS'!$B$18:$M$4306,11,0)</f>
        <v>0</v>
      </c>
      <c r="M35" s="181">
        <f>VLOOKUP(B35,'Full FBS'!$B$18:$M$4306,12,0)</f>
        <v>0</v>
      </c>
      <c r="N35" s="43">
        <f>SUM(G35*$D$8+H35*$D$5+I35*$D$9+J35*$D$6+K35*$D$11+L35*$D$10+M35*$D$7)</f>
        <v>289.98</v>
      </c>
      <c r="O35" s="97">
        <f>VLOOKUP(B35, 'Full FBS'!$B$18:$P$4999, 14, FALSE)</f>
        <v>1</v>
      </c>
      <c r="P35" s="90">
        <f>SUM(((G35+(I35*2))/4600*0.4)+(H35+(J35*1.5))/50*0.6)*100*O35</f>
        <v>70.278260869565216</v>
      </c>
      <c r="Q35" s="15"/>
      <c r="R35" s="15"/>
      <c r="S35" s="15"/>
      <c r="T35" s="15"/>
    </row>
    <row r="36" spans="1:20" ht="13.5" customHeight="1">
      <c r="A36" s="41">
        <f>RANK(N36,$N$18:$N$2593)</f>
        <v>19</v>
      </c>
      <c r="B36" s="180" t="s">
        <v>183</v>
      </c>
      <c r="C36" s="180" t="s">
        <v>56</v>
      </c>
      <c r="D36" s="180" t="s">
        <v>33</v>
      </c>
      <c r="E36" s="180" t="s">
        <v>38</v>
      </c>
      <c r="F36" s="180" t="s">
        <v>1103</v>
      </c>
      <c r="G36" s="181">
        <f>VLOOKUP(B36,'Full FBS'!$B$18:$M$4306,6,0)</f>
        <v>3189</v>
      </c>
      <c r="H36" s="181">
        <f>VLOOKUP(B36,'Full FBS'!$B$18:$M$4306,7,0)</f>
        <v>24</v>
      </c>
      <c r="I36" s="181">
        <f>VLOOKUP(B36,'Full FBS'!$B$18:$M$4306,8,0)</f>
        <v>347</v>
      </c>
      <c r="J36" s="181">
        <f>VLOOKUP(B36,'Full FBS'!$B$18:$M$4306,9,0)</f>
        <v>5</v>
      </c>
      <c r="K36" s="181">
        <f>VLOOKUP(B36,'Full FBS'!$B$18:$M$4306,10,0)</f>
        <v>0</v>
      </c>
      <c r="L36" s="181">
        <f>VLOOKUP(B36,'Full FBS'!$B$18:$M$4306,11,0)</f>
        <v>0</v>
      </c>
      <c r="M36" s="181">
        <f>VLOOKUP(B36,'Full FBS'!$B$18:$M$4306,12,0)</f>
        <v>0</v>
      </c>
      <c r="N36" s="43">
        <f>SUM(G36*$D$8+H36*$D$5+I36*$D$9+J36*$D$6+K36*$D$11+L36*$D$10+M36*$D$7)</f>
        <v>288.26</v>
      </c>
      <c r="O36" s="97">
        <f>VLOOKUP(B36, 'Full FBS'!$B$18:$P$4999, 14, FALSE)</f>
        <v>1</v>
      </c>
      <c r="P36" s="90">
        <f>SUM(((G36+(I36*2))/4600*0.4)+(H36+(J36*1.5))/50*0.6)*100*O36</f>
        <v>71.565217391304344</v>
      </c>
      <c r="Q36" s="15"/>
      <c r="R36" s="15"/>
      <c r="S36" s="15"/>
      <c r="T36" s="15"/>
    </row>
    <row r="37" spans="1:20" ht="13.5" customHeight="1">
      <c r="A37" s="41">
        <f>RANK(N37,$N$18:$N$2593)</f>
        <v>20</v>
      </c>
      <c r="B37" s="180" t="s">
        <v>802</v>
      </c>
      <c r="C37" s="180" t="s">
        <v>1379</v>
      </c>
      <c r="D37" s="180" t="s">
        <v>33</v>
      </c>
      <c r="E37" s="180" t="s">
        <v>38</v>
      </c>
      <c r="F37" s="180" t="s">
        <v>41</v>
      </c>
      <c r="G37" s="181">
        <f>VLOOKUP(B37,'Full FBS'!$B$18:$M$4306,6,0)</f>
        <v>2812</v>
      </c>
      <c r="H37" s="181">
        <f>VLOOKUP(B37,'Full FBS'!$B$18:$M$4306,7,0)</f>
        <v>19</v>
      </c>
      <c r="I37" s="181">
        <f>VLOOKUP(B37,'Full FBS'!$B$18:$M$4306,8,0)</f>
        <v>631</v>
      </c>
      <c r="J37" s="181">
        <f>VLOOKUP(B37,'Full FBS'!$B$18:$M$4306,9,0)</f>
        <v>6</v>
      </c>
      <c r="K37" s="181">
        <f>VLOOKUP(B37,'Full FBS'!$B$18:$M$4306,10,0)</f>
        <v>0</v>
      </c>
      <c r="L37" s="181">
        <f>VLOOKUP(B37,'Full FBS'!$B$18:$M$4306,11,0)</f>
        <v>0</v>
      </c>
      <c r="M37" s="181">
        <f>VLOOKUP(B37,'Full FBS'!$B$18:$M$4306,12,0)</f>
        <v>0</v>
      </c>
      <c r="N37" s="43">
        <f>SUM(G37*$D$8+H37*$D$5+I37*$D$9+J37*$D$6+K37*$D$11+L37*$D$10+M37*$D$7)</f>
        <v>287.58000000000004</v>
      </c>
      <c r="O37" s="97">
        <f>VLOOKUP(B37, 'Full FBS'!$B$18:$P$4999, 14, FALSE)</f>
        <v>1</v>
      </c>
      <c r="P37" s="90">
        <f>SUM(((G37+(I37*2))/4600*0.4)+(H37+(J37*1.5))/50*0.6)*100*O37</f>
        <v>69.026086956521752</v>
      </c>
      <c r="Q37" s="15"/>
      <c r="R37" s="15"/>
      <c r="S37" s="15"/>
      <c r="T37" s="15"/>
    </row>
    <row r="38" spans="1:20" ht="13.5" customHeight="1">
      <c r="A38" s="41">
        <f>RANK(N38,$N$18:$N$2593)</f>
        <v>21</v>
      </c>
      <c r="B38" s="180" t="s">
        <v>895</v>
      </c>
      <c r="C38" s="180" t="s">
        <v>1381</v>
      </c>
      <c r="D38" s="180" t="s">
        <v>33</v>
      </c>
      <c r="E38" s="180" t="s">
        <v>36</v>
      </c>
      <c r="F38" s="180" t="s">
        <v>1103</v>
      </c>
      <c r="G38" s="181">
        <f>VLOOKUP(B38,'Full FBS'!$B$18:$M$4306,6,0)</f>
        <v>2932</v>
      </c>
      <c r="H38" s="181">
        <f>VLOOKUP(B38,'Full FBS'!$B$18:$M$4306,7,0)</f>
        <v>23</v>
      </c>
      <c r="I38" s="181">
        <f>VLOOKUP(B38,'Full FBS'!$B$18:$M$4306,8,0)</f>
        <v>473</v>
      </c>
      <c r="J38" s="181">
        <f>VLOOKUP(B38,'Full FBS'!$B$18:$M$4306,9,0)</f>
        <v>5</v>
      </c>
      <c r="K38" s="181">
        <f>VLOOKUP(B38,'Full FBS'!$B$18:$M$4306,10,0)</f>
        <v>0</v>
      </c>
      <c r="L38" s="181">
        <f>VLOOKUP(B38,'Full FBS'!$B$18:$M$4306,11,0)</f>
        <v>0</v>
      </c>
      <c r="M38" s="181">
        <f>VLOOKUP(B38,'Full FBS'!$B$18:$M$4306,12,0)</f>
        <v>0</v>
      </c>
      <c r="N38" s="43">
        <f>SUM(G38*$D$8+H38*$D$5+I38*$D$9+J38*$D$6+K38*$D$11+L38*$D$10+M38*$D$7)</f>
        <v>286.58</v>
      </c>
      <c r="O38" s="97">
        <f>VLOOKUP(B38, 'Full FBS'!$B$18:$P$4999, 14, FALSE)</f>
        <v>1</v>
      </c>
      <c r="P38" s="90">
        <f>SUM(((G38+(I38*2))/4600*0.4)+(H38+(J38*1.5))/50*0.6)*100*O38</f>
        <v>70.321739130434779</v>
      </c>
      <c r="Q38" s="15"/>
      <c r="R38" s="15"/>
      <c r="S38" s="15"/>
      <c r="T38" s="15"/>
    </row>
    <row r="39" spans="1:20" ht="13.5" customHeight="1">
      <c r="A39" s="41">
        <f>RANK(N39,$N$18:$N$2593)</f>
        <v>22</v>
      </c>
      <c r="B39" s="180" t="s">
        <v>1117</v>
      </c>
      <c r="C39" s="180" t="s">
        <v>1389</v>
      </c>
      <c r="D39" s="180" t="s">
        <v>33</v>
      </c>
      <c r="E39" s="180" t="s">
        <v>1481</v>
      </c>
      <c r="F39" s="180" t="s">
        <v>1105</v>
      </c>
      <c r="G39" s="181">
        <f>VLOOKUP(B39,'Full FBS'!$B$18:$M$4306,6,0)</f>
        <v>3624</v>
      </c>
      <c r="H39" s="181">
        <f>VLOOKUP(B39,'Full FBS'!$B$18:$M$4306,7,0)</f>
        <v>31</v>
      </c>
      <c r="I39" s="181">
        <f>VLOOKUP(B39,'Full FBS'!$B$18:$M$4306,8,0)</f>
        <v>41</v>
      </c>
      <c r="J39" s="181">
        <f>VLOOKUP(B39,'Full FBS'!$B$18:$M$4306,9,0)</f>
        <v>2</v>
      </c>
      <c r="K39" s="181">
        <f>VLOOKUP(B39,'Full FBS'!$B$18:$M$4306,10,0)</f>
        <v>0</v>
      </c>
      <c r="L39" s="181">
        <f>VLOOKUP(B39,'Full FBS'!$B$18:$M$4306,11,0)</f>
        <v>0</v>
      </c>
      <c r="M39" s="181">
        <f>VLOOKUP(B39,'Full FBS'!$B$18:$M$4306,12,0)</f>
        <v>0</v>
      </c>
      <c r="N39" s="43">
        <f>SUM(G39*$D$8+H39*$D$5+I39*$D$9+J39*$D$6+K39*$D$11+L39*$D$10+M39*$D$7)</f>
        <v>285.06000000000006</v>
      </c>
      <c r="O39" s="97">
        <f>VLOOKUP(B39, 'Full FBS'!$B$18:$P$4999, 14, FALSE)</f>
        <v>1</v>
      </c>
      <c r="P39" s="90">
        <f>SUM(((G39+(I39*2))/4600*0.4)+(H39+(J39*1.5))/50*0.6)*100*O39</f>
        <v>73.026086956521738</v>
      </c>
      <c r="Q39" s="15"/>
      <c r="R39" s="15"/>
      <c r="S39" s="15"/>
      <c r="T39" s="15"/>
    </row>
    <row r="40" spans="1:20" ht="13.5" customHeight="1">
      <c r="A40" s="41">
        <f>RANK(N40,$N$18:$N$2593)</f>
        <v>23</v>
      </c>
      <c r="B40" s="180" t="s">
        <v>1114</v>
      </c>
      <c r="C40" s="180" t="s">
        <v>1374</v>
      </c>
      <c r="D40" s="180" t="s">
        <v>33</v>
      </c>
      <c r="E40" s="180" t="s">
        <v>36</v>
      </c>
      <c r="F40" s="180" t="s">
        <v>37</v>
      </c>
      <c r="G40" s="181">
        <f>VLOOKUP(B40,'Full FBS'!$B$18:$M$4306,6,0)</f>
        <v>3155</v>
      </c>
      <c r="H40" s="181">
        <f>VLOOKUP(B40,'Full FBS'!$B$18:$M$4306,7,0)</f>
        <v>24</v>
      </c>
      <c r="I40" s="181">
        <f>VLOOKUP(B40,'Full FBS'!$B$18:$M$4306,8,0)</f>
        <v>312</v>
      </c>
      <c r="J40" s="181">
        <f>VLOOKUP(B40,'Full FBS'!$B$18:$M$4306,9,0)</f>
        <v>5</v>
      </c>
      <c r="K40" s="181">
        <f>VLOOKUP(B40,'Full FBS'!$B$18:$M$4306,10,0)</f>
        <v>0</v>
      </c>
      <c r="L40" s="181">
        <f>VLOOKUP(B40,'Full FBS'!$B$18:$M$4306,11,0)</f>
        <v>0</v>
      </c>
      <c r="M40" s="181">
        <f>VLOOKUP(B40,'Full FBS'!$B$18:$M$4306,12,0)</f>
        <v>0</v>
      </c>
      <c r="N40" s="43">
        <f>SUM(G40*$D$8+H40*$D$5+I40*$D$9+J40*$D$6+K40*$D$11+L40*$D$10+M40*$D$7)</f>
        <v>283.39999999999998</v>
      </c>
      <c r="O40" s="97">
        <f>VLOOKUP(B40, 'Full FBS'!$B$18:$P$4999, 14, FALSE)</f>
        <v>1</v>
      </c>
      <c r="P40" s="90">
        <f>SUM(((G40+(I40*2))/4600*0.4)+(H40+(J40*1.5))/50*0.6)*100*O40</f>
        <v>70.660869565217396</v>
      </c>
      <c r="Q40" s="15"/>
      <c r="R40" s="15"/>
      <c r="S40" s="15"/>
      <c r="T40" s="15"/>
    </row>
    <row r="41" spans="1:20" ht="13.5" customHeight="1">
      <c r="A41" s="41">
        <f>RANK(N41,$N$18:$N$2593)</f>
        <v>24</v>
      </c>
      <c r="B41" s="180" t="s">
        <v>145</v>
      </c>
      <c r="C41" s="180" t="s">
        <v>1373</v>
      </c>
      <c r="D41" s="180" t="s">
        <v>33</v>
      </c>
      <c r="E41" s="180" t="s">
        <v>34</v>
      </c>
      <c r="F41" s="180" t="s">
        <v>35</v>
      </c>
      <c r="G41" s="181">
        <f>VLOOKUP(B41,'Full FBS'!$B$18:$M$4306,6,0)</f>
        <v>3744</v>
      </c>
      <c r="H41" s="181">
        <f>VLOOKUP(B41,'Full FBS'!$B$18:$M$4306,7,0)</f>
        <v>30</v>
      </c>
      <c r="I41" s="181">
        <f>VLOOKUP(B41,'Full FBS'!$B$18:$M$4306,8,0)</f>
        <v>15</v>
      </c>
      <c r="J41" s="181">
        <f>VLOOKUP(B41,'Full FBS'!$B$18:$M$4306,9,0)</f>
        <v>2</v>
      </c>
      <c r="K41" s="181">
        <f>VLOOKUP(B41,'Full FBS'!$B$18:$M$4306,10,0)</f>
        <v>0</v>
      </c>
      <c r="L41" s="181">
        <f>VLOOKUP(B41,'Full FBS'!$B$18:$M$4306,11,0)</f>
        <v>0</v>
      </c>
      <c r="M41" s="181">
        <f>VLOOKUP(B41,'Full FBS'!$B$18:$M$4306,12,0)</f>
        <v>0</v>
      </c>
      <c r="N41" s="43">
        <f>SUM(G41*$D$8+H41*$D$5+I41*$D$9+J41*$D$6+K41*$D$11+L41*$D$10+M41*$D$7)</f>
        <v>283.26</v>
      </c>
      <c r="O41" s="97">
        <f>VLOOKUP(B41, 'Full FBS'!$B$18:$P$4999, 14, FALSE)</f>
        <v>1</v>
      </c>
      <c r="P41" s="90">
        <f>SUM(((G41+(I41*2))/4600*0.4)+(H41+(J41*1.5))/50*0.6)*100*O41</f>
        <v>72.417391304347831</v>
      </c>
      <c r="Q41" s="15"/>
      <c r="R41" s="15"/>
      <c r="S41" s="15"/>
      <c r="T41" s="15"/>
    </row>
    <row r="42" spans="1:20" ht="13.5" customHeight="1">
      <c r="A42" s="41">
        <f>RANK(N42,$N$18:$N$2593)</f>
        <v>25</v>
      </c>
      <c r="B42" s="180" t="s">
        <v>1115</v>
      </c>
      <c r="C42" s="180" t="s">
        <v>1376</v>
      </c>
      <c r="D42" s="180" t="s">
        <v>33</v>
      </c>
      <c r="E42" s="180" t="s">
        <v>36</v>
      </c>
      <c r="F42" s="180" t="s">
        <v>1104</v>
      </c>
      <c r="G42" s="181">
        <f>VLOOKUP(B42,'Full FBS'!$B$18:$M$4306,6,0)</f>
        <v>3788</v>
      </c>
      <c r="H42" s="181">
        <f>VLOOKUP(B42,'Full FBS'!$B$18:$M$4306,7,0)</f>
        <v>29</v>
      </c>
      <c r="I42" s="181">
        <f>VLOOKUP(B42,'Full FBS'!$B$18:$M$4306,8,0)</f>
        <v>35</v>
      </c>
      <c r="J42" s="181">
        <f>VLOOKUP(B42,'Full FBS'!$B$18:$M$4306,9,0)</f>
        <v>2</v>
      </c>
      <c r="K42" s="181">
        <f>VLOOKUP(B42,'Full FBS'!$B$18:$M$4306,10,0)</f>
        <v>0</v>
      </c>
      <c r="L42" s="181">
        <f>VLOOKUP(B42,'Full FBS'!$B$18:$M$4306,11,0)</f>
        <v>0</v>
      </c>
      <c r="M42" s="181">
        <f>VLOOKUP(B42,'Full FBS'!$B$18:$M$4306,12,0)</f>
        <v>0</v>
      </c>
      <c r="N42" s="43">
        <f>SUM(G42*$D$8+H42*$D$5+I42*$D$9+J42*$D$6+K42*$D$11+L42*$D$10+M42*$D$7)</f>
        <v>283.02</v>
      </c>
      <c r="O42" s="97">
        <f>VLOOKUP(B42, 'Full FBS'!$B$18:$P$4999, 14, FALSE)</f>
        <v>1</v>
      </c>
      <c r="P42" s="90">
        <f>SUM(((G42+(I42*2))/4600*0.4)+(H42+(J42*1.5))/50*0.6)*100*O42</f>
        <v>71.947826086956525</v>
      </c>
      <c r="Q42" s="15"/>
      <c r="R42" s="15"/>
      <c r="S42" s="15"/>
      <c r="T42" s="15"/>
    </row>
    <row r="43" spans="1:20" ht="13.5" customHeight="1">
      <c r="A43" s="41">
        <f>RANK(N43,$N$18:$N$2593)</f>
        <v>26</v>
      </c>
      <c r="B43" s="180" t="s">
        <v>466</v>
      </c>
      <c r="C43" s="180" t="s">
        <v>1382</v>
      </c>
      <c r="D43" s="180" t="s">
        <v>33</v>
      </c>
      <c r="E43" s="180" t="s">
        <v>38</v>
      </c>
      <c r="F43" s="180" t="s">
        <v>37</v>
      </c>
      <c r="G43" s="181">
        <f>VLOOKUP(B43,'Full FBS'!$B$18:$M$4306,6,0)</f>
        <v>2612</v>
      </c>
      <c r="H43" s="181">
        <f>VLOOKUP(B43,'Full FBS'!$B$18:$M$4306,7,0)</f>
        <v>20</v>
      </c>
      <c r="I43" s="181">
        <f>VLOOKUP(B43,'Full FBS'!$B$18:$M$4306,8,0)</f>
        <v>622</v>
      </c>
      <c r="J43" s="181">
        <f>VLOOKUP(B43,'Full FBS'!$B$18:$M$4306,9,0)</f>
        <v>6</v>
      </c>
      <c r="K43" s="181">
        <f>VLOOKUP(B43,'Full FBS'!$B$18:$M$4306,10,0)</f>
        <v>0</v>
      </c>
      <c r="L43" s="181">
        <f>VLOOKUP(B43,'Full FBS'!$B$18:$M$4306,11,0)</f>
        <v>0</v>
      </c>
      <c r="M43" s="181">
        <f>VLOOKUP(B43,'Full FBS'!$B$18:$M$4306,12,0)</f>
        <v>0</v>
      </c>
      <c r="N43" s="43">
        <f>SUM(G43*$D$8+H43*$D$5+I43*$D$9+J43*$D$6+K43*$D$11+L43*$D$10+M43*$D$7)</f>
        <v>282.68</v>
      </c>
      <c r="O43" s="97">
        <f>VLOOKUP(B43, 'Full FBS'!$B$18:$P$4999, 14, FALSE)</f>
        <v>1</v>
      </c>
      <c r="P43" s="90">
        <f>SUM(((G43+(I43*2))/4600*0.4)+(H43+(J43*1.5))/50*0.6)*100*O43</f>
        <v>68.330434782608691</v>
      </c>
      <c r="Q43" s="15"/>
      <c r="R43" s="15"/>
      <c r="S43" s="15"/>
      <c r="T43" s="15"/>
    </row>
    <row r="44" spans="1:20" ht="13.5" customHeight="1">
      <c r="A44" s="41">
        <f>RANK(N44,$N$18:$N$2593)</f>
        <v>27</v>
      </c>
      <c r="B44" s="180" t="s">
        <v>80</v>
      </c>
      <c r="C44" s="180" t="s">
        <v>1385</v>
      </c>
      <c r="D44" s="180" t="s">
        <v>33</v>
      </c>
      <c r="E44" s="180" t="s">
        <v>34</v>
      </c>
      <c r="F44" s="180" t="s">
        <v>57</v>
      </c>
      <c r="G44" s="181">
        <f>VLOOKUP(B44,'Full FBS'!$B$18:$M$4306,6,0)</f>
        <v>3321</v>
      </c>
      <c r="H44" s="181">
        <f>VLOOKUP(B44,'Full FBS'!$B$18:$M$4306,7,0)</f>
        <v>27</v>
      </c>
      <c r="I44" s="181">
        <f>VLOOKUP(B44,'Full FBS'!$B$18:$M$4306,8,0)</f>
        <v>144</v>
      </c>
      <c r="J44" s="181">
        <f>VLOOKUP(B44,'Full FBS'!$B$18:$M$4306,9,0)</f>
        <v>4</v>
      </c>
      <c r="K44" s="181">
        <f>VLOOKUP(B44,'Full FBS'!$B$18:$M$4306,10,0)</f>
        <v>0</v>
      </c>
      <c r="L44" s="181">
        <f>VLOOKUP(B44,'Full FBS'!$B$18:$M$4306,11,0)</f>
        <v>0</v>
      </c>
      <c r="M44" s="181">
        <f>VLOOKUP(B44,'Full FBS'!$B$18:$M$4306,12,0)</f>
        <v>0</v>
      </c>
      <c r="N44" s="43">
        <f>SUM(G44*$D$8+H44*$D$5+I44*$D$9+J44*$D$6+K44*$D$11+L44*$D$10+M44*$D$7)</f>
        <v>279.24</v>
      </c>
      <c r="O44" s="97">
        <f>VLOOKUP(B44, 'Full FBS'!$B$18:$P$4999, 14, FALSE)</f>
        <v>1</v>
      </c>
      <c r="P44" s="90">
        <f>SUM(((G44+(I44*2))/4600*0.4)+(H44+(J44*1.5))/50*0.6)*100*O44</f>
        <v>70.982608695652189</v>
      </c>
      <c r="Q44" s="15"/>
      <c r="R44" s="15"/>
      <c r="S44" s="15"/>
      <c r="T44" s="15"/>
    </row>
    <row r="45" spans="1:20" ht="13.5" customHeight="1">
      <c r="A45" s="41">
        <f>RANK(N45,$N$18:$N$2593)</f>
        <v>28</v>
      </c>
      <c r="B45" s="180" t="s">
        <v>78</v>
      </c>
      <c r="C45" s="180" t="s">
        <v>1377</v>
      </c>
      <c r="D45" s="180" t="s">
        <v>33</v>
      </c>
      <c r="E45" s="180" t="s">
        <v>38</v>
      </c>
      <c r="F45" s="180" t="s">
        <v>35</v>
      </c>
      <c r="G45" s="181">
        <f>VLOOKUP(B45,'Full FBS'!$B$18:$M$4306,6,0)</f>
        <v>3267</v>
      </c>
      <c r="H45" s="181">
        <f>VLOOKUP(B45,'Full FBS'!$B$18:$M$4306,7,0)</f>
        <v>22</v>
      </c>
      <c r="I45" s="181">
        <f>VLOOKUP(B45,'Full FBS'!$B$18:$M$4306,8,0)</f>
        <v>355</v>
      </c>
      <c r="J45" s="181">
        <f>VLOOKUP(B45,'Full FBS'!$B$18:$M$4306,9,0)</f>
        <v>4</v>
      </c>
      <c r="K45" s="181">
        <f>VLOOKUP(B45,'Full FBS'!$B$18:$M$4306,10,0)</f>
        <v>0</v>
      </c>
      <c r="L45" s="181">
        <f>VLOOKUP(B45,'Full FBS'!$B$18:$M$4306,11,0)</f>
        <v>0</v>
      </c>
      <c r="M45" s="181">
        <f>VLOOKUP(B45,'Full FBS'!$B$18:$M$4306,12,0)</f>
        <v>0</v>
      </c>
      <c r="N45" s="43">
        <f>SUM(G45*$D$8+H45*$D$5+I45*$D$9+J45*$D$6+K45*$D$11+L45*$D$10+M45*$D$7)</f>
        <v>278.18</v>
      </c>
      <c r="O45" s="97">
        <f>VLOOKUP(B45, 'Full FBS'!$B$18:$P$4999, 14, FALSE)</f>
        <v>1</v>
      </c>
      <c r="P45" s="90">
        <f>SUM(((G45+(I45*2))/4600*0.4)+(H45+(J45*1.5))/50*0.6)*100*O45</f>
        <v>68.182608695652178</v>
      </c>
      <c r="Q45" s="15"/>
      <c r="R45" s="15"/>
      <c r="S45" s="15"/>
      <c r="T45" s="15"/>
    </row>
    <row r="46" spans="1:20" ht="13.5" customHeight="1">
      <c r="A46" s="41">
        <f>RANK(N46,$N$18:$N$2593)</f>
        <v>29</v>
      </c>
      <c r="B46" s="180" t="s">
        <v>406</v>
      </c>
      <c r="C46" s="180" t="s">
        <v>1383</v>
      </c>
      <c r="D46" s="180" t="s">
        <v>33</v>
      </c>
      <c r="E46" s="180" t="s">
        <v>36</v>
      </c>
      <c r="F46" s="180" t="s">
        <v>41</v>
      </c>
      <c r="G46" s="181">
        <f>VLOOKUP(B46,'Full FBS'!$B$18:$M$4306,6,0)</f>
        <v>2618</v>
      </c>
      <c r="H46" s="181">
        <f>VLOOKUP(B46,'Full FBS'!$B$18:$M$4306,7,0)</f>
        <v>20</v>
      </c>
      <c r="I46" s="181">
        <f>VLOOKUP(B46,'Full FBS'!$B$18:$M$4306,8,0)</f>
        <v>453</v>
      </c>
      <c r="J46" s="181">
        <f>VLOOKUP(B46,'Full FBS'!$B$18:$M$4306,9,0)</f>
        <v>8</v>
      </c>
      <c r="K46" s="181">
        <f>VLOOKUP(B46,'Full FBS'!$B$18:$M$4306,10,0)</f>
        <v>0</v>
      </c>
      <c r="L46" s="181">
        <f>VLOOKUP(B46,'Full FBS'!$B$18:$M$4306,11,0)</f>
        <v>0</v>
      </c>
      <c r="M46" s="181">
        <f>VLOOKUP(B46,'Full FBS'!$B$18:$M$4306,12,0)</f>
        <v>0</v>
      </c>
      <c r="N46" s="43">
        <f>SUM(G46*$D$8+H46*$D$5+I46*$D$9+J46*$D$6+K46*$D$11+L46*$D$10+M46*$D$7)</f>
        <v>278.02</v>
      </c>
      <c r="O46" s="97">
        <f>VLOOKUP(B46, 'Full FBS'!$B$18:$P$4999, 14, FALSE)</f>
        <v>1</v>
      </c>
      <c r="P46" s="90">
        <f>SUM(((G46+(I46*2))/4600*0.4)+(H46+(J46*1.5))/50*0.6)*100*O46</f>
        <v>69.043478260869563</v>
      </c>
      <c r="Q46" s="15"/>
      <c r="R46" s="15"/>
      <c r="S46" s="15"/>
      <c r="T46" s="15"/>
    </row>
    <row r="47" spans="1:20" ht="13.5" customHeight="1">
      <c r="A47" s="41">
        <f>RANK(N47,$N$18:$N$2593)</f>
        <v>30</v>
      </c>
      <c r="B47" s="180" t="s">
        <v>987</v>
      </c>
      <c r="C47" s="180" t="s">
        <v>125</v>
      </c>
      <c r="D47" s="180" t="s">
        <v>33</v>
      </c>
      <c r="E47" s="180" t="s">
        <v>1481</v>
      </c>
      <c r="F47" s="180" t="s">
        <v>1105</v>
      </c>
      <c r="G47" s="181">
        <f>VLOOKUP(B47,'Full FBS'!$B$18:$M$4306,6,0)</f>
        <v>3067</v>
      </c>
      <c r="H47" s="181">
        <f>VLOOKUP(B47,'Full FBS'!$B$18:$M$4306,7,0)</f>
        <v>23</v>
      </c>
      <c r="I47" s="181">
        <f>VLOOKUP(B47,'Full FBS'!$B$18:$M$4306,8,0)</f>
        <v>388</v>
      </c>
      <c r="J47" s="181">
        <f>VLOOKUP(B47,'Full FBS'!$B$18:$M$4306,9,0)</f>
        <v>4</v>
      </c>
      <c r="K47" s="181">
        <f>VLOOKUP(B47,'Full FBS'!$B$18:$M$4306,10,0)</f>
        <v>0</v>
      </c>
      <c r="L47" s="181">
        <f>VLOOKUP(B47,'Full FBS'!$B$18:$M$4306,11,0)</f>
        <v>0</v>
      </c>
      <c r="M47" s="181">
        <f>VLOOKUP(B47,'Full FBS'!$B$18:$M$4306,12,0)</f>
        <v>0</v>
      </c>
      <c r="N47" s="43">
        <f>SUM(G47*$D$8+H47*$D$5+I47*$D$9+J47*$D$6+K47*$D$11+L47*$D$10+M47*$D$7)</f>
        <v>277.48</v>
      </c>
      <c r="O47" s="97">
        <f>VLOOKUP(B47, 'Full FBS'!$B$18:$P$4999, 14, FALSE)</f>
        <v>1</v>
      </c>
      <c r="P47" s="90">
        <f>SUM(((G47+(I47*2))/4600*0.4)+(H47+(J47*1.5))/50*0.6)*100*O47</f>
        <v>68.217391304347828</v>
      </c>
      <c r="Q47" s="15"/>
      <c r="R47" s="15"/>
      <c r="S47" s="15"/>
      <c r="T47" s="15"/>
    </row>
    <row r="48" spans="1:20" ht="13.5" customHeight="1">
      <c r="A48" s="41">
        <f>RANK(N48,$N$18:$N$2593)</f>
        <v>31</v>
      </c>
      <c r="B48" s="180" t="s">
        <v>760</v>
      </c>
      <c r="C48" s="180" t="s">
        <v>1399</v>
      </c>
      <c r="D48" s="180" t="s">
        <v>33</v>
      </c>
      <c r="E48" s="180" t="s">
        <v>36</v>
      </c>
      <c r="F48" s="180" t="s">
        <v>37</v>
      </c>
      <c r="G48" s="181">
        <f>VLOOKUP(B48,'Full FBS'!$B$18:$M$4306,6,0)</f>
        <v>2643</v>
      </c>
      <c r="H48" s="181">
        <f>VLOOKUP(B48,'Full FBS'!$B$18:$M$4306,7,0)</f>
        <v>19</v>
      </c>
      <c r="I48" s="181">
        <f>VLOOKUP(B48,'Full FBS'!$B$18:$M$4306,8,0)</f>
        <v>522</v>
      </c>
      <c r="J48" s="181">
        <f>VLOOKUP(B48,'Full FBS'!$B$18:$M$4306,9,0)</f>
        <v>7</v>
      </c>
      <c r="K48" s="181">
        <f>VLOOKUP(B48,'Full FBS'!$B$18:$M$4306,10,0)</f>
        <v>0</v>
      </c>
      <c r="L48" s="181">
        <f>VLOOKUP(B48,'Full FBS'!$B$18:$M$4306,11,0)</f>
        <v>0</v>
      </c>
      <c r="M48" s="181">
        <f>VLOOKUP(B48,'Full FBS'!$B$18:$M$4306,12,0)</f>
        <v>0</v>
      </c>
      <c r="N48" s="43">
        <f>SUM(G48*$D$8+H48*$D$5+I48*$D$9+J48*$D$6+K48*$D$11+L48*$D$10+M48*$D$7)</f>
        <v>275.92</v>
      </c>
      <c r="O48" s="97">
        <f>VLOOKUP(B48, 'Full FBS'!$B$18:$P$4999, 14, FALSE)</f>
        <v>1</v>
      </c>
      <c r="P48" s="90">
        <f>SUM(((G48+(I48*2))/4600*0.4)+(H48+(J48*1.5))/50*0.6)*100*O48</f>
        <v>67.460869565217394</v>
      </c>
      <c r="Q48" s="15"/>
      <c r="R48" s="15"/>
      <c r="S48" s="15"/>
      <c r="T48" s="15"/>
    </row>
    <row r="49" spans="1:20" ht="13.5" customHeight="1">
      <c r="A49" s="41">
        <f>RANK(N49,$N$18:$N$2593)</f>
        <v>32</v>
      </c>
      <c r="B49" s="180" t="s">
        <v>355</v>
      </c>
      <c r="C49" s="180" t="s">
        <v>1396</v>
      </c>
      <c r="D49" s="180" t="s">
        <v>33</v>
      </c>
      <c r="E49" s="180" t="s">
        <v>34</v>
      </c>
      <c r="F49" s="180" t="s">
        <v>37</v>
      </c>
      <c r="G49" s="181">
        <f>VLOOKUP(B49,'Full FBS'!$B$18:$M$4306,6,0)</f>
        <v>2687</v>
      </c>
      <c r="H49" s="181">
        <f>VLOOKUP(B49,'Full FBS'!$B$18:$M$4306,7,0)</f>
        <v>21</v>
      </c>
      <c r="I49" s="181">
        <f>VLOOKUP(B49,'Full FBS'!$B$18:$M$4306,8,0)</f>
        <v>421</v>
      </c>
      <c r="J49" s="181">
        <f>VLOOKUP(B49,'Full FBS'!$B$18:$M$4306,9,0)</f>
        <v>7</v>
      </c>
      <c r="K49" s="181">
        <f>VLOOKUP(B49,'Full FBS'!$B$18:$M$4306,10,0)</f>
        <v>0</v>
      </c>
      <c r="L49" s="181">
        <f>VLOOKUP(B49,'Full FBS'!$B$18:$M$4306,11,0)</f>
        <v>0</v>
      </c>
      <c r="M49" s="181">
        <f>VLOOKUP(B49,'Full FBS'!$B$18:$M$4306,12,0)</f>
        <v>0</v>
      </c>
      <c r="N49" s="43">
        <f>SUM(G49*$D$8+H49*$D$5+I49*$D$9+J49*$D$6+K49*$D$11+L49*$D$10+M49*$D$7)</f>
        <v>275.58000000000004</v>
      </c>
      <c r="O49" s="97">
        <f>VLOOKUP(B49, 'Full FBS'!$B$18:$P$4999, 14, FALSE)</f>
        <v>1</v>
      </c>
      <c r="P49" s="90">
        <f>SUM(((G49+(I49*2))/4600*0.4)+(H49+(J49*1.5))/50*0.6)*100*O49</f>
        <v>68.486956521739131</v>
      </c>
      <c r="Q49" s="15"/>
      <c r="R49" s="15"/>
      <c r="S49" s="15"/>
      <c r="T49" s="15"/>
    </row>
    <row r="50" spans="1:20" ht="13.5" customHeight="1">
      <c r="A50" s="41">
        <f>RANK(N50,$N$18:$N$2593)</f>
        <v>33</v>
      </c>
      <c r="B50" s="180" t="s">
        <v>712</v>
      </c>
      <c r="C50" s="180" t="s">
        <v>1392</v>
      </c>
      <c r="D50" s="180" t="s">
        <v>33</v>
      </c>
      <c r="E50" s="180" t="s">
        <v>38</v>
      </c>
      <c r="F50" s="180" t="s">
        <v>1482</v>
      </c>
      <c r="G50" s="181">
        <f>VLOOKUP(B50,'Full FBS'!$B$18:$M$4306,6,0)</f>
        <v>2773</v>
      </c>
      <c r="H50" s="181">
        <f>VLOOKUP(B50,'Full FBS'!$B$18:$M$4306,7,0)</f>
        <v>24</v>
      </c>
      <c r="I50" s="181">
        <f>VLOOKUP(B50,'Full FBS'!$B$18:$M$4306,8,0)</f>
        <v>374</v>
      </c>
      <c r="J50" s="181">
        <f>VLOOKUP(B50,'Full FBS'!$B$18:$M$4306,9,0)</f>
        <v>5</v>
      </c>
      <c r="K50" s="181">
        <f>VLOOKUP(B50,'Full FBS'!$B$18:$M$4306,10,0)</f>
        <v>0</v>
      </c>
      <c r="L50" s="181">
        <f>VLOOKUP(B50,'Full FBS'!$B$18:$M$4306,11,0)</f>
        <v>0</v>
      </c>
      <c r="M50" s="181">
        <f>VLOOKUP(B50,'Full FBS'!$B$18:$M$4306,12,0)</f>
        <v>0</v>
      </c>
      <c r="N50" s="43">
        <f>SUM(G50*$D$8+H50*$D$5+I50*$D$9+J50*$D$6+K50*$D$11+L50*$D$10+M50*$D$7)</f>
        <v>274.32000000000005</v>
      </c>
      <c r="O50" s="97">
        <f>VLOOKUP(B50, 'Full FBS'!$B$18:$P$4999, 14, FALSE)</f>
        <v>1</v>
      </c>
      <c r="P50" s="90">
        <f>SUM(((G50+(I50*2))/4600*0.4)+(H50+(J50*1.5))/50*0.6)*100*O50</f>
        <v>68.417391304347831</v>
      </c>
      <c r="Q50" s="15"/>
      <c r="R50" s="15"/>
      <c r="S50" s="15"/>
      <c r="T50" s="15"/>
    </row>
    <row r="51" spans="1:20" ht="13.5" customHeight="1">
      <c r="A51" s="41">
        <f>RANK(N51,$N$18:$N$2593)</f>
        <v>34</v>
      </c>
      <c r="B51" s="180" t="s">
        <v>102</v>
      </c>
      <c r="C51" s="180" t="s">
        <v>1384</v>
      </c>
      <c r="D51" s="180" t="s">
        <v>33</v>
      </c>
      <c r="E51" s="180" t="s">
        <v>34</v>
      </c>
      <c r="F51" s="180" t="s">
        <v>1105</v>
      </c>
      <c r="G51" s="181">
        <f>VLOOKUP(B51,'Full FBS'!$B$18:$M$4306,6,0)</f>
        <v>2376</v>
      </c>
      <c r="H51" s="181">
        <f>VLOOKUP(B51,'Full FBS'!$B$18:$M$4306,7,0)</f>
        <v>16</v>
      </c>
      <c r="I51" s="181">
        <f>VLOOKUP(B51,'Full FBS'!$B$18:$M$4306,8,0)</f>
        <v>535</v>
      </c>
      <c r="J51" s="181">
        <f>VLOOKUP(B51,'Full FBS'!$B$18:$M$4306,9,0)</f>
        <v>10</v>
      </c>
      <c r="K51" s="181">
        <f>VLOOKUP(B51,'Full FBS'!$B$18:$M$4306,10,0)</f>
        <v>0</v>
      </c>
      <c r="L51" s="181">
        <f>VLOOKUP(B51,'Full FBS'!$B$18:$M$4306,11,0)</f>
        <v>0</v>
      </c>
      <c r="M51" s="181">
        <f>VLOOKUP(B51,'Full FBS'!$B$18:$M$4306,12,0)</f>
        <v>0</v>
      </c>
      <c r="N51" s="43">
        <f>SUM(G51*$D$8+H51*$D$5+I51*$D$9+J51*$D$6+K51*$D$11+L51*$D$10+M51*$D$7)</f>
        <v>272.54000000000002</v>
      </c>
      <c r="O51" s="97">
        <f>VLOOKUP(B51, 'Full FBS'!$B$18:$P$4999, 14, FALSE)</f>
        <v>1</v>
      </c>
      <c r="P51" s="90">
        <f>SUM(((G51+(I51*2))/4600*0.4)+(H51+(J51*1.5))/50*0.6)*100*O51</f>
        <v>67.165217391304338</v>
      </c>
      <c r="Q51" s="15"/>
      <c r="R51" s="15"/>
      <c r="S51" s="15"/>
      <c r="T51" s="15"/>
    </row>
    <row r="52" spans="1:20" ht="13.5" customHeight="1">
      <c r="A52" s="41">
        <f>RANK(N52,$N$18:$N$2593)</f>
        <v>35</v>
      </c>
      <c r="B52" s="180" t="s">
        <v>1008</v>
      </c>
      <c r="C52" s="180" t="s">
        <v>1387</v>
      </c>
      <c r="D52" s="180" t="s">
        <v>33</v>
      </c>
      <c r="E52" s="180" t="s">
        <v>36</v>
      </c>
      <c r="F52" s="180" t="s">
        <v>57</v>
      </c>
      <c r="G52" s="181">
        <f>VLOOKUP(B52,'Full FBS'!$B$18:$M$4306,6,0)</f>
        <v>2924</v>
      </c>
      <c r="H52" s="181">
        <f>VLOOKUP(B52,'Full FBS'!$B$18:$M$4306,7,0)</f>
        <v>26</v>
      </c>
      <c r="I52" s="181">
        <f>VLOOKUP(B52,'Full FBS'!$B$18:$M$4306,8,0)</f>
        <v>207</v>
      </c>
      <c r="J52" s="181">
        <f>VLOOKUP(B52,'Full FBS'!$B$18:$M$4306,9,0)</f>
        <v>5</v>
      </c>
      <c r="K52" s="181">
        <f>VLOOKUP(B52,'Full FBS'!$B$18:$M$4306,10,0)</f>
        <v>0</v>
      </c>
      <c r="L52" s="181">
        <f>VLOOKUP(B52,'Full FBS'!$B$18:$M$4306,11,0)</f>
        <v>0</v>
      </c>
      <c r="M52" s="181">
        <f>VLOOKUP(B52,'Full FBS'!$B$18:$M$4306,12,0)</f>
        <v>0</v>
      </c>
      <c r="N52" s="43">
        <f>SUM(G52*$D$8+H52*$D$5+I52*$D$9+J52*$D$6+K52*$D$11+L52*$D$10+M52*$D$7)</f>
        <v>271.66000000000003</v>
      </c>
      <c r="O52" s="97">
        <f>VLOOKUP(B52, 'Full FBS'!$B$18:$P$4999, 14, FALSE)</f>
        <v>1</v>
      </c>
      <c r="P52" s="90">
        <f>SUM(((G52+(I52*2))/4600*0.4)+(H52+(J52*1.5))/50*0.6)*100*O52</f>
        <v>69.226086956521755</v>
      </c>
      <c r="Q52" s="15"/>
      <c r="R52" s="15"/>
      <c r="S52" s="15"/>
      <c r="T52" s="15"/>
    </row>
    <row r="53" spans="1:20" ht="13.5" customHeight="1">
      <c r="A53" s="41">
        <f>RANK(N53,$N$18:$N$2593)</f>
        <v>36</v>
      </c>
      <c r="B53" s="180" t="s">
        <v>47</v>
      </c>
      <c r="C53" s="180" t="s">
        <v>1391</v>
      </c>
      <c r="D53" s="180" t="s">
        <v>33</v>
      </c>
      <c r="E53" s="180" t="s">
        <v>34</v>
      </c>
      <c r="F53" s="180" t="s">
        <v>35</v>
      </c>
      <c r="G53" s="181">
        <f>VLOOKUP(B53,'Full FBS'!$B$18:$M$4306,6,0)</f>
        <v>3628</v>
      </c>
      <c r="H53" s="181">
        <f>VLOOKUP(B53,'Full FBS'!$B$18:$M$4306,7,0)</f>
        <v>31</v>
      </c>
      <c r="I53" s="181">
        <f>VLOOKUP(B53,'Full FBS'!$B$18:$M$4306,8,0)</f>
        <v>25</v>
      </c>
      <c r="J53" s="181">
        <f>VLOOKUP(B53,'Full FBS'!$B$18:$M$4306,9,0)</f>
        <v>0</v>
      </c>
      <c r="K53" s="181">
        <f>VLOOKUP(B53,'Full FBS'!$B$18:$M$4306,10,0)</f>
        <v>0</v>
      </c>
      <c r="L53" s="181">
        <f>VLOOKUP(B53,'Full FBS'!$B$18:$M$4306,11,0)</f>
        <v>0</v>
      </c>
      <c r="M53" s="181">
        <f>VLOOKUP(B53,'Full FBS'!$B$18:$M$4306,12,0)</f>
        <v>0</v>
      </c>
      <c r="N53" s="43">
        <f>SUM(G53*$D$8+H53*$D$5+I53*$D$9+J53*$D$6+K53*$D$11+L53*$D$10+M53*$D$7)</f>
        <v>271.62</v>
      </c>
      <c r="O53" s="97">
        <f>VLOOKUP(B53, 'Full FBS'!$B$18:$P$4999, 14, FALSE)</f>
        <v>1</v>
      </c>
      <c r="P53" s="90">
        <f>SUM(((G53+(I53*2))/4600*0.4)+(H53+(J53*1.5))/50*0.6)*100*O53</f>
        <v>69.182608695652178</v>
      </c>
      <c r="Q53" s="15"/>
      <c r="R53" s="15"/>
      <c r="S53" s="15"/>
      <c r="T53" s="15"/>
    </row>
    <row r="54" spans="1:20" ht="13.5" customHeight="1">
      <c r="A54" s="41">
        <f>RANK(N54,$N$18:$N$2593)</f>
        <v>37</v>
      </c>
      <c r="B54" s="180" t="s">
        <v>60</v>
      </c>
      <c r="C54" s="180" t="s">
        <v>1388</v>
      </c>
      <c r="D54" s="180" t="s">
        <v>33</v>
      </c>
      <c r="E54" s="180" t="s">
        <v>34</v>
      </c>
      <c r="F54" s="180" t="s">
        <v>59</v>
      </c>
      <c r="G54" s="181">
        <f>VLOOKUP(B54,'Full FBS'!$B$18:$M$4306,6,0)</f>
        <v>2943</v>
      </c>
      <c r="H54" s="181">
        <f>VLOOKUP(B54,'Full FBS'!$B$18:$M$4306,7,0)</f>
        <v>25</v>
      </c>
      <c r="I54" s="181">
        <f>VLOOKUP(B54,'Full FBS'!$B$18:$M$4306,8,0)</f>
        <v>238</v>
      </c>
      <c r="J54" s="181">
        <f>VLOOKUP(B54,'Full FBS'!$B$18:$M$4306,9,0)</f>
        <v>5</v>
      </c>
      <c r="K54" s="181">
        <f>VLOOKUP(B54,'Full FBS'!$B$18:$M$4306,10,0)</f>
        <v>0</v>
      </c>
      <c r="L54" s="181">
        <f>VLOOKUP(B54,'Full FBS'!$B$18:$M$4306,11,0)</f>
        <v>0</v>
      </c>
      <c r="M54" s="181">
        <f>VLOOKUP(B54,'Full FBS'!$B$18:$M$4306,12,0)</f>
        <v>0</v>
      </c>
      <c r="N54" s="43">
        <f>SUM(G54*$D$8+H54*$D$5+I54*$D$9+J54*$D$6+K54*$D$11+L54*$D$10+M54*$D$7)</f>
        <v>271.52</v>
      </c>
      <c r="O54" s="97">
        <f>VLOOKUP(B54, 'Full FBS'!$B$18:$P$4999, 14, FALSE)</f>
        <v>1</v>
      </c>
      <c r="P54" s="90">
        <f>SUM(((G54+(I54*2))/4600*0.4)+(H54+(J54*1.5))/50*0.6)*100*O54</f>
        <v>68.730434782608697</v>
      </c>
      <c r="Q54" s="15"/>
      <c r="R54" s="15"/>
      <c r="S54" s="15"/>
      <c r="T54" s="15"/>
    </row>
    <row r="55" spans="1:20" ht="13.5" customHeight="1">
      <c r="A55" s="41">
        <f>RANK(N55,$N$18:$N$2593)</f>
        <v>38</v>
      </c>
      <c r="B55" s="180" t="s">
        <v>67</v>
      </c>
      <c r="C55" s="180" t="s">
        <v>1407</v>
      </c>
      <c r="D55" s="180" t="s">
        <v>33</v>
      </c>
      <c r="E55" s="180" t="s">
        <v>34</v>
      </c>
      <c r="F55" s="180" t="s">
        <v>57</v>
      </c>
      <c r="G55" s="181">
        <f>VLOOKUP(B55,'Full FBS'!$B$18:$M$4306,6,0)</f>
        <v>3163</v>
      </c>
      <c r="H55" s="181">
        <f>VLOOKUP(B55,'Full FBS'!$B$18:$M$4306,7,0)</f>
        <v>21</v>
      </c>
      <c r="I55" s="181">
        <f>VLOOKUP(B55,'Full FBS'!$B$18:$M$4306,8,0)</f>
        <v>242</v>
      </c>
      <c r="J55" s="181">
        <f>VLOOKUP(B55,'Full FBS'!$B$18:$M$4306,9,0)</f>
        <v>6</v>
      </c>
      <c r="K55" s="181">
        <f>VLOOKUP(B55,'Full FBS'!$B$18:$M$4306,10,0)</f>
        <v>0</v>
      </c>
      <c r="L55" s="181">
        <f>VLOOKUP(B55,'Full FBS'!$B$18:$M$4306,11,0)</f>
        <v>0</v>
      </c>
      <c r="M55" s="181">
        <f>VLOOKUP(B55,'Full FBS'!$B$18:$M$4306,12,0)</f>
        <v>0</v>
      </c>
      <c r="N55" s="43">
        <f>SUM(G55*$D$8+H55*$D$5+I55*$D$9+J55*$D$6+K55*$D$11+L55*$D$10+M55*$D$7)</f>
        <v>270.71999999999997</v>
      </c>
      <c r="O55" s="97">
        <f>VLOOKUP(B55, 'Full FBS'!$B$18:$P$4999, 14, FALSE)</f>
        <v>1</v>
      </c>
      <c r="P55" s="90">
        <f>SUM(((G55+(I55*2))/4600*0.4)+(H55+(J55*1.5))/50*0.6)*100*O55</f>
        <v>67.713043478260872</v>
      </c>
      <c r="Q55" s="15"/>
      <c r="R55" s="15"/>
      <c r="S55" s="15"/>
      <c r="T55" s="15"/>
    </row>
    <row r="56" spans="1:20" ht="13.5" customHeight="1">
      <c r="A56" s="41">
        <f>RANK(N56,$N$18:$N$2593)</f>
        <v>39</v>
      </c>
      <c r="B56" s="207" t="s">
        <v>73</v>
      </c>
      <c r="C56" s="180" t="s">
        <v>1424</v>
      </c>
      <c r="D56" s="180" t="s">
        <v>33</v>
      </c>
      <c r="E56" s="207" t="s">
        <v>38</v>
      </c>
      <c r="F56" s="180" t="s">
        <v>1104</v>
      </c>
      <c r="G56" s="181">
        <f>VLOOKUP(B56,'Full FBS'!$B$18:$M$4306,6,0)</f>
        <v>2509</v>
      </c>
      <c r="H56" s="181">
        <f>VLOOKUP(B56,'Full FBS'!$B$18:$M$4306,7,0)</f>
        <v>16</v>
      </c>
      <c r="I56" s="181">
        <f>VLOOKUP(B56,'Full FBS'!$B$18:$M$4306,8,0)</f>
        <v>688</v>
      </c>
      <c r="J56" s="181">
        <f>VLOOKUP(B56,'Full FBS'!$B$18:$M$4306,9,0)</f>
        <v>6</v>
      </c>
      <c r="K56" s="181">
        <f>VLOOKUP(B56,'Full FBS'!$B$18:$M$4306,10,0)</f>
        <v>0</v>
      </c>
      <c r="L56" s="181">
        <f>VLOOKUP(B56,'Full FBS'!$B$18:$M$4306,11,0)</f>
        <v>0</v>
      </c>
      <c r="M56" s="181">
        <f>VLOOKUP(B56,'Full FBS'!$B$18:$M$4306,12,0)</f>
        <v>0</v>
      </c>
      <c r="N56" s="43">
        <f>SUM(G56*$D$8+H56*$D$5+I56*$D$9+J56*$D$6+K56*$D$11+L56*$D$10+M56*$D$7)</f>
        <v>269.16000000000003</v>
      </c>
      <c r="O56" s="97">
        <f>VLOOKUP(B56, 'Full FBS'!$B$18:$P$4999, 14, FALSE)</f>
        <v>1</v>
      </c>
      <c r="P56" s="90">
        <f>SUM(((G56+(I56*2))/4600*0.4)+(H56+(J56*1.5))/50*0.6)*100*O56</f>
        <v>63.782608695652179</v>
      </c>
      <c r="Q56" s="15"/>
      <c r="R56" s="15"/>
      <c r="S56" s="15"/>
      <c r="T56" s="15"/>
    </row>
    <row r="57" spans="1:20" ht="13.5" customHeight="1">
      <c r="A57" s="41">
        <f>RANK(N57,$N$18:$N$2593)</f>
        <v>40</v>
      </c>
      <c r="B57" s="180" t="s">
        <v>96</v>
      </c>
      <c r="C57" s="180" t="s">
        <v>1400</v>
      </c>
      <c r="D57" s="180" t="s">
        <v>33</v>
      </c>
      <c r="E57" s="180" t="s">
        <v>34</v>
      </c>
      <c r="F57" s="180" t="s">
        <v>41</v>
      </c>
      <c r="G57" s="181">
        <f>VLOOKUP(B57,'Full FBS'!$B$18:$M$4306,6,0)</f>
        <v>2722</v>
      </c>
      <c r="H57" s="181">
        <f>VLOOKUP(B57,'Full FBS'!$B$18:$M$4306,7,0)</f>
        <v>18</v>
      </c>
      <c r="I57" s="181">
        <f>VLOOKUP(B57,'Full FBS'!$B$18:$M$4306,8,0)</f>
        <v>455</v>
      </c>
      <c r="J57" s="181">
        <f>VLOOKUP(B57,'Full FBS'!$B$18:$M$4306,9,0)</f>
        <v>7</v>
      </c>
      <c r="K57" s="181">
        <f>VLOOKUP(B57,'Full FBS'!$B$18:$M$4306,10,0)</f>
        <v>0</v>
      </c>
      <c r="L57" s="181">
        <f>VLOOKUP(B57,'Full FBS'!$B$18:$M$4306,11,0)</f>
        <v>0</v>
      </c>
      <c r="M57" s="181">
        <f>VLOOKUP(B57,'Full FBS'!$B$18:$M$4306,12,0)</f>
        <v>0</v>
      </c>
      <c r="N57" s="43">
        <f>SUM(G57*$D$8+H57*$D$5+I57*$D$9+J57*$D$6+K57*$D$11+L57*$D$10+M57*$D$7)</f>
        <v>268.38</v>
      </c>
      <c r="O57" s="97">
        <f>VLOOKUP(B57, 'Full FBS'!$B$18:$P$4999, 14, FALSE)</f>
        <v>1</v>
      </c>
      <c r="P57" s="90">
        <f>SUM(((G57+(I57*2))/4600*0.4)+(H57+(J57*1.5))/50*0.6)*100*O57</f>
        <v>65.782608695652172</v>
      </c>
      <c r="Q57" s="15"/>
      <c r="R57" s="15"/>
      <c r="S57" s="15"/>
      <c r="T57" s="15"/>
    </row>
    <row r="58" spans="1:20" ht="13.5" customHeight="1">
      <c r="A58" s="41">
        <f>RANK(N58,$N$18:$N$2593)</f>
        <v>41</v>
      </c>
      <c r="B58" s="180" t="s">
        <v>116</v>
      </c>
      <c r="C58" s="180" t="s">
        <v>1406</v>
      </c>
      <c r="D58" s="180" t="s">
        <v>33</v>
      </c>
      <c r="E58" s="180" t="s">
        <v>34</v>
      </c>
      <c r="F58" s="180" t="s">
        <v>1106</v>
      </c>
      <c r="G58" s="181">
        <f>VLOOKUP(B58,'Full FBS'!$B$18:$M$4306,6,0)</f>
        <v>3178</v>
      </c>
      <c r="H58" s="181">
        <f>VLOOKUP(B58,'Full FBS'!$B$18:$M$4306,7,0)</f>
        <v>25</v>
      </c>
      <c r="I58" s="181">
        <f>VLOOKUP(B58,'Full FBS'!$B$18:$M$4306,8,0)</f>
        <v>228</v>
      </c>
      <c r="J58" s="181">
        <f>VLOOKUP(B58,'Full FBS'!$B$18:$M$4306,9,0)</f>
        <v>3</v>
      </c>
      <c r="K58" s="181">
        <f>VLOOKUP(B58,'Full FBS'!$B$18:$M$4306,10,0)</f>
        <v>0</v>
      </c>
      <c r="L58" s="181">
        <f>VLOOKUP(B58,'Full FBS'!$B$18:$M$4306,11,0)</f>
        <v>0</v>
      </c>
      <c r="M58" s="181">
        <f>VLOOKUP(B58,'Full FBS'!$B$18:$M$4306,12,0)</f>
        <v>0</v>
      </c>
      <c r="N58" s="43">
        <f>SUM(G58*$D$8+H58*$D$5+I58*$D$9+J58*$D$6+K58*$D$11+L58*$D$10+M58*$D$7)</f>
        <v>267.92</v>
      </c>
      <c r="O58" s="97">
        <f>VLOOKUP(B58, 'Full FBS'!$B$18:$P$4999, 14, FALSE)</f>
        <v>1</v>
      </c>
      <c r="P58" s="90">
        <f>SUM(((G58+(I58*2))/4600*0.4)+(H58+(J58*1.5))/50*0.6)*100*O58</f>
        <v>67</v>
      </c>
      <c r="Q58" s="15"/>
      <c r="R58" s="15"/>
      <c r="S58" s="15"/>
      <c r="T58" s="15"/>
    </row>
    <row r="59" spans="1:20" ht="13.5" customHeight="1">
      <c r="A59" s="41">
        <f>RANK(N59,$N$18:$N$2593)</f>
        <v>42</v>
      </c>
      <c r="B59" s="180" t="s">
        <v>1116</v>
      </c>
      <c r="C59" s="180" t="s">
        <v>1386</v>
      </c>
      <c r="D59" s="180" t="s">
        <v>33</v>
      </c>
      <c r="E59" s="180" t="s">
        <v>36</v>
      </c>
      <c r="F59" s="180" t="s">
        <v>57</v>
      </c>
      <c r="G59" s="181">
        <f>VLOOKUP(B59,'Full FBS'!$B$18:$M$4306,6,0)</f>
        <v>3335</v>
      </c>
      <c r="H59" s="181">
        <f>VLOOKUP(B59,'Full FBS'!$B$18:$M$4306,7,0)</f>
        <v>26</v>
      </c>
      <c r="I59" s="181">
        <f>VLOOKUP(B59,'Full FBS'!$B$18:$M$4306,8,0)</f>
        <v>170</v>
      </c>
      <c r="J59" s="181">
        <f>VLOOKUP(B59,'Full FBS'!$B$18:$M$4306,9,0)</f>
        <v>2</v>
      </c>
      <c r="K59" s="181">
        <f>VLOOKUP(B59,'Full FBS'!$B$18:$M$4306,10,0)</f>
        <v>0</v>
      </c>
      <c r="L59" s="181">
        <f>VLOOKUP(B59,'Full FBS'!$B$18:$M$4306,11,0)</f>
        <v>0</v>
      </c>
      <c r="M59" s="181">
        <f>VLOOKUP(B59,'Full FBS'!$B$18:$M$4306,12,0)</f>
        <v>0</v>
      </c>
      <c r="N59" s="43">
        <f>SUM(G59*$D$8+H59*$D$5+I59*$D$9+J59*$D$6+K59*$D$11+L59*$D$10+M59*$D$7)</f>
        <v>266.39999999999998</v>
      </c>
      <c r="O59" s="97">
        <f>VLOOKUP(B59, 'Full FBS'!$B$18:$P$4999, 14, FALSE)</f>
        <v>1</v>
      </c>
      <c r="P59" s="90">
        <f>SUM(((G59+(I59*2))/4600*0.4)+(H59+(J59*1.5))/50*0.6)*100*O59</f>
        <v>66.756521739130434</v>
      </c>
      <c r="Q59" s="15"/>
      <c r="R59" s="15"/>
      <c r="S59" s="15"/>
      <c r="T59" s="15"/>
    </row>
    <row r="60" spans="1:20" ht="13.5" customHeight="1">
      <c r="A60" s="41">
        <f>RANK(N60,$N$18:$N$2593)</f>
        <v>43</v>
      </c>
      <c r="B60" s="180" t="s">
        <v>1038</v>
      </c>
      <c r="C60" s="180" t="s">
        <v>1394</v>
      </c>
      <c r="D60" s="180" t="s">
        <v>33</v>
      </c>
      <c r="E60" s="180" t="s">
        <v>38</v>
      </c>
      <c r="F60" s="180" t="s">
        <v>52</v>
      </c>
      <c r="G60" s="181">
        <f>VLOOKUP(B60,'Full FBS'!$B$18:$M$4306,6,0)</f>
        <v>3152</v>
      </c>
      <c r="H60" s="181">
        <f>VLOOKUP(B60,'Full FBS'!$B$18:$M$4306,7,0)</f>
        <v>24</v>
      </c>
      <c r="I60" s="181">
        <f>VLOOKUP(B60,'Full FBS'!$B$18:$M$4306,8,0)</f>
        <v>263</v>
      </c>
      <c r="J60" s="181">
        <f>VLOOKUP(B60,'Full FBS'!$B$18:$M$4306,9,0)</f>
        <v>3</v>
      </c>
      <c r="K60" s="181">
        <f>VLOOKUP(B60,'Full FBS'!$B$18:$M$4306,10,0)</f>
        <v>0</v>
      </c>
      <c r="L60" s="181">
        <f>VLOOKUP(B60,'Full FBS'!$B$18:$M$4306,11,0)</f>
        <v>0</v>
      </c>
      <c r="M60" s="181">
        <f>VLOOKUP(B60,'Full FBS'!$B$18:$M$4306,12,0)</f>
        <v>0</v>
      </c>
      <c r="N60" s="43">
        <f>SUM(G60*$D$8+H60*$D$5+I60*$D$9+J60*$D$6+K60*$D$11+L60*$D$10+M60*$D$7)</f>
        <v>266.38</v>
      </c>
      <c r="O60" s="97">
        <f>VLOOKUP(B60, 'Full FBS'!$B$18:$P$4999, 14, FALSE)</f>
        <v>1</v>
      </c>
      <c r="P60" s="90">
        <f>SUM(((G60+(I60*2))/4600*0.4)+(H60+(J60*1.5))/50*0.6)*100*O60</f>
        <v>66.182608695652178</v>
      </c>
      <c r="Q60" s="15"/>
      <c r="R60" s="15"/>
      <c r="S60" s="15"/>
      <c r="T60" s="15"/>
    </row>
    <row r="61" spans="1:20" ht="13.5" customHeight="1">
      <c r="A61" s="41">
        <f>RANK(N61,$N$18:$N$2593)</f>
        <v>44</v>
      </c>
      <c r="B61" s="180" t="s">
        <v>1119</v>
      </c>
      <c r="C61" s="180" t="s">
        <v>1405</v>
      </c>
      <c r="D61" s="180" t="s">
        <v>33</v>
      </c>
      <c r="E61" s="180" t="s">
        <v>36</v>
      </c>
      <c r="F61" s="180" t="s">
        <v>57</v>
      </c>
      <c r="G61" s="181">
        <f>VLOOKUP(B61,'Full FBS'!$B$18:$M$4306,6,0)</f>
        <v>2512</v>
      </c>
      <c r="H61" s="181">
        <f>VLOOKUP(B61,'Full FBS'!$B$18:$M$4306,7,0)</f>
        <v>20</v>
      </c>
      <c r="I61" s="181">
        <f>VLOOKUP(B61,'Full FBS'!$B$18:$M$4306,8,0)</f>
        <v>489</v>
      </c>
      <c r="J61" s="181">
        <f>VLOOKUP(B61,'Full FBS'!$B$18:$M$4306,9,0)</f>
        <v>6</v>
      </c>
      <c r="K61" s="181">
        <f>VLOOKUP(B61,'Full FBS'!$B$18:$M$4306,10,0)</f>
        <v>0</v>
      </c>
      <c r="L61" s="181">
        <f>VLOOKUP(B61,'Full FBS'!$B$18:$M$4306,11,0)</f>
        <v>0</v>
      </c>
      <c r="M61" s="181">
        <f>VLOOKUP(B61,'Full FBS'!$B$18:$M$4306,12,0)</f>
        <v>0</v>
      </c>
      <c r="N61" s="43">
        <f>SUM(G61*$D$8+H61*$D$5+I61*$D$9+J61*$D$6+K61*$D$11+L61*$D$10+M61*$D$7)</f>
        <v>265.38</v>
      </c>
      <c r="O61" s="97">
        <f>VLOOKUP(B61, 'Full FBS'!$B$18:$P$4999, 14, FALSE)</f>
        <v>1</v>
      </c>
      <c r="P61" s="90">
        <f>SUM(((G61+(I61*2))/4600*0.4)+(H61+(J61*1.5))/50*0.6)*100*O61</f>
        <v>65.147826086956513</v>
      </c>
      <c r="Q61" s="15"/>
      <c r="R61" s="15"/>
      <c r="S61" s="15"/>
      <c r="T61" s="15"/>
    </row>
    <row r="62" spans="1:20" ht="13.5" customHeight="1">
      <c r="A62" s="41">
        <f>RANK(N62,$N$18:$N$2593)</f>
        <v>45</v>
      </c>
      <c r="B62" s="180" t="s">
        <v>127</v>
      </c>
      <c r="C62" s="180" t="s">
        <v>1416</v>
      </c>
      <c r="D62" s="180" t="s">
        <v>33</v>
      </c>
      <c r="E62" s="180" t="s">
        <v>38</v>
      </c>
      <c r="F62" s="180" t="s">
        <v>1104</v>
      </c>
      <c r="G62" s="181">
        <f>VLOOKUP(B62,'Full FBS'!$B$18:$M$4306,6,0)</f>
        <v>2664</v>
      </c>
      <c r="H62" s="181">
        <f>VLOOKUP(B62,'Full FBS'!$B$18:$M$4306,7,0)</f>
        <v>21</v>
      </c>
      <c r="I62" s="181">
        <f>VLOOKUP(B62,'Full FBS'!$B$18:$M$4306,8,0)</f>
        <v>414</v>
      </c>
      <c r="J62" s="181">
        <f>VLOOKUP(B62,'Full FBS'!$B$18:$M$4306,9,0)</f>
        <v>5</v>
      </c>
      <c r="K62" s="181">
        <f>VLOOKUP(B62,'Full FBS'!$B$18:$M$4306,10,0)</f>
        <v>0</v>
      </c>
      <c r="L62" s="181">
        <f>VLOOKUP(B62,'Full FBS'!$B$18:$M$4306,11,0)</f>
        <v>0</v>
      </c>
      <c r="M62" s="181">
        <f>VLOOKUP(B62,'Full FBS'!$B$18:$M$4306,12,0)</f>
        <v>0</v>
      </c>
      <c r="N62" s="43">
        <f>SUM(G62*$D$8+H62*$D$5+I62*$D$9+J62*$D$6+K62*$D$11+L62*$D$10+M62*$D$7)</f>
        <v>261.96000000000004</v>
      </c>
      <c r="O62" s="97">
        <f>VLOOKUP(B62, 'Full FBS'!$B$18:$P$4999, 14, FALSE)</f>
        <v>1</v>
      </c>
      <c r="P62" s="90">
        <f>SUM(((G62+(I62*2))/4600*0.4)+(H62+(J62*1.5))/50*0.6)*100*O62</f>
        <v>64.565217391304344</v>
      </c>
      <c r="Q62" s="15"/>
      <c r="R62" s="15"/>
      <c r="S62" s="15"/>
      <c r="T62" s="15"/>
    </row>
    <row r="63" spans="1:20" ht="13.5" customHeight="1">
      <c r="A63" s="41">
        <f>RANK(N63,$N$18:$N$2593)</f>
        <v>46</v>
      </c>
      <c r="B63" s="180" t="s">
        <v>743</v>
      </c>
      <c r="C63" s="180" t="s">
        <v>1393</v>
      </c>
      <c r="D63" s="180" t="s">
        <v>33</v>
      </c>
      <c r="E63" s="180" t="s">
        <v>34</v>
      </c>
      <c r="F63" s="180" t="s">
        <v>1482</v>
      </c>
      <c r="G63" s="181">
        <f>VLOOKUP(B63,'Full FBS'!$B$18:$M$4306,6,0)</f>
        <v>2885</v>
      </c>
      <c r="H63" s="181">
        <f>VLOOKUP(B63,'Full FBS'!$B$18:$M$4306,7,0)</f>
        <v>20</v>
      </c>
      <c r="I63" s="181">
        <f>VLOOKUP(B63,'Full FBS'!$B$18:$M$4306,8,0)</f>
        <v>365</v>
      </c>
      <c r="J63" s="181">
        <f>VLOOKUP(B63,'Full FBS'!$B$18:$M$4306,9,0)</f>
        <v>5</v>
      </c>
      <c r="K63" s="181">
        <f>VLOOKUP(B63,'Full FBS'!$B$18:$M$4306,10,0)</f>
        <v>0</v>
      </c>
      <c r="L63" s="181">
        <f>VLOOKUP(B63,'Full FBS'!$B$18:$M$4306,11,0)</f>
        <v>0</v>
      </c>
      <c r="M63" s="181">
        <f>VLOOKUP(B63,'Full FBS'!$B$18:$M$4306,12,0)</f>
        <v>0</v>
      </c>
      <c r="N63" s="43">
        <f>SUM(G63*$D$8+H63*$D$5+I63*$D$9+J63*$D$6+K63*$D$11+L63*$D$10+M63*$D$7)</f>
        <v>261.89999999999998</v>
      </c>
      <c r="O63" s="97">
        <f>VLOOKUP(B63, 'Full FBS'!$B$18:$P$4999, 14, FALSE)</f>
        <v>1</v>
      </c>
      <c r="P63" s="90">
        <f>SUM(((G63+(I63*2))/4600*0.4)+(H63+(J63*1.5))/50*0.6)*100*O63</f>
        <v>64.434782608695656</v>
      </c>
      <c r="Q63" s="15"/>
      <c r="R63" s="15"/>
      <c r="S63" s="15"/>
      <c r="T63" s="15"/>
    </row>
    <row r="64" spans="1:20" ht="13.5" customHeight="1">
      <c r="A64" s="41">
        <f>RANK(N64,$N$18:$N$2593)</f>
        <v>47</v>
      </c>
      <c r="B64" s="180" t="s">
        <v>329</v>
      </c>
      <c r="C64" s="180" t="s">
        <v>1395</v>
      </c>
      <c r="D64" s="180" t="s">
        <v>33</v>
      </c>
      <c r="E64" s="180" t="s">
        <v>38</v>
      </c>
      <c r="F64" s="180" t="s">
        <v>52</v>
      </c>
      <c r="G64" s="181">
        <f>VLOOKUP(B64,'Full FBS'!$B$18:$M$4306,6,0)</f>
        <v>3321</v>
      </c>
      <c r="H64" s="181">
        <f>VLOOKUP(B64,'Full FBS'!$B$18:$M$4306,7,0)</f>
        <v>29</v>
      </c>
      <c r="I64" s="181">
        <f>VLOOKUP(B64,'Full FBS'!$B$18:$M$4306,8,0)</f>
        <v>0</v>
      </c>
      <c r="J64" s="181">
        <f>VLOOKUP(B64,'Full FBS'!$B$18:$M$4306,9,0)</f>
        <v>2</v>
      </c>
      <c r="K64" s="181">
        <f>VLOOKUP(B64,'Full FBS'!$B$18:$M$4306,10,0)</f>
        <v>0</v>
      </c>
      <c r="L64" s="181">
        <f>VLOOKUP(B64,'Full FBS'!$B$18:$M$4306,11,0)</f>
        <v>0</v>
      </c>
      <c r="M64" s="181">
        <f>VLOOKUP(B64,'Full FBS'!$B$18:$M$4306,12,0)</f>
        <v>0</v>
      </c>
      <c r="N64" s="43">
        <f>SUM(G64*$D$8+H64*$D$5+I64*$D$9+J64*$D$6+K64*$D$11+L64*$D$10+M64*$D$7)</f>
        <v>260.84000000000003</v>
      </c>
      <c r="O64" s="97">
        <f>VLOOKUP(B64, 'Full FBS'!$B$18:$P$4999, 14, FALSE)</f>
        <v>1.0149999999999999</v>
      </c>
      <c r="P64" s="90">
        <f>SUM(((G64+(I64*2))/4600*0.4)+(H64+(J64*1.5))/50*0.6)*100*O64</f>
        <v>68.287434782608685</v>
      </c>
      <c r="Q64" s="15"/>
      <c r="R64" s="15"/>
      <c r="S64" s="15"/>
      <c r="T64" s="15"/>
    </row>
    <row r="65" spans="1:20" ht="13.5" customHeight="1">
      <c r="A65" s="41">
        <f>RANK(N65,$N$18:$N$2593)</f>
        <v>48</v>
      </c>
      <c r="B65" s="180" t="s">
        <v>1318</v>
      </c>
      <c r="C65" s="180" t="s">
        <v>1370</v>
      </c>
      <c r="D65" s="180" t="s">
        <v>33</v>
      </c>
      <c r="E65" s="180" t="s">
        <v>36</v>
      </c>
      <c r="F65" s="180" t="s">
        <v>35</v>
      </c>
      <c r="G65" s="181">
        <f>VLOOKUP(B65,'Full FBS'!$B$18:$M$4306,6,0)</f>
        <v>2951</v>
      </c>
      <c r="H65" s="181">
        <f>VLOOKUP(B65,'Full FBS'!$B$18:$M$4306,7,0)</f>
        <v>24</v>
      </c>
      <c r="I65" s="181">
        <f>VLOOKUP(B65,'Full FBS'!$B$18:$M$4306,8,0)</f>
        <v>226</v>
      </c>
      <c r="J65" s="181">
        <f>VLOOKUP(B65,'Full FBS'!$B$18:$M$4306,9,0)</f>
        <v>4</v>
      </c>
      <c r="K65" s="181">
        <f>VLOOKUP(B65,'Full FBS'!$B$18:$M$4306,10,0)</f>
        <v>0</v>
      </c>
      <c r="L65" s="181">
        <f>VLOOKUP(B65,'Full FBS'!$B$18:$M$4306,11,0)</f>
        <v>0</v>
      </c>
      <c r="M65" s="181">
        <f>VLOOKUP(B65,'Full FBS'!$B$18:$M$4306,12,0)</f>
        <v>0</v>
      </c>
      <c r="N65" s="43">
        <f>SUM(G65*$D$8+H65*$D$5+I65*$D$9+J65*$D$6+K65*$D$11+L65*$D$10+M65*$D$7)</f>
        <v>260.64</v>
      </c>
      <c r="O65" s="97">
        <f>VLOOKUP(B65, 'Full FBS'!$B$18:$P$4999, 14, FALSE)</f>
        <v>1</v>
      </c>
      <c r="P65" s="90">
        <f>SUM(((G65+(I65*2))/4600*0.4)+(H65+(J65*1.5))/50*0.6)*100*O65</f>
        <v>65.591304347826082</v>
      </c>
      <c r="Q65" s="15"/>
      <c r="R65" s="15"/>
      <c r="S65" s="15"/>
      <c r="T65" s="15"/>
    </row>
    <row r="66" spans="1:20" ht="13.5" customHeight="1">
      <c r="A66" s="41">
        <f>RANK(N66,$N$18:$N$2593)</f>
        <v>49</v>
      </c>
      <c r="B66" s="180" t="s">
        <v>846</v>
      </c>
      <c r="C66" s="180" t="s">
        <v>1427</v>
      </c>
      <c r="D66" s="180" t="s">
        <v>33</v>
      </c>
      <c r="E66" s="180" t="s">
        <v>36</v>
      </c>
      <c r="F66" s="180" t="s">
        <v>52</v>
      </c>
      <c r="G66" s="181">
        <f>VLOOKUP(B66,'Full FBS'!$B$18:$M$4306,6,0)</f>
        <v>3396</v>
      </c>
      <c r="H66" s="181">
        <f>VLOOKUP(B66,'Full FBS'!$B$18:$M$4306,7,0)</f>
        <v>28</v>
      </c>
      <c r="I66" s="181">
        <f>VLOOKUP(B66,'Full FBS'!$B$18:$M$4306,8,0)</f>
        <v>48</v>
      </c>
      <c r="J66" s="181">
        <f>VLOOKUP(B66,'Full FBS'!$B$18:$M$4306,9,0)</f>
        <v>1</v>
      </c>
      <c r="K66" s="181">
        <f>VLOOKUP(B66,'Full FBS'!$B$18:$M$4306,10,0)</f>
        <v>0</v>
      </c>
      <c r="L66" s="181">
        <f>VLOOKUP(B66,'Full FBS'!$B$18:$M$4306,11,0)</f>
        <v>0</v>
      </c>
      <c r="M66" s="181">
        <f>VLOOKUP(B66,'Full FBS'!$B$18:$M$4306,12,0)</f>
        <v>0</v>
      </c>
      <c r="N66" s="43">
        <f>SUM(G66*$D$8+H66*$D$5+I66*$D$9+J66*$D$6+K66*$D$11+L66*$D$10+M66*$D$7)</f>
        <v>258.64</v>
      </c>
      <c r="O66" s="97">
        <f>VLOOKUP(B66, 'Full FBS'!$B$18:$P$4999, 14, FALSE)</f>
        <v>1</v>
      </c>
      <c r="P66" s="90">
        <f>SUM(((G66+(I66*2))/4600*0.4)+(H66+(J66*1.5))/50*0.6)*100*O66</f>
        <v>65.765217391304347</v>
      </c>
      <c r="Q66" s="15"/>
      <c r="R66" s="15"/>
      <c r="S66" s="15"/>
      <c r="T66" s="15"/>
    </row>
    <row r="67" spans="1:20" ht="13.5" customHeight="1">
      <c r="A67" s="41">
        <f>RANK(N67,$N$18:$N$2593)</f>
        <v>50</v>
      </c>
      <c r="B67" s="180" t="s">
        <v>74</v>
      </c>
      <c r="C67" s="180" t="s">
        <v>1390</v>
      </c>
      <c r="D67" s="180" t="s">
        <v>33</v>
      </c>
      <c r="E67" s="180" t="s">
        <v>34</v>
      </c>
      <c r="F67" s="180" t="s">
        <v>1482</v>
      </c>
      <c r="G67" s="181">
        <f>VLOOKUP(B67,'Full FBS'!$B$18:$M$4306,6,0)</f>
        <v>3663</v>
      </c>
      <c r="H67" s="181">
        <f>VLOOKUP(B67,'Full FBS'!$B$18:$M$4306,7,0)</f>
        <v>28</v>
      </c>
      <c r="I67" s="181">
        <f>VLOOKUP(B67,'Full FBS'!$B$18:$M$4306,8,0)</f>
        <v>0</v>
      </c>
      <c r="J67" s="181">
        <f>VLOOKUP(B67,'Full FBS'!$B$18:$M$4306,9,0)</f>
        <v>0</v>
      </c>
      <c r="K67" s="181">
        <f>VLOOKUP(B67,'Full FBS'!$B$18:$M$4306,10,0)</f>
        <v>0</v>
      </c>
      <c r="L67" s="181">
        <f>VLOOKUP(B67,'Full FBS'!$B$18:$M$4306,11,0)</f>
        <v>0</v>
      </c>
      <c r="M67" s="181">
        <f>VLOOKUP(B67,'Full FBS'!$B$18:$M$4306,12,0)</f>
        <v>0</v>
      </c>
      <c r="N67" s="43">
        <f>SUM(G67*$D$8+H67*$D$5+I67*$D$9+J67*$D$6+K67*$D$11+L67*$D$10+M67*$D$7)</f>
        <v>258.52</v>
      </c>
      <c r="O67" s="97">
        <f>VLOOKUP(B67, 'Full FBS'!$B$18:$P$4999, 14, FALSE)</f>
        <v>1</v>
      </c>
      <c r="P67" s="90">
        <f>SUM(((G67+(I67*2))/4600*0.4)+(H67+(J67*1.5))/50*0.6)*100*O67</f>
        <v>65.452173913043481</v>
      </c>
      <c r="Q67" s="15"/>
      <c r="R67" s="15"/>
      <c r="S67" s="15"/>
      <c r="T67" s="15"/>
    </row>
    <row r="68" spans="1:20" ht="13.5" customHeight="1">
      <c r="A68" s="41">
        <f>RANK(N68,$N$18:$N$2593)</f>
        <v>51</v>
      </c>
      <c r="B68" s="180" t="s">
        <v>503</v>
      </c>
      <c r="C68" s="180" t="s">
        <v>1401</v>
      </c>
      <c r="D68" s="180" t="s">
        <v>33</v>
      </c>
      <c r="E68" s="180" t="s">
        <v>36</v>
      </c>
      <c r="F68" s="180" t="s">
        <v>52</v>
      </c>
      <c r="G68" s="181">
        <f>VLOOKUP(B68,'Full FBS'!$B$18:$M$4306,6,0)</f>
        <v>2421</v>
      </c>
      <c r="H68" s="181">
        <f>VLOOKUP(B68,'Full FBS'!$B$18:$M$4306,7,0)</f>
        <v>18</v>
      </c>
      <c r="I68" s="181">
        <f>VLOOKUP(B68,'Full FBS'!$B$18:$M$4306,8,0)</f>
        <v>531</v>
      </c>
      <c r="J68" s="181">
        <f>VLOOKUP(B68,'Full FBS'!$B$18:$M$4306,9,0)</f>
        <v>6</v>
      </c>
      <c r="K68" s="181">
        <f>VLOOKUP(B68,'Full FBS'!$B$18:$M$4306,10,0)</f>
        <v>0</v>
      </c>
      <c r="L68" s="181">
        <f>VLOOKUP(B68,'Full FBS'!$B$18:$M$4306,11,0)</f>
        <v>0</v>
      </c>
      <c r="M68" s="181">
        <f>VLOOKUP(B68,'Full FBS'!$B$18:$M$4306,12,0)</f>
        <v>0</v>
      </c>
      <c r="N68" s="43">
        <f>SUM(G68*$D$8+H68*$D$5+I68*$D$9+J68*$D$6+K68*$D$11+L68*$D$10+M68*$D$7)</f>
        <v>257.94</v>
      </c>
      <c r="O68" s="97">
        <f>VLOOKUP(B68, 'Full FBS'!$B$18:$P$4999, 14, FALSE)</f>
        <v>1</v>
      </c>
      <c r="P68" s="90">
        <f>SUM(((G68+(I68*2))/4600*0.4)+(H68+(J68*1.5))/50*0.6)*100*O68</f>
        <v>62.686956521739134</v>
      </c>
      <c r="Q68" s="15"/>
      <c r="R68" s="15"/>
      <c r="S68" s="15"/>
      <c r="T68" s="15"/>
    </row>
    <row r="69" spans="1:20" ht="13.5" customHeight="1">
      <c r="A69" s="41">
        <f>RANK(N69,$N$18:$N$2593)</f>
        <v>52</v>
      </c>
      <c r="B69" s="180" t="s">
        <v>773</v>
      </c>
      <c r="C69" s="180" t="s">
        <v>1418</v>
      </c>
      <c r="D69" s="180" t="s">
        <v>33</v>
      </c>
      <c r="E69" s="180" t="s">
        <v>34</v>
      </c>
      <c r="F69" s="180" t="s">
        <v>1482</v>
      </c>
      <c r="G69" s="181">
        <f>VLOOKUP(B69,'Full FBS'!$B$18:$M$4306,6,0)</f>
        <v>2146</v>
      </c>
      <c r="H69" s="181">
        <f>VLOOKUP(B69,'Full FBS'!$B$18:$M$4306,7,0)</f>
        <v>20</v>
      </c>
      <c r="I69" s="181">
        <f>VLOOKUP(B69,'Full FBS'!$B$18:$M$4306,8,0)</f>
        <v>615</v>
      </c>
      <c r="J69" s="181">
        <f>VLOOKUP(B69,'Full FBS'!$B$18:$M$4306,9,0)</f>
        <v>5</v>
      </c>
      <c r="K69" s="181">
        <f>VLOOKUP(B69,'Full FBS'!$B$18:$M$4306,10,0)</f>
        <v>0</v>
      </c>
      <c r="L69" s="181">
        <f>VLOOKUP(B69,'Full FBS'!$B$18:$M$4306,11,0)</f>
        <v>0</v>
      </c>
      <c r="M69" s="181">
        <f>VLOOKUP(B69,'Full FBS'!$B$18:$M$4306,12,0)</f>
        <v>0</v>
      </c>
      <c r="N69" s="43">
        <f>SUM(G69*$D$8+H69*$D$5+I69*$D$9+J69*$D$6+K69*$D$11+L69*$D$10+M69*$D$7)</f>
        <v>257.34000000000003</v>
      </c>
      <c r="O69" s="97">
        <f>VLOOKUP(B69, 'Full FBS'!$B$18:$P$4999, 14, FALSE)</f>
        <v>1</v>
      </c>
      <c r="P69" s="90">
        <f>SUM(((G69+(I69*2))/4600*0.4)+(H69+(J69*1.5))/50*0.6)*100*O69</f>
        <v>62.356521739130443</v>
      </c>
      <c r="Q69" s="15"/>
      <c r="R69" s="15"/>
      <c r="S69" s="15"/>
      <c r="T69" s="15"/>
    </row>
    <row r="70" spans="1:20" ht="13.5" customHeight="1">
      <c r="A70" s="41">
        <f>RANK(N70,$N$18:$N$2593)</f>
        <v>53</v>
      </c>
      <c r="B70" s="180" t="s">
        <v>50</v>
      </c>
      <c r="C70" s="180" t="s">
        <v>1410</v>
      </c>
      <c r="D70" s="180" t="s">
        <v>33</v>
      </c>
      <c r="E70" s="180" t="s">
        <v>34</v>
      </c>
      <c r="F70" s="180" t="s">
        <v>1103</v>
      </c>
      <c r="G70" s="181">
        <f>VLOOKUP(B70,'Full FBS'!$B$18:$M$4306,6,0)</f>
        <v>2844</v>
      </c>
      <c r="H70" s="181">
        <f>VLOOKUP(B70,'Full FBS'!$B$18:$M$4306,7,0)</f>
        <v>24</v>
      </c>
      <c r="I70" s="181">
        <f>VLOOKUP(B70,'Full FBS'!$B$18:$M$4306,8,0)</f>
        <v>171</v>
      </c>
      <c r="J70" s="181">
        <f>VLOOKUP(B70,'Full FBS'!$B$18:$M$4306,9,0)</f>
        <v>5</v>
      </c>
      <c r="K70" s="181">
        <f>VLOOKUP(B70,'Full FBS'!$B$18:$M$4306,10,0)</f>
        <v>0</v>
      </c>
      <c r="L70" s="181">
        <f>VLOOKUP(B70,'Full FBS'!$B$18:$M$4306,11,0)</f>
        <v>0</v>
      </c>
      <c r="M70" s="181">
        <f>VLOOKUP(B70,'Full FBS'!$B$18:$M$4306,12,0)</f>
        <v>0</v>
      </c>
      <c r="N70" s="43">
        <f>SUM(G70*$D$8+H70*$D$5+I70*$D$9+J70*$D$6+K70*$D$11+L70*$D$10+M70*$D$7)</f>
        <v>256.86</v>
      </c>
      <c r="O70" s="97">
        <f>VLOOKUP(B70, 'Full FBS'!$B$18:$P$4999, 14, FALSE)</f>
        <v>1</v>
      </c>
      <c r="P70" s="90">
        <f>SUM(((G70+(I70*2))/4600*0.4)+(H70+(J70*1.5))/50*0.6)*100*O70</f>
        <v>65.504347826086956</v>
      </c>
      <c r="Q70" s="15"/>
      <c r="R70" s="15"/>
      <c r="S70" s="15"/>
      <c r="T70" s="15"/>
    </row>
    <row r="71" spans="1:20" ht="13.5" customHeight="1">
      <c r="A71" s="41">
        <f>RANK(N71,$N$18:$N$2593)</f>
        <v>54</v>
      </c>
      <c r="B71" s="180" t="s">
        <v>313</v>
      </c>
      <c r="C71" s="180" t="s">
        <v>1423</v>
      </c>
      <c r="D71" s="180" t="s">
        <v>33</v>
      </c>
      <c r="E71" s="180" t="s">
        <v>38</v>
      </c>
      <c r="F71" s="180" t="s">
        <v>1106</v>
      </c>
      <c r="G71" s="181">
        <f>VLOOKUP(B71,'Full FBS'!$B$18:$M$4306,6,0)</f>
        <v>3066</v>
      </c>
      <c r="H71" s="181">
        <f>VLOOKUP(B71,'Full FBS'!$B$18:$M$4306,7,0)</f>
        <v>25</v>
      </c>
      <c r="I71" s="181">
        <f>VLOOKUP(B71,'Full FBS'!$B$18:$M$4306,8,0)</f>
        <v>157</v>
      </c>
      <c r="J71" s="181">
        <f>VLOOKUP(B71,'Full FBS'!$B$18:$M$4306,9,0)</f>
        <v>3</v>
      </c>
      <c r="K71" s="181">
        <f>VLOOKUP(B71,'Full FBS'!$B$18:$M$4306,10,0)</f>
        <v>0</v>
      </c>
      <c r="L71" s="181">
        <f>VLOOKUP(B71,'Full FBS'!$B$18:$M$4306,11,0)</f>
        <v>0</v>
      </c>
      <c r="M71" s="181">
        <f>VLOOKUP(B71,'Full FBS'!$B$18:$M$4306,12,0)</f>
        <v>0</v>
      </c>
      <c r="N71" s="43">
        <f>SUM(G71*$D$8+H71*$D$5+I71*$D$9+J71*$D$6+K71*$D$11+L71*$D$10+M71*$D$7)</f>
        <v>256.33999999999997</v>
      </c>
      <c r="O71" s="97">
        <f>VLOOKUP(B71, 'Full FBS'!$B$18:$P$4999, 14, FALSE)</f>
        <v>1</v>
      </c>
      <c r="P71" s="90">
        <f>SUM(((G71+(I71*2))/4600*0.4)+(H71+(J71*1.5))/50*0.6)*100*O71</f>
        <v>64.791304347826085</v>
      </c>
      <c r="Q71" s="15"/>
      <c r="R71" s="15"/>
      <c r="S71" s="15"/>
      <c r="T71" s="15"/>
    </row>
    <row r="72" spans="1:20" ht="13.5" customHeight="1">
      <c r="A72" s="41">
        <f>RANK(N72,$N$18:$N$2593)</f>
        <v>55</v>
      </c>
      <c r="B72" s="180" t="s">
        <v>304</v>
      </c>
      <c r="C72" s="180" t="s">
        <v>1398</v>
      </c>
      <c r="D72" s="180" t="s">
        <v>33</v>
      </c>
      <c r="E72" s="180" t="s">
        <v>38</v>
      </c>
      <c r="F72" s="180" t="s">
        <v>41</v>
      </c>
      <c r="G72" s="181">
        <f>VLOOKUP(B72,'Full FBS'!$B$18:$M$4306,6,0)</f>
        <v>3121</v>
      </c>
      <c r="H72" s="181">
        <f>VLOOKUP(B72,'Full FBS'!$B$18:$M$4306,7,0)</f>
        <v>27</v>
      </c>
      <c r="I72" s="181">
        <f>VLOOKUP(B72,'Full FBS'!$B$18:$M$4306,8,0)</f>
        <v>166</v>
      </c>
      <c r="J72" s="181">
        <f>VLOOKUP(B72,'Full FBS'!$B$18:$M$4306,9,0)</f>
        <v>1</v>
      </c>
      <c r="K72" s="181">
        <f>VLOOKUP(B72,'Full FBS'!$B$18:$M$4306,10,0)</f>
        <v>0</v>
      </c>
      <c r="L72" s="181">
        <f>VLOOKUP(B72,'Full FBS'!$B$18:$M$4306,11,0)</f>
        <v>0</v>
      </c>
      <c r="M72" s="181">
        <f>VLOOKUP(B72,'Full FBS'!$B$18:$M$4306,12,0)</f>
        <v>0</v>
      </c>
      <c r="N72" s="43">
        <f>SUM(G72*$D$8+H72*$D$5+I72*$D$9+J72*$D$6+K72*$D$11+L72*$D$10+M72*$D$7)</f>
        <v>255.44</v>
      </c>
      <c r="O72" s="97">
        <f>VLOOKUP(B72, 'Full FBS'!$B$18:$P$4999, 14, FALSE)</f>
        <v>1</v>
      </c>
      <c r="P72" s="90">
        <f>SUM(((G72+(I72*2))/4600*0.4)+(H72+(J72*1.5))/50*0.6)*100*O72</f>
        <v>64.22608695652174</v>
      </c>
      <c r="Q72" s="15"/>
      <c r="R72" s="15"/>
      <c r="S72" s="15"/>
      <c r="T72" s="15"/>
    </row>
    <row r="73" spans="1:20" ht="13.5" customHeight="1">
      <c r="A73" s="41">
        <f>RANK(N73,$N$18:$N$2593)</f>
        <v>56</v>
      </c>
      <c r="B73" s="180" t="s">
        <v>76</v>
      </c>
      <c r="C73" s="180" t="s">
        <v>1397</v>
      </c>
      <c r="D73" s="180" t="s">
        <v>33</v>
      </c>
      <c r="E73" s="180" t="s">
        <v>34</v>
      </c>
      <c r="F73" s="180" t="s">
        <v>37</v>
      </c>
      <c r="G73" s="181">
        <f>VLOOKUP(B73,'Full FBS'!$B$18:$M$4306,6,0)</f>
        <v>2990</v>
      </c>
      <c r="H73" s="181">
        <f>VLOOKUP(B73,'Full FBS'!$B$18:$M$4306,7,0)</f>
        <v>28</v>
      </c>
      <c r="I73" s="181">
        <f>VLOOKUP(B73,'Full FBS'!$B$18:$M$4306,8,0)</f>
        <v>178</v>
      </c>
      <c r="J73" s="181">
        <f>VLOOKUP(B73,'Full FBS'!$B$18:$M$4306,9,0)</f>
        <v>1</v>
      </c>
      <c r="K73" s="181">
        <f>VLOOKUP(B73,'Full FBS'!$B$18:$M$4306,10,0)</f>
        <v>0</v>
      </c>
      <c r="L73" s="181">
        <f>VLOOKUP(B73,'Full FBS'!$B$18:$M$4306,11,0)</f>
        <v>0</v>
      </c>
      <c r="M73" s="181">
        <f>VLOOKUP(B73,'Full FBS'!$B$18:$M$4306,12,0)</f>
        <v>0</v>
      </c>
      <c r="N73" s="43">
        <f>SUM(G73*$D$8+H73*$D$5+I73*$D$9+J73*$D$6+K73*$D$11+L73*$D$10+M73*$D$7)</f>
        <v>255.40000000000003</v>
      </c>
      <c r="O73" s="97">
        <f>VLOOKUP(B73, 'Full FBS'!$B$18:$P$4999, 14, FALSE)</f>
        <v>1</v>
      </c>
      <c r="P73" s="90">
        <f>SUM(((G73+(I73*2))/4600*0.4)+(H73+(J73*1.5))/50*0.6)*100*O73</f>
        <v>64.495652173913044</v>
      </c>
      <c r="Q73" s="15"/>
      <c r="R73" s="15"/>
      <c r="S73" s="15"/>
      <c r="T73" s="15"/>
    </row>
    <row r="74" spans="1:20" ht="13.5" customHeight="1">
      <c r="A74" s="41">
        <f>RANK(N74,$N$18:$N$2593)</f>
        <v>57</v>
      </c>
      <c r="B74" s="180" t="s">
        <v>68</v>
      </c>
      <c r="C74" s="180" t="s">
        <v>1408</v>
      </c>
      <c r="D74" s="180" t="s">
        <v>33</v>
      </c>
      <c r="E74" s="180" t="s">
        <v>38</v>
      </c>
      <c r="F74" s="180" t="s">
        <v>1106</v>
      </c>
      <c r="G74" s="181">
        <f>VLOOKUP(B74,'Full FBS'!$B$18:$M$4306,6,0)</f>
        <v>3352</v>
      </c>
      <c r="H74" s="181">
        <f>VLOOKUP(B74,'Full FBS'!$B$18:$M$4306,7,0)</f>
        <v>25</v>
      </c>
      <c r="I74" s="181">
        <f>VLOOKUP(B74,'Full FBS'!$B$18:$M$4306,8,0)</f>
        <v>91</v>
      </c>
      <c r="J74" s="181">
        <f>VLOOKUP(B74,'Full FBS'!$B$18:$M$4306,9,0)</f>
        <v>2</v>
      </c>
      <c r="K74" s="181">
        <f>VLOOKUP(B74,'Full FBS'!$B$18:$M$4306,10,0)</f>
        <v>0</v>
      </c>
      <c r="L74" s="181">
        <f>VLOOKUP(B74,'Full FBS'!$B$18:$M$4306,11,0)</f>
        <v>0</v>
      </c>
      <c r="M74" s="181">
        <f>VLOOKUP(B74,'Full FBS'!$B$18:$M$4306,12,0)</f>
        <v>0</v>
      </c>
      <c r="N74" s="43">
        <f>SUM(G74*$D$8+H74*$D$5+I74*$D$9+J74*$D$6+K74*$D$11+L74*$D$10+M74*$D$7)</f>
        <v>255.18</v>
      </c>
      <c r="O74" s="97">
        <f>VLOOKUP(B74, 'Full FBS'!$B$18:$P$4999, 14, FALSE)</f>
        <v>1</v>
      </c>
      <c r="P74" s="90">
        <f>SUM(((G74+(I74*2))/4600*0.4)+(H74+(J74*1.5))/50*0.6)*100*O74</f>
        <v>64.330434782608705</v>
      </c>
      <c r="Q74" s="15"/>
      <c r="R74" s="15"/>
      <c r="S74" s="15"/>
      <c r="T74" s="15"/>
    </row>
    <row r="75" spans="1:20" ht="13.5" customHeight="1">
      <c r="A75" s="41">
        <f>RANK(N75,$N$18:$N$2593)</f>
        <v>58</v>
      </c>
      <c r="B75" s="180" t="s">
        <v>723</v>
      </c>
      <c r="C75" s="180" t="s">
        <v>1414</v>
      </c>
      <c r="D75" s="180" t="s">
        <v>33</v>
      </c>
      <c r="E75" s="180" t="s">
        <v>38</v>
      </c>
      <c r="F75" s="180" t="s">
        <v>52</v>
      </c>
      <c r="G75" s="181">
        <f>VLOOKUP(B75,'Full FBS'!$B$18:$M$4306,6,0)</f>
        <v>2712</v>
      </c>
      <c r="H75" s="181">
        <f>VLOOKUP(B75,'Full FBS'!$B$18:$M$4306,7,0)</f>
        <v>19</v>
      </c>
      <c r="I75" s="181">
        <f>VLOOKUP(B75,'Full FBS'!$B$18:$M$4306,8,0)</f>
        <v>333</v>
      </c>
      <c r="J75" s="181">
        <f>VLOOKUP(B75,'Full FBS'!$B$18:$M$4306,9,0)</f>
        <v>6</v>
      </c>
      <c r="K75" s="181">
        <f>VLOOKUP(B75,'Full FBS'!$B$18:$M$4306,10,0)</f>
        <v>0</v>
      </c>
      <c r="L75" s="181">
        <f>VLOOKUP(B75,'Full FBS'!$B$18:$M$4306,11,0)</f>
        <v>0</v>
      </c>
      <c r="M75" s="181">
        <f>VLOOKUP(B75,'Full FBS'!$B$18:$M$4306,12,0)</f>
        <v>0</v>
      </c>
      <c r="N75" s="43">
        <f>SUM(G75*$D$8+H75*$D$5+I75*$D$9+J75*$D$6+K75*$D$11+L75*$D$10+M75*$D$7)</f>
        <v>253.78000000000003</v>
      </c>
      <c r="O75" s="97">
        <f>VLOOKUP(B75, 'Full FBS'!$B$18:$P$4999, 14, FALSE)</f>
        <v>1</v>
      </c>
      <c r="P75" s="90">
        <f>SUM(((G75+(I75*2))/4600*0.4)+(H75+(J75*1.5))/50*0.6)*100*O75</f>
        <v>62.973913043478255</v>
      </c>
      <c r="Q75" s="15"/>
      <c r="R75" s="15"/>
      <c r="S75" s="15"/>
      <c r="T75" s="15"/>
    </row>
    <row r="76" spans="1:20" ht="13.5" customHeight="1">
      <c r="A76" s="41">
        <f>RANK(N76,$N$18:$N$2593)</f>
        <v>59</v>
      </c>
      <c r="B76" s="180" t="s">
        <v>93</v>
      </c>
      <c r="C76" s="207" t="s">
        <v>1442</v>
      </c>
      <c r="D76" s="180" t="s">
        <v>33</v>
      </c>
      <c r="E76" s="180" t="s">
        <v>34</v>
      </c>
      <c r="F76" s="207" t="s">
        <v>59</v>
      </c>
      <c r="G76" s="181">
        <f>VLOOKUP(B76,'Full FBS'!$B$18:$M$4306,6,0)</f>
        <v>3048</v>
      </c>
      <c r="H76" s="181">
        <f>VLOOKUP(B76,'Full FBS'!$B$18:$M$4306,7,0)</f>
        <v>21</v>
      </c>
      <c r="I76" s="181">
        <f>VLOOKUP(B76,'Full FBS'!$B$18:$M$4306,8,0)</f>
        <v>289</v>
      </c>
      <c r="J76" s="181">
        <f>VLOOKUP(B76,'Full FBS'!$B$18:$M$4306,9,0)</f>
        <v>3</v>
      </c>
      <c r="K76" s="181">
        <f>VLOOKUP(B76,'Full FBS'!$B$18:$M$4306,10,0)</f>
        <v>0</v>
      </c>
      <c r="L76" s="181">
        <f>VLOOKUP(B76,'Full FBS'!$B$18:$M$4306,11,0)</f>
        <v>0</v>
      </c>
      <c r="M76" s="181">
        <f>VLOOKUP(B76,'Full FBS'!$B$18:$M$4306,12,0)</f>
        <v>0</v>
      </c>
      <c r="N76" s="43">
        <f>SUM(G76*$D$8+H76*$D$5+I76*$D$9+J76*$D$6+K76*$D$11+L76*$D$10+M76*$D$7)</f>
        <v>252.82000000000002</v>
      </c>
      <c r="O76" s="97">
        <f>VLOOKUP(B76, 'Full FBS'!$B$18:$P$4999, 14, FALSE)</f>
        <v>1</v>
      </c>
      <c r="P76" s="90">
        <f>SUM(((G76+(I76*2))/4600*0.4)+(H76+(J76*1.5))/50*0.6)*100*O76</f>
        <v>62.130434782608688</v>
      </c>
      <c r="Q76" s="15"/>
      <c r="R76" s="15"/>
      <c r="S76" s="15"/>
      <c r="T76" s="15"/>
    </row>
    <row r="77" spans="1:20" ht="13.5" customHeight="1">
      <c r="A77" s="41">
        <f>RANK(N77,$N$18:$N$2593)</f>
        <v>60</v>
      </c>
      <c r="B77" s="180" t="s">
        <v>149</v>
      </c>
      <c r="C77" s="180" t="s">
        <v>1404</v>
      </c>
      <c r="D77" s="180" t="s">
        <v>33</v>
      </c>
      <c r="E77" s="180" t="s">
        <v>34</v>
      </c>
      <c r="F77" s="180" t="s">
        <v>1104</v>
      </c>
      <c r="G77" s="181">
        <f>VLOOKUP(B77,'Full FBS'!$B$18:$M$4306,6,0)</f>
        <v>2634</v>
      </c>
      <c r="H77" s="181">
        <f>VLOOKUP(B77,'Full FBS'!$B$18:$M$4306,7,0)</f>
        <v>20</v>
      </c>
      <c r="I77" s="181">
        <f>VLOOKUP(B77,'Full FBS'!$B$18:$M$4306,8,0)</f>
        <v>288</v>
      </c>
      <c r="J77" s="181">
        <f>VLOOKUP(B77,'Full FBS'!$B$18:$M$4306,9,0)</f>
        <v>6</v>
      </c>
      <c r="K77" s="181">
        <f>VLOOKUP(B77,'Full FBS'!$B$18:$M$4306,10,0)</f>
        <v>0</v>
      </c>
      <c r="L77" s="181">
        <f>VLOOKUP(B77,'Full FBS'!$B$18:$M$4306,11,0)</f>
        <v>0</v>
      </c>
      <c r="M77" s="181">
        <f>VLOOKUP(B77,'Full FBS'!$B$18:$M$4306,12,0)</f>
        <v>0</v>
      </c>
      <c r="N77" s="43">
        <f>SUM(G77*$D$8+H77*$D$5+I77*$D$9+J77*$D$6+K77*$D$11+L77*$D$10+M77*$D$7)</f>
        <v>250.16000000000003</v>
      </c>
      <c r="O77" s="97">
        <f>VLOOKUP(B77, 'Full FBS'!$B$18:$P$4999, 14, FALSE)</f>
        <v>1</v>
      </c>
      <c r="P77" s="90">
        <f>SUM(((G77+(I77*2))/4600*0.4)+(H77+(J77*1.5))/50*0.6)*100*O77</f>
        <v>62.713043478260865</v>
      </c>
      <c r="Q77" s="15"/>
      <c r="R77" s="15"/>
      <c r="S77" s="15"/>
      <c r="T77" s="15"/>
    </row>
    <row r="78" spans="1:20" ht="13.5" customHeight="1">
      <c r="A78" s="41">
        <f>RANK(N78,$N$18:$N$2593)</f>
        <v>61</v>
      </c>
      <c r="B78" s="180" t="s">
        <v>128</v>
      </c>
      <c r="C78" s="180" t="s">
        <v>1409</v>
      </c>
      <c r="D78" s="180" t="s">
        <v>33</v>
      </c>
      <c r="E78" s="180" t="s">
        <v>34</v>
      </c>
      <c r="F78" s="180" t="s">
        <v>1106</v>
      </c>
      <c r="G78" s="181">
        <f>VLOOKUP(B78,'Full FBS'!$B$18:$M$4306,6,0)</f>
        <v>3017</v>
      </c>
      <c r="H78" s="181">
        <f>VLOOKUP(B78,'Full FBS'!$B$18:$M$4306,7,0)</f>
        <v>20</v>
      </c>
      <c r="I78" s="181">
        <f>VLOOKUP(B78,'Full FBS'!$B$18:$M$4306,8,0)</f>
        <v>251</v>
      </c>
      <c r="J78" s="181">
        <f>VLOOKUP(B78,'Full FBS'!$B$18:$M$4306,9,0)</f>
        <v>4</v>
      </c>
      <c r="K78" s="181">
        <f>VLOOKUP(B78,'Full FBS'!$B$18:$M$4306,10,0)</f>
        <v>0</v>
      </c>
      <c r="L78" s="181">
        <f>VLOOKUP(B78,'Full FBS'!$B$18:$M$4306,11,0)</f>
        <v>0</v>
      </c>
      <c r="M78" s="181">
        <f>VLOOKUP(B78,'Full FBS'!$B$18:$M$4306,12,0)</f>
        <v>0</v>
      </c>
      <c r="N78" s="43">
        <f>SUM(G78*$D$8+H78*$D$5+I78*$D$9+J78*$D$6+K78*$D$11+L78*$D$10+M78*$D$7)</f>
        <v>249.78</v>
      </c>
      <c r="O78" s="97">
        <f>VLOOKUP(B78, 'Full FBS'!$B$18:$P$4999, 14, FALSE)</f>
        <v>1</v>
      </c>
      <c r="P78" s="90">
        <f>SUM(((G78+(I78*2))/4600*0.4)+(H78+(J78*1.5))/50*0.6)*100*O78</f>
        <v>61.800000000000011</v>
      </c>
      <c r="Q78" s="15"/>
      <c r="R78" s="15"/>
      <c r="S78" s="15"/>
      <c r="T78" s="15"/>
    </row>
    <row r="79" spans="1:20" ht="13.5" customHeight="1">
      <c r="A79" s="41">
        <f>RANK(N79,$N$18:$N$2593)</f>
        <v>62</v>
      </c>
      <c r="B79" s="180" t="s">
        <v>1124</v>
      </c>
      <c r="C79" s="180" t="s">
        <v>1415</v>
      </c>
      <c r="D79" s="180" t="s">
        <v>33</v>
      </c>
      <c r="E79" s="180" t="s">
        <v>34</v>
      </c>
      <c r="F79" s="207" t="s">
        <v>1482</v>
      </c>
      <c r="G79" s="181">
        <f>VLOOKUP(B79,'Full FBS'!$B$18:$M$4306,6,0)</f>
        <v>2997</v>
      </c>
      <c r="H79" s="181">
        <f>VLOOKUP(B79,'Full FBS'!$B$18:$M$4306,7,0)</f>
        <v>20</v>
      </c>
      <c r="I79" s="181">
        <f>VLOOKUP(B79,'Full FBS'!$B$18:$M$4306,8,0)</f>
        <v>133</v>
      </c>
      <c r="J79" s="181">
        <f>VLOOKUP(B79,'Full FBS'!$B$18:$M$4306,9,0)</f>
        <v>6</v>
      </c>
      <c r="K79" s="181">
        <f>VLOOKUP(B79,'Full FBS'!$B$18:$M$4306,10,0)</f>
        <v>0</v>
      </c>
      <c r="L79" s="181">
        <f>VLOOKUP(B79,'Full FBS'!$B$18:$M$4306,11,0)</f>
        <v>0</v>
      </c>
      <c r="M79" s="181">
        <f>VLOOKUP(B79,'Full FBS'!$B$18:$M$4306,12,0)</f>
        <v>0</v>
      </c>
      <c r="N79" s="43">
        <f>SUM(G79*$D$8+H79*$D$5+I79*$D$9+J79*$D$6+K79*$D$11+L79*$D$10+M79*$D$7)</f>
        <v>249.18</v>
      </c>
      <c r="O79" s="97">
        <f>VLOOKUP(B79, 'Full FBS'!$B$18:$P$4999, 14, FALSE)</f>
        <v>1</v>
      </c>
      <c r="P79" s="90">
        <f>SUM(((G79+(I79*2))/4600*0.4)+(H79+(J79*1.5))/50*0.6)*100*O79</f>
        <v>63.173913043478258</v>
      </c>
      <c r="Q79" s="15"/>
      <c r="R79" s="15"/>
      <c r="S79" s="15"/>
      <c r="T79" s="15"/>
    </row>
    <row r="80" spans="1:20" ht="13.5" customHeight="1">
      <c r="A80" s="41">
        <f>RANK(N80,$N$18:$N$2593)</f>
        <v>63</v>
      </c>
      <c r="B80" s="180" t="s">
        <v>62</v>
      </c>
      <c r="C80" s="180" t="s">
        <v>1439</v>
      </c>
      <c r="D80" s="180" t="s">
        <v>33</v>
      </c>
      <c r="E80" s="180" t="s">
        <v>34</v>
      </c>
      <c r="F80" s="180" t="s">
        <v>1482</v>
      </c>
      <c r="G80" s="181">
        <f>VLOOKUP(B80,'Full FBS'!$B$18:$M$4306,6,0)</f>
        <v>2912</v>
      </c>
      <c r="H80" s="181">
        <f>VLOOKUP(B80,'Full FBS'!$B$18:$M$4306,7,0)</f>
        <v>23</v>
      </c>
      <c r="I80" s="181">
        <f>VLOOKUP(B80,'Full FBS'!$B$18:$M$4306,8,0)</f>
        <v>125</v>
      </c>
      <c r="J80" s="181">
        <f>VLOOKUP(B80,'Full FBS'!$B$18:$M$4306,9,0)</f>
        <v>4</v>
      </c>
      <c r="K80" s="181">
        <f>VLOOKUP(B80,'Full FBS'!$B$18:$M$4306,10,0)</f>
        <v>0</v>
      </c>
      <c r="L80" s="181">
        <f>VLOOKUP(B80,'Full FBS'!$B$18:$M$4306,11,0)</f>
        <v>0</v>
      </c>
      <c r="M80" s="181">
        <f>VLOOKUP(B80,'Full FBS'!$B$18:$M$4306,12,0)</f>
        <v>0</v>
      </c>
      <c r="N80" s="43">
        <f>SUM(G80*$D$8+H80*$D$5+I80*$D$9+J80*$D$6+K80*$D$11+L80*$D$10+M80*$D$7)</f>
        <v>244.98000000000002</v>
      </c>
      <c r="O80" s="97">
        <f>VLOOKUP(B80, 'Full FBS'!$B$18:$P$4999, 14, FALSE)</f>
        <v>1</v>
      </c>
      <c r="P80" s="90">
        <f>SUM(((G80+(I80*2))/4600*0.4)+(H80+(J80*1.5))/50*0.6)*100*O80</f>
        <v>62.295652173913041</v>
      </c>
      <c r="Q80" s="15"/>
      <c r="R80" s="15"/>
      <c r="S80" s="15"/>
      <c r="T80" s="15"/>
    </row>
    <row r="81" spans="1:20" ht="13.5" customHeight="1">
      <c r="A81" s="41">
        <f>RANK(N81,$N$18:$N$2593)</f>
        <v>64</v>
      </c>
      <c r="B81" s="180" t="s">
        <v>228</v>
      </c>
      <c r="C81" s="180" t="s">
        <v>1434</v>
      </c>
      <c r="D81" s="180" t="s">
        <v>33</v>
      </c>
      <c r="E81" s="180" t="s">
        <v>34</v>
      </c>
      <c r="F81" s="180" t="s">
        <v>59</v>
      </c>
      <c r="G81" s="181">
        <f>VLOOKUP(B81,'Full FBS'!$B$18:$M$4306,6,0)</f>
        <v>2988</v>
      </c>
      <c r="H81" s="181">
        <f>VLOOKUP(B81,'Full FBS'!$B$18:$M$4306,7,0)</f>
        <v>21</v>
      </c>
      <c r="I81" s="181">
        <f>VLOOKUP(B81,'Full FBS'!$B$18:$M$4306,8,0)</f>
        <v>171</v>
      </c>
      <c r="J81" s="181">
        <f>VLOOKUP(B81,'Full FBS'!$B$18:$M$4306,9,0)</f>
        <v>4</v>
      </c>
      <c r="K81" s="181">
        <f>VLOOKUP(B81,'Full FBS'!$B$18:$M$4306,10,0)</f>
        <v>0</v>
      </c>
      <c r="L81" s="181">
        <f>VLOOKUP(B81,'Full FBS'!$B$18:$M$4306,11,0)</f>
        <v>0</v>
      </c>
      <c r="M81" s="181">
        <f>VLOOKUP(B81,'Full FBS'!$B$18:$M$4306,12,0)</f>
        <v>0</v>
      </c>
      <c r="N81" s="43">
        <f>SUM(G81*$D$8+H81*$D$5+I81*$D$9+J81*$D$6+K81*$D$11+L81*$D$10+M81*$D$7)</f>
        <v>244.61999999999998</v>
      </c>
      <c r="O81" s="97">
        <f>VLOOKUP(B81, 'Full FBS'!$B$18:$P$4999, 14, FALSE)</f>
        <v>1</v>
      </c>
      <c r="P81" s="90">
        <f>SUM(((G81+(I81*2))/4600*0.4)+(H81+(J81*1.5))/50*0.6)*100*O81</f>
        <v>61.356521739130443</v>
      </c>
      <c r="Q81" s="15"/>
      <c r="R81" s="15"/>
      <c r="S81" s="15"/>
      <c r="T81" s="15"/>
    </row>
    <row r="82" spans="1:20" ht="13.5" customHeight="1">
      <c r="A82" s="41">
        <f>RANK(N82,$N$18:$N$2593)</f>
        <v>65</v>
      </c>
      <c r="B82" s="180" t="s">
        <v>1605</v>
      </c>
      <c r="C82" s="180" t="s">
        <v>89</v>
      </c>
      <c r="D82" s="180" t="s">
        <v>33</v>
      </c>
      <c r="E82" s="180" t="s">
        <v>1481</v>
      </c>
      <c r="F82" s="180" t="s">
        <v>37</v>
      </c>
      <c r="G82" s="181">
        <f>VLOOKUP(B82,'Full FBS'!$B$18:$M$4306,6,0)</f>
        <v>3022</v>
      </c>
      <c r="H82" s="181">
        <f>VLOOKUP(B82,'Full FBS'!$B$18:$M$4306,7,0)</f>
        <v>24</v>
      </c>
      <c r="I82" s="181">
        <f>VLOOKUP(B82,'Full FBS'!$B$18:$M$4306,8,0)</f>
        <v>144</v>
      </c>
      <c r="J82" s="181">
        <f>VLOOKUP(B82,'Full FBS'!$B$18:$M$4306,9,0)</f>
        <v>2</v>
      </c>
      <c r="K82" s="181">
        <f>VLOOKUP(B82,'Full FBS'!$B$18:$M$4306,10,0)</f>
        <v>0</v>
      </c>
      <c r="L82" s="181">
        <f>VLOOKUP(B82,'Full FBS'!$B$18:$M$4306,11,0)</f>
        <v>0</v>
      </c>
      <c r="M82" s="181">
        <f>VLOOKUP(B82,'Full FBS'!$B$18:$M$4306,12,0)</f>
        <v>0</v>
      </c>
      <c r="N82" s="43">
        <f>SUM(G82*$D$8+H82*$D$5+I82*$D$9+J82*$D$6+K82*$D$11+L82*$D$10+M82*$D$7)</f>
        <v>243.28</v>
      </c>
      <c r="O82" s="97">
        <f>VLOOKUP(B82, 'Full FBS'!$B$18:$P$4999, 14, FALSE)</f>
        <v>1</v>
      </c>
      <c r="P82" s="90">
        <f>SUM(((G82+(I82*2))/4600*0.4)+(H82+(J82*1.5))/50*0.6)*100*O82</f>
        <v>61.182608695652178</v>
      </c>
      <c r="Q82" s="15"/>
      <c r="R82" s="15"/>
      <c r="S82" s="15"/>
      <c r="T82" s="15"/>
    </row>
    <row r="83" spans="1:20" ht="13.5" customHeight="1">
      <c r="A83" s="41">
        <f>RANK(N83,$N$18:$N$2593)</f>
        <v>66</v>
      </c>
      <c r="B83" s="180" t="s">
        <v>793</v>
      </c>
      <c r="C83" s="180" t="s">
        <v>1449</v>
      </c>
      <c r="D83" s="180" t="s">
        <v>33</v>
      </c>
      <c r="E83" s="180" t="s">
        <v>36</v>
      </c>
      <c r="F83" s="180" t="s">
        <v>1105</v>
      </c>
      <c r="G83" s="181">
        <f>VLOOKUP(B83,'Full FBS'!$B$18:$M$4306,6,0)</f>
        <v>2819</v>
      </c>
      <c r="H83" s="181">
        <f>VLOOKUP(B83,'Full FBS'!$B$18:$M$4306,7,0)</f>
        <v>20</v>
      </c>
      <c r="I83" s="181">
        <f>VLOOKUP(B83,'Full FBS'!$B$18:$M$4306,8,0)</f>
        <v>252</v>
      </c>
      <c r="J83" s="181">
        <f>VLOOKUP(B83,'Full FBS'!$B$18:$M$4306,9,0)</f>
        <v>4</v>
      </c>
      <c r="K83" s="181">
        <f>VLOOKUP(B83,'Full FBS'!$B$18:$M$4306,10,0)</f>
        <v>0</v>
      </c>
      <c r="L83" s="181">
        <f>VLOOKUP(B83,'Full FBS'!$B$18:$M$4306,11,0)</f>
        <v>0</v>
      </c>
      <c r="M83" s="181">
        <f>VLOOKUP(B83,'Full FBS'!$B$18:$M$4306,12,0)</f>
        <v>0</v>
      </c>
      <c r="N83" s="43">
        <f>SUM(G83*$D$8+H83*$D$5+I83*$D$9+J83*$D$6+K83*$D$11+L83*$D$10+M83*$D$7)</f>
        <v>241.95999999999998</v>
      </c>
      <c r="O83" s="97">
        <f>VLOOKUP(B83, 'Full FBS'!$B$18:$P$4999, 14, FALSE)</f>
        <v>1</v>
      </c>
      <c r="P83" s="90">
        <f>SUM(((G83+(I83*2))/4600*0.4)+(H83+(J83*1.5))/50*0.6)*100*O83</f>
        <v>60.095652173913038</v>
      </c>
      <c r="Q83" s="15"/>
      <c r="R83" s="15"/>
      <c r="S83" s="15"/>
      <c r="T83" s="15"/>
    </row>
    <row r="84" spans="1:20" ht="13.5" customHeight="1">
      <c r="A84" s="41">
        <f>RANK(N84,$N$18:$N$2593)</f>
        <v>67</v>
      </c>
      <c r="B84" s="180" t="s">
        <v>642</v>
      </c>
      <c r="C84" s="180" t="s">
        <v>1402</v>
      </c>
      <c r="D84" s="180" t="s">
        <v>33</v>
      </c>
      <c r="E84" s="180" t="s">
        <v>34</v>
      </c>
      <c r="F84" s="180" t="s">
        <v>1105</v>
      </c>
      <c r="G84" s="181">
        <f>VLOOKUP(B84,'Full FBS'!$B$18:$M$4306,6,0)</f>
        <v>3634</v>
      </c>
      <c r="H84" s="181">
        <f>VLOOKUP(B84,'Full FBS'!$B$18:$M$4306,7,0)</f>
        <v>24</v>
      </c>
      <c r="I84" s="181">
        <f>VLOOKUP(B84,'Full FBS'!$B$18:$M$4306,8,0)</f>
        <v>0</v>
      </c>
      <c r="J84" s="181">
        <f>VLOOKUP(B84,'Full FBS'!$B$18:$M$4306,9,0)</f>
        <v>0</v>
      </c>
      <c r="K84" s="181">
        <f>VLOOKUP(B84,'Full FBS'!$B$18:$M$4306,10,0)</f>
        <v>0</v>
      </c>
      <c r="L84" s="181">
        <f>VLOOKUP(B84,'Full FBS'!$B$18:$M$4306,11,0)</f>
        <v>0</v>
      </c>
      <c r="M84" s="181">
        <f>VLOOKUP(B84,'Full FBS'!$B$18:$M$4306,12,0)</f>
        <v>0</v>
      </c>
      <c r="N84" s="43">
        <f>SUM(G84*$D$8+H84*$D$5+I84*$D$9+J84*$D$6+K84*$D$11+L84*$D$10+M84*$D$7)</f>
        <v>241.36</v>
      </c>
      <c r="O84" s="97">
        <f>VLOOKUP(B84, 'Full FBS'!$B$18:$P$4999, 14, FALSE)</f>
        <v>1</v>
      </c>
      <c r="P84" s="90">
        <f>SUM(((G84+(I84*2))/4600*0.4)+(H84+(J84*1.5))/50*0.6)*100*O84</f>
        <v>60.400000000000006</v>
      </c>
      <c r="Q84" s="15"/>
      <c r="R84" s="15"/>
      <c r="S84" s="15"/>
      <c r="T84" s="15"/>
    </row>
    <row r="85" spans="1:20" ht="13.5" customHeight="1">
      <c r="A85" s="41">
        <f>RANK(N85,$N$18:$N$2593)</f>
        <v>68</v>
      </c>
      <c r="B85" s="180" t="s">
        <v>1121</v>
      </c>
      <c r="C85" s="180" t="s">
        <v>1422</v>
      </c>
      <c r="D85" s="180" t="s">
        <v>33</v>
      </c>
      <c r="E85" s="180" t="s">
        <v>36</v>
      </c>
      <c r="F85" s="180" t="s">
        <v>1482</v>
      </c>
      <c r="G85" s="181">
        <f>VLOOKUP(B85,'Full FBS'!$B$18:$M$4306,6,0)</f>
        <v>2411</v>
      </c>
      <c r="H85" s="181">
        <f>VLOOKUP(B85,'Full FBS'!$B$18:$M$4306,7,0)</f>
        <v>15</v>
      </c>
      <c r="I85" s="181">
        <f>VLOOKUP(B85,'Full FBS'!$B$18:$M$4306,8,0)</f>
        <v>488</v>
      </c>
      <c r="J85" s="181">
        <f>VLOOKUP(B85,'Full FBS'!$B$18:$M$4306,9,0)</f>
        <v>6</v>
      </c>
      <c r="K85" s="181">
        <f>VLOOKUP(B85,'Full FBS'!$B$18:$M$4306,10,0)</f>
        <v>0</v>
      </c>
      <c r="L85" s="181">
        <f>VLOOKUP(B85,'Full FBS'!$B$18:$M$4306,11,0)</f>
        <v>0</v>
      </c>
      <c r="M85" s="181">
        <f>VLOOKUP(B85,'Full FBS'!$B$18:$M$4306,12,0)</f>
        <v>0</v>
      </c>
      <c r="N85" s="43">
        <f>SUM(G85*$D$8+H85*$D$5+I85*$D$9+J85*$D$6+K85*$D$11+L85*$D$10+M85*$D$7)</f>
        <v>241.24</v>
      </c>
      <c r="O85" s="97">
        <f>VLOOKUP(B85, 'Full FBS'!$B$18:$P$4999, 14, FALSE)</f>
        <v>1</v>
      </c>
      <c r="P85" s="90">
        <f>SUM(((G85+(I85*2))/4600*0.4)+(H85+(J85*1.5))/50*0.6)*100*O85</f>
        <v>58.252173913043478</v>
      </c>
      <c r="Q85" s="15"/>
      <c r="R85" s="15"/>
      <c r="S85" s="15"/>
      <c r="T85" s="15"/>
    </row>
    <row r="86" spans="1:20" ht="13.5" customHeight="1">
      <c r="A86" s="41">
        <f>RANK(N86,$N$18:$N$2593)</f>
        <v>69</v>
      </c>
      <c r="B86" s="180" t="s">
        <v>973</v>
      </c>
      <c r="C86" s="180" t="s">
        <v>1411</v>
      </c>
      <c r="D86" s="180" t="s">
        <v>33</v>
      </c>
      <c r="E86" s="180" t="s">
        <v>38</v>
      </c>
      <c r="F86" s="180" t="s">
        <v>1104</v>
      </c>
      <c r="G86" s="181">
        <f>VLOOKUP(B86,'Full FBS'!$B$18:$M$4306,6,0)</f>
        <v>3038</v>
      </c>
      <c r="H86" s="181">
        <f>VLOOKUP(B86,'Full FBS'!$B$18:$M$4306,7,0)</f>
        <v>23</v>
      </c>
      <c r="I86" s="181">
        <f>VLOOKUP(B86,'Full FBS'!$B$18:$M$4306,8,0)</f>
        <v>31</v>
      </c>
      <c r="J86" s="181">
        <f>VLOOKUP(B86,'Full FBS'!$B$18:$M$4306,9,0)</f>
        <v>4</v>
      </c>
      <c r="K86" s="181">
        <f>VLOOKUP(B86,'Full FBS'!$B$18:$M$4306,10,0)</f>
        <v>0</v>
      </c>
      <c r="L86" s="181">
        <f>VLOOKUP(B86,'Full FBS'!$B$18:$M$4306,11,0)</f>
        <v>0</v>
      </c>
      <c r="M86" s="181">
        <f>VLOOKUP(B86,'Full FBS'!$B$18:$M$4306,12,0)</f>
        <v>0</v>
      </c>
      <c r="N86" s="43">
        <f>SUM(G86*$D$8+H86*$D$5+I86*$D$9+J86*$D$6+K86*$D$11+L86*$D$10+M86*$D$7)</f>
        <v>240.61999999999998</v>
      </c>
      <c r="O86" s="97">
        <f>VLOOKUP(B86, 'Full FBS'!$B$18:$P$4999, 14, FALSE)</f>
        <v>1</v>
      </c>
      <c r="P86" s="90">
        <f>SUM(((G86+(I86*2))/4600*0.4)+(H86+(J86*1.5))/50*0.6)*100*O86</f>
        <v>61.756521739130434</v>
      </c>
      <c r="Q86" s="15"/>
      <c r="R86" s="15"/>
      <c r="S86" s="15"/>
      <c r="T86" s="15"/>
    </row>
    <row r="87" spans="1:20" ht="13.5" customHeight="1">
      <c r="A87" s="41">
        <f>RANK(N87,$N$18:$N$2593)</f>
        <v>70</v>
      </c>
      <c r="B87" s="180" t="s">
        <v>866</v>
      </c>
      <c r="C87" s="180" t="s">
        <v>1433</v>
      </c>
      <c r="D87" s="180" t="s">
        <v>33</v>
      </c>
      <c r="E87" s="180" t="s">
        <v>36</v>
      </c>
      <c r="F87" s="180" t="s">
        <v>37</v>
      </c>
      <c r="G87" s="181">
        <f>VLOOKUP(B87,'Full FBS'!$B$18:$M$4306,6,0)</f>
        <v>2778</v>
      </c>
      <c r="H87" s="181">
        <f>VLOOKUP(B87,'Full FBS'!$B$18:$M$4306,7,0)</f>
        <v>18</v>
      </c>
      <c r="I87" s="181">
        <f>VLOOKUP(B87,'Full FBS'!$B$18:$M$4306,8,0)</f>
        <v>377</v>
      </c>
      <c r="J87" s="181">
        <f>VLOOKUP(B87,'Full FBS'!$B$18:$M$4306,9,0)</f>
        <v>3</v>
      </c>
      <c r="K87" s="181">
        <f>VLOOKUP(B87,'Full FBS'!$B$18:$M$4306,10,0)</f>
        <v>0</v>
      </c>
      <c r="L87" s="181">
        <f>VLOOKUP(B87,'Full FBS'!$B$18:$M$4306,11,0)</f>
        <v>0</v>
      </c>
      <c r="M87" s="181">
        <f>VLOOKUP(B87,'Full FBS'!$B$18:$M$4306,12,0)</f>
        <v>0</v>
      </c>
      <c r="N87" s="43">
        <f>SUM(G87*$D$8+H87*$D$5+I87*$D$9+J87*$D$6+K87*$D$11+L87*$D$10+M87*$D$7)</f>
        <v>238.82</v>
      </c>
      <c r="O87" s="97">
        <f>VLOOKUP(B87, 'Full FBS'!$B$18:$P$4999, 14, FALSE)</f>
        <v>1</v>
      </c>
      <c r="P87" s="90">
        <f>SUM(((G87+(I87*2))/4600*0.4)+(H87+(J87*1.5))/50*0.6)*100*O87</f>
        <v>57.713043478260872</v>
      </c>
      <c r="Q87" s="15"/>
      <c r="R87" s="15"/>
      <c r="S87" s="15"/>
      <c r="T87" s="15"/>
    </row>
    <row r="88" spans="1:20" ht="13.5" customHeight="1">
      <c r="A88" s="41">
        <f>RANK(N88,$N$18:$N$2593)</f>
        <v>71</v>
      </c>
      <c r="B88" s="180" t="s">
        <v>92</v>
      </c>
      <c r="C88" s="180" t="s">
        <v>1435</v>
      </c>
      <c r="D88" s="180" t="s">
        <v>33</v>
      </c>
      <c r="E88" s="180" t="s">
        <v>34</v>
      </c>
      <c r="F88" s="180" t="s">
        <v>59</v>
      </c>
      <c r="G88" s="181">
        <f>VLOOKUP(B88,'Full FBS'!$B$18:$M$4306,6,0)</f>
        <v>2772</v>
      </c>
      <c r="H88" s="181">
        <f>VLOOKUP(B88,'Full FBS'!$B$18:$M$4306,7,0)</f>
        <v>20</v>
      </c>
      <c r="I88" s="181">
        <f>VLOOKUP(B88,'Full FBS'!$B$18:$M$4306,8,0)</f>
        <v>233</v>
      </c>
      <c r="J88" s="181">
        <f>VLOOKUP(B88,'Full FBS'!$B$18:$M$4306,9,0)</f>
        <v>4</v>
      </c>
      <c r="K88" s="181">
        <f>VLOOKUP(B88,'Full FBS'!$B$18:$M$4306,10,0)</f>
        <v>0</v>
      </c>
      <c r="L88" s="181">
        <f>VLOOKUP(B88,'Full FBS'!$B$18:$M$4306,11,0)</f>
        <v>0</v>
      </c>
      <c r="M88" s="181">
        <f>VLOOKUP(B88,'Full FBS'!$B$18:$M$4306,12,0)</f>
        <v>0</v>
      </c>
      <c r="N88" s="43">
        <f>SUM(G88*$D$8+H88*$D$5+I88*$D$9+J88*$D$6+K88*$D$11+L88*$D$10+M88*$D$7)</f>
        <v>238.18</v>
      </c>
      <c r="O88" s="97">
        <f>VLOOKUP(B88, 'Full FBS'!$B$18:$P$4999, 14, FALSE)</f>
        <v>1</v>
      </c>
      <c r="P88" s="90">
        <f>SUM(((G88+(I88*2))/4600*0.4)+(H88+(J88*1.5))/50*0.6)*100*O88</f>
        <v>59.356521739130443</v>
      </c>
      <c r="Q88" s="15"/>
      <c r="R88" s="15"/>
      <c r="S88" s="15"/>
      <c r="T88" s="15"/>
    </row>
    <row r="89" spans="1:20" ht="13.5" customHeight="1">
      <c r="A89" s="41">
        <f>RANK(N89,$N$18:$N$2593)</f>
        <v>72</v>
      </c>
      <c r="B89" s="180" t="s">
        <v>550</v>
      </c>
      <c r="C89" s="180" t="s">
        <v>1419</v>
      </c>
      <c r="D89" s="180" t="s">
        <v>33</v>
      </c>
      <c r="E89" s="180" t="s">
        <v>38</v>
      </c>
      <c r="F89" s="180" t="s">
        <v>37</v>
      </c>
      <c r="G89" s="181">
        <f>VLOOKUP(B89,'Full FBS'!$B$18:$M$4306,6,0)</f>
        <v>2956</v>
      </c>
      <c r="H89" s="181">
        <f>VLOOKUP(B89,'Full FBS'!$B$18:$M$4306,7,0)</f>
        <v>22</v>
      </c>
      <c r="I89" s="181">
        <f>VLOOKUP(B89,'Full FBS'!$B$18:$M$4306,8,0)</f>
        <v>132</v>
      </c>
      <c r="J89" s="181">
        <f>VLOOKUP(B89,'Full FBS'!$B$18:$M$4306,9,0)</f>
        <v>3</v>
      </c>
      <c r="K89" s="181">
        <f>VLOOKUP(B89,'Full FBS'!$B$18:$M$4306,10,0)</f>
        <v>0</v>
      </c>
      <c r="L89" s="181">
        <f>VLOOKUP(B89,'Full FBS'!$B$18:$M$4306,11,0)</f>
        <v>0</v>
      </c>
      <c r="M89" s="181">
        <f>VLOOKUP(B89,'Full FBS'!$B$18:$M$4306,12,0)</f>
        <v>0</v>
      </c>
      <c r="N89" s="43">
        <f>SUM(G89*$D$8+H89*$D$5+I89*$D$9+J89*$D$6+K89*$D$11+L89*$D$10+M89*$D$7)</f>
        <v>237.44</v>
      </c>
      <c r="O89" s="97">
        <f>VLOOKUP(B89, 'Full FBS'!$B$18:$P$4999, 14, FALSE)</f>
        <v>1</v>
      </c>
      <c r="P89" s="90">
        <f>SUM(((G89+(I89*2))/4600*0.4)+(H89+(J89*1.5))/50*0.6)*100*O89</f>
        <v>59.8</v>
      </c>
      <c r="Q89" s="15"/>
      <c r="R89" s="15"/>
      <c r="S89" s="15"/>
      <c r="T89" s="15"/>
    </row>
    <row r="90" spans="1:20" ht="13.5" customHeight="1">
      <c r="A90" s="41">
        <f>RANK(N90,$N$18:$N$2593)</f>
        <v>73</v>
      </c>
      <c r="B90" s="180" t="s">
        <v>334</v>
      </c>
      <c r="C90" s="180" t="s">
        <v>1413</v>
      </c>
      <c r="D90" s="180" t="s">
        <v>33</v>
      </c>
      <c r="E90" s="180" t="s">
        <v>34</v>
      </c>
      <c r="F90" s="180" t="s">
        <v>52</v>
      </c>
      <c r="G90" s="181">
        <f>VLOOKUP(B90,'Full FBS'!$B$18:$M$4306,6,0)</f>
        <v>2713</v>
      </c>
      <c r="H90" s="181">
        <f>VLOOKUP(B90,'Full FBS'!$B$18:$M$4306,7,0)</f>
        <v>20</v>
      </c>
      <c r="I90" s="181">
        <f>VLOOKUP(B90,'Full FBS'!$B$18:$M$4306,8,0)</f>
        <v>244</v>
      </c>
      <c r="J90" s="181">
        <f>VLOOKUP(B90,'Full FBS'!$B$18:$M$4306,9,0)</f>
        <v>4</v>
      </c>
      <c r="K90" s="181">
        <f>VLOOKUP(B90,'Full FBS'!$B$18:$M$4306,10,0)</f>
        <v>0</v>
      </c>
      <c r="L90" s="181">
        <f>VLOOKUP(B90,'Full FBS'!$B$18:$M$4306,11,0)</f>
        <v>0</v>
      </c>
      <c r="M90" s="181">
        <f>VLOOKUP(B90,'Full FBS'!$B$18:$M$4306,12,0)</f>
        <v>0</v>
      </c>
      <c r="N90" s="43">
        <f>SUM(G90*$D$8+H90*$D$5+I90*$D$9+J90*$D$6+K90*$D$11+L90*$D$10+M90*$D$7)</f>
        <v>236.92</v>
      </c>
      <c r="O90" s="97">
        <f>VLOOKUP(B90, 'Full FBS'!$B$18:$P$4999, 14, FALSE)</f>
        <v>1</v>
      </c>
      <c r="P90" s="90">
        <f>SUM(((G90+(I90*2))/4600*0.4)+(H90+(J90*1.5))/50*0.6)*100*O90</f>
        <v>59.034782608695657</v>
      </c>
      <c r="Q90" s="15"/>
      <c r="R90" s="15"/>
      <c r="S90" s="15"/>
      <c r="T90" s="15"/>
    </row>
    <row r="91" spans="1:20" ht="13.5" customHeight="1">
      <c r="A91" s="41">
        <f>RANK(N91,$N$18:$N$2593)</f>
        <v>74</v>
      </c>
      <c r="B91" s="180" t="s">
        <v>97</v>
      </c>
      <c r="C91" s="180" t="s">
        <v>1428</v>
      </c>
      <c r="D91" s="180" t="s">
        <v>33</v>
      </c>
      <c r="E91" s="180" t="s">
        <v>34</v>
      </c>
      <c r="F91" s="180" t="s">
        <v>59</v>
      </c>
      <c r="G91" s="181">
        <f>VLOOKUP(B91,'Full FBS'!$B$18:$M$4306,6,0)</f>
        <v>2931</v>
      </c>
      <c r="H91" s="181">
        <f>VLOOKUP(B91,'Full FBS'!$B$18:$M$4306,7,0)</f>
        <v>23</v>
      </c>
      <c r="I91" s="181">
        <f>VLOOKUP(B91,'Full FBS'!$B$18:$M$4306,8,0)</f>
        <v>196</v>
      </c>
      <c r="J91" s="181">
        <f>VLOOKUP(B91,'Full FBS'!$B$18:$M$4306,9,0)</f>
        <v>1</v>
      </c>
      <c r="K91" s="181">
        <f>VLOOKUP(B91,'Full FBS'!$B$18:$M$4306,10,0)</f>
        <v>0</v>
      </c>
      <c r="L91" s="181">
        <f>VLOOKUP(B91,'Full FBS'!$B$18:$M$4306,11,0)</f>
        <v>0</v>
      </c>
      <c r="M91" s="181">
        <f>VLOOKUP(B91,'Full FBS'!$B$18:$M$4306,12,0)</f>
        <v>0</v>
      </c>
      <c r="N91" s="43">
        <f>SUM(G91*$D$8+H91*$D$5+I91*$D$9+J91*$D$6+K91*$D$11+L91*$D$10+M91*$D$7)</f>
        <v>234.84</v>
      </c>
      <c r="O91" s="97">
        <f>VLOOKUP(B91, 'Full FBS'!$B$18:$P$4999, 14, FALSE)</f>
        <v>1</v>
      </c>
      <c r="P91" s="90">
        <f>SUM(((G91+(I91*2))/4600*0.4)+(H91+(J91*1.5))/50*0.6)*100*O91</f>
        <v>58.295652173913041</v>
      </c>
      <c r="Q91" s="15"/>
      <c r="R91" s="15"/>
      <c r="S91" s="15"/>
      <c r="T91" s="15"/>
    </row>
    <row r="92" spans="1:20" ht="13.5" customHeight="1">
      <c r="A92" s="41">
        <f>RANK(N92,$N$18:$N$2593)</f>
        <v>75</v>
      </c>
      <c r="B92" s="180" t="s">
        <v>427</v>
      </c>
      <c r="C92" s="180" t="s">
        <v>1420</v>
      </c>
      <c r="D92" s="180" t="s">
        <v>33</v>
      </c>
      <c r="E92" s="180" t="s">
        <v>38</v>
      </c>
      <c r="F92" s="180" t="s">
        <v>52</v>
      </c>
      <c r="G92" s="181">
        <f>VLOOKUP(B92,'Full FBS'!$B$18:$M$4306,6,0)</f>
        <v>3312</v>
      </c>
      <c r="H92" s="181">
        <f>VLOOKUP(B92,'Full FBS'!$B$18:$M$4306,7,0)</f>
        <v>25</v>
      </c>
      <c r="I92" s="181">
        <f>VLOOKUP(B92,'Full FBS'!$B$18:$M$4306,8,0)</f>
        <v>0</v>
      </c>
      <c r="J92" s="181">
        <f>VLOOKUP(B92,'Full FBS'!$B$18:$M$4306,9,0)</f>
        <v>0</v>
      </c>
      <c r="K92" s="181">
        <f>VLOOKUP(B92,'Full FBS'!$B$18:$M$4306,10,0)</f>
        <v>0</v>
      </c>
      <c r="L92" s="181">
        <f>VLOOKUP(B92,'Full FBS'!$B$18:$M$4306,11,0)</f>
        <v>0</v>
      </c>
      <c r="M92" s="181">
        <f>VLOOKUP(B92,'Full FBS'!$B$18:$M$4306,12,0)</f>
        <v>0</v>
      </c>
      <c r="N92" s="43">
        <f>SUM(G92*$D$8+H92*$D$5+I92*$D$9+J92*$D$6+K92*$D$11+L92*$D$10+M92*$D$7)</f>
        <v>232.48</v>
      </c>
      <c r="O92" s="97">
        <f>VLOOKUP(B92, 'Full FBS'!$B$18:$P$4999, 14, FALSE)</f>
        <v>1</v>
      </c>
      <c r="P92" s="90">
        <f>SUM(((G92+(I92*2))/4600*0.4)+(H92+(J92*1.5))/50*0.6)*100*O92</f>
        <v>58.8</v>
      </c>
      <c r="Q92" s="15"/>
      <c r="R92" s="15"/>
      <c r="S92" s="15"/>
      <c r="T92" s="15"/>
    </row>
    <row r="93" spans="1:20" ht="13.5" customHeight="1">
      <c r="A93" s="41">
        <f>RANK(N93,$N$18:$N$2593)</f>
        <v>76</v>
      </c>
      <c r="B93" s="180" t="s">
        <v>297</v>
      </c>
      <c r="C93" s="180" t="s">
        <v>1441</v>
      </c>
      <c r="D93" s="180" t="s">
        <v>33</v>
      </c>
      <c r="E93" s="180" t="s">
        <v>38</v>
      </c>
      <c r="F93" s="180" t="s">
        <v>52</v>
      </c>
      <c r="G93" s="181">
        <f>VLOOKUP(B93,'Full FBS'!$B$18:$M$4306,6,0)</f>
        <v>2582</v>
      </c>
      <c r="H93" s="181">
        <f>VLOOKUP(B93,'Full FBS'!$B$18:$M$4306,7,0)</f>
        <v>19</v>
      </c>
      <c r="I93" s="181">
        <f>VLOOKUP(B93,'Full FBS'!$B$18:$M$4306,8,0)</f>
        <v>219</v>
      </c>
      <c r="J93" s="181">
        <f>VLOOKUP(B93,'Full FBS'!$B$18:$M$4306,9,0)</f>
        <v>5</v>
      </c>
      <c r="K93" s="181">
        <f>VLOOKUP(B93,'Full FBS'!$B$18:$M$4306,10,0)</f>
        <v>0</v>
      </c>
      <c r="L93" s="181">
        <f>VLOOKUP(B93,'Full FBS'!$B$18:$M$4306,11,0)</f>
        <v>0</v>
      </c>
      <c r="M93" s="181">
        <f>VLOOKUP(B93,'Full FBS'!$B$18:$M$4306,12,0)</f>
        <v>0</v>
      </c>
      <c r="N93" s="43">
        <f>SUM(G93*$D$8+H93*$D$5+I93*$D$9+J93*$D$6+K93*$D$11+L93*$D$10+M93*$D$7)</f>
        <v>231.18</v>
      </c>
      <c r="O93" s="97">
        <f>VLOOKUP(B93, 'Full FBS'!$B$18:$P$4999, 14, FALSE)</f>
        <v>1</v>
      </c>
      <c r="P93" s="90">
        <f>SUM(((G93+(I93*2))/4600*0.4)+(H93+(J93*1.5))/50*0.6)*100*O93</f>
        <v>58.060869565217388</v>
      </c>
      <c r="Q93" s="15"/>
      <c r="R93" s="15"/>
      <c r="S93" s="15"/>
      <c r="T93" s="15"/>
    </row>
    <row r="94" spans="1:20" ht="13.5" customHeight="1">
      <c r="A94" s="41">
        <f>RANK(N94,$N$18:$N$2593)</f>
        <v>77</v>
      </c>
      <c r="B94" s="180" t="s">
        <v>115</v>
      </c>
      <c r="C94" s="180" t="s">
        <v>1463</v>
      </c>
      <c r="D94" s="180" t="s">
        <v>33</v>
      </c>
      <c r="E94" s="180" t="s">
        <v>34</v>
      </c>
      <c r="F94" s="180" t="s">
        <v>35</v>
      </c>
      <c r="G94" s="181">
        <f>VLOOKUP(B94,'Full FBS'!$B$18:$M$4306,6,0)</f>
        <v>2324</v>
      </c>
      <c r="H94" s="181">
        <f>VLOOKUP(B94,'Full FBS'!$B$18:$M$4306,7,0)</f>
        <v>17</v>
      </c>
      <c r="I94" s="181">
        <f>VLOOKUP(B94,'Full FBS'!$B$18:$M$4306,8,0)</f>
        <v>391</v>
      </c>
      <c r="J94" s="181">
        <f>VLOOKUP(B94,'Full FBS'!$B$18:$M$4306,9,0)</f>
        <v>5</v>
      </c>
      <c r="K94" s="181">
        <f>VLOOKUP(B94,'Full FBS'!$B$18:$M$4306,10,0)</f>
        <v>0</v>
      </c>
      <c r="L94" s="181">
        <f>VLOOKUP(B94,'Full FBS'!$B$18:$M$4306,11,0)</f>
        <v>0</v>
      </c>
      <c r="M94" s="181">
        <f>VLOOKUP(B94,'Full FBS'!$B$18:$M$4306,12,0)</f>
        <v>0</v>
      </c>
      <c r="N94" s="43">
        <f>SUM(G94*$D$8+H94*$D$5+I94*$D$9+J94*$D$6+K94*$D$11+L94*$D$10+M94*$D$7)</f>
        <v>230.06</v>
      </c>
      <c r="O94" s="97">
        <f>VLOOKUP(B94, 'Full FBS'!$B$18:$P$4999, 14, FALSE)</f>
        <v>1</v>
      </c>
      <c r="P94" s="90">
        <f>SUM(((G94+(I94*2))/4600*0.4)+(H94+(J94*1.5))/50*0.6)*100*O94</f>
        <v>56.408695652173911</v>
      </c>
      <c r="Q94" s="15"/>
      <c r="R94" s="15"/>
      <c r="S94" s="15"/>
      <c r="T94" s="15"/>
    </row>
    <row r="95" spans="1:20" ht="13.5" customHeight="1">
      <c r="A95" s="41">
        <f>RANK(N95,$N$18:$N$2593)</f>
        <v>78</v>
      </c>
      <c r="B95" s="180" t="s">
        <v>1047</v>
      </c>
      <c r="C95" s="180" t="s">
        <v>1436</v>
      </c>
      <c r="D95" s="180" t="s">
        <v>33</v>
      </c>
      <c r="E95" s="180" t="s">
        <v>36</v>
      </c>
      <c r="F95" s="180" t="s">
        <v>57</v>
      </c>
      <c r="G95" s="181">
        <f>VLOOKUP(B95,'Full FBS'!$B$18:$M$4306,6,0)</f>
        <v>2512</v>
      </c>
      <c r="H95" s="181">
        <f>VLOOKUP(B95,'Full FBS'!$B$18:$M$4306,7,0)</f>
        <v>15</v>
      </c>
      <c r="I95" s="181">
        <f>VLOOKUP(B95,'Full FBS'!$B$18:$M$4306,8,0)</f>
        <v>324</v>
      </c>
      <c r="J95" s="181">
        <f>VLOOKUP(B95,'Full FBS'!$B$18:$M$4306,9,0)</f>
        <v>6</v>
      </c>
      <c r="K95" s="181">
        <f>VLOOKUP(B95,'Full FBS'!$B$18:$M$4306,10,0)</f>
        <v>0</v>
      </c>
      <c r="L95" s="181">
        <f>VLOOKUP(B95,'Full FBS'!$B$18:$M$4306,11,0)</f>
        <v>0</v>
      </c>
      <c r="M95" s="181">
        <f>VLOOKUP(B95,'Full FBS'!$B$18:$M$4306,12,0)</f>
        <v>0</v>
      </c>
      <c r="N95" s="43">
        <f>SUM(G95*$D$8+H95*$D$5+I95*$D$9+J95*$D$6+K95*$D$11+L95*$D$10+M95*$D$7)</f>
        <v>228.88000000000002</v>
      </c>
      <c r="O95" s="97">
        <f>VLOOKUP(B95, 'Full FBS'!$B$18:$P$4999, 14, FALSE)</f>
        <v>1</v>
      </c>
      <c r="P95" s="90">
        <f>SUM(((G95+(I95*2))/4600*0.4)+(H95+(J95*1.5))/50*0.6)*100*O95</f>
        <v>56.278260869565223</v>
      </c>
      <c r="Q95" s="15"/>
      <c r="R95" s="15"/>
      <c r="S95" s="15"/>
      <c r="T95" s="15"/>
    </row>
    <row r="96" spans="1:20" ht="13.5" customHeight="1">
      <c r="A96" s="41">
        <f>RANK(N96,$N$18:$N$2593)</f>
        <v>79</v>
      </c>
      <c r="B96" s="180" t="s">
        <v>1129</v>
      </c>
      <c r="C96" s="180" t="s">
        <v>1455</v>
      </c>
      <c r="D96" s="180" t="s">
        <v>33</v>
      </c>
      <c r="E96" s="180" t="s">
        <v>38</v>
      </c>
      <c r="F96" s="180" t="s">
        <v>59</v>
      </c>
      <c r="G96" s="181">
        <f>VLOOKUP(B96,'Full FBS'!$B$18:$M$4306,6,0)</f>
        <v>2578</v>
      </c>
      <c r="H96" s="181">
        <f>VLOOKUP(B96,'Full FBS'!$B$18:$M$4306,7,0)</f>
        <v>18</v>
      </c>
      <c r="I96" s="181">
        <f>VLOOKUP(B96,'Full FBS'!$B$18:$M$4306,8,0)</f>
        <v>288</v>
      </c>
      <c r="J96" s="181">
        <f>VLOOKUP(B96,'Full FBS'!$B$18:$M$4306,9,0)</f>
        <v>4</v>
      </c>
      <c r="K96" s="181">
        <f>VLOOKUP(B96,'Full FBS'!$B$18:$M$4306,10,0)</f>
        <v>0</v>
      </c>
      <c r="L96" s="181">
        <f>VLOOKUP(B96,'Full FBS'!$B$18:$M$4306,11,0)</f>
        <v>0</v>
      </c>
      <c r="M96" s="181">
        <f>VLOOKUP(B96,'Full FBS'!$B$18:$M$4306,12,0)</f>
        <v>0</v>
      </c>
      <c r="N96" s="43">
        <f>SUM(G96*$D$8+H96*$D$5+I96*$D$9+J96*$D$6+K96*$D$11+L96*$D$10+M96*$D$7)</f>
        <v>227.92000000000002</v>
      </c>
      <c r="O96" s="97">
        <f>VLOOKUP(B96, 'Full FBS'!$B$18:$P$4999, 14, FALSE)</f>
        <v>1</v>
      </c>
      <c r="P96" s="90">
        <f>SUM(((G96+(I96*2))/4600*0.4)+(H96+(J96*1.5))/50*0.6)*100*O96</f>
        <v>56.22608695652174</v>
      </c>
      <c r="Q96" s="15"/>
      <c r="R96" s="15"/>
      <c r="S96" s="15"/>
      <c r="T96" s="15"/>
    </row>
    <row r="97" spans="1:20" ht="13.5" customHeight="1">
      <c r="A97" s="41">
        <f>RANK(N97,$N$18:$N$2593)</f>
        <v>80</v>
      </c>
      <c r="B97" s="180" t="s">
        <v>143</v>
      </c>
      <c r="C97" s="180" t="s">
        <v>1361</v>
      </c>
      <c r="D97" s="180" t="s">
        <v>33</v>
      </c>
      <c r="E97" s="180" t="s">
        <v>38</v>
      </c>
      <c r="F97" s="180" t="s">
        <v>52</v>
      </c>
      <c r="G97" s="181">
        <f>VLOOKUP(B97,'Full FBS'!$B$18:$M$4306,6,0)</f>
        <v>2406</v>
      </c>
      <c r="H97" s="181">
        <f>VLOOKUP(B97,'Full FBS'!$B$18:$M$4306,7,0)</f>
        <v>20</v>
      </c>
      <c r="I97" s="181">
        <f>VLOOKUP(B97,'Full FBS'!$B$18:$M$4306,8,0)</f>
        <v>204</v>
      </c>
      <c r="J97" s="181">
        <f>VLOOKUP(B97,'Full FBS'!$B$18:$M$4306,9,0)</f>
        <v>5</v>
      </c>
      <c r="K97" s="181">
        <f>VLOOKUP(B97,'Full FBS'!$B$18:$M$4306,10,0)</f>
        <v>0</v>
      </c>
      <c r="L97" s="181">
        <f>VLOOKUP(B97,'Full FBS'!$B$18:$M$4306,11,0)</f>
        <v>0</v>
      </c>
      <c r="M97" s="181">
        <f>VLOOKUP(B97,'Full FBS'!$B$18:$M$4306,12,0)</f>
        <v>0</v>
      </c>
      <c r="N97" s="43">
        <f>SUM(G97*$D$8+H97*$D$5+I97*$D$9+J97*$D$6+K97*$D$11+L97*$D$10+M97*$D$7)</f>
        <v>226.64000000000001</v>
      </c>
      <c r="O97" s="97">
        <f>VLOOKUP(B97, 'Full FBS'!$B$18:$P$4999, 14, FALSE)</f>
        <v>1</v>
      </c>
      <c r="P97" s="90">
        <f>SUM(((G97+(I97*2))/4600*0.4)+(H97+(J97*1.5))/50*0.6)*100*O97</f>
        <v>57.469565217391306</v>
      </c>
      <c r="Q97" s="15"/>
      <c r="R97" s="15"/>
      <c r="S97" s="15"/>
      <c r="T97" s="15"/>
    </row>
    <row r="98" spans="1:20" ht="13.5" customHeight="1">
      <c r="A98" s="41">
        <f>RANK(N98,$N$18:$N$2593)</f>
        <v>81</v>
      </c>
      <c r="B98" s="180" t="s">
        <v>827</v>
      </c>
      <c r="C98" s="180" t="s">
        <v>1425</v>
      </c>
      <c r="D98" s="180" t="s">
        <v>33</v>
      </c>
      <c r="E98" s="180" t="s">
        <v>36</v>
      </c>
      <c r="F98" s="180" t="s">
        <v>37</v>
      </c>
      <c r="G98" s="181">
        <f>VLOOKUP(B98,'Full FBS'!$B$18:$M$4306,6,0)</f>
        <v>2654</v>
      </c>
      <c r="H98" s="181">
        <f>VLOOKUP(B98,'Full FBS'!$B$18:$M$4306,7,0)</f>
        <v>20</v>
      </c>
      <c r="I98" s="181">
        <f>VLOOKUP(B98,'Full FBS'!$B$18:$M$4306,8,0)</f>
        <v>221</v>
      </c>
      <c r="J98" s="181">
        <f>VLOOKUP(B98,'Full FBS'!$B$18:$M$4306,9,0)</f>
        <v>3</v>
      </c>
      <c r="K98" s="181">
        <f>VLOOKUP(B98,'Full FBS'!$B$18:$M$4306,10,0)</f>
        <v>0</v>
      </c>
      <c r="L98" s="181">
        <f>VLOOKUP(B98,'Full FBS'!$B$18:$M$4306,11,0)</f>
        <v>0</v>
      </c>
      <c r="M98" s="181">
        <f>VLOOKUP(B98,'Full FBS'!$B$18:$M$4306,12,0)</f>
        <v>0</v>
      </c>
      <c r="N98" s="43">
        <f>SUM(G98*$D$8+H98*$D$5+I98*$D$9+J98*$D$6+K98*$D$11+L98*$D$10+M98*$D$7)</f>
        <v>226.26</v>
      </c>
      <c r="O98" s="97">
        <f>VLOOKUP(B98, 'Full FBS'!$B$18:$P$4999, 14, FALSE)</f>
        <v>1</v>
      </c>
      <c r="P98" s="90">
        <f>SUM(((G98+(I98*2))/4600*0.4)+(H98+(J98*1.5))/50*0.6)*100*O98</f>
        <v>56.321739130434779</v>
      </c>
      <c r="Q98" s="15"/>
      <c r="R98" s="15"/>
      <c r="S98" s="15"/>
      <c r="T98" s="15"/>
    </row>
    <row r="99" spans="1:20" ht="13.5" customHeight="1">
      <c r="A99" s="41">
        <f>RANK(N99,$N$18:$N$2593)</f>
        <v>82</v>
      </c>
      <c r="B99" s="180" t="s">
        <v>169</v>
      </c>
      <c r="C99" s="180" t="s">
        <v>1429</v>
      </c>
      <c r="D99" s="180" t="s">
        <v>33</v>
      </c>
      <c r="E99" s="180" t="s">
        <v>34</v>
      </c>
      <c r="F99" s="180" t="s">
        <v>35</v>
      </c>
      <c r="G99" s="181">
        <f>VLOOKUP(B99,'Full FBS'!$B$18:$M$4306,6,0)</f>
        <v>3205</v>
      </c>
      <c r="H99" s="181">
        <f>VLOOKUP(B99,'Full FBS'!$B$18:$M$4306,7,0)</f>
        <v>23</v>
      </c>
      <c r="I99" s="181">
        <f>VLOOKUP(B99,'Full FBS'!$B$18:$M$4306,8,0)</f>
        <v>0</v>
      </c>
      <c r="J99" s="181">
        <f>VLOOKUP(B99,'Full FBS'!$B$18:$M$4306,9,0)</f>
        <v>1</v>
      </c>
      <c r="K99" s="181">
        <f>VLOOKUP(B99,'Full FBS'!$B$18:$M$4306,10,0)</f>
        <v>0</v>
      </c>
      <c r="L99" s="181">
        <f>VLOOKUP(B99,'Full FBS'!$B$18:$M$4306,11,0)</f>
        <v>0</v>
      </c>
      <c r="M99" s="181">
        <f>VLOOKUP(B99,'Full FBS'!$B$18:$M$4306,12,0)</f>
        <v>0</v>
      </c>
      <c r="N99" s="43">
        <f>SUM(G99*$D$8+H99*$D$5+I99*$D$9+J99*$D$6+K99*$D$11+L99*$D$10+M99*$D$7)</f>
        <v>226.2</v>
      </c>
      <c r="O99" s="97">
        <f>VLOOKUP(B99, 'Full FBS'!$B$18:$P$4999, 14, FALSE)</f>
        <v>1</v>
      </c>
      <c r="P99" s="90">
        <f>SUM(((G99+(I99*2))/4600*0.4)+(H99+(J99*1.5))/50*0.6)*100*O99</f>
        <v>57.269565217391303</v>
      </c>
      <c r="Q99" s="15"/>
      <c r="R99" s="15"/>
      <c r="S99" s="15"/>
      <c r="T99" s="15"/>
    </row>
    <row r="100" spans="1:20" ht="13.5" customHeight="1">
      <c r="A100" s="41">
        <f>RANK(N100,$N$18:$N$2593)</f>
        <v>83</v>
      </c>
      <c r="B100" s="180" t="s">
        <v>48</v>
      </c>
      <c r="C100" s="180" t="s">
        <v>1438</v>
      </c>
      <c r="D100" s="180" t="s">
        <v>33</v>
      </c>
      <c r="E100" s="180" t="s">
        <v>38</v>
      </c>
      <c r="F100" s="180" t="s">
        <v>1482</v>
      </c>
      <c r="G100" s="181">
        <f>VLOOKUP(B100,'Full FBS'!$B$18:$M$4306,6,0)</f>
        <v>2875</v>
      </c>
      <c r="H100" s="181">
        <f>VLOOKUP(B100,'Full FBS'!$B$18:$M$4306,7,0)</f>
        <v>24</v>
      </c>
      <c r="I100" s="181">
        <f>VLOOKUP(B100,'Full FBS'!$B$18:$M$4306,8,0)</f>
        <v>70</v>
      </c>
      <c r="J100" s="181">
        <f>VLOOKUP(B100,'Full FBS'!$B$18:$M$4306,9,0)</f>
        <v>1</v>
      </c>
      <c r="K100" s="181">
        <f>VLOOKUP(B100,'Full FBS'!$B$18:$M$4306,10,0)</f>
        <v>0</v>
      </c>
      <c r="L100" s="181">
        <f>VLOOKUP(B100,'Full FBS'!$B$18:$M$4306,11,0)</f>
        <v>0</v>
      </c>
      <c r="M100" s="181">
        <f>VLOOKUP(B100,'Full FBS'!$B$18:$M$4306,12,0)</f>
        <v>0</v>
      </c>
      <c r="N100" s="43">
        <f>SUM(G100*$D$8+H100*$D$5+I100*$D$9+J100*$D$6+K100*$D$11+L100*$D$10+M100*$D$7)</f>
        <v>224</v>
      </c>
      <c r="O100" s="97">
        <f>VLOOKUP(B100, 'Full FBS'!$B$18:$P$4999, 14, FALSE)</f>
        <v>1</v>
      </c>
      <c r="P100" s="90">
        <f>SUM(((G100+(I100*2))/4600*0.4)+(H100+(J100*1.5))/50*0.6)*100*O100</f>
        <v>56.817391304347829</v>
      </c>
      <c r="Q100" s="15"/>
      <c r="R100" s="15"/>
      <c r="S100" s="15"/>
      <c r="T100" s="15"/>
    </row>
    <row r="101" spans="1:20" ht="13.5" customHeight="1">
      <c r="A101" s="41">
        <f>RANK(N101,$N$18:$N$2593)</f>
        <v>84</v>
      </c>
      <c r="B101" s="180" t="s">
        <v>650</v>
      </c>
      <c r="C101" s="180" t="s">
        <v>1454</v>
      </c>
      <c r="D101" s="180" t="s">
        <v>33</v>
      </c>
      <c r="E101" s="180" t="s">
        <v>34</v>
      </c>
      <c r="F101" s="180" t="s">
        <v>35</v>
      </c>
      <c r="G101" s="181">
        <f>VLOOKUP(B101,'Full FBS'!$B$18:$M$4306,6,0)</f>
        <v>1207</v>
      </c>
      <c r="H101" s="181">
        <f>VLOOKUP(B101,'Full FBS'!$B$18:$M$4306,7,0)</f>
        <v>10</v>
      </c>
      <c r="I101" s="181">
        <f>VLOOKUP(B101,'Full FBS'!$B$18:$M$4306,8,0)</f>
        <v>755</v>
      </c>
      <c r="J101" s="181">
        <f>VLOOKUP(B101,'Full FBS'!$B$18:$M$4306,9,0)</f>
        <v>10</v>
      </c>
      <c r="K101" s="181">
        <f>VLOOKUP(B101,'Full FBS'!$B$18:$M$4306,10,0)</f>
        <v>0</v>
      </c>
      <c r="L101" s="181">
        <f>VLOOKUP(B101,'Full FBS'!$B$18:$M$4306,11,0)</f>
        <v>0</v>
      </c>
      <c r="M101" s="181">
        <f>VLOOKUP(B101,'Full FBS'!$B$18:$M$4306,12,0)</f>
        <v>0</v>
      </c>
      <c r="N101" s="43">
        <f>SUM(G101*$D$8+H101*$D$5+I101*$D$9+J101*$D$6+K101*$D$11+L101*$D$10+M101*$D$7)</f>
        <v>223.78</v>
      </c>
      <c r="O101" s="97">
        <f>VLOOKUP(B101, 'Full FBS'!$B$18:$P$4999, 14, FALSE)</f>
        <v>1</v>
      </c>
      <c r="P101" s="90">
        <f>SUM(((G101+(I101*2))/4600*0.4)+(H101+(J101*1.5))/50*0.6)*100*O101</f>
        <v>53.626086956521732</v>
      </c>
      <c r="Q101" s="15"/>
      <c r="R101" s="15"/>
      <c r="S101" s="15"/>
      <c r="T101" s="15"/>
    </row>
    <row r="102" spans="1:20" ht="13.5" customHeight="1">
      <c r="A102" s="41">
        <f>RANK(N102,$N$18:$N$2593)</f>
        <v>85</v>
      </c>
      <c r="B102" s="180" t="s">
        <v>405</v>
      </c>
      <c r="C102" s="180" t="s">
        <v>1412</v>
      </c>
      <c r="D102" s="180" t="s">
        <v>33</v>
      </c>
      <c r="E102" s="180" t="s">
        <v>38</v>
      </c>
      <c r="F102" s="180" t="s">
        <v>1482</v>
      </c>
      <c r="G102" s="181">
        <f>VLOOKUP(B102,'Full FBS'!$B$18:$M$4306,6,0)</f>
        <v>3023</v>
      </c>
      <c r="H102" s="181">
        <f>VLOOKUP(B102,'Full FBS'!$B$18:$M$4306,7,0)</f>
        <v>22</v>
      </c>
      <c r="I102" s="181">
        <f>VLOOKUP(B102,'Full FBS'!$B$18:$M$4306,8,0)</f>
        <v>28</v>
      </c>
      <c r="J102" s="181">
        <f>VLOOKUP(B102,'Full FBS'!$B$18:$M$4306,9,0)</f>
        <v>2</v>
      </c>
      <c r="K102" s="181">
        <f>VLOOKUP(B102,'Full FBS'!$B$18:$M$4306,10,0)</f>
        <v>0</v>
      </c>
      <c r="L102" s="181">
        <f>VLOOKUP(B102,'Full FBS'!$B$18:$M$4306,11,0)</f>
        <v>0</v>
      </c>
      <c r="M102" s="181">
        <f>VLOOKUP(B102,'Full FBS'!$B$18:$M$4306,12,0)</f>
        <v>0</v>
      </c>
      <c r="N102" s="43">
        <f>SUM(G102*$D$8+H102*$D$5+I102*$D$9+J102*$D$6+K102*$D$11+L102*$D$10+M102*$D$7)</f>
        <v>223.72000000000003</v>
      </c>
      <c r="O102" s="97">
        <f>VLOOKUP(B102, 'Full FBS'!$B$18:$P$4999, 14, FALSE)</f>
        <v>1</v>
      </c>
      <c r="P102" s="90">
        <f>SUM(((G102+(I102*2))/4600*0.4)+(H102+(J102*1.5))/50*0.6)*100*O102</f>
        <v>56.773913043478267</v>
      </c>
      <c r="Q102" s="15"/>
      <c r="R102" s="15"/>
      <c r="S102" s="15"/>
      <c r="T102" s="15"/>
    </row>
    <row r="103" spans="1:20" ht="13.5" customHeight="1">
      <c r="A103" s="41">
        <f>RANK(N103,$N$18:$N$2593)</f>
        <v>86</v>
      </c>
      <c r="B103" s="180" t="s">
        <v>627</v>
      </c>
      <c r="C103" s="180" t="s">
        <v>1437</v>
      </c>
      <c r="D103" s="180" t="s">
        <v>33</v>
      </c>
      <c r="E103" s="180" t="s">
        <v>38</v>
      </c>
      <c r="F103" s="180" t="s">
        <v>1104</v>
      </c>
      <c r="G103" s="181">
        <f>VLOOKUP(B103,'Full FBS'!$B$18:$M$4306,6,0)</f>
        <v>2676</v>
      </c>
      <c r="H103" s="181">
        <f>VLOOKUP(B103,'Full FBS'!$B$18:$M$4306,7,0)</f>
        <v>18</v>
      </c>
      <c r="I103" s="181">
        <f>VLOOKUP(B103,'Full FBS'!$B$18:$M$4306,8,0)</f>
        <v>257</v>
      </c>
      <c r="J103" s="181">
        <f>VLOOKUP(B103,'Full FBS'!$B$18:$M$4306,9,0)</f>
        <v>3</v>
      </c>
      <c r="K103" s="181">
        <f>VLOOKUP(B103,'Full FBS'!$B$18:$M$4306,10,0)</f>
        <v>0</v>
      </c>
      <c r="L103" s="181">
        <f>VLOOKUP(B103,'Full FBS'!$B$18:$M$4306,11,0)</f>
        <v>0</v>
      </c>
      <c r="M103" s="181">
        <f>VLOOKUP(B103,'Full FBS'!$B$18:$M$4306,12,0)</f>
        <v>0</v>
      </c>
      <c r="N103" s="43">
        <f>SUM(G103*$D$8+H103*$D$5+I103*$D$9+J103*$D$6+K103*$D$11+L103*$D$10+M103*$D$7)</f>
        <v>222.74</v>
      </c>
      <c r="O103" s="97">
        <f>VLOOKUP(B103, 'Full FBS'!$B$18:$P$4999, 14, FALSE)</f>
        <v>1</v>
      </c>
      <c r="P103" s="90">
        <f>SUM(((G103+(I103*2))/4600*0.4)+(H103+(J103*1.5))/50*0.6)*100*O103</f>
        <v>54.739130434782609</v>
      </c>
      <c r="Q103" s="15"/>
      <c r="R103" s="15"/>
      <c r="S103" s="15"/>
      <c r="T103" s="15"/>
    </row>
    <row r="104" spans="1:20" ht="13.5" customHeight="1">
      <c r="A104" s="41">
        <f>RANK(N104,$N$18:$N$2593)</f>
        <v>87</v>
      </c>
      <c r="B104" s="180" t="s">
        <v>338</v>
      </c>
      <c r="C104" s="180" t="s">
        <v>1445</v>
      </c>
      <c r="D104" s="180" t="s">
        <v>33</v>
      </c>
      <c r="E104" s="180" t="s">
        <v>38</v>
      </c>
      <c r="F104" s="180" t="s">
        <v>41</v>
      </c>
      <c r="G104" s="181">
        <f>VLOOKUP(B104,'Full FBS'!$B$18:$M$4306,6,0)</f>
        <v>2221</v>
      </c>
      <c r="H104" s="181">
        <f>VLOOKUP(B104,'Full FBS'!$B$18:$M$4306,7,0)</f>
        <v>16</v>
      </c>
      <c r="I104" s="181">
        <f>VLOOKUP(B104,'Full FBS'!$B$18:$M$4306,8,0)</f>
        <v>388</v>
      </c>
      <c r="J104" s="181">
        <f>VLOOKUP(B104,'Full FBS'!$B$18:$M$4306,9,0)</f>
        <v>5</v>
      </c>
      <c r="K104" s="181">
        <f>VLOOKUP(B104,'Full FBS'!$B$18:$M$4306,10,0)</f>
        <v>0</v>
      </c>
      <c r="L104" s="181">
        <f>VLOOKUP(B104,'Full FBS'!$B$18:$M$4306,11,0)</f>
        <v>0</v>
      </c>
      <c r="M104" s="181">
        <f>VLOOKUP(B104,'Full FBS'!$B$18:$M$4306,12,0)</f>
        <v>0</v>
      </c>
      <c r="N104" s="43">
        <f>SUM(G104*$D$8+H104*$D$5+I104*$D$9+J104*$D$6+K104*$D$11+L104*$D$10+M104*$D$7)</f>
        <v>221.64000000000001</v>
      </c>
      <c r="O104" s="97">
        <f>VLOOKUP(B104, 'Full FBS'!$B$18:$P$4999, 14, FALSE)</f>
        <v>1</v>
      </c>
      <c r="P104" s="90">
        <f>SUM(((G104+(I104*2))/4600*0.4)+(H104+(J104*1.5))/50*0.6)*100*O104</f>
        <v>54.260869565217384</v>
      </c>
      <c r="Q104" s="15"/>
      <c r="R104" s="15"/>
      <c r="S104" s="15"/>
      <c r="T104" s="15"/>
    </row>
    <row r="105" spans="1:20" ht="13.5" customHeight="1">
      <c r="A105" s="41">
        <f>RANK(N105,$N$18:$N$2593)</f>
        <v>88</v>
      </c>
      <c r="B105" s="180" t="s">
        <v>545</v>
      </c>
      <c r="C105" s="180" t="s">
        <v>1430</v>
      </c>
      <c r="D105" s="180" t="s">
        <v>33</v>
      </c>
      <c r="E105" s="180" t="s">
        <v>36</v>
      </c>
      <c r="F105" s="207" t="s">
        <v>1482</v>
      </c>
      <c r="G105" s="181">
        <f>VLOOKUP(B105,'Full FBS'!$B$18:$M$4306,6,0)</f>
        <v>2576</v>
      </c>
      <c r="H105" s="181">
        <f>VLOOKUP(B105,'Full FBS'!$B$18:$M$4306,7,0)</f>
        <v>16</v>
      </c>
      <c r="I105" s="181">
        <f>VLOOKUP(B105,'Full FBS'!$B$18:$M$4306,8,0)</f>
        <v>244</v>
      </c>
      <c r="J105" s="181">
        <f>VLOOKUP(B105,'Full FBS'!$B$18:$M$4306,9,0)</f>
        <v>5</v>
      </c>
      <c r="K105" s="181">
        <f>VLOOKUP(B105,'Full FBS'!$B$18:$M$4306,10,0)</f>
        <v>0</v>
      </c>
      <c r="L105" s="181">
        <f>VLOOKUP(B105,'Full FBS'!$B$18:$M$4306,11,0)</f>
        <v>0</v>
      </c>
      <c r="M105" s="181">
        <f>VLOOKUP(B105,'Full FBS'!$B$18:$M$4306,12,0)</f>
        <v>0</v>
      </c>
      <c r="N105" s="43">
        <f>SUM(G105*$D$8+H105*$D$5+I105*$D$9+J105*$D$6+K105*$D$11+L105*$D$10+M105*$D$7)</f>
        <v>221.44000000000003</v>
      </c>
      <c r="O105" s="97">
        <f>VLOOKUP(B105, 'Full FBS'!$B$18:$P$4999, 14, FALSE)</f>
        <v>1</v>
      </c>
      <c r="P105" s="90">
        <f>SUM(((G105+(I105*2))/4600*0.4)+(H105+(J105*1.5))/50*0.6)*100*O105</f>
        <v>54.84347826086956</v>
      </c>
      <c r="Q105" s="15"/>
      <c r="R105" s="15"/>
      <c r="S105" s="15"/>
      <c r="T105" s="15"/>
    </row>
    <row r="106" spans="1:20" ht="13.5" customHeight="1">
      <c r="A106" s="41">
        <f>RANK(N106,$N$18:$N$2593)</f>
        <v>89</v>
      </c>
      <c r="B106" s="180" t="s">
        <v>1130</v>
      </c>
      <c r="C106" s="180" t="s">
        <v>1456</v>
      </c>
      <c r="D106" s="180" t="s">
        <v>33</v>
      </c>
      <c r="E106" s="180" t="s">
        <v>36</v>
      </c>
      <c r="F106" s="180" t="s">
        <v>52</v>
      </c>
      <c r="G106" s="181">
        <f>VLOOKUP(B106,'Full FBS'!$B$18:$M$4306,6,0)</f>
        <v>2560</v>
      </c>
      <c r="H106" s="181">
        <f>VLOOKUP(B106,'Full FBS'!$B$18:$M$4306,7,0)</f>
        <v>16</v>
      </c>
      <c r="I106" s="181">
        <f>VLOOKUP(B106,'Full FBS'!$B$18:$M$4306,8,0)</f>
        <v>308</v>
      </c>
      <c r="J106" s="181">
        <f>VLOOKUP(B106,'Full FBS'!$B$18:$M$4306,9,0)</f>
        <v>4</v>
      </c>
      <c r="K106" s="181">
        <f>VLOOKUP(B106,'Full FBS'!$B$18:$M$4306,10,0)</f>
        <v>0</v>
      </c>
      <c r="L106" s="181">
        <f>VLOOKUP(B106,'Full FBS'!$B$18:$M$4306,11,0)</f>
        <v>0</v>
      </c>
      <c r="M106" s="181">
        <f>VLOOKUP(B106,'Full FBS'!$B$18:$M$4306,12,0)</f>
        <v>0</v>
      </c>
      <c r="N106" s="43">
        <f>SUM(G106*$D$8+H106*$D$5+I106*$D$9+J106*$D$6+K106*$D$11+L106*$D$10+M106*$D$7)</f>
        <v>221.20000000000002</v>
      </c>
      <c r="O106" s="97">
        <f>VLOOKUP(B106, 'Full FBS'!$B$18:$P$4999, 14, FALSE)</f>
        <v>1</v>
      </c>
      <c r="P106" s="90">
        <f>SUM(((G106+(I106*2))/4600*0.4)+(H106+(J106*1.5))/50*0.6)*100*O106</f>
        <v>54.017391304347825</v>
      </c>
      <c r="Q106" s="15"/>
      <c r="R106" s="15"/>
      <c r="S106" s="15"/>
      <c r="T106" s="15"/>
    </row>
    <row r="107" spans="1:20" ht="13.5" customHeight="1">
      <c r="A107" s="41">
        <f>RANK(N107,$N$18:$N$2593)</f>
        <v>90</v>
      </c>
      <c r="B107" s="180" t="s">
        <v>652</v>
      </c>
      <c r="C107" s="180" t="s">
        <v>1443</v>
      </c>
      <c r="D107" s="180" t="s">
        <v>33</v>
      </c>
      <c r="E107" s="180" t="s">
        <v>38</v>
      </c>
      <c r="F107" s="180" t="s">
        <v>41</v>
      </c>
      <c r="G107" s="181">
        <f>VLOOKUP(B107,'Full FBS'!$B$18:$M$4306,6,0)</f>
        <v>2207</v>
      </c>
      <c r="H107" s="181">
        <f>VLOOKUP(B107,'Full FBS'!$B$18:$M$4306,7,0)</f>
        <v>16</v>
      </c>
      <c r="I107" s="181">
        <f>VLOOKUP(B107,'Full FBS'!$B$18:$M$4306,8,0)</f>
        <v>377</v>
      </c>
      <c r="J107" s="181">
        <f>VLOOKUP(B107,'Full FBS'!$B$18:$M$4306,9,0)</f>
        <v>5</v>
      </c>
      <c r="K107" s="181">
        <f>VLOOKUP(B107,'Full FBS'!$B$18:$M$4306,10,0)</f>
        <v>0</v>
      </c>
      <c r="L107" s="181">
        <f>VLOOKUP(B107,'Full FBS'!$B$18:$M$4306,11,0)</f>
        <v>0</v>
      </c>
      <c r="M107" s="181">
        <f>VLOOKUP(B107,'Full FBS'!$B$18:$M$4306,12,0)</f>
        <v>0</v>
      </c>
      <c r="N107" s="43">
        <f>SUM(G107*$D$8+H107*$D$5+I107*$D$9+J107*$D$6+K107*$D$11+L107*$D$10+M107*$D$7)</f>
        <v>219.98000000000002</v>
      </c>
      <c r="O107" s="97">
        <f>VLOOKUP(B107, 'Full FBS'!$B$18:$P$4999, 14, FALSE)</f>
        <v>1</v>
      </c>
      <c r="P107" s="90">
        <f>SUM(((G107+(I107*2))/4600*0.4)+(H107+(J107*1.5))/50*0.6)*100*O107</f>
        <v>53.947826086956518</v>
      </c>
      <c r="Q107" s="15"/>
      <c r="R107" s="15"/>
      <c r="S107" s="15"/>
      <c r="T107" s="15"/>
    </row>
    <row r="108" spans="1:20" ht="13.5" customHeight="1">
      <c r="A108" s="41">
        <f>RANK(N108,$N$18:$N$2593)</f>
        <v>91</v>
      </c>
      <c r="B108" s="180" t="s">
        <v>626</v>
      </c>
      <c r="C108" s="180" t="s">
        <v>1444</v>
      </c>
      <c r="D108" s="180" t="s">
        <v>33</v>
      </c>
      <c r="E108" s="180" t="s">
        <v>38</v>
      </c>
      <c r="F108" s="180" t="s">
        <v>1104</v>
      </c>
      <c r="G108" s="181">
        <f>VLOOKUP(B108,'Full FBS'!$B$18:$M$4306,6,0)</f>
        <v>2852</v>
      </c>
      <c r="H108" s="181">
        <f>VLOOKUP(B108,'Full FBS'!$B$18:$M$4306,7,0)</f>
        <v>20</v>
      </c>
      <c r="I108" s="181">
        <f>VLOOKUP(B108,'Full FBS'!$B$18:$M$4306,8,0)</f>
        <v>77</v>
      </c>
      <c r="J108" s="181">
        <f>VLOOKUP(B108,'Full FBS'!$B$18:$M$4306,9,0)</f>
        <v>3</v>
      </c>
      <c r="K108" s="181">
        <f>VLOOKUP(B108,'Full FBS'!$B$18:$M$4306,10,0)</f>
        <v>0</v>
      </c>
      <c r="L108" s="181">
        <f>VLOOKUP(B108,'Full FBS'!$B$18:$M$4306,11,0)</f>
        <v>0</v>
      </c>
      <c r="M108" s="181">
        <f>VLOOKUP(B108,'Full FBS'!$B$18:$M$4306,12,0)</f>
        <v>0</v>
      </c>
      <c r="N108" s="43">
        <f>SUM(G108*$D$8+H108*$D$5+I108*$D$9+J108*$D$6+K108*$D$11+L108*$D$10+M108*$D$7)</f>
        <v>219.77999999999997</v>
      </c>
      <c r="O108" s="97">
        <f>VLOOKUP(B108, 'Full FBS'!$B$18:$P$4999, 14, FALSE)</f>
        <v>1</v>
      </c>
      <c r="P108" s="90">
        <f>SUM(((G108+(I108*2))/4600*0.4)+(H108+(J108*1.5))/50*0.6)*100*O108</f>
        <v>55.539130434782599</v>
      </c>
      <c r="Q108" s="15"/>
      <c r="R108" s="15"/>
      <c r="S108" s="15"/>
      <c r="T108" s="15"/>
    </row>
    <row r="109" spans="1:20" ht="13.5" customHeight="1">
      <c r="A109" s="41">
        <f>RANK(N109,$N$18:$N$2593)</f>
        <v>92</v>
      </c>
      <c r="B109" s="180" t="s">
        <v>690</v>
      </c>
      <c r="C109" s="180" t="s">
        <v>1417</v>
      </c>
      <c r="D109" s="180" t="s">
        <v>33</v>
      </c>
      <c r="E109" s="180" t="s">
        <v>36</v>
      </c>
      <c r="F109" s="180" t="s">
        <v>1105</v>
      </c>
      <c r="G109" s="181">
        <f>VLOOKUP(B109,'Full FBS'!$B$18:$M$4306,6,0)</f>
        <v>2679</v>
      </c>
      <c r="H109" s="181">
        <f>VLOOKUP(B109,'Full FBS'!$B$18:$M$4306,7,0)</f>
        <v>21</v>
      </c>
      <c r="I109" s="181">
        <f>VLOOKUP(B109,'Full FBS'!$B$18:$M$4306,8,0)</f>
        <v>165</v>
      </c>
      <c r="J109" s="181">
        <f>VLOOKUP(B109,'Full FBS'!$B$18:$M$4306,9,0)</f>
        <v>2</v>
      </c>
      <c r="K109" s="181">
        <f>VLOOKUP(B109,'Full FBS'!$B$18:$M$4306,10,0)</f>
        <v>0</v>
      </c>
      <c r="L109" s="181">
        <f>VLOOKUP(B109,'Full FBS'!$B$18:$M$4306,11,0)</f>
        <v>0</v>
      </c>
      <c r="M109" s="181">
        <f>VLOOKUP(B109,'Full FBS'!$B$18:$M$4306,12,0)</f>
        <v>0</v>
      </c>
      <c r="N109" s="43">
        <f>SUM(G109*$D$8+H109*$D$5+I109*$D$9+J109*$D$6+K109*$D$11+L109*$D$10+M109*$D$7)</f>
        <v>219.66</v>
      </c>
      <c r="O109" s="97">
        <f>VLOOKUP(B109, 'Full FBS'!$B$18:$P$4999, 14, FALSE)</f>
        <v>1</v>
      </c>
      <c r="P109" s="90">
        <f>SUM(((G109+(I109*2))/4600*0.4)+(H109+(J109*1.5))/50*0.6)*100*O109</f>
        <v>54.965217391304343</v>
      </c>
      <c r="Q109" s="15"/>
      <c r="R109" s="15"/>
      <c r="S109" s="15"/>
      <c r="T109" s="15"/>
    </row>
    <row r="110" spans="1:20" ht="13.5" customHeight="1">
      <c r="A110" s="41">
        <f>RANK(N110,$N$18:$N$2593)</f>
        <v>93</v>
      </c>
      <c r="B110" s="180" t="s">
        <v>1128</v>
      </c>
      <c r="C110" s="180" t="s">
        <v>1451</v>
      </c>
      <c r="D110" s="180" t="s">
        <v>33</v>
      </c>
      <c r="E110" s="180" t="s">
        <v>1481</v>
      </c>
      <c r="F110" s="180" t="s">
        <v>35</v>
      </c>
      <c r="G110" s="181">
        <f>VLOOKUP(B110,'Full FBS'!$B$18:$M$4306,6,0)</f>
        <v>3067</v>
      </c>
      <c r="H110" s="181">
        <f>VLOOKUP(B110,'Full FBS'!$B$18:$M$4306,7,0)</f>
        <v>24</v>
      </c>
      <c r="I110" s="181">
        <f>VLOOKUP(B110,'Full FBS'!$B$18:$M$4306,8,0)</f>
        <v>0</v>
      </c>
      <c r="J110" s="181">
        <f>VLOOKUP(B110,'Full FBS'!$B$18:$M$4306,9,0)</f>
        <v>0</v>
      </c>
      <c r="K110" s="181">
        <f>VLOOKUP(B110,'Full FBS'!$B$18:$M$4306,10,0)</f>
        <v>0</v>
      </c>
      <c r="L110" s="181">
        <f>VLOOKUP(B110,'Full FBS'!$B$18:$M$4306,11,0)</f>
        <v>0</v>
      </c>
      <c r="M110" s="181">
        <f>VLOOKUP(B110,'Full FBS'!$B$18:$M$4306,12,0)</f>
        <v>0</v>
      </c>
      <c r="N110" s="43">
        <f>SUM(G110*$D$8+H110*$D$5+I110*$D$9+J110*$D$6+K110*$D$11+L110*$D$10+M110*$D$7)</f>
        <v>218.68</v>
      </c>
      <c r="O110" s="97">
        <f>VLOOKUP(B110, 'Full FBS'!$B$18:$P$4999, 14, FALSE)</f>
        <v>1</v>
      </c>
      <c r="P110" s="90">
        <f>SUM(((G110+(I110*2))/4600*0.4)+(H110+(J110*1.5))/50*0.6)*100*O110</f>
        <v>55.469565217391306</v>
      </c>
      <c r="Q110" s="15"/>
      <c r="R110" s="15"/>
      <c r="S110" s="15"/>
      <c r="T110" s="15"/>
    </row>
    <row r="111" spans="1:20" ht="13.5" customHeight="1">
      <c r="A111" s="41">
        <f>RANK(N111,$N$18:$N$2593)</f>
        <v>94</v>
      </c>
      <c r="B111" s="180" t="s">
        <v>99</v>
      </c>
      <c r="C111" s="180" t="s">
        <v>1459</v>
      </c>
      <c r="D111" s="180" t="s">
        <v>33</v>
      </c>
      <c r="E111" s="180" t="s">
        <v>38</v>
      </c>
      <c r="F111" s="180" t="s">
        <v>41</v>
      </c>
      <c r="G111" s="181">
        <f>VLOOKUP(B111,'Full FBS'!$B$18:$M$4306,6,0)</f>
        <v>2904</v>
      </c>
      <c r="H111" s="181">
        <f>VLOOKUP(B111,'Full FBS'!$B$18:$M$4306,7,0)</f>
        <v>22</v>
      </c>
      <c r="I111" s="181">
        <f>VLOOKUP(B111,'Full FBS'!$B$18:$M$4306,8,0)</f>
        <v>21</v>
      </c>
      <c r="J111" s="181">
        <f>VLOOKUP(B111,'Full FBS'!$B$18:$M$4306,9,0)</f>
        <v>2</v>
      </c>
      <c r="K111" s="181">
        <f>VLOOKUP(B111,'Full FBS'!$B$18:$M$4306,10,0)</f>
        <v>0</v>
      </c>
      <c r="L111" s="181">
        <f>VLOOKUP(B111,'Full FBS'!$B$18:$M$4306,11,0)</f>
        <v>0</v>
      </c>
      <c r="M111" s="181">
        <f>VLOOKUP(B111,'Full FBS'!$B$18:$M$4306,12,0)</f>
        <v>0</v>
      </c>
      <c r="N111" s="43">
        <f>SUM(G111*$D$8+H111*$D$5+I111*$D$9+J111*$D$6+K111*$D$11+L111*$D$10+M111*$D$7)</f>
        <v>218.26</v>
      </c>
      <c r="O111" s="97">
        <f>VLOOKUP(B111, 'Full FBS'!$B$18:$P$4999, 14, FALSE)</f>
        <v>1</v>
      </c>
      <c r="P111" s="90">
        <f>SUM(((G111+(I111*2))/4600*0.4)+(H111+(J111*1.5))/50*0.6)*100*O111</f>
        <v>55.617391304347827</v>
      </c>
      <c r="Q111" s="15"/>
      <c r="R111" s="15"/>
      <c r="S111" s="15"/>
      <c r="T111" s="15"/>
    </row>
    <row r="112" spans="1:20" ht="13.5" customHeight="1">
      <c r="A112" s="41">
        <f>RANK(N112,$N$18:$N$2593)</f>
        <v>95</v>
      </c>
      <c r="B112" s="180" t="s">
        <v>788</v>
      </c>
      <c r="C112" s="180" t="s">
        <v>1431</v>
      </c>
      <c r="D112" s="180" t="s">
        <v>33</v>
      </c>
      <c r="E112" s="180" t="s">
        <v>38</v>
      </c>
      <c r="F112" s="180" t="s">
        <v>1104</v>
      </c>
      <c r="G112" s="181">
        <f>VLOOKUP(B112,'Full FBS'!$B$18:$M$4306,6,0)</f>
        <v>3139</v>
      </c>
      <c r="H112" s="181">
        <f>VLOOKUP(B112,'Full FBS'!$B$18:$M$4306,7,0)</f>
        <v>20</v>
      </c>
      <c r="I112" s="181">
        <f>VLOOKUP(B112,'Full FBS'!$B$18:$M$4306,8,0)</f>
        <v>0</v>
      </c>
      <c r="J112" s="181">
        <f>VLOOKUP(B112,'Full FBS'!$B$18:$M$4306,9,0)</f>
        <v>2</v>
      </c>
      <c r="K112" s="181">
        <f>VLOOKUP(B112,'Full FBS'!$B$18:$M$4306,10,0)</f>
        <v>0</v>
      </c>
      <c r="L112" s="181">
        <f>VLOOKUP(B112,'Full FBS'!$B$18:$M$4306,11,0)</f>
        <v>0</v>
      </c>
      <c r="M112" s="181">
        <f>VLOOKUP(B112,'Full FBS'!$B$18:$M$4306,12,0)</f>
        <v>0</v>
      </c>
      <c r="N112" s="43">
        <f>SUM(G112*$D$8+H112*$D$5+I112*$D$9+J112*$D$6+K112*$D$11+L112*$D$10+M112*$D$7)</f>
        <v>217.56</v>
      </c>
      <c r="O112" s="97">
        <f>VLOOKUP(B112, 'Full FBS'!$B$18:$P$4999, 14, FALSE)</f>
        <v>1</v>
      </c>
      <c r="P112" s="90">
        <f>SUM(((G112+(I112*2))/4600*0.4)+(H112+(J112*1.5))/50*0.6)*100*O112</f>
        <v>54.895652173913057</v>
      </c>
      <c r="Q112" s="15"/>
      <c r="R112" s="15"/>
      <c r="S112" s="15"/>
      <c r="T112" s="15"/>
    </row>
    <row r="113" spans="1:20" ht="13.5" customHeight="1">
      <c r="A113" s="41">
        <f>RANK(N113,$N$18:$N$2593)</f>
        <v>96</v>
      </c>
      <c r="B113" s="180" t="s">
        <v>137</v>
      </c>
      <c r="C113" s="180" t="s">
        <v>1446</v>
      </c>
      <c r="D113" s="180" t="s">
        <v>33</v>
      </c>
      <c r="E113" s="180" t="s">
        <v>38</v>
      </c>
      <c r="F113" s="180" t="s">
        <v>35</v>
      </c>
      <c r="G113" s="181">
        <f>VLOOKUP(B113,'Full FBS'!$B$18:$M$4306,6,0)</f>
        <v>2267</v>
      </c>
      <c r="H113" s="181">
        <f>VLOOKUP(B113,'Full FBS'!$B$18:$M$4306,7,0)</f>
        <v>16</v>
      </c>
      <c r="I113" s="181">
        <f>VLOOKUP(B113,'Full FBS'!$B$18:$M$4306,8,0)</f>
        <v>328</v>
      </c>
      <c r="J113" s="181">
        <f>VLOOKUP(B113,'Full FBS'!$B$18:$M$4306,9,0)</f>
        <v>5</v>
      </c>
      <c r="K113" s="181">
        <f>VLOOKUP(B113,'Full FBS'!$B$18:$M$4306,10,0)</f>
        <v>0</v>
      </c>
      <c r="L113" s="181">
        <f>VLOOKUP(B113,'Full FBS'!$B$18:$M$4306,11,0)</f>
        <v>0</v>
      </c>
      <c r="M113" s="181">
        <f>VLOOKUP(B113,'Full FBS'!$B$18:$M$4306,12,0)</f>
        <v>0</v>
      </c>
      <c r="N113" s="43">
        <f>SUM(G113*$D$8+H113*$D$5+I113*$D$9+J113*$D$6+K113*$D$11+L113*$D$10+M113*$D$7)</f>
        <v>217.48000000000002</v>
      </c>
      <c r="O113" s="97">
        <f>VLOOKUP(B113, 'Full FBS'!$B$18:$P$4999, 14, FALSE)</f>
        <v>1</v>
      </c>
      <c r="P113" s="90">
        <f>SUM(((G113+(I113*2))/4600*0.4)+(H113+(J113*1.5))/50*0.6)*100*O113</f>
        <v>53.617391304347827</v>
      </c>
      <c r="Q113" s="15"/>
      <c r="R113" s="15"/>
      <c r="S113" s="15"/>
      <c r="T113" s="15"/>
    </row>
    <row r="114" spans="1:20" ht="13.5" customHeight="1">
      <c r="A114" s="41">
        <f>RANK(N114,$N$18:$N$2593)</f>
        <v>97</v>
      </c>
      <c r="B114" s="180" t="s">
        <v>197</v>
      </c>
      <c r="C114" s="180" t="s">
        <v>1426</v>
      </c>
      <c r="D114" s="180" t="s">
        <v>33</v>
      </c>
      <c r="E114" s="180" t="s">
        <v>36</v>
      </c>
      <c r="F114" s="180" t="s">
        <v>41</v>
      </c>
      <c r="G114" s="181">
        <f>VLOOKUP(B114,'Full FBS'!$B$18:$M$4306,6,0)</f>
        <v>2925</v>
      </c>
      <c r="H114" s="181">
        <f>VLOOKUP(B114,'Full FBS'!$B$18:$M$4306,7,0)</f>
        <v>25</v>
      </c>
      <c r="I114" s="181">
        <f>VLOOKUP(B114,'Full FBS'!$B$18:$M$4306,8,0)</f>
        <v>0</v>
      </c>
      <c r="J114" s="181">
        <f>VLOOKUP(B114,'Full FBS'!$B$18:$M$4306,9,0)</f>
        <v>0</v>
      </c>
      <c r="K114" s="181">
        <f>VLOOKUP(B114,'Full FBS'!$B$18:$M$4306,10,0)</f>
        <v>0</v>
      </c>
      <c r="L114" s="181">
        <f>VLOOKUP(B114,'Full FBS'!$B$18:$M$4306,11,0)</f>
        <v>0</v>
      </c>
      <c r="M114" s="181">
        <f>VLOOKUP(B114,'Full FBS'!$B$18:$M$4306,12,0)</f>
        <v>0</v>
      </c>
      <c r="N114" s="43">
        <f>SUM(G114*$D$8+H114*$D$5+I114*$D$9+J114*$D$6+K114*$D$11+L114*$D$10+M114*$D$7)</f>
        <v>217</v>
      </c>
      <c r="O114" s="97">
        <f>VLOOKUP(B114, 'Full FBS'!$B$18:$P$4999, 14, FALSE)</f>
        <v>1</v>
      </c>
      <c r="P114" s="90">
        <f>SUM(((G114+(I114*2))/4600*0.4)+(H114+(J114*1.5))/50*0.6)*100*O114</f>
        <v>55.434782608695656</v>
      </c>
      <c r="Q114" s="15"/>
      <c r="R114" s="15"/>
      <c r="S114" s="15"/>
      <c r="T114" s="15"/>
    </row>
    <row r="115" spans="1:20" ht="13.5" customHeight="1">
      <c r="A115" s="41">
        <f>RANK(N115,$N$18:$N$2593)</f>
        <v>98</v>
      </c>
      <c r="B115" s="180" t="s">
        <v>117</v>
      </c>
      <c r="C115" s="180" t="s">
        <v>1447</v>
      </c>
      <c r="D115" s="180" t="s">
        <v>33</v>
      </c>
      <c r="E115" s="180" t="s">
        <v>38</v>
      </c>
      <c r="F115" s="180" t="s">
        <v>1104</v>
      </c>
      <c r="G115" s="181">
        <f>VLOOKUP(B115,'Full FBS'!$B$18:$M$4306,6,0)</f>
        <v>2734</v>
      </c>
      <c r="H115" s="181">
        <f>VLOOKUP(B115,'Full FBS'!$B$18:$M$4306,7,0)</f>
        <v>19</v>
      </c>
      <c r="I115" s="181">
        <f>VLOOKUP(B115,'Full FBS'!$B$18:$M$4306,8,0)</f>
        <v>179</v>
      </c>
      <c r="J115" s="181">
        <f>VLOOKUP(B115,'Full FBS'!$B$18:$M$4306,9,0)</f>
        <v>2</v>
      </c>
      <c r="K115" s="181">
        <f>VLOOKUP(B115,'Full FBS'!$B$18:$M$4306,10,0)</f>
        <v>0</v>
      </c>
      <c r="L115" s="181">
        <f>VLOOKUP(B115,'Full FBS'!$B$18:$M$4306,11,0)</f>
        <v>0</v>
      </c>
      <c r="M115" s="181">
        <f>VLOOKUP(B115,'Full FBS'!$B$18:$M$4306,12,0)</f>
        <v>0</v>
      </c>
      <c r="N115" s="43">
        <f>SUM(G115*$D$8+H115*$D$5+I115*$D$9+J115*$D$6+K115*$D$11+L115*$D$10+M115*$D$7)</f>
        <v>215.26000000000002</v>
      </c>
      <c r="O115" s="97">
        <f>VLOOKUP(B115, 'Full FBS'!$B$18:$P$4999, 14, FALSE)</f>
        <v>1</v>
      </c>
      <c r="P115" s="90">
        <f>SUM(((G115+(I115*2))/4600*0.4)+(H115+(J115*1.5))/50*0.6)*100*O115</f>
        <v>53.286956521739135</v>
      </c>
      <c r="Q115" s="15"/>
      <c r="R115" s="15"/>
      <c r="S115" s="15"/>
      <c r="T115" s="15"/>
    </row>
    <row r="116" spans="1:20" ht="13.5" customHeight="1">
      <c r="A116" s="41">
        <f>RANK(N116,$N$18:$N$2593)</f>
        <v>99</v>
      </c>
      <c r="B116" s="180" t="s">
        <v>1521</v>
      </c>
      <c r="C116" s="180" t="s">
        <v>1421</v>
      </c>
      <c r="D116" s="180" t="s">
        <v>33</v>
      </c>
      <c r="E116" s="180" t="s">
        <v>36</v>
      </c>
      <c r="F116" s="180" t="s">
        <v>1103</v>
      </c>
      <c r="G116" s="181">
        <f>VLOOKUP(B116,'Full FBS'!$B$18:$M$4306,6,0)</f>
        <v>2332</v>
      </c>
      <c r="H116" s="181">
        <f>VLOOKUP(B116,'Full FBS'!$B$18:$M$4306,7,0)</f>
        <v>16</v>
      </c>
      <c r="I116" s="181">
        <f>VLOOKUP(B116,'Full FBS'!$B$18:$M$4306,8,0)</f>
        <v>321</v>
      </c>
      <c r="J116" s="181">
        <f>VLOOKUP(B116,'Full FBS'!$B$18:$M$4306,9,0)</f>
        <v>4</v>
      </c>
      <c r="K116" s="181">
        <f>VLOOKUP(B116,'Full FBS'!$B$18:$M$4306,10,0)</f>
        <v>0</v>
      </c>
      <c r="L116" s="181">
        <f>VLOOKUP(B116,'Full FBS'!$B$18:$M$4306,11,0)</f>
        <v>0</v>
      </c>
      <c r="M116" s="181">
        <f>VLOOKUP(B116,'Full FBS'!$B$18:$M$4306,12,0)</f>
        <v>0</v>
      </c>
      <c r="N116" s="43">
        <f>SUM(G116*$D$8+H116*$D$5+I116*$D$9+J116*$D$6+K116*$D$11+L116*$D$10+M116*$D$7)</f>
        <v>213.38</v>
      </c>
      <c r="O116" s="97">
        <f>VLOOKUP(B116, 'Full FBS'!$B$18:$P$4999, 14, FALSE)</f>
        <v>1</v>
      </c>
      <c r="P116" s="90">
        <f>SUM(((G116+(I116*2))/4600*0.4)+(H116+(J116*1.5))/50*0.6)*100*O116</f>
        <v>52.260869565217391</v>
      </c>
      <c r="Q116" s="15"/>
      <c r="R116" s="15"/>
      <c r="S116" s="15"/>
      <c r="T116" s="15"/>
    </row>
    <row r="117" spans="1:20" ht="13.5" customHeight="1">
      <c r="A117" s="41">
        <f>RANK(N117,$N$18:$N$2593)</f>
        <v>100</v>
      </c>
      <c r="B117" s="180" t="s">
        <v>179</v>
      </c>
      <c r="C117" s="180" t="s">
        <v>1460</v>
      </c>
      <c r="D117" s="180" t="s">
        <v>33</v>
      </c>
      <c r="E117" s="180" t="s">
        <v>34</v>
      </c>
      <c r="F117" s="180" t="s">
        <v>41</v>
      </c>
      <c r="G117" s="181">
        <f>VLOOKUP(B117,'Full FBS'!$B$18:$M$4306,6,0)</f>
        <v>2551</v>
      </c>
      <c r="H117" s="181">
        <f>VLOOKUP(B117,'Full FBS'!$B$18:$M$4306,7,0)</f>
        <v>15</v>
      </c>
      <c r="I117" s="181">
        <f>VLOOKUP(B117,'Full FBS'!$B$18:$M$4306,8,0)</f>
        <v>210</v>
      </c>
      <c r="J117" s="181">
        <f>VLOOKUP(B117,'Full FBS'!$B$18:$M$4306,9,0)</f>
        <v>5</v>
      </c>
      <c r="K117" s="181">
        <f>VLOOKUP(B117,'Full FBS'!$B$18:$M$4306,10,0)</f>
        <v>0</v>
      </c>
      <c r="L117" s="181">
        <f>VLOOKUP(B117,'Full FBS'!$B$18:$M$4306,11,0)</f>
        <v>0</v>
      </c>
      <c r="M117" s="181">
        <f>VLOOKUP(B117,'Full FBS'!$B$18:$M$4306,12,0)</f>
        <v>0</v>
      </c>
      <c r="N117" s="43">
        <f>SUM(G117*$D$8+H117*$D$5+I117*$D$9+J117*$D$6+K117*$D$11+L117*$D$10+M117*$D$7)</f>
        <v>213.04000000000002</v>
      </c>
      <c r="O117" s="97">
        <f>VLOOKUP(B117, 'Full FBS'!$B$18:$P$4999, 14, FALSE)</f>
        <v>1</v>
      </c>
      <c r="P117" s="90">
        <f>SUM(((G117+(I117*2))/4600*0.4)+(H117+(J117*1.5))/50*0.6)*100*O117</f>
        <v>52.834782608695654</v>
      </c>
      <c r="Q117" s="15"/>
      <c r="R117" s="15"/>
      <c r="S117" s="15"/>
      <c r="T117" s="15"/>
    </row>
    <row r="118" spans="1:20" ht="13.5" customHeight="1">
      <c r="A118" s="41">
        <f>RANK(N118,$N$18:$N$2593)</f>
        <v>101</v>
      </c>
      <c r="B118" s="180" t="s">
        <v>1065</v>
      </c>
      <c r="C118" s="180" t="s">
        <v>1450</v>
      </c>
      <c r="D118" s="180" t="s">
        <v>33</v>
      </c>
      <c r="E118" s="180" t="s">
        <v>38</v>
      </c>
      <c r="F118" s="180" t="s">
        <v>37</v>
      </c>
      <c r="G118" s="181">
        <f>VLOOKUP(B118,'Full FBS'!$B$18:$M$4306,6,0)</f>
        <v>2315</v>
      </c>
      <c r="H118" s="181">
        <f>VLOOKUP(B118,'Full FBS'!$B$18:$M$4306,7,0)</f>
        <v>15</v>
      </c>
      <c r="I118" s="181">
        <f>VLOOKUP(B118,'Full FBS'!$B$18:$M$4306,8,0)</f>
        <v>410</v>
      </c>
      <c r="J118" s="181">
        <f>VLOOKUP(B118,'Full FBS'!$B$18:$M$4306,9,0)</f>
        <v>3</v>
      </c>
      <c r="K118" s="181">
        <f>VLOOKUP(B118,'Full FBS'!$B$18:$M$4306,10,0)</f>
        <v>0</v>
      </c>
      <c r="L118" s="181">
        <f>VLOOKUP(B118,'Full FBS'!$B$18:$M$4306,11,0)</f>
        <v>0</v>
      </c>
      <c r="M118" s="181">
        <f>VLOOKUP(B118,'Full FBS'!$B$18:$M$4306,12,0)</f>
        <v>0</v>
      </c>
      <c r="N118" s="43">
        <f>SUM(G118*$D$8+H118*$D$5+I118*$D$9+J118*$D$6+K118*$D$11+L118*$D$10+M118*$D$7)</f>
        <v>211.60000000000002</v>
      </c>
      <c r="O118" s="97">
        <f>VLOOKUP(B118, 'Full FBS'!$B$18:$P$4999, 14, FALSE)</f>
        <v>1</v>
      </c>
      <c r="P118" s="90">
        <f>SUM(((G118+(I118*2))/4600*0.4)+(H118+(J118*1.5))/50*0.6)*100*O118</f>
        <v>50.660869565217389</v>
      </c>
      <c r="Q118" s="15"/>
      <c r="R118" s="15"/>
      <c r="S118" s="15"/>
      <c r="T118" s="15"/>
    </row>
    <row r="119" spans="1:20" ht="13.5" customHeight="1">
      <c r="A119" s="41">
        <f>RANK(N119,$N$18:$N$2593)</f>
        <v>102</v>
      </c>
      <c r="B119" s="180" t="s">
        <v>1508</v>
      </c>
      <c r="C119" s="180" t="s">
        <v>1452</v>
      </c>
      <c r="D119" s="180" t="s">
        <v>33</v>
      </c>
      <c r="E119" s="180" t="s">
        <v>38</v>
      </c>
      <c r="F119" s="180" t="s">
        <v>1482</v>
      </c>
      <c r="G119" s="181">
        <f>VLOOKUP(B119,'Full FBS'!$B$18:$M$4306,6,0)</f>
        <v>2467</v>
      </c>
      <c r="H119" s="181">
        <f>VLOOKUP(B119,'Full FBS'!$B$18:$M$4306,7,0)</f>
        <v>16</v>
      </c>
      <c r="I119" s="181">
        <f>VLOOKUP(B119,'Full FBS'!$B$18:$M$4306,8,0)</f>
        <v>171</v>
      </c>
      <c r="J119" s="181">
        <f>VLOOKUP(B119,'Full FBS'!$B$18:$M$4306,9,0)</f>
        <v>5</v>
      </c>
      <c r="K119" s="181">
        <f>VLOOKUP(B119,'Full FBS'!$B$18:$M$4306,10,0)</f>
        <v>0</v>
      </c>
      <c r="L119" s="181">
        <f>VLOOKUP(B119,'Full FBS'!$B$18:$M$4306,11,0)</f>
        <v>0</v>
      </c>
      <c r="M119" s="181">
        <f>VLOOKUP(B119,'Full FBS'!$B$18:$M$4306,12,0)</f>
        <v>0</v>
      </c>
      <c r="N119" s="43">
        <f>SUM(G119*$D$8+H119*$D$5+I119*$D$9+J119*$D$6+K119*$D$11+L119*$D$10+M119*$D$7)</f>
        <v>209.78</v>
      </c>
      <c r="O119" s="97">
        <f>VLOOKUP(B119, 'Full FBS'!$B$18:$P$4999, 14, FALSE)</f>
        <v>1</v>
      </c>
      <c r="P119" s="90">
        <f>SUM(((G119+(I119*2))/4600*0.4)+(H119+(J119*1.5))/50*0.6)*100*O119</f>
        <v>52.626086956521732</v>
      </c>
      <c r="Q119" s="15"/>
      <c r="R119" s="15"/>
      <c r="S119" s="15"/>
      <c r="T119" s="15"/>
    </row>
    <row r="120" spans="1:20" ht="13.5" customHeight="1">
      <c r="A120" s="41">
        <f>RANK(N120,$N$18:$N$2593)</f>
        <v>103</v>
      </c>
      <c r="B120" s="180" t="s">
        <v>1089</v>
      </c>
      <c r="C120" s="180" t="s">
        <v>1457</v>
      </c>
      <c r="D120" s="180" t="s">
        <v>33</v>
      </c>
      <c r="E120" s="180" t="s">
        <v>1481</v>
      </c>
      <c r="F120" s="180" t="s">
        <v>41</v>
      </c>
      <c r="G120" s="181">
        <f>VLOOKUP(B120,'Full FBS'!$B$18:$M$4306,6,0)</f>
        <v>2644</v>
      </c>
      <c r="H120" s="181">
        <f>VLOOKUP(B120,'Full FBS'!$B$18:$M$4306,7,0)</f>
        <v>17</v>
      </c>
      <c r="I120" s="181">
        <f>VLOOKUP(B120,'Full FBS'!$B$18:$M$4306,8,0)</f>
        <v>91</v>
      </c>
      <c r="J120" s="181">
        <f>VLOOKUP(B120,'Full FBS'!$B$18:$M$4306,9,0)</f>
        <v>4</v>
      </c>
      <c r="K120" s="181">
        <f>VLOOKUP(B120,'Full FBS'!$B$18:$M$4306,10,0)</f>
        <v>0</v>
      </c>
      <c r="L120" s="181">
        <f>VLOOKUP(B120,'Full FBS'!$B$18:$M$4306,11,0)</f>
        <v>0</v>
      </c>
      <c r="M120" s="181">
        <f>VLOOKUP(B120,'Full FBS'!$B$18:$M$4306,12,0)</f>
        <v>0</v>
      </c>
      <c r="N120" s="43">
        <f>SUM(G120*$D$8+H120*$D$5+I120*$D$9+J120*$D$6+K120*$D$11+L120*$D$10+M120*$D$7)</f>
        <v>206.85999999999999</v>
      </c>
      <c r="O120" s="97">
        <f>VLOOKUP(B120, 'Full FBS'!$B$18:$P$4999, 14, FALSE)</f>
        <v>1</v>
      </c>
      <c r="P120" s="90">
        <f>SUM(((G120+(I120*2))/4600*0.4)+(H120+(J120*1.5))/50*0.6)*100*O120</f>
        <v>52.173913043478258</v>
      </c>
      <c r="Q120" s="15"/>
      <c r="R120" s="15"/>
      <c r="S120" s="15"/>
      <c r="T120" s="15"/>
    </row>
    <row r="121" spans="1:20" ht="13.5" customHeight="1">
      <c r="A121" s="41">
        <f>RANK(N121,$N$18:$N$2593)</f>
        <v>104</v>
      </c>
      <c r="B121" s="180" t="s">
        <v>631</v>
      </c>
      <c r="C121" s="180" t="s">
        <v>1462</v>
      </c>
      <c r="D121" s="180" t="s">
        <v>33</v>
      </c>
      <c r="E121" s="180" t="s">
        <v>38</v>
      </c>
      <c r="F121" s="180" t="s">
        <v>1105</v>
      </c>
      <c r="G121" s="181">
        <f>VLOOKUP(B121,'Full FBS'!$B$18:$M$4306,6,0)</f>
        <v>2239</v>
      </c>
      <c r="H121" s="181">
        <f>VLOOKUP(B121,'Full FBS'!$B$18:$M$4306,7,0)</f>
        <v>17</v>
      </c>
      <c r="I121" s="181">
        <f>VLOOKUP(B121,'Full FBS'!$B$18:$M$4306,8,0)</f>
        <v>190</v>
      </c>
      <c r="J121" s="181">
        <f>VLOOKUP(B121,'Full FBS'!$B$18:$M$4306,9,0)</f>
        <v>5</v>
      </c>
      <c r="K121" s="181">
        <f>VLOOKUP(B121,'Full FBS'!$B$18:$M$4306,10,0)</f>
        <v>0</v>
      </c>
      <c r="L121" s="181">
        <f>VLOOKUP(B121,'Full FBS'!$B$18:$M$4306,11,0)</f>
        <v>0</v>
      </c>
      <c r="M121" s="181">
        <f>VLOOKUP(B121,'Full FBS'!$B$18:$M$4306,12,0)</f>
        <v>0</v>
      </c>
      <c r="N121" s="43">
        <f>SUM(G121*$D$8+H121*$D$5+I121*$D$9+J121*$D$6+K121*$D$11+L121*$D$10+M121*$D$7)</f>
        <v>206.56</v>
      </c>
      <c r="O121" s="97">
        <f>VLOOKUP(B121, 'Full FBS'!$B$18:$P$4999, 14, FALSE)</f>
        <v>1</v>
      </c>
      <c r="P121" s="90">
        <f>SUM(((G121+(I121*2))/4600*0.4)+(H121+(J121*1.5))/50*0.6)*100*O121</f>
        <v>52.173913043478258</v>
      </c>
      <c r="Q121" s="15"/>
      <c r="R121" s="15"/>
      <c r="S121" s="15"/>
      <c r="T121" s="15"/>
    </row>
    <row r="122" spans="1:20" ht="13.5" customHeight="1">
      <c r="A122" s="41">
        <f>RANK(N122,$N$18:$N$2593)</f>
        <v>105</v>
      </c>
      <c r="B122" s="180" t="s">
        <v>55</v>
      </c>
      <c r="C122" s="180" t="s">
        <v>1453</v>
      </c>
      <c r="D122" s="180" t="s">
        <v>33</v>
      </c>
      <c r="E122" s="180" t="s">
        <v>34</v>
      </c>
      <c r="F122" s="180" t="s">
        <v>1482</v>
      </c>
      <c r="G122" s="181">
        <f>VLOOKUP(B122,'Full FBS'!$B$18:$M$4306,6,0)</f>
        <v>2808</v>
      </c>
      <c r="H122" s="181">
        <f>VLOOKUP(B122,'Full FBS'!$B$18:$M$4306,7,0)</f>
        <v>19</v>
      </c>
      <c r="I122" s="181">
        <f>VLOOKUP(B122,'Full FBS'!$B$18:$M$4306,8,0)</f>
        <v>0</v>
      </c>
      <c r="J122" s="181">
        <f>VLOOKUP(B122,'Full FBS'!$B$18:$M$4306,9,0)</f>
        <v>3</v>
      </c>
      <c r="K122" s="181">
        <f>VLOOKUP(B122,'Full FBS'!$B$18:$M$4306,10,0)</f>
        <v>0</v>
      </c>
      <c r="L122" s="181">
        <f>VLOOKUP(B122,'Full FBS'!$B$18:$M$4306,11,0)</f>
        <v>0</v>
      </c>
      <c r="M122" s="181">
        <f>VLOOKUP(B122,'Full FBS'!$B$18:$M$4306,12,0)</f>
        <v>0</v>
      </c>
      <c r="N122" s="43">
        <f>SUM(G122*$D$8+H122*$D$5+I122*$D$9+J122*$D$6+K122*$D$11+L122*$D$10+M122*$D$7)</f>
        <v>206.32</v>
      </c>
      <c r="O122" s="97">
        <f>VLOOKUP(B122, 'Full FBS'!$B$18:$P$4999, 14, FALSE)</f>
        <v>1</v>
      </c>
      <c r="P122" s="90">
        <f>SUM(((G122+(I122*2))/4600*0.4)+(H122+(J122*1.5))/50*0.6)*100*O122</f>
        <v>52.617391304347827</v>
      </c>
      <c r="Q122" s="15"/>
      <c r="R122" s="15"/>
      <c r="S122" s="15"/>
      <c r="T122" s="15"/>
    </row>
    <row r="123" spans="1:20" ht="13.5" customHeight="1">
      <c r="A123" s="41">
        <f>RANK(N123,$N$18:$N$2593)</f>
        <v>106</v>
      </c>
      <c r="B123" s="180" t="s">
        <v>1538</v>
      </c>
      <c r="C123" s="180" t="s">
        <v>1464</v>
      </c>
      <c r="D123" s="180" t="s">
        <v>33</v>
      </c>
      <c r="E123" s="180" t="s">
        <v>1481</v>
      </c>
      <c r="F123" s="207" t="s">
        <v>1482</v>
      </c>
      <c r="G123" s="181">
        <f>VLOOKUP(B123,'Full FBS'!$B$18:$M$4306,6,0)</f>
        <v>2176</v>
      </c>
      <c r="H123" s="181">
        <f>VLOOKUP(B123,'Full FBS'!$B$18:$M$4306,7,0)</f>
        <v>15</v>
      </c>
      <c r="I123" s="181">
        <f>VLOOKUP(B123,'Full FBS'!$B$18:$M$4306,8,0)</f>
        <v>276</v>
      </c>
      <c r="J123" s="181">
        <f>VLOOKUP(B123,'Full FBS'!$B$18:$M$4306,9,0)</f>
        <v>5</v>
      </c>
      <c r="K123" s="181">
        <f>VLOOKUP(B123,'Full FBS'!$B$18:$M$4306,10,0)</f>
        <v>0</v>
      </c>
      <c r="L123" s="181">
        <f>VLOOKUP(B123,'Full FBS'!$B$18:$M$4306,11,0)</f>
        <v>0</v>
      </c>
      <c r="M123" s="181">
        <f>VLOOKUP(B123,'Full FBS'!$B$18:$M$4306,12,0)</f>
        <v>0</v>
      </c>
      <c r="N123" s="43">
        <f>SUM(G123*$D$8+H123*$D$5+I123*$D$9+J123*$D$6+K123*$D$11+L123*$D$10+M123*$D$7)</f>
        <v>204.64000000000001</v>
      </c>
      <c r="O123" s="97">
        <f>VLOOKUP(B123, 'Full FBS'!$B$18:$P$4999, 14, FALSE)</f>
        <v>1</v>
      </c>
      <c r="P123" s="90">
        <f>SUM(((G123+(I123*2))/4600*0.4)+(H123+(J123*1.5))/50*0.6)*100*O123</f>
        <v>50.721739130434784</v>
      </c>
      <c r="Q123" s="15"/>
      <c r="R123" s="15"/>
      <c r="S123" s="15"/>
      <c r="T123" s="15"/>
    </row>
    <row r="124" spans="1:20" ht="13.5" customHeight="1">
      <c r="A124" s="41">
        <f>RANK(N124,$N$18:$N$2593)</f>
        <v>107</v>
      </c>
      <c r="B124" s="180" t="s">
        <v>1606</v>
      </c>
      <c r="C124" s="180" t="s">
        <v>1440</v>
      </c>
      <c r="D124" s="180" t="s">
        <v>33</v>
      </c>
      <c r="E124" s="180" t="s">
        <v>36</v>
      </c>
      <c r="F124" s="180" t="s">
        <v>1103</v>
      </c>
      <c r="G124" s="181">
        <f>VLOOKUP(B124,'Full FBS'!$B$18:$M$4306,6,0)</f>
        <v>1812</v>
      </c>
      <c r="H124" s="181">
        <f>VLOOKUP(B124,'Full FBS'!$B$18:$M$4306,7,0)</f>
        <v>14</v>
      </c>
      <c r="I124" s="181">
        <f>VLOOKUP(B124,'Full FBS'!$B$18:$M$4306,8,0)</f>
        <v>447</v>
      </c>
      <c r="J124" s="181">
        <f>VLOOKUP(B124,'Full FBS'!$B$18:$M$4306,9,0)</f>
        <v>5</v>
      </c>
      <c r="K124" s="181">
        <f>VLOOKUP(B124,'Full FBS'!$B$18:$M$4306,10,0)</f>
        <v>0</v>
      </c>
      <c r="L124" s="181">
        <f>VLOOKUP(B124,'Full FBS'!$B$18:$M$4306,11,0)</f>
        <v>0</v>
      </c>
      <c r="M124" s="181">
        <f>VLOOKUP(B124,'Full FBS'!$B$18:$M$4306,12,0)</f>
        <v>0</v>
      </c>
      <c r="N124" s="43">
        <f>SUM(G124*$D$8+H124*$D$5+I124*$D$9+J124*$D$6+K124*$D$11+L124*$D$10+M124*$D$7)</f>
        <v>203.18</v>
      </c>
      <c r="O124" s="97">
        <f>VLOOKUP(B124, 'Full FBS'!$B$18:$P$4999, 14, FALSE)</f>
        <v>1</v>
      </c>
      <c r="P124" s="90">
        <f>SUM(((G124+(I124*2))/4600*0.4)+(H124+(J124*1.5))/50*0.6)*100*O124</f>
        <v>49.330434782608698</v>
      </c>
      <c r="Q124" s="15"/>
      <c r="R124" s="15"/>
      <c r="S124" s="15"/>
      <c r="T124" s="15"/>
    </row>
    <row r="125" spans="1:20" ht="13.5" customHeight="1">
      <c r="A125" s="41">
        <f>RANK(N125,$N$18:$N$2593)</f>
        <v>108</v>
      </c>
      <c r="B125" s="180" t="s">
        <v>423</v>
      </c>
      <c r="C125" s="180" t="s">
        <v>130</v>
      </c>
      <c r="D125" s="180" t="s">
        <v>33</v>
      </c>
      <c r="E125" s="180" t="s">
        <v>34</v>
      </c>
      <c r="F125" s="180" t="s">
        <v>59</v>
      </c>
      <c r="G125" s="181">
        <f>VLOOKUP(B125,'Full FBS'!$B$18:$M$4306,6,0)</f>
        <v>2475</v>
      </c>
      <c r="H125" s="181">
        <f>VLOOKUP(B125,'Full FBS'!$B$18:$M$4306,7,0)</f>
        <v>19</v>
      </c>
      <c r="I125" s="181">
        <f>VLOOKUP(B125,'Full FBS'!$B$18:$M$4306,8,0)</f>
        <v>35</v>
      </c>
      <c r="J125" s="181">
        <f>VLOOKUP(B125,'Full FBS'!$B$18:$M$4306,9,0)</f>
        <v>4</v>
      </c>
      <c r="K125" s="181">
        <f>VLOOKUP(B125,'Full FBS'!$B$18:$M$4306,10,0)</f>
        <v>0</v>
      </c>
      <c r="L125" s="181">
        <f>VLOOKUP(B125,'Full FBS'!$B$18:$M$4306,11,0)</f>
        <v>0</v>
      </c>
      <c r="M125" s="181">
        <f>VLOOKUP(B125,'Full FBS'!$B$18:$M$4306,12,0)</f>
        <v>0</v>
      </c>
      <c r="N125" s="43">
        <f>SUM(G125*$D$8+H125*$D$5+I125*$D$9+J125*$D$6+K125*$D$11+L125*$D$10+M125*$D$7)</f>
        <v>202.5</v>
      </c>
      <c r="O125" s="97">
        <f>VLOOKUP(B125, 'Full FBS'!$B$18:$P$4999, 14, FALSE)</f>
        <v>1</v>
      </c>
      <c r="P125" s="90">
        <f>SUM(((G125+(I125*2))/4600*0.4)+(H125+(J125*1.5))/50*0.6)*100*O125</f>
        <v>52.130434782608695</v>
      </c>
      <c r="Q125" s="15"/>
      <c r="R125" s="15"/>
      <c r="S125" s="15"/>
      <c r="T125" s="15"/>
    </row>
    <row r="126" spans="1:20" ht="13.5" customHeight="1">
      <c r="A126" s="41">
        <f>RANK(N126,$N$18:$N$2593)</f>
        <v>109</v>
      </c>
      <c r="B126" s="180" t="s">
        <v>1011</v>
      </c>
      <c r="C126" s="180" t="s">
        <v>1461</v>
      </c>
      <c r="D126" s="180" t="s">
        <v>33</v>
      </c>
      <c r="E126" s="180" t="s">
        <v>34</v>
      </c>
      <c r="F126" s="180" t="s">
        <v>57</v>
      </c>
      <c r="G126" s="181">
        <f>VLOOKUP(B126,'Full FBS'!$B$18:$M$4306,6,0)</f>
        <v>3012</v>
      </c>
      <c r="H126" s="181">
        <f>VLOOKUP(B126,'Full FBS'!$B$18:$M$4306,7,0)</f>
        <v>18</v>
      </c>
      <c r="I126" s="181">
        <f>VLOOKUP(B126,'Full FBS'!$B$18:$M$4306,8,0)</f>
        <v>30</v>
      </c>
      <c r="J126" s="181">
        <f>VLOOKUP(B126,'Full FBS'!$B$18:$M$4306,9,0)</f>
        <v>1</v>
      </c>
      <c r="K126" s="181">
        <f>VLOOKUP(B126,'Full FBS'!$B$18:$M$4306,10,0)</f>
        <v>0</v>
      </c>
      <c r="L126" s="181">
        <f>VLOOKUP(B126,'Full FBS'!$B$18:$M$4306,11,0)</f>
        <v>0</v>
      </c>
      <c r="M126" s="181">
        <f>VLOOKUP(B126,'Full FBS'!$B$18:$M$4306,12,0)</f>
        <v>0</v>
      </c>
      <c r="N126" s="43">
        <f>SUM(G126*$D$8+H126*$D$5+I126*$D$9+J126*$D$6+K126*$D$11+L126*$D$10+M126*$D$7)</f>
        <v>201.48000000000002</v>
      </c>
      <c r="O126" s="97">
        <f>VLOOKUP(B126, 'Full FBS'!$B$18:$P$4999, 14, FALSE)</f>
        <v>1</v>
      </c>
      <c r="P126" s="90">
        <f>SUM(((G126+(I126*2))/4600*0.4)+(H126+(J126*1.5))/50*0.6)*100*O126</f>
        <v>50.113043478260863</v>
      </c>
      <c r="Q126" s="15"/>
      <c r="R126" s="15"/>
      <c r="S126" s="15"/>
      <c r="T126" s="15"/>
    </row>
    <row r="127" spans="1:20" ht="13.5" customHeight="1">
      <c r="A127" s="41">
        <f>RANK(N127,$N$18:$N$2593)</f>
        <v>110</v>
      </c>
      <c r="B127" s="180" t="s">
        <v>608</v>
      </c>
      <c r="C127" s="180" t="s">
        <v>1458</v>
      </c>
      <c r="D127" s="180" t="s">
        <v>33</v>
      </c>
      <c r="E127" s="180" t="s">
        <v>36</v>
      </c>
      <c r="F127" s="180" t="s">
        <v>35</v>
      </c>
      <c r="G127" s="181">
        <f>VLOOKUP(B127,'Full FBS'!$B$18:$M$4306,6,0)</f>
        <v>2724</v>
      </c>
      <c r="H127" s="181">
        <f>VLOOKUP(B127,'Full FBS'!$B$18:$M$4306,7,0)</f>
        <v>19</v>
      </c>
      <c r="I127" s="181">
        <f>VLOOKUP(B127,'Full FBS'!$B$18:$M$4306,8,0)</f>
        <v>21</v>
      </c>
      <c r="J127" s="181">
        <f>VLOOKUP(B127,'Full FBS'!$B$18:$M$4306,9,0)</f>
        <v>2</v>
      </c>
      <c r="K127" s="181">
        <f>VLOOKUP(B127,'Full FBS'!$B$18:$M$4306,10,0)</f>
        <v>0</v>
      </c>
      <c r="L127" s="181">
        <f>VLOOKUP(B127,'Full FBS'!$B$18:$M$4306,11,0)</f>
        <v>0</v>
      </c>
      <c r="M127" s="181">
        <f>VLOOKUP(B127,'Full FBS'!$B$18:$M$4306,12,0)</f>
        <v>0</v>
      </c>
      <c r="N127" s="43">
        <f>SUM(G127*$D$8+H127*$D$5+I127*$D$9+J127*$D$6+K127*$D$11+L127*$D$10+M127*$D$7)</f>
        <v>199.06</v>
      </c>
      <c r="O127" s="97">
        <f>VLOOKUP(B127, 'Full FBS'!$B$18:$P$4999, 14, FALSE)</f>
        <v>1</v>
      </c>
      <c r="P127" s="90">
        <f>SUM(((G127+(I127*2))/4600*0.4)+(H127+(J127*1.5))/50*0.6)*100*O127</f>
        <v>50.452173913043488</v>
      </c>
      <c r="Q127" s="15"/>
      <c r="R127" s="15"/>
      <c r="S127" s="15"/>
      <c r="T127" s="15"/>
    </row>
    <row r="128" spans="1:20" ht="13.5" customHeight="1">
      <c r="A128" s="41">
        <f>RANK(N128,$N$18:$N$2593)</f>
        <v>111</v>
      </c>
      <c r="B128" s="180" t="s">
        <v>1133</v>
      </c>
      <c r="C128" s="180" t="s">
        <v>1468</v>
      </c>
      <c r="D128" s="180" t="s">
        <v>33</v>
      </c>
      <c r="E128" s="180" t="s">
        <v>1481</v>
      </c>
      <c r="F128" s="180" t="s">
        <v>1106</v>
      </c>
      <c r="G128" s="181">
        <f>VLOOKUP(B128,'Full FBS'!$B$18:$M$4306,6,0)</f>
        <v>2288</v>
      </c>
      <c r="H128" s="181">
        <f>VLOOKUP(B128,'Full FBS'!$B$18:$M$4306,7,0)</f>
        <v>14</v>
      </c>
      <c r="I128" s="181">
        <f>VLOOKUP(B128,'Full FBS'!$B$18:$M$4306,8,0)</f>
        <v>332</v>
      </c>
      <c r="J128" s="181">
        <f>VLOOKUP(B128,'Full FBS'!$B$18:$M$4306,9,0)</f>
        <v>3</v>
      </c>
      <c r="K128" s="181">
        <f>VLOOKUP(B128,'Full FBS'!$B$18:$M$4306,10,0)</f>
        <v>0</v>
      </c>
      <c r="L128" s="181">
        <f>VLOOKUP(B128,'Full FBS'!$B$18:$M$4306,11,0)</f>
        <v>0</v>
      </c>
      <c r="M128" s="181">
        <f>VLOOKUP(B128,'Full FBS'!$B$18:$M$4306,12,0)</f>
        <v>0</v>
      </c>
      <c r="N128" s="43">
        <f>SUM(G128*$D$8+H128*$D$5+I128*$D$9+J128*$D$6+K128*$D$11+L128*$D$10+M128*$D$7)</f>
        <v>198.71999999999997</v>
      </c>
      <c r="O128" s="97">
        <f>VLOOKUP(B128, 'Full FBS'!$B$18:$P$4999, 14, FALSE)</f>
        <v>1</v>
      </c>
      <c r="P128" s="90">
        <f>SUM(((G128+(I128*2))/4600*0.4)+(H128+(J128*1.5))/50*0.6)*100*O128</f>
        <v>47.869565217391305</v>
      </c>
      <c r="Q128" s="15"/>
      <c r="R128" s="15"/>
      <c r="S128" s="15"/>
      <c r="T128" s="15"/>
    </row>
    <row r="129" spans="1:20" ht="13.5" customHeight="1">
      <c r="A129" s="41">
        <f>RANK(N129,$N$18:$N$2593)</f>
        <v>112</v>
      </c>
      <c r="B129" s="180" t="s">
        <v>533</v>
      </c>
      <c r="C129" s="180" t="s">
        <v>1465</v>
      </c>
      <c r="D129" s="180" t="s">
        <v>33</v>
      </c>
      <c r="E129" s="180" t="s">
        <v>38</v>
      </c>
      <c r="F129" s="180" t="s">
        <v>1106</v>
      </c>
      <c r="G129" s="181">
        <f>VLOOKUP(B129,'Full FBS'!$B$18:$M$4306,6,0)</f>
        <v>2788</v>
      </c>
      <c r="H129" s="181">
        <f>VLOOKUP(B129,'Full FBS'!$B$18:$M$4306,7,0)</f>
        <v>18</v>
      </c>
      <c r="I129" s="181">
        <f>VLOOKUP(B129,'Full FBS'!$B$18:$M$4306,8,0)</f>
        <v>25</v>
      </c>
      <c r="J129" s="181">
        <f>VLOOKUP(B129,'Full FBS'!$B$18:$M$4306,9,0)</f>
        <v>2</v>
      </c>
      <c r="K129" s="181">
        <f>VLOOKUP(B129,'Full FBS'!$B$18:$M$4306,10,0)</f>
        <v>0</v>
      </c>
      <c r="L129" s="181">
        <f>VLOOKUP(B129,'Full FBS'!$B$18:$M$4306,11,0)</f>
        <v>0</v>
      </c>
      <c r="M129" s="181">
        <f>VLOOKUP(B129,'Full FBS'!$B$18:$M$4306,12,0)</f>
        <v>0</v>
      </c>
      <c r="N129" s="43">
        <f>SUM(G129*$D$8+H129*$D$5+I129*$D$9+J129*$D$6+K129*$D$11+L129*$D$10+M129*$D$7)</f>
        <v>198.01999999999998</v>
      </c>
      <c r="O129" s="97">
        <f>VLOOKUP(B129, 'Full FBS'!$B$18:$P$4999, 14, FALSE)</f>
        <v>1</v>
      </c>
      <c r="P129" s="90">
        <f>SUM(((G129+(I129*2))/4600*0.4)+(H129+(J129*1.5))/50*0.6)*100*O129</f>
        <v>49.878260869565217</v>
      </c>
      <c r="Q129" s="15"/>
      <c r="R129" s="15"/>
      <c r="S129" s="15"/>
      <c r="T129" s="15"/>
    </row>
    <row r="130" spans="1:20" ht="13.5" customHeight="1">
      <c r="A130" s="41">
        <f>RANK(N130,$N$18:$N$2593)</f>
        <v>113</v>
      </c>
      <c r="B130" s="180" t="s">
        <v>356</v>
      </c>
      <c r="C130" s="180" t="s">
        <v>1469</v>
      </c>
      <c r="D130" s="180" t="s">
        <v>33</v>
      </c>
      <c r="E130" s="180" t="s">
        <v>36</v>
      </c>
      <c r="F130" s="180" t="s">
        <v>1103</v>
      </c>
      <c r="G130" s="181">
        <f>VLOOKUP(B130,'Full FBS'!$B$18:$M$4306,6,0)</f>
        <v>2377</v>
      </c>
      <c r="H130" s="181">
        <f>VLOOKUP(B130,'Full FBS'!$B$18:$M$4306,7,0)</f>
        <v>15</v>
      </c>
      <c r="I130" s="181">
        <f>VLOOKUP(B130,'Full FBS'!$B$18:$M$4306,8,0)</f>
        <v>227</v>
      </c>
      <c r="J130" s="181">
        <f>VLOOKUP(B130,'Full FBS'!$B$18:$M$4306,9,0)</f>
        <v>3</v>
      </c>
      <c r="K130" s="181">
        <f>VLOOKUP(B130,'Full FBS'!$B$18:$M$4306,10,0)</f>
        <v>0</v>
      </c>
      <c r="L130" s="181">
        <f>VLOOKUP(B130,'Full FBS'!$B$18:$M$4306,11,0)</f>
        <v>0</v>
      </c>
      <c r="M130" s="181">
        <f>VLOOKUP(B130,'Full FBS'!$B$18:$M$4306,12,0)</f>
        <v>0</v>
      </c>
      <c r="N130" s="43">
        <f>SUM(G130*$D$8+H130*$D$5+I130*$D$9+J130*$D$6+K130*$D$11+L130*$D$10+M130*$D$7)</f>
        <v>195.77999999999997</v>
      </c>
      <c r="O130" s="97">
        <f>VLOOKUP(B130, 'Full FBS'!$B$18:$P$4999, 14, FALSE)</f>
        <v>1</v>
      </c>
      <c r="P130" s="90">
        <f>SUM(((G130+(I130*2))/4600*0.4)+(H130+(J130*1.5))/50*0.6)*100*O130</f>
        <v>48.017391304347825</v>
      </c>
      <c r="Q130" s="15"/>
      <c r="R130" s="15"/>
      <c r="S130" s="15"/>
      <c r="T130" s="15"/>
    </row>
    <row r="131" spans="1:20" ht="13.5" customHeight="1">
      <c r="A131" s="41">
        <f>RANK(N131,$N$18:$N$2593)</f>
        <v>114</v>
      </c>
      <c r="B131" s="180" t="s">
        <v>397</v>
      </c>
      <c r="C131" s="180" t="s">
        <v>1466</v>
      </c>
      <c r="D131" s="180" t="s">
        <v>33</v>
      </c>
      <c r="E131" s="180" t="s">
        <v>38</v>
      </c>
      <c r="F131" s="180" t="s">
        <v>37</v>
      </c>
      <c r="G131" s="181">
        <f>VLOOKUP(B131,'Full FBS'!$B$18:$M$4306,6,0)</f>
        <v>2861</v>
      </c>
      <c r="H131" s="181">
        <f>VLOOKUP(B131,'Full FBS'!$B$18:$M$4306,7,0)</f>
        <v>19</v>
      </c>
      <c r="I131" s="181">
        <f>VLOOKUP(B131,'Full FBS'!$B$18:$M$4306,8,0)</f>
        <v>0</v>
      </c>
      <c r="J131" s="181">
        <f>VLOOKUP(B131,'Full FBS'!$B$18:$M$4306,9,0)</f>
        <v>0</v>
      </c>
      <c r="K131" s="181">
        <f>VLOOKUP(B131,'Full FBS'!$B$18:$M$4306,10,0)</f>
        <v>0</v>
      </c>
      <c r="L131" s="181">
        <f>VLOOKUP(B131,'Full FBS'!$B$18:$M$4306,11,0)</f>
        <v>0</v>
      </c>
      <c r="M131" s="181">
        <f>VLOOKUP(B131,'Full FBS'!$B$18:$M$4306,12,0)</f>
        <v>0</v>
      </c>
      <c r="N131" s="43">
        <f>SUM(G131*$D$8+H131*$D$5+I131*$D$9+J131*$D$6+K131*$D$11+L131*$D$10+M131*$D$7)</f>
        <v>190.44</v>
      </c>
      <c r="O131" s="97">
        <f>VLOOKUP(B131, 'Full FBS'!$B$18:$P$4999, 14, FALSE)</f>
        <v>1</v>
      </c>
      <c r="P131" s="90">
        <f>SUM(((G131+(I131*2))/4600*0.4)+(H131+(J131*1.5))/50*0.6)*100*O131</f>
        <v>47.678260869565214</v>
      </c>
      <c r="Q131" s="15"/>
      <c r="R131" s="15"/>
      <c r="S131" s="15"/>
      <c r="T131" s="15"/>
    </row>
    <row r="132" spans="1:20" ht="13.5" customHeight="1">
      <c r="A132" s="41">
        <f>RANK(N132,$N$18:$N$2593)</f>
        <v>115</v>
      </c>
      <c r="B132" s="180" t="s">
        <v>410</v>
      </c>
      <c r="C132" s="180" t="s">
        <v>1470</v>
      </c>
      <c r="D132" s="180" t="s">
        <v>33</v>
      </c>
      <c r="E132" s="180" t="s">
        <v>38</v>
      </c>
      <c r="F132" s="180" t="s">
        <v>1482</v>
      </c>
      <c r="G132" s="181">
        <f>VLOOKUP(B132,'Full FBS'!$B$18:$M$4306,6,0)</f>
        <v>2616</v>
      </c>
      <c r="H132" s="181">
        <f>VLOOKUP(B132,'Full FBS'!$B$18:$M$4306,7,0)</f>
        <v>18</v>
      </c>
      <c r="I132" s="181">
        <f>VLOOKUP(B132,'Full FBS'!$B$18:$M$4306,8,0)</f>
        <v>0</v>
      </c>
      <c r="J132" s="181">
        <f>VLOOKUP(B132,'Full FBS'!$B$18:$M$4306,9,0)</f>
        <v>2</v>
      </c>
      <c r="K132" s="181">
        <f>VLOOKUP(B132,'Full FBS'!$B$18:$M$4306,10,0)</f>
        <v>0</v>
      </c>
      <c r="L132" s="181">
        <f>VLOOKUP(B132,'Full FBS'!$B$18:$M$4306,11,0)</f>
        <v>0</v>
      </c>
      <c r="M132" s="181">
        <f>VLOOKUP(B132,'Full FBS'!$B$18:$M$4306,12,0)</f>
        <v>0</v>
      </c>
      <c r="N132" s="43">
        <f>SUM(G132*$D$8+H132*$D$5+I132*$D$9+J132*$D$6+K132*$D$11+L132*$D$10+M132*$D$7)</f>
        <v>188.64</v>
      </c>
      <c r="O132" s="97">
        <f>VLOOKUP(B132, 'Full FBS'!$B$18:$P$4999, 14, FALSE)</f>
        <v>1</v>
      </c>
      <c r="P132" s="90">
        <f>SUM(((G132+(I132*2))/4600*0.4)+(H132+(J132*1.5))/50*0.6)*100*O132</f>
        <v>47.947826086956525</v>
      </c>
      <c r="Q132" s="15"/>
      <c r="R132" s="15"/>
      <c r="S132" s="15"/>
      <c r="T132" s="15"/>
    </row>
    <row r="133" spans="1:20" ht="13.5" customHeight="1">
      <c r="A133" s="41">
        <f>RANK(N133,$N$18:$N$2593)</f>
        <v>116</v>
      </c>
      <c r="B133" s="180" t="s">
        <v>159</v>
      </c>
      <c r="C133" s="180" t="s">
        <v>1448</v>
      </c>
      <c r="D133" s="180" t="s">
        <v>33</v>
      </c>
      <c r="E133" s="180" t="s">
        <v>34</v>
      </c>
      <c r="F133" s="180" t="s">
        <v>41</v>
      </c>
      <c r="G133" s="181">
        <f>VLOOKUP(B133,'Full FBS'!$B$18:$M$4306,6,0)</f>
        <v>2472</v>
      </c>
      <c r="H133" s="181">
        <f>VLOOKUP(B133,'Full FBS'!$B$18:$M$4306,7,0)</f>
        <v>16</v>
      </c>
      <c r="I133" s="181">
        <f>VLOOKUP(B133,'Full FBS'!$B$18:$M$4306,8,0)</f>
        <v>121</v>
      </c>
      <c r="J133" s="181">
        <f>VLOOKUP(B133,'Full FBS'!$B$18:$M$4306,9,0)</f>
        <v>2</v>
      </c>
      <c r="K133" s="181">
        <f>VLOOKUP(B133,'Full FBS'!$B$18:$M$4306,10,0)</f>
        <v>0</v>
      </c>
      <c r="L133" s="181">
        <f>VLOOKUP(B133,'Full FBS'!$B$18:$M$4306,11,0)</f>
        <v>0</v>
      </c>
      <c r="M133" s="181">
        <f>VLOOKUP(B133,'Full FBS'!$B$18:$M$4306,12,0)</f>
        <v>0</v>
      </c>
      <c r="N133" s="43">
        <f>SUM(G133*$D$8+H133*$D$5+I133*$D$9+J133*$D$6+K133*$D$11+L133*$D$10+M133*$D$7)</f>
        <v>186.98</v>
      </c>
      <c r="O133" s="97">
        <f>VLOOKUP(B133, 'Full FBS'!$B$18:$P$4999, 14, FALSE)</f>
        <v>1</v>
      </c>
      <c r="P133" s="90">
        <f>SUM(((G133+(I133*2))/4600*0.4)+(H133+(J133*1.5))/50*0.6)*100*O133</f>
        <v>46.4</v>
      </c>
      <c r="Q133" s="15"/>
      <c r="R133" s="15"/>
      <c r="S133" s="15"/>
      <c r="T133" s="15"/>
    </row>
    <row r="134" spans="1:20" ht="13.5" customHeight="1">
      <c r="A134" s="41">
        <f>RANK(N134,$N$18:$N$2593)</f>
        <v>117</v>
      </c>
      <c r="B134" s="180" t="s">
        <v>309</v>
      </c>
      <c r="C134" s="180" t="s">
        <v>1403</v>
      </c>
      <c r="D134" s="180" t="s">
        <v>33</v>
      </c>
      <c r="E134" s="180" t="s">
        <v>34</v>
      </c>
      <c r="F134" s="180" t="s">
        <v>1106</v>
      </c>
      <c r="G134" s="181">
        <f>VLOOKUP(B134,'Full FBS'!$B$18:$M$4306,6,0)</f>
        <v>2612</v>
      </c>
      <c r="H134" s="181">
        <f>VLOOKUP(B134,'Full FBS'!$B$18:$M$4306,7,0)</f>
        <v>18</v>
      </c>
      <c r="I134" s="181">
        <f>VLOOKUP(B134,'Full FBS'!$B$18:$M$4306,8,0)</f>
        <v>25</v>
      </c>
      <c r="J134" s="181">
        <f>VLOOKUP(B134,'Full FBS'!$B$18:$M$4306,9,0)</f>
        <v>1</v>
      </c>
      <c r="K134" s="181">
        <f>VLOOKUP(B134,'Full FBS'!$B$18:$M$4306,10,0)</f>
        <v>0</v>
      </c>
      <c r="L134" s="181">
        <f>VLOOKUP(B134,'Full FBS'!$B$18:$M$4306,11,0)</f>
        <v>0</v>
      </c>
      <c r="M134" s="181">
        <f>VLOOKUP(B134,'Full FBS'!$B$18:$M$4306,12,0)</f>
        <v>0</v>
      </c>
      <c r="N134" s="43">
        <f>SUM(G134*$D$8+H134*$D$5+I134*$D$9+J134*$D$6+K134*$D$11+L134*$D$10+M134*$D$7)</f>
        <v>184.98000000000002</v>
      </c>
      <c r="O134" s="97">
        <f>VLOOKUP(B134, 'Full FBS'!$B$18:$P$4999, 14, FALSE)</f>
        <v>1</v>
      </c>
      <c r="P134" s="90">
        <f>SUM(((G134+(I134*2))/4600*0.4)+(H134+(J134*1.5))/50*0.6)*100*O134</f>
        <v>46.547826086956526</v>
      </c>
      <c r="Q134" s="15"/>
      <c r="R134" s="15"/>
      <c r="S134" s="15"/>
      <c r="T134" s="15"/>
    </row>
    <row r="135" spans="1:20" ht="13.5" customHeight="1">
      <c r="A135" s="41">
        <f>RANK(N135,$N$18:$N$2593)</f>
        <v>118</v>
      </c>
      <c r="B135" s="180" t="s">
        <v>98</v>
      </c>
      <c r="C135" s="180" t="s">
        <v>1478</v>
      </c>
      <c r="D135" s="180" t="s">
        <v>33</v>
      </c>
      <c r="E135" s="180" t="s">
        <v>34</v>
      </c>
      <c r="F135" s="180" t="s">
        <v>1106</v>
      </c>
      <c r="G135" s="181">
        <f>VLOOKUP(B135,'Full FBS'!$B$18:$M$4306,6,0)</f>
        <v>2534</v>
      </c>
      <c r="H135" s="181">
        <f>VLOOKUP(B135,'Full FBS'!$B$18:$M$4306,7,0)</f>
        <v>19</v>
      </c>
      <c r="I135" s="181">
        <f>VLOOKUP(B135,'Full FBS'!$B$18:$M$4306,8,0)</f>
        <v>0</v>
      </c>
      <c r="J135" s="181">
        <f>VLOOKUP(B135,'Full FBS'!$B$18:$M$4306,9,0)</f>
        <v>1</v>
      </c>
      <c r="K135" s="181">
        <f>VLOOKUP(B135,'Full FBS'!$B$18:$M$4306,10,0)</f>
        <v>0</v>
      </c>
      <c r="L135" s="181">
        <f>VLOOKUP(B135,'Full FBS'!$B$18:$M$4306,11,0)</f>
        <v>0</v>
      </c>
      <c r="M135" s="181">
        <f>VLOOKUP(B135,'Full FBS'!$B$18:$M$4306,12,0)</f>
        <v>0</v>
      </c>
      <c r="N135" s="43">
        <f>SUM(G135*$D$8+H135*$D$5+I135*$D$9+J135*$D$6+K135*$D$11+L135*$D$10+M135*$D$7)</f>
        <v>183.36</v>
      </c>
      <c r="O135" s="97">
        <f>VLOOKUP(B135, 'Full FBS'!$B$18:$P$4999, 14, FALSE)</f>
        <v>1</v>
      </c>
      <c r="P135" s="90">
        <f>SUM(((G135+(I135*2))/4600*0.4)+(H135+(J135*1.5))/50*0.6)*100*O135</f>
        <v>46.634782608695645</v>
      </c>
      <c r="Q135" s="15"/>
      <c r="R135" s="15"/>
      <c r="S135" s="15"/>
      <c r="T135" s="15"/>
    </row>
    <row r="136" spans="1:20" ht="13.5" customHeight="1">
      <c r="A136" s="41">
        <f>RANK(N136,$N$18:$N$2593)</f>
        <v>119</v>
      </c>
      <c r="B136" s="180" t="s">
        <v>498</v>
      </c>
      <c r="C136" s="180" t="s">
        <v>1467</v>
      </c>
      <c r="D136" s="180" t="s">
        <v>33</v>
      </c>
      <c r="E136" s="180" t="s">
        <v>36</v>
      </c>
      <c r="F136" s="180" t="s">
        <v>57</v>
      </c>
      <c r="G136" s="181">
        <f>VLOOKUP(B136,'Full FBS'!$B$18:$M$4306,6,0)</f>
        <v>2201</v>
      </c>
      <c r="H136" s="181">
        <f>VLOOKUP(B136,'Full FBS'!$B$18:$M$4306,7,0)</f>
        <v>13</v>
      </c>
      <c r="I136" s="181">
        <f>VLOOKUP(B136,'Full FBS'!$B$18:$M$4306,8,0)</f>
        <v>176</v>
      </c>
      <c r="J136" s="181">
        <f>VLOOKUP(B136,'Full FBS'!$B$18:$M$4306,9,0)</f>
        <v>4</v>
      </c>
      <c r="K136" s="181">
        <f>VLOOKUP(B136,'Full FBS'!$B$18:$M$4306,10,0)</f>
        <v>0</v>
      </c>
      <c r="L136" s="181">
        <f>VLOOKUP(B136,'Full FBS'!$B$18:$M$4306,11,0)</f>
        <v>0</v>
      </c>
      <c r="M136" s="181">
        <f>VLOOKUP(B136,'Full FBS'!$B$18:$M$4306,12,0)</f>
        <v>0</v>
      </c>
      <c r="N136" s="43">
        <f>SUM(G136*$D$8+H136*$D$5+I136*$D$9+J136*$D$6+K136*$D$11+L136*$D$10+M136*$D$7)</f>
        <v>181.64000000000001</v>
      </c>
      <c r="O136" s="97">
        <f>VLOOKUP(B136, 'Full FBS'!$B$18:$P$4999, 14, FALSE)</f>
        <v>1</v>
      </c>
      <c r="P136" s="90">
        <f>SUM(((G136+(I136*2))/4600*0.4)+(H136+(J136*1.5))/50*0.6)*100*O136</f>
        <v>45</v>
      </c>
      <c r="Q136" s="15"/>
      <c r="R136" s="15"/>
      <c r="S136" s="15"/>
      <c r="T136" s="15"/>
    </row>
    <row r="137" spans="1:20" ht="13.5" customHeight="1">
      <c r="A137" s="41">
        <f>RANK(N137,$N$18:$N$2593)</f>
        <v>120</v>
      </c>
      <c r="B137" s="180" t="s">
        <v>577</v>
      </c>
      <c r="C137" s="180" t="s">
        <v>138</v>
      </c>
      <c r="D137" s="180" t="s">
        <v>33</v>
      </c>
      <c r="E137" s="180" t="s">
        <v>38</v>
      </c>
      <c r="F137" s="180" t="s">
        <v>59</v>
      </c>
      <c r="G137" s="181">
        <f>VLOOKUP(B137,'Full FBS'!$B$18:$M$4306,6,0)</f>
        <v>2778</v>
      </c>
      <c r="H137" s="181">
        <f>VLOOKUP(B137,'Full FBS'!$B$18:$M$4306,7,0)</f>
        <v>17</v>
      </c>
      <c r="I137" s="181">
        <f>VLOOKUP(B137,'Full FBS'!$B$18:$M$4306,8,0)</f>
        <v>0</v>
      </c>
      <c r="J137" s="181">
        <f>VLOOKUP(B137,'Full FBS'!$B$18:$M$4306,9,0)</f>
        <v>0</v>
      </c>
      <c r="K137" s="181">
        <f>VLOOKUP(B137,'Full FBS'!$B$18:$M$4306,10,0)</f>
        <v>0</v>
      </c>
      <c r="L137" s="181">
        <f>VLOOKUP(B137,'Full FBS'!$B$18:$M$4306,11,0)</f>
        <v>0</v>
      </c>
      <c r="M137" s="181">
        <f>VLOOKUP(B137,'Full FBS'!$B$18:$M$4306,12,0)</f>
        <v>0</v>
      </c>
      <c r="N137" s="43">
        <f>SUM(G137*$D$8+H137*$D$5+I137*$D$9+J137*$D$6+K137*$D$11+L137*$D$10+M137*$D$7)</f>
        <v>179.12</v>
      </c>
      <c r="O137" s="97">
        <f>VLOOKUP(B137, 'Full FBS'!$B$18:$P$4999, 14, FALSE)</f>
        <v>0.97499999999999998</v>
      </c>
      <c r="P137" s="90">
        <f>SUM(((G137+(I137*2))/4600*0.4)+(H137+(J137*1.5))/50*0.6)*100*O137</f>
        <v>43.442608695652176</v>
      </c>
      <c r="Q137" s="15"/>
      <c r="R137" s="15"/>
      <c r="S137" s="15"/>
      <c r="T137" s="15"/>
    </row>
    <row r="138" spans="1:20" ht="13.5" customHeight="1">
      <c r="A138" s="41">
        <f>RANK(N138,$N$18:$N$2593)</f>
        <v>121</v>
      </c>
      <c r="B138" s="180" t="s">
        <v>83</v>
      </c>
      <c r="C138" s="180" t="s">
        <v>1476</v>
      </c>
      <c r="D138" s="180" t="s">
        <v>33</v>
      </c>
      <c r="E138" s="180" t="s">
        <v>34</v>
      </c>
      <c r="F138" s="180" t="s">
        <v>1106</v>
      </c>
      <c r="G138" s="181">
        <f>VLOOKUP(B138,'Full FBS'!$B$18:$M$4306,6,0)</f>
        <v>2404</v>
      </c>
      <c r="H138" s="181">
        <f>VLOOKUP(B138,'Full FBS'!$B$18:$M$4306,7,0)</f>
        <v>15</v>
      </c>
      <c r="I138" s="181">
        <f>VLOOKUP(B138,'Full FBS'!$B$18:$M$4306,8,0)</f>
        <v>0</v>
      </c>
      <c r="J138" s="181">
        <f>VLOOKUP(B138,'Full FBS'!$B$18:$M$4306,9,0)</f>
        <v>3</v>
      </c>
      <c r="K138" s="181">
        <f>VLOOKUP(B138,'Full FBS'!$B$18:$M$4306,10,0)</f>
        <v>0</v>
      </c>
      <c r="L138" s="181">
        <f>VLOOKUP(B138,'Full FBS'!$B$18:$M$4306,11,0)</f>
        <v>0</v>
      </c>
      <c r="M138" s="181">
        <f>VLOOKUP(B138,'Full FBS'!$B$18:$M$4306,12,0)</f>
        <v>0</v>
      </c>
      <c r="N138" s="43">
        <f>SUM(G138*$D$8+H138*$D$5+I138*$D$9+J138*$D$6+K138*$D$11+L138*$D$10+M138*$D$7)</f>
        <v>174.16</v>
      </c>
      <c r="O138" s="97">
        <f>VLOOKUP(B138, 'Full FBS'!$B$18:$P$4999, 14, FALSE)</f>
        <v>1</v>
      </c>
      <c r="P138" s="90">
        <f>SUM(((G138+(I138*2))/4600*0.4)+(H138+(J138*1.5))/50*0.6)*100*O138</f>
        <v>44.304347826086953</v>
      </c>
      <c r="Q138" s="15"/>
      <c r="R138" s="15"/>
      <c r="S138" s="15"/>
      <c r="T138" s="15"/>
    </row>
    <row r="139" spans="1:20" ht="13.5" customHeight="1">
      <c r="A139" s="41">
        <f>RANK(N139,$N$18:$N$2593)</f>
        <v>122</v>
      </c>
      <c r="B139" s="180" t="s">
        <v>53</v>
      </c>
      <c r="C139" s="180" t="s">
        <v>1477</v>
      </c>
      <c r="D139" s="180" t="s">
        <v>33</v>
      </c>
      <c r="E139" s="180" t="s">
        <v>34</v>
      </c>
      <c r="F139" s="180" t="s">
        <v>41</v>
      </c>
      <c r="G139" s="181">
        <f>VLOOKUP(B139,'Full FBS'!$B$18:$M$4306,6,0)</f>
        <v>2447</v>
      </c>
      <c r="H139" s="181">
        <f>VLOOKUP(B139,'Full FBS'!$B$18:$M$4306,7,0)</f>
        <v>14</v>
      </c>
      <c r="I139" s="181">
        <f>VLOOKUP(B139,'Full FBS'!$B$18:$M$4306,8,0)</f>
        <v>21</v>
      </c>
      <c r="J139" s="181">
        <f>VLOOKUP(B139,'Full FBS'!$B$18:$M$4306,9,0)</f>
        <v>3</v>
      </c>
      <c r="K139" s="181">
        <f>VLOOKUP(B139,'Full FBS'!$B$18:$M$4306,10,0)</f>
        <v>0</v>
      </c>
      <c r="L139" s="181">
        <f>VLOOKUP(B139,'Full FBS'!$B$18:$M$4306,11,0)</f>
        <v>0</v>
      </c>
      <c r="M139" s="181">
        <f>VLOOKUP(B139,'Full FBS'!$B$18:$M$4306,12,0)</f>
        <v>0</v>
      </c>
      <c r="N139" s="43">
        <f>SUM(G139*$D$8+H139*$D$5+I139*$D$9+J139*$D$6+K139*$D$11+L139*$D$10+M139*$D$7)</f>
        <v>173.98</v>
      </c>
      <c r="O139" s="97">
        <f>VLOOKUP(B139, 'Full FBS'!$B$18:$P$4999, 14, FALSE)</f>
        <v>1</v>
      </c>
      <c r="P139" s="90">
        <f>SUM(((G139+(I139*2))/4600*0.4)+(H139+(J139*1.5))/50*0.6)*100*O139</f>
        <v>43.84347826086956</v>
      </c>
      <c r="Q139" s="15"/>
      <c r="R139" s="15"/>
      <c r="S139" s="15"/>
      <c r="T139" s="15"/>
    </row>
    <row r="140" spans="1:20" ht="13.5" customHeight="1">
      <c r="A140" s="41">
        <f>RANK(N140,$N$18:$N$2593)</f>
        <v>123</v>
      </c>
      <c r="B140" s="180" t="s">
        <v>888</v>
      </c>
      <c r="C140" s="180" t="s">
        <v>1473</v>
      </c>
      <c r="D140" s="180" t="s">
        <v>33</v>
      </c>
      <c r="E140" s="180" t="s">
        <v>38</v>
      </c>
      <c r="F140" s="180" t="s">
        <v>57</v>
      </c>
      <c r="G140" s="181">
        <f>VLOOKUP(B140,'Full FBS'!$B$18:$M$4306,6,0)</f>
        <v>663</v>
      </c>
      <c r="H140" s="181">
        <f>VLOOKUP(B140,'Full FBS'!$B$18:$M$4306,7,0)</f>
        <v>6</v>
      </c>
      <c r="I140" s="181">
        <f>VLOOKUP(B140,'Full FBS'!$B$18:$M$4306,8,0)</f>
        <v>633</v>
      </c>
      <c r="J140" s="181">
        <f>VLOOKUP(B140,'Full FBS'!$B$18:$M$4306,9,0)</f>
        <v>10</v>
      </c>
      <c r="K140" s="181">
        <f>VLOOKUP(B140,'Full FBS'!$B$18:$M$4306,10,0)</f>
        <v>0</v>
      </c>
      <c r="L140" s="181">
        <f>VLOOKUP(B140,'Full FBS'!$B$18:$M$4306,11,0)</f>
        <v>0</v>
      </c>
      <c r="M140" s="181">
        <f>VLOOKUP(B140,'Full FBS'!$B$18:$M$4306,12,0)</f>
        <v>0</v>
      </c>
      <c r="N140" s="43">
        <f>SUM(G140*$D$8+H140*$D$5+I140*$D$9+J140*$D$6+K140*$D$11+L140*$D$10+M140*$D$7)</f>
        <v>173.82</v>
      </c>
      <c r="O140" s="97">
        <f>VLOOKUP(B140, 'Full FBS'!$B$18:$P$4999, 14, FALSE)</f>
        <v>1</v>
      </c>
      <c r="P140" s="90">
        <f>SUM(((G140+(I140*2))/4600*0.4)+(H140+(J140*1.5))/50*0.6)*100*O140</f>
        <v>41.973913043478262</v>
      </c>
      <c r="Q140" s="15"/>
      <c r="R140" s="15"/>
      <c r="S140" s="15"/>
      <c r="T140" s="15"/>
    </row>
    <row r="141" spans="1:20" ht="13.5" customHeight="1">
      <c r="A141" s="41">
        <f>RANK(N141,$N$18:$N$2593)</f>
        <v>124</v>
      </c>
      <c r="B141" s="180" t="s">
        <v>567</v>
      </c>
      <c r="C141" s="180" t="s">
        <v>135</v>
      </c>
      <c r="D141" s="180" t="s">
        <v>33</v>
      </c>
      <c r="E141" s="180" t="s">
        <v>36</v>
      </c>
      <c r="F141" s="180" t="s">
        <v>35</v>
      </c>
      <c r="G141" s="181">
        <f>VLOOKUP(B141,'Full FBS'!$B$18:$M$4306,6,0)</f>
        <v>2578</v>
      </c>
      <c r="H141" s="181">
        <f>VLOOKUP(B141,'Full FBS'!$B$18:$M$4306,7,0)</f>
        <v>16</v>
      </c>
      <c r="I141" s="181">
        <f>VLOOKUP(B141,'Full FBS'!$B$18:$M$4306,8,0)</f>
        <v>0</v>
      </c>
      <c r="J141" s="181">
        <f>VLOOKUP(B141,'Full FBS'!$B$18:$M$4306,9,0)</f>
        <v>1</v>
      </c>
      <c r="K141" s="181">
        <f>VLOOKUP(B141,'Full FBS'!$B$18:$M$4306,10,0)</f>
        <v>0</v>
      </c>
      <c r="L141" s="181">
        <f>VLOOKUP(B141,'Full FBS'!$B$18:$M$4306,11,0)</f>
        <v>0</v>
      </c>
      <c r="M141" s="181">
        <f>VLOOKUP(B141,'Full FBS'!$B$18:$M$4306,12,0)</f>
        <v>0</v>
      </c>
      <c r="N141" s="43">
        <f>SUM(G141*$D$8+H141*$D$5+I141*$D$9+J141*$D$6+K141*$D$11+L141*$D$10+M141*$D$7)</f>
        <v>173.12</v>
      </c>
      <c r="O141" s="97">
        <f>VLOOKUP(B141, 'Full FBS'!$B$18:$P$4999, 14, FALSE)</f>
        <v>1</v>
      </c>
      <c r="P141" s="90">
        <f>SUM(((G141+(I141*2))/4600*0.4)+(H141+(J141*1.5))/50*0.6)*100*O141</f>
        <v>43.417391304347824</v>
      </c>
      <c r="Q141" s="15"/>
      <c r="R141" s="15"/>
      <c r="S141" s="15"/>
      <c r="T141" s="15"/>
    </row>
    <row r="142" spans="1:20" ht="13.5" customHeight="1">
      <c r="A142" s="41">
        <f>RANK(N142,$N$18:$N$2593)</f>
        <v>125</v>
      </c>
      <c r="B142" s="207" t="s">
        <v>1571</v>
      </c>
      <c r="C142" s="180" t="s">
        <v>1474</v>
      </c>
      <c r="D142" s="180" t="s">
        <v>33</v>
      </c>
      <c r="E142" s="180" t="s">
        <v>36</v>
      </c>
      <c r="F142" s="180" t="s">
        <v>1104</v>
      </c>
      <c r="G142" s="181">
        <f>VLOOKUP(B142,'Full FBS'!$B$18:$M$4306,6,0)</f>
        <v>2556</v>
      </c>
      <c r="H142" s="181">
        <f>VLOOKUP(B142,'Full FBS'!$B$18:$M$4306,7,0)</f>
        <v>15</v>
      </c>
      <c r="I142" s="181">
        <f>VLOOKUP(B142,'Full FBS'!$B$18:$M$4306,8,0)</f>
        <v>0</v>
      </c>
      <c r="J142" s="181">
        <f>VLOOKUP(B142,'Full FBS'!$B$18:$M$4306,9,0)</f>
        <v>1</v>
      </c>
      <c r="K142" s="181">
        <f>VLOOKUP(B142,'Full FBS'!$B$18:$M$4306,10,0)</f>
        <v>0</v>
      </c>
      <c r="L142" s="181">
        <f>VLOOKUP(B142,'Full FBS'!$B$18:$M$4306,11,0)</f>
        <v>0</v>
      </c>
      <c r="M142" s="181">
        <f>VLOOKUP(B142,'Full FBS'!$B$18:$M$4306,12,0)</f>
        <v>0</v>
      </c>
      <c r="N142" s="43">
        <f>SUM(G142*$D$8+H142*$D$5+I142*$D$9+J142*$D$6+K142*$D$11+L142*$D$10+M142*$D$7)</f>
        <v>168.24</v>
      </c>
      <c r="O142" s="97">
        <f>VLOOKUP(B142, 'Full FBS'!$B$18:$P$4999, 14, FALSE)</f>
        <v>1</v>
      </c>
      <c r="P142" s="90">
        <f>SUM(((G142+(I142*2))/4600*0.4)+(H142+(J142*1.5))/50*0.6)*100*O142</f>
        <v>42.026086956521738</v>
      </c>
      <c r="Q142" s="15"/>
      <c r="R142" s="15"/>
      <c r="S142" s="15"/>
      <c r="T142" s="15"/>
    </row>
    <row r="143" spans="1:20" ht="13.5" customHeight="1">
      <c r="A143" s="41">
        <f>RANK(N143,$N$18:$N$2593)</f>
        <v>126</v>
      </c>
      <c r="B143" s="180" t="s">
        <v>124</v>
      </c>
      <c r="C143" s="180" t="s">
        <v>1472</v>
      </c>
      <c r="D143" s="180" t="s">
        <v>33</v>
      </c>
      <c r="E143" s="180" t="s">
        <v>38</v>
      </c>
      <c r="F143" s="180" t="s">
        <v>1106</v>
      </c>
      <c r="G143" s="181">
        <f>VLOOKUP(B143,'Full FBS'!$B$18:$M$4306,6,0)</f>
        <v>2144</v>
      </c>
      <c r="H143" s="181">
        <f>VLOOKUP(B143,'Full FBS'!$B$18:$M$4306,7,0)</f>
        <v>16</v>
      </c>
      <c r="I143" s="181">
        <f>VLOOKUP(B143,'Full FBS'!$B$18:$M$4306,8,0)</f>
        <v>55</v>
      </c>
      <c r="J143" s="181">
        <f>VLOOKUP(B143,'Full FBS'!$B$18:$M$4306,9,0)</f>
        <v>2</v>
      </c>
      <c r="K143" s="181">
        <f>VLOOKUP(B143,'Full FBS'!$B$18:$M$4306,10,0)</f>
        <v>0</v>
      </c>
      <c r="L143" s="181">
        <f>VLOOKUP(B143,'Full FBS'!$B$18:$M$4306,11,0)</f>
        <v>0</v>
      </c>
      <c r="M143" s="181">
        <f>VLOOKUP(B143,'Full FBS'!$B$18:$M$4306,12,0)</f>
        <v>0</v>
      </c>
      <c r="N143" s="43">
        <f>SUM(G143*$D$8+H143*$D$5+I143*$D$9+J143*$D$6+K143*$D$11+L143*$D$10+M143*$D$7)</f>
        <v>167.26</v>
      </c>
      <c r="O143" s="97">
        <f>VLOOKUP(B143, 'Full FBS'!$B$18:$P$4999, 14, FALSE)</f>
        <v>1</v>
      </c>
      <c r="P143" s="90">
        <f>SUM(((G143+(I143*2))/4600*0.4)+(H143+(J143*1.5))/50*0.6)*100*O143</f>
        <v>42.4</v>
      </c>
      <c r="Q143" s="15"/>
      <c r="R143" s="15"/>
      <c r="S143" s="15"/>
      <c r="T143" s="15"/>
    </row>
    <row r="144" spans="1:20" ht="13.5" customHeight="1">
      <c r="A144" s="41">
        <f>RANK(N144,$N$18:$N$2593)</f>
        <v>127</v>
      </c>
      <c r="B144" s="180" t="s">
        <v>1333</v>
      </c>
      <c r="C144" s="180" t="s">
        <v>1475</v>
      </c>
      <c r="D144" s="180" t="s">
        <v>33</v>
      </c>
      <c r="E144" s="180" t="s">
        <v>1481</v>
      </c>
      <c r="F144" s="180" t="s">
        <v>35</v>
      </c>
      <c r="G144" s="181">
        <f>VLOOKUP(B144,'Full FBS'!$B$18:$M$4306,6,0)</f>
        <v>2143</v>
      </c>
      <c r="H144" s="181">
        <f>VLOOKUP(B144,'Full FBS'!$B$18:$M$4306,7,0)</f>
        <v>14</v>
      </c>
      <c r="I144" s="181">
        <f>VLOOKUP(B144,'Full FBS'!$B$18:$M$4306,8,0)</f>
        <v>108</v>
      </c>
      <c r="J144" s="181">
        <f>VLOOKUP(B144,'Full FBS'!$B$18:$M$4306,9,0)</f>
        <v>2</v>
      </c>
      <c r="K144" s="181">
        <f>VLOOKUP(B144,'Full FBS'!$B$18:$M$4306,10,0)</f>
        <v>0</v>
      </c>
      <c r="L144" s="181">
        <f>VLOOKUP(B144,'Full FBS'!$B$18:$M$4306,11,0)</f>
        <v>0</v>
      </c>
      <c r="M144" s="181">
        <f>VLOOKUP(B144,'Full FBS'!$B$18:$M$4306,12,0)</f>
        <v>0</v>
      </c>
      <c r="N144" s="43">
        <f>SUM(G144*$D$8+H144*$D$5+I144*$D$9+J144*$D$6+K144*$D$11+L144*$D$10+M144*$D$7)</f>
        <v>164.52</v>
      </c>
      <c r="O144" s="97">
        <f>VLOOKUP(B144, 'Full FBS'!$B$18:$P$4999, 14, FALSE)</f>
        <v>1</v>
      </c>
      <c r="P144" s="90">
        <f>SUM(((G144+(I144*2))/4600*0.4)+(H144+(J144*1.5))/50*0.6)*100*O144</f>
        <v>40.913043478260875</v>
      </c>
      <c r="Q144" s="15"/>
      <c r="R144" s="15"/>
      <c r="S144" s="15"/>
      <c r="T144" s="15"/>
    </row>
    <row r="145" spans="1:20" ht="13.5" customHeight="1">
      <c r="A145" s="41">
        <f>RANK(N145,$N$18:$N$2593)</f>
        <v>128</v>
      </c>
      <c r="B145" s="180" t="s">
        <v>453</v>
      </c>
      <c r="C145" s="180" t="s">
        <v>1432</v>
      </c>
      <c r="D145" s="180" t="s">
        <v>33</v>
      </c>
      <c r="E145" s="180" t="s">
        <v>38</v>
      </c>
      <c r="F145" s="180" t="s">
        <v>1106</v>
      </c>
      <c r="G145" s="181">
        <f>VLOOKUP(B145,'Full FBS'!$B$18:$M$4306,6,0)</f>
        <v>2342</v>
      </c>
      <c r="H145" s="181">
        <f>VLOOKUP(B145,'Full FBS'!$B$18:$M$4306,7,0)</f>
        <v>14</v>
      </c>
      <c r="I145" s="181">
        <f>VLOOKUP(B145,'Full FBS'!$B$18:$M$4306,8,0)</f>
        <v>0</v>
      </c>
      <c r="J145" s="181">
        <f>VLOOKUP(B145,'Full FBS'!$B$18:$M$4306,9,0)</f>
        <v>2</v>
      </c>
      <c r="K145" s="181">
        <f>VLOOKUP(B145,'Full FBS'!$B$18:$M$4306,10,0)</f>
        <v>0</v>
      </c>
      <c r="L145" s="181">
        <f>VLOOKUP(B145,'Full FBS'!$B$18:$M$4306,11,0)</f>
        <v>0</v>
      </c>
      <c r="M145" s="181">
        <f>VLOOKUP(B145,'Full FBS'!$B$18:$M$4306,12,0)</f>
        <v>0</v>
      </c>
      <c r="N145" s="43">
        <f>SUM(G145*$D$8+H145*$D$5+I145*$D$9+J145*$D$6+K145*$D$11+L145*$D$10+M145*$D$7)</f>
        <v>161.68</v>
      </c>
      <c r="O145" s="97">
        <f>VLOOKUP(B145, 'Full FBS'!$B$18:$P$4999, 14, FALSE)</f>
        <v>1</v>
      </c>
      <c r="P145" s="90">
        <f>SUM(((G145+(I145*2))/4600*0.4)+(H145+(J145*1.5))/50*0.6)*100*O145</f>
        <v>40.765217391304347</v>
      </c>
      <c r="Q145" s="15"/>
      <c r="R145" s="15"/>
      <c r="S145" s="15"/>
      <c r="T145" s="15"/>
    </row>
    <row r="146" spans="1:20" ht="13.5" customHeight="1">
      <c r="A146" s="41">
        <f>RANK(N146,$N$18:$N$2593)</f>
        <v>129</v>
      </c>
      <c r="B146" s="180" t="s">
        <v>372</v>
      </c>
      <c r="C146" s="180" t="s">
        <v>1479</v>
      </c>
      <c r="D146" s="180" t="s">
        <v>33</v>
      </c>
      <c r="E146" s="180" t="s">
        <v>38</v>
      </c>
      <c r="F146" s="180" t="s">
        <v>1106</v>
      </c>
      <c r="G146" s="181">
        <f>VLOOKUP(B146,'Full FBS'!$B$18:$M$4306,6,0)</f>
        <v>2288</v>
      </c>
      <c r="H146" s="181">
        <f>VLOOKUP(B146,'Full FBS'!$B$18:$M$4306,7,0)</f>
        <v>14</v>
      </c>
      <c r="I146" s="181">
        <f>VLOOKUP(B146,'Full FBS'!$B$18:$M$4306,8,0)</f>
        <v>0</v>
      </c>
      <c r="J146" s="181">
        <f>VLOOKUP(B146,'Full FBS'!$B$18:$M$4306,9,0)</f>
        <v>2</v>
      </c>
      <c r="K146" s="181">
        <f>VLOOKUP(B146,'Full FBS'!$B$18:$M$4306,10,0)</f>
        <v>0</v>
      </c>
      <c r="L146" s="181">
        <f>VLOOKUP(B146,'Full FBS'!$B$18:$M$4306,11,0)</f>
        <v>0</v>
      </c>
      <c r="M146" s="181">
        <f>VLOOKUP(B146,'Full FBS'!$B$18:$M$4306,12,0)</f>
        <v>0</v>
      </c>
      <c r="N146" s="43">
        <f>SUM(G146*$D$8+H146*$D$5+I146*$D$9+J146*$D$6+K146*$D$11+L146*$D$10+M146*$D$7)</f>
        <v>159.51999999999998</v>
      </c>
      <c r="O146" s="97">
        <f>VLOOKUP(B146, 'Full FBS'!$B$18:$P$4999, 14, FALSE)</f>
        <v>1</v>
      </c>
      <c r="P146" s="90">
        <f>SUM(((G146+(I146*2))/4600*0.4)+(H146+(J146*1.5))/50*0.6)*100*O146</f>
        <v>40.295652173913041</v>
      </c>
      <c r="Q146" s="15"/>
      <c r="R146" s="15"/>
      <c r="S146" s="15"/>
      <c r="T146" s="15"/>
    </row>
    <row r="147" spans="1:20" ht="13.5" customHeight="1">
      <c r="A147" s="41">
        <f>RANK(N147,$N$18:$N$2593)</f>
        <v>130</v>
      </c>
      <c r="B147" s="180" t="s">
        <v>678</v>
      </c>
      <c r="C147" s="180" t="s">
        <v>1480</v>
      </c>
      <c r="D147" s="180" t="s">
        <v>33</v>
      </c>
      <c r="E147" s="180" t="s">
        <v>38</v>
      </c>
      <c r="F147" s="180" t="s">
        <v>1103</v>
      </c>
      <c r="G147" s="181">
        <f>VLOOKUP(B147,'Full FBS'!$B$18:$M$4306,6,0)</f>
        <v>576</v>
      </c>
      <c r="H147" s="181">
        <f>VLOOKUP(B147,'Full FBS'!$B$18:$M$4306,7,0)</f>
        <v>5</v>
      </c>
      <c r="I147" s="181">
        <f>VLOOKUP(B147,'Full FBS'!$B$18:$M$4306,8,0)</f>
        <v>553</v>
      </c>
      <c r="J147" s="181">
        <f>VLOOKUP(B147,'Full FBS'!$B$18:$M$4306,9,0)</f>
        <v>10</v>
      </c>
      <c r="K147" s="181">
        <f>VLOOKUP(B147,'Full FBS'!$B$18:$M$4306,10,0)</f>
        <v>0</v>
      </c>
      <c r="L147" s="181">
        <f>VLOOKUP(B147,'Full FBS'!$B$18:$M$4306,11,0)</f>
        <v>0</v>
      </c>
      <c r="M147" s="181">
        <f>VLOOKUP(B147,'Full FBS'!$B$18:$M$4306,12,0)</f>
        <v>0</v>
      </c>
      <c r="N147" s="43">
        <f>SUM(G147*$D$8+H147*$D$5+I147*$D$9+J147*$D$6+K147*$D$11+L147*$D$10+M147*$D$7)</f>
        <v>158.34</v>
      </c>
      <c r="O147" s="97">
        <f>VLOOKUP(B147, 'Full FBS'!$B$18:$P$4999, 14, FALSE)</f>
        <v>1</v>
      </c>
      <c r="P147" s="90">
        <f>SUM(((G147+(I147*2))/4600*0.4)+(H147+(J147*1.5))/50*0.6)*100*O147</f>
        <v>38.626086956521746</v>
      </c>
      <c r="Q147" s="15"/>
      <c r="R147" s="15"/>
      <c r="S147" s="15"/>
      <c r="T147" s="15"/>
    </row>
    <row r="148" spans="1:20" ht="13.5" customHeight="1">
      <c r="A148" s="41">
        <f>RANK(N148,$N$18:$N$2593)</f>
        <v>131</v>
      </c>
      <c r="B148" s="180" t="s">
        <v>1342</v>
      </c>
      <c r="C148" s="180" t="s">
        <v>1471</v>
      </c>
      <c r="D148" s="180" t="s">
        <v>33</v>
      </c>
      <c r="E148" s="180" t="s">
        <v>38</v>
      </c>
      <c r="F148" s="180" t="s">
        <v>59</v>
      </c>
      <c r="G148" s="181">
        <f>VLOOKUP(B148,'Full FBS'!$B$18:$M$4306,6,0)</f>
        <v>2034</v>
      </c>
      <c r="H148" s="181">
        <f>VLOOKUP(B148,'Full FBS'!$B$18:$M$4306,7,0)</f>
        <v>14</v>
      </c>
      <c r="I148" s="181">
        <f>VLOOKUP(B148,'Full FBS'!$B$18:$M$4306,8,0)</f>
        <v>0</v>
      </c>
      <c r="J148" s="181">
        <f>VLOOKUP(B148,'Full FBS'!$B$18:$M$4306,9,0)</f>
        <v>1</v>
      </c>
      <c r="K148" s="181">
        <f>VLOOKUP(B148,'Full FBS'!$B$18:$M$4306,10,0)</f>
        <v>0</v>
      </c>
      <c r="L148" s="181">
        <f>VLOOKUP(B148,'Full FBS'!$B$18:$M$4306,11,0)</f>
        <v>0</v>
      </c>
      <c r="M148" s="181">
        <f>VLOOKUP(B148,'Full FBS'!$B$18:$M$4306,12,0)</f>
        <v>0</v>
      </c>
      <c r="N148" s="43">
        <f>SUM(G148*$D$8+H148*$D$5+I148*$D$9+J148*$D$6+K148*$D$11+L148*$D$10+M148*$D$7)</f>
        <v>143.36000000000001</v>
      </c>
      <c r="O148" s="97">
        <f>VLOOKUP(B148, 'Full FBS'!$B$18:$P$4999, 14, FALSE)</f>
        <v>1</v>
      </c>
      <c r="P148" s="90">
        <f>SUM(((G148+(I148*2))/4600*0.4)+(H148+(J148*1.5))/50*0.6)*100*O148</f>
        <v>36.286956521739135</v>
      </c>
      <c r="Q148" s="15"/>
      <c r="R148" s="15"/>
      <c r="S148" s="15"/>
      <c r="T148" s="15"/>
    </row>
    <row r="149" spans="1:20" ht="13.5" customHeight="1">
      <c r="A149" s="41">
        <f>RANK(N149,$N$18:$N$2593)</f>
        <v>132</v>
      </c>
      <c r="B149" s="180" t="s">
        <v>1642</v>
      </c>
      <c r="C149" s="180" t="s">
        <v>1361</v>
      </c>
      <c r="D149" s="180" t="s">
        <v>33</v>
      </c>
      <c r="E149" s="180" t="s">
        <v>1481</v>
      </c>
      <c r="F149" s="180" t="s">
        <v>52</v>
      </c>
      <c r="G149" s="181">
        <f>VLOOKUP(B149,'Full FBS'!$B$18:$M$4306,6,0)</f>
        <v>1087</v>
      </c>
      <c r="H149" s="181">
        <f>VLOOKUP(B149,'Full FBS'!$B$18:$M$4306,7,0)</f>
        <v>8</v>
      </c>
      <c r="I149" s="181">
        <f>VLOOKUP(B149,'Full FBS'!$B$18:$M$4306,8,0)</f>
        <v>55</v>
      </c>
      <c r="J149" s="181">
        <f>VLOOKUP(B149,'Full FBS'!$B$18:$M$4306,9,0)</f>
        <v>2</v>
      </c>
      <c r="K149" s="181">
        <f>VLOOKUP(B149,'Full FBS'!$B$18:$M$4306,10,0)</f>
        <v>0</v>
      </c>
      <c r="L149" s="181">
        <f>VLOOKUP(B149,'Full FBS'!$B$18:$M$4306,11,0)</f>
        <v>0</v>
      </c>
      <c r="M149" s="181">
        <f>VLOOKUP(B149,'Full FBS'!$B$18:$M$4306,12,0)</f>
        <v>0</v>
      </c>
      <c r="N149" s="43">
        <f>SUM(G149*$D$8+H149*$D$5+I149*$D$9+J149*$D$6+K149*$D$11+L149*$D$10+M149*$D$7)</f>
        <v>92.98</v>
      </c>
      <c r="O149" s="97">
        <f>VLOOKUP(B149, 'Full FBS'!$B$18:$P$4999, 14, FALSE)</f>
        <v>1</v>
      </c>
      <c r="P149" s="90">
        <f>SUM(((G149+(I149*2))/4600*0.4)+(H149+(J149*1.5))/50*0.6)*100*O149</f>
        <v>23.608695652173918</v>
      </c>
      <c r="Q149" s="15"/>
      <c r="R149" s="15"/>
      <c r="S149" s="15"/>
      <c r="T149" s="15"/>
    </row>
    <row r="150" spans="1:20" ht="13.5" customHeight="1">
      <c r="A150" s="41">
        <f>RANK(N150,$N$18:$N$2593)</f>
        <v>133</v>
      </c>
      <c r="B150" s="180" t="s">
        <v>469</v>
      </c>
      <c r="C150" s="180" t="s">
        <v>1480</v>
      </c>
      <c r="D150" s="180" t="s">
        <v>33</v>
      </c>
      <c r="E150" s="180" t="s">
        <v>38</v>
      </c>
      <c r="F150" s="180" t="s">
        <v>1103</v>
      </c>
      <c r="G150" s="181">
        <f>VLOOKUP(B150,'Full FBS'!$B$18:$M$4306,6,0)</f>
        <v>308</v>
      </c>
      <c r="H150" s="181">
        <f>VLOOKUP(B150,'Full FBS'!$B$18:$M$4306,7,0)</f>
        <v>3</v>
      </c>
      <c r="I150" s="181">
        <f>VLOOKUP(B150,'Full FBS'!$B$18:$M$4306,8,0)</f>
        <v>404</v>
      </c>
      <c r="J150" s="181">
        <f>VLOOKUP(B150,'Full FBS'!$B$18:$M$4306,9,0)</f>
        <v>4</v>
      </c>
      <c r="K150" s="181">
        <f>VLOOKUP(B150,'Full FBS'!$B$18:$M$4306,10,0)</f>
        <v>0</v>
      </c>
      <c r="L150" s="181">
        <f>VLOOKUP(B150,'Full FBS'!$B$18:$M$4306,11,0)</f>
        <v>0</v>
      </c>
      <c r="M150" s="181">
        <f>VLOOKUP(B150,'Full FBS'!$B$18:$M$4306,12,0)</f>
        <v>0</v>
      </c>
      <c r="N150" s="43">
        <f>SUM(G150*$D$8+H150*$D$5+I150*$D$9+J150*$D$6+K150*$D$11+L150*$D$10+M150*$D$7)</f>
        <v>88.72</v>
      </c>
      <c r="O150" s="97">
        <f>VLOOKUP(B150, 'Full FBS'!$B$18:$P$4999, 14, FALSE)</f>
        <v>1</v>
      </c>
      <c r="P150" s="90">
        <f>SUM(((G150+(I150*2))/4600*0.4)+(H150+(J150*1.5))/50*0.6)*100*O150</f>
        <v>20.504347826086956</v>
      </c>
      <c r="Q150" s="15"/>
      <c r="R150" s="15"/>
      <c r="S150" s="15"/>
      <c r="T150" s="15"/>
    </row>
    <row r="151" spans="1:20" ht="13.5" customHeight="1">
      <c r="A151" s="41">
        <f>RANK(N151,$N$18:$N$2593)</f>
        <v>134</v>
      </c>
      <c r="B151" s="180" t="s">
        <v>1050</v>
      </c>
      <c r="C151" s="180" t="s">
        <v>1464</v>
      </c>
      <c r="D151" s="180" t="s">
        <v>33</v>
      </c>
      <c r="E151" s="180" t="s">
        <v>38</v>
      </c>
      <c r="F151" s="207" t="s">
        <v>1482</v>
      </c>
      <c r="G151" s="181">
        <f>VLOOKUP(B151,'Full FBS'!$B$18:$M$4306,6,0)</f>
        <v>0</v>
      </c>
      <c r="H151" s="181">
        <f>VLOOKUP(B151,'Full FBS'!$B$18:$M$4306,7,0)</f>
        <v>0</v>
      </c>
      <c r="I151" s="181">
        <f>VLOOKUP(B151,'Full FBS'!$B$18:$M$4306,8,0)</f>
        <v>233</v>
      </c>
      <c r="J151" s="181">
        <f>VLOOKUP(B151,'Full FBS'!$B$18:$M$4306,9,0)</f>
        <v>1</v>
      </c>
      <c r="K151" s="181">
        <f>VLOOKUP(B151,'Full FBS'!$B$18:$M$4306,10,0)</f>
        <v>15</v>
      </c>
      <c r="L151" s="181">
        <f>VLOOKUP(B151,'Full FBS'!$B$18:$M$4306,11,0)</f>
        <v>105</v>
      </c>
      <c r="M151" s="181">
        <f>VLOOKUP(B151,'Full FBS'!$B$18:$M$4306,12,0)</f>
        <v>1</v>
      </c>
      <c r="N151" s="43">
        <f>SUM(G151*$D$8+H151*$D$5+I151*$D$9+J151*$D$6+K151*$D$11+L151*$D$10+M151*$D$7)</f>
        <v>53.3</v>
      </c>
      <c r="O151" s="97">
        <f>VLOOKUP(B151, 'Full FBS'!$B$18:$P$4999, 14, FALSE)</f>
        <v>1</v>
      </c>
      <c r="P151" s="90">
        <f>SUM(((G151+(I151*2))/4600*0.4)+(H151+(J151*1.5))/50*0.6)*100*O151</f>
        <v>5.8521739130434778</v>
      </c>
      <c r="Q151" s="15"/>
      <c r="R151" s="15"/>
      <c r="S151" s="15"/>
      <c r="T151" s="15"/>
    </row>
    <row r="152" spans="1:20" ht="13.5" customHeight="1">
      <c r="A152" s="41">
        <f>RANK(N152,$N$18:$N$2593)</f>
        <v>135</v>
      </c>
      <c r="B152" s="180" t="s">
        <v>854</v>
      </c>
      <c r="C152" s="180" t="s">
        <v>1403</v>
      </c>
      <c r="D152" s="180" t="s">
        <v>33</v>
      </c>
      <c r="E152" s="180" t="s">
        <v>36</v>
      </c>
      <c r="F152" s="180" t="s">
        <v>1106</v>
      </c>
      <c r="G152" s="181">
        <f>VLOOKUP(B152,'Full FBS'!$B$18:$M$4306,6,0)</f>
        <v>297</v>
      </c>
      <c r="H152" s="181">
        <f>VLOOKUP(B152,'Full FBS'!$B$18:$M$4306,7,0)</f>
        <v>2</v>
      </c>
      <c r="I152" s="181">
        <f>VLOOKUP(B152,'Full FBS'!$B$18:$M$4306,8,0)</f>
        <v>174</v>
      </c>
      <c r="J152" s="181">
        <f>VLOOKUP(B152,'Full FBS'!$B$18:$M$4306,9,0)</f>
        <v>2</v>
      </c>
      <c r="K152" s="181">
        <f>VLOOKUP(B152,'Full FBS'!$B$18:$M$4306,10,0)</f>
        <v>0</v>
      </c>
      <c r="L152" s="181">
        <f>VLOOKUP(B152,'Full FBS'!$B$18:$M$4306,11,0)</f>
        <v>0</v>
      </c>
      <c r="M152" s="181">
        <f>VLOOKUP(B152,'Full FBS'!$B$18:$M$4306,12,0)</f>
        <v>0</v>
      </c>
      <c r="N152" s="43">
        <f>SUM(G152*$D$8+H152*$D$5+I152*$D$9+J152*$D$6+K152*$D$11+L152*$D$10+M152*$D$7)</f>
        <v>49.28</v>
      </c>
      <c r="O152" s="97">
        <f>VLOOKUP(B152, 'Full FBS'!$B$18:$P$4999, 14, FALSE)</f>
        <v>1</v>
      </c>
      <c r="P152" s="90">
        <f>SUM(((G152+(I152*2))/4600*0.4)+(H152+(J152*1.5))/50*0.6)*100*O152</f>
        <v>11.608695652173912</v>
      </c>
      <c r="Q152" s="15"/>
      <c r="R152" s="15"/>
      <c r="S152" s="15"/>
      <c r="T152" s="15"/>
    </row>
    <row r="153" spans="1:20" ht="13.5" customHeight="1">
      <c r="A153" s="41">
        <f>RANK(N153,$N$18:$N$2593)</f>
        <v>136</v>
      </c>
      <c r="B153" s="180" t="s">
        <v>887</v>
      </c>
      <c r="C153" s="180" t="s">
        <v>1473</v>
      </c>
      <c r="D153" s="180" t="s">
        <v>33</v>
      </c>
      <c r="E153" s="180" t="s">
        <v>38</v>
      </c>
      <c r="F153" s="180" t="s">
        <v>57</v>
      </c>
      <c r="G153" s="181">
        <f>VLOOKUP(B153,'Full FBS'!$B$18:$M$4306,6,0)</f>
        <v>70</v>
      </c>
      <c r="H153" s="181">
        <f>VLOOKUP(B153,'Full FBS'!$B$18:$M$4306,7,0)</f>
        <v>1</v>
      </c>
      <c r="I153" s="181">
        <f>VLOOKUP(B153,'Full FBS'!$B$18:$M$4306,8,0)</f>
        <v>277</v>
      </c>
      <c r="J153" s="181">
        <f>VLOOKUP(B153,'Full FBS'!$B$18:$M$4306,9,0)</f>
        <v>2</v>
      </c>
      <c r="K153" s="181">
        <f>VLOOKUP(B153,'Full FBS'!$B$18:$M$4306,10,0)</f>
        <v>0</v>
      </c>
      <c r="L153" s="181">
        <f>VLOOKUP(B153,'Full FBS'!$B$18:$M$4306,11,0)</f>
        <v>0</v>
      </c>
      <c r="M153" s="181">
        <f>VLOOKUP(B153,'Full FBS'!$B$18:$M$4306,12,0)</f>
        <v>0</v>
      </c>
      <c r="N153" s="43">
        <f>SUM(G153*$D$8+H153*$D$5+I153*$D$9+J153*$D$6+K153*$D$11+L153*$D$10+M153*$D$7)</f>
        <v>46.5</v>
      </c>
      <c r="O153" s="97">
        <f>VLOOKUP(B153, 'Full FBS'!$B$18:$P$4999, 14, FALSE)</f>
        <v>1</v>
      </c>
      <c r="P153" s="90">
        <f>SUM(((G153+(I153*2))/4600*0.4)+(H153+(J153*1.5))/50*0.6)*100*O153</f>
        <v>10.22608695652174</v>
      </c>
      <c r="Q153" s="15"/>
      <c r="R153" s="15"/>
      <c r="S153" s="15"/>
      <c r="T153" s="15"/>
    </row>
    <row r="154" spans="1:20" ht="13.5" customHeight="1">
      <c r="A154" s="41">
        <f>RANK(N154,$N$18:$N$2593)</f>
        <v>137</v>
      </c>
      <c r="B154" s="180" t="s">
        <v>363</v>
      </c>
      <c r="C154" s="180" t="s">
        <v>1471</v>
      </c>
      <c r="D154" s="180" t="s">
        <v>33</v>
      </c>
      <c r="E154" s="180" t="s">
        <v>38</v>
      </c>
      <c r="F154" s="180" t="s">
        <v>59</v>
      </c>
      <c r="G154" s="181">
        <f>VLOOKUP(B154,'Full FBS'!$B$18:$M$4306,6,0)</f>
        <v>421</v>
      </c>
      <c r="H154" s="181">
        <f>VLOOKUP(B154,'Full FBS'!$B$18:$M$4306,7,0)</f>
        <v>2</v>
      </c>
      <c r="I154" s="181">
        <f>VLOOKUP(B154,'Full FBS'!$B$18:$M$4306,8,0)</f>
        <v>103</v>
      </c>
      <c r="J154" s="181">
        <f>VLOOKUP(B154,'Full FBS'!$B$18:$M$4306,9,0)</f>
        <v>1</v>
      </c>
      <c r="K154" s="181">
        <f>VLOOKUP(B154,'Full FBS'!$B$18:$M$4306,10,0)</f>
        <v>0</v>
      </c>
      <c r="L154" s="181">
        <f>VLOOKUP(B154,'Full FBS'!$B$18:$M$4306,11,0)</f>
        <v>0</v>
      </c>
      <c r="M154" s="181">
        <f>VLOOKUP(B154,'Full FBS'!$B$18:$M$4306,12,0)</f>
        <v>0</v>
      </c>
      <c r="N154" s="43">
        <f>SUM(G154*$D$8+H154*$D$5+I154*$D$9+J154*$D$6+K154*$D$11+L154*$D$10+M154*$D$7)</f>
        <v>41.14</v>
      </c>
      <c r="O154" s="97">
        <f>VLOOKUP(B154, 'Full FBS'!$B$18:$P$4999, 14, FALSE)</f>
        <v>1</v>
      </c>
      <c r="P154" s="90">
        <f>SUM(((G154+(I154*2))/4600*0.4)+(H154+(J154*1.5))/50*0.6)*100*O154</f>
        <v>9.6521739130434803</v>
      </c>
      <c r="Q154" s="15"/>
      <c r="R154" s="15"/>
      <c r="S154" s="15"/>
      <c r="T154" s="15"/>
    </row>
    <row r="155" spans="1:20" ht="13.5" customHeight="1">
      <c r="A155" s="41">
        <f>RANK(N155,$N$18:$N$2593)</f>
        <v>138</v>
      </c>
      <c r="B155" s="180" t="s">
        <v>1322</v>
      </c>
      <c r="C155" s="180" t="s">
        <v>1465</v>
      </c>
      <c r="D155" s="180" t="s">
        <v>33</v>
      </c>
      <c r="E155" s="180" t="s">
        <v>36</v>
      </c>
      <c r="F155" s="180" t="s">
        <v>1106</v>
      </c>
      <c r="G155" s="181">
        <f>VLOOKUP(B155,'Full FBS'!$B$18:$M$4306,6,0)</f>
        <v>0</v>
      </c>
      <c r="H155" s="181">
        <f>VLOOKUP(B155,'Full FBS'!$B$18:$M$4306,7,0)</f>
        <v>0</v>
      </c>
      <c r="I155" s="181">
        <f>VLOOKUP(B155,'Full FBS'!$B$18:$M$4306,8,0)</f>
        <v>0</v>
      </c>
      <c r="J155" s="181">
        <f>VLOOKUP(B155,'Full FBS'!$B$18:$M$4306,9,0)</f>
        <v>0</v>
      </c>
      <c r="K155" s="181">
        <f>VLOOKUP(B155,'Full FBS'!$B$18:$M$4306,10,0)</f>
        <v>17</v>
      </c>
      <c r="L155" s="181">
        <f>VLOOKUP(B155,'Full FBS'!$B$18:$M$4306,11,0)</f>
        <v>219</v>
      </c>
      <c r="M155" s="181">
        <f>VLOOKUP(B155,'Full FBS'!$B$18:$M$4306,12,0)</f>
        <v>1</v>
      </c>
      <c r="N155" s="43">
        <f>SUM(G155*$D$8+H155*$D$5+I155*$D$9+J155*$D$6+K155*$D$11+L155*$D$10+M155*$D$7)</f>
        <v>36.400000000000006</v>
      </c>
      <c r="O155" s="97">
        <f>VLOOKUP(B155, 'Full FBS'!$B$18:$P$4999, 14, FALSE)</f>
        <v>1</v>
      </c>
      <c r="P155" s="90">
        <f>SUM(((G155+(I155*2))/4600*0.4)+(H155+(J155*1.5))/50*0.6)*100*O155</f>
        <v>0</v>
      </c>
      <c r="Q155" s="15"/>
      <c r="R155" s="15"/>
      <c r="S155" s="15"/>
      <c r="T155" s="15"/>
    </row>
    <row r="156" spans="1:20" ht="13.5" customHeight="1">
      <c r="A156" s="41">
        <f>RANK(N156,$N$18:$N$2593)</f>
        <v>139</v>
      </c>
      <c r="B156" s="180" t="s">
        <v>1544</v>
      </c>
      <c r="C156" s="180" t="s">
        <v>1365</v>
      </c>
      <c r="D156" s="180" t="s">
        <v>33</v>
      </c>
      <c r="E156" s="180" t="s">
        <v>1481</v>
      </c>
      <c r="F156" s="180" t="s">
        <v>1105</v>
      </c>
      <c r="G156" s="181">
        <f>VLOOKUP(B156,'Full FBS'!$B$18:$M$4306,6,0)</f>
        <v>332</v>
      </c>
      <c r="H156" s="181">
        <f>VLOOKUP(B156,'Full FBS'!$B$18:$M$4306,7,0)</f>
        <v>4</v>
      </c>
      <c r="I156" s="181">
        <f>VLOOKUP(B156,'Full FBS'!$B$18:$M$4306,8,0)</f>
        <v>0</v>
      </c>
      <c r="J156" s="181">
        <f>VLOOKUP(B156,'Full FBS'!$B$18:$M$4306,9,0)</f>
        <v>1</v>
      </c>
      <c r="K156" s="181">
        <f>VLOOKUP(B156,'Full FBS'!$B$18:$M$4306,10,0)</f>
        <v>0</v>
      </c>
      <c r="L156" s="181">
        <f>VLOOKUP(B156,'Full FBS'!$B$18:$M$4306,11,0)</f>
        <v>0</v>
      </c>
      <c r="M156" s="181">
        <f>VLOOKUP(B156,'Full FBS'!$B$18:$M$4306,12,0)</f>
        <v>0</v>
      </c>
      <c r="N156" s="43">
        <f>SUM(G156*$D$8+H156*$D$5+I156*$D$9+J156*$D$6+K156*$D$11+L156*$D$10+M156*$D$7)</f>
        <v>35.28</v>
      </c>
      <c r="O156" s="97">
        <f>VLOOKUP(B156, 'Full FBS'!$B$18:$P$4999, 14, FALSE)</f>
        <v>1</v>
      </c>
      <c r="P156" s="90">
        <f>SUM(((G156+(I156*2))/4600*0.4)+(H156+(J156*1.5))/50*0.6)*100*O156</f>
        <v>9.4869565217391294</v>
      </c>
      <c r="Q156" s="15"/>
      <c r="R156" s="15"/>
      <c r="S156" s="15"/>
      <c r="T156" s="15"/>
    </row>
    <row r="157" spans="1:20" ht="13.5" customHeight="1">
      <c r="A157" s="41">
        <f>RANK(N157,$N$18:$N$2593)</f>
        <v>140</v>
      </c>
      <c r="B157" s="180" t="s">
        <v>54</v>
      </c>
      <c r="C157" s="180" t="s">
        <v>1368</v>
      </c>
      <c r="D157" s="180" t="s">
        <v>33</v>
      </c>
      <c r="E157" s="180" t="s">
        <v>34</v>
      </c>
      <c r="F157" s="180" t="s">
        <v>59</v>
      </c>
      <c r="G157" s="181">
        <f>VLOOKUP(B157,'Full FBS'!$B$18:$M$4306,6,0)</f>
        <v>0</v>
      </c>
      <c r="H157" s="181">
        <f>VLOOKUP(B157,'Full FBS'!$B$18:$M$4306,7,0)</f>
        <v>0</v>
      </c>
      <c r="I157" s="181">
        <f>VLOOKUP(B157,'Full FBS'!$B$18:$M$4306,8,0)</f>
        <v>0</v>
      </c>
      <c r="J157" s="181">
        <f>VLOOKUP(B157,'Full FBS'!$B$18:$M$4306,9,0)</f>
        <v>0</v>
      </c>
      <c r="K157" s="181">
        <f>VLOOKUP(B157,'Full FBS'!$B$18:$M$4306,10,0)</f>
        <v>0</v>
      </c>
      <c r="L157" s="181">
        <f>VLOOKUP(B157,'Full FBS'!$B$18:$M$4306,11,0)</f>
        <v>0</v>
      </c>
      <c r="M157" s="181">
        <f>VLOOKUP(B157,'Full FBS'!$B$18:$M$4306,12,0)</f>
        <v>0</v>
      </c>
      <c r="N157" s="43">
        <f>SUM(G157*$D$8+H157*$D$5+I157*$D$9+J157*$D$6+K157*$D$11+L157*$D$10+M157*$D$7)</f>
        <v>0</v>
      </c>
      <c r="O157" s="97">
        <f>VLOOKUP(B157, 'Full FBS'!$B$18:$P$4999, 14, FALSE)</f>
        <v>1</v>
      </c>
      <c r="P157" s="90">
        <f>SUM(((G157+(I157*2))/4600*0.4)+(H157+(J157*1.5))/50*0.6)*100*O157</f>
        <v>0</v>
      </c>
      <c r="Q157" s="15"/>
      <c r="R157" s="15"/>
      <c r="S157" s="15"/>
      <c r="T157" s="15"/>
    </row>
    <row r="158" spans="1:20" ht="13.5" customHeight="1">
      <c r="A158" s="41">
        <f>RANK(N158,$N$18:$N$2593)</f>
        <v>140</v>
      </c>
      <c r="B158" s="180" t="s">
        <v>147</v>
      </c>
      <c r="C158" s="180" t="s">
        <v>1370</v>
      </c>
      <c r="D158" s="180" t="s">
        <v>33</v>
      </c>
      <c r="E158" s="180" t="s">
        <v>38</v>
      </c>
      <c r="F158" s="180" t="s">
        <v>35</v>
      </c>
      <c r="G158" s="181">
        <f>VLOOKUP(B158,'Full FBS'!$B$18:$M$4306,6,0)</f>
        <v>0</v>
      </c>
      <c r="H158" s="181">
        <f>VLOOKUP(B158,'Full FBS'!$B$18:$M$4306,7,0)</f>
        <v>0</v>
      </c>
      <c r="I158" s="181">
        <f>VLOOKUP(B158,'Full FBS'!$B$18:$M$4306,8,0)</f>
        <v>0</v>
      </c>
      <c r="J158" s="181">
        <f>VLOOKUP(B158,'Full FBS'!$B$18:$M$4306,9,0)</f>
        <v>0</v>
      </c>
      <c r="K158" s="181">
        <f>VLOOKUP(B158,'Full FBS'!$B$18:$M$4306,10,0)</f>
        <v>0</v>
      </c>
      <c r="L158" s="181">
        <f>VLOOKUP(B158,'Full FBS'!$B$18:$M$4306,11,0)</f>
        <v>0</v>
      </c>
      <c r="M158" s="181">
        <f>VLOOKUP(B158,'Full FBS'!$B$18:$M$4306,12,0)</f>
        <v>0</v>
      </c>
      <c r="N158" s="43">
        <f>SUM(G158*$D$8+H158*$D$5+I158*$D$9+J158*$D$6+K158*$D$11+L158*$D$10+M158*$D$7)</f>
        <v>0</v>
      </c>
      <c r="O158" s="97">
        <f>VLOOKUP(B158, 'Full FBS'!$B$18:$P$4999, 14, FALSE)</f>
        <v>1</v>
      </c>
      <c r="P158" s="90">
        <f>SUM(((G158+(I158*2))/4600*0.4)+(H158+(J158*1.5))/50*0.6)*100*O158</f>
        <v>0</v>
      </c>
      <c r="Q158" s="15"/>
      <c r="R158" s="15"/>
      <c r="S158" s="15"/>
      <c r="T158" s="15"/>
    </row>
    <row r="159" spans="1:20" ht="13.5" customHeight="1">
      <c r="A159" s="41">
        <f>RANK(N159,$N$18:$N$2593)</f>
        <v>140</v>
      </c>
      <c r="B159" s="180" t="s">
        <v>85</v>
      </c>
      <c r="C159" s="180" t="s">
        <v>1475</v>
      </c>
      <c r="D159" s="180" t="s">
        <v>33</v>
      </c>
      <c r="E159" s="180" t="s">
        <v>34</v>
      </c>
      <c r="F159" s="180" t="s">
        <v>35</v>
      </c>
      <c r="G159" s="181">
        <f>VLOOKUP(B159,'Full FBS'!$B$18:$M$4306,6,0)</f>
        <v>0</v>
      </c>
      <c r="H159" s="181">
        <f>VLOOKUP(B159,'Full FBS'!$B$18:$M$4306,7,0)</f>
        <v>0</v>
      </c>
      <c r="I159" s="181">
        <f>VLOOKUP(B159,'Full FBS'!$B$18:$M$4306,8,0)</f>
        <v>0</v>
      </c>
      <c r="J159" s="181">
        <f>VLOOKUP(B159,'Full FBS'!$B$18:$M$4306,9,0)</f>
        <v>0</v>
      </c>
      <c r="K159" s="181">
        <f>VLOOKUP(B159,'Full FBS'!$B$18:$M$4306,10,0)</f>
        <v>0</v>
      </c>
      <c r="L159" s="181">
        <f>VLOOKUP(B159,'Full FBS'!$B$18:$M$4306,11,0)</f>
        <v>0</v>
      </c>
      <c r="M159" s="181">
        <f>VLOOKUP(B159,'Full FBS'!$B$18:$M$4306,12,0)</f>
        <v>0</v>
      </c>
      <c r="N159" s="43">
        <f>SUM(G159*$D$8+H159*$D$5+I159*$D$9+J159*$D$6+K159*$D$11+L159*$D$10+M159*$D$7)</f>
        <v>0</v>
      </c>
      <c r="O159" s="97">
        <f>VLOOKUP(B159, 'Full FBS'!$B$18:$P$4999, 14, FALSE)</f>
        <v>1</v>
      </c>
      <c r="P159" s="90">
        <f>SUM(((G159+(I159*2))/4600*0.4)+(H159+(J159*1.5))/50*0.6)*100*O159</f>
        <v>0</v>
      </c>
      <c r="Q159" s="15"/>
      <c r="R159" s="15"/>
      <c r="S159" s="15"/>
      <c r="T159" s="15"/>
    </row>
    <row r="160" spans="1:20" ht="13.5" customHeight="1">
      <c r="A160" s="41">
        <f>RANK(N160,$N$18:$N$2593)</f>
        <v>140</v>
      </c>
      <c r="B160" s="180" t="s">
        <v>1297</v>
      </c>
      <c r="C160" s="180" t="s">
        <v>1454</v>
      </c>
      <c r="D160" s="180" t="s">
        <v>33</v>
      </c>
      <c r="E160" s="180" t="s">
        <v>38</v>
      </c>
      <c r="F160" s="180" t="s">
        <v>35</v>
      </c>
      <c r="G160" s="181">
        <f>VLOOKUP(B160,'Full FBS'!$B$18:$M$4306,6,0)</f>
        <v>0</v>
      </c>
      <c r="H160" s="181">
        <f>VLOOKUP(B160,'Full FBS'!$B$18:$M$4306,7,0)</f>
        <v>0</v>
      </c>
      <c r="I160" s="181">
        <f>VLOOKUP(B160,'Full FBS'!$B$18:$M$4306,8,0)</f>
        <v>0</v>
      </c>
      <c r="J160" s="181">
        <f>VLOOKUP(B160,'Full FBS'!$B$18:$M$4306,9,0)</f>
        <v>0</v>
      </c>
      <c r="K160" s="181">
        <f>VLOOKUP(B160,'Full FBS'!$B$18:$M$4306,10,0)</f>
        <v>0</v>
      </c>
      <c r="L160" s="181">
        <f>VLOOKUP(B160,'Full FBS'!$B$18:$M$4306,11,0)</f>
        <v>0</v>
      </c>
      <c r="M160" s="181">
        <f>VLOOKUP(B160,'Full FBS'!$B$18:$M$4306,12,0)</f>
        <v>0</v>
      </c>
      <c r="N160" s="43">
        <f>SUM(G160*$D$8+H160*$D$5+I160*$D$9+J160*$D$6+K160*$D$11+L160*$D$10+M160*$D$7)</f>
        <v>0</v>
      </c>
      <c r="O160" s="97">
        <f>VLOOKUP(B160, 'Full FBS'!$B$18:$P$4999, 14, FALSE)</f>
        <v>1</v>
      </c>
      <c r="P160" s="90">
        <f>SUM(((G160+(I160*2))/4600*0.4)+(H160+(J160*1.5))/50*0.6)*100*O160</f>
        <v>0</v>
      </c>
      <c r="Q160" s="15"/>
      <c r="R160" s="15"/>
      <c r="S160" s="15"/>
      <c r="T160" s="15"/>
    </row>
    <row r="161" spans="1:20" ht="13.5" customHeight="1">
      <c r="A161" s="41">
        <f>RANK(N161,$N$18:$N$2593)</f>
        <v>140</v>
      </c>
      <c r="B161" s="180" t="s">
        <v>653</v>
      </c>
      <c r="C161" s="180" t="s">
        <v>1443</v>
      </c>
      <c r="D161" s="180" t="s">
        <v>33</v>
      </c>
      <c r="E161" s="180" t="s">
        <v>36</v>
      </c>
      <c r="F161" s="180" t="s">
        <v>41</v>
      </c>
      <c r="G161" s="181">
        <f>VLOOKUP(B161,'Full FBS'!$B$18:$M$4306,6,0)</f>
        <v>0</v>
      </c>
      <c r="H161" s="181">
        <f>VLOOKUP(B161,'Full FBS'!$B$18:$M$4306,7,0)</f>
        <v>0</v>
      </c>
      <c r="I161" s="181">
        <f>VLOOKUP(B161,'Full FBS'!$B$18:$M$4306,8,0)</f>
        <v>0</v>
      </c>
      <c r="J161" s="181">
        <f>VLOOKUP(B161,'Full FBS'!$B$18:$M$4306,9,0)</f>
        <v>0</v>
      </c>
      <c r="K161" s="181">
        <f>VLOOKUP(B161,'Full FBS'!$B$18:$M$4306,10,0)</f>
        <v>0</v>
      </c>
      <c r="L161" s="181">
        <f>VLOOKUP(B161,'Full FBS'!$B$18:$M$4306,11,0)</f>
        <v>0</v>
      </c>
      <c r="M161" s="181">
        <f>VLOOKUP(B161,'Full FBS'!$B$18:$M$4306,12,0)</f>
        <v>0</v>
      </c>
      <c r="N161" s="43">
        <f>SUM(G161*$D$8+H161*$D$5+I161*$D$9+J161*$D$6+K161*$D$11+L161*$D$10+M161*$D$7)</f>
        <v>0</v>
      </c>
      <c r="O161" s="97">
        <f>VLOOKUP(B161, 'Full FBS'!$B$18:$P$4999, 14, FALSE)</f>
        <v>1</v>
      </c>
      <c r="P161" s="90">
        <f>SUM(((G161+(I161*2))/4600*0.4)+(H161+(J161*1.5))/50*0.6)*100*O161</f>
        <v>0</v>
      </c>
      <c r="Q161" s="15"/>
      <c r="R161" s="15"/>
      <c r="S161" s="15"/>
      <c r="T161" s="15"/>
    </row>
    <row r="162" spans="1:20" ht="13.5" customHeight="1">
      <c r="A162" s="41">
        <f>RANK(N162,$N$18:$N$2593)</f>
        <v>140</v>
      </c>
      <c r="B162" s="180" t="s">
        <v>656</v>
      </c>
      <c r="C162" s="180" t="s">
        <v>1366</v>
      </c>
      <c r="D162" s="180" t="s">
        <v>33</v>
      </c>
      <c r="E162" s="180" t="s">
        <v>1481</v>
      </c>
      <c r="F162" s="180" t="s">
        <v>37</v>
      </c>
      <c r="G162" s="181">
        <f>VLOOKUP(B162,'Full FBS'!$B$18:$M$4306,6,0)</f>
        <v>0</v>
      </c>
      <c r="H162" s="181">
        <f>VLOOKUP(B162,'Full FBS'!$B$18:$M$4306,7,0)</f>
        <v>0</v>
      </c>
      <c r="I162" s="181">
        <f>VLOOKUP(B162,'Full FBS'!$B$18:$M$4306,8,0)</f>
        <v>0</v>
      </c>
      <c r="J162" s="181">
        <f>VLOOKUP(B162,'Full FBS'!$B$18:$M$4306,9,0)</f>
        <v>0</v>
      </c>
      <c r="K162" s="181">
        <f>VLOOKUP(B162,'Full FBS'!$B$18:$M$4306,10,0)</f>
        <v>0</v>
      </c>
      <c r="L162" s="181">
        <f>VLOOKUP(B162,'Full FBS'!$B$18:$M$4306,11,0)</f>
        <v>0</v>
      </c>
      <c r="M162" s="181">
        <f>VLOOKUP(B162,'Full FBS'!$B$18:$M$4306,12,0)</f>
        <v>0</v>
      </c>
      <c r="N162" s="43">
        <f>SUM(G162*$D$8+H162*$D$5+I162*$D$9+J162*$D$6+K162*$D$11+L162*$D$10+M162*$D$7)</f>
        <v>0</v>
      </c>
      <c r="O162" s="97">
        <f>VLOOKUP(B162, 'Full FBS'!$B$18:$P$4999, 14, FALSE)</f>
        <v>1</v>
      </c>
      <c r="P162" s="90">
        <f>SUM(((G162+(I162*2))/4600*0.4)+(H162+(J162*1.5))/50*0.6)*100*O162</f>
        <v>0</v>
      </c>
      <c r="Q162" s="15"/>
      <c r="R162" s="15"/>
      <c r="S162" s="15"/>
      <c r="T162" s="15"/>
    </row>
    <row r="163" spans="1:20" ht="13.5" customHeight="1">
      <c r="A163" s="41">
        <f>RANK(N163,$N$18:$N$2593)</f>
        <v>140</v>
      </c>
      <c r="B163" s="180" t="s">
        <v>662</v>
      </c>
      <c r="C163" s="180" t="s">
        <v>1439</v>
      </c>
      <c r="D163" s="180" t="s">
        <v>33</v>
      </c>
      <c r="E163" s="180" t="s">
        <v>1481</v>
      </c>
      <c r="F163" s="180" t="s">
        <v>1482</v>
      </c>
      <c r="G163" s="181">
        <f>VLOOKUP(B163,'Full FBS'!$B$18:$M$4306,6,0)</f>
        <v>0</v>
      </c>
      <c r="H163" s="181">
        <f>VLOOKUP(B163,'Full FBS'!$B$18:$M$4306,7,0)</f>
        <v>0</v>
      </c>
      <c r="I163" s="181">
        <f>VLOOKUP(B163,'Full FBS'!$B$18:$M$4306,8,0)</f>
        <v>0</v>
      </c>
      <c r="J163" s="181">
        <f>VLOOKUP(B163,'Full FBS'!$B$18:$M$4306,9,0)</f>
        <v>0</v>
      </c>
      <c r="K163" s="181">
        <f>VLOOKUP(B163,'Full FBS'!$B$18:$M$4306,10,0)</f>
        <v>0</v>
      </c>
      <c r="L163" s="181">
        <f>VLOOKUP(B163,'Full FBS'!$B$18:$M$4306,11,0)</f>
        <v>0</v>
      </c>
      <c r="M163" s="181">
        <f>VLOOKUP(B163,'Full FBS'!$B$18:$M$4306,12,0)</f>
        <v>0</v>
      </c>
      <c r="N163" s="43">
        <f>SUM(G163*$D$8+H163*$D$5+I163*$D$9+J163*$D$6+K163*$D$11+L163*$D$10+M163*$D$7)</f>
        <v>0</v>
      </c>
      <c r="O163" s="97">
        <f>VLOOKUP(B163, 'Full FBS'!$B$18:$P$4999, 14, FALSE)</f>
        <v>1</v>
      </c>
      <c r="P163" s="90">
        <f>SUM(((G163+(I163*2))/4600*0.4)+(H163+(J163*1.5))/50*0.6)*100*O163</f>
        <v>0</v>
      </c>
      <c r="Q163" s="15"/>
      <c r="R163" s="15"/>
      <c r="S163" s="15"/>
      <c r="T163" s="15"/>
    </row>
    <row r="164" spans="1:20" ht="13.5" customHeight="1">
      <c r="A164" s="41">
        <f>RANK(N164,$N$18:$N$2593)</f>
        <v>140</v>
      </c>
      <c r="B164" s="180" t="s">
        <v>665</v>
      </c>
      <c r="C164" s="180" t="s">
        <v>1444</v>
      </c>
      <c r="D164" s="180" t="s">
        <v>33</v>
      </c>
      <c r="E164" s="180" t="s">
        <v>36</v>
      </c>
      <c r="F164" s="180" t="s">
        <v>1104</v>
      </c>
      <c r="G164" s="181">
        <f>VLOOKUP(B164,'Full FBS'!$B$18:$M$4306,6,0)</f>
        <v>0</v>
      </c>
      <c r="H164" s="181">
        <f>VLOOKUP(B164,'Full FBS'!$B$18:$M$4306,7,0)</f>
        <v>0</v>
      </c>
      <c r="I164" s="181">
        <f>VLOOKUP(B164,'Full FBS'!$B$18:$M$4306,8,0)</f>
        <v>0</v>
      </c>
      <c r="J164" s="181">
        <f>VLOOKUP(B164,'Full FBS'!$B$18:$M$4306,9,0)</f>
        <v>0</v>
      </c>
      <c r="K164" s="181">
        <f>VLOOKUP(B164,'Full FBS'!$B$18:$M$4306,10,0)</f>
        <v>0</v>
      </c>
      <c r="L164" s="181">
        <f>VLOOKUP(B164,'Full FBS'!$B$18:$M$4306,11,0)</f>
        <v>0</v>
      </c>
      <c r="M164" s="181">
        <f>VLOOKUP(B164,'Full FBS'!$B$18:$M$4306,12,0)</f>
        <v>0</v>
      </c>
      <c r="N164" s="43">
        <f>SUM(G164*$D$8+H164*$D$5+I164*$D$9+J164*$D$6+K164*$D$11+L164*$D$10+M164*$D$7)</f>
        <v>0</v>
      </c>
      <c r="O164" s="97">
        <f>VLOOKUP(B164, 'Full FBS'!$B$18:$P$4999, 14, FALSE)</f>
        <v>1</v>
      </c>
      <c r="P164" s="90">
        <f>SUM(((G164+(I164*2))/4600*0.4)+(H164+(J164*1.5))/50*0.6)*100*O164</f>
        <v>0</v>
      </c>
      <c r="Q164" s="15"/>
      <c r="R164" s="15"/>
      <c r="S164" s="15"/>
      <c r="T164" s="15"/>
    </row>
    <row r="165" spans="1:20" ht="13.5" customHeight="1">
      <c r="A165" s="41">
        <f>RANK(N165,$N$18:$N$2593)</f>
        <v>140</v>
      </c>
      <c r="B165" s="180" t="s">
        <v>69</v>
      </c>
      <c r="C165" s="180" t="s">
        <v>1424</v>
      </c>
      <c r="D165" s="180" t="s">
        <v>33</v>
      </c>
      <c r="E165" s="180" t="s">
        <v>36</v>
      </c>
      <c r="F165" s="180" t="s">
        <v>1104</v>
      </c>
      <c r="G165" s="181">
        <f>VLOOKUP(B165,'Full FBS'!$B$18:$M$4306,6,0)</f>
        <v>0</v>
      </c>
      <c r="H165" s="181">
        <f>VLOOKUP(B165,'Full FBS'!$B$18:$M$4306,7,0)</f>
        <v>0</v>
      </c>
      <c r="I165" s="181">
        <f>VLOOKUP(B165,'Full FBS'!$B$18:$M$4306,8,0)</f>
        <v>0</v>
      </c>
      <c r="J165" s="181">
        <f>VLOOKUP(B165,'Full FBS'!$B$18:$M$4306,9,0)</f>
        <v>0</v>
      </c>
      <c r="K165" s="181">
        <f>VLOOKUP(B165,'Full FBS'!$B$18:$M$4306,10,0)</f>
        <v>0</v>
      </c>
      <c r="L165" s="181">
        <f>VLOOKUP(B165,'Full FBS'!$B$18:$M$4306,11,0)</f>
        <v>0</v>
      </c>
      <c r="M165" s="181">
        <f>VLOOKUP(B165,'Full FBS'!$B$18:$M$4306,12,0)</f>
        <v>0</v>
      </c>
      <c r="N165" s="43">
        <f>SUM(G165*$D$8+H165*$D$5+I165*$D$9+J165*$D$6+K165*$D$11+L165*$D$10+M165*$D$7)</f>
        <v>0</v>
      </c>
      <c r="O165" s="97">
        <f>VLOOKUP(B165, 'Full FBS'!$B$18:$P$4999, 14, FALSE)</f>
        <v>1</v>
      </c>
      <c r="P165" s="90">
        <f>SUM(((G165+(I165*2))/4600*0.4)+(H165+(J165*1.5))/50*0.6)*100*O165</f>
        <v>0</v>
      </c>
      <c r="Q165" s="15"/>
      <c r="R165" s="15"/>
      <c r="S165" s="15"/>
      <c r="T165" s="15"/>
    </row>
    <row r="166" spans="1:20" ht="13.5" customHeight="1">
      <c r="A166" s="41">
        <f>RANK(N166,$N$18:$N$2593)</f>
        <v>140</v>
      </c>
      <c r="B166" s="180" t="s">
        <v>668</v>
      </c>
      <c r="C166" s="180" t="s">
        <v>1382</v>
      </c>
      <c r="D166" s="180" t="s">
        <v>33</v>
      </c>
      <c r="E166" s="180" t="s">
        <v>36</v>
      </c>
      <c r="F166" s="180" t="s">
        <v>37</v>
      </c>
      <c r="G166" s="181">
        <f>VLOOKUP(B166,'Full FBS'!$B$18:$M$4306,6,0)</f>
        <v>0</v>
      </c>
      <c r="H166" s="181">
        <f>VLOOKUP(B166,'Full FBS'!$B$18:$M$4306,7,0)</f>
        <v>0</v>
      </c>
      <c r="I166" s="181">
        <f>VLOOKUP(B166,'Full FBS'!$B$18:$M$4306,8,0)</f>
        <v>0</v>
      </c>
      <c r="J166" s="181">
        <f>VLOOKUP(B166,'Full FBS'!$B$18:$M$4306,9,0)</f>
        <v>0</v>
      </c>
      <c r="K166" s="181">
        <f>VLOOKUP(B166,'Full FBS'!$B$18:$M$4306,10,0)</f>
        <v>0</v>
      </c>
      <c r="L166" s="181">
        <f>VLOOKUP(B166,'Full FBS'!$B$18:$M$4306,11,0)</f>
        <v>0</v>
      </c>
      <c r="M166" s="181">
        <f>VLOOKUP(B166,'Full FBS'!$B$18:$M$4306,12,0)</f>
        <v>0</v>
      </c>
      <c r="N166" s="43">
        <f>SUM(G166*$D$8+H166*$D$5+I166*$D$9+J166*$D$6+K166*$D$11+L166*$D$10+M166*$D$7)</f>
        <v>0</v>
      </c>
      <c r="O166" s="97">
        <f>VLOOKUP(B166, 'Full FBS'!$B$18:$P$4999, 14, FALSE)</f>
        <v>1</v>
      </c>
      <c r="P166" s="90">
        <f>SUM(((G166+(I166*2))/4600*0.4)+(H166+(J166*1.5))/50*0.6)*100*O166</f>
        <v>0</v>
      </c>
      <c r="Q166" s="15"/>
      <c r="R166" s="15"/>
      <c r="S166" s="15"/>
      <c r="T166" s="15"/>
    </row>
    <row r="167" spans="1:20" ht="13.5" customHeight="1">
      <c r="A167" s="41">
        <f>RANK(N167,$N$18:$N$2593)</f>
        <v>140</v>
      </c>
      <c r="B167" s="180" t="s">
        <v>1588</v>
      </c>
      <c r="C167" s="180" t="s">
        <v>1390</v>
      </c>
      <c r="D167" s="180" t="s">
        <v>33</v>
      </c>
      <c r="E167" s="180" t="s">
        <v>40</v>
      </c>
      <c r="F167" s="180" t="s">
        <v>1482</v>
      </c>
      <c r="G167" s="181">
        <f>VLOOKUP(B167,'Full FBS'!$B$18:$M$4306,6,0)</f>
        <v>0</v>
      </c>
      <c r="H167" s="181">
        <f>VLOOKUP(B167,'Full FBS'!$B$18:$M$4306,7,0)</f>
        <v>0</v>
      </c>
      <c r="I167" s="181">
        <f>VLOOKUP(B167,'Full FBS'!$B$18:$M$4306,8,0)</f>
        <v>0</v>
      </c>
      <c r="J167" s="181">
        <f>VLOOKUP(B167,'Full FBS'!$B$18:$M$4306,9,0)</f>
        <v>0</v>
      </c>
      <c r="K167" s="181">
        <f>VLOOKUP(B167,'Full FBS'!$B$18:$M$4306,10,0)</f>
        <v>0</v>
      </c>
      <c r="L167" s="181">
        <f>VLOOKUP(B167,'Full FBS'!$B$18:$M$4306,11,0)</f>
        <v>0</v>
      </c>
      <c r="M167" s="181">
        <f>VLOOKUP(B167,'Full FBS'!$B$18:$M$4306,12,0)</f>
        <v>0</v>
      </c>
      <c r="N167" s="43">
        <f>SUM(G167*$D$8+H167*$D$5+I167*$D$9+J167*$D$6+K167*$D$11+L167*$D$10+M167*$D$7)</f>
        <v>0</v>
      </c>
      <c r="O167" s="97">
        <f>VLOOKUP(B167, 'Full FBS'!$B$18:$P$4999, 14, FALSE)</f>
        <v>1</v>
      </c>
      <c r="P167" s="90">
        <f>SUM(((G167+(I167*2))/4600*0.4)+(H167+(J167*1.5))/50*0.6)*100*O167</f>
        <v>0</v>
      </c>
      <c r="Q167" s="15"/>
      <c r="R167" s="15"/>
      <c r="S167" s="15"/>
      <c r="T167" s="15"/>
    </row>
    <row r="168" spans="1:20" ht="13.5" customHeight="1">
      <c r="A168" s="41">
        <f>RANK(N168,$N$18:$N$2593)</f>
        <v>140</v>
      </c>
      <c r="B168" s="180" t="s">
        <v>1304</v>
      </c>
      <c r="C168" s="180" t="s">
        <v>1466</v>
      </c>
      <c r="D168" s="180" t="s">
        <v>33</v>
      </c>
      <c r="E168" s="180" t="s">
        <v>38</v>
      </c>
      <c r="F168" s="180" t="s">
        <v>37</v>
      </c>
      <c r="G168" s="181">
        <f>VLOOKUP(B168,'Full FBS'!$B$18:$M$4306,6,0)</f>
        <v>0</v>
      </c>
      <c r="H168" s="181">
        <f>VLOOKUP(B168,'Full FBS'!$B$18:$M$4306,7,0)</f>
        <v>0</v>
      </c>
      <c r="I168" s="181">
        <f>VLOOKUP(B168,'Full FBS'!$B$18:$M$4306,8,0)</f>
        <v>0</v>
      </c>
      <c r="J168" s="181">
        <f>VLOOKUP(B168,'Full FBS'!$B$18:$M$4306,9,0)</f>
        <v>0</v>
      </c>
      <c r="K168" s="181">
        <f>VLOOKUP(B168,'Full FBS'!$B$18:$M$4306,10,0)</f>
        <v>0</v>
      </c>
      <c r="L168" s="181">
        <f>VLOOKUP(B168,'Full FBS'!$B$18:$M$4306,11,0)</f>
        <v>0</v>
      </c>
      <c r="M168" s="181">
        <f>VLOOKUP(B168,'Full FBS'!$B$18:$M$4306,12,0)</f>
        <v>0</v>
      </c>
      <c r="N168" s="43">
        <f>SUM(G168*$D$8+H168*$D$5+I168*$D$9+J168*$D$6+K168*$D$11+L168*$D$10+M168*$D$7)</f>
        <v>0</v>
      </c>
      <c r="O168" s="97">
        <f>VLOOKUP(B168, 'Full FBS'!$B$18:$P$4999, 14, FALSE)</f>
        <v>1</v>
      </c>
      <c r="P168" s="90">
        <f>SUM(((G168+(I168*2))/4600*0.4)+(H168+(J168*1.5))/50*0.6)*100*O168</f>
        <v>0</v>
      </c>
      <c r="Q168" s="15"/>
      <c r="R168" s="15"/>
      <c r="S168" s="15"/>
      <c r="T168" s="15"/>
    </row>
    <row r="169" spans="1:20" ht="13.5" customHeight="1">
      <c r="A169" s="41">
        <f>RANK(N169,$N$18:$N$2593)</f>
        <v>140</v>
      </c>
      <c r="B169" s="180" t="s">
        <v>1127</v>
      </c>
      <c r="C169" s="180" t="s">
        <v>1448</v>
      </c>
      <c r="D169" s="180" t="s">
        <v>33</v>
      </c>
      <c r="E169" s="180" t="s">
        <v>1481</v>
      </c>
      <c r="F169" s="180" t="s">
        <v>41</v>
      </c>
      <c r="G169" s="181">
        <f>VLOOKUP(B169,'Full FBS'!$B$18:$M$4306,6,0)</f>
        <v>0</v>
      </c>
      <c r="H169" s="181">
        <f>VLOOKUP(B169,'Full FBS'!$B$18:$M$4306,7,0)</f>
        <v>0</v>
      </c>
      <c r="I169" s="181">
        <f>VLOOKUP(B169,'Full FBS'!$B$18:$M$4306,8,0)</f>
        <v>0</v>
      </c>
      <c r="J169" s="181">
        <f>VLOOKUP(B169,'Full FBS'!$B$18:$M$4306,9,0)</f>
        <v>0</v>
      </c>
      <c r="K169" s="181">
        <f>VLOOKUP(B169,'Full FBS'!$B$18:$M$4306,10,0)</f>
        <v>0</v>
      </c>
      <c r="L169" s="181">
        <f>VLOOKUP(B169,'Full FBS'!$B$18:$M$4306,11,0)</f>
        <v>0</v>
      </c>
      <c r="M169" s="181">
        <f>VLOOKUP(B169,'Full FBS'!$B$18:$M$4306,12,0)</f>
        <v>0</v>
      </c>
      <c r="N169" s="43">
        <f>SUM(G169*$D$8+H169*$D$5+I169*$D$9+J169*$D$6+K169*$D$11+L169*$D$10+M169*$D$7)</f>
        <v>0</v>
      </c>
      <c r="O169" s="97">
        <f>VLOOKUP(B169, 'Full FBS'!$B$18:$P$4999, 14, FALSE)</f>
        <v>1</v>
      </c>
      <c r="P169" s="90">
        <f>SUM(((G169+(I169*2))/4600*0.4)+(H169+(J169*1.5))/50*0.6)*100*O169</f>
        <v>0</v>
      </c>
      <c r="Q169" s="15"/>
      <c r="R169" s="15"/>
      <c r="S169" s="15"/>
      <c r="T169" s="15"/>
    </row>
    <row r="170" spans="1:20" ht="13.5" customHeight="1">
      <c r="A170" s="41">
        <f>RANK(N170,$N$18:$N$2593)</f>
        <v>140</v>
      </c>
      <c r="B170" s="180" t="s">
        <v>51</v>
      </c>
      <c r="C170" s="180" t="s">
        <v>1417</v>
      </c>
      <c r="D170" s="180" t="s">
        <v>33</v>
      </c>
      <c r="E170" s="180" t="s">
        <v>34</v>
      </c>
      <c r="F170" s="180" t="s">
        <v>1105</v>
      </c>
      <c r="G170" s="181">
        <f>VLOOKUP(B170,'Full FBS'!$B$18:$M$4306,6,0)</f>
        <v>0</v>
      </c>
      <c r="H170" s="181">
        <f>VLOOKUP(B170,'Full FBS'!$B$18:$M$4306,7,0)</f>
        <v>0</v>
      </c>
      <c r="I170" s="181">
        <f>VLOOKUP(B170,'Full FBS'!$B$18:$M$4306,8,0)</f>
        <v>0</v>
      </c>
      <c r="J170" s="181">
        <f>VLOOKUP(B170,'Full FBS'!$B$18:$M$4306,9,0)</f>
        <v>0</v>
      </c>
      <c r="K170" s="181">
        <f>VLOOKUP(B170,'Full FBS'!$B$18:$M$4306,10,0)</f>
        <v>0</v>
      </c>
      <c r="L170" s="181">
        <f>VLOOKUP(B170,'Full FBS'!$B$18:$M$4306,11,0)</f>
        <v>0</v>
      </c>
      <c r="M170" s="181">
        <f>VLOOKUP(B170,'Full FBS'!$B$18:$M$4306,12,0)</f>
        <v>0</v>
      </c>
      <c r="N170" s="43">
        <f>SUM(G170*$D$8+H170*$D$5+I170*$D$9+J170*$D$6+K170*$D$11+L170*$D$10+M170*$D$7)</f>
        <v>0</v>
      </c>
      <c r="O170" s="97">
        <f>VLOOKUP(B170, 'Full FBS'!$B$18:$P$4999, 14, FALSE)</f>
        <v>1</v>
      </c>
      <c r="P170" s="90">
        <f>SUM(((G170+(I170*2))/4600*0.4)+(H170+(J170*1.5))/50*0.6)*100*O170</f>
        <v>0</v>
      </c>
      <c r="Q170" s="15"/>
      <c r="R170" s="15"/>
      <c r="S170" s="15"/>
      <c r="T170" s="15"/>
    </row>
    <row r="171" spans="1:20" ht="13.5" customHeight="1">
      <c r="A171" s="41">
        <f>RANK(N171,$N$18:$N$2593)</f>
        <v>140</v>
      </c>
      <c r="B171" s="180" t="s">
        <v>939</v>
      </c>
      <c r="C171" s="180" t="s">
        <v>1429</v>
      </c>
      <c r="D171" s="180" t="s">
        <v>33</v>
      </c>
      <c r="E171" s="180" t="s">
        <v>1481</v>
      </c>
      <c r="F171" s="180" t="s">
        <v>35</v>
      </c>
      <c r="G171" s="181">
        <f>VLOOKUP(B171,'Full FBS'!$B$18:$M$4306,6,0)</f>
        <v>0</v>
      </c>
      <c r="H171" s="181">
        <f>VLOOKUP(B171,'Full FBS'!$B$18:$M$4306,7,0)</f>
        <v>0</v>
      </c>
      <c r="I171" s="181">
        <f>VLOOKUP(B171,'Full FBS'!$B$18:$M$4306,8,0)</f>
        <v>0</v>
      </c>
      <c r="J171" s="181">
        <f>VLOOKUP(B171,'Full FBS'!$B$18:$M$4306,9,0)</f>
        <v>0</v>
      </c>
      <c r="K171" s="181">
        <f>VLOOKUP(B171,'Full FBS'!$B$18:$M$4306,10,0)</f>
        <v>0</v>
      </c>
      <c r="L171" s="181">
        <f>VLOOKUP(B171,'Full FBS'!$B$18:$M$4306,11,0)</f>
        <v>0</v>
      </c>
      <c r="M171" s="181">
        <f>VLOOKUP(B171,'Full FBS'!$B$18:$M$4306,12,0)</f>
        <v>0</v>
      </c>
      <c r="N171" s="43">
        <f>SUM(G171*$D$8+H171*$D$5+I171*$D$9+J171*$D$6+K171*$D$11+L171*$D$10+M171*$D$7)</f>
        <v>0</v>
      </c>
      <c r="O171" s="97">
        <f>VLOOKUP(B171, 'Full FBS'!$B$18:$P$4999, 14, FALSE)</f>
        <v>1</v>
      </c>
      <c r="P171" s="90">
        <f>SUM(((G171+(I171*2))/4600*0.4)+(H171+(J171*1.5))/50*0.6)*100*O171</f>
        <v>0</v>
      </c>
      <c r="Q171" s="15"/>
      <c r="R171" s="15"/>
      <c r="S171" s="15"/>
      <c r="T171" s="15"/>
    </row>
    <row r="172" spans="1:20" ht="13.5" customHeight="1">
      <c r="A172" s="41">
        <f>RANK(N172,$N$18:$N$2593)</f>
        <v>140</v>
      </c>
      <c r="B172" s="180" t="s">
        <v>693</v>
      </c>
      <c r="C172" s="180" t="s">
        <v>1413</v>
      </c>
      <c r="D172" s="180" t="s">
        <v>33</v>
      </c>
      <c r="E172" s="180" t="s">
        <v>1481</v>
      </c>
      <c r="F172" s="180" t="s">
        <v>52</v>
      </c>
      <c r="G172" s="181">
        <f>VLOOKUP(B172,'Full FBS'!$B$18:$M$4306,6,0)</f>
        <v>0</v>
      </c>
      <c r="H172" s="181">
        <f>VLOOKUP(B172,'Full FBS'!$B$18:$M$4306,7,0)</f>
        <v>0</v>
      </c>
      <c r="I172" s="181">
        <f>VLOOKUP(B172,'Full FBS'!$B$18:$M$4306,8,0)</f>
        <v>0</v>
      </c>
      <c r="J172" s="181">
        <f>VLOOKUP(B172,'Full FBS'!$B$18:$M$4306,9,0)</f>
        <v>0</v>
      </c>
      <c r="K172" s="181">
        <f>VLOOKUP(B172,'Full FBS'!$B$18:$M$4306,10,0)</f>
        <v>0</v>
      </c>
      <c r="L172" s="181">
        <f>VLOOKUP(B172,'Full FBS'!$B$18:$M$4306,11,0)</f>
        <v>0</v>
      </c>
      <c r="M172" s="181">
        <f>VLOOKUP(B172,'Full FBS'!$B$18:$M$4306,12,0)</f>
        <v>0</v>
      </c>
      <c r="N172" s="43">
        <f>SUM(G172*$D$8+H172*$D$5+I172*$D$9+J172*$D$6+K172*$D$11+L172*$D$10+M172*$D$7)</f>
        <v>0</v>
      </c>
      <c r="O172" s="97">
        <f>VLOOKUP(B172, 'Full FBS'!$B$18:$P$4999, 14, FALSE)</f>
        <v>1</v>
      </c>
      <c r="P172" s="90">
        <f>SUM(((G172+(I172*2))/4600*0.4)+(H172+(J172*1.5))/50*0.6)*100*O172</f>
        <v>0</v>
      </c>
      <c r="Q172" s="15"/>
      <c r="R172" s="15"/>
      <c r="S172" s="15"/>
      <c r="T172" s="15"/>
    </row>
    <row r="173" spans="1:20" ht="13.5" customHeight="1">
      <c r="A173" s="41">
        <f>RANK(N173,$N$18:$N$2593)</f>
        <v>140</v>
      </c>
      <c r="B173" s="180" t="s">
        <v>697</v>
      </c>
      <c r="C173" s="180" t="s">
        <v>1477</v>
      </c>
      <c r="D173" s="180" t="s">
        <v>33</v>
      </c>
      <c r="E173" s="180" t="s">
        <v>36</v>
      </c>
      <c r="F173" s="180" t="s">
        <v>41</v>
      </c>
      <c r="G173" s="181">
        <f>VLOOKUP(B173,'Full FBS'!$B$18:$M$4306,6,0)</f>
        <v>0</v>
      </c>
      <c r="H173" s="181">
        <f>VLOOKUP(B173,'Full FBS'!$B$18:$M$4306,7,0)</f>
        <v>0</v>
      </c>
      <c r="I173" s="181">
        <f>VLOOKUP(B173,'Full FBS'!$B$18:$M$4306,8,0)</f>
        <v>0</v>
      </c>
      <c r="J173" s="181">
        <f>VLOOKUP(B173,'Full FBS'!$B$18:$M$4306,9,0)</f>
        <v>0</v>
      </c>
      <c r="K173" s="181">
        <f>VLOOKUP(B173,'Full FBS'!$B$18:$M$4306,10,0)</f>
        <v>0</v>
      </c>
      <c r="L173" s="181">
        <f>VLOOKUP(B173,'Full FBS'!$B$18:$M$4306,11,0)</f>
        <v>0</v>
      </c>
      <c r="M173" s="181">
        <f>VLOOKUP(B173,'Full FBS'!$B$18:$M$4306,12,0)</f>
        <v>0</v>
      </c>
      <c r="N173" s="43">
        <f>SUM(G173*$D$8+H173*$D$5+I173*$D$9+J173*$D$6+K173*$D$11+L173*$D$10+M173*$D$7)</f>
        <v>0</v>
      </c>
      <c r="O173" s="97">
        <f>VLOOKUP(B173, 'Full FBS'!$B$18:$P$4999, 14, FALSE)</f>
        <v>1</v>
      </c>
      <c r="P173" s="90">
        <f>SUM(((G173+(I173*2))/4600*0.4)+(H173+(J173*1.5))/50*0.6)*100*O173</f>
        <v>0</v>
      </c>
      <c r="Q173" s="15"/>
      <c r="R173" s="15"/>
      <c r="S173" s="15"/>
      <c r="T173" s="15"/>
    </row>
    <row r="174" spans="1:20" ht="13.5" customHeight="1">
      <c r="A174" s="41">
        <f>RANK(N174,$N$18:$N$2593)</f>
        <v>140</v>
      </c>
      <c r="B174" s="180" t="s">
        <v>557</v>
      </c>
      <c r="C174" s="180" t="s">
        <v>1460</v>
      </c>
      <c r="D174" s="180" t="s">
        <v>33</v>
      </c>
      <c r="E174" s="180" t="s">
        <v>36</v>
      </c>
      <c r="F174" s="180" t="s">
        <v>41</v>
      </c>
      <c r="G174" s="181">
        <f>VLOOKUP(B174,'Full FBS'!$B$18:$M$4306,6,0)</f>
        <v>0</v>
      </c>
      <c r="H174" s="181">
        <f>VLOOKUP(B174,'Full FBS'!$B$18:$M$4306,7,0)</f>
        <v>0</v>
      </c>
      <c r="I174" s="181">
        <f>VLOOKUP(B174,'Full FBS'!$B$18:$M$4306,8,0)</f>
        <v>0</v>
      </c>
      <c r="J174" s="181">
        <f>VLOOKUP(B174,'Full FBS'!$B$18:$M$4306,9,0)</f>
        <v>0</v>
      </c>
      <c r="K174" s="181">
        <f>VLOOKUP(B174,'Full FBS'!$B$18:$M$4306,10,0)</f>
        <v>0</v>
      </c>
      <c r="L174" s="181">
        <f>VLOOKUP(B174,'Full FBS'!$B$18:$M$4306,11,0)</f>
        <v>0</v>
      </c>
      <c r="M174" s="181">
        <f>VLOOKUP(B174,'Full FBS'!$B$18:$M$4306,12,0)</f>
        <v>0</v>
      </c>
      <c r="N174" s="43">
        <f>SUM(G174*$D$8+H174*$D$5+I174*$D$9+J174*$D$6+K174*$D$11+L174*$D$10+M174*$D$7)</f>
        <v>0</v>
      </c>
      <c r="O174" s="97">
        <f>VLOOKUP(B174, 'Full FBS'!$B$18:$P$4999, 14, FALSE)</f>
        <v>1</v>
      </c>
      <c r="P174" s="90">
        <f>SUM(((G174+(I174*2))/4600*0.4)+(H174+(J174*1.5))/50*0.6)*100*O174</f>
        <v>0</v>
      </c>
      <c r="Q174" s="15"/>
      <c r="R174" s="15"/>
      <c r="S174" s="15"/>
      <c r="T174" s="15"/>
    </row>
    <row r="175" spans="1:20" ht="13.5" customHeight="1">
      <c r="A175" s="41">
        <f>RANK(N175,$N$18:$N$2593)</f>
        <v>140</v>
      </c>
      <c r="B175" s="180" t="s">
        <v>708</v>
      </c>
      <c r="C175" s="180" t="s">
        <v>56</v>
      </c>
      <c r="D175" s="180" t="s">
        <v>33</v>
      </c>
      <c r="E175" s="180" t="s">
        <v>1481</v>
      </c>
      <c r="F175" s="180" t="s">
        <v>1103</v>
      </c>
      <c r="G175" s="181">
        <f>VLOOKUP(B175,'Full FBS'!$B$18:$M$4306,6,0)</f>
        <v>0</v>
      </c>
      <c r="H175" s="181">
        <f>VLOOKUP(B175,'Full FBS'!$B$18:$M$4306,7,0)</f>
        <v>0</v>
      </c>
      <c r="I175" s="181">
        <f>VLOOKUP(B175,'Full FBS'!$B$18:$M$4306,8,0)</f>
        <v>0</v>
      </c>
      <c r="J175" s="181">
        <f>VLOOKUP(B175,'Full FBS'!$B$18:$M$4306,9,0)</f>
        <v>0</v>
      </c>
      <c r="K175" s="181">
        <f>VLOOKUP(B175,'Full FBS'!$B$18:$M$4306,10,0)</f>
        <v>0</v>
      </c>
      <c r="L175" s="181">
        <f>VLOOKUP(B175,'Full FBS'!$B$18:$M$4306,11,0)</f>
        <v>0</v>
      </c>
      <c r="M175" s="181">
        <f>VLOOKUP(B175,'Full FBS'!$B$18:$M$4306,12,0)</f>
        <v>0</v>
      </c>
      <c r="N175" s="43">
        <f>SUM(G175*$D$8+H175*$D$5+I175*$D$9+J175*$D$6+K175*$D$11+L175*$D$10+M175*$D$7)</f>
        <v>0</v>
      </c>
      <c r="O175" s="97">
        <f>VLOOKUP(B175, 'Full FBS'!$B$18:$P$4999, 14, FALSE)</f>
        <v>1</v>
      </c>
      <c r="P175" s="90">
        <f>SUM(((G175+(I175*2))/4600*0.4)+(H175+(J175*1.5))/50*0.6)*100*O175</f>
        <v>0</v>
      </c>
      <c r="Q175" s="15"/>
      <c r="R175" s="15"/>
      <c r="S175" s="15"/>
      <c r="T175" s="15"/>
    </row>
    <row r="176" spans="1:20" ht="13.5" customHeight="1">
      <c r="A176" s="41">
        <f>RANK(N176,$N$18:$N$2593)</f>
        <v>140</v>
      </c>
      <c r="B176" s="180" t="s">
        <v>709</v>
      </c>
      <c r="C176" s="180" t="s">
        <v>1447</v>
      </c>
      <c r="D176" s="180" t="s">
        <v>33</v>
      </c>
      <c r="E176" s="180" t="s">
        <v>34</v>
      </c>
      <c r="F176" s="180" t="s">
        <v>1104</v>
      </c>
      <c r="G176" s="181">
        <f>VLOOKUP(B176,'Full FBS'!$B$18:$M$4306,6,0)</f>
        <v>0</v>
      </c>
      <c r="H176" s="181">
        <f>VLOOKUP(B176,'Full FBS'!$B$18:$M$4306,7,0)</f>
        <v>0</v>
      </c>
      <c r="I176" s="181">
        <f>VLOOKUP(B176,'Full FBS'!$B$18:$M$4306,8,0)</f>
        <v>0</v>
      </c>
      <c r="J176" s="181">
        <f>VLOOKUP(B176,'Full FBS'!$B$18:$M$4306,9,0)</f>
        <v>0</v>
      </c>
      <c r="K176" s="181">
        <f>VLOOKUP(B176,'Full FBS'!$B$18:$M$4306,10,0)</f>
        <v>0</v>
      </c>
      <c r="L176" s="181">
        <f>VLOOKUP(B176,'Full FBS'!$B$18:$M$4306,11,0)</f>
        <v>0</v>
      </c>
      <c r="M176" s="181">
        <f>VLOOKUP(B176,'Full FBS'!$B$18:$M$4306,12,0)</f>
        <v>0</v>
      </c>
      <c r="N176" s="43">
        <f>SUM(G176*$D$8+H176*$D$5+I176*$D$9+J176*$D$6+K176*$D$11+L176*$D$10+M176*$D$7)</f>
        <v>0</v>
      </c>
      <c r="O176" s="97">
        <f>VLOOKUP(B176, 'Full FBS'!$B$18:$P$4999, 14, FALSE)</f>
        <v>1</v>
      </c>
      <c r="P176" s="90">
        <f>SUM(((G176+(I176*2))/4600*0.4)+(H176+(J176*1.5))/50*0.6)*100*O176</f>
        <v>0</v>
      </c>
      <c r="Q176" s="15"/>
      <c r="R176" s="15"/>
      <c r="S176" s="15"/>
      <c r="T176" s="15"/>
    </row>
    <row r="177" spans="1:20" ht="13.5" customHeight="1">
      <c r="A177" s="41">
        <f>RANK(N177,$N$18:$N$2593)</f>
        <v>140</v>
      </c>
      <c r="B177" s="180" t="s">
        <v>1022</v>
      </c>
      <c r="C177" s="180" t="s">
        <v>1375</v>
      </c>
      <c r="D177" s="180" t="s">
        <v>33</v>
      </c>
      <c r="E177" s="180" t="s">
        <v>36</v>
      </c>
      <c r="F177" s="180" t="s">
        <v>57</v>
      </c>
      <c r="G177" s="181">
        <f>VLOOKUP(B177,'Full FBS'!$B$18:$M$4306,6,0)</f>
        <v>0</v>
      </c>
      <c r="H177" s="181">
        <f>VLOOKUP(B177,'Full FBS'!$B$18:$M$4306,7,0)</f>
        <v>0</v>
      </c>
      <c r="I177" s="181">
        <f>VLOOKUP(B177,'Full FBS'!$B$18:$M$4306,8,0)</f>
        <v>0</v>
      </c>
      <c r="J177" s="181">
        <f>VLOOKUP(B177,'Full FBS'!$B$18:$M$4306,9,0)</f>
        <v>0</v>
      </c>
      <c r="K177" s="181">
        <f>VLOOKUP(B177,'Full FBS'!$B$18:$M$4306,10,0)</f>
        <v>0</v>
      </c>
      <c r="L177" s="181">
        <f>VLOOKUP(B177,'Full FBS'!$B$18:$M$4306,11,0)</f>
        <v>0</v>
      </c>
      <c r="M177" s="181">
        <f>VLOOKUP(B177,'Full FBS'!$B$18:$M$4306,12,0)</f>
        <v>0</v>
      </c>
      <c r="N177" s="43">
        <f>SUM(G177*$D$8+H177*$D$5+I177*$D$9+J177*$D$6+K177*$D$11+L177*$D$10+M177*$D$7)</f>
        <v>0</v>
      </c>
      <c r="O177" s="97">
        <f>VLOOKUP(B177, 'Full FBS'!$B$18:$P$4999, 14, FALSE)</f>
        <v>1</v>
      </c>
      <c r="P177" s="90">
        <f>SUM(((G177+(I177*2))/4600*0.4)+(H177+(J177*1.5))/50*0.6)*100*O177</f>
        <v>0</v>
      </c>
      <c r="Q177" s="15"/>
      <c r="R177" s="15"/>
      <c r="S177" s="15"/>
      <c r="T177" s="15"/>
    </row>
    <row r="178" spans="1:20" ht="13.5" customHeight="1">
      <c r="A178" s="41">
        <f>RANK(N178,$N$18:$N$2593)</f>
        <v>140</v>
      </c>
      <c r="B178" s="180" t="s">
        <v>729</v>
      </c>
      <c r="C178" s="180" t="s">
        <v>1426</v>
      </c>
      <c r="D178" s="180" t="s">
        <v>33</v>
      </c>
      <c r="E178" s="180" t="s">
        <v>1481</v>
      </c>
      <c r="F178" s="180" t="s">
        <v>41</v>
      </c>
      <c r="G178" s="181">
        <f>VLOOKUP(B178,'Full FBS'!$B$18:$M$4306,6,0)</f>
        <v>0</v>
      </c>
      <c r="H178" s="181">
        <f>VLOOKUP(B178,'Full FBS'!$B$18:$M$4306,7,0)</f>
        <v>0</v>
      </c>
      <c r="I178" s="181">
        <f>VLOOKUP(B178,'Full FBS'!$B$18:$M$4306,8,0)</f>
        <v>0</v>
      </c>
      <c r="J178" s="181">
        <f>VLOOKUP(B178,'Full FBS'!$B$18:$M$4306,9,0)</f>
        <v>0</v>
      </c>
      <c r="K178" s="181">
        <f>VLOOKUP(B178,'Full FBS'!$B$18:$M$4306,10,0)</f>
        <v>0</v>
      </c>
      <c r="L178" s="181">
        <f>VLOOKUP(B178,'Full FBS'!$B$18:$M$4306,11,0)</f>
        <v>0</v>
      </c>
      <c r="M178" s="181">
        <f>VLOOKUP(B178,'Full FBS'!$B$18:$M$4306,12,0)</f>
        <v>0</v>
      </c>
      <c r="N178" s="43">
        <f>SUM(G178*$D$8+H178*$D$5+I178*$D$9+J178*$D$6+K178*$D$11+L178*$D$10+M178*$D$7)</f>
        <v>0</v>
      </c>
      <c r="O178" s="97">
        <f>VLOOKUP(B178, 'Full FBS'!$B$18:$P$4999, 14, FALSE)</f>
        <v>1</v>
      </c>
      <c r="P178" s="90">
        <f>SUM(((G178+(I178*2))/4600*0.4)+(H178+(J178*1.5))/50*0.6)*100*O178</f>
        <v>0</v>
      </c>
      <c r="Q178" s="15"/>
      <c r="R178" s="15"/>
      <c r="S178" s="15"/>
      <c r="T178" s="15"/>
    </row>
    <row r="179" spans="1:20" ht="13.5" customHeight="1">
      <c r="A179" s="41">
        <f>RANK(N179,$N$18:$N$2593)</f>
        <v>140</v>
      </c>
      <c r="B179" s="180" t="s">
        <v>1307</v>
      </c>
      <c r="C179" s="180" t="s">
        <v>1388</v>
      </c>
      <c r="D179" s="180" t="s">
        <v>33</v>
      </c>
      <c r="E179" s="180" t="s">
        <v>38</v>
      </c>
      <c r="F179" s="180" t="s">
        <v>59</v>
      </c>
      <c r="G179" s="181">
        <f>VLOOKUP(B179,'Full FBS'!$B$18:$M$4306,6,0)</f>
        <v>0</v>
      </c>
      <c r="H179" s="181">
        <f>VLOOKUP(B179,'Full FBS'!$B$18:$M$4306,7,0)</f>
        <v>0</v>
      </c>
      <c r="I179" s="181">
        <f>VLOOKUP(B179,'Full FBS'!$B$18:$M$4306,8,0)</f>
        <v>0</v>
      </c>
      <c r="J179" s="181">
        <f>VLOOKUP(B179,'Full FBS'!$B$18:$M$4306,9,0)</f>
        <v>0</v>
      </c>
      <c r="K179" s="181">
        <f>VLOOKUP(B179,'Full FBS'!$B$18:$M$4306,10,0)</f>
        <v>0</v>
      </c>
      <c r="L179" s="181">
        <f>VLOOKUP(B179,'Full FBS'!$B$18:$M$4306,11,0)</f>
        <v>0</v>
      </c>
      <c r="M179" s="181">
        <f>VLOOKUP(B179,'Full FBS'!$B$18:$M$4306,12,0)</f>
        <v>0</v>
      </c>
      <c r="N179" s="43">
        <f>SUM(G179*$D$8+H179*$D$5+I179*$D$9+J179*$D$6+K179*$D$11+L179*$D$10+M179*$D$7)</f>
        <v>0</v>
      </c>
      <c r="O179" s="97">
        <f>VLOOKUP(B179, 'Full FBS'!$B$18:$P$4999, 14, FALSE)</f>
        <v>1</v>
      </c>
      <c r="P179" s="90">
        <f>SUM(((G179+(I179*2))/4600*0.4)+(H179+(J179*1.5))/50*0.6)*100*O179</f>
        <v>0</v>
      </c>
      <c r="Q179" s="15"/>
      <c r="R179" s="15"/>
      <c r="S179" s="15"/>
      <c r="T179" s="15"/>
    </row>
    <row r="180" spans="1:20" ht="13.5" customHeight="1">
      <c r="A180" s="41">
        <f>RANK(N180,$N$18:$N$2593)</f>
        <v>140</v>
      </c>
      <c r="B180" s="180" t="s">
        <v>61</v>
      </c>
      <c r="C180" s="180" t="s">
        <v>1405</v>
      </c>
      <c r="D180" s="180" t="s">
        <v>33</v>
      </c>
      <c r="E180" s="180" t="s">
        <v>34</v>
      </c>
      <c r="F180" s="180" t="s">
        <v>57</v>
      </c>
      <c r="G180" s="181">
        <f>VLOOKUP(B180,'Full FBS'!$B$18:$M$4306,6,0)</f>
        <v>0</v>
      </c>
      <c r="H180" s="181">
        <f>VLOOKUP(B180,'Full FBS'!$B$18:$M$4306,7,0)</f>
        <v>0</v>
      </c>
      <c r="I180" s="181">
        <f>VLOOKUP(B180,'Full FBS'!$B$18:$M$4306,8,0)</f>
        <v>0</v>
      </c>
      <c r="J180" s="181">
        <f>VLOOKUP(B180,'Full FBS'!$B$18:$M$4306,9,0)</f>
        <v>0</v>
      </c>
      <c r="K180" s="181">
        <f>VLOOKUP(B180,'Full FBS'!$B$18:$M$4306,10,0)</f>
        <v>0</v>
      </c>
      <c r="L180" s="181">
        <f>VLOOKUP(B180,'Full FBS'!$B$18:$M$4306,11,0)</f>
        <v>0</v>
      </c>
      <c r="M180" s="181">
        <f>VLOOKUP(B180,'Full FBS'!$B$18:$M$4306,12,0)</f>
        <v>0</v>
      </c>
      <c r="N180" s="43">
        <f>SUM(G180*$D$8+H180*$D$5+I180*$D$9+J180*$D$6+K180*$D$11+L180*$D$10+M180*$D$7)</f>
        <v>0</v>
      </c>
      <c r="O180" s="97">
        <f>VLOOKUP(B180, 'Full FBS'!$B$18:$P$4999, 14, FALSE)</f>
        <v>1</v>
      </c>
      <c r="P180" s="90">
        <f>SUM(((G180+(I180*2))/4600*0.4)+(H180+(J180*1.5))/50*0.6)*100*O180</f>
        <v>0</v>
      </c>
      <c r="Q180" s="15"/>
      <c r="R180" s="15"/>
      <c r="S180" s="15"/>
      <c r="T180" s="15"/>
    </row>
    <row r="181" spans="1:20" ht="13.5" customHeight="1">
      <c r="A181" s="41">
        <f>RANK(N181,$N$18:$N$2593)</f>
        <v>140</v>
      </c>
      <c r="B181" s="180" t="s">
        <v>148</v>
      </c>
      <c r="C181" s="180" t="s">
        <v>1414</v>
      </c>
      <c r="D181" s="180" t="s">
        <v>33</v>
      </c>
      <c r="E181" s="180" t="s">
        <v>34</v>
      </c>
      <c r="F181" s="180" t="s">
        <v>52</v>
      </c>
      <c r="G181" s="181">
        <f>VLOOKUP(B181,'Full FBS'!$B$18:$M$4306,6,0)</f>
        <v>0</v>
      </c>
      <c r="H181" s="181">
        <f>VLOOKUP(B181,'Full FBS'!$B$18:$M$4306,7,0)</f>
        <v>0</v>
      </c>
      <c r="I181" s="181">
        <f>VLOOKUP(B181,'Full FBS'!$B$18:$M$4306,8,0)</f>
        <v>0</v>
      </c>
      <c r="J181" s="181">
        <f>VLOOKUP(B181,'Full FBS'!$B$18:$M$4306,9,0)</f>
        <v>0</v>
      </c>
      <c r="K181" s="181">
        <f>VLOOKUP(B181,'Full FBS'!$B$18:$M$4306,10,0)</f>
        <v>0</v>
      </c>
      <c r="L181" s="181">
        <f>VLOOKUP(B181,'Full FBS'!$B$18:$M$4306,11,0)</f>
        <v>0</v>
      </c>
      <c r="M181" s="181">
        <f>VLOOKUP(B181,'Full FBS'!$B$18:$M$4306,12,0)</f>
        <v>0</v>
      </c>
      <c r="N181" s="43">
        <f>SUM(G181*$D$8+H181*$D$5+I181*$D$9+J181*$D$6+K181*$D$11+L181*$D$10+M181*$D$7)</f>
        <v>0</v>
      </c>
      <c r="O181" s="97">
        <f>VLOOKUP(B181, 'Full FBS'!$B$18:$P$4999, 14, FALSE)</f>
        <v>1</v>
      </c>
      <c r="P181" s="90">
        <f>SUM(((G181+(I181*2))/4600*0.4)+(H181+(J181*1.5))/50*0.6)*100*O181</f>
        <v>0</v>
      </c>
      <c r="Q181" s="15"/>
      <c r="R181" s="15"/>
      <c r="S181" s="15"/>
      <c r="T181" s="15"/>
    </row>
    <row r="182" spans="1:20" ht="13.5" customHeight="1">
      <c r="A182" s="41">
        <f>RANK(N182,$N$18:$N$2593)</f>
        <v>140</v>
      </c>
      <c r="B182" s="180" t="s">
        <v>64</v>
      </c>
      <c r="C182" s="180" t="s">
        <v>1392</v>
      </c>
      <c r="D182" s="180" t="s">
        <v>33</v>
      </c>
      <c r="E182" s="180" t="s">
        <v>34</v>
      </c>
      <c r="F182" s="180" t="s">
        <v>1482</v>
      </c>
      <c r="G182" s="181">
        <f>VLOOKUP(B182,'Full FBS'!$B$18:$M$4306,6,0)</f>
        <v>0</v>
      </c>
      <c r="H182" s="181">
        <f>VLOOKUP(B182,'Full FBS'!$B$18:$M$4306,7,0)</f>
        <v>0</v>
      </c>
      <c r="I182" s="181">
        <f>VLOOKUP(B182,'Full FBS'!$B$18:$M$4306,8,0)</f>
        <v>0</v>
      </c>
      <c r="J182" s="181">
        <f>VLOOKUP(B182,'Full FBS'!$B$18:$M$4306,9,0)</f>
        <v>0</v>
      </c>
      <c r="K182" s="181">
        <f>VLOOKUP(B182,'Full FBS'!$B$18:$M$4306,10,0)</f>
        <v>0</v>
      </c>
      <c r="L182" s="181">
        <f>VLOOKUP(B182,'Full FBS'!$B$18:$M$4306,11,0)</f>
        <v>0</v>
      </c>
      <c r="M182" s="181">
        <f>VLOOKUP(B182,'Full FBS'!$B$18:$M$4306,12,0)</f>
        <v>0</v>
      </c>
      <c r="N182" s="43">
        <f>SUM(G182*$D$8+H182*$D$5+I182*$D$9+J182*$D$6+K182*$D$11+L182*$D$10+M182*$D$7)</f>
        <v>0</v>
      </c>
      <c r="O182" s="97">
        <f>VLOOKUP(B182, 'Full FBS'!$B$18:$P$4999, 14, FALSE)</f>
        <v>1</v>
      </c>
      <c r="P182" s="90">
        <f>SUM(((G182+(I182*2))/4600*0.4)+(H182+(J182*1.5))/50*0.6)*100*O182</f>
        <v>0</v>
      </c>
      <c r="Q182" s="15"/>
      <c r="R182" s="15"/>
      <c r="S182" s="15"/>
      <c r="T182" s="15"/>
    </row>
    <row r="183" spans="1:20" ht="13.5" customHeight="1">
      <c r="A183" s="41">
        <f>RANK(N183,$N$18:$N$2593)</f>
        <v>140</v>
      </c>
      <c r="B183" s="180" t="s">
        <v>783</v>
      </c>
      <c r="C183" s="180" t="s">
        <v>1474</v>
      </c>
      <c r="D183" s="180" t="s">
        <v>33</v>
      </c>
      <c r="E183" s="180" t="s">
        <v>36</v>
      </c>
      <c r="F183" s="180" t="s">
        <v>1104</v>
      </c>
      <c r="G183" s="181">
        <f>VLOOKUP(B183,'Full FBS'!$B$18:$M$4306,6,0)</f>
        <v>0</v>
      </c>
      <c r="H183" s="181">
        <f>VLOOKUP(B183,'Full FBS'!$B$18:$M$4306,7,0)</f>
        <v>0</v>
      </c>
      <c r="I183" s="181">
        <f>VLOOKUP(B183,'Full FBS'!$B$18:$M$4306,8,0)</f>
        <v>0</v>
      </c>
      <c r="J183" s="181">
        <f>VLOOKUP(B183,'Full FBS'!$B$18:$M$4306,9,0)</f>
        <v>0</v>
      </c>
      <c r="K183" s="181">
        <f>VLOOKUP(B183,'Full FBS'!$B$18:$M$4306,10,0)</f>
        <v>0</v>
      </c>
      <c r="L183" s="181">
        <f>VLOOKUP(B183,'Full FBS'!$B$18:$M$4306,11,0)</f>
        <v>0</v>
      </c>
      <c r="M183" s="181">
        <f>VLOOKUP(B183,'Full FBS'!$B$18:$M$4306,12,0)</f>
        <v>0</v>
      </c>
      <c r="N183" s="43">
        <f>SUM(G183*$D$8+H183*$D$5+I183*$D$9+J183*$D$6+K183*$D$11+L183*$D$10+M183*$D$7)</f>
        <v>0</v>
      </c>
      <c r="O183" s="97">
        <f>VLOOKUP(B183, 'Full FBS'!$B$18:$P$4999, 14, FALSE)</f>
        <v>1</v>
      </c>
      <c r="P183" s="90">
        <f>SUM(((G183+(I183*2))/4600*0.4)+(H183+(J183*1.5))/50*0.6)*100*O183</f>
        <v>0</v>
      </c>
      <c r="Q183" s="15"/>
      <c r="R183" s="15"/>
      <c r="S183" s="15"/>
      <c r="T183" s="15"/>
    </row>
    <row r="184" spans="1:20" ht="13.5" customHeight="1">
      <c r="A184" s="41">
        <f>RANK(N184,$N$18:$N$2593)</f>
        <v>140</v>
      </c>
      <c r="B184" s="180" t="s">
        <v>1312</v>
      </c>
      <c r="C184" s="180" t="s">
        <v>1451</v>
      </c>
      <c r="D184" s="180" t="s">
        <v>33</v>
      </c>
      <c r="E184" s="180" t="s">
        <v>1481</v>
      </c>
      <c r="F184" s="180" t="s">
        <v>35</v>
      </c>
      <c r="G184" s="181">
        <f>VLOOKUP(B184,'Full FBS'!$B$18:$M$4306,6,0)</f>
        <v>0</v>
      </c>
      <c r="H184" s="181">
        <f>VLOOKUP(B184,'Full FBS'!$B$18:$M$4306,7,0)</f>
        <v>0</v>
      </c>
      <c r="I184" s="181">
        <f>VLOOKUP(B184,'Full FBS'!$B$18:$M$4306,8,0)</f>
        <v>0</v>
      </c>
      <c r="J184" s="181">
        <f>VLOOKUP(B184,'Full FBS'!$B$18:$M$4306,9,0)</f>
        <v>0</v>
      </c>
      <c r="K184" s="181">
        <f>VLOOKUP(B184,'Full FBS'!$B$18:$M$4306,10,0)</f>
        <v>0</v>
      </c>
      <c r="L184" s="181">
        <f>VLOOKUP(B184,'Full FBS'!$B$18:$M$4306,11,0)</f>
        <v>0</v>
      </c>
      <c r="M184" s="181">
        <f>VLOOKUP(B184,'Full FBS'!$B$18:$M$4306,12,0)</f>
        <v>0</v>
      </c>
      <c r="N184" s="43">
        <f>SUM(G184*$D$8+H184*$D$5+I184*$D$9+J184*$D$6+K184*$D$11+L184*$D$10+M184*$D$7)</f>
        <v>0</v>
      </c>
      <c r="O184" s="97">
        <f>VLOOKUP(B184, 'Full FBS'!$B$18:$P$4999, 14, FALSE)</f>
        <v>1</v>
      </c>
      <c r="P184" s="90">
        <f>SUM(((G184+(I184*2))/4600*0.4)+(H184+(J184*1.5))/50*0.6)*100*O184</f>
        <v>0</v>
      </c>
      <c r="Q184" s="15"/>
      <c r="R184" s="15"/>
      <c r="S184" s="15"/>
      <c r="T184" s="15"/>
    </row>
    <row r="185" spans="1:20" ht="13.5" customHeight="1">
      <c r="A185" s="41">
        <f>RANK(N185,$N$18:$N$2593)</f>
        <v>140</v>
      </c>
      <c r="B185" s="180" t="s">
        <v>737</v>
      </c>
      <c r="C185" s="180" t="s">
        <v>1469</v>
      </c>
      <c r="D185" s="180" t="s">
        <v>33</v>
      </c>
      <c r="E185" s="180" t="s">
        <v>1481</v>
      </c>
      <c r="F185" s="180" t="s">
        <v>1103</v>
      </c>
      <c r="G185" s="181">
        <f>VLOOKUP(B185,'Full FBS'!$B$18:$M$4306,6,0)</f>
        <v>0</v>
      </c>
      <c r="H185" s="181">
        <f>VLOOKUP(B185,'Full FBS'!$B$18:$M$4306,7,0)</f>
        <v>0</v>
      </c>
      <c r="I185" s="181">
        <f>VLOOKUP(B185,'Full FBS'!$B$18:$M$4306,8,0)</f>
        <v>0</v>
      </c>
      <c r="J185" s="181">
        <f>VLOOKUP(B185,'Full FBS'!$B$18:$M$4306,9,0)</f>
        <v>0</v>
      </c>
      <c r="K185" s="181">
        <f>VLOOKUP(B185,'Full FBS'!$B$18:$M$4306,10,0)</f>
        <v>0</v>
      </c>
      <c r="L185" s="181">
        <f>VLOOKUP(B185,'Full FBS'!$B$18:$M$4306,11,0)</f>
        <v>0</v>
      </c>
      <c r="M185" s="181">
        <f>VLOOKUP(B185,'Full FBS'!$B$18:$M$4306,12,0)</f>
        <v>0</v>
      </c>
      <c r="N185" s="43">
        <f>SUM(G185*$D$8+H185*$D$5+I185*$D$9+J185*$D$6+K185*$D$11+L185*$D$10+M185*$D$7)</f>
        <v>0</v>
      </c>
      <c r="O185" s="97">
        <f>VLOOKUP(B185, 'Full FBS'!$B$18:$P$4999, 14, FALSE)</f>
        <v>1</v>
      </c>
      <c r="P185" s="90">
        <f>SUM(((G185+(I185*2))/4600*0.4)+(H185+(J185*1.5))/50*0.6)*100*O185</f>
        <v>0</v>
      </c>
      <c r="Q185" s="15"/>
      <c r="R185" s="15"/>
      <c r="S185" s="15"/>
      <c r="T185" s="15"/>
    </row>
    <row r="186" spans="1:20" ht="13.5" customHeight="1">
      <c r="A186" s="41">
        <f>RANK(N186,$N$18:$N$2593)</f>
        <v>140</v>
      </c>
      <c r="B186" s="180" t="s">
        <v>744</v>
      </c>
      <c r="C186" s="180" t="s">
        <v>1456</v>
      </c>
      <c r="D186" s="180" t="s">
        <v>33</v>
      </c>
      <c r="E186" s="180" t="s">
        <v>36</v>
      </c>
      <c r="F186" s="180" t="s">
        <v>52</v>
      </c>
      <c r="G186" s="181">
        <f>VLOOKUP(B186,'Full FBS'!$B$18:$M$4306,6,0)</f>
        <v>0</v>
      </c>
      <c r="H186" s="181">
        <f>VLOOKUP(B186,'Full FBS'!$B$18:$M$4306,7,0)</f>
        <v>0</v>
      </c>
      <c r="I186" s="181">
        <f>VLOOKUP(B186,'Full FBS'!$B$18:$M$4306,8,0)</f>
        <v>0</v>
      </c>
      <c r="J186" s="181">
        <f>VLOOKUP(B186,'Full FBS'!$B$18:$M$4306,9,0)</f>
        <v>0</v>
      </c>
      <c r="K186" s="181">
        <f>VLOOKUP(B186,'Full FBS'!$B$18:$M$4306,10,0)</f>
        <v>0</v>
      </c>
      <c r="L186" s="181">
        <f>VLOOKUP(B186,'Full FBS'!$B$18:$M$4306,11,0)</f>
        <v>0</v>
      </c>
      <c r="M186" s="181">
        <f>VLOOKUP(B186,'Full FBS'!$B$18:$M$4306,12,0)</f>
        <v>0</v>
      </c>
      <c r="N186" s="43">
        <f>SUM(G186*$D$8+H186*$D$5+I186*$D$9+J186*$D$6+K186*$D$11+L186*$D$10+M186*$D$7)</f>
        <v>0</v>
      </c>
      <c r="O186" s="97">
        <f>VLOOKUP(B186, 'Full FBS'!$B$18:$P$4999, 14, FALSE)</f>
        <v>1</v>
      </c>
      <c r="P186" s="90">
        <f>SUM(((G186+(I186*2))/4600*0.4)+(H186+(J186*1.5))/50*0.6)*100*O186</f>
        <v>0</v>
      </c>
      <c r="Q186" s="15"/>
      <c r="R186" s="15"/>
      <c r="S186" s="15"/>
      <c r="T186" s="15"/>
    </row>
    <row r="187" spans="1:20" ht="13.5" customHeight="1">
      <c r="A187" s="41">
        <f>RANK(N187,$N$18:$N$2593)</f>
        <v>140</v>
      </c>
      <c r="B187" s="180" t="s">
        <v>748</v>
      </c>
      <c r="C187" s="180" t="s">
        <v>1407</v>
      </c>
      <c r="D187" s="180" t="s">
        <v>33</v>
      </c>
      <c r="E187" s="180" t="s">
        <v>36</v>
      </c>
      <c r="F187" s="180" t="s">
        <v>57</v>
      </c>
      <c r="G187" s="181">
        <f>VLOOKUP(B187,'Full FBS'!$B$18:$M$4306,6,0)</f>
        <v>0</v>
      </c>
      <c r="H187" s="181">
        <f>VLOOKUP(B187,'Full FBS'!$B$18:$M$4306,7,0)</f>
        <v>0</v>
      </c>
      <c r="I187" s="181">
        <f>VLOOKUP(B187,'Full FBS'!$B$18:$M$4306,8,0)</f>
        <v>0</v>
      </c>
      <c r="J187" s="181">
        <f>VLOOKUP(B187,'Full FBS'!$B$18:$M$4306,9,0)</f>
        <v>0</v>
      </c>
      <c r="K187" s="181">
        <f>VLOOKUP(B187,'Full FBS'!$B$18:$M$4306,10,0)</f>
        <v>0</v>
      </c>
      <c r="L187" s="181">
        <f>VLOOKUP(B187,'Full FBS'!$B$18:$M$4306,11,0)</f>
        <v>0</v>
      </c>
      <c r="M187" s="181">
        <f>VLOOKUP(B187,'Full FBS'!$B$18:$M$4306,12,0)</f>
        <v>0</v>
      </c>
      <c r="N187" s="43">
        <f>SUM(G187*$D$8+H187*$D$5+I187*$D$9+J187*$D$6+K187*$D$11+L187*$D$10+M187*$D$7)</f>
        <v>0</v>
      </c>
      <c r="O187" s="97">
        <f>VLOOKUP(B187, 'Full FBS'!$B$18:$P$4999, 14, FALSE)</f>
        <v>1</v>
      </c>
      <c r="P187" s="90">
        <f>SUM(((G187+(I187*2))/4600*0.4)+(H187+(J187*1.5))/50*0.6)*100*O187</f>
        <v>0</v>
      </c>
      <c r="Q187" s="15"/>
      <c r="R187" s="15"/>
      <c r="S187" s="15"/>
      <c r="T187" s="15"/>
    </row>
    <row r="188" spans="1:20" ht="13.5" customHeight="1">
      <c r="A188" s="41">
        <f>RANK(N188,$N$18:$N$2593)</f>
        <v>140</v>
      </c>
      <c r="B188" s="180" t="s">
        <v>677</v>
      </c>
      <c r="C188" s="180" t="s">
        <v>1459</v>
      </c>
      <c r="D188" s="180" t="s">
        <v>33</v>
      </c>
      <c r="E188" s="180" t="s">
        <v>36</v>
      </c>
      <c r="F188" s="180" t="s">
        <v>41</v>
      </c>
      <c r="G188" s="181">
        <f>VLOOKUP(B188,'Full FBS'!$B$18:$M$4306,6,0)</f>
        <v>0</v>
      </c>
      <c r="H188" s="181">
        <f>VLOOKUP(B188,'Full FBS'!$B$18:$M$4306,7,0)</f>
        <v>0</v>
      </c>
      <c r="I188" s="181">
        <f>VLOOKUP(B188,'Full FBS'!$B$18:$M$4306,8,0)</f>
        <v>0</v>
      </c>
      <c r="J188" s="181">
        <f>VLOOKUP(B188,'Full FBS'!$B$18:$M$4306,9,0)</f>
        <v>0</v>
      </c>
      <c r="K188" s="181">
        <f>VLOOKUP(B188,'Full FBS'!$B$18:$M$4306,10,0)</f>
        <v>0</v>
      </c>
      <c r="L188" s="181">
        <f>VLOOKUP(B188,'Full FBS'!$B$18:$M$4306,11,0)</f>
        <v>0</v>
      </c>
      <c r="M188" s="181">
        <f>VLOOKUP(B188,'Full FBS'!$B$18:$M$4306,12,0)</f>
        <v>0</v>
      </c>
      <c r="N188" s="43">
        <f>SUM(G188*$D$8+H188*$D$5+I188*$D$9+J188*$D$6+K188*$D$11+L188*$D$10+M188*$D$7)</f>
        <v>0</v>
      </c>
      <c r="O188" s="97">
        <f>VLOOKUP(B188, 'Full FBS'!$B$18:$P$4999, 14, FALSE)</f>
        <v>1</v>
      </c>
      <c r="P188" s="90">
        <f>SUM(((G188+(I188*2))/4600*0.4)+(H188+(J188*1.5))/50*0.6)*100*O188</f>
        <v>0</v>
      </c>
      <c r="Q188" s="15"/>
      <c r="R188" s="15"/>
      <c r="S188" s="15"/>
      <c r="T188" s="15"/>
    </row>
    <row r="189" spans="1:20" ht="13.5" customHeight="1">
      <c r="A189" s="41">
        <f>RANK(N189,$N$18:$N$2593)</f>
        <v>140</v>
      </c>
      <c r="B189" s="180" t="s">
        <v>1316</v>
      </c>
      <c r="C189" s="180" t="s">
        <v>1399</v>
      </c>
      <c r="D189" s="180" t="s">
        <v>33</v>
      </c>
      <c r="E189" s="180" t="s">
        <v>1481</v>
      </c>
      <c r="F189" s="180" t="s">
        <v>37</v>
      </c>
      <c r="G189" s="181">
        <f>VLOOKUP(B189,'Full FBS'!$B$18:$M$4306,6,0)</f>
        <v>0</v>
      </c>
      <c r="H189" s="181">
        <f>VLOOKUP(B189,'Full FBS'!$B$18:$M$4306,7,0)</f>
        <v>0</v>
      </c>
      <c r="I189" s="181">
        <f>VLOOKUP(B189,'Full FBS'!$B$18:$M$4306,8,0)</f>
        <v>0</v>
      </c>
      <c r="J189" s="181">
        <f>VLOOKUP(B189,'Full FBS'!$B$18:$M$4306,9,0)</f>
        <v>0</v>
      </c>
      <c r="K189" s="181">
        <f>VLOOKUP(B189,'Full FBS'!$B$18:$M$4306,10,0)</f>
        <v>0</v>
      </c>
      <c r="L189" s="181">
        <f>VLOOKUP(B189,'Full FBS'!$B$18:$M$4306,11,0)</f>
        <v>0</v>
      </c>
      <c r="M189" s="181">
        <f>VLOOKUP(B189,'Full FBS'!$B$18:$M$4306,12,0)</f>
        <v>0</v>
      </c>
      <c r="N189" s="43">
        <f>SUM(G189*$D$8+H189*$D$5+I189*$D$9+J189*$D$6+K189*$D$11+L189*$D$10+M189*$D$7)</f>
        <v>0</v>
      </c>
      <c r="O189" s="97">
        <f>VLOOKUP(B189, 'Full FBS'!$B$18:$P$4999, 14, FALSE)</f>
        <v>1</v>
      </c>
      <c r="P189" s="90">
        <f>SUM(((G189+(I189*2))/4600*0.4)+(H189+(J189*1.5))/50*0.6)*100*O189</f>
        <v>0</v>
      </c>
      <c r="Q189" s="15"/>
      <c r="R189" s="15"/>
      <c r="S189" s="15"/>
      <c r="T189" s="15"/>
    </row>
    <row r="190" spans="1:20" ht="13.5" customHeight="1">
      <c r="A190" s="41">
        <f>RANK(N190,$N$18:$N$2593)</f>
        <v>140</v>
      </c>
      <c r="B190" s="180" t="s">
        <v>243</v>
      </c>
      <c r="C190" s="180" t="s">
        <v>1435</v>
      </c>
      <c r="D190" s="180" t="s">
        <v>33</v>
      </c>
      <c r="E190" s="180" t="s">
        <v>34</v>
      </c>
      <c r="F190" s="180" t="s">
        <v>59</v>
      </c>
      <c r="G190" s="181">
        <f>VLOOKUP(B190,'Full FBS'!$B$18:$M$4306,6,0)</f>
        <v>0</v>
      </c>
      <c r="H190" s="181">
        <f>VLOOKUP(B190,'Full FBS'!$B$18:$M$4306,7,0)</f>
        <v>0</v>
      </c>
      <c r="I190" s="181">
        <f>VLOOKUP(B190,'Full FBS'!$B$18:$M$4306,8,0)</f>
        <v>0</v>
      </c>
      <c r="J190" s="181">
        <f>VLOOKUP(B190,'Full FBS'!$B$18:$M$4306,9,0)</f>
        <v>0</v>
      </c>
      <c r="K190" s="181">
        <f>VLOOKUP(B190,'Full FBS'!$B$18:$M$4306,10,0)</f>
        <v>0</v>
      </c>
      <c r="L190" s="181">
        <f>VLOOKUP(B190,'Full FBS'!$B$18:$M$4306,11,0)</f>
        <v>0</v>
      </c>
      <c r="M190" s="181">
        <f>VLOOKUP(B190,'Full FBS'!$B$18:$M$4306,12,0)</f>
        <v>0</v>
      </c>
      <c r="N190" s="43">
        <f>SUM(G190*$D$8+H190*$D$5+I190*$D$9+J190*$D$6+K190*$D$11+L190*$D$10+M190*$D$7)</f>
        <v>0</v>
      </c>
      <c r="O190" s="97">
        <f>VLOOKUP(B190, 'Full FBS'!$B$18:$P$4999, 14, FALSE)</f>
        <v>1</v>
      </c>
      <c r="P190" s="90">
        <f>SUM(((G190+(I190*2))/4600*0.4)+(H190+(J190*1.5))/50*0.6)*100*O190</f>
        <v>0</v>
      </c>
      <c r="Q190" s="15"/>
      <c r="R190" s="15"/>
      <c r="S190" s="15"/>
      <c r="T190" s="15"/>
    </row>
    <row r="191" spans="1:20" ht="13.5" customHeight="1">
      <c r="A191" s="41">
        <f>RANK(N191,$N$18:$N$2593)</f>
        <v>140</v>
      </c>
      <c r="B191" s="180" t="s">
        <v>757</v>
      </c>
      <c r="C191" s="180" t="s">
        <v>1434</v>
      </c>
      <c r="D191" s="180" t="s">
        <v>33</v>
      </c>
      <c r="E191" s="180" t="s">
        <v>36</v>
      </c>
      <c r="F191" s="180" t="s">
        <v>59</v>
      </c>
      <c r="G191" s="181">
        <f>VLOOKUP(B191,'Full FBS'!$B$18:$M$4306,6,0)</f>
        <v>0</v>
      </c>
      <c r="H191" s="181">
        <f>VLOOKUP(B191,'Full FBS'!$B$18:$M$4306,7,0)</f>
        <v>0</v>
      </c>
      <c r="I191" s="181">
        <f>VLOOKUP(B191,'Full FBS'!$B$18:$M$4306,8,0)</f>
        <v>0</v>
      </c>
      <c r="J191" s="181">
        <f>VLOOKUP(B191,'Full FBS'!$B$18:$M$4306,9,0)</f>
        <v>0</v>
      </c>
      <c r="K191" s="181">
        <f>VLOOKUP(B191,'Full FBS'!$B$18:$M$4306,10,0)</f>
        <v>0</v>
      </c>
      <c r="L191" s="181">
        <f>VLOOKUP(B191,'Full FBS'!$B$18:$M$4306,11,0)</f>
        <v>0</v>
      </c>
      <c r="M191" s="181">
        <f>VLOOKUP(B191,'Full FBS'!$B$18:$M$4306,12,0)</f>
        <v>0</v>
      </c>
      <c r="N191" s="43">
        <f>SUM(G191*$D$8+H191*$D$5+I191*$D$9+J191*$D$6+K191*$D$11+L191*$D$10+M191*$D$7)</f>
        <v>0</v>
      </c>
      <c r="O191" s="97">
        <f>VLOOKUP(B191, 'Full FBS'!$B$18:$P$4999, 14, FALSE)</f>
        <v>1</v>
      </c>
      <c r="P191" s="90">
        <f>SUM(((G191+(I191*2))/4600*0.4)+(H191+(J191*1.5))/50*0.6)*100*O191</f>
        <v>0</v>
      </c>
      <c r="Q191" s="15"/>
      <c r="R191" s="15"/>
      <c r="S191" s="15"/>
      <c r="T191" s="15"/>
    </row>
    <row r="192" spans="1:20" ht="13.5" customHeight="1">
      <c r="A192" s="41">
        <f>RANK(N192,$N$18:$N$2593)</f>
        <v>140</v>
      </c>
      <c r="B192" s="180" t="s">
        <v>766</v>
      </c>
      <c r="C192" s="180" t="s">
        <v>1380</v>
      </c>
      <c r="D192" s="180" t="s">
        <v>33</v>
      </c>
      <c r="E192" s="180" t="s">
        <v>36</v>
      </c>
      <c r="F192" s="180" t="s">
        <v>52</v>
      </c>
      <c r="G192" s="181">
        <f>VLOOKUP(B192,'Full FBS'!$B$18:$M$4306,6,0)</f>
        <v>0</v>
      </c>
      <c r="H192" s="181">
        <f>VLOOKUP(B192,'Full FBS'!$B$18:$M$4306,7,0)</f>
        <v>0</v>
      </c>
      <c r="I192" s="181">
        <f>VLOOKUP(B192,'Full FBS'!$B$18:$M$4306,8,0)</f>
        <v>0</v>
      </c>
      <c r="J192" s="181">
        <f>VLOOKUP(B192,'Full FBS'!$B$18:$M$4306,9,0)</f>
        <v>0</v>
      </c>
      <c r="K192" s="181">
        <f>VLOOKUP(B192,'Full FBS'!$B$18:$M$4306,10,0)</f>
        <v>0</v>
      </c>
      <c r="L192" s="181">
        <f>VLOOKUP(B192,'Full FBS'!$B$18:$M$4306,11,0)</f>
        <v>0</v>
      </c>
      <c r="M192" s="181">
        <f>VLOOKUP(B192,'Full FBS'!$B$18:$M$4306,12,0)</f>
        <v>0</v>
      </c>
      <c r="N192" s="43">
        <f>SUM(G192*$D$8+H192*$D$5+I192*$D$9+J192*$D$6+K192*$D$11+L192*$D$10+M192*$D$7)</f>
        <v>0</v>
      </c>
      <c r="O192" s="97">
        <f>VLOOKUP(B192, 'Full FBS'!$B$18:$P$4999, 14, FALSE)</f>
        <v>1</v>
      </c>
      <c r="P192" s="90">
        <f>SUM(((G192+(I192*2))/4600*0.4)+(H192+(J192*1.5))/50*0.6)*100*O192</f>
        <v>0</v>
      </c>
      <c r="Q192" s="15"/>
      <c r="R192" s="15"/>
      <c r="S192" s="15"/>
      <c r="T192" s="15"/>
    </row>
    <row r="193" spans="1:20" ht="13.5" customHeight="1">
      <c r="A193" s="41">
        <f>RANK(N193,$N$18:$N$2593)</f>
        <v>140</v>
      </c>
      <c r="B193" s="180" t="s">
        <v>1317</v>
      </c>
      <c r="C193" s="180" t="s">
        <v>1373</v>
      </c>
      <c r="D193" s="180" t="s">
        <v>33</v>
      </c>
      <c r="E193" s="180" t="s">
        <v>1481</v>
      </c>
      <c r="F193" s="180" t="s">
        <v>35</v>
      </c>
      <c r="G193" s="181">
        <f>VLOOKUP(B193,'Full FBS'!$B$18:$M$4306,6,0)</f>
        <v>0</v>
      </c>
      <c r="H193" s="181">
        <f>VLOOKUP(B193,'Full FBS'!$B$18:$M$4306,7,0)</f>
        <v>0</v>
      </c>
      <c r="I193" s="181">
        <f>VLOOKUP(B193,'Full FBS'!$B$18:$M$4306,8,0)</f>
        <v>0</v>
      </c>
      <c r="J193" s="181">
        <f>VLOOKUP(B193,'Full FBS'!$B$18:$M$4306,9,0)</f>
        <v>0</v>
      </c>
      <c r="K193" s="181">
        <f>VLOOKUP(B193,'Full FBS'!$B$18:$M$4306,10,0)</f>
        <v>0</v>
      </c>
      <c r="L193" s="181">
        <f>VLOOKUP(B193,'Full FBS'!$B$18:$M$4306,11,0)</f>
        <v>0</v>
      </c>
      <c r="M193" s="181">
        <f>VLOOKUP(B193,'Full FBS'!$B$18:$M$4306,12,0)</f>
        <v>0</v>
      </c>
      <c r="N193" s="43">
        <f>SUM(G193*$D$8+H193*$D$5+I193*$D$9+J193*$D$6+K193*$D$11+L193*$D$10+M193*$D$7)</f>
        <v>0</v>
      </c>
      <c r="O193" s="97">
        <f>VLOOKUP(B193, 'Full FBS'!$B$18:$P$4999, 14, FALSE)</f>
        <v>1</v>
      </c>
      <c r="P193" s="90">
        <f>SUM(((G193+(I193*2))/4600*0.4)+(H193+(J193*1.5))/50*0.6)*100*O193</f>
        <v>0</v>
      </c>
      <c r="Q193" s="15"/>
      <c r="R193" s="15"/>
      <c r="S193" s="15"/>
      <c r="T193" s="15"/>
    </row>
    <row r="194" spans="1:20" ht="13.5" customHeight="1">
      <c r="A194" s="41">
        <f>RANK(N194,$N$18:$N$2593)</f>
        <v>140</v>
      </c>
      <c r="B194" s="180" t="s">
        <v>499</v>
      </c>
      <c r="C194" s="180" t="s">
        <v>1397</v>
      </c>
      <c r="D194" s="180" t="s">
        <v>33</v>
      </c>
      <c r="E194" s="180" t="s">
        <v>36</v>
      </c>
      <c r="F194" s="180" t="s">
        <v>37</v>
      </c>
      <c r="G194" s="181">
        <f>VLOOKUP(B194,'Full FBS'!$B$18:$M$4306,6,0)</f>
        <v>0</v>
      </c>
      <c r="H194" s="181">
        <f>VLOOKUP(B194,'Full FBS'!$B$18:$M$4306,7,0)</f>
        <v>0</v>
      </c>
      <c r="I194" s="181">
        <f>VLOOKUP(B194,'Full FBS'!$B$18:$M$4306,8,0)</f>
        <v>0</v>
      </c>
      <c r="J194" s="181">
        <f>VLOOKUP(B194,'Full FBS'!$B$18:$M$4306,9,0)</f>
        <v>0</v>
      </c>
      <c r="K194" s="181">
        <f>VLOOKUP(B194,'Full FBS'!$B$18:$M$4306,10,0)</f>
        <v>0</v>
      </c>
      <c r="L194" s="181">
        <f>VLOOKUP(B194,'Full FBS'!$B$18:$M$4306,11,0)</f>
        <v>0</v>
      </c>
      <c r="M194" s="181">
        <f>VLOOKUP(B194,'Full FBS'!$B$18:$M$4306,12,0)</f>
        <v>0</v>
      </c>
      <c r="N194" s="43">
        <f>SUM(G194*$D$8+H194*$D$5+I194*$D$9+J194*$D$6+K194*$D$11+L194*$D$10+M194*$D$7)</f>
        <v>0</v>
      </c>
      <c r="O194" s="97">
        <f>VLOOKUP(B194, 'Full FBS'!$B$18:$P$4999, 14, FALSE)</f>
        <v>0.98</v>
      </c>
      <c r="P194" s="90">
        <f>SUM(((G194+(I194*2))/4600*0.4)+(H194+(J194*1.5))/50*0.6)*100*O194</f>
        <v>0</v>
      </c>
      <c r="Q194" s="15"/>
      <c r="R194" s="15"/>
      <c r="S194" s="15"/>
      <c r="T194" s="15"/>
    </row>
    <row r="195" spans="1:20" ht="13.5" customHeight="1">
      <c r="A195" s="41">
        <f>RANK(N195,$N$18:$N$2593)</f>
        <v>140</v>
      </c>
      <c r="B195" s="180" t="s">
        <v>255</v>
      </c>
      <c r="C195" s="180" t="s">
        <v>1453</v>
      </c>
      <c r="D195" s="180" t="s">
        <v>33</v>
      </c>
      <c r="E195" s="180" t="s">
        <v>34</v>
      </c>
      <c r="F195" s="180" t="s">
        <v>1482</v>
      </c>
      <c r="G195" s="181">
        <f>VLOOKUP(B195,'Full FBS'!$B$18:$M$4306,6,0)</f>
        <v>0</v>
      </c>
      <c r="H195" s="181">
        <f>VLOOKUP(B195,'Full FBS'!$B$18:$M$4306,7,0)</f>
        <v>0</v>
      </c>
      <c r="I195" s="181">
        <f>VLOOKUP(B195,'Full FBS'!$B$18:$M$4306,8,0)</f>
        <v>0</v>
      </c>
      <c r="J195" s="181">
        <f>VLOOKUP(B195,'Full FBS'!$B$18:$M$4306,9,0)</f>
        <v>0</v>
      </c>
      <c r="K195" s="181">
        <f>VLOOKUP(B195,'Full FBS'!$B$18:$M$4306,10,0)</f>
        <v>0</v>
      </c>
      <c r="L195" s="181">
        <f>VLOOKUP(B195,'Full FBS'!$B$18:$M$4306,11,0)</f>
        <v>0</v>
      </c>
      <c r="M195" s="181">
        <f>VLOOKUP(B195,'Full FBS'!$B$18:$M$4306,12,0)</f>
        <v>0</v>
      </c>
      <c r="N195" s="43">
        <f>SUM(G195*$D$8+H195*$D$5+I195*$D$9+J195*$D$6+K195*$D$11+L195*$D$10+M195*$D$7)</f>
        <v>0</v>
      </c>
      <c r="O195" s="97">
        <f>VLOOKUP(B195, 'Full FBS'!$B$18:$P$4999, 14, FALSE)</f>
        <v>1</v>
      </c>
      <c r="P195" s="90">
        <f>SUM(((G195+(I195*2))/4600*0.4)+(H195+(J195*1.5))/50*0.6)*100*O195</f>
        <v>0</v>
      </c>
      <c r="Q195" s="15"/>
      <c r="R195" s="15"/>
      <c r="S195" s="15"/>
      <c r="T195" s="15"/>
    </row>
    <row r="196" spans="1:20" ht="13.5" customHeight="1">
      <c r="A196" s="41">
        <f>RANK(N196,$N$18:$N$2593)</f>
        <v>140</v>
      </c>
      <c r="B196" s="180" t="s">
        <v>604</v>
      </c>
      <c r="C196" s="180" t="s">
        <v>1418</v>
      </c>
      <c r="D196" s="180" t="s">
        <v>33</v>
      </c>
      <c r="E196" s="180" t="s">
        <v>36</v>
      </c>
      <c r="F196" s="180" t="s">
        <v>1482</v>
      </c>
      <c r="G196" s="181">
        <f>VLOOKUP(B196,'Full FBS'!$B$18:$M$4306,6,0)</f>
        <v>0</v>
      </c>
      <c r="H196" s="181">
        <f>VLOOKUP(B196,'Full FBS'!$B$18:$M$4306,7,0)</f>
        <v>0</v>
      </c>
      <c r="I196" s="181">
        <f>VLOOKUP(B196,'Full FBS'!$B$18:$M$4306,8,0)</f>
        <v>0</v>
      </c>
      <c r="J196" s="181">
        <f>VLOOKUP(B196,'Full FBS'!$B$18:$M$4306,9,0)</f>
        <v>0</v>
      </c>
      <c r="K196" s="181">
        <f>VLOOKUP(B196,'Full FBS'!$B$18:$M$4306,10,0)</f>
        <v>0</v>
      </c>
      <c r="L196" s="181">
        <f>VLOOKUP(B196,'Full FBS'!$B$18:$M$4306,11,0)</f>
        <v>0</v>
      </c>
      <c r="M196" s="181">
        <f>VLOOKUP(B196,'Full FBS'!$B$18:$M$4306,12,0)</f>
        <v>0</v>
      </c>
      <c r="N196" s="43">
        <f>SUM(G196*$D$8+H196*$D$5+I196*$D$9+J196*$D$6+K196*$D$11+L196*$D$10+M196*$D$7)</f>
        <v>0</v>
      </c>
      <c r="O196" s="97">
        <f>VLOOKUP(B196, 'Full FBS'!$B$18:$P$4999, 14, FALSE)</f>
        <v>1</v>
      </c>
      <c r="P196" s="90">
        <f>SUM(((G196+(I196*2))/4600*0.4)+(H196+(J196*1.5))/50*0.6)*100*O196</f>
        <v>0</v>
      </c>
      <c r="Q196" s="15"/>
      <c r="R196" s="15"/>
      <c r="S196" s="15"/>
      <c r="T196" s="15"/>
    </row>
    <row r="197" spans="1:20" ht="13.5" customHeight="1">
      <c r="A197" s="41">
        <f>RANK(N197,$N$18:$N$2593)</f>
        <v>140</v>
      </c>
      <c r="B197" s="180" t="s">
        <v>464</v>
      </c>
      <c r="C197" s="180" t="s">
        <v>1401</v>
      </c>
      <c r="D197" s="180" t="s">
        <v>33</v>
      </c>
      <c r="E197" s="180" t="s">
        <v>38</v>
      </c>
      <c r="F197" s="180" t="s">
        <v>52</v>
      </c>
      <c r="G197" s="181">
        <f>VLOOKUP(B197,'Full FBS'!$B$18:$M$4306,6,0)</f>
        <v>0</v>
      </c>
      <c r="H197" s="181">
        <f>VLOOKUP(B197,'Full FBS'!$B$18:$M$4306,7,0)</f>
        <v>0</v>
      </c>
      <c r="I197" s="181">
        <f>VLOOKUP(B197,'Full FBS'!$B$18:$M$4306,8,0)</f>
        <v>0</v>
      </c>
      <c r="J197" s="181">
        <f>VLOOKUP(B197,'Full FBS'!$B$18:$M$4306,9,0)</f>
        <v>0</v>
      </c>
      <c r="K197" s="181">
        <f>VLOOKUP(B197,'Full FBS'!$B$18:$M$4306,10,0)</f>
        <v>0</v>
      </c>
      <c r="L197" s="181">
        <f>VLOOKUP(B197,'Full FBS'!$B$18:$M$4306,11,0)</f>
        <v>0</v>
      </c>
      <c r="M197" s="181">
        <f>VLOOKUP(B197,'Full FBS'!$B$18:$M$4306,12,0)</f>
        <v>0</v>
      </c>
      <c r="N197" s="43">
        <f>SUM(G197*$D$8+H197*$D$5+I197*$D$9+J197*$D$6+K197*$D$11+L197*$D$10+M197*$D$7)</f>
        <v>0</v>
      </c>
      <c r="O197" s="97">
        <f>VLOOKUP(B197, 'Full FBS'!$B$18:$P$4999, 14, FALSE)</f>
        <v>1</v>
      </c>
      <c r="P197" s="90">
        <f>SUM(((G197+(I197*2))/4600*0.4)+(H197+(J197*1.5))/50*0.6)*100*O197</f>
        <v>0</v>
      </c>
      <c r="Q197" s="15"/>
      <c r="R197" s="15"/>
      <c r="S197" s="15"/>
      <c r="T197" s="15"/>
    </row>
    <row r="198" spans="1:20" ht="13.5" customHeight="1">
      <c r="A198" s="41">
        <f>RANK(N198,$N$18:$N$2593)</f>
        <v>140</v>
      </c>
      <c r="B198" s="180" t="s">
        <v>265</v>
      </c>
      <c r="C198" s="180" t="s">
        <v>1385</v>
      </c>
      <c r="D198" s="180" t="s">
        <v>33</v>
      </c>
      <c r="E198" s="180" t="s">
        <v>34</v>
      </c>
      <c r="F198" s="180" t="s">
        <v>57</v>
      </c>
      <c r="G198" s="181">
        <f>VLOOKUP(B198,'Full FBS'!$B$18:$M$4306,6,0)</f>
        <v>0</v>
      </c>
      <c r="H198" s="181">
        <f>VLOOKUP(B198,'Full FBS'!$B$18:$M$4306,7,0)</f>
        <v>0</v>
      </c>
      <c r="I198" s="181">
        <f>VLOOKUP(B198,'Full FBS'!$B$18:$M$4306,8,0)</f>
        <v>0</v>
      </c>
      <c r="J198" s="181">
        <f>VLOOKUP(B198,'Full FBS'!$B$18:$M$4306,9,0)</f>
        <v>0</v>
      </c>
      <c r="K198" s="181">
        <f>VLOOKUP(B198,'Full FBS'!$B$18:$M$4306,10,0)</f>
        <v>0</v>
      </c>
      <c r="L198" s="181">
        <f>VLOOKUP(B198,'Full FBS'!$B$18:$M$4306,11,0)</f>
        <v>0</v>
      </c>
      <c r="M198" s="181">
        <f>VLOOKUP(B198,'Full FBS'!$B$18:$M$4306,12,0)</f>
        <v>0</v>
      </c>
      <c r="N198" s="43">
        <f>SUM(G198*$D$8+H198*$D$5+I198*$D$9+J198*$D$6+K198*$D$11+L198*$D$10+M198*$D$7)</f>
        <v>0</v>
      </c>
      <c r="O198" s="97">
        <f>VLOOKUP(B198, 'Full FBS'!$B$18:$P$4999, 14, FALSE)</f>
        <v>1</v>
      </c>
      <c r="P198" s="90">
        <f>SUM(((G198+(I198*2))/4600*0.4)+(H198+(J198*1.5))/50*0.6)*100*O198</f>
        <v>0</v>
      </c>
      <c r="Q198" s="15"/>
      <c r="R198" s="15"/>
      <c r="S198" s="15"/>
      <c r="T198" s="15"/>
    </row>
    <row r="199" spans="1:20" ht="13.5" customHeight="1">
      <c r="A199" s="41">
        <f>RANK(N199,$N$18:$N$2593)</f>
        <v>140</v>
      </c>
      <c r="B199" s="180" t="s">
        <v>1320</v>
      </c>
      <c r="C199" s="180" t="s">
        <v>1472</v>
      </c>
      <c r="D199" s="180" t="s">
        <v>33</v>
      </c>
      <c r="E199" s="180" t="s">
        <v>38</v>
      </c>
      <c r="F199" s="180" t="s">
        <v>1106</v>
      </c>
      <c r="G199" s="181">
        <f>VLOOKUP(B199,'Full FBS'!$B$18:$M$4306,6,0)</f>
        <v>0</v>
      </c>
      <c r="H199" s="181">
        <f>VLOOKUP(B199,'Full FBS'!$B$18:$M$4306,7,0)</f>
        <v>0</v>
      </c>
      <c r="I199" s="181">
        <f>VLOOKUP(B199,'Full FBS'!$B$18:$M$4306,8,0)</f>
        <v>0</v>
      </c>
      <c r="J199" s="181">
        <f>VLOOKUP(B199,'Full FBS'!$B$18:$M$4306,9,0)</f>
        <v>0</v>
      </c>
      <c r="K199" s="181">
        <f>VLOOKUP(B199,'Full FBS'!$B$18:$M$4306,10,0)</f>
        <v>0</v>
      </c>
      <c r="L199" s="181">
        <f>VLOOKUP(B199,'Full FBS'!$B$18:$M$4306,11,0)</f>
        <v>0</v>
      </c>
      <c r="M199" s="181">
        <f>VLOOKUP(B199,'Full FBS'!$B$18:$M$4306,12,0)</f>
        <v>0</v>
      </c>
      <c r="N199" s="43">
        <f>SUM(G199*$D$8+H199*$D$5+I199*$D$9+J199*$D$6+K199*$D$11+L199*$D$10+M199*$D$7)</f>
        <v>0</v>
      </c>
      <c r="O199" s="97">
        <f>VLOOKUP(B199, 'Full FBS'!$B$18:$P$4999, 14, FALSE)</f>
        <v>1</v>
      </c>
      <c r="P199" s="90">
        <f>SUM(((G199+(I199*2))/4600*0.4)+(H199+(J199*1.5))/50*0.6)*100*O199</f>
        <v>0</v>
      </c>
      <c r="Q199" s="15"/>
      <c r="R199" s="15"/>
      <c r="S199" s="15"/>
      <c r="T199" s="15"/>
    </row>
    <row r="200" spans="1:20" ht="13.5" customHeight="1">
      <c r="A200" s="41">
        <f>RANK(N200,$N$18:$N$2593)</f>
        <v>140</v>
      </c>
      <c r="B200" s="180" t="s">
        <v>274</v>
      </c>
      <c r="C200" s="180" t="s">
        <v>1476</v>
      </c>
      <c r="D200" s="180" t="s">
        <v>33</v>
      </c>
      <c r="E200" s="180" t="s">
        <v>38</v>
      </c>
      <c r="F200" s="180" t="s">
        <v>1106</v>
      </c>
      <c r="G200" s="181">
        <f>VLOOKUP(B200,'Full FBS'!$B$18:$M$4306,6,0)</f>
        <v>0</v>
      </c>
      <c r="H200" s="181">
        <f>VLOOKUP(B200,'Full FBS'!$B$18:$M$4306,7,0)</f>
        <v>0</v>
      </c>
      <c r="I200" s="181">
        <f>VLOOKUP(B200,'Full FBS'!$B$18:$M$4306,8,0)</f>
        <v>0</v>
      </c>
      <c r="J200" s="181">
        <f>VLOOKUP(B200,'Full FBS'!$B$18:$M$4306,9,0)</f>
        <v>0</v>
      </c>
      <c r="K200" s="181">
        <f>VLOOKUP(B200,'Full FBS'!$B$18:$M$4306,10,0)</f>
        <v>0</v>
      </c>
      <c r="L200" s="181">
        <f>VLOOKUP(B200,'Full FBS'!$B$18:$M$4306,11,0)</f>
        <v>0</v>
      </c>
      <c r="M200" s="181">
        <f>VLOOKUP(B200,'Full FBS'!$B$18:$M$4306,12,0)</f>
        <v>0</v>
      </c>
      <c r="N200" s="43">
        <f>SUM(G200*$D$8+H200*$D$5+I200*$D$9+J200*$D$6+K200*$D$11+L200*$D$10+M200*$D$7)</f>
        <v>0</v>
      </c>
      <c r="O200" s="97">
        <f>VLOOKUP(B200, 'Full FBS'!$B$18:$P$4999, 14, FALSE)</f>
        <v>1</v>
      </c>
      <c r="P200" s="90">
        <f>SUM(((G200+(I200*2))/4600*0.4)+(H200+(J200*1.5))/50*0.6)*100*O200</f>
        <v>0</v>
      </c>
      <c r="Q200" s="15"/>
      <c r="R200" s="15"/>
      <c r="S200" s="15"/>
      <c r="T200" s="15"/>
    </row>
    <row r="201" spans="1:20" ht="13.5" customHeight="1">
      <c r="A201" s="41">
        <f>RANK(N201,$N$18:$N$2593)</f>
        <v>140</v>
      </c>
      <c r="B201" s="180" t="s">
        <v>511</v>
      </c>
      <c r="C201" s="180" t="s">
        <v>1449</v>
      </c>
      <c r="D201" s="180" t="s">
        <v>33</v>
      </c>
      <c r="E201" s="180" t="s">
        <v>36</v>
      </c>
      <c r="F201" s="180" t="s">
        <v>1105</v>
      </c>
      <c r="G201" s="181">
        <f>VLOOKUP(B201,'Full FBS'!$B$18:$M$4306,6,0)</f>
        <v>0</v>
      </c>
      <c r="H201" s="181">
        <f>VLOOKUP(B201,'Full FBS'!$B$18:$M$4306,7,0)</f>
        <v>0</v>
      </c>
      <c r="I201" s="181">
        <f>VLOOKUP(B201,'Full FBS'!$B$18:$M$4306,8,0)</f>
        <v>0</v>
      </c>
      <c r="J201" s="181">
        <f>VLOOKUP(B201,'Full FBS'!$B$18:$M$4306,9,0)</f>
        <v>0</v>
      </c>
      <c r="K201" s="181">
        <f>VLOOKUP(B201,'Full FBS'!$B$18:$M$4306,10,0)</f>
        <v>0</v>
      </c>
      <c r="L201" s="181">
        <f>VLOOKUP(B201,'Full FBS'!$B$18:$M$4306,11,0)</f>
        <v>0</v>
      </c>
      <c r="M201" s="181">
        <f>VLOOKUP(B201,'Full FBS'!$B$18:$M$4306,12,0)</f>
        <v>0</v>
      </c>
      <c r="N201" s="43">
        <f>SUM(G201*$D$8+H201*$D$5+I201*$D$9+J201*$D$6+K201*$D$11+L201*$D$10+M201*$D$7)</f>
        <v>0</v>
      </c>
      <c r="O201" s="97">
        <f>VLOOKUP(B201, 'Full FBS'!$B$18:$P$4999, 14, FALSE)</f>
        <v>1</v>
      </c>
      <c r="P201" s="90">
        <f>SUM(((G201+(I201*2))/4600*0.4)+(H201+(J201*1.5))/50*0.6)*100*O201</f>
        <v>0</v>
      </c>
      <c r="Q201" s="15"/>
      <c r="R201" s="15"/>
      <c r="S201" s="15"/>
      <c r="T201" s="15"/>
    </row>
    <row r="202" spans="1:20" ht="13.5" customHeight="1">
      <c r="A202" s="41">
        <f>RANK(N202,$N$18:$N$2593)</f>
        <v>140</v>
      </c>
      <c r="B202" s="180" t="s">
        <v>1590</v>
      </c>
      <c r="C202" s="180" t="s">
        <v>1393</v>
      </c>
      <c r="D202" s="180" t="s">
        <v>33</v>
      </c>
      <c r="E202" s="180" t="s">
        <v>1481</v>
      </c>
      <c r="F202" s="180" t="s">
        <v>1482</v>
      </c>
      <c r="G202" s="181">
        <f>VLOOKUP(B202,'Full FBS'!$B$18:$M$4306,6,0)</f>
        <v>0</v>
      </c>
      <c r="H202" s="181">
        <f>VLOOKUP(B202,'Full FBS'!$B$18:$M$4306,7,0)</f>
        <v>0</v>
      </c>
      <c r="I202" s="181">
        <f>VLOOKUP(B202,'Full FBS'!$B$18:$M$4306,8,0)</f>
        <v>0</v>
      </c>
      <c r="J202" s="181">
        <f>VLOOKUP(B202,'Full FBS'!$B$18:$M$4306,9,0)</f>
        <v>0</v>
      </c>
      <c r="K202" s="181">
        <f>VLOOKUP(B202,'Full FBS'!$B$18:$M$4306,10,0)</f>
        <v>0</v>
      </c>
      <c r="L202" s="181">
        <f>VLOOKUP(B202,'Full FBS'!$B$18:$M$4306,11,0)</f>
        <v>0</v>
      </c>
      <c r="M202" s="181">
        <f>VLOOKUP(B202,'Full FBS'!$B$18:$M$4306,12,0)</f>
        <v>0</v>
      </c>
      <c r="N202" s="43">
        <f>SUM(G202*$D$8+H202*$D$5+I202*$D$9+J202*$D$6+K202*$D$11+L202*$D$10+M202*$D$7)</f>
        <v>0</v>
      </c>
      <c r="O202" s="97">
        <f>VLOOKUP(B202, 'Full FBS'!$B$18:$P$4999, 14, FALSE)</f>
        <v>1</v>
      </c>
      <c r="P202" s="90">
        <f>SUM(((G202+(I202*2))/4600*0.4)+(H202+(J202*1.5))/50*0.6)*100*O202</f>
        <v>0</v>
      </c>
      <c r="Q202" s="15"/>
      <c r="R202" s="15"/>
      <c r="S202" s="15"/>
      <c r="T202" s="15"/>
    </row>
    <row r="203" spans="1:20" ht="13.5" customHeight="1">
      <c r="A203" s="41">
        <f>RANK(N203,$N$18:$N$2593)</f>
        <v>140</v>
      </c>
      <c r="B203" s="180" t="s">
        <v>330</v>
      </c>
      <c r="C203" s="180" t="s">
        <v>1462</v>
      </c>
      <c r="D203" s="180" t="s">
        <v>33</v>
      </c>
      <c r="E203" s="180" t="s">
        <v>34</v>
      </c>
      <c r="F203" s="180" t="s">
        <v>1105</v>
      </c>
      <c r="G203" s="181">
        <f>VLOOKUP(B203,'Full FBS'!$B$18:$M$4306,6,0)</f>
        <v>0</v>
      </c>
      <c r="H203" s="181">
        <f>VLOOKUP(B203,'Full FBS'!$B$18:$M$4306,7,0)</f>
        <v>0</v>
      </c>
      <c r="I203" s="181">
        <f>VLOOKUP(B203,'Full FBS'!$B$18:$M$4306,8,0)</f>
        <v>0</v>
      </c>
      <c r="J203" s="181">
        <f>VLOOKUP(B203,'Full FBS'!$B$18:$M$4306,9,0)</f>
        <v>0</v>
      </c>
      <c r="K203" s="181">
        <f>VLOOKUP(B203,'Full FBS'!$B$18:$M$4306,10,0)</f>
        <v>0</v>
      </c>
      <c r="L203" s="181">
        <f>VLOOKUP(B203,'Full FBS'!$B$18:$M$4306,11,0)</f>
        <v>0</v>
      </c>
      <c r="M203" s="181">
        <f>VLOOKUP(B203,'Full FBS'!$B$18:$M$4306,12,0)</f>
        <v>0</v>
      </c>
      <c r="N203" s="43">
        <f>SUM(G203*$D$8+H203*$D$5+I203*$D$9+J203*$D$6+K203*$D$11+L203*$D$10+M203*$D$7)</f>
        <v>0</v>
      </c>
      <c r="O203" s="97">
        <f>VLOOKUP(B203, 'Full FBS'!$B$18:$P$4999, 14, FALSE)</f>
        <v>1</v>
      </c>
      <c r="P203" s="90">
        <f>SUM(((G203+(I203*2))/4600*0.4)+(H203+(J203*1.5))/50*0.6)*100*O203</f>
        <v>0</v>
      </c>
      <c r="Q203" s="15"/>
      <c r="R203" s="15"/>
      <c r="S203" s="15"/>
      <c r="T203" s="15"/>
    </row>
    <row r="204" spans="1:20" ht="13.5" customHeight="1">
      <c r="A204" s="41">
        <f>RANK(N204,$N$18:$N$2593)</f>
        <v>140</v>
      </c>
      <c r="B204" s="180" t="s">
        <v>809</v>
      </c>
      <c r="C204" s="180" t="s">
        <v>1384</v>
      </c>
      <c r="D204" s="180" t="s">
        <v>33</v>
      </c>
      <c r="E204" s="180" t="s">
        <v>38</v>
      </c>
      <c r="F204" s="180" t="s">
        <v>1105</v>
      </c>
      <c r="G204" s="181">
        <f>VLOOKUP(B204,'Full FBS'!$B$18:$M$4306,6,0)</f>
        <v>0</v>
      </c>
      <c r="H204" s="181">
        <f>VLOOKUP(B204,'Full FBS'!$B$18:$M$4306,7,0)</f>
        <v>0</v>
      </c>
      <c r="I204" s="181">
        <f>VLOOKUP(B204,'Full FBS'!$B$18:$M$4306,8,0)</f>
        <v>0</v>
      </c>
      <c r="J204" s="181">
        <f>VLOOKUP(B204,'Full FBS'!$B$18:$M$4306,9,0)</f>
        <v>0</v>
      </c>
      <c r="K204" s="181">
        <f>VLOOKUP(B204,'Full FBS'!$B$18:$M$4306,10,0)</f>
        <v>0</v>
      </c>
      <c r="L204" s="181">
        <f>VLOOKUP(B204,'Full FBS'!$B$18:$M$4306,11,0)</f>
        <v>0</v>
      </c>
      <c r="M204" s="181">
        <f>VLOOKUP(B204,'Full FBS'!$B$18:$M$4306,12,0)</f>
        <v>0</v>
      </c>
      <c r="N204" s="43">
        <f>SUM(G204*$D$8+H204*$D$5+I204*$D$9+J204*$D$6+K204*$D$11+L204*$D$10+M204*$D$7)</f>
        <v>0</v>
      </c>
      <c r="O204" s="97">
        <f>VLOOKUP(B204, 'Full FBS'!$B$18:$P$4999, 14, FALSE)</f>
        <v>1</v>
      </c>
      <c r="P204" s="90">
        <f>SUM(((G204+(I204*2))/4600*0.4)+(H204+(J204*1.5))/50*0.6)*100*O204</f>
        <v>0</v>
      </c>
      <c r="Q204" s="15"/>
      <c r="R204" s="15"/>
      <c r="S204" s="15"/>
      <c r="T204" s="15"/>
    </row>
    <row r="205" spans="1:20" ht="13.5" customHeight="1">
      <c r="A205" s="41">
        <f>RANK(N205,$N$18:$N$2593)</f>
        <v>140</v>
      </c>
      <c r="B205" s="180" t="s">
        <v>803</v>
      </c>
      <c r="C205" s="180" t="s">
        <v>1379</v>
      </c>
      <c r="D205" s="180" t="s">
        <v>33</v>
      </c>
      <c r="E205" s="180" t="s">
        <v>38</v>
      </c>
      <c r="F205" s="180" t="s">
        <v>41</v>
      </c>
      <c r="G205" s="181">
        <f>VLOOKUP(B205,'Full FBS'!$B$18:$M$4306,6,0)</f>
        <v>0</v>
      </c>
      <c r="H205" s="181">
        <f>VLOOKUP(B205,'Full FBS'!$B$18:$M$4306,7,0)</f>
        <v>0</v>
      </c>
      <c r="I205" s="181">
        <f>VLOOKUP(B205,'Full FBS'!$B$18:$M$4306,8,0)</f>
        <v>0</v>
      </c>
      <c r="J205" s="181">
        <f>VLOOKUP(B205,'Full FBS'!$B$18:$M$4306,9,0)</f>
        <v>0</v>
      </c>
      <c r="K205" s="181">
        <f>VLOOKUP(B205,'Full FBS'!$B$18:$M$4306,10,0)</f>
        <v>0</v>
      </c>
      <c r="L205" s="181">
        <f>VLOOKUP(B205,'Full FBS'!$B$18:$M$4306,11,0)</f>
        <v>0</v>
      </c>
      <c r="M205" s="181">
        <f>VLOOKUP(B205,'Full FBS'!$B$18:$M$4306,12,0)</f>
        <v>0</v>
      </c>
      <c r="N205" s="43">
        <f>SUM(G205*$D$8+H205*$D$5+I205*$D$9+J205*$D$6+K205*$D$11+L205*$D$10+M205*$D$7)</f>
        <v>0</v>
      </c>
      <c r="O205" s="97">
        <f>VLOOKUP(B205, 'Full FBS'!$B$18:$P$4999, 14, FALSE)</f>
        <v>1</v>
      </c>
      <c r="P205" s="90">
        <f>SUM(((G205+(I205*2))/4600*0.4)+(H205+(J205*1.5))/50*0.6)*100*O205</f>
        <v>0</v>
      </c>
      <c r="Q205" s="15"/>
      <c r="R205" s="15"/>
      <c r="S205" s="15"/>
      <c r="T205" s="15"/>
    </row>
    <row r="206" spans="1:20" ht="13.5" customHeight="1">
      <c r="A206" s="41">
        <f>RANK(N206,$N$18:$N$2593)</f>
        <v>140</v>
      </c>
      <c r="B206" s="180" t="s">
        <v>797</v>
      </c>
      <c r="C206" s="180" t="s">
        <v>1396</v>
      </c>
      <c r="D206" s="180" t="s">
        <v>33</v>
      </c>
      <c r="E206" s="180" t="s">
        <v>38</v>
      </c>
      <c r="F206" s="180" t="s">
        <v>37</v>
      </c>
      <c r="G206" s="181">
        <f>VLOOKUP(B206,'Full FBS'!$B$18:$M$4306,6,0)</f>
        <v>0</v>
      </c>
      <c r="H206" s="181">
        <f>VLOOKUP(B206,'Full FBS'!$B$18:$M$4306,7,0)</f>
        <v>0</v>
      </c>
      <c r="I206" s="181">
        <f>VLOOKUP(B206,'Full FBS'!$B$18:$M$4306,8,0)</f>
        <v>0</v>
      </c>
      <c r="J206" s="181">
        <f>VLOOKUP(B206,'Full FBS'!$B$18:$M$4306,9,0)</f>
        <v>0</v>
      </c>
      <c r="K206" s="181">
        <f>VLOOKUP(B206,'Full FBS'!$B$18:$M$4306,10,0)</f>
        <v>0</v>
      </c>
      <c r="L206" s="181">
        <f>VLOOKUP(B206,'Full FBS'!$B$18:$M$4306,11,0)</f>
        <v>0</v>
      </c>
      <c r="M206" s="181">
        <f>VLOOKUP(B206,'Full FBS'!$B$18:$M$4306,12,0)</f>
        <v>0</v>
      </c>
      <c r="N206" s="43">
        <f>SUM(G206*$D$8+H206*$D$5+I206*$D$9+J206*$D$6+K206*$D$11+L206*$D$10+M206*$D$7)</f>
        <v>0</v>
      </c>
      <c r="O206" s="97">
        <f>VLOOKUP(B206, 'Full FBS'!$B$18:$P$4999, 14, FALSE)</f>
        <v>1</v>
      </c>
      <c r="P206" s="90">
        <f>SUM(((G206+(I206*2))/4600*0.4)+(H206+(J206*1.5))/50*0.6)*100*O206</f>
        <v>0</v>
      </c>
      <c r="Q206" s="15"/>
      <c r="R206" s="15"/>
      <c r="S206" s="15"/>
      <c r="T206" s="15"/>
    </row>
    <row r="207" spans="1:20" ht="13.5" customHeight="1">
      <c r="A207" s="41">
        <f>RANK(N207,$N$18:$N$2593)</f>
        <v>140</v>
      </c>
      <c r="B207" s="180" t="s">
        <v>283</v>
      </c>
      <c r="C207" s="180" t="s">
        <v>1410</v>
      </c>
      <c r="D207" s="180" t="s">
        <v>33</v>
      </c>
      <c r="E207" s="180" t="s">
        <v>36</v>
      </c>
      <c r="F207" s="180" t="s">
        <v>1103</v>
      </c>
      <c r="G207" s="181">
        <f>VLOOKUP(B207,'Full FBS'!$B$18:$M$4306,6,0)</f>
        <v>0</v>
      </c>
      <c r="H207" s="181">
        <f>VLOOKUP(B207,'Full FBS'!$B$18:$M$4306,7,0)</f>
        <v>0</v>
      </c>
      <c r="I207" s="181">
        <f>VLOOKUP(B207,'Full FBS'!$B$18:$M$4306,8,0)</f>
        <v>0</v>
      </c>
      <c r="J207" s="181">
        <f>VLOOKUP(B207,'Full FBS'!$B$18:$M$4306,9,0)</f>
        <v>0</v>
      </c>
      <c r="K207" s="181">
        <f>VLOOKUP(B207,'Full FBS'!$B$18:$M$4306,10,0)</f>
        <v>0</v>
      </c>
      <c r="L207" s="181">
        <f>VLOOKUP(B207,'Full FBS'!$B$18:$M$4306,11,0)</f>
        <v>0</v>
      </c>
      <c r="M207" s="181">
        <f>VLOOKUP(B207,'Full FBS'!$B$18:$M$4306,12,0)</f>
        <v>0</v>
      </c>
      <c r="N207" s="43">
        <f>SUM(G207*$D$8+H207*$D$5+I207*$D$9+J207*$D$6+K207*$D$11+L207*$D$10+M207*$D$7)</f>
        <v>0</v>
      </c>
      <c r="O207" s="97">
        <f>VLOOKUP(B207, 'Full FBS'!$B$18:$P$4999, 14, FALSE)</f>
        <v>1</v>
      </c>
      <c r="P207" s="90">
        <f>SUM(((G207+(I207*2))/4600*0.4)+(H207+(J207*1.5))/50*0.6)*100*O207</f>
        <v>0</v>
      </c>
      <c r="Q207" s="15"/>
      <c r="R207" s="15"/>
      <c r="S207" s="15"/>
      <c r="T207" s="15"/>
    </row>
    <row r="208" spans="1:20" ht="13.5" customHeight="1">
      <c r="A208" s="41">
        <f>RANK(N208,$N$18:$N$2593)</f>
        <v>140</v>
      </c>
      <c r="B208" s="180" t="s">
        <v>287</v>
      </c>
      <c r="C208" s="180" t="s">
        <v>1452</v>
      </c>
      <c r="D208" s="180" t="s">
        <v>33</v>
      </c>
      <c r="E208" s="180" t="s">
        <v>36</v>
      </c>
      <c r="F208" s="180" t="s">
        <v>1482</v>
      </c>
      <c r="G208" s="181">
        <f>VLOOKUP(B208,'Full FBS'!$B$18:$M$4306,6,0)</f>
        <v>0</v>
      </c>
      <c r="H208" s="181">
        <f>VLOOKUP(B208,'Full FBS'!$B$18:$M$4306,7,0)</f>
        <v>0</v>
      </c>
      <c r="I208" s="181">
        <f>VLOOKUP(B208,'Full FBS'!$B$18:$M$4306,8,0)</f>
        <v>0</v>
      </c>
      <c r="J208" s="181">
        <f>VLOOKUP(B208,'Full FBS'!$B$18:$M$4306,9,0)</f>
        <v>0</v>
      </c>
      <c r="K208" s="181">
        <f>VLOOKUP(B208,'Full FBS'!$B$18:$M$4306,10,0)</f>
        <v>0</v>
      </c>
      <c r="L208" s="181">
        <f>VLOOKUP(B208,'Full FBS'!$B$18:$M$4306,11,0)</f>
        <v>0</v>
      </c>
      <c r="M208" s="181">
        <f>VLOOKUP(B208,'Full FBS'!$B$18:$M$4306,12,0)</f>
        <v>0</v>
      </c>
      <c r="N208" s="43">
        <f>SUM(G208*$D$8+H208*$D$5+I208*$D$9+J208*$D$6+K208*$D$11+L208*$D$10+M208*$D$7)</f>
        <v>0</v>
      </c>
      <c r="O208" s="97">
        <f>VLOOKUP(B208, 'Full FBS'!$B$18:$P$4999, 14, FALSE)</f>
        <v>1</v>
      </c>
      <c r="P208" s="90">
        <f>SUM(((G208+(I208*2))/4600*0.4)+(H208+(J208*1.5))/50*0.6)*100*O208</f>
        <v>0</v>
      </c>
      <c r="Q208" s="15"/>
      <c r="R208" s="15"/>
      <c r="S208" s="15"/>
      <c r="T208" s="15"/>
    </row>
    <row r="209" spans="1:20" ht="13.5" customHeight="1">
      <c r="A209" s="41">
        <f>RANK(N209,$N$18:$N$2593)</f>
        <v>140</v>
      </c>
      <c r="B209" s="180" t="s">
        <v>1509</v>
      </c>
      <c r="C209" s="180" t="s">
        <v>1422</v>
      </c>
      <c r="D209" s="180" t="s">
        <v>33</v>
      </c>
      <c r="E209" s="180" t="s">
        <v>36</v>
      </c>
      <c r="F209" s="180" t="s">
        <v>1482</v>
      </c>
      <c r="G209" s="181">
        <f>VLOOKUP(B209,'Full FBS'!$B$18:$M$4306,6,0)</f>
        <v>0</v>
      </c>
      <c r="H209" s="181">
        <f>VLOOKUP(B209,'Full FBS'!$B$18:$M$4306,7,0)</f>
        <v>0</v>
      </c>
      <c r="I209" s="181">
        <f>VLOOKUP(B209,'Full FBS'!$B$18:$M$4306,8,0)</f>
        <v>0</v>
      </c>
      <c r="J209" s="181">
        <f>VLOOKUP(B209,'Full FBS'!$B$18:$M$4306,9,0)</f>
        <v>0</v>
      </c>
      <c r="K209" s="181">
        <f>VLOOKUP(B209,'Full FBS'!$B$18:$M$4306,10,0)</f>
        <v>0</v>
      </c>
      <c r="L209" s="181">
        <f>VLOOKUP(B209,'Full FBS'!$B$18:$M$4306,11,0)</f>
        <v>0</v>
      </c>
      <c r="M209" s="181">
        <f>VLOOKUP(B209,'Full FBS'!$B$18:$M$4306,12,0)</f>
        <v>0</v>
      </c>
      <c r="N209" s="43">
        <f>SUM(G209*$D$8+H209*$D$5+I209*$D$9+J209*$D$6+K209*$D$11+L209*$D$10+M209*$D$7)</f>
        <v>0</v>
      </c>
      <c r="O209" s="97">
        <f>VLOOKUP(B209, 'Full FBS'!$B$18:$P$4999, 14, FALSE)</f>
        <v>1</v>
      </c>
      <c r="P209" s="90">
        <f>SUM(((G209+(I209*2))/4600*0.4)+(H209+(J209*1.5))/50*0.6)*100*O209</f>
        <v>0</v>
      </c>
      <c r="Q209" s="15"/>
      <c r="R209" s="15"/>
      <c r="S209" s="15"/>
      <c r="T209" s="15"/>
    </row>
    <row r="210" spans="1:20" ht="13.5" customHeight="1">
      <c r="A210" s="41">
        <f>RANK(N210,$N$18:$N$2593)</f>
        <v>140</v>
      </c>
      <c r="B210" s="180" t="s">
        <v>1512</v>
      </c>
      <c r="C210" s="180" t="s">
        <v>1455</v>
      </c>
      <c r="D210" s="180" t="s">
        <v>33</v>
      </c>
      <c r="E210" s="180" t="s">
        <v>34</v>
      </c>
      <c r="F210" s="180" t="s">
        <v>59</v>
      </c>
      <c r="G210" s="181">
        <f>VLOOKUP(B210,'Full FBS'!$B$18:$M$4306,6,0)</f>
        <v>0</v>
      </c>
      <c r="H210" s="181">
        <f>VLOOKUP(B210,'Full FBS'!$B$18:$M$4306,7,0)</f>
        <v>0</v>
      </c>
      <c r="I210" s="181">
        <f>VLOOKUP(B210,'Full FBS'!$B$18:$M$4306,8,0)</f>
        <v>0</v>
      </c>
      <c r="J210" s="181">
        <f>VLOOKUP(B210,'Full FBS'!$B$18:$M$4306,9,0)</f>
        <v>0</v>
      </c>
      <c r="K210" s="181">
        <f>VLOOKUP(B210,'Full FBS'!$B$18:$M$4306,10,0)</f>
        <v>0</v>
      </c>
      <c r="L210" s="181">
        <f>VLOOKUP(B210,'Full FBS'!$B$18:$M$4306,11,0)</f>
        <v>0</v>
      </c>
      <c r="M210" s="181">
        <f>VLOOKUP(B210,'Full FBS'!$B$18:$M$4306,12,0)</f>
        <v>0</v>
      </c>
      <c r="N210" s="43">
        <f>SUM(G210*$D$8+H210*$D$5+I210*$D$9+J210*$D$6+K210*$D$11+L210*$D$10+M210*$D$7)</f>
        <v>0</v>
      </c>
      <c r="O210" s="97">
        <f>VLOOKUP(B210, 'Full FBS'!$B$18:$P$4999, 14, FALSE)</f>
        <v>1</v>
      </c>
      <c r="P210" s="90">
        <f>SUM(((G210+(I210*2))/4600*0.4)+(H210+(J210*1.5))/50*0.6)*100*O210</f>
        <v>0</v>
      </c>
      <c r="Q210" s="15"/>
      <c r="R210" s="15"/>
      <c r="S210" s="15"/>
      <c r="T210" s="15"/>
    </row>
    <row r="211" spans="1:20" ht="13.5" customHeight="1">
      <c r="A211" s="41">
        <f>RANK(N211,$N$18:$N$2593)</f>
        <v>140</v>
      </c>
      <c r="B211" s="180" t="s">
        <v>291</v>
      </c>
      <c r="C211" s="180" t="s">
        <v>1363</v>
      </c>
      <c r="D211" s="180" t="s">
        <v>33</v>
      </c>
      <c r="E211" s="180" t="s">
        <v>38</v>
      </c>
      <c r="F211" s="180" t="s">
        <v>52</v>
      </c>
      <c r="G211" s="181">
        <f>VLOOKUP(B211,'Full FBS'!$B$18:$M$4306,6,0)</f>
        <v>0</v>
      </c>
      <c r="H211" s="181">
        <f>VLOOKUP(B211,'Full FBS'!$B$18:$M$4306,7,0)</f>
        <v>0</v>
      </c>
      <c r="I211" s="181">
        <f>VLOOKUP(B211,'Full FBS'!$B$18:$M$4306,8,0)</f>
        <v>0</v>
      </c>
      <c r="J211" s="181">
        <f>VLOOKUP(B211,'Full FBS'!$B$18:$M$4306,9,0)</f>
        <v>0</v>
      </c>
      <c r="K211" s="181">
        <f>VLOOKUP(B211,'Full FBS'!$B$18:$M$4306,10,0)</f>
        <v>0</v>
      </c>
      <c r="L211" s="181">
        <f>VLOOKUP(B211,'Full FBS'!$B$18:$M$4306,11,0)</f>
        <v>0</v>
      </c>
      <c r="M211" s="181">
        <f>VLOOKUP(B211,'Full FBS'!$B$18:$M$4306,12,0)</f>
        <v>0</v>
      </c>
      <c r="N211" s="43">
        <f>SUM(G211*$D$8+H211*$D$5+I211*$D$9+J211*$D$6+K211*$D$11+L211*$D$10+M211*$D$7)</f>
        <v>0</v>
      </c>
      <c r="O211" s="97">
        <f>VLOOKUP(B211, 'Full FBS'!$B$18:$P$4999, 14, FALSE)</f>
        <v>1</v>
      </c>
      <c r="P211" s="90">
        <f>SUM(((G211+(I211*2))/4600*0.4)+(H211+(J211*1.5))/50*0.6)*100*O211</f>
        <v>0</v>
      </c>
      <c r="Q211" s="15"/>
      <c r="R211" s="15"/>
      <c r="S211" s="15"/>
      <c r="T211" s="15"/>
    </row>
    <row r="212" spans="1:20" ht="13.5" customHeight="1">
      <c r="A212" s="41">
        <f>RANK(N212,$N$18:$N$2593)</f>
        <v>140</v>
      </c>
      <c r="B212" s="180" t="s">
        <v>90</v>
      </c>
      <c r="C212" s="180" t="s">
        <v>89</v>
      </c>
      <c r="D212" s="180" t="s">
        <v>33</v>
      </c>
      <c r="E212" s="180" t="s">
        <v>34</v>
      </c>
      <c r="F212" s="180" t="s">
        <v>37</v>
      </c>
      <c r="G212" s="181">
        <f>VLOOKUP(B212,'Full FBS'!$B$18:$M$4306,6,0)</f>
        <v>0</v>
      </c>
      <c r="H212" s="181">
        <f>VLOOKUP(B212,'Full FBS'!$B$18:$M$4306,7,0)</f>
        <v>0</v>
      </c>
      <c r="I212" s="181">
        <f>VLOOKUP(B212,'Full FBS'!$B$18:$M$4306,8,0)</f>
        <v>0</v>
      </c>
      <c r="J212" s="181">
        <f>VLOOKUP(B212,'Full FBS'!$B$18:$M$4306,9,0)</f>
        <v>0</v>
      </c>
      <c r="K212" s="181">
        <f>VLOOKUP(B212,'Full FBS'!$B$18:$M$4306,10,0)</f>
        <v>0</v>
      </c>
      <c r="L212" s="181">
        <f>VLOOKUP(B212,'Full FBS'!$B$18:$M$4306,11,0)</f>
        <v>0</v>
      </c>
      <c r="M212" s="181">
        <f>VLOOKUP(B212,'Full FBS'!$B$18:$M$4306,12,0)</f>
        <v>0</v>
      </c>
      <c r="N212" s="43">
        <f>SUM(G212*$D$8+H212*$D$5+I212*$D$9+J212*$D$6+K212*$D$11+L212*$D$10+M212*$D$7)</f>
        <v>0</v>
      </c>
      <c r="O212" s="97">
        <f>VLOOKUP(B212, 'Full FBS'!$B$18:$P$4999, 14, FALSE)</f>
        <v>1</v>
      </c>
      <c r="P212" s="90">
        <f>SUM(((G212+(I212*2))/4600*0.4)+(H212+(J212*1.5))/50*0.6)*100*O212</f>
        <v>0</v>
      </c>
      <c r="Q212" s="15"/>
      <c r="R212" s="15"/>
      <c r="S212" s="15"/>
      <c r="T212" s="15"/>
    </row>
    <row r="213" spans="1:20" ht="13.5" customHeight="1">
      <c r="A213" s="41">
        <f>RANK(N213,$N$18:$N$2593)</f>
        <v>140</v>
      </c>
      <c r="B213" s="180" t="s">
        <v>296</v>
      </c>
      <c r="C213" s="180" t="s">
        <v>1415</v>
      </c>
      <c r="D213" s="180" t="s">
        <v>33</v>
      </c>
      <c r="E213" s="180" t="s">
        <v>38</v>
      </c>
      <c r="F213" s="207" t="s">
        <v>1482</v>
      </c>
      <c r="G213" s="181">
        <f>VLOOKUP(B213,'Full FBS'!$B$18:$M$4306,6,0)</f>
        <v>0</v>
      </c>
      <c r="H213" s="181">
        <f>VLOOKUP(B213,'Full FBS'!$B$18:$M$4306,7,0)</f>
        <v>0</v>
      </c>
      <c r="I213" s="181">
        <f>VLOOKUP(B213,'Full FBS'!$B$18:$M$4306,8,0)</f>
        <v>0</v>
      </c>
      <c r="J213" s="181">
        <f>VLOOKUP(B213,'Full FBS'!$B$18:$M$4306,9,0)</f>
        <v>0</v>
      </c>
      <c r="K213" s="181">
        <f>VLOOKUP(B213,'Full FBS'!$B$18:$M$4306,10,0)</f>
        <v>0</v>
      </c>
      <c r="L213" s="181">
        <f>VLOOKUP(B213,'Full FBS'!$B$18:$M$4306,11,0)</f>
        <v>0</v>
      </c>
      <c r="M213" s="181">
        <f>VLOOKUP(B213,'Full FBS'!$B$18:$M$4306,12,0)</f>
        <v>0</v>
      </c>
      <c r="N213" s="43">
        <f>SUM(G213*$D$8+H213*$D$5+I213*$D$9+J213*$D$6+K213*$D$11+L213*$D$10+M213*$D$7)</f>
        <v>0</v>
      </c>
      <c r="O213" s="97">
        <f>VLOOKUP(B213, 'Full FBS'!$B$18:$P$4999, 14, FALSE)</f>
        <v>1</v>
      </c>
      <c r="P213" s="90">
        <f>SUM(((G213+(I213*2))/4600*0.4)+(H213+(J213*1.5))/50*0.6)*100*O213</f>
        <v>0</v>
      </c>
      <c r="Q213" s="15"/>
      <c r="R213" s="15"/>
      <c r="S213" s="15"/>
      <c r="T213" s="15"/>
    </row>
    <row r="214" spans="1:20" ht="13.5" customHeight="1">
      <c r="A214" s="41">
        <f>RANK(N214,$N$18:$N$2593)</f>
        <v>140</v>
      </c>
      <c r="B214" s="180" t="s">
        <v>838</v>
      </c>
      <c r="C214" s="180" t="s">
        <v>1408</v>
      </c>
      <c r="D214" s="180" t="s">
        <v>33</v>
      </c>
      <c r="E214" s="180" t="s">
        <v>34</v>
      </c>
      <c r="F214" s="180" t="s">
        <v>1106</v>
      </c>
      <c r="G214" s="181">
        <f>VLOOKUP(B214,'Full FBS'!$B$18:$M$4306,6,0)</f>
        <v>0</v>
      </c>
      <c r="H214" s="181">
        <f>VLOOKUP(B214,'Full FBS'!$B$18:$M$4306,7,0)</f>
        <v>0</v>
      </c>
      <c r="I214" s="181">
        <f>VLOOKUP(B214,'Full FBS'!$B$18:$M$4306,8,0)</f>
        <v>0</v>
      </c>
      <c r="J214" s="181">
        <f>VLOOKUP(B214,'Full FBS'!$B$18:$M$4306,9,0)</f>
        <v>0</v>
      </c>
      <c r="K214" s="181">
        <f>VLOOKUP(B214,'Full FBS'!$B$18:$M$4306,10,0)</f>
        <v>0</v>
      </c>
      <c r="L214" s="181">
        <f>VLOOKUP(B214,'Full FBS'!$B$18:$M$4306,11,0)</f>
        <v>0</v>
      </c>
      <c r="M214" s="181">
        <f>VLOOKUP(B214,'Full FBS'!$B$18:$M$4306,12,0)</f>
        <v>0</v>
      </c>
      <c r="N214" s="43">
        <f>SUM(G214*$D$8+H214*$D$5+I214*$D$9+J214*$D$6+K214*$D$11+L214*$D$10+M214*$D$7)</f>
        <v>0</v>
      </c>
      <c r="O214" s="97">
        <f>VLOOKUP(B214, 'Full FBS'!$B$18:$P$4999, 14, FALSE)</f>
        <v>1</v>
      </c>
      <c r="P214" s="90">
        <f>SUM(((G214+(I214*2))/4600*0.4)+(H214+(J214*1.5))/50*0.6)*100*O214</f>
        <v>0</v>
      </c>
      <c r="Q214" s="15"/>
      <c r="R214" s="15"/>
      <c r="S214" s="15"/>
      <c r="T214" s="15"/>
    </row>
    <row r="215" spans="1:20" ht="13.5" customHeight="1">
      <c r="A215" s="41">
        <f>RANK(N215,$N$18:$N$2593)</f>
        <v>140</v>
      </c>
      <c r="B215" s="180" t="s">
        <v>1126</v>
      </c>
      <c r="C215" s="180" t="s">
        <v>1440</v>
      </c>
      <c r="D215" s="180" t="s">
        <v>33</v>
      </c>
      <c r="E215" s="180" t="s">
        <v>38</v>
      </c>
      <c r="F215" s="180" t="s">
        <v>1103</v>
      </c>
      <c r="G215" s="181">
        <f>VLOOKUP(B215,'Full FBS'!$B$18:$M$4306,6,0)</f>
        <v>0</v>
      </c>
      <c r="H215" s="181">
        <f>VLOOKUP(B215,'Full FBS'!$B$18:$M$4306,7,0)</f>
        <v>0</v>
      </c>
      <c r="I215" s="181">
        <f>VLOOKUP(B215,'Full FBS'!$B$18:$M$4306,8,0)</f>
        <v>0</v>
      </c>
      <c r="J215" s="181">
        <f>VLOOKUP(B215,'Full FBS'!$B$18:$M$4306,9,0)</f>
        <v>0</v>
      </c>
      <c r="K215" s="181">
        <f>VLOOKUP(B215,'Full FBS'!$B$18:$M$4306,10,0)</f>
        <v>0</v>
      </c>
      <c r="L215" s="181">
        <f>VLOOKUP(B215,'Full FBS'!$B$18:$M$4306,11,0)</f>
        <v>0</v>
      </c>
      <c r="M215" s="181">
        <f>VLOOKUP(B215,'Full FBS'!$B$18:$M$4306,12,0)</f>
        <v>0</v>
      </c>
      <c r="N215" s="43">
        <f>SUM(G215*$D$8+H215*$D$5+I215*$D$9+J215*$D$6+K215*$D$11+L215*$D$10+M215*$D$7)</f>
        <v>0</v>
      </c>
      <c r="O215" s="97">
        <f>VLOOKUP(B215, 'Full FBS'!$B$18:$P$4999, 14, FALSE)</f>
        <v>1</v>
      </c>
      <c r="P215" s="90">
        <f>SUM(((G215+(I215*2))/4600*0.4)+(H215+(J215*1.5))/50*0.6)*100*O215</f>
        <v>0</v>
      </c>
      <c r="Q215" s="15"/>
      <c r="R215" s="15"/>
      <c r="S215" s="15"/>
      <c r="T215" s="15"/>
    </row>
    <row r="216" spans="1:20" ht="13.5" customHeight="1">
      <c r="A216" s="41">
        <f>RANK(N216,$N$18:$N$2593)</f>
        <v>140</v>
      </c>
      <c r="B216" s="180" t="s">
        <v>847</v>
      </c>
      <c r="C216" s="180" t="s">
        <v>1427</v>
      </c>
      <c r="D216" s="180" t="s">
        <v>33</v>
      </c>
      <c r="E216" s="180" t="s">
        <v>1481</v>
      </c>
      <c r="F216" s="180" t="s">
        <v>52</v>
      </c>
      <c r="G216" s="181">
        <f>VLOOKUP(B216,'Full FBS'!$B$18:$M$4306,6,0)</f>
        <v>0</v>
      </c>
      <c r="H216" s="181">
        <f>VLOOKUP(B216,'Full FBS'!$B$18:$M$4306,7,0)</f>
        <v>0</v>
      </c>
      <c r="I216" s="181">
        <f>VLOOKUP(B216,'Full FBS'!$B$18:$M$4306,8,0)</f>
        <v>0</v>
      </c>
      <c r="J216" s="181">
        <f>VLOOKUP(B216,'Full FBS'!$B$18:$M$4306,9,0)</f>
        <v>0</v>
      </c>
      <c r="K216" s="181">
        <f>VLOOKUP(B216,'Full FBS'!$B$18:$M$4306,10,0)</f>
        <v>0</v>
      </c>
      <c r="L216" s="181">
        <f>VLOOKUP(B216,'Full FBS'!$B$18:$M$4306,11,0)</f>
        <v>0</v>
      </c>
      <c r="M216" s="181">
        <f>VLOOKUP(B216,'Full FBS'!$B$18:$M$4306,12,0)</f>
        <v>0</v>
      </c>
      <c r="N216" s="43">
        <f>SUM(G216*$D$8+H216*$D$5+I216*$D$9+J216*$D$6+K216*$D$11+L216*$D$10+M216*$D$7)</f>
        <v>0</v>
      </c>
      <c r="O216" s="97">
        <f>VLOOKUP(B216, 'Full FBS'!$B$18:$P$4999, 14, FALSE)</f>
        <v>1</v>
      </c>
      <c r="P216" s="90">
        <f>SUM(((G216+(I216*2))/4600*0.4)+(H216+(J216*1.5))/50*0.6)*100*O216</f>
        <v>0</v>
      </c>
      <c r="Q216" s="15"/>
      <c r="R216" s="15"/>
      <c r="S216" s="15"/>
      <c r="T216" s="15"/>
    </row>
    <row r="217" spans="1:20" ht="13.5" customHeight="1">
      <c r="A217" s="41">
        <f>RANK(N217,$N$18:$N$2593)</f>
        <v>140</v>
      </c>
      <c r="B217" s="180" t="s">
        <v>849</v>
      </c>
      <c r="C217" s="180" t="s">
        <v>1398</v>
      </c>
      <c r="D217" s="180" t="s">
        <v>33</v>
      </c>
      <c r="E217" s="180" t="s">
        <v>36</v>
      </c>
      <c r="F217" s="180" t="s">
        <v>41</v>
      </c>
      <c r="G217" s="181">
        <f>VLOOKUP(B217,'Full FBS'!$B$18:$M$4306,6,0)</f>
        <v>0</v>
      </c>
      <c r="H217" s="181">
        <f>VLOOKUP(B217,'Full FBS'!$B$18:$M$4306,7,0)</f>
        <v>0</v>
      </c>
      <c r="I217" s="181">
        <f>VLOOKUP(B217,'Full FBS'!$B$18:$M$4306,8,0)</f>
        <v>0</v>
      </c>
      <c r="J217" s="181">
        <f>VLOOKUP(B217,'Full FBS'!$B$18:$M$4306,9,0)</f>
        <v>0</v>
      </c>
      <c r="K217" s="181">
        <f>VLOOKUP(B217,'Full FBS'!$B$18:$M$4306,10,0)</f>
        <v>0</v>
      </c>
      <c r="L217" s="181">
        <f>VLOOKUP(B217,'Full FBS'!$B$18:$M$4306,11,0)</f>
        <v>0</v>
      </c>
      <c r="M217" s="181">
        <f>VLOOKUP(B217,'Full FBS'!$B$18:$M$4306,12,0)</f>
        <v>0</v>
      </c>
      <c r="N217" s="43">
        <f>SUM(G217*$D$8+H217*$D$5+I217*$D$9+J217*$D$6+K217*$D$11+L217*$D$10+M217*$D$7)</f>
        <v>0</v>
      </c>
      <c r="O217" s="97">
        <f>VLOOKUP(B217, 'Full FBS'!$B$18:$P$4999, 14, FALSE)</f>
        <v>1</v>
      </c>
      <c r="P217" s="90">
        <f>SUM(((G217+(I217*2))/4600*0.4)+(H217+(J217*1.5))/50*0.6)*100*O217</f>
        <v>0</v>
      </c>
      <c r="Q217" s="15"/>
      <c r="R217" s="15"/>
      <c r="S217" s="15"/>
      <c r="T217" s="15"/>
    </row>
    <row r="218" spans="1:20" ht="13.5" customHeight="1">
      <c r="A218" s="41">
        <f>RANK(N218,$N$18:$N$2593)</f>
        <v>140</v>
      </c>
      <c r="B218" s="180" t="s">
        <v>881</v>
      </c>
      <c r="C218" s="180" t="s">
        <v>1423</v>
      </c>
      <c r="D218" s="180" t="s">
        <v>33</v>
      </c>
      <c r="E218" s="180" t="s">
        <v>36</v>
      </c>
      <c r="F218" s="180" t="s">
        <v>1106</v>
      </c>
      <c r="G218" s="181">
        <f>VLOOKUP(B218,'Full FBS'!$B$18:$M$4306,6,0)</f>
        <v>0</v>
      </c>
      <c r="H218" s="181">
        <f>VLOOKUP(B218,'Full FBS'!$B$18:$M$4306,7,0)</f>
        <v>0</v>
      </c>
      <c r="I218" s="181">
        <f>VLOOKUP(B218,'Full FBS'!$B$18:$M$4306,8,0)</f>
        <v>0</v>
      </c>
      <c r="J218" s="181">
        <f>VLOOKUP(B218,'Full FBS'!$B$18:$M$4306,9,0)</f>
        <v>0</v>
      </c>
      <c r="K218" s="181">
        <f>VLOOKUP(B218,'Full FBS'!$B$18:$M$4306,10,0)</f>
        <v>0</v>
      </c>
      <c r="L218" s="181">
        <f>VLOOKUP(B218,'Full FBS'!$B$18:$M$4306,11,0)</f>
        <v>0</v>
      </c>
      <c r="M218" s="181">
        <f>VLOOKUP(B218,'Full FBS'!$B$18:$M$4306,12,0)</f>
        <v>0</v>
      </c>
      <c r="N218" s="43">
        <f>SUM(G218*$D$8+H218*$D$5+I218*$D$9+J218*$D$6+K218*$D$11+L218*$D$10+M218*$D$7)</f>
        <v>0</v>
      </c>
      <c r="O218" s="97">
        <f>VLOOKUP(B218, 'Full FBS'!$B$18:$P$4999, 14, FALSE)</f>
        <v>1</v>
      </c>
      <c r="P218" s="90">
        <f>SUM(((G218+(I218*2))/4600*0.4)+(H218+(J218*1.5))/50*0.6)*100*O218</f>
        <v>0</v>
      </c>
      <c r="Q218" s="15"/>
      <c r="R218" s="15"/>
      <c r="S218" s="15"/>
      <c r="T218" s="15"/>
    </row>
    <row r="219" spans="1:20" ht="13.5" customHeight="1">
      <c r="A219" s="41">
        <f>RANK(N219,$N$18:$N$2593)</f>
        <v>140</v>
      </c>
      <c r="B219" s="180" t="s">
        <v>884</v>
      </c>
      <c r="C219" s="180" t="s">
        <v>1428</v>
      </c>
      <c r="D219" s="180" t="s">
        <v>33</v>
      </c>
      <c r="E219" s="180" t="s">
        <v>1481</v>
      </c>
      <c r="F219" s="180" t="s">
        <v>59</v>
      </c>
      <c r="G219" s="181">
        <f>VLOOKUP(B219,'Full FBS'!$B$18:$M$4306,6,0)</f>
        <v>0</v>
      </c>
      <c r="H219" s="181">
        <f>VLOOKUP(B219,'Full FBS'!$B$18:$M$4306,7,0)</f>
        <v>0</v>
      </c>
      <c r="I219" s="181">
        <f>VLOOKUP(B219,'Full FBS'!$B$18:$M$4306,8,0)</f>
        <v>0</v>
      </c>
      <c r="J219" s="181">
        <f>VLOOKUP(B219,'Full FBS'!$B$18:$M$4306,9,0)</f>
        <v>0</v>
      </c>
      <c r="K219" s="181">
        <f>VLOOKUP(B219,'Full FBS'!$B$18:$M$4306,10,0)</f>
        <v>0</v>
      </c>
      <c r="L219" s="181">
        <f>VLOOKUP(B219,'Full FBS'!$B$18:$M$4306,11,0)</f>
        <v>0</v>
      </c>
      <c r="M219" s="181">
        <f>VLOOKUP(B219,'Full FBS'!$B$18:$M$4306,12,0)</f>
        <v>0</v>
      </c>
      <c r="N219" s="43">
        <f>SUM(G219*$D$8+H219*$D$5+I219*$D$9+J219*$D$6+K219*$D$11+L219*$D$10+M219*$D$7)</f>
        <v>0</v>
      </c>
      <c r="O219" s="97">
        <f>VLOOKUP(B219, 'Full FBS'!$B$18:$P$4999, 14, FALSE)</f>
        <v>1</v>
      </c>
      <c r="P219" s="90">
        <f>SUM(((G219+(I219*2))/4600*0.4)+(H219+(J219*1.5))/50*0.6)*100*O219</f>
        <v>0</v>
      </c>
      <c r="Q219" s="15"/>
      <c r="R219" s="15"/>
      <c r="S219" s="15"/>
      <c r="T219" s="15"/>
    </row>
    <row r="220" spans="1:20" ht="13.5" customHeight="1">
      <c r="A220" s="41">
        <f>RANK(N220,$N$18:$N$2593)</f>
        <v>140</v>
      </c>
      <c r="B220" s="180" t="s">
        <v>859</v>
      </c>
      <c r="C220" s="180" t="s">
        <v>1478</v>
      </c>
      <c r="D220" s="180" t="s">
        <v>33</v>
      </c>
      <c r="E220" s="180" t="s">
        <v>38</v>
      </c>
      <c r="F220" s="180" t="s">
        <v>1106</v>
      </c>
      <c r="G220" s="181">
        <f>VLOOKUP(B220,'Full FBS'!$B$18:$M$4306,6,0)</f>
        <v>0</v>
      </c>
      <c r="H220" s="181">
        <f>VLOOKUP(B220,'Full FBS'!$B$18:$M$4306,7,0)</f>
        <v>0</v>
      </c>
      <c r="I220" s="181">
        <f>VLOOKUP(B220,'Full FBS'!$B$18:$M$4306,8,0)</f>
        <v>0</v>
      </c>
      <c r="J220" s="181">
        <f>VLOOKUP(B220,'Full FBS'!$B$18:$M$4306,9,0)</f>
        <v>0</v>
      </c>
      <c r="K220" s="181">
        <f>VLOOKUP(B220,'Full FBS'!$B$18:$M$4306,10,0)</f>
        <v>0</v>
      </c>
      <c r="L220" s="181">
        <f>VLOOKUP(B220,'Full FBS'!$B$18:$M$4306,11,0)</f>
        <v>0</v>
      </c>
      <c r="M220" s="181">
        <f>VLOOKUP(B220,'Full FBS'!$B$18:$M$4306,12,0)</f>
        <v>0</v>
      </c>
      <c r="N220" s="43">
        <f>SUM(G220*$D$8+H220*$D$5+I220*$D$9+J220*$D$6+K220*$D$11+L220*$D$10+M220*$D$7)</f>
        <v>0</v>
      </c>
      <c r="O220" s="97">
        <f>VLOOKUP(B220, 'Full FBS'!$B$18:$P$4999, 14, FALSE)</f>
        <v>1</v>
      </c>
      <c r="P220" s="90">
        <f>SUM(((G220+(I220*2))/4600*0.4)+(H220+(J220*1.5))/50*0.6)*100*O220</f>
        <v>0</v>
      </c>
      <c r="Q220" s="15"/>
      <c r="R220" s="15"/>
      <c r="S220" s="15"/>
      <c r="T220" s="15"/>
    </row>
    <row r="221" spans="1:20" ht="13.5" customHeight="1">
      <c r="A221" s="41">
        <f>RANK(N221,$N$18:$N$2593)</f>
        <v>140</v>
      </c>
      <c r="B221" s="180" t="s">
        <v>615</v>
      </c>
      <c r="C221" s="180" t="s">
        <v>1367</v>
      </c>
      <c r="D221" s="180" t="s">
        <v>33</v>
      </c>
      <c r="E221" s="180" t="s">
        <v>34</v>
      </c>
      <c r="F221" s="180" t="s">
        <v>37</v>
      </c>
      <c r="G221" s="181">
        <f>VLOOKUP(B221,'Full FBS'!$B$18:$M$4306,6,0)</f>
        <v>0</v>
      </c>
      <c r="H221" s="181">
        <f>VLOOKUP(B221,'Full FBS'!$B$18:$M$4306,7,0)</f>
        <v>0</v>
      </c>
      <c r="I221" s="181">
        <f>VLOOKUP(B221,'Full FBS'!$B$18:$M$4306,8,0)</f>
        <v>0</v>
      </c>
      <c r="J221" s="181">
        <f>VLOOKUP(B221,'Full FBS'!$B$18:$M$4306,9,0)</f>
        <v>0</v>
      </c>
      <c r="K221" s="181">
        <f>VLOOKUP(B221,'Full FBS'!$B$18:$M$4306,10,0)</f>
        <v>0</v>
      </c>
      <c r="L221" s="181">
        <f>VLOOKUP(B221,'Full FBS'!$B$18:$M$4306,11,0)</f>
        <v>0</v>
      </c>
      <c r="M221" s="181">
        <f>VLOOKUP(B221,'Full FBS'!$B$18:$M$4306,12,0)</f>
        <v>0</v>
      </c>
      <c r="N221" s="43">
        <f>SUM(G221*$D$8+H221*$D$5+I221*$D$9+J221*$D$6+K221*$D$11+L221*$D$10+M221*$D$7)</f>
        <v>0</v>
      </c>
      <c r="O221" s="97">
        <f>VLOOKUP(B221, 'Full FBS'!$B$18:$P$4999, 14, FALSE)</f>
        <v>1</v>
      </c>
      <c r="P221" s="90">
        <f>SUM(((G221+(I221*2))/4600*0.4)+(H221+(J221*1.5))/50*0.6)*100*O221</f>
        <v>0</v>
      </c>
      <c r="Q221" s="15"/>
      <c r="R221" s="15"/>
      <c r="S221" s="15"/>
      <c r="T221" s="15"/>
    </row>
    <row r="222" spans="1:20" ht="13.5" customHeight="1">
      <c r="A222" s="41">
        <f>RANK(N222,$N$18:$N$2593)</f>
        <v>140</v>
      </c>
      <c r="B222" s="180" t="s">
        <v>867</v>
      </c>
      <c r="C222" s="180" t="s">
        <v>1433</v>
      </c>
      <c r="D222" s="180" t="s">
        <v>33</v>
      </c>
      <c r="E222" s="180" t="s">
        <v>1481</v>
      </c>
      <c r="F222" s="180" t="s">
        <v>37</v>
      </c>
      <c r="G222" s="181">
        <f>VLOOKUP(B222,'Full FBS'!$B$18:$M$4306,6,0)</f>
        <v>0</v>
      </c>
      <c r="H222" s="181">
        <f>VLOOKUP(B222,'Full FBS'!$B$18:$M$4306,7,0)</f>
        <v>0</v>
      </c>
      <c r="I222" s="181">
        <f>VLOOKUP(B222,'Full FBS'!$B$18:$M$4306,8,0)</f>
        <v>0</v>
      </c>
      <c r="J222" s="181">
        <f>VLOOKUP(B222,'Full FBS'!$B$18:$M$4306,9,0)</f>
        <v>0</v>
      </c>
      <c r="K222" s="181">
        <f>VLOOKUP(B222,'Full FBS'!$B$18:$M$4306,10,0)</f>
        <v>0</v>
      </c>
      <c r="L222" s="181">
        <f>VLOOKUP(B222,'Full FBS'!$B$18:$M$4306,11,0)</f>
        <v>0</v>
      </c>
      <c r="M222" s="181">
        <f>VLOOKUP(B222,'Full FBS'!$B$18:$M$4306,12,0)</f>
        <v>0</v>
      </c>
      <c r="N222" s="43">
        <f>SUM(G222*$D$8+H222*$D$5+I222*$D$9+J222*$D$6+K222*$D$11+L222*$D$10+M222*$D$7)</f>
        <v>0</v>
      </c>
      <c r="O222" s="97">
        <f>VLOOKUP(B222, 'Full FBS'!$B$18:$P$4999, 14, FALSE)</f>
        <v>1</v>
      </c>
      <c r="P222" s="90">
        <f>SUM(((G222+(I222*2))/4600*0.4)+(H222+(J222*1.5))/50*0.6)*100*O222</f>
        <v>0</v>
      </c>
      <c r="Q222" s="15"/>
      <c r="R222" s="15"/>
      <c r="S222" s="15"/>
      <c r="T222" s="15"/>
    </row>
    <row r="223" spans="1:20" ht="13.5" customHeight="1">
      <c r="A223" s="41">
        <f>RANK(N223,$N$18:$N$2593)</f>
        <v>140</v>
      </c>
      <c r="B223" s="207" t="s">
        <v>1484</v>
      </c>
      <c r="C223" s="180" t="s">
        <v>1409</v>
      </c>
      <c r="D223" s="180" t="s">
        <v>33</v>
      </c>
      <c r="E223" s="180" t="s">
        <v>36</v>
      </c>
      <c r="F223" s="180" t="s">
        <v>1106</v>
      </c>
      <c r="G223" s="181">
        <f>VLOOKUP(B223,'Full FBS'!$B$18:$M$4306,6,0)</f>
        <v>0</v>
      </c>
      <c r="H223" s="181">
        <f>VLOOKUP(B223,'Full FBS'!$B$18:$M$4306,7,0)</f>
        <v>0</v>
      </c>
      <c r="I223" s="181">
        <f>VLOOKUP(B223,'Full FBS'!$B$18:$M$4306,8,0)</f>
        <v>0</v>
      </c>
      <c r="J223" s="181">
        <f>VLOOKUP(B223,'Full FBS'!$B$18:$M$4306,9,0)</f>
        <v>0</v>
      </c>
      <c r="K223" s="181">
        <f>VLOOKUP(B223,'Full FBS'!$B$18:$M$4306,10,0)</f>
        <v>0</v>
      </c>
      <c r="L223" s="181">
        <f>VLOOKUP(B223,'Full FBS'!$B$18:$M$4306,11,0)</f>
        <v>0</v>
      </c>
      <c r="M223" s="181">
        <f>VLOOKUP(B223,'Full FBS'!$B$18:$M$4306,12,0)</f>
        <v>0</v>
      </c>
      <c r="N223" s="43">
        <f>SUM(G223*$D$8+H223*$D$5+I223*$D$9+J223*$D$6+K223*$D$11+L223*$D$10+M223*$D$7)</f>
        <v>0</v>
      </c>
      <c r="O223" s="97">
        <f>VLOOKUP(B223, 'Full FBS'!$B$18:$P$4999, 14, FALSE)</f>
        <v>1</v>
      </c>
      <c r="P223" s="90">
        <f>SUM(((G223+(I223*2))/4600*0.4)+(H223+(J223*1.5))/50*0.6)*100*O223</f>
        <v>0</v>
      </c>
      <c r="Q223" s="15"/>
      <c r="R223" s="15"/>
      <c r="S223" s="15"/>
      <c r="T223" s="15"/>
    </row>
    <row r="224" spans="1:20" ht="13.5" customHeight="1">
      <c r="A224" s="41">
        <f>RANK(N224,$N$18:$N$2593)</f>
        <v>140</v>
      </c>
      <c r="B224" s="180" t="s">
        <v>900</v>
      </c>
      <c r="C224" s="180" t="s">
        <v>1458</v>
      </c>
      <c r="D224" s="180" t="s">
        <v>33</v>
      </c>
      <c r="E224" s="180" t="s">
        <v>34</v>
      </c>
      <c r="F224" s="180" t="s">
        <v>35</v>
      </c>
      <c r="G224" s="181">
        <f>VLOOKUP(B224,'Full FBS'!$B$18:$M$4306,6,0)</f>
        <v>0</v>
      </c>
      <c r="H224" s="181">
        <f>VLOOKUP(B224,'Full FBS'!$B$18:$M$4306,7,0)</f>
        <v>0</v>
      </c>
      <c r="I224" s="181">
        <f>VLOOKUP(B224,'Full FBS'!$B$18:$M$4306,8,0)</f>
        <v>0</v>
      </c>
      <c r="J224" s="181">
        <f>VLOOKUP(B224,'Full FBS'!$B$18:$M$4306,9,0)</f>
        <v>0</v>
      </c>
      <c r="K224" s="181">
        <f>VLOOKUP(B224,'Full FBS'!$B$18:$M$4306,10,0)</f>
        <v>0</v>
      </c>
      <c r="L224" s="181">
        <f>VLOOKUP(B224,'Full FBS'!$B$18:$M$4306,11,0)</f>
        <v>0</v>
      </c>
      <c r="M224" s="181">
        <f>VLOOKUP(B224,'Full FBS'!$B$18:$M$4306,12,0)</f>
        <v>0</v>
      </c>
      <c r="N224" s="43">
        <f>SUM(G224*$D$8+H224*$D$5+I224*$D$9+J224*$D$6+K224*$D$11+L224*$D$10+M224*$D$7)</f>
        <v>0</v>
      </c>
      <c r="O224" s="97">
        <f>VLOOKUP(B224, 'Full FBS'!$B$18:$P$4999, 14, FALSE)</f>
        <v>1</v>
      </c>
      <c r="P224" s="90">
        <f>SUM(((G224+(I224*2))/4600*0.4)+(H224+(J224*1.5))/50*0.6)*100*O224</f>
        <v>0</v>
      </c>
      <c r="Q224" s="15"/>
      <c r="R224" s="15"/>
      <c r="S224" s="15"/>
      <c r="T224" s="15"/>
    </row>
    <row r="225" spans="1:20" ht="13.5" customHeight="1">
      <c r="A225" s="41">
        <f>RANK(N225,$N$18:$N$2593)</f>
        <v>140</v>
      </c>
      <c r="B225" s="180" t="s">
        <v>1120</v>
      </c>
      <c r="C225" s="180" t="s">
        <v>1421</v>
      </c>
      <c r="D225" s="180" t="s">
        <v>33</v>
      </c>
      <c r="E225" s="180" t="s">
        <v>38</v>
      </c>
      <c r="F225" s="180" t="s">
        <v>1103</v>
      </c>
      <c r="G225" s="181">
        <f>VLOOKUP(B225,'Full FBS'!$B$18:$M$4306,6,0)</f>
        <v>0</v>
      </c>
      <c r="H225" s="181">
        <f>VLOOKUP(B225,'Full FBS'!$B$18:$M$4306,7,0)</f>
        <v>0</v>
      </c>
      <c r="I225" s="181">
        <f>VLOOKUP(B225,'Full FBS'!$B$18:$M$4306,8,0)</f>
        <v>0</v>
      </c>
      <c r="J225" s="181">
        <f>VLOOKUP(B225,'Full FBS'!$B$18:$M$4306,9,0)</f>
        <v>0</v>
      </c>
      <c r="K225" s="181">
        <f>VLOOKUP(B225,'Full FBS'!$B$18:$M$4306,10,0)</f>
        <v>0</v>
      </c>
      <c r="L225" s="181">
        <f>VLOOKUP(B225,'Full FBS'!$B$18:$M$4306,11,0)</f>
        <v>0</v>
      </c>
      <c r="M225" s="181">
        <f>VLOOKUP(B225,'Full FBS'!$B$18:$M$4306,12,0)</f>
        <v>0</v>
      </c>
      <c r="N225" s="43">
        <f>SUM(G225*$D$8+H225*$D$5+I225*$D$9+J225*$D$6+K225*$D$11+L225*$D$10+M225*$D$7)</f>
        <v>0</v>
      </c>
      <c r="O225" s="97">
        <f>VLOOKUP(B225, 'Full FBS'!$B$18:$P$4999, 14, FALSE)</f>
        <v>1</v>
      </c>
      <c r="P225" s="90">
        <f>SUM(((G225+(I225*2))/4600*0.4)+(H225+(J225*1.5))/50*0.6)*100*O225</f>
        <v>0</v>
      </c>
      <c r="Q225" s="15"/>
      <c r="R225" s="15"/>
      <c r="S225" s="15"/>
      <c r="T225" s="15"/>
    </row>
    <row r="226" spans="1:20" ht="13.5" customHeight="1">
      <c r="A226" s="41">
        <f>RANK(N226,$N$18:$N$2593)</f>
        <v>140</v>
      </c>
      <c r="B226" s="180" t="s">
        <v>1039</v>
      </c>
      <c r="C226" s="180" t="s">
        <v>1394</v>
      </c>
      <c r="D226" s="180" t="s">
        <v>33</v>
      </c>
      <c r="E226" s="180" t="s">
        <v>1481</v>
      </c>
      <c r="F226" s="180" t="s">
        <v>52</v>
      </c>
      <c r="G226" s="181">
        <f>VLOOKUP(B226,'Full FBS'!$B$18:$M$4306,6,0)</f>
        <v>0</v>
      </c>
      <c r="H226" s="181">
        <f>VLOOKUP(B226,'Full FBS'!$B$18:$M$4306,7,0)</f>
        <v>0</v>
      </c>
      <c r="I226" s="181">
        <f>VLOOKUP(B226,'Full FBS'!$B$18:$M$4306,8,0)</f>
        <v>0</v>
      </c>
      <c r="J226" s="181">
        <f>VLOOKUP(B226,'Full FBS'!$B$18:$M$4306,9,0)</f>
        <v>0</v>
      </c>
      <c r="K226" s="181">
        <f>VLOOKUP(B226,'Full FBS'!$B$18:$M$4306,10,0)</f>
        <v>0</v>
      </c>
      <c r="L226" s="181">
        <f>VLOOKUP(B226,'Full FBS'!$B$18:$M$4306,11,0)</f>
        <v>0</v>
      </c>
      <c r="M226" s="181">
        <f>VLOOKUP(B226,'Full FBS'!$B$18:$M$4306,12,0)</f>
        <v>0</v>
      </c>
      <c r="N226" s="43">
        <f>SUM(G226*$D$8+H226*$D$5+I226*$D$9+J226*$D$6+K226*$D$11+L226*$D$10+M226*$D$7)</f>
        <v>0</v>
      </c>
      <c r="O226" s="97">
        <f>VLOOKUP(B226, 'Full FBS'!$B$18:$P$4999, 14, FALSE)</f>
        <v>1</v>
      </c>
      <c r="P226" s="90">
        <f>SUM(((G226+(I226*2))/4600*0.4)+(H226+(J226*1.5))/50*0.6)*100*O226</f>
        <v>0</v>
      </c>
      <c r="Q226" s="15"/>
      <c r="R226" s="15"/>
      <c r="S226" s="15"/>
      <c r="T226" s="15"/>
    </row>
    <row r="227" spans="1:20" ht="13.5" customHeight="1">
      <c r="A227" s="41">
        <f>RANK(N227,$N$18:$N$2593)</f>
        <v>140</v>
      </c>
      <c r="B227" s="180" t="s">
        <v>892</v>
      </c>
      <c r="C227" s="180" t="s">
        <v>1395</v>
      </c>
      <c r="D227" s="180" t="s">
        <v>33</v>
      </c>
      <c r="E227" s="180" t="s">
        <v>36</v>
      </c>
      <c r="F227" s="180" t="s">
        <v>52</v>
      </c>
      <c r="G227" s="181">
        <f>VLOOKUP(B227,'Full FBS'!$B$18:$M$4306,6,0)</f>
        <v>0</v>
      </c>
      <c r="H227" s="181">
        <f>VLOOKUP(B227,'Full FBS'!$B$18:$M$4306,7,0)</f>
        <v>0</v>
      </c>
      <c r="I227" s="181">
        <f>VLOOKUP(B227,'Full FBS'!$B$18:$M$4306,8,0)</f>
        <v>0</v>
      </c>
      <c r="J227" s="181">
        <f>VLOOKUP(B227,'Full FBS'!$B$18:$M$4306,9,0)</f>
        <v>0</v>
      </c>
      <c r="K227" s="181">
        <f>VLOOKUP(B227,'Full FBS'!$B$18:$M$4306,10,0)</f>
        <v>0</v>
      </c>
      <c r="L227" s="181">
        <f>VLOOKUP(B227,'Full FBS'!$B$18:$M$4306,11,0)</f>
        <v>0</v>
      </c>
      <c r="M227" s="181">
        <f>VLOOKUP(B227,'Full FBS'!$B$18:$M$4306,12,0)</f>
        <v>0</v>
      </c>
      <c r="N227" s="43">
        <f>SUM(G227*$D$8+H227*$D$5+I227*$D$9+J227*$D$6+K227*$D$11+L227*$D$10+M227*$D$7)</f>
        <v>0</v>
      </c>
      <c r="O227" s="97">
        <f>VLOOKUP(B227, 'Full FBS'!$B$18:$P$4999, 14, FALSE)</f>
        <v>1</v>
      </c>
      <c r="P227" s="90">
        <f>SUM(((G227+(I227*2))/4600*0.4)+(H227+(J227*1.5))/50*0.6)*100*O227</f>
        <v>0</v>
      </c>
      <c r="Q227" s="15"/>
      <c r="R227" s="15"/>
      <c r="S227" s="15"/>
      <c r="T227" s="15"/>
    </row>
    <row r="228" spans="1:20" ht="13.5" customHeight="1">
      <c r="A228" s="41">
        <f>RANK(N228,$N$18:$N$2593)</f>
        <v>140</v>
      </c>
      <c r="B228" s="180" t="s">
        <v>46</v>
      </c>
      <c r="C228" s="180" t="s">
        <v>1442</v>
      </c>
      <c r="D228" s="180" t="s">
        <v>33</v>
      </c>
      <c r="E228" s="180" t="s">
        <v>38</v>
      </c>
      <c r="F228" s="180" t="s">
        <v>59</v>
      </c>
      <c r="G228" s="181">
        <f>VLOOKUP(B228,'Full FBS'!$B$18:$M$4306,6,0)</f>
        <v>0</v>
      </c>
      <c r="H228" s="181">
        <f>VLOOKUP(B228,'Full FBS'!$B$18:$M$4306,7,0)</f>
        <v>0</v>
      </c>
      <c r="I228" s="181">
        <f>VLOOKUP(B228,'Full FBS'!$B$18:$M$4306,8,0)</f>
        <v>0</v>
      </c>
      <c r="J228" s="181">
        <f>VLOOKUP(B228,'Full FBS'!$B$18:$M$4306,9,0)</f>
        <v>0</v>
      </c>
      <c r="K228" s="181">
        <f>VLOOKUP(B228,'Full FBS'!$B$18:$M$4306,10,0)</f>
        <v>0</v>
      </c>
      <c r="L228" s="181">
        <f>VLOOKUP(B228,'Full FBS'!$B$18:$M$4306,11,0)</f>
        <v>0</v>
      </c>
      <c r="M228" s="181">
        <f>VLOOKUP(B228,'Full FBS'!$B$18:$M$4306,12,0)</f>
        <v>0</v>
      </c>
      <c r="N228" s="43">
        <f>SUM(G228*$D$8+H228*$D$5+I228*$D$9+J228*$D$6+K228*$D$11+L228*$D$10+M228*$D$7)</f>
        <v>0</v>
      </c>
      <c r="O228" s="97">
        <f>VLOOKUP(B228, 'Full FBS'!$B$18:$P$4999, 14, FALSE)</f>
        <v>1</v>
      </c>
      <c r="P228" s="90">
        <f>SUM(((G228+(I228*2))/4600*0.4)+(H228+(J228*1.5))/50*0.6)*100*O228</f>
        <v>0</v>
      </c>
      <c r="Q228" s="15"/>
      <c r="R228" s="15"/>
      <c r="S228" s="15"/>
      <c r="T228" s="15"/>
    </row>
    <row r="229" spans="1:20" ht="13.5" customHeight="1">
      <c r="A229" s="41">
        <f>RANK(N229,$N$18:$N$2593)</f>
        <v>140</v>
      </c>
      <c r="B229" s="180" t="s">
        <v>107</v>
      </c>
      <c r="C229" s="180" t="s">
        <v>1442</v>
      </c>
      <c r="D229" s="180" t="s">
        <v>33</v>
      </c>
      <c r="E229" s="180" t="s">
        <v>38</v>
      </c>
      <c r="F229" s="180" t="s">
        <v>59</v>
      </c>
      <c r="G229" s="181">
        <f>VLOOKUP(B229,'Full FBS'!$B$18:$M$4306,6,0)</f>
        <v>0</v>
      </c>
      <c r="H229" s="181">
        <f>VLOOKUP(B229,'Full FBS'!$B$18:$M$4306,7,0)</f>
        <v>0</v>
      </c>
      <c r="I229" s="181">
        <f>VLOOKUP(B229,'Full FBS'!$B$18:$M$4306,8,0)</f>
        <v>0</v>
      </c>
      <c r="J229" s="181">
        <f>VLOOKUP(B229,'Full FBS'!$B$18:$M$4306,9,0)</f>
        <v>0</v>
      </c>
      <c r="K229" s="181">
        <f>VLOOKUP(B229,'Full FBS'!$B$18:$M$4306,10,0)</f>
        <v>0</v>
      </c>
      <c r="L229" s="181">
        <f>VLOOKUP(B229,'Full FBS'!$B$18:$M$4306,11,0)</f>
        <v>0</v>
      </c>
      <c r="M229" s="181">
        <f>VLOOKUP(B229,'Full FBS'!$B$18:$M$4306,12,0)</f>
        <v>0</v>
      </c>
      <c r="N229" s="43">
        <f>SUM(G229*$D$8+H229*$D$5+I229*$D$9+J229*$D$6+K229*$D$11+L229*$D$10+M229*$D$7)</f>
        <v>0</v>
      </c>
      <c r="O229" s="97">
        <f>VLOOKUP(B229, 'Full FBS'!$B$18:$P$4999, 14, FALSE)</f>
        <v>1</v>
      </c>
      <c r="P229" s="90">
        <f>SUM(((G229+(I229*2))/4600*0.4)+(H229+(J229*1.5))/50*0.6)*100*O229</f>
        <v>0</v>
      </c>
      <c r="Q229" s="15"/>
      <c r="R229" s="15"/>
      <c r="S229" s="15"/>
      <c r="T229" s="15"/>
    </row>
    <row r="230" spans="1:20" ht="13.5" customHeight="1">
      <c r="A230" s="41">
        <f>RANK(N230,$N$18:$N$2593)</f>
        <v>140</v>
      </c>
      <c r="B230" s="180" t="s">
        <v>1336</v>
      </c>
      <c r="C230" s="180" t="s">
        <v>1400</v>
      </c>
      <c r="D230" s="180" t="s">
        <v>33</v>
      </c>
      <c r="E230" s="180" t="s">
        <v>36</v>
      </c>
      <c r="F230" s="180" t="s">
        <v>41</v>
      </c>
      <c r="G230" s="181">
        <f>VLOOKUP(B230,'Full FBS'!$B$18:$M$4306,6,0)</f>
        <v>0</v>
      </c>
      <c r="H230" s="181">
        <f>VLOOKUP(B230,'Full FBS'!$B$18:$M$4306,7,0)</f>
        <v>0</v>
      </c>
      <c r="I230" s="181">
        <f>VLOOKUP(B230,'Full FBS'!$B$18:$M$4306,8,0)</f>
        <v>0</v>
      </c>
      <c r="J230" s="181">
        <f>VLOOKUP(B230,'Full FBS'!$B$18:$M$4306,9,0)</f>
        <v>0</v>
      </c>
      <c r="K230" s="181">
        <f>VLOOKUP(B230,'Full FBS'!$B$18:$M$4306,10,0)</f>
        <v>0</v>
      </c>
      <c r="L230" s="181">
        <f>VLOOKUP(B230,'Full FBS'!$B$18:$M$4306,11,0)</f>
        <v>0</v>
      </c>
      <c r="M230" s="181">
        <f>VLOOKUP(B230,'Full FBS'!$B$18:$M$4306,12,0)</f>
        <v>0</v>
      </c>
      <c r="N230" s="43">
        <f>SUM(G230*$D$8+H230*$D$5+I230*$D$9+J230*$D$6+K230*$D$11+L230*$D$10+M230*$D$7)</f>
        <v>0</v>
      </c>
      <c r="O230" s="97">
        <f>VLOOKUP(B230, 'Full FBS'!$B$18:$P$4999, 14, FALSE)</f>
        <v>1</v>
      </c>
      <c r="P230" s="90">
        <f>SUM(((G230+(I230*2))/4600*0.4)+(H230+(J230*1.5))/50*0.6)*100*O230</f>
        <v>0</v>
      </c>
      <c r="Q230" s="15"/>
      <c r="R230" s="15"/>
      <c r="S230" s="15"/>
      <c r="T230" s="15"/>
    </row>
    <row r="231" spans="1:20" ht="13.5" customHeight="1">
      <c r="A231" s="41">
        <f>RANK(N231,$N$18:$N$2593)</f>
        <v>140</v>
      </c>
      <c r="B231" s="180" t="s">
        <v>915</v>
      </c>
      <c r="C231" s="180" t="s">
        <v>1479</v>
      </c>
      <c r="D231" s="180" t="s">
        <v>33</v>
      </c>
      <c r="E231" s="180" t="s">
        <v>38</v>
      </c>
      <c r="F231" s="180" t="s">
        <v>1106</v>
      </c>
      <c r="G231" s="181">
        <f>VLOOKUP(B231,'Full FBS'!$B$18:$M$4306,6,0)</f>
        <v>0</v>
      </c>
      <c r="H231" s="181">
        <f>VLOOKUP(B231,'Full FBS'!$B$18:$M$4306,7,0)</f>
        <v>0</v>
      </c>
      <c r="I231" s="181">
        <f>VLOOKUP(B231,'Full FBS'!$B$18:$M$4306,8,0)</f>
        <v>0</v>
      </c>
      <c r="J231" s="181">
        <f>VLOOKUP(B231,'Full FBS'!$B$18:$M$4306,9,0)</f>
        <v>0</v>
      </c>
      <c r="K231" s="181">
        <f>VLOOKUP(B231,'Full FBS'!$B$18:$M$4306,10,0)</f>
        <v>0</v>
      </c>
      <c r="L231" s="181">
        <f>VLOOKUP(B231,'Full FBS'!$B$18:$M$4306,11,0)</f>
        <v>0</v>
      </c>
      <c r="M231" s="181">
        <f>VLOOKUP(B231,'Full FBS'!$B$18:$M$4306,12,0)</f>
        <v>0</v>
      </c>
      <c r="N231" s="43">
        <f>SUM(G231*$D$8+H231*$D$5+I231*$D$9+J231*$D$6+K231*$D$11+L231*$D$10+M231*$D$7)</f>
        <v>0</v>
      </c>
      <c r="O231" s="97">
        <f>VLOOKUP(B231, 'Full FBS'!$B$18:$P$4999, 14, FALSE)</f>
        <v>0.97499999999999998</v>
      </c>
      <c r="P231" s="90">
        <f>SUM(((G231+(I231*2))/4600*0.4)+(H231+(J231*1.5))/50*0.6)*100*O231</f>
        <v>0</v>
      </c>
      <c r="Q231" s="15"/>
      <c r="R231" s="15"/>
      <c r="S231" s="15"/>
      <c r="T231" s="15"/>
    </row>
    <row r="232" spans="1:20" ht="13.5" customHeight="1">
      <c r="A232" s="41">
        <f>RANK(N232,$N$18:$N$2593)</f>
        <v>140</v>
      </c>
      <c r="B232" s="180" t="s">
        <v>894</v>
      </c>
      <c r="C232" s="180" t="s">
        <v>1381</v>
      </c>
      <c r="D232" s="180" t="s">
        <v>33</v>
      </c>
      <c r="E232" s="180" t="s">
        <v>36</v>
      </c>
      <c r="F232" s="180" t="s">
        <v>1103</v>
      </c>
      <c r="G232" s="181">
        <f>VLOOKUP(B232,'Full FBS'!$B$18:$M$4306,6,0)</f>
        <v>0</v>
      </c>
      <c r="H232" s="181">
        <f>VLOOKUP(B232,'Full FBS'!$B$18:$M$4306,7,0)</f>
        <v>0</v>
      </c>
      <c r="I232" s="181">
        <f>VLOOKUP(B232,'Full FBS'!$B$18:$M$4306,8,0)</f>
        <v>0</v>
      </c>
      <c r="J232" s="181">
        <f>VLOOKUP(B232,'Full FBS'!$B$18:$M$4306,9,0)</f>
        <v>0</v>
      </c>
      <c r="K232" s="181">
        <f>VLOOKUP(B232,'Full FBS'!$B$18:$M$4306,10,0)</f>
        <v>0</v>
      </c>
      <c r="L232" s="181">
        <f>VLOOKUP(B232,'Full FBS'!$B$18:$M$4306,11,0)</f>
        <v>0</v>
      </c>
      <c r="M232" s="181">
        <f>VLOOKUP(B232,'Full FBS'!$B$18:$M$4306,12,0)</f>
        <v>0</v>
      </c>
      <c r="N232" s="43">
        <f>SUM(G232*$D$8+H232*$D$5+I232*$D$9+J232*$D$6+K232*$D$11+L232*$D$10+M232*$D$7)</f>
        <v>0</v>
      </c>
      <c r="O232" s="97">
        <f>VLOOKUP(B232, 'Full FBS'!$B$18:$P$4999, 14, FALSE)</f>
        <v>1</v>
      </c>
      <c r="P232" s="90">
        <f>SUM(((G232+(I232*2))/4600*0.4)+(H232+(J232*1.5))/50*0.6)*100*O232</f>
        <v>0</v>
      </c>
      <c r="Q232" s="15"/>
      <c r="R232" s="15"/>
      <c r="S232" s="15"/>
      <c r="T232" s="15"/>
    </row>
    <row r="233" spans="1:20" ht="13.5" customHeight="1">
      <c r="A233" s="41">
        <f>RANK(N233,$N$18:$N$2593)</f>
        <v>140</v>
      </c>
      <c r="B233" s="180" t="s">
        <v>922</v>
      </c>
      <c r="C233" s="180" t="s">
        <v>1445</v>
      </c>
      <c r="D233" s="180" t="s">
        <v>33</v>
      </c>
      <c r="E233" s="180" t="s">
        <v>36</v>
      </c>
      <c r="F233" s="180" t="s">
        <v>41</v>
      </c>
      <c r="G233" s="181">
        <f>VLOOKUP(B233,'Full FBS'!$B$18:$M$4306,6,0)</f>
        <v>0</v>
      </c>
      <c r="H233" s="181">
        <f>VLOOKUP(B233,'Full FBS'!$B$18:$M$4306,7,0)</f>
        <v>0</v>
      </c>
      <c r="I233" s="181">
        <f>VLOOKUP(B233,'Full FBS'!$B$18:$M$4306,8,0)</f>
        <v>0</v>
      </c>
      <c r="J233" s="181">
        <f>VLOOKUP(B233,'Full FBS'!$B$18:$M$4306,9,0)</f>
        <v>0</v>
      </c>
      <c r="K233" s="181">
        <f>VLOOKUP(B233,'Full FBS'!$B$18:$M$4306,10,0)</f>
        <v>0</v>
      </c>
      <c r="L233" s="181">
        <f>VLOOKUP(B233,'Full FBS'!$B$18:$M$4306,11,0)</f>
        <v>0</v>
      </c>
      <c r="M233" s="181">
        <f>VLOOKUP(B233,'Full FBS'!$B$18:$M$4306,12,0)</f>
        <v>0</v>
      </c>
      <c r="N233" s="43">
        <f>SUM(G233*$D$8+H233*$D$5+I233*$D$9+J233*$D$6+K233*$D$11+L233*$D$10+M233*$D$7)</f>
        <v>0</v>
      </c>
      <c r="O233" s="97">
        <f>VLOOKUP(B233, 'Full FBS'!$B$18:$P$4999, 14, FALSE)</f>
        <v>1</v>
      </c>
      <c r="P233" s="90">
        <f>SUM(((G233+(I233*2))/4600*0.4)+(H233+(J233*1.5))/50*0.6)*100*O233</f>
        <v>0</v>
      </c>
      <c r="Q233" s="15"/>
      <c r="R233" s="15"/>
      <c r="S233" s="15"/>
      <c r="T233" s="15"/>
    </row>
    <row r="234" spans="1:20" ht="13.5" customHeight="1">
      <c r="A234" s="41">
        <f>RANK(N234,$N$18:$N$2593)</f>
        <v>140</v>
      </c>
      <c r="B234" s="180" t="s">
        <v>944</v>
      </c>
      <c r="C234" s="180" t="s">
        <v>1364</v>
      </c>
      <c r="D234" s="180" t="s">
        <v>33</v>
      </c>
      <c r="E234" s="180" t="s">
        <v>36</v>
      </c>
      <c r="F234" s="180" t="s">
        <v>1106</v>
      </c>
      <c r="G234" s="181">
        <f>VLOOKUP(B234,'Full FBS'!$B$18:$M$4306,6,0)</f>
        <v>0</v>
      </c>
      <c r="H234" s="181">
        <f>VLOOKUP(B234,'Full FBS'!$B$18:$M$4306,7,0)</f>
        <v>0</v>
      </c>
      <c r="I234" s="181">
        <f>VLOOKUP(B234,'Full FBS'!$B$18:$M$4306,8,0)</f>
        <v>0</v>
      </c>
      <c r="J234" s="181">
        <f>VLOOKUP(B234,'Full FBS'!$B$18:$M$4306,9,0)</f>
        <v>0</v>
      </c>
      <c r="K234" s="181">
        <f>VLOOKUP(B234,'Full FBS'!$B$18:$M$4306,10,0)</f>
        <v>0</v>
      </c>
      <c r="L234" s="181">
        <f>VLOOKUP(B234,'Full FBS'!$B$18:$M$4306,11,0)</f>
        <v>0</v>
      </c>
      <c r="M234" s="181">
        <f>VLOOKUP(B234,'Full FBS'!$B$18:$M$4306,12,0)</f>
        <v>0</v>
      </c>
      <c r="N234" s="43">
        <f>SUM(G234*$D$8+H234*$D$5+I234*$D$9+J234*$D$6+K234*$D$11+L234*$D$10+M234*$D$7)</f>
        <v>0</v>
      </c>
      <c r="O234" s="97">
        <f>VLOOKUP(B234, 'Full FBS'!$B$18:$P$4999, 14, FALSE)</f>
        <v>1</v>
      </c>
      <c r="P234" s="90">
        <f>SUM(((G234+(I234*2))/4600*0.4)+(H234+(J234*1.5))/50*0.6)*100*O234</f>
        <v>0</v>
      </c>
      <c r="Q234" s="15"/>
      <c r="R234" s="15"/>
      <c r="S234" s="15"/>
      <c r="T234" s="15"/>
    </row>
    <row r="235" spans="1:20" ht="13.5" customHeight="1">
      <c r="A235" s="41">
        <f>RANK(N235,$N$18:$N$2593)</f>
        <v>140</v>
      </c>
      <c r="B235" s="180" t="s">
        <v>925</v>
      </c>
      <c r="C235" s="180" t="s">
        <v>1372</v>
      </c>
      <c r="D235" s="180" t="s">
        <v>33</v>
      </c>
      <c r="E235" s="180" t="s">
        <v>36</v>
      </c>
      <c r="F235" s="180" t="s">
        <v>1105</v>
      </c>
      <c r="G235" s="181">
        <f>VLOOKUP(B235,'Full FBS'!$B$18:$M$4306,6,0)</f>
        <v>0</v>
      </c>
      <c r="H235" s="181">
        <f>VLOOKUP(B235,'Full FBS'!$B$18:$M$4306,7,0)</f>
        <v>0</v>
      </c>
      <c r="I235" s="181">
        <f>VLOOKUP(B235,'Full FBS'!$B$18:$M$4306,8,0)</f>
        <v>0</v>
      </c>
      <c r="J235" s="181">
        <f>VLOOKUP(B235,'Full FBS'!$B$18:$M$4306,9,0)</f>
        <v>0</v>
      </c>
      <c r="K235" s="181">
        <f>VLOOKUP(B235,'Full FBS'!$B$18:$M$4306,10,0)</f>
        <v>0</v>
      </c>
      <c r="L235" s="181">
        <f>VLOOKUP(B235,'Full FBS'!$B$18:$M$4306,11,0)</f>
        <v>0</v>
      </c>
      <c r="M235" s="181">
        <f>VLOOKUP(B235,'Full FBS'!$B$18:$M$4306,12,0)</f>
        <v>0</v>
      </c>
      <c r="N235" s="43">
        <f>SUM(G235*$D$8+H235*$D$5+I235*$D$9+J235*$D$6+K235*$D$11+L235*$D$10+M235*$D$7)</f>
        <v>0</v>
      </c>
      <c r="O235" s="97">
        <f>VLOOKUP(B235, 'Full FBS'!$B$18:$P$4999, 14, FALSE)</f>
        <v>1</v>
      </c>
      <c r="P235" s="90">
        <f>SUM(((G235+(I235*2))/4600*0.4)+(H235+(J235*1.5))/50*0.6)*100*O235</f>
        <v>0</v>
      </c>
      <c r="Q235" s="15"/>
      <c r="R235" s="15"/>
      <c r="S235" s="15"/>
      <c r="T235" s="15"/>
    </row>
    <row r="236" spans="1:20" ht="13.5" customHeight="1">
      <c r="A236" s="41">
        <f>RANK(N236,$N$18:$N$2593)</f>
        <v>140</v>
      </c>
      <c r="B236" s="180" t="s">
        <v>930</v>
      </c>
      <c r="C236" s="180" t="s">
        <v>1371</v>
      </c>
      <c r="D236" s="180" t="s">
        <v>33</v>
      </c>
      <c r="E236" s="180" t="s">
        <v>38</v>
      </c>
      <c r="F236" s="180" t="s">
        <v>1105</v>
      </c>
      <c r="G236" s="181">
        <f>VLOOKUP(B236,'Full FBS'!$B$18:$M$4306,6,0)</f>
        <v>0</v>
      </c>
      <c r="H236" s="181">
        <f>VLOOKUP(B236,'Full FBS'!$B$18:$M$4306,7,0)</f>
        <v>0</v>
      </c>
      <c r="I236" s="181">
        <f>VLOOKUP(B236,'Full FBS'!$B$18:$M$4306,8,0)</f>
        <v>0</v>
      </c>
      <c r="J236" s="181">
        <f>VLOOKUP(B236,'Full FBS'!$B$18:$M$4306,9,0)</f>
        <v>0</v>
      </c>
      <c r="K236" s="181">
        <f>VLOOKUP(B236,'Full FBS'!$B$18:$M$4306,10,0)</f>
        <v>0</v>
      </c>
      <c r="L236" s="181">
        <f>VLOOKUP(B236,'Full FBS'!$B$18:$M$4306,11,0)</f>
        <v>0</v>
      </c>
      <c r="M236" s="181">
        <f>VLOOKUP(B236,'Full FBS'!$B$18:$M$4306,12,0)</f>
        <v>0</v>
      </c>
      <c r="N236" s="43">
        <f>SUM(G236*$D$8+H236*$D$5+I236*$D$9+J236*$D$6+K236*$D$11+L236*$D$10+M236*$D$7)</f>
        <v>0</v>
      </c>
      <c r="O236" s="97">
        <f>VLOOKUP(B236, 'Full FBS'!$B$18:$P$4999, 14, FALSE)</f>
        <v>1</v>
      </c>
      <c r="P236" s="90">
        <f>SUM(((G236+(I236*2))/4600*0.4)+(H236+(J236*1.5))/50*0.6)*100*O236</f>
        <v>0</v>
      </c>
      <c r="Q236" s="15"/>
      <c r="R236" s="15"/>
      <c r="S236" s="15"/>
      <c r="T236" s="15"/>
    </row>
    <row r="237" spans="1:20" ht="13.5" customHeight="1">
      <c r="A237" s="41">
        <f>RANK(N237,$N$18:$N$2593)</f>
        <v>140</v>
      </c>
      <c r="B237" s="180" t="s">
        <v>347</v>
      </c>
      <c r="C237" s="180" t="s">
        <v>1430</v>
      </c>
      <c r="D237" s="180" t="s">
        <v>33</v>
      </c>
      <c r="E237" s="180" t="s">
        <v>36</v>
      </c>
      <c r="F237" s="207" t="s">
        <v>1482</v>
      </c>
      <c r="G237" s="181">
        <f>VLOOKUP(B237,'Full FBS'!$B$18:$M$4306,6,0)</f>
        <v>0</v>
      </c>
      <c r="H237" s="181">
        <f>VLOOKUP(B237,'Full FBS'!$B$18:$M$4306,7,0)</f>
        <v>0</v>
      </c>
      <c r="I237" s="181">
        <f>VLOOKUP(B237,'Full FBS'!$B$18:$M$4306,8,0)</f>
        <v>0</v>
      </c>
      <c r="J237" s="181">
        <f>VLOOKUP(B237,'Full FBS'!$B$18:$M$4306,9,0)</f>
        <v>0</v>
      </c>
      <c r="K237" s="181">
        <f>VLOOKUP(B237,'Full FBS'!$B$18:$M$4306,10,0)</f>
        <v>0</v>
      </c>
      <c r="L237" s="181">
        <f>VLOOKUP(B237,'Full FBS'!$B$18:$M$4306,11,0)</f>
        <v>0</v>
      </c>
      <c r="M237" s="181">
        <f>VLOOKUP(B237,'Full FBS'!$B$18:$M$4306,12,0)</f>
        <v>0</v>
      </c>
      <c r="N237" s="43">
        <f>SUM(G237*$D$8+H237*$D$5+I237*$D$9+J237*$D$6+K237*$D$11+L237*$D$10+M237*$D$7)</f>
        <v>0</v>
      </c>
      <c r="O237" s="97">
        <f>VLOOKUP(B237, 'Full FBS'!$B$18:$P$4999, 14, FALSE)</f>
        <v>1</v>
      </c>
      <c r="P237" s="90">
        <f>SUM(((G237+(I237*2))/4600*0.4)+(H237+(J237*1.5))/50*0.6)*100*O237</f>
        <v>0</v>
      </c>
      <c r="Q237" s="15"/>
      <c r="R237" s="15"/>
      <c r="S237" s="15"/>
      <c r="T237" s="15"/>
    </row>
    <row r="238" spans="1:20" ht="13.5" customHeight="1">
      <c r="A238" s="41">
        <f>RANK(N238,$N$18:$N$2593)</f>
        <v>140</v>
      </c>
      <c r="B238" s="180" t="s">
        <v>864</v>
      </c>
      <c r="C238" s="180" t="s">
        <v>1374</v>
      </c>
      <c r="D238" s="180" t="s">
        <v>33</v>
      </c>
      <c r="E238" s="180" t="s">
        <v>36</v>
      </c>
      <c r="F238" s="180" t="s">
        <v>37</v>
      </c>
      <c r="G238" s="181">
        <f>VLOOKUP(B238,'Full FBS'!$B$18:$M$4306,6,0)</f>
        <v>0</v>
      </c>
      <c r="H238" s="181">
        <f>VLOOKUP(B238,'Full FBS'!$B$18:$M$4306,7,0)</f>
        <v>0</v>
      </c>
      <c r="I238" s="181">
        <f>VLOOKUP(B238,'Full FBS'!$B$18:$M$4306,8,0)</f>
        <v>0</v>
      </c>
      <c r="J238" s="181">
        <f>VLOOKUP(B238,'Full FBS'!$B$18:$M$4306,9,0)</f>
        <v>0</v>
      </c>
      <c r="K238" s="181">
        <f>VLOOKUP(B238,'Full FBS'!$B$18:$M$4306,10,0)</f>
        <v>0</v>
      </c>
      <c r="L238" s="181">
        <f>VLOOKUP(B238,'Full FBS'!$B$18:$M$4306,11,0)</f>
        <v>0</v>
      </c>
      <c r="M238" s="181">
        <f>VLOOKUP(B238,'Full FBS'!$B$18:$M$4306,12,0)</f>
        <v>0</v>
      </c>
      <c r="N238" s="43">
        <f>SUM(G238*$D$8+H238*$D$5+I238*$D$9+J238*$D$6+K238*$D$11+L238*$D$10+M238*$D$7)</f>
        <v>0</v>
      </c>
      <c r="O238" s="97">
        <f>VLOOKUP(B238, 'Full FBS'!$B$18:$P$4999, 14, FALSE)</f>
        <v>1</v>
      </c>
      <c r="P238" s="90">
        <f>SUM(((G238+(I238*2))/4600*0.4)+(H238+(J238*1.5))/50*0.6)*100*O238</f>
        <v>0</v>
      </c>
      <c r="Q238" s="15"/>
      <c r="R238" s="15"/>
      <c r="S238" s="15"/>
      <c r="T238" s="15"/>
    </row>
    <row r="239" spans="1:20" ht="13.5" customHeight="1">
      <c r="A239" s="41">
        <f>RANK(N239,$N$18:$N$2593)</f>
        <v>140</v>
      </c>
      <c r="B239" s="180" t="s">
        <v>1341</v>
      </c>
      <c r="C239" s="180" t="s">
        <v>1404</v>
      </c>
      <c r="D239" s="180" t="s">
        <v>33</v>
      </c>
      <c r="E239" s="180" t="s">
        <v>1481</v>
      </c>
      <c r="F239" s="180" t="s">
        <v>1104</v>
      </c>
      <c r="G239" s="181">
        <f>VLOOKUP(B239,'Full FBS'!$B$18:$M$4306,6,0)</f>
        <v>0</v>
      </c>
      <c r="H239" s="181">
        <f>VLOOKUP(B239,'Full FBS'!$B$18:$M$4306,7,0)</f>
        <v>0</v>
      </c>
      <c r="I239" s="181">
        <f>VLOOKUP(B239,'Full FBS'!$B$18:$M$4306,8,0)</f>
        <v>0</v>
      </c>
      <c r="J239" s="181">
        <f>VLOOKUP(B239,'Full FBS'!$B$18:$M$4306,9,0)</f>
        <v>0</v>
      </c>
      <c r="K239" s="181">
        <f>VLOOKUP(B239,'Full FBS'!$B$18:$M$4306,10,0)</f>
        <v>0</v>
      </c>
      <c r="L239" s="181">
        <f>VLOOKUP(B239,'Full FBS'!$B$18:$M$4306,11,0)</f>
        <v>0</v>
      </c>
      <c r="M239" s="181">
        <f>VLOOKUP(B239,'Full FBS'!$B$18:$M$4306,12,0)</f>
        <v>0</v>
      </c>
      <c r="N239" s="43">
        <f>SUM(G239*$D$8+H239*$D$5+I239*$D$9+J239*$D$6+K239*$D$11+L239*$D$10+M239*$D$7)</f>
        <v>0</v>
      </c>
      <c r="O239" s="97">
        <f>VLOOKUP(B239, 'Full FBS'!$B$18:$P$4999, 14, FALSE)</f>
        <v>1</v>
      </c>
      <c r="P239" s="90">
        <f>SUM(((G239+(I239*2))/4600*0.4)+(H239+(J239*1.5))/50*0.6)*100*O239</f>
        <v>0</v>
      </c>
      <c r="Q239" s="15"/>
      <c r="R239" s="15"/>
      <c r="S239" s="15"/>
      <c r="T239" s="15"/>
    </row>
    <row r="240" spans="1:20" ht="13.5" customHeight="1">
      <c r="A240" s="41">
        <f>RANK(N240,$N$18:$N$2593)</f>
        <v>140</v>
      </c>
      <c r="B240" s="180" t="s">
        <v>103</v>
      </c>
      <c r="C240" s="180" t="s">
        <v>1437</v>
      </c>
      <c r="D240" s="180" t="s">
        <v>33</v>
      </c>
      <c r="E240" s="180" t="s">
        <v>34</v>
      </c>
      <c r="F240" s="180" t="s">
        <v>1104</v>
      </c>
      <c r="G240" s="181">
        <f>VLOOKUP(B240,'Full FBS'!$B$18:$M$4306,6,0)</f>
        <v>0</v>
      </c>
      <c r="H240" s="181">
        <f>VLOOKUP(B240,'Full FBS'!$B$18:$M$4306,7,0)</f>
        <v>0</v>
      </c>
      <c r="I240" s="181">
        <f>VLOOKUP(B240,'Full FBS'!$B$18:$M$4306,8,0)</f>
        <v>0</v>
      </c>
      <c r="J240" s="181">
        <f>VLOOKUP(B240,'Full FBS'!$B$18:$M$4306,9,0)</f>
        <v>0</v>
      </c>
      <c r="K240" s="181">
        <f>VLOOKUP(B240,'Full FBS'!$B$18:$M$4306,10,0)</f>
        <v>0</v>
      </c>
      <c r="L240" s="181">
        <f>VLOOKUP(B240,'Full FBS'!$B$18:$M$4306,11,0)</f>
        <v>0</v>
      </c>
      <c r="M240" s="181">
        <f>VLOOKUP(B240,'Full FBS'!$B$18:$M$4306,12,0)</f>
        <v>0</v>
      </c>
      <c r="N240" s="43">
        <f>SUM(G240*$D$8+H240*$D$5+I240*$D$9+J240*$D$6+K240*$D$11+L240*$D$10+M240*$D$7)</f>
        <v>0</v>
      </c>
      <c r="O240" s="97">
        <f>VLOOKUP(B240, 'Full FBS'!$B$18:$P$4999, 14, FALSE)</f>
        <v>1</v>
      </c>
      <c r="P240" s="90">
        <f>SUM(((G240+(I240*2))/4600*0.4)+(H240+(J240*1.5))/50*0.6)*100*O240</f>
        <v>0</v>
      </c>
      <c r="Q240" s="15"/>
      <c r="R240" s="15"/>
      <c r="S240" s="15"/>
      <c r="T240" s="15"/>
    </row>
    <row r="241" spans="1:20" ht="13.5" customHeight="1">
      <c r="A241" s="41">
        <f>RANK(N241,$N$18:$N$2593)</f>
        <v>140</v>
      </c>
      <c r="B241" s="180" t="s">
        <v>952</v>
      </c>
      <c r="C241" s="180" t="s">
        <v>1406</v>
      </c>
      <c r="D241" s="180" t="s">
        <v>33</v>
      </c>
      <c r="E241" s="180" t="s">
        <v>1481</v>
      </c>
      <c r="F241" s="180" t="s">
        <v>1106</v>
      </c>
      <c r="G241" s="181">
        <f>VLOOKUP(B241,'Full FBS'!$B$18:$M$4306,6,0)</f>
        <v>0</v>
      </c>
      <c r="H241" s="181">
        <f>VLOOKUP(B241,'Full FBS'!$B$18:$M$4306,7,0)</f>
        <v>0</v>
      </c>
      <c r="I241" s="181">
        <f>VLOOKUP(B241,'Full FBS'!$B$18:$M$4306,8,0)</f>
        <v>0</v>
      </c>
      <c r="J241" s="181">
        <f>VLOOKUP(B241,'Full FBS'!$B$18:$M$4306,9,0)</f>
        <v>0</v>
      </c>
      <c r="K241" s="181">
        <f>VLOOKUP(B241,'Full FBS'!$B$18:$M$4306,10,0)</f>
        <v>0</v>
      </c>
      <c r="L241" s="181">
        <f>VLOOKUP(B241,'Full FBS'!$B$18:$M$4306,11,0)</f>
        <v>0</v>
      </c>
      <c r="M241" s="181">
        <f>VLOOKUP(B241,'Full FBS'!$B$18:$M$4306,12,0)</f>
        <v>0</v>
      </c>
      <c r="N241" s="43">
        <f>SUM(G241*$D$8+H241*$D$5+I241*$D$9+J241*$D$6+K241*$D$11+L241*$D$10+M241*$D$7)</f>
        <v>0</v>
      </c>
      <c r="O241" s="97">
        <f>VLOOKUP(B241, 'Full FBS'!$B$18:$P$4999, 14, FALSE)</f>
        <v>1</v>
      </c>
      <c r="P241" s="90">
        <f>SUM(((G241+(I241*2))/4600*0.4)+(H241+(J241*1.5))/50*0.6)*100*O241</f>
        <v>0</v>
      </c>
      <c r="Q241" s="15"/>
      <c r="R241" s="15"/>
      <c r="S241" s="15"/>
      <c r="T241" s="15"/>
    </row>
    <row r="242" spans="1:20" ht="13.5" customHeight="1">
      <c r="A242" s="41">
        <f>RANK(N242,$N$18:$N$2593)</f>
        <v>140</v>
      </c>
      <c r="B242" s="180" t="s">
        <v>357</v>
      </c>
      <c r="C242" s="180" t="s">
        <v>1420</v>
      </c>
      <c r="D242" s="180" t="s">
        <v>33</v>
      </c>
      <c r="E242" s="180" t="s">
        <v>34</v>
      </c>
      <c r="F242" s="180" t="s">
        <v>52</v>
      </c>
      <c r="G242" s="181">
        <f>VLOOKUP(B242,'Full FBS'!$B$18:$M$4306,6,0)</f>
        <v>0</v>
      </c>
      <c r="H242" s="181">
        <f>VLOOKUP(B242,'Full FBS'!$B$18:$M$4306,7,0)</f>
        <v>0</v>
      </c>
      <c r="I242" s="181">
        <f>VLOOKUP(B242,'Full FBS'!$B$18:$M$4306,8,0)</f>
        <v>0</v>
      </c>
      <c r="J242" s="181">
        <f>VLOOKUP(B242,'Full FBS'!$B$18:$M$4306,9,0)</f>
        <v>0</v>
      </c>
      <c r="K242" s="181">
        <f>VLOOKUP(B242,'Full FBS'!$B$18:$M$4306,10,0)</f>
        <v>0</v>
      </c>
      <c r="L242" s="181">
        <f>VLOOKUP(B242,'Full FBS'!$B$18:$M$4306,11,0)</f>
        <v>0</v>
      </c>
      <c r="M242" s="181">
        <f>VLOOKUP(B242,'Full FBS'!$B$18:$M$4306,12,0)</f>
        <v>0</v>
      </c>
      <c r="N242" s="43">
        <f>SUM(G242*$D$8+H242*$D$5+I242*$D$9+J242*$D$6+K242*$D$11+L242*$D$10+M242*$D$7)</f>
        <v>0</v>
      </c>
      <c r="O242" s="97">
        <f>VLOOKUP(B242, 'Full FBS'!$B$18:$P$4999, 14, FALSE)</f>
        <v>1</v>
      </c>
      <c r="P242" s="90">
        <f>SUM(((G242+(I242*2))/4600*0.4)+(H242+(J242*1.5))/50*0.6)*100*O242</f>
        <v>0</v>
      </c>
      <c r="Q242" s="15"/>
      <c r="R242" s="15"/>
      <c r="S242" s="15"/>
      <c r="T242" s="15"/>
    </row>
    <row r="243" spans="1:20" ht="13.5" customHeight="1">
      <c r="A243" s="41">
        <f>RANK(N243,$N$18:$N$2593)</f>
        <v>140</v>
      </c>
      <c r="B243" s="180" t="s">
        <v>133</v>
      </c>
      <c r="C243" s="180" t="s">
        <v>1378</v>
      </c>
      <c r="D243" s="180" t="s">
        <v>33</v>
      </c>
      <c r="E243" s="180" t="s">
        <v>34</v>
      </c>
      <c r="F243" s="180" t="s">
        <v>1106</v>
      </c>
      <c r="G243" s="181">
        <f>VLOOKUP(B243,'Full FBS'!$B$18:$M$4306,6,0)</f>
        <v>0</v>
      </c>
      <c r="H243" s="181">
        <f>VLOOKUP(B243,'Full FBS'!$B$18:$M$4306,7,0)</f>
        <v>0</v>
      </c>
      <c r="I243" s="181">
        <f>VLOOKUP(B243,'Full FBS'!$B$18:$M$4306,8,0)</f>
        <v>0</v>
      </c>
      <c r="J243" s="181">
        <f>VLOOKUP(B243,'Full FBS'!$B$18:$M$4306,9,0)</f>
        <v>0</v>
      </c>
      <c r="K243" s="181">
        <f>VLOOKUP(B243,'Full FBS'!$B$18:$M$4306,10,0)</f>
        <v>0</v>
      </c>
      <c r="L243" s="181">
        <f>VLOOKUP(B243,'Full FBS'!$B$18:$M$4306,11,0)</f>
        <v>0</v>
      </c>
      <c r="M243" s="181">
        <f>VLOOKUP(B243,'Full FBS'!$B$18:$M$4306,12,0)</f>
        <v>0</v>
      </c>
      <c r="N243" s="43">
        <f>SUM(G243*$D$8+H243*$D$5+I243*$D$9+J243*$D$6+K243*$D$11+L243*$D$10+M243*$D$7)</f>
        <v>0</v>
      </c>
      <c r="O243" s="97">
        <f>VLOOKUP(B243, 'Full FBS'!$B$18:$P$4999, 14, FALSE)</f>
        <v>1</v>
      </c>
      <c r="P243" s="90">
        <f>SUM(((G243+(I243*2))/4600*0.4)+(H243+(J243*1.5))/50*0.6)*100*O243</f>
        <v>0</v>
      </c>
      <c r="Q243" s="15"/>
      <c r="R243" s="15"/>
      <c r="S243" s="15"/>
      <c r="T243" s="15"/>
    </row>
    <row r="244" spans="1:20" ht="13.5" customHeight="1">
      <c r="A244" s="41">
        <f>RANK(N244,$N$18:$N$2593)</f>
        <v>140</v>
      </c>
      <c r="B244" s="180" t="s">
        <v>104</v>
      </c>
      <c r="C244" s="180" t="s">
        <v>1468</v>
      </c>
      <c r="D244" s="180" t="s">
        <v>33</v>
      </c>
      <c r="E244" s="180" t="s">
        <v>34</v>
      </c>
      <c r="F244" s="180" t="s">
        <v>1106</v>
      </c>
      <c r="G244" s="181">
        <f>VLOOKUP(B244,'Full FBS'!$B$18:$M$4306,6,0)</f>
        <v>0</v>
      </c>
      <c r="H244" s="181">
        <f>VLOOKUP(B244,'Full FBS'!$B$18:$M$4306,7,0)</f>
        <v>0</v>
      </c>
      <c r="I244" s="181">
        <f>VLOOKUP(B244,'Full FBS'!$B$18:$M$4306,8,0)</f>
        <v>0</v>
      </c>
      <c r="J244" s="181">
        <f>VLOOKUP(B244,'Full FBS'!$B$18:$M$4306,9,0)</f>
        <v>0</v>
      </c>
      <c r="K244" s="181">
        <f>VLOOKUP(B244,'Full FBS'!$B$18:$M$4306,10,0)</f>
        <v>0</v>
      </c>
      <c r="L244" s="181">
        <f>VLOOKUP(B244,'Full FBS'!$B$18:$M$4306,11,0)</f>
        <v>0</v>
      </c>
      <c r="M244" s="181">
        <f>VLOOKUP(B244,'Full FBS'!$B$18:$M$4306,12,0)</f>
        <v>0</v>
      </c>
      <c r="N244" s="43">
        <f>SUM(G244*$D$8+H244*$D$5+I244*$D$9+J244*$D$6+K244*$D$11+L244*$D$10+M244*$D$7)</f>
        <v>0</v>
      </c>
      <c r="O244" s="97">
        <f>VLOOKUP(B244, 'Full FBS'!$B$18:$P$4999, 14, FALSE)</f>
        <v>1</v>
      </c>
      <c r="P244" s="90">
        <f>SUM(((G244+(I244*2))/4600*0.4)+(H244+(J244*1.5))/50*0.6)*100*O244</f>
        <v>0</v>
      </c>
      <c r="Q244" s="15"/>
      <c r="R244" s="15"/>
      <c r="S244" s="15"/>
      <c r="T244" s="15"/>
    </row>
    <row r="245" spans="1:20" ht="13.5" customHeight="1">
      <c r="A245" s="41">
        <f>RANK(N245,$N$18:$N$2593)</f>
        <v>140</v>
      </c>
      <c r="B245" s="180" t="s">
        <v>962</v>
      </c>
      <c r="C245" s="180" t="s">
        <v>1463</v>
      </c>
      <c r="D245" s="180" t="s">
        <v>33</v>
      </c>
      <c r="E245" s="180" t="s">
        <v>38</v>
      </c>
      <c r="F245" s="180" t="s">
        <v>35</v>
      </c>
      <c r="G245" s="181">
        <f>VLOOKUP(B245,'Full FBS'!$B$18:$M$4306,6,0)</f>
        <v>0</v>
      </c>
      <c r="H245" s="181">
        <f>VLOOKUP(B245,'Full FBS'!$B$18:$M$4306,7,0)</f>
        <v>0</v>
      </c>
      <c r="I245" s="181">
        <f>VLOOKUP(B245,'Full FBS'!$B$18:$M$4306,8,0)</f>
        <v>0</v>
      </c>
      <c r="J245" s="181">
        <f>VLOOKUP(B245,'Full FBS'!$B$18:$M$4306,9,0)</f>
        <v>0</v>
      </c>
      <c r="K245" s="181">
        <f>VLOOKUP(B245,'Full FBS'!$B$18:$M$4306,10,0)</f>
        <v>0</v>
      </c>
      <c r="L245" s="181">
        <f>VLOOKUP(B245,'Full FBS'!$B$18:$M$4306,11,0)</f>
        <v>0</v>
      </c>
      <c r="M245" s="181">
        <f>VLOOKUP(B245,'Full FBS'!$B$18:$M$4306,12,0)</f>
        <v>0</v>
      </c>
      <c r="N245" s="43">
        <f>SUM(G245*$D$8+H245*$D$5+I245*$D$9+J245*$D$6+K245*$D$11+L245*$D$10+M245*$D$7)</f>
        <v>0</v>
      </c>
      <c r="O245" s="97">
        <f>VLOOKUP(B245, 'Full FBS'!$B$18:$P$4999, 14, FALSE)</f>
        <v>1</v>
      </c>
      <c r="P245" s="90">
        <f>SUM(((G245+(I245*2))/4600*0.4)+(H245+(J245*1.5))/50*0.6)*100*O245</f>
        <v>0</v>
      </c>
      <c r="Q245" s="15"/>
      <c r="R245" s="15"/>
      <c r="S245" s="15"/>
      <c r="T245" s="15"/>
    </row>
    <row r="246" spans="1:20" ht="13.5" customHeight="1">
      <c r="A246" s="41">
        <f>RANK(N246,$N$18:$N$2593)</f>
        <v>140</v>
      </c>
      <c r="B246" s="180" t="s">
        <v>964</v>
      </c>
      <c r="C246" s="180" t="s">
        <v>1377</v>
      </c>
      <c r="D246" s="180" t="s">
        <v>33</v>
      </c>
      <c r="E246" s="180" t="s">
        <v>34</v>
      </c>
      <c r="F246" s="180" t="s">
        <v>35</v>
      </c>
      <c r="G246" s="181">
        <f>VLOOKUP(B246,'Full FBS'!$B$18:$M$4306,6,0)</f>
        <v>0</v>
      </c>
      <c r="H246" s="181">
        <f>VLOOKUP(B246,'Full FBS'!$B$18:$M$4306,7,0)</f>
        <v>0</v>
      </c>
      <c r="I246" s="181">
        <f>VLOOKUP(B246,'Full FBS'!$B$18:$M$4306,8,0)</f>
        <v>0</v>
      </c>
      <c r="J246" s="181">
        <f>VLOOKUP(B246,'Full FBS'!$B$18:$M$4306,9,0)</f>
        <v>0</v>
      </c>
      <c r="K246" s="181">
        <f>VLOOKUP(B246,'Full FBS'!$B$18:$M$4306,10,0)</f>
        <v>0</v>
      </c>
      <c r="L246" s="181">
        <f>VLOOKUP(B246,'Full FBS'!$B$18:$M$4306,11,0)</f>
        <v>0</v>
      </c>
      <c r="M246" s="181">
        <f>VLOOKUP(B246,'Full FBS'!$B$18:$M$4306,12,0)</f>
        <v>0</v>
      </c>
      <c r="N246" s="43">
        <f>SUM(G246*$D$8+H246*$D$5+I246*$D$9+J246*$D$6+K246*$D$11+L246*$D$10+M246*$D$7)</f>
        <v>0</v>
      </c>
      <c r="O246" s="97">
        <f>VLOOKUP(B246, 'Full FBS'!$B$18:$P$4999, 14, FALSE)</f>
        <v>1</v>
      </c>
      <c r="P246" s="90">
        <f>SUM(((G246+(I246*2))/4600*0.4)+(H246+(J246*1.5))/50*0.6)*100*O246</f>
        <v>0</v>
      </c>
      <c r="Q246" s="15"/>
      <c r="R246" s="15"/>
      <c r="S246" s="15"/>
      <c r="T246" s="15"/>
    </row>
    <row r="247" spans="1:20" ht="13.5" customHeight="1">
      <c r="A247" s="41">
        <f>RANK(N247,$N$18:$N$2593)</f>
        <v>140</v>
      </c>
      <c r="B247" s="180" t="s">
        <v>1344</v>
      </c>
      <c r="C247" s="180" t="s">
        <v>120</v>
      </c>
      <c r="D247" s="180" t="s">
        <v>33</v>
      </c>
      <c r="E247" s="180" t="s">
        <v>1481</v>
      </c>
      <c r="F247" s="180" t="s">
        <v>57</v>
      </c>
      <c r="G247" s="181">
        <f>VLOOKUP(B247,'Full FBS'!$B$18:$M$4306,6,0)</f>
        <v>0</v>
      </c>
      <c r="H247" s="181">
        <f>VLOOKUP(B247,'Full FBS'!$B$18:$M$4306,7,0)</f>
        <v>0</v>
      </c>
      <c r="I247" s="181">
        <f>VLOOKUP(B247,'Full FBS'!$B$18:$M$4306,8,0)</f>
        <v>0</v>
      </c>
      <c r="J247" s="181">
        <f>VLOOKUP(B247,'Full FBS'!$B$18:$M$4306,9,0)</f>
        <v>0</v>
      </c>
      <c r="K247" s="181">
        <f>VLOOKUP(B247,'Full FBS'!$B$18:$M$4306,10,0)</f>
        <v>0</v>
      </c>
      <c r="L247" s="181">
        <f>VLOOKUP(B247,'Full FBS'!$B$18:$M$4306,11,0)</f>
        <v>0</v>
      </c>
      <c r="M247" s="181">
        <f>VLOOKUP(B247,'Full FBS'!$B$18:$M$4306,12,0)</f>
        <v>0</v>
      </c>
      <c r="N247" s="43">
        <f>SUM(G247*$D$8+H247*$D$5+I247*$D$9+J247*$D$6+K247*$D$11+L247*$D$10+M247*$D$7)</f>
        <v>0</v>
      </c>
      <c r="O247" s="97">
        <f>VLOOKUP(B247, 'Full FBS'!$B$18:$P$4999, 14, FALSE)</f>
        <v>1</v>
      </c>
      <c r="P247" s="90">
        <f>SUM(((G247+(I247*2))/4600*0.4)+(H247+(J247*1.5))/50*0.6)*100*O247</f>
        <v>0</v>
      </c>
      <c r="Q247" s="15"/>
      <c r="R247" s="15"/>
      <c r="S247" s="15"/>
      <c r="T247" s="15"/>
    </row>
    <row r="248" spans="1:20" ht="13.5" customHeight="1">
      <c r="A248" s="41">
        <f>RANK(N248,$N$18:$N$2593)</f>
        <v>140</v>
      </c>
      <c r="B248" s="180" t="s">
        <v>371</v>
      </c>
      <c r="C248" s="180" t="s">
        <v>1412</v>
      </c>
      <c r="D248" s="180" t="s">
        <v>33</v>
      </c>
      <c r="E248" s="180" t="s">
        <v>38</v>
      </c>
      <c r="F248" s="180" t="s">
        <v>1482</v>
      </c>
      <c r="G248" s="181">
        <f>VLOOKUP(B248,'Full FBS'!$B$18:$M$4306,6,0)</f>
        <v>0</v>
      </c>
      <c r="H248" s="181">
        <f>VLOOKUP(B248,'Full FBS'!$B$18:$M$4306,7,0)</f>
        <v>0</v>
      </c>
      <c r="I248" s="181">
        <f>VLOOKUP(B248,'Full FBS'!$B$18:$M$4306,8,0)</f>
        <v>0</v>
      </c>
      <c r="J248" s="181">
        <f>VLOOKUP(B248,'Full FBS'!$B$18:$M$4306,9,0)</f>
        <v>0</v>
      </c>
      <c r="K248" s="181">
        <f>VLOOKUP(B248,'Full FBS'!$B$18:$M$4306,10,0)</f>
        <v>0</v>
      </c>
      <c r="L248" s="181">
        <f>VLOOKUP(B248,'Full FBS'!$B$18:$M$4306,11,0)</f>
        <v>0</v>
      </c>
      <c r="M248" s="181">
        <f>VLOOKUP(B248,'Full FBS'!$B$18:$M$4306,12,0)</f>
        <v>0</v>
      </c>
      <c r="N248" s="43">
        <f>SUM(G248*$D$8+H248*$D$5+I248*$D$9+J248*$D$6+K248*$D$11+L248*$D$10+M248*$D$7)</f>
        <v>0</v>
      </c>
      <c r="O248" s="97">
        <f>VLOOKUP(B248, 'Full FBS'!$B$18:$P$4999, 14, FALSE)</f>
        <v>1</v>
      </c>
      <c r="P248" s="90">
        <f>SUM(((G248+(I248*2))/4600*0.4)+(H248+(J248*1.5))/50*0.6)*100*O248</f>
        <v>0</v>
      </c>
      <c r="Q248" s="15"/>
      <c r="R248" s="15"/>
      <c r="S248" s="15"/>
      <c r="T248" s="15"/>
    </row>
    <row r="249" spans="1:20" ht="13.5" customHeight="1">
      <c r="A249" s="41">
        <f>RANK(N249,$N$18:$N$2593)</f>
        <v>140</v>
      </c>
      <c r="B249" s="180" t="s">
        <v>563</v>
      </c>
      <c r="C249" s="180" t="s">
        <v>1419</v>
      </c>
      <c r="D249" s="180" t="s">
        <v>33</v>
      </c>
      <c r="E249" s="180" t="s">
        <v>38</v>
      </c>
      <c r="F249" s="180" t="s">
        <v>37</v>
      </c>
      <c r="G249" s="181">
        <f>VLOOKUP(B249,'Full FBS'!$B$18:$M$4306,6,0)</f>
        <v>0</v>
      </c>
      <c r="H249" s="181">
        <f>VLOOKUP(B249,'Full FBS'!$B$18:$M$4306,7,0)</f>
        <v>0</v>
      </c>
      <c r="I249" s="181">
        <f>VLOOKUP(B249,'Full FBS'!$B$18:$M$4306,8,0)</f>
        <v>0</v>
      </c>
      <c r="J249" s="181">
        <f>VLOOKUP(B249,'Full FBS'!$B$18:$M$4306,9,0)</f>
        <v>0</v>
      </c>
      <c r="K249" s="181">
        <f>VLOOKUP(B249,'Full FBS'!$B$18:$M$4306,10,0)</f>
        <v>0</v>
      </c>
      <c r="L249" s="181">
        <f>VLOOKUP(B249,'Full FBS'!$B$18:$M$4306,11,0)</f>
        <v>0</v>
      </c>
      <c r="M249" s="181">
        <f>VLOOKUP(B249,'Full FBS'!$B$18:$M$4306,12,0)</f>
        <v>0</v>
      </c>
      <c r="N249" s="43">
        <f>SUM(G249*$D$8+H249*$D$5+I249*$D$9+J249*$D$6+K249*$D$11+L249*$D$10+M249*$D$7)</f>
        <v>0</v>
      </c>
      <c r="O249" s="97">
        <f>VLOOKUP(B249, 'Full FBS'!$B$18:$P$4999, 14, FALSE)</f>
        <v>1</v>
      </c>
      <c r="P249" s="90">
        <f>SUM(((G249+(I249*2))/4600*0.4)+(H249+(J249*1.5))/50*0.6)*100*O249</f>
        <v>0</v>
      </c>
      <c r="Q249" s="15"/>
      <c r="R249" s="15"/>
      <c r="S249" s="15"/>
      <c r="T249" s="15"/>
    </row>
    <row r="250" spans="1:20" ht="13.5" customHeight="1">
      <c r="A250" s="41">
        <f>RANK(N250,$N$18:$N$2593)</f>
        <v>140</v>
      </c>
      <c r="B250" s="207" t="s">
        <v>51</v>
      </c>
      <c r="C250" s="180" t="s">
        <v>1436</v>
      </c>
      <c r="D250" s="180" t="s">
        <v>33</v>
      </c>
      <c r="E250" s="207" t="s">
        <v>38</v>
      </c>
      <c r="F250" s="180" t="s">
        <v>57</v>
      </c>
      <c r="G250" s="181">
        <f>VLOOKUP(B250,'Full FBS'!$B$18:$M$4306,6,0)</f>
        <v>0</v>
      </c>
      <c r="H250" s="181">
        <f>VLOOKUP(B250,'Full FBS'!$B$18:$M$4306,7,0)</f>
        <v>0</v>
      </c>
      <c r="I250" s="181">
        <f>VLOOKUP(B250,'Full FBS'!$B$18:$M$4306,8,0)</f>
        <v>0</v>
      </c>
      <c r="J250" s="181">
        <f>VLOOKUP(B250,'Full FBS'!$B$18:$M$4306,9,0)</f>
        <v>0</v>
      </c>
      <c r="K250" s="181">
        <f>VLOOKUP(B250,'Full FBS'!$B$18:$M$4306,10,0)</f>
        <v>0</v>
      </c>
      <c r="L250" s="181">
        <f>VLOOKUP(B250,'Full FBS'!$B$18:$M$4306,11,0)</f>
        <v>0</v>
      </c>
      <c r="M250" s="181">
        <f>VLOOKUP(B250,'Full FBS'!$B$18:$M$4306,12,0)</f>
        <v>0</v>
      </c>
      <c r="N250" s="43">
        <f>SUM(G250*$D$8+H250*$D$5+I250*$D$9+J250*$D$6+K250*$D$11+L250*$D$10+M250*$D$7)</f>
        <v>0</v>
      </c>
      <c r="O250" s="97">
        <f>VLOOKUP(B250, 'Full FBS'!$B$18:$P$4999, 14, FALSE)</f>
        <v>1</v>
      </c>
      <c r="P250" s="90">
        <f>SUM(((G250+(I250*2))/4600*0.4)+(H250+(J250*1.5))/50*0.6)*100*O250</f>
        <v>0</v>
      </c>
      <c r="Q250" s="15"/>
      <c r="R250" s="15"/>
      <c r="S250" s="15"/>
      <c r="T250" s="15"/>
    </row>
    <row r="251" spans="1:20" ht="13.5" customHeight="1">
      <c r="A251" s="41">
        <f>RANK(N251,$N$18:$N$2593)</f>
        <v>140</v>
      </c>
      <c r="B251" s="180" t="s">
        <v>123</v>
      </c>
      <c r="C251" s="180" t="s">
        <v>1411</v>
      </c>
      <c r="D251" s="180" t="s">
        <v>33</v>
      </c>
      <c r="E251" s="180" t="s">
        <v>34</v>
      </c>
      <c r="F251" s="180" t="s">
        <v>1104</v>
      </c>
      <c r="G251" s="181">
        <f>VLOOKUP(B251,'Full FBS'!$B$18:$M$4306,6,0)</f>
        <v>0</v>
      </c>
      <c r="H251" s="181">
        <f>VLOOKUP(B251,'Full FBS'!$B$18:$M$4306,7,0)</f>
        <v>0</v>
      </c>
      <c r="I251" s="181">
        <f>VLOOKUP(B251,'Full FBS'!$B$18:$M$4306,8,0)</f>
        <v>0</v>
      </c>
      <c r="J251" s="181">
        <f>VLOOKUP(B251,'Full FBS'!$B$18:$M$4306,9,0)</f>
        <v>0</v>
      </c>
      <c r="K251" s="181">
        <f>VLOOKUP(B251,'Full FBS'!$B$18:$M$4306,10,0)</f>
        <v>0</v>
      </c>
      <c r="L251" s="181">
        <f>VLOOKUP(B251,'Full FBS'!$B$18:$M$4306,11,0)</f>
        <v>0</v>
      </c>
      <c r="M251" s="181">
        <f>VLOOKUP(B251,'Full FBS'!$B$18:$M$4306,12,0)</f>
        <v>0</v>
      </c>
      <c r="N251" s="43">
        <f>SUM(G251*$D$8+H251*$D$5+I251*$D$9+J251*$D$6+K251*$D$11+L251*$D$10+M251*$D$7)</f>
        <v>0</v>
      </c>
      <c r="O251" s="97">
        <f>VLOOKUP(B251, 'Full FBS'!$B$18:$P$4999, 14, FALSE)</f>
        <v>1</v>
      </c>
      <c r="P251" s="90">
        <f>SUM(((G251+(I251*2))/4600*0.4)+(H251+(J251*1.5))/50*0.6)*100*O251</f>
        <v>0</v>
      </c>
      <c r="Q251" s="15"/>
      <c r="R251" s="15"/>
      <c r="S251" s="15"/>
      <c r="T251" s="15"/>
    </row>
    <row r="252" spans="1:20" ht="13.5" customHeight="1">
      <c r="A252" s="41">
        <f>RANK(N252,$N$18:$N$2593)</f>
        <v>140</v>
      </c>
      <c r="B252" s="180" t="s">
        <v>979</v>
      </c>
      <c r="C252" s="180" t="s">
        <v>1369</v>
      </c>
      <c r="D252" s="180" t="s">
        <v>33</v>
      </c>
      <c r="E252" s="180" t="s">
        <v>36</v>
      </c>
      <c r="F252" s="180" t="s">
        <v>52</v>
      </c>
      <c r="G252" s="181">
        <f>VLOOKUP(B252,'Full FBS'!$B$18:$M$4306,6,0)</f>
        <v>0</v>
      </c>
      <c r="H252" s="181">
        <f>VLOOKUP(B252,'Full FBS'!$B$18:$M$4306,7,0)</f>
        <v>0</v>
      </c>
      <c r="I252" s="181">
        <f>VLOOKUP(B252,'Full FBS'!$B$18:$M$4306,8,0)</f>
        <v>0</v>
      </c>
      <c r="J252" s="181">
        <f>VLOOKUP(B252,'Full FBS'!$B$18:$M$4306,9,0)</f>
        <v>0</v>
      </c>
      <c r="K252" s="181">
        <f>VLOOKUP(B252,'Full FBS'!$B$18:$M$4306,10,0)</f>
        <v>0</v>
      </c>
      <c r="L252" s="181">
        <f>VLOOKUP(B252,'Full FBS'!$B$18:$M$4306,11,0)</f>
        <v>0</v>
      </c>
      <c r="M252" s="181">
        <f>VLOOKUP(B252,'Full FBS'!$B$18:$M$4306,12,0)</f>
        <v>0</v>
      </c>
      <c r="N252" s="43">
        <f>SUM(G252*$D$8+H252*$D$5+I252*$D$9+J252*$D$6+K252*$D$11+L252*$D$10+M252*$D$7)</f>
        <v>0</v>
      </c>
      <c r="O252" s="97">
        <f>VLOOKUP(B252, 'Full FBS'!$B$18:$P$4999, 14, FALSE)</f>
        <v>1</v>
      </c>
      <c r="P252" s="90">
        <f>SUM(((G252+(I252*2))/4600*0.4)+(H252+(J252*1.5))/50*0.6)*100*O252</f>
        <v>0</v>
      </c>
      <c r="Q252" s="15"/>
      <c r="R252" s="15"/>
      <c r="S252" s="15"/>
      <c r="T252" s="15"/>
    </row>
    <row r="253" spans="1:20" ht="13.5" customHeight="1">
      <c r="A253" s="41">
        <f>RANK(N253,$N$18:$N$2593)</f>
        <v>140</v>
      </c>
      <c r="B253" s="180" t="s">
        <v>383</v>
      </c>
      <c r="C253" s="180" t="s">
        <v>125</v>
      </c>
      <c r="D253" s="180" t="s">
        <v>33</v>
      </c>
      <c r="E253" s="180" t="s">
        <v>34</v>
      </c>
      <c r="F253" s="180" t="s">
        <v>1105</v>
      </c>
      <c r="G253" s="181">
        <f>VLOOKUP(B253,'Full FBS'!$B$18:$M$4306,6,0)</f>
        <v>0</v>
      </c>
      <c r="H253" s="181">
        <f>VLOOKUP(B253,'Full FBS'!$B$18:$M$4306,7,0)</f>
        <v>0</v>
      </c>
      <c r="I253" s="181">
        <f>VLOOKUP(B253,'Full FBS'!$B$18:$M$4306,8,0)</f>
        <v>0</v>
      </c>
      <c r="J253" s="181">
        <f>VLOOKUP(B253,'Full FBS'!$B$18:$M$4306,9,0)</f>
        <v>0</v>
      </c>
      <c r="K253" s="181">
        <f>VLOOKUP(B253,'Full FBS'!$B$18:$M$4306,10,0)</f>
        <v>0</v>
      </c>
      <c r="L253" s="181">
        <f>VLOOKUP(B253,'Full FBS'!$B$18:$M$4306,11,0)</f>
        <v>0</v>
      </c>
      <c r="M253" s="181">
        <f>VLOOKUP(B253,'Full FBS'!$B$18:$M$4306,12,0)</f>
        <v>0</v>
      </c>
      <c r="N253" s="43">
        <f>SUM(G253*$D$8+H253*$D$5+I253*$D$9+J253*$D$6+K253*$D$11+L253*$D$10+M253*$D$7)</f>
        <v>0</v>
      </c>
      <c r="O253" s="97">
        <f>VLOOKUP(B253, 'Full FBS'!$B$18:$P$4999, 14, FALSE)</f>
        <v>1</v>
      </c>
      <c r="P253" s="90">
        <f>SUM(((G253+(I253*2))/4600*0.4)+(H253+(J253*1.5))/50*0.6)*100*O253</f>
        <v>0</v>
      </c>
      <c r="Q253" s="15"/>
      <c r="R253" s="15"/>
      <c r="S253" s="15"/>
      <c r="T253" s="15"/>
    </row>
    <row r="254" spans="1:20" ht="13.5" customHeight="1">
      <c r="A254" s="41">
        <f>RANK(N254,$N$18:$N$2593)</f>
        <v>140</v>
      </c>
      <c r="B254" s="180" t="s">
        <v>990</v>
      </c>
      <c r="C254" s="180" t="s">
        <v>1467</v>
      </c>
      <c r="D254" s="180" t="s">
        <v>33</v>
      </c>
      <c r="E254" s="180" t="s">
        <v>1481</v>
      </c>
      <c r="F254" s="180" t="s">
        <v>57</v>
      </c>
      <c r="G254" s="181">
        <f>VLOOKUP(B254,'Full FBS'!$B$18:$M$4306,6,0)</f>
        <v>0</v>
      </c>
      <c r="H254" s="181">
        <f>VLOOKUP(B254,'Full FBS'!$B$18:$M$4306,7,0)</f>
        <v>0</v>
      </c>
      <c r="I254" s="181">
        <f>VLOOKUP(B254,'Full FBS'!$B$18:$M$4306,8,0)</f>
        <v>0</v>
      </c>
      <c r="J254" s="181">
        <f>VLOOKUP(B254,'Full FBS'!$B$18:$M$4306,9,0)</f>
        <v>0</v>
      </c>
      <c r="K254" s="181">
        <f>VLOOKUP(B254,'Full FBS'!$B$18:$M$4306,10,0)</f>
        <v>0</v>
      </c>
      <c r="L254" s="181">
        <f>VLOOKUP(B254,'Full FBS'!$B$18:$M$4306,11,0)</f>
        <v>0</v>
      </c>
      <c r="M254" s="181">
        <f>VLOOKUP(B254,'Full FBS'!$B$18:$M$4306,12,0)</f>
        <v>0</v>
      </c>
      <c r="N254" s="43">
        <f>SUM(G254*$D$8+H254*$D$5+I254*$D$9+J254*$D$6+K254*$D$11+L254*$D$10+M254*$D$7)</f>
        <v>0</v>
      </c>
      <c r="O254" s="97">
        <f>VLOOKUP(B254, 'Full FBS'!$B$18:$P$4999, 14, FALSE)</f>
        <v>1</v>
      </c>
      <c r="P254" s="90">
        <f>SUM(((G254+(I254*2))/4600*0.4)+(H254+(J254*1.5))/50*0.6)*100*O254</f>
        <v>0</v>
      </c>
      <c r="Q254" s="15"/>
      <c r="R254" s="15"/>
      <c r="S254" s="15"/>
      <c r="T254" s="15"/>
    </row>
    <row r="255" spans="1:20" ht="13.5" customHeight="1">
      <c r="A255" s="41">
        <f>RANK(N255,$N$18:$N$2593)</f>
        <v>140</v>
      </c>
      <c r="B255" s="180" t="s">
        <v>1347</v>
      </c>
      <c r="C255" s="180" t="s">
        <v>1362</v>
      </c>
      <c r="D255" s="180" t="s">
        <v>33</v>
      </c>
      <c r="E255" s="180" t="s">
        <v>38</v>
      </c>
      <c r="F255" s="180" t="s">
        <v>37</v>
      </c>
      <c r="G255" s="181">
        <f>VLOOKUP(B255,'Full FBS'!$B$18:$M$4306,6,0)</f>
        <v>0</v>
      </c>
      <c r="H255" s="181">
        <f>VLOOKUP(B255,'Full FBS'!$B$18:$M$4306,7,0)</f>
        <v>0</v>
      </c>
      <c r="I255" s="181">
        <f>VLOOKUP(B255,'Full FBS'!$B$18:$M$4306,8,0)</f>
        <v>0</v>
      </c>
      <c r="J255" s="181">
        <f>VLOOKUP(B255,'Full FBS'!$B$18:$M$4306,9,0)</f>
        <v>0</v>
      </c>
      <c r="K255" s="181">
        <f>VLOOKUP(B255,'Full FBS'!$B$18:$M$4306,10,0)</f>
        <v>0</v>
      </c>
      <c r="L255" s="181">
        <f>VLOOKUP(B255,'Full FBS'!$B$18:$M$4306,11,0)</f>
        <v>0</v>
      </c>
      <c r="M255" s="181">
        <f>VLOOKUP(B255,'Full FBS'!$B$18:$M$4306,12,0)</f>
        <v>0</v>
      </c>
      <c r="N255" s="43">
        <f>SUM(G255*$D$8+H255*$D$5+I255*$D$9+J255*$D$6+K255*$D$11+L255*$D$10+M255*$D$7)</f>
        <v>0</v>
      </c>
      <c r="O255" s="97">
        <f>VLOOKUP(B255, 'Full FBS'!$B$18:$P$4999, 14, FALSE)</f>
        <v>1</v>
      </c>
      <c r="P255" s="90">
        <f>SUM(((G255+(I255*2))/4600*0.4)+(H255+(J255*1.5))/50*0.6)*100*O255</f>
        <v>0</v>
      </c>
      <c r="Q255" s="15"/>
      <c r="R255" s="15"/>
      <c r="S255" s="15"/>
      <c r="T255" s="15"/>
    </row>
    <row r="256" spans="1:20" ht="13.5" customHeight="1">
      <c r="A256" s="41">
        <f>RANK(N256,$N$18:$N$2593)</f>
        <v>140</v>
      </c>
      <c r="B256" s="180" t="s">
        <v>998</v>
      </c>
      <c r="C256" s="180" t="s">
        <v>1389</v>
      </c>
      <c r="D256" s="180" t="s">
        <v>33</v>
      </c>
      <c r="E256" s="180" t="s">
        <v>36</v>
      </c>
      <c r="F256" s="180" t="s">
        <v>1105</v>
      </c>
      <c r="G256" s="181">
        <f>VLOOKUP(B256,'Full FBS'!$B$18:$M$4306,6,0)</f>
        <v>0</v>
      </c>
      <c r="H256" s="181">
        <f>VLOOKUP(B256,'Full FBS'!$B$18:$M$4306,7,0)</f>
        <v>0</v>
      </c>
      <c r="I256" s="181">
        <f>VLOOKUP(B256,'Full FBS'!$B$18:$M$4306,8,0)</f>
        <v>0</v>
      </c>
      <c r="J256" s="181">
        <f>VLOOKUP(B256,'Full FBS'!$B$18:$M$4306,9,0)</f>
        <v>0</v>
      </c>
      <c r="K256" s="181">
        <f>VLOOKUP(B256,'Full FBS'!$B$18:$M$4306,10,0)</f>
        <v>0</v>
      </c>
      <c r="L256" s="181">
        <f>VLOOKUP(B256,'Full FBS'!$B$18:$M$4306,11,0)</f>
        <v>0</v>
      </c>
      <c r="M256" s="181">
        <f>VLOOKUP(B256,'Full FBS'!$B$18:$M$4306,12,0)</f>
        <v>0</v>
      </c>
      <c r="N256" s="43">
        <f>SUM(G256*$D$8+H256*$D$5+I256*$D$9+J256*$D$6+K256*$D$11+L256*$D$10+M256*$D$7)</f>
        <v>0</v>
      </c>
      <c r="O256" s="97">
        <f>VLOOKUP(B256, 'Full FBS'!$B$18:$P$4999, 14, FALSE)</f>
        <v>1</v>
      </c>
      <c r="P256" s="90">
        <f>SUM(((G256+(I256*2))/4600*0.4)+(H256+(J256*1.5))/50*0.6)*100*O256</f>
        <v>0</v>
      </c>
      <c r="Q256" s="15"/>
      <c r="R256" s="15"/>
      <c r="S256" s="15"/>
      <c r="T256" s="15"/>
    </row>
    <row r="257" spans="1:20" ht="13.5" customHeight="1">
      <c r="A257" s="41">
        <f>RANK(N257,$N$18:$N$2593)</f>
        <v>140</v>
      </c>
      <c r="B257" s="180" t="s">
        <v>984</v>
      </c>
      <c r="C257" s="180" t="s">
        <v>1425</v>
      </c>
      <c r="D257" s="180" t="s">
        <v>33</v>
      </c>
      <c r="E257" s="180" t="s">
        <v>36</v>
      </c>
      <c r="F257" s="180" t="s">
        <v>37</v>
      </c>
      <c r="G257" s="181">
        <f>VLOOKUP(B257,'Full FBS'!$B$18:$M$4306,6,0)</f>
        <v>0</v>
      </c>
      <c r="H257" s="181">
        <f>VLOOKUP(B257,'Full FBS'!$B$18:$M$4306,7,0)</f>
        <v>0</v>
      </c>
      <c r="I257" s="181">
        <f>VLOOKUP(B257,'Full FBS'!$B$18:$M$4306,8,0)</f>
        <v>0</v>
      </c>
      <c r="J257" s="181">
        <f>VLOOKUP(B257,'Full FBS'!$B$18:$M$4306,9,0)</f>
        <v>0</v>
      </c>
      <c r="K257" s="181">
        <f>VLOOKUP(B257,'Full FBS'!$B$18:$M$4306,10,0)</f>
        <v>0</v>
      </c>
      <c r="L257" s="181">
        <f>VLOOKUP(B257,'Full FBS'!$B$18:$M$4306,11,0)</f>
        <v>0</v>
      </c>
      <c r="M257" s="181">
        <f>VLOOKUP(B257,'Full FBS'!$B$18:$M$4306,12,0)</f>
        <v>0</v>
      </c>
      <c r="N257" s="43">
        <f>SUM(G257*$D$8+H257*$D$5+I257*$D$9+J257*$D$6+K257*$D$11+L257*$D$10+M257*$D$7)</f>
        <v>0</v>
      </c>
      <c r="O257" s="97">
        <f>VLOOKUP(B257, 'Full FBS'!$B$18:$P$4999, 14, FALSE)</f>
        <v>1</v>
      </c>
      <c r="P257" s="90">
        <f>SUM(((G257+(I257*2))/4600*0.4)+(H257+(J257*1.5))/50*0.6)*100*O257</f>
        <v>0</v>
      </c>
      <c r="Q257" s="15"/>
      <c r="R257" s="15"/>
      <c r="S257" s="15"/>
      <c r="T257" s="15"/>
    </row>
    <row r="258" spans="1:20" ht="13.5" customHeight="1">
      <c r="A258" s="41">
        <f>RANK(N258,$N$18:$N$2593)</f>
        <v>140</v>
      </c>
      <c r="B258" s="180" t="s">
        <v>1015</v>
      </c>
      <c r="C258" s="180" t="s">
        <v>1438</v>
      </c>
      <c r="D258" s="180" t="s">
        <v>33</v>
      </c>
      <c r="E258" s="180" t="s">
        <v>36</v>
      </c>
      <c r="F258" s="180" t="s">
        <v>1482</v>
      </c>
      <c r="G258" s="181">
        <f>VLOOKUP(B258,'Full FBS'!$B$18:$M$4306,6,0)</f>
        <v>0</v>
      </c>
      <c r="H258" s="181">
        <f>VLOOKUP(B258,'Full FBS'!$B$18:$M$4306,7,0)</f>
        <v>0</v>
      </c>
      <c r="I258" s="181">
        <f>VLOOKUP(B258,'Full FBS'!$B$18:$M$4306,8,0)</f>
        <v>0</v>
      </c>
      <c r="J258" s="181">
        <f>VLOOKUP(B258,'Full FBS'!$B$18:$M$4306,9,0)</f>
        <v>0</v>
      </c>
      <c r="K258" s="181">
        <f>VLOOKUP(B258,'Full FBS'!$B$18:$M$4306,10,0)</f>
        <v>0</v>
      </c>
      <c r="L258" s="181">
        <f>VLOOKUP(B258,'Full FBS'!$B$18:$M$4306,11,0)</f>
        <v>0</v>
      </c>
      <c r="M258" s="181">
        <f>VLOOKUP(B258,'Full FBS'!$B$18:$M$4306,12,0)</f>
        <v>0</v>
      </c>
      <c r="N258" s="43">
        <f>SUM(G258*$D$8+H258*$D$5+I258*$D$9+J258*$D$6+K258*$D$11+L258*$D$10+M258*$D$7)</f>
        <v>0</v>
      </c>
      <c r="O258" s="97">
        <f>VLOOKUP(B258, 'Full FBS'!$B$18:$P$4999, 14, FALSE)</f>
        <v>1</v>
      </c>
      <c r="P258" s="90">
        <f>SUM(((G258+(I258*2))/4600*0.4)+(H258+(J258*1.5))/50*0.6)*100*O258</f>
        <v>0</v>
      </c>
      <c r="Q258" s="15"/>
      <c r="R258" s="15"/>
      <c r="S258" s="15"/>
      <c r="T258" s="15"/>
    </row>
    <row r="259" spans="1:20" ht="13.5" customHeight="1">
      <c r="A259" s="41">
        <f>RANK(N259,$N$18:$N$2593)</f>
        <v>140</v>
      </c>
      <c r="B259" s="180" t="s">
        <v>1000</v>
      </c>
      <c r="C259" s="180" t="s">
        <v>1383</v>
      </c>
      <c r="D259" s="180" t="s">
        <v>33</v>
      </c>
      <c r="E259" s="180" t="s">
        <v>36</v>
      </c>
      <c r="F259" s="180" t="s">
        <v>41</v>
      </c>
      <c r="G259" s="181">
        <f>VLOOKUP(B259,'Full FBS'!$B$18:$M$4306,6,0)</f>
        <v>0</v>
      </c>
      <c r="H259" s="181">
        <f>VLOOKUP(B259,'Full FBS'!$B$18:$M$4306,7,0)</f>
        <v>0</v>
      </c>
      <c r="I259" s="181">
        <f>VLOOKUP(B259,'Full FBS'!$B$18:$M$4306,8,0)</f>
        <v>0</v>
      </c>
      <c r="J259" s="181">
        <f>VLOOKUP(B259,'Full FBS'!$B$18:$M$4306,9,0)</f>
        <v>0</v>
      </c>
      <c r="K259" s="181">
        <f>VLOOKUP(B259,'Full FBS'!$B$18:$M$4306,10,0)</f>
        <v>0</v>
      </c>
      <c r="L259" s="181">
        <f>VLOOKUP(B259,'Full FBS'!$B$18:$M$4306,11,0)</f>
        <v>0</v>
      </c>
      <c r="M259" s="181">
        <f>VLOOKUP(B259,'Full FBS'!$B$18:$M$4306,12,0)</f>
        <v>0</v>
      </c>
      <c r="N259" s="43">
        <f>SUM(G259*$D$8+H259*$D$5+I259*$D$9+J259*$D$6+K259*$D$11+L259*$D$10+M259*$D$7)</f>
        <v>0</v>
      </c>
      <c r="O259" s="97">
        <f>VLOOKUP(B259, 'Full FBS'!$B$18:$P$4999, 14, FALSE)</f>
        <v>1</v>
      </c>
      <c r="P259" s="90">
        <f>SUM(((G259+(I259*2))/4600*0.4)+(H259+(J259*1.5))/50*0.6)*100*O259</f>
        <v>0</v>
      </c>
      <c r="Q259" s="15"/>
      <c r="R259" s="15"/>
      <c r="S259" s="15"/>
      <c r="T259" s="15"/>
    </row>
    <row r="260" spans="1:20" ht="13.5" customHeight="1">
      <c r="A260" s="41">
        <f>RANK(N260,$N$18:$N$2593)</f>
        <v>140</v>
      </c>
      <c r="B260" s="207" t="s">
        <v>1593</v>
      </c>
      <c r="C260" s="180" t="s">
        <v>1470</v>
      </c>
      <c r="D260" s="180" t="s">
        <v>33</v>
      </c>
      <c r="E260" s="180" t="s">
        <v>1481</v>
      </c>
      <c r="F260" s="180" t="s">
        <v>1482</v>
      </c>
      <c r="G260" s="181">
        <f>VLOOKUP(B260,'Full FBS'!$B$18:$M$4306,6,0)</f>
        <v>0</v>
      </c>
      <c r="H260" s="181">
        <f>VLOOKUP(B260,'Full FBS'!$B$18:$M$4306,7,0)</f>
        <v>0</v>
      </c>
      <c r="I260" s="181">
        <f>VLOOKUP(B260,'Full FBS'!$B$18:$M$4306,8,0)</f>
        <v>0</v>
      </c>
      <c r="J260" s="181">
        <f>VLOOKUP(B260,'Full FBS'!$B$18:$M$4306,9,0)</f>
        <v>0</v>
      </c>
      <c r="K260" s="181">
        <f>VLOOKUP(B260,'Full FBS'!$B$18:$M$4306,10,0)</f>
        <v>0</v>
      </c>
      <c r="L260" s="181">
        <f>VLOOKUP(B260,'Full FBS'!$B$18:$M$4306,11,0)</f>
        <v>0</v>
      </c>
      <c r="M260" s="181">
        <f>VLOOKUP(B260,'Full FBS'!$B$18:$M$4306,12,0)</f>
        <v>0</v>
      </c>
      <c r="N260" s="43">
        <f>SUM(G260*$D$8+H260*$D$5+I260*$D$9+J260*$D$6+K260*$D$11+L260*$D$10+M260*$D$7)</f>
        <v>0</v>
      </c>
      <c r="O260" s="97">
        <f>VLOOKUP(B260, 'Full FBS'!$B$18:$P$4999, 14, FALSE)</f>
        <v>1</v>
      </c>
      <c r="P260" s="90">
        <f>SUM(((G260+(I260*2))/4600*0.4)+(H260+(J260*1.5))/50*0.6)*100*O260</f>
        <v>0</v>
      </c>
      <c r="Q260" s="15"/>
      <c r="R260" s="15"/>
      <c r="S260" s="15"/>
      <c r="T260" s="15"/>
    </row>
    <row r="261" spans="1:20" ht="13.5" customHeight="1">
      <c r="A261" s="41">
        <f>RANK(N261,$N$18:$N$2593)</f>
        <v>140</v>
      </c>
      <c r="B261" s="180" t="s">
        <v>1009</v>
      </c>
      <c r="C261" s="180" t="s">
        <v>1387</v>
      </c>
      <c r="D261" s="180" t="s">
        <v>33</v>
      </c>
      <c r="E261" s="180" t="s">
        <v>36</v>
      </c>
      <c r="F261" s="180" t="s">
        <v>57</v>
      </c>
      <c r="G261" s="181">
        <f>VLOOKUP(B261,'Full FBS'!$B$18:$M$4306,6,0)</f>
        <v>0</v>
      </c>
      <c r="H261" s="181">
        <f>VLOOKUP(B261,'Full FBS'!$B$18:$M$4306,7,0)</f>
        <v>0</v>
      </c>
      <c r="I261" s="181">
        <f>VLOOKUP(B261,'Full FBS'!$B$18:$M$4306,8,0)</f>
        <v>0</v>
      </c>
      <c r="J261" s="181">
        <f>VLOOKUP(B261,'Full FBS'!$B$18:$M$4306,9,0)</f>
        <v>0</v>
      </c>
      <c r="K261" s="181">
        <f>VLOOKUP(B261,'Full FBS'!$B$18:$M$4306,10,0)</f>
        <v>0</v>
      </c>
      <c r="L261" s="181">
        <f>VLOOKUP(B261,'Full FBS'!$B$18:$M$4306,11,0)</f>
        <v>0</v>
      </c>
      <c r="M261" s="181">
        <f>VLOOKUP(B261,'Full FBS'!$B$18:$M$4306,12,0)</f>
        <v>0</v>
      </c>
      <c r="N261" s="43">
        <f>SUM(G261*$D$8+H261*$D$5+I261*$D$9+J261*$D$6+K261*$D$11+L261*$D$10+M261*$D$7)</f>
        <v>0</v>
      </c>
      <c r="O261" s="97">
        <f>VLOOKUP(B261, 'Full FBS'!$B$18:$P$4999, 14, FALSE)</f>
        <v>1</v>
      </c>
      <c r="P261" s="90">
        <f>SUM(((G261+(I261*2))/4600*0.4)+(H261+(J261*1.5))/50*0.6)*100*O261</f>
        <v>0</v>
      </c>
      <c r="Q261" s="15"/>
      <c r="R261" s="15"/>
      <c r="S261" s="15"/>
      <c r="T261" s="15"/>
    </row>
    <row r="262" spans="1:20" ht="13.5" customHeight="1">
      <c r="A262" s="41">
        <f>RANK(N262,$N$18:$N$2593)</f>
        <v>140</v>
      </c>
      <c r="B262" s="180" t="s">
        <v>1012</v>
      </c>
      <c r="C262" s="180" t="s">
        <v>1461</v>
      </c>
      <c r="D262" s="180" t="s">
        <v>33</v>
      </c>
      <c r="E262" s="180" t="s">
        <v>36</v>
      </c>
      <c r="F262" s="180" t="s">
        <v>57</v>
      </c>
      <c r="G262" s="181">
        <f>VLOOKUP(B262,'Full FBS'!$B$18:$M$4306,6,0)</f>
        <v>0</v>
      </c>
      <c r="H262" s="181">
        <f>VLOOKUP(B262,'Full FBS'!$B$18:$M$4306,7,0)</f>
        <v>0</v>
      </c>
      <c r="I262" s="181">
        <f>VLOOKUP(B262,'Full FBS'!$B$18:$M$4306,8,0)</f>
        <v>0</v>
      </c>
      <c r="J262" s="181">
        <f>VLOOKUP(B262,'Full FBS'!$B$18:$M$4306,9,0)</f>
        <v>0</v>
      </c>
      <c r="K262" s="181">
        <f>VLOOKUP(B262,'Full FBS'!$B$18:$M$4306,10,0)</f>
        <v>0</v>
      </c>
      <c r="L262" s="181">
        <f>VLOOKUP(B262,'Full FBS'!$B$18:$M$4306,11,0)</f>
        <v>0</v>
      </c>
      <c r="M262" s="181">
        <f>VLOOKUP(B262,'Full FBS'!$B$18:$M$4306,12,0)</f>
        <v>0</v>
      </c>
      <c r="N262" s="43">
        <f>SUM(G262*$D$8+H262*$D$5+I262*$D$9+J262*$D$6+K262*$D$11+L262*$D$10+M262*$D$7)</f>
        <v>0</v>
      </c>
      <c r="O262" s="97">
        <f>VLOOKUP(B262, 'Full FBS'!$B$18:$P$4999, 14, FALSE)</f>
        <v>1</v>
      </c>
      <c r="P262" s="90">
        <f>SUM(((G262+(I262*2))/4600*0.4)+(H262+(J262*1.5))/50*0.6)*100*O262</f>
        <v>0</v>
      </c>
      <c r="Q262" s="15"/>
      <c r="R262" s="15"/>
      <c r="S262" s="15"/>
      <c r="T262" s="15"/>
    </row>
    <row r="263" spans="1:20" ht="13.5" customHeight="1">
      <c r="A263" s="41">
        <f>RANK(N263,$N$18:$N$2593)</f>
        <v>140</v>
      </c>
      <c r="B263" s="180" t="s">
        <v>164</v>
      </c>
      <c r="C263" s="180" t="s">
        <v>130</v>
      </c>
      <c r="D263" s="180" t="s">
        <v>33</v>
      </c>
      <c r="E263" s="180" t="s">
        <v>36</v>
      </c>
      <c r="F263" s="180" t="s">
        <v>59</v>
      </c>
      <c r="G263" s="181">
        <f>VLOOKUP(B263,'Full FBS'!$B$18:$M$4306,6,0)</f>
        <v>0</v>
      </c>
      <c r="H263" s="181">
        <f>VLOOKUP(B263,'Full FBS'!$B$18:$M$4306,7,0)</f>
        <v>0</v>
      </c>
      <c r="I263" s="181">
        <f>VLOOKUP(B263,'Full FBS'!$B$18:$M$4306,8,0)</f>
        <v>0</v>
      </c>
      <c r="J263" s="181">
        <f>VLOOKUP(B263,'Full FBS'!$B$18:$M$4306,9,0)</f>
        <v>0</v>
      </c>
      <c r="K263" s="181">
        <f>VLOOKUP(B263,'Full FBS'!$B$18:$M$4306,10,0)</f>
        <v>0</v>
      </c>
      <c r="L263" s="181">
        <f>VLOOKUP(B263,'Full FBS'!$B$18:$M$4306,11,0)</f>
        <v>0</v>
      </c>
      <c r="M263" s="181">
        <f>VLOOKUP(B263,'Full FBS'!$B$18:$M$4306,12,0)</f>
        <v>0</v>
      </c>
      <c r="N263" s="43">
        <f>SUM(G263*$D$8+H263*$D$5+I263*$D$9+J263*$D$6+K263*$D$11+L263*$D$10+M263*$D$7)</f>
        <v>0</v>
      </c>
      <c r="O263" s="97">
        <f>VLOOKUP(B263, 'Full FBS'!$B$18:$P$4999, 14, FALSE)</f>
        <v>1</v>
      </c>
      <c r="P263" s="90">
        <f>SUM(((G263+(I263*2))/4600*0.4)+(H263+(J263*1.5))/50*0.6)*100*O263</f>
        <v>0</v>
      </c>
      <c r="Q263" s="15"/>
      <c r="R263" s="15"/>
      <c r="S263" s="15"/>
      <c r="T263" s="15"/>
    </row>
    <row r="264" spans="1:20" ht="13.5" customHeight="1">
      <c r="A264" s="41">
        <f>RANK(N264,$N$18:$N$2593)</f>
        <v>140</v>
      </c>
      <c r="B264" s="180" t="s">
        <v>588</v>
      </c>
      <c r="C264" s="180" t="s">
        <v>132</v>
      </c>
      <c r="D264" s="180" t="s">
        <v>33</v>
      </c>
      <c r="E264" s="180" t="s">
        <v>36</v>
      </c>
      <c r="F264" s="180" t="s">
        <v>1104</v>
      </c>
      <c r="G264" s="181">
        <f>VLOOKUP(B264,'Full FBS'!$B$18:$M$4306,6,0)</f>
        <v>0</v>
      </c>
      <c r="H264" s="181">
        <f>VLOOKUP(B264,'Full FBS'!$B$18:$M$4306,7,0)</f>
        <v>0</v>
      </c>
      <c r="I264" s="181">
        <f>VLOOKUP(B264,'Full FBS'!$B$18:$M$4306,8,0)</f>
        <v>0</v>
      </c>
      <c r="J264" s="181">
        <f>VLOOKUP(B264,'Full FBS'!$B$18:$M$4306,9,0)</f>
        <v>0</v>
      </c>
      <c r="K264" s="181">
        <f>VLOOKUP(B264,'Full FBS'!$B$18:$M$4306,10,0)</f>
        <v>0</v>
      </c>
      <c r="L264" s="181">
        <f>VLOOKUP(B264,'Full FBS'!$B$18:$M$4306,11,0)</f>
        <v>0</v>
      </c>
      <c r="M264" s="181">
        <f>VLOOKUP(B264,'Full FBS'!$B$18:$M$4306,12,0)</f>
        <v>0</v>
      </c>
      <c r="N264" s="43">
        <f>SUM(G264*$D$8+H264*$D$5+I264*$D$9+J264*$D$6+K264*$D$11+L264*$D$10+M264*$D$7)</f>
        <v>0</v>
      </c>
      <c r="O264" s="97">
        <f>VLOOKUP(B264, 'Full FBS'!$B$18:$P$4999, 14, FALSE)</f>
        <v>1</v>
      </c>
      <c r="P264" s="90">
        <f>SUM(((G264+(I264*2))/4600*0.4)+(H264+(J264*1.5))/50*0.6)*100*O264</f>
        <v>0</v>
      </c>
      <c r="Q264" s="15"/>
      <c r="R264" s="15"/>
      <c r="S264" s="15"/>
      <c r="T264" s="15"/>
    </row>
    <row r="265" spans="1:20" ht="13.5" customHeight="1">
      <c r="A265" s="41">
        <f>RANK(N265,$N$18:$N$2593)</f>
        <v>140</v>
      </c>
      <c r="B265" s="180" t="s">
        <v>1042</v>
      </c>
      <c r="C265" s="180" t="s">
        <v>135</v>
      </c>
      <c r="D265" s="180" t="s">
        <v>33</v>
      </c>
      <c r="E265" s="180" t="s">
        <v>36</v>
      </c>
      <c r="F265" s="180" t="s">
        <v>35</v>
      </c>
      <c r="G265" s="181">
        <f>VLOOKUP(B265,'Full FBS'!$B$18:$M$4306,6,0)</f>
        <v>0</v>
      </c>
      <c r="H265" s="181">
        <f>VLOOKUP(B265,'Full FBS'!$B$18:$M$4306,7,0)</f>
        <v>0</v>
      </c>
      <c r="I265" s="181">
        <f>VLOOKUP(B265,'Full FBS'!$B$18:$M$4306,8,0)</f>
        <v>0</v>
      </c>
      <c r="J265" s="181">
        <f>VLOOKUP(B265,'Full FBS'!$B$18:$M$4306,9,0)</f>
        <v>0</v>
      </c>
      <c r="K265" s="181">
        <f>VLOOKUP(B265,'Full FBS'!$B$18:$M$4306,10,0)</f>
        <v>0</v>
      </c>
      <c r="L265" s="181">
        <f>VLOOKUP(B265,'Full FBS'!$B$18:$M$4306,11,0)</f>
        <v>0</v>
      </c>
      <c r="M265" s="181">
        <f>VLOOKUP(B265,'Full FBS'!$B$18:$M$4306,12,0)</f>
        <v>0</v>
      </c>
      <c r="N265" s="43">
        <f>SUM(G265*$D$8+H265*$D$5+I265*$D$9+J265*$D$6+K265*$D$11+L265*$D$10+M265*$D$7)</f>
        <v>0</v>
      </c>
      <c r="O265" s="97">
        <f>VLOOKUP(B265, 'Full FBS'!$B$18:$P$4999, 14, FALSE)</f>
        <v>1</v>
      </c>
      <c r="P265" s="90">
        <f>SUM(((G265+(I265*2))/4600*0.4)+(H265+(J265*1.5))/50*0.6)*100*O265</f>
        <v>0</v>
      </c>
      <c r="Q265" s="15"/>
      <c r="R265" s="15"/>
      <c r="S265" s="15"/>
      <c r="T265" s="15"/>
    </row>
    <row r="266" spans="1:20" ht="13.5" customHeight="1">
      <c r="A266" s="41">
        <f>RANK(N266,$N$18:$N$2593)</f>
        <v>140</v>
      </c>
      <c r="B266" s="180" t="s">
        <v>1351</v>
      </c>
      <c r="C266" s="180" t="s">
        <v>136</v>
      </c>
      <c r="D266" s="180" t="s">
        <v>33</v>
      </c>
      <c r="E266" s="180" t="s">
        <v>1481</v>
      </c>
      <c r="F266" s="180" t="s">
        <v>1104</v>
      </c>
      <c r="G266" s="181">
        <f>VLOOKUP(B266,'Full FBS'!$B$18:$M$4306,6,0)</f>
        <v>0</v>
      </c>
      <c r="H266" s="181">
        <f>VLOOKUP(B266,'Full FBS'!$B$18:$M$4306,7,0)</f>
        <v>0</v>
      </c>
      <c r="I266" s="181">
        <f>VLOOKUP(B266,'Full FBS'!$B$18:$M$4306,8,0)</f>
        <v>0</v>
      </c>
      <c r="J266" s="181">
        <f>VLOOKUP(B266,'Full FBS'!$B$18:$M$4306,9,0)</f>
        <v>0</v>
      </c>
      <c r="K266" s="181">
        <f>VLOOKUP(B266,'Full FBS'!$B$18:$M$4306,10,0)</f>
        <v>0</v>
      </c>
      <c r="L266" s="181">
        <f>VLOOKUP(B266,'Full FBS'!$B$18:$M$4306,11,0)</f>
        <v>0</v>
      </c>
      <c r="M266" s="181">
        <f>VLOOKUP(B266,'Full FBS'!$B$18:$M$4306,12,0)</f>
        <v>0</v>
      </c>
      <c r="N266" s="43">
        <f>SUM(G266*$D$8+H266*$D$5+I266*$D$9+J266*$D$6+K266*$D$11+L266*$D$10+M266*$D$7)</f>
        <v>0</v>
      </c>
      <c r="O266" s="97">
        <f>VLOOKUP(B266, 'Full FBS'!$B$18:$P$4999, 14, FALSE)</f>
        <v>1</v>
      </c>
      <c r="P266" s="90">
        <f>SUM(((G266+(I266*2))/4600*0.4)+(H266+(J266*1.5))/50*0.6)*100*O266</f>
        <v>0</v>
      </c>
      <c r="Q266" s="15"/>
      <c r="R266" s="15"/>
      <c r="S266" s="15"/>
      <c r="T266" s="15"/>
    </row>
    <row r="267" spans="1:20" ht="13.5" customHeight="1">
      <c r="A267" s="41">
        <f>RANK(N267,$N$18:$N$2593)</f>
        <v>140</v>
      </c>
      <c r="B267" s="180" t="s">
        <v>1055</v>
      </c>
      <c r="C267" s="180" t="s">
        <v>1416</v>
      </c>
      <c r="D267" s="180" t="s">
        <v>33</v>
      </c>
      <c r="E267" s="180" t="s">
        <v>36</v>
      </c>
      <c r="F267" s="180" t="s">
        <v>1104</v>
      </c>
      <c r="G267" s="181">
        <f>VLOOKUP(B267,'Full FBS'!$B$18:$M$4306,6,0)</f>
        <v>0</v>
      </c>
      <c r="H267" s="181">
        <f>VLOOKUP(B267,'Full FBS'!$B$18:$M$4306,7,0)</f>
        <v>0</v>
      </c>
      <c r="I267" s="181">
        <f>VLOOKUP(B267,'Full FBS'!$B$18:$M$4306,8,0)</f>
        <v>0</v>
      </c>
      <c r="J267" s="181">
        <f>VLOOKUP(B267,'Full FBS'!$B$18:$M$4306,9,0)</f>
        <v>0</v>
      </c>
      <c r="K267" s="181">
        <f>VLOOKUP(B267,'Full FBS'!$B$18:$M$4306,10,0)</f>
        <v>0</v>
      </c>
      <c r="L267" s="181">
        <f>VLOOKUP(B267,'Full FBS'!$B$18:$M$4306,11,0)</f>
        <v>0</v>
      </c>
      <c r="M267" s="181">
        <f>VLOOKUP(B267,'Full FBS'!$B$18:$M$4306,12,0)</f>
        <v>0</v>
      </c>
      <c r="N267" s="43">
        <f>SUM(G267*$D$8+H267*$D$5+I267*$D$9+J267*$D$6+K267*$D$11+L267*$D$10+M267*$D$7)</f>
        <v>0</v>
      </c>
      <c r="O267" s="97">
        <f>VLOOKUP(B267, 'Full FBS'!$B$18:$P$4999, 14, FALSE)</f>
        <v>1</v>
      </c>
      <c r="P267" s="90">
        <f>SUM(((G267+(I267*2))/4600*0.4)+(H267+(J267*1.5))/50*0.6)*100*O267</f>
        <v>0</v>
      </c>
      <c r="Q267" s="15"/>
      <c r="R267" s="15"/>
      <c r="S267" s="15"/>
      <c r="T267" s="15"/>
    </row>
    <row r="268" spans="1:20" ht="13.5" customHeight="1">
      <c r="A268" s="41">
        <f>RANK(N268,$N$18:$N$2593)</f>
        <v>140</v>
      </c>
      <c r="B268" s="180" t="s">
        <v>417</v>
      </c>
      <c r="C268" s="180" t="s">
        <v>1391</v>
      </c>
      <c r="D268" s="180" t="s">
        <v>33</v>
      </c>
      <c r="E268" s="180" t="s">
        <v>38</v>
      </c>
      <c r="F268" s="180" t="s">
        <v>35</v>
      </c>
      <c r="G268" s="181">
        <f>VLOOKUP(B268,'Full FBS'!$B$18:$M$4306,6,0)</f>
        <v>0</v>
      </c>
      <c r="H268" s="181">
        <f>VLOOKUP(B268,'Full FBS'!$B$18:$M$4306,7,0)</f>
        <v>0</v>
      </c>
      <c r="I268" s="181">
        <f>VLOOKUP(B268,'Full FBS'!$B$18:$M$4306,8,0)</f>
        <v>0</v>
      </c>
      <c r="J268" s="181">
        <f>VLOOKUP(B268,'Full FBS'!$B$18:$M$4306,9,0)</f>
        <v>0</v>
      </c>
      <c r="K268" s="181">
        <f>VLOOKUP(B268,'Full FBS'!$B$18:$M$4306,10,0)</f>
        <v>0</v>
      </c>
      <c r="L268" s="181">
        <f>VLOOKUP(B268,'Full FBS'!$B$18:$M$4306,11,0)</f>
        <v>0</v>
      </c>
      <c r="M268" s="181">
        <f>VLOOKUP(B268,'Full FBS'!$B$18:$M$4306,12,0)</f>
        <v>0</v>
      </c>
      <c r="N268" s="43">
        <f>SUM(G268*$D$8+H268*$D$5+I268*$D$9+J268*$D$6+K268*$D$11+L268*$D$10+M268*$D$7)</f>
        <v>0</v>
      </c>
      <c r="O268" s="97">
        <f>VLOOKUP(B268, 'Full FBS'!$B$18:$P$4999, 14, FALSE)</f>
        <v>1</v>
      </c>
      <c r="P268" s="90">
        <f>SUM(((G268+(I268*2))/4600*0.4)+(H268+(J268*1.5))/50*0.6)*100*O268</f>
        <v>0</v>
      </c>
      <c r="Q268" s="15"/>
      <c r="R268" s="15"/>
      <c r="S268" s="15"/>
      <c r="T268" s="15"/>
    </row>
    <row r="269" spans="1:20" ht="13.5" customHeight="1">
      <c r="A269" s="41">
        <f>RANK(N269,$N$18:$N$2593)</f>
        <v>140</v>
      </c>
      <c r="B269" s="180" t="s">
        <v>433</v>
      </c>
      <c r="C269" s="180" t="s">
        <v>138</v>
      </c>
      <c r="D269" s="180" t="s">
        <v>33</v>
      </c>
      <c r="E269" s="180" t="s">
        <v>38</v>
      </c>
      <c r="F269" s="180" t="s">
        <v>59</v>
      </c>
      <c r="G269" s="181">
        <f>VLOOKUP(B269,'Full FBS'!$B$18:$M$4306,6,0)</f>
        <v>0</v>
      </c>
      <c r="H269" s="181">
        <f>VLOOKUP(B269,'Full FBS'!$B$18:$M$4306,7,0)</f>
        <v>0</v>
      </c>
      <c r="I269" s="181">
        <f>VLOOKUP(B269,'Full FBS'!$B$18:$M$4306,8,0)</f>
        <v>0</v>
      </c>
      <c r="J269" s="181">
        <f>VLOOKUP(B269,'Full FBS'!$B$18:$M$4306,9,0)</f>
        <v>0</v>
      </c>
      <c r="K269" s="181">
        <f>VLOOKUP(B269,'Full FBS'!$B$18:$M$4306,10,0)</f>
        <v>0</v>
      </c>
      <c r="L269" s="181">
        <f>VLOOKUP(B269,'Full FBS'!$B$18:$M$4306,11,0)</f>
        <v>0</v>
      </c>
      <c r="M269" s="181">
        <f>VLOOKUP(B269,'Full FBS'!$B$18:$M$4306,12,0)</f>
        <v>0</v>
      </c>
      <c r="N269" s="43">
        <f>SUM(G269*$D$8+H269*$D$5+I269*$D$9+J269*$D$6+K269*$D$11+L269*$D$10+M269*$D$7)</f>
        <v>0</v>
      </c>
      <c r="O269" s="97">
        <f>VLOOKUP(B269, 'Full FBS'!$B$18:$P$4999, 14, FALSE)</f>
        <v>1</v>
      </c>
      <c r="P269" s="90">
        <f>SUM(((G269+(I269*2))/4600*0.4)+(H269+(J269*1.5))/50*0.6)*100*O269</f>
        <v>0</v>
      </c>
      <c r="Q269" s="15"/>
      <c r="R269" s="15"/>
      <c r="S269" s="15"/>
      <c r="T269" s="15"/>
    </row>
    <row r="270" spans="1:20" ht="13.5" customHeight="1">
      <c r="A270" s="41">
        <f>RANK(N270,$N$18:$N$2593)</f>
        <v>140</v>
      </c>
      <c r="B270" s="180" t="s">
        <v>1061</v>
      </c>
      <c r="C270" s="180" t="s">
        <v>139</v>
      </c>
      <c r="D270" s="180" t="s">
        <v>33</v>
      </c>
      <c r="E270" s="180" t="s">
        <v>34</v>
      </c>
      <c r="F270" s="180" t="s">
        <v>59</v>
      </c>
      <c r="G270" s="181">
        <f>VLOOKUP(B270,'Full FBS'!$B$18:$M$4306,6,0)</f>
        <v>0</v>
      </c>
      <c r="H270" s="181">
        <f>VLOOKUP(B270,'Full FBS'!$B$18:$M$4306,7,0)</f>
        <v>0</v>
      </c>
      <c r="I270" s="181">
        <f>VLOOKUP(B270,'Full FBS'!$B$18:$M$4306,8,0)</f>
        <v>0</v>
      </c>
      <c r="J270" s="181">
        <f>VLOOKUP(B270,'Full FBS'!$B$18:$M$4306,9,0)</f>
        <v>0</v>
      </c>
      <c r="K270" s="181">
        <f>VLOOKUP(B270,'Full FBS'!$B$18:$M$4306,10,0)</f>
        <v>0</v>
      </c>
      <c r="L270" s="181">
        <f>VLOOKUP(B270,'Full FBS'!$B$18:$M$4306,11,0)</f>
        <v>0</v>
      </c>
      <c r="M270" s="181">
        <f>VLOOKUP(B270,'Full FBS'!$B$18:$M$4306,12,0)</f>
        <v>0</v>
      </c>
      <c r="N270" s="43">
        <f>SUM(G270*$D$8+H270*$D$5+I270*$D$9+J270*$D$6+K270*$D$11+L270*$D$10+M270*$D$7)</f>
        <v>0</v>
      </c>
      <c r="O270" s="97">
        <f>VLOOKUP(B270, 'Full FBS'!$B$18:$P$4999, 14, FALSE)</f>
        <v>1.0249999999999999</v>
      </c>
      <c r="P270" s="90">
        <f>SUM(((G270+(I270*2))/4600*0.4)+(H270+(J270*1.5))/50*0.6)*100*O270</f>
        <v>0</v>
      </c>
      <c r="Q270" s="15"/>
      <c r="R270" s="15"/>
      <c r="S270" s="15"/>
      <c r="T270" s="15"/>
    </row>
    <row r="271" spans="1:20" ht="13.5" customHeight="1">
      <c r="A271" s="41">
        <f>RANK(N271,$N$18:$N$2593)</f>
        <v>140</v>
      </c>
      <c r="B271" s="180" t="s">
        <v>582</v>
      </c>
      <c r="C271" s="180" t="s">
        <v>1450</v>
      </c>
      <c r="D271" s="180" t="s">
        <v>33</v>
      </c>
      <c r="E271" s="180" t="s">
        <v>38</v>
      </c>
      <c r="F271" s="180" t="s">
        <v>37</v>
      </c>
      <c r="G271" s="181">
        <f>VLOOKUP(B271,'Full FBS'!$B$18:$M$4306,6,0)</f>
        <v>0</v>
      </c>
      <c r="H271" s="181">
        <f>VLOOKUP(B271,'Full FBS'!$B$18:$M$4306,7,0)</f>
        <v>0</v>
      </c>
      <c r="I271" s="181">
        <f>VLOOKUP(B271,'Full FBS'!$B$18:$M$4306,8,0)</f>
        <v>0</v>
      </c>
      <c r="J271" s="181">
        <f>VLOOKUP(B271,'Full FBS'!$B$18:$M$4306,9,0)</f>
        <v>0</v>
      </c>
      <c r="K271" s="181">
        <f>VLOOKUP(B271,'Full FBS'!$B$18:$M$4306,10,0)</f>
        <v>0</v>
      </c>
      <c r="L271" s="181">
        <f>VLOOKUP(B271,'Full FBS'!$B$18:$M$4306,11,0)</f>
        <v>0</v>
      </c>
      <c r="M271" s="181">
        <f>VLOOKUP(B271,'Full FBS'!$B$18:$M$4306,12,0)</f>
        <v>0</v>
      </c>
      <c r="N271" s="43">
        <f>SUM(G271*$D$8+H271*$D$5+I271*$D$9+J271*$D$6+K271*$D$11+L271*$D$10+M271*$D$7)</f>
        <v>0</v>
      </c>
      <c r="O271" s="97">
        <f>VLOOKUP(B271, 'Full FBS'!$B$18:$P$4999, 14, FALSE)</f>
        <v>1</v>
      </c>
      <c r="P271" s="90">
        <f>SUM(((G271+(I271*2))/4600*0.4)+(H271+(J271*1.5))/50*0.6)*100*O271</f>
        <v>0</v>
      </c>
      <c r="Q271" s="15"/>
      <c r="R271" s="15"/>
      <c r="S271" s="15"/>
      <c r="T271" s="15"/>
    </row>
    <row r="272" spans="1:20" ht="13.5" customHeight="1">
      <c r="A272" s="41">
        <f>RANK(N272,$N$18:$N$2593)</f>
        <v>140</v>
      </c>
      <c r="B272" s="180" t="s">
        <v>1355</v>
      </c>
      <c r="C272" s="180" t="s">
        <v>1360</v>
      </c>
      <c r="D272" s="180" t="s">
        <v>33</v>
      </c>
      <c r="E272" s="180" t="s">
        <v>36</v>
      </c>
      <c r="F272" s="180" t="s">
        <v>52</v>
      </c>
      <c r="G272" s="181">
        <f>VLOOKUP(B272,'Full FBS'!$B$18:$M$4306,6,0)</f>
        <v>0</v>
      </c>
      <c r="H272" s="181">
        <f>VLOOKUP(B272,'Full FBS'!$B$18:$M$4306,7,0)</f>
        <v>0</v>
      </c>
      <c r="I272" s="181">
        <f>VLOOKUP(B272,'Full FBS'!$B$18:$M$4306,8,0)</f>
        <v>0</v>
      </c>
      <c r="J272" s="181">
        <f>VLOOKUP(B272,'Full FBS'!$B$18:$M$4306,9,0)</f>
        <v>0</v>
      </c>
      <c r="K272" s="181">
        <f>VLOOKUP(B272,'Full FBS'!$B$18:$M$4306,10,0)</f>
        <v>0</v>
      </c>
      <c r="L272" s="181">
        <f>VLOOKUP(B272,'Full FBS'!$B$18:$M$4306,11,0)</f>
        <v>0</v>
      </c>
      <c r="M272" s="181">
        <f>VLOOKUP(B272,'Full FBS'!$B$18:$M$4306,12,0)</f>
        <v>0</v>
      </c>
      <c r="N272" s="43">
        <f>SUM(G272*$D$8+H272*$D$5+I272*$D$9+J272*$D$6+K272*$D$11+L272*$D$10+M272*$D$7)</f>
        <v>0</v>
      </c>
      <c r="O272" s="97">
        <f>VLOOKUP(B272, 'Full FBS'!$B$18:$P$4999, 14, FALSE)</f>
        <v>1</v>
      </c>
      <c r="P272" s="90">
        <f>SUM(((G272+(I272*2))/4600*0.4)+(H272+(J272*1.5))/50*0.6)*100*O272</f>
        <v>0</v>
      </c>
      <c r="Q272" s="15"/>
      <c r="R272" s="15"/>
      <c r="S272" s="15"/>
      <c r="T272" s="15"/>
    </row>
    <row r="273" spans="1:20" ht="13.5" customHeight="1">
      <c r="A273" s="41">
        <f>RANK(N273,$N$18:$N$2593)</f>
        <v>140</v>
      </c>
      <c r="B273" s="180" t="s">
        <v>1356</v>
      </c>
      <c r="C273" s="180" t="s">
        <v>1441</v>
      </c>
      <c r="D273" s="180" t="s">
        <v>33</v>
      </c>
      <c r="E273" s="180" t="s">
        <v>1481</v>
      </c>
      <c r="F273" s="180" t="s">
        <v>52</v>
      </c>
      <c r="G273" s="181">
        <f>VLOOKUP(B273,'Full FBS'!$B$18:$M$4306,6,0)</f>
        <v>0</v>
      </c>
      <c r="H273" s="181">
        <f>VLOOKUP(B273,'Full FBS'!$B$18:$M$4306,7,0)</f>
        <v>0</v>
      </c>
      <c r="I273" s="181">
        <f>VLOOKUP(B273,'Full FBS'!$B$18:$M$4306,8,0)</f>
        <v>0</v>
      </c>
      <c r="J273" s="181">
        <f>VLOOKUP(B273,'Full FBS'!$B$18:$M$4306,9,0)</f>
        <v>0</v>
      </c>
      <c r="K273" s="181">
        <f>VLOOKUP(B273,'Full FBS'!$B$18:$M$4306,10,0)</f>
        <v>0</v>
      </c>
      <c r="L273" s="181">
        <f>VLOOKUP(B273,'Full FBS'!$B$18:$M$4306,11,0)</f>
        <v>0</v>
      </c>
      <c r="M273" s="181">
        <f>VLOOKUP(B273,'Full FBS'!$B$18:$M$4306,12,0)</f>
        <v>0</v>
      </c>
      <c r="N273" s="43">
        <f>SUM(G273*$D$8+H273*$D$5+I273*$D$9+J273*$D$6+K273*$D$11+L273*$D$10+M273*$D$7)</f>
        <v>0</v>
      </c>
      <c r="O273" s="97">
        <f>VLOOKUP(B273, 'Full FBS'!$B$18:$P$4999, 14, FALSE)</f>
        <v>1</v>
      </c>
      <c r="P273" s="90">
        <f>SUM(((G273+(I273*2))/4600*0.4)+(H273+(J273*1.5))/50*0.6)*100*O273</f>
        <v>0</v>
      </c>
      <c r="Q273" s="15"/>
      <c r="R273" s="15"/>
      <c r="S273" s="15"/>
      <c r="T273" s="15"/>
    </row>
    <row r="274" spans="1:20" ht="13.5" customHeight="1">
      <c r="A274" s="41">
        <f>RANK(N274,$N$18:$N$2593)</f>
        <v>140</v>
      </c>
      <c r="B274" s="180" t="s">
        <v>446</v>
      </c>
      <c r="C274" s="180" t="s">
        <v>1431</v>
      </c>
      <c r="D274" s="180" t="s">
        <v>33</v>
      </c>
      <c r="E274" s="180" t="s">
        <v>38</v>
      </c>
      <c r="F274" s="180" t="s">
        <v>1104</v>
      </c>
      <c r="G274" s="181">
        <f>VLOOKUP(B274,'Full FBS'!$B$18:$M$4306,6,0)</f>
        <v>0</v>
      </c>
      <c r="H274" s="181">
        <f>VLOOKUP(B274,'Full FBS'!$B$18:$M$4306,7,0)</f>
        <v>0</v>
      </c>
      <c r="I274" s="181">
        <f>VLOOKUP(B274,'Full FBS'!$B$18:$M$4306,8,0)</f>
        <v>0</v>
      </c>
      <c r="J274" s="181">
        <f>VLOOKUP(B274,'Full FBS'!$B$18:$M$4306,9,0)</f>
        <v>0</v>
      </c>
      <c r="K274" s="181">
        <f>VLOOKUP(B274,'Full FBS'!$B$18:$M$4306,10,0)</f>
        <v>0</v>
      </c>
      <c r="L274" s="181">
        <f>VLOOKUP(B274,'Full FBS'!$B$18:$M$4306,11,0)</f>
        <v>0</v>
      </c>
      <c r="M274" s="181">
        <f>VLOOKUP(B274,'Full FBS'!$B$18:$M$4306,12,0)</f>
        <v>0</v>
      </c>
      <c r="N274" s="43">
        <f>SUM(G274*$D$8+H274*$D$5+I274*$D$9+J274*$D$6+K274*$D$11+L274*$D$10+M274*$D$7)</f>
        <v>0</v>
      </c>
      <c r="O274" s="97">
        <f>VLOOKUP(B274, 'Full FBS'!$B$18:$P$4999, 14, FALSE)</f>
        <v>1</v>
      </c>
      <c r="P274" s="90">
        <f>SUM(((G274+(I274*2))/4600*0.4)+(H274+(J274*1.5))/50*0.6)*100*O274</f>
        <v>0</v>
      </c>
      <c r="Q274" s="15"/>
      <c r="R274" s="15"/>
      <c r="S274" s="15"/>
      <c r="T274" s="15"/>
    </row>
    <row r="275" spans="1:20" ht="13.5" customHeight="1">
      <c r="A275" s="41">
        <f>RANK(N275,$N$18:$N$2593)</f>
        <v>140</v>
      </c>
      <c r="B275" s="180" t="s">
        <v>1074</v>
      </c>
      <c r="C275" s="180" t="s">
        <v>1376</v>
      </c>
      <c r="D275" s="180" t="s">
        <v>33</v>
      </c>
      <c r="E275" s="180" t="s">
        <v>38</v>
      </c>
      <c r="F275" s="180" t="s">
        <v>1104</v>
      </c>
      <c r="G275" s="181">
        <f>VLOOKUP(B275,'Full FBS'!$B$18:$M$4306,6,0)</f>
        <v>0</v>
      </c>
      <c r="H275" s="181">
        <f>VLOOKUP(B275,'Full FBS'!$B$18:$M$4306,7,0)</f>
        <v>0</v>
      </c>
      <c r="I275" s="181">
        <f>VLOOKUP(B275,'Full FBS'!$B$18:$M$4306,8,0)</f>
        <v>0</v>
      </c>
      <c r="J275" s="181">
        <f>VLOOKUP(B275,'Full FBS'!$B$18:$M$4306,9,0)</f>
        <v>0</v>
      </c>
      <c r="K275" s="181">
        <f>VLOOKUP(B275,'Full FBS'!$B$18:$M$4306,10,0)</f>
        <v>0</v>
      </c>
      <c r="L275" s="181">
        <f>VLOOKUP(B275,'Full FBS'!$B$18:$M$4306,11,0)</f>
        <v>0</v>
      </c>
      <c r="M275" s="181">
        <f>VLOOKUP(B275,'Full FBS'!$B$18:$M$4306,12,0)</f>
        <v>0</v>
      </c>
      <c r="N275" s="43">
        <f>SUM(G275*$D$8+H275*$D$5+I275*$D$9+J275*$D$6+K275*$D$11+L275*$D$10+M275*$D$7)</f>
        <v>0</v>
      </c>
      <c r="O275" s="97">
        <f>VLOOKUP(B275, 'Full FBS'!$B$18:$P$4999, 14, FALSE)</f>
        <v>1</v>
      </c>
      <c r="P275" s="90">
        <f>SUM(((G275+(I275*2))/4600*0.4)+(H275+(J275*1.5))/50*0.6)*100*O275</f>
        <v>0</v>
      </c>
      <c r="Q275" s="15"/>
      <c r="R275" s="15"/>
      <c r="S275" s="15"/>
      <c r="T275" s="15"/>
    </row>
    <row r="276" spans="1:20" ht="13.5" customHeight="1">
      <c r="A276" s="41">
        <f>RANK(N276,$N$18:$N$2593)</f>
        <v>140</v>
      </c>
      <c r="B276" s="180" t="s">
        <v>1118</v>
      </c>
      <c r="C276" s="180" t="s">
        <v>1402</v>
      </c>
      <c r="D276" s="180" t="s">
        <v>33</v>
      </c>
      <c r="E276" s="180" t="s">
        <v>40</v>
      </c>
      <c r="F276" s="180" t="s">
        <v>1105</v>
      </c>
      <c r="G276" s="181">
        <f>VLOOKUP(B276,'Full FBS'!$B$18:$M$4306,6,0)</f>
        <v>0</v>
      </c>
      <c r="H276" s="181">
        <f>VLOOKUP(B276,'Full FBS'!$B$18:$M$4306,7,0)</f>
        <v>0</v>
      </c>
      <c r="I276" s="181">
        <f>VLOOKUP(B276,'Full FBS'!$B$18:$M$4306,8,0)</f>
        <v>0</v>
      </c>
      <c r="J276" s="181">
        <f>VLOOKUP(B276,'Full FBS'!$B$18:$M$4306,9,0)</f>
        <v>0</v>
      </c>
      <c r="K276" s="181">
        <f>VLOOKUP(B276,'Full FBS'!$B$18:$M$4306,10,0)</f>
        <v>0</v>
      </c>
      <c r="L276" s="181">
        <f>VLOOKUP(B276,'Full FBS'!$B$18:$M$4306,11,0)</f>
        <v>0</v>
      </c>
      <c r="M276" s="181">
        <f>VLOOKUP(B276,'Full FBS'!$B$18:$M$4306,12,0)</f>
        <v>0</v>
      </c>
      <c r="N276" s="43">
        <f>SUM(G276*$D$8+H276*$D$5+I276*$D$9+J276*$D$6+K276*$D$11+L276*$D$10+M276*$D$7)</f>
        <v>0</v>
      </c>
      <c r="O276" s="97">
        <f>VLOOKUP(B276, 'Full FBS'!$B$18:$P$4999, 14, FALSE)</f>
        <v>1</v>
      </c>
      <c r="P276" s="90">
        <f>SUM(((G276+(I276*2))/4600*0.4)+(H276+(J276*1.5))/50*0.6)*100*O276</f>
        <v>0</v>
      </c>
      <c r="Q276" s="15"/>
      <c r="R276" s="15"/>
      <c r="S276" s="15"/>
      <c r="T276" s="15"/>
    </row>
    <row r="277" spans="1:20" ht="13.5" customHeight="1">
      <c r="A277" s="41">
        <f>RANK(N277,$N$18:$N$2593)</f>
        <v>140</v>
      </c>
      <c r="B277" s="180" t="s">
        <v>1358</v>
      </c>
      <c r="C277" s="180" t="s">
        <v>1457</v>
      </c>
      <c r="D277" s="180" t="s">
        <v>33</v>
      </c>
      <c r="E277" s="180" t="s">
        <v>36</v>
      </c>
      <c r="F277" s="180" t="s">
        <v>41</v>
      </c>
      <c r="G277" s="181">
        <f>VLOOKUP(B277,'Full FBS'!$B$18:$M$4306,6,0)</f>
        <v>0</v>
      </c>
      <c r="H277" s="181">
        <f>VLOOKUP(B277,'Full FBS'!$B$18:$M$4306,7,0)</f>
        <v>0</v>
      </c>
      <c r="I277" s="181">
        <f>VLOOKUP(B277,'Full FBS'!$B$18:$M$4306,8,0)</f>
        <v>0</v>
      </c>
      <c r="J277" s="181">
        <f>VLOOKUP(B277,'Full FBS'!$B$18:$M$4306,9,0)</f>
        <v>0</v>
      </c>
      <c r="K277" s="181">
        <f>VLOOKUP(B277,'Full FBS'!$B$18:$M$4306,10,0)</f>
        <v>0</v>
      </c>
      <c r="L277" s="181">
        <f>VLOOKUP(B277,'Full FBS'!$B$18:$M$4306,11,0)</f>
        <v>0</v>
      </c>
      <c r="M277" s="181">
        <f>VLOOKUP(B277,'Full FBS'!$B$18:$M$4306,12,0)</f>
        <v>0</v>
      </c>
      <c r="N277" s="43">
        <f>SUM(G277*$D$8+H277*$D$5+I277*$D$9+J277*$D$6+K277*$D$11+L277*$D$10+M277*$D$7)</f>
        <v>0</v>
      </c>
      <c r="O277" s="97">
        <f>VLOOKUP(B277, 'Full FBS'!$B$18:$P$4999, 14, FALSE)</f>
        <v>1</v>
      </c>
      <c r="P277" s="90">
        <f>SUM(((G277+(I277*2))/4600*0.4)+(H277+(J277*1.5))/50*0.6)*100*O277</f>
        <v>0</v>
      </c>
      <c r="Q277" s="15"/>
      <c r="R277" s="15"/>
      <c r="S277" s="15"/>
      <c r="T277" s="15"/>
    </row>
    <row r="278" spans="1:20" ht="13.5" customHeight="1">
      <c r="A278" s="41">
        <f>RANK(N278,$N$18:$N$2593)</f>
        <v>140</v>
      </c>
      <c r="B278" s="180" t="s">
        <v>454</v>
      </c>
      <c r="C278" s="180" t="s">
        <v>1432</v>
      </c>
      <c r="D278" s="180" t="s">
        <v>33</v>
      </c>
      <c r="E278" s="180" t="s">
        <v>34</v>
      </c>
      <c r="F278" s="180" t="s">
        <v>1106</v>
      </c>
      <c r="G278" s="181">
        <f>VLOOKUP(B278,'Full FBS'!$B$18:$M$4306,6,0)</f>
        <v>0</v>
      </c>
      <c r="H278" s="181">
        <f>VLOOKUP(B278,'Full FBS'!$B$18:$M$4306,7,0)</f>
        <v>0</v>
      </c>
      <c r="I278" s="181">
        <f>VLOOKUP(B278,'Full FBS'!$B$18:$M$4306,8,0)</f>
        <v>0</v>
      </c>
      <c r="J278" s="181">
        <f>VLOOKUP(B278,'Full FBS'!$B$18:$M$4306,9,0)</f>
        <v>0</v>
      </c>
      <c r="K278" s="181">
        <f>VLOOKUP(B278,'Full FBS'!$B$18:$M$4306,10,0)</f>
        <v>0</v>
      </c>
      <c r="L278" s="181">
        <f>VLOOKUP(B278,'Full FBS'!$B$18:$M$4306,11,0)</f>
        <v>0</v>
      </c>
      <c r="M278" s="181">
        <f>VLOOKUP(B278,'Full FBS'!$B$18:$M$4306,12,0)</f>
        <v>0</v>
      </c>
      <c r="N278" s="43">
        <f>SUM(G278*$D$8+H278*$D$5+I278*$D$9+J278*$D$6+K278*$D$11+L278*$D$10+M278*$D$7)</f>
        <v>0</v>
      </c>
      <c r="O278" s="97">
        <f>VLOOKUP(B278, 'Full FBS'!$B$18:$P$4999, 14, FALSE)</f>
        <v>0.98</v>
      </c>
      <c r="P278" s="90">
        <f>SUM(((G278+(I278*2))/4600*0.4)+(H278+(J278*1.5))/50*0.6)*100*O278</f>
        <v>0</v>
      </c>
      <c r="Q278" s="15"/>
      <c r="R278" s="15"/>
      <c r="S278" s="15"/>
      <c r="T278" s="15"/>
    </row>
    <row r="279" spans="1:20" ht="13.5" customHeight="1">
      <c r="A279" s="41">
        <f>RANK(N279,$N$18:$N$2593)</f>
        <v>140</v>
      </c>
      <c r="B279" s="180" t="s">
        <v>1359</v>
      </c>
      <c r="C279" s="180" t="s">
        <v>1446</v>
      </c>
      <c r="D279" s="180" t="s">
        <v>33</v>
      </c>
      <c r="E279" s="180" t="s">
        <v>38</v>
      </c>
      <c r="F279" s="180" t="s">
        <v>35</v>
      </c>
      <c r="G279" s="181">
        <f>VLOOKUP(B279,'Full FBS'!$B$18:$M$4306,6,0)</f>
        <v>0</v>
      </c>
      <c r="H279" s="181">
        <f>VLOOKUP(B279,'Full FBS'!$B$18:$M$4306,7,0)</f>
        <v>0</v>
      </c>
      <c r="I279" s="181">
        <f>VLOOKUP(B279,'Full FBS'!$B$18:$M$4306,8,0)</f>
        <v>0</v>
      </c>
      <c r="J279" s="181">
        <f>VLOOKUP(B279,'Full FBS'!$B$18:$M$4306,9,0)</f>
        <v>0</v>
      </c>
      <c r="K279" s="181">
        <f>VLOOKUP(B279,'Full FBS'!$B$18:$M$4306,10,0)</f>
        <v>0</v>
      </c>
      <c r="L279" s="181">
        <f>VLOOKUP(B279,'Full FBS'!$B$18:$M$4306,11,0)</f>
        <v>0</v>
      </c>
      <c r="M279" s="181">
        <f>VLOOKUP(B279,'Full FBS'!$B$18:$M$4306,12,0)</f>
        <v>0</v>
      </c>
      <c r="N279" s="43">
        <f>SUM(G279*$D$8+H279*$D$5+I279*$D$9+J279*$D$6+K279*$D$11+L279*$D$10+M279*$D$7)</f>
        <v>0</v>
      </c>
      <c r="O279" s="97">
        <f>VLOOKUP(B279, 'Full FBS'!$B$18:$P$4999, 14, FALSE)</f>
        <v>1</v>
      </c>
      <c r="P279" s="90">
        <f>SUM(((G279+(I279*2))/4600*0.4)+(H279+(J279*1.5))/50*0.6)*100*O279</f>
        <v>0</v>
      </c>
      <c r="Q279" s="15"/>
      <c r="R279" s="15"/>
      <c r="S279" s="15"/>
      <c r="T279" s="15"/>
    </row>
    <row r="280" spans="1:20" ht="13.5" customHeight="1">
      <c r="A280" s="41">
        <f>RANK(N280,$N$18:$N$2593)</f>
        <v>140</v>
      </c>
      <c r="B280" s="146"/>
      <c r="C280" s="144"/>
      <c r="D280" s="144"/>
      <c r="E280" s="144"/>
      <c r="F280" s="144"/>
      <c r="G280" s="145"/>
      <c r="H280" s="145"/>
      <c r="I280" s="145"/>
      <c r="J280" s="145"/>
      <c r="K280" s="145"/>
      <c r="L280" s="145"/>
      <c r="M280" s="145"/>
      <c r="N280" s="43">
        <f>SUM(G280*$D$8+H280*$D$5+I280*$D$9+J280*$D$6+K280*$D$11+L280*$D$10+M280*$D$7)</f>
        <v>0</v>
      </c>
      <c r="O280" s="97">
        <v>0.9</v>
      </c>
      <c r="P280" s="90">
        <f>SUM(((G280+(I280*2))/4600*0.4)+(H280+(J280*1.5))/50*0.6)*100*O280</f>
        <v>0</v>
      </c>
      <c r="Q280" s="15"/>
      <c r="R280" s="15"/>
      <c r="S280" s="15"/>
      <c r="T280" s="15"/>
    </row>
    <row r="281" spans="1:20" ht="13.5" customHeight="1">
      <c r="A281" s="41">
        <f>RANK(N281,$N$18:$N$2593)</f>
        <v>140</v>
      </c>
      <c r="B281" s="146"/>
      <c r="C281" s="144"/>
      <c r="D281" s="144"/>
      <c r="E281" s="144"/>
      <c r="F281" s="144"/>
      <c r="G281" s="145"/>
      <c r="H281" s="145"/>
      <c r="I281" s="145"/>
      <c r="J281" s="145"/>
      <c r="K281" s="145"/>
      <c r="L281" s="145"/>
      <c r="M281" s="145"/>
      <c r="N281" s="43">
        <f>SUM(G281*$D$8+H281*$D$5+I281*$D$9+J281*$D$6+K281*$D$11+L281*$D$10+M281*$D$7)</f>
        <v>0</v>
      </c>
      <c r="O281" s="97">
        <v>0.9</v>
      </c>
      <c r="P281" s="90">
        <f>SUM(((G281+(I281*2))/4600*0.4)+(H281+(J281*1.5))/50*0.6)*100*O281</f>
        <v>0</v>
      </c>
      <c r="Q281" s="15"/>
      <c r="R281" s="15"/>
      <c r="S281" s="15"/>
      <c r="T281" s="15"/>
    </row>
    <row r="282" spans="1:20" ht="13.5" customHeight="1">
      <c r="A282" s="41">
        <f>RANK(N282,$N$18:$N$2593)</f>
        <v>140</v>
      </c>
      <c r="B282" s="143"/>
      <c r="C282" s="144"/>
      <c r="D282" s="144"/>
      <c r="E282" s="144"/>
      <c r="F282" s="144"/>
      <c r="G282" s="145"/>
      <c r="H282" s="145"/>
      <c r="I282" s="145"/>
      <c r="J282" s="145"/>
      <c r="K282" s="145"/>
      <c r="L282" s="145"/>
      <c r="M282" s="145"/>
      <c r="N282" s="43">
        <f>SUM(G282*$D$8+H282*$D$5+I282*$D$9+J282*$D$6+K282*$D$11+L282*$D$10+M282*$D$7)</f>
        <v>0</v>
      </c>
      <c r="O282" s="97">
        <v>0.9</v>
      </c>
      <c r="P282" s="90">
        <f>SUM(((G282+(I282*2))/4600*0.4)+(H282+(J282*1.5))/50*0.6)*100*O282</f>
        <v>0</v>
      </c>
      <c r="Q282" s="15"/>
      <c r="R282" s="15"/>
      <c r="S282" s="15"/>
      <c r="T282" s="15"/>
    </row>
    <row r="283" spans="1:20" ht="13.5" customHeight="1">
      <c r="A283" s="41">
        <f>RANK(N283,$N$18:$N$2593)</f>
        <v>140</v>
      </c>
      <c r="B283" s="143"/>
      <c r="C283" s="144"/>
      <c r="D283" s="144"/>
      <c r="E283" s="144"/>
      <c r="F283" s="144"/>
      <c r="G283" s="145"/>
      <c r="H283" s="145"/>
      <c r="I283" s="145"/>
      <c r="J283" s="145"/>
      <c r="K283" s="145"/>
      <c r="L283" s="145"/>
      <c r="M283" s="145"/>
      <c r="N283" s="43">
        <f>SUM(G283*$D$8+H283*$D$5+I283*$D$9+J283*$D$6+K283*$D$11+L283*$D$10+M283*$D$7)</f>
        <v>0</v>
      </c>
      <c r="O283" s="97">
        <v>0.9</v>
      </c>
      <c r="P283" s="90">
        <f>SUM(((G283+(I283*2))/4600*0.4)+(H283+(J283*1.5))/50*0.6)*100*O283</f>
        <v>0</v>
      </c>
      <c r="Q283" s="15"/>
      <c r="R283" s="15"/>
      <c r="S283" s="15"/>
      <c r="T283" s="15"/>
    </row>
    <row r="284" spans="1:20" ht="13.5" customHeight="1">
      <c r="A284" s="41">
        <f>RANK(N284,$N$18:$N$2593)</f>
        <v>140</v>
      </c>
      <c r="B284" s="144"/>
      <c r="C284" s="144"/>
      <c r="D284" s="144"/>
      <c r="E284" s="144"/>
      <c r="F284" s="144"/>
      <c r="G284" s="145"/>
      <c r="H284" s="145"/>
      <c r="I284" s="145"/>
      <c r="J284" s="145"/>
      <c r="K284" s="145"/>
      <c r="L284" s="145"/>
      <c r="M284" s="145"/>
      <c r="N284" s="43">
        <f>SUM(G284*$D$8+H284*$D$5+I284*$D$9+J284*$D$6+K284*$D$11+L284*$D$10+M284*$D$7)</f>
        <v>0</v>
      </c>
      <c r="O284" s="97">
        <v>0.9</v>
      </c>
      <c r="P284" s="90">
        <f>SUM(((G284+(I284*2))/4600*0.4)+(H284+(J284*1.5))/50*0.6)*100*O284</f>
        <v>0</v>
      </c>
      <c r="Q284" s="15"/>
      <c r="R284" s="15"/>
      <c r="S284" s="15"/>
      <c r="T284" s="15"/>
    </row>
    <row r="285" spans="1:20" ht="13.5" customHeight="1">
      <c r="A285" s="41">
        <f>RANK(N285,$N$18:$N$2593)</f>
        <v>140</v>
      </c>
      <c r="B285" s="146"/>
      <c r="C285" s="144"/>
      <c r="D285" s="144"/>
      <c r="E285" s="144"/>
      <c r="F285" s="144"/>
      <c r="G285" s="145"/>
      <c r="H285" s="145"/>
      <c r="I285" s="145"/>
      <c r="J285" s="145"/>
      <c r="K285" s="145"/>
      <c r="L285" s="145"/>
      <c r="M285" s="145"/>
      <c r="N285" s="43">
        <f>SUM(G285*$D$8+H285*$D$5+I285*$D$9+J285*$D$6+K285*$D$11+L285*$D$10+M285*$D$7)</f>
        <v>0</v>
      </c>
      <c r="O285" s="97">
        <v>0.9</v>
      </c>
      <c r="P285" s="90">
        <f>SUM(((G285+(I285*2))/4600*0.4)+(H285+(J285*1.5))/50*0.6)*100*O285</f>
        <v>0</v>
      </c>
      <c r="Q285" s="15"/>
      <c r="R285" s="15"/>
      <c r="S285" s="15"/>
      <c r="T285" s="15"/>
    </row>
    <row r="286" spans="1:20" ht="13.5" customHeight="1">
      <c r="A286" s="41">
        <f>RANK(N286,$N$18:$N$2593)</f>
        <v>140</v>
      </c>
      <c r="B286" s="146"/>
      <c r="C286" s="144"/>
      <c r="D286" s="144"/>
      <c r="E286" s="144"/>
      <c r="F286" s="144"/>
      <c r="G286" s="145"/>
      <c r="H286" s="145"/>
      <c r="I286" s="145"/>
      <c r="J286" s="145"/>
      <c r="K286" s="145"/>
      <c r="L286" s="145"/>
      <c r="M286" s="145"/>
      <c r="N286" s="43">
        <f>SUM(G286*$D$8+H286*$D$5+I286*$D$9+J286*$D$6+K286*$D$11+L286*$D$10+M286*$D$7)</f>
        <v>0</v>
      </c>
      <c r="O286" s="97">
        <v>0.9</v>
      </c>
      <c r="P286" s="90">
        <f>SUM(((G286+(I286*2))/4600*0.4)+(H286+(J286*1.5))/50*0.6)*100*O286</f>
        <v>0</v>
      </c>
      <c r="Q286" s="15"/>
      <c r="R286" s="15"/>
      <c r="S286" s="15"/>
      <c r="T286" s="15"/>
    </row>
    <row r="287" spans="1:20" ht="13.5" customHeight="1">
      <c r="A287" s="41">
        <f>RANK(N287,$N$18:$N$2593)</f>
        <v>140</v>
      </c>
      <c r="B287" s="171"/>
      <c r="C287" s="144"/>
      <c r="D287" s="144"/>
      <c r="E287" s="144"/>
      <c r="F287" s="144"/>
      <c r="G287" s="145"/>
      <c r="H287" s="145"/>
      <c r="I287" s="145"/>
      <c r="J287" s="145"/>
      <c r="K287" s="145"/>
      <c r="L287" s="145"/>
      <c r="M287" s="145"/>
      <c r="N287" s="43">
        <f>SUM(G287*$D$8+H287*$D$5+I287*$D$9+J287*$D$6+K287*$D$11+L287*$D$10+M287*$D$7)</f>
        <v>0</v>
      </c>
      <c r="O287" s="97">
        <v>0.9</v>
      </c>
      <c r="P287" s="90">
        <f>SUM(((G287+(I287*2))/4600*0.4)+(H287+(J287*1.5))/50*0.6)*100*O287</f>
        <v>0</v>
      </c>
      <c r="Q287" s="15"/>
      <c r="R287" s="15"/>
      <c r="S287" s="15"/>
      <c r="T287" s="15"/>
    </row>
    <row r="288" spans="1:20" ht="13.5" customHeight="1">
      <c r="A288" s="41">
        <f>RANK(N288,$N$18:$N$2593)</f>
        <v>140</v>
      </c>
      <c r="B288" s="170"/>
      <c r="C288" s="144"/>
      <c r="D288" s="144"/>
      <c r="E288" s="144"/>
      <c r="F288" s="144"/>
      <c r="G288" s="145"/>
      <c r="H288" s="145"/>
      <c r="I288" s="145"/>
      <c r="J288" s="145"/>
      <c r="K288" s="145"/>
      <c r="L288" s="145"/>
      <c r="M288" s="145"/>
      <c r="N288" s="43">
        <f>SUM(G288*$D$8+H288*$D$5+I288*$D$9+J288*$D$6+K288*$D$11+L288*$D$10+M288*$D$7)</f>
        <v>0</v>
      </c>
      <c r="O288" s="97">
        <v>0.9</v>
      </c>
      <c r="P288" s="90">
        <f>SUM(((G288+(I288*2))/4600*0.4)+(H288+(J288*1.5))/50*0.6)*100*O288</f>
        <v>0</v>
      </c>
      <c r="Q288" s="15"/>
      <c r="R288" s="15"/>
      <c r="S288" s="15"/>
      <c r="T288" s="15"/>
    </row>
    <row r="289" spans="1:20" ht="13.5" customHeight="1">
      <c r="A289" s="41">
        <f>RANK(N289,$N$18:$N$2593)</f>
        <v>140</v>
      </c>
      <c r="B289" s="171"/>
      <c r="C289" s="144"/>
      <c r="D289" s="144"/>
      <c r="E289" s="144"/>
      <c r="F289" s="144"/>
      <c r="G289" s="145"/>
      <c r="H289" s="145"/>
      <c r="I289" s="145"/>
      <c r="J289" s="145"/>
      <c r="K289" s="145"/>
      <c r="L289" s="145"/>
      <c r="M289" s="145"/>
      <c r="N289" s="43">
        <f>SUM(G289*$D$8+H289*$D$5+I289*$D$9+J289*$D$6+K289*$D$11+L289*$D$10+M289*$D$7)</f>
        <v>0</v>
      </c>
      <c r="O289" s="97">
        <v>0.9</v>
      </c>
      <c r="P289" s="90">
        <f>SUM(((G289+(I289*2))/4600*0.4)+(H289+(J289*1.5))/50*0.6)*100*O289</f>
        <v>0</v>
      </c>
      <c r="Q289" s="15"/>
      <c r="R289" s="15"/>
      <c r="S289" s="15"/>
      <c r="T289" s="15"/>
    </row>
    <row r="290" spans="1:20" ht="13.5" customHeight="1">
      <c r="A290" s="41">
        <f>RANK(N290,$N$18:$N$2593)</f>
        <v>140</v>
      </c>
      <c r="B290" s="168"/>
      <c r="C290" s="144"/>
      <c r="D290" s="144"/>
      <c r="E290" s="144"/>
      <c r="F290" s="144"/>
      <c r="G290" s="145"/>
      <c r="H290" s="145"/>
      <c r="I290" s="145"/>
      <c r="J290" s="145"/>
      <c r="K290" s="145"/>
      <c r="L290" s="145"/>
      <c r="M290" s="145"/>
      <c r="N290" s="43">
        <f>SUM(G290*$D$8+H290*$D$5+I290*$D$9+J290*$D$6+K290*$D$11+L290*$D$10+M290*$D$7)</f>
        <v>0</v>
      </c>
      <c r="O290" s="97">
        <v>0.9</v>
      </c>
      <c r="P290" s="90">
        <f>SUM(((G290+(I290*2))/4600*0.4)+(H290+(J290*1.5))/50*0.6)*100*O290</f>
        <v>0</v>
      </c>
      <c r="Q290" s="15"/>
      <c r="R290" s="15"/>
      <c r="S290" s="15"/>
      <c r="T290" s="15"/>
    </row>
    <row r="291" spans="1:20" ht="13.5" customHeight="1">
      <c r="A291" s="41">
        <f>RANK(N291,$N$18:$N$2593)</f>
        <v>140</v>
      </c>
      <c r="B291" s="144"/>
      <c r="C291" s="144"/>
      <c r="D291" s="144"/>
      <c r="E291" s="144"/>
      <c r="F291" s="144"/>
      <c r="G291" s="145"/>
      <c r="H291" s="145"/>
      <c r="I291" s="145"/>
      <c r="J291" s="145"/>
      <c r="K291" s="145"/>
      <c r="L291" s="145"/>
      <c r="M291" s="145"/>
      <c r="N291" s="43">
        <f>SUM(G291*$D$8+H291*$D$5+I291*$D$9+J291*$D$6+K291*$D$11+L291*$D$10+M291*$D$7)</f>
        <v>0</v>
      </c>
      <c r="O291" s="97">
        <v>0.9</v>
      </c>
      <c r="P291" s="90">
        <f>SUM(((G291+(I291*2))/4600*0.4)+(H291+(J291*1.5))/50*0.6)*100*O291</f>
        <v>0</v>
      </c>
      <c r="Q291" s="15"/>
      <c r="R291" s="15"/>
      <c r="S291" s="15"/>
      <c r="T291" s="15"/>
    </row>
    <row r="292" spans="1:20" ht="13.5" customHeight="1">
      <c r="A292" s="41">
        <f>RANK(N292,$N$18:$N$2593)</f>
        <v>140</v>
      </c>
      <c r="B292" s="144"/>
      <c r="C292" s="144"/>
      <c r="D292" s="144"/>
      <c r="E292" s="144"/>
      <c r="F292" s="144"/>
      <c r="G292" s="145"/>
      <c r="H292" s="145"/>
      <c r="I292" s="145"/>
      <c r="J292" s="145"/>
      <c r="K292" s="145"/>
      <c r="L292" s="145"/>
      <c r="M292" s="145"/>
      <c r="N292" s="43">
        <f>SUM(G292*$D$8+H292*$D$5+I292*$D$9+J292*$D$6+K292*$D$11+L292*$D$10+M292*$D$7)</f>
        <v>0</v>
      </c>
      <c r="O292" s="97">
        <v>0.9</v>
      </c>
      <c r="P292" s="90">
        <f>SUM(((G292+(I292*2))/4600*0.4)+(H292+(J292*1.5))/50*0.6)*100*O292</f>
        <v>0</v>
      </c>
      <c r="Q292" s="15"/>
      <c r="R292" s="15"/>
      <c r="S292" s="15"/>
      <c r="T292" s="15"/>
    </row>
    <row r="293" spans="1:20" ht="13.5" customHeight="1">
      <c r="A293" s="41">
        <f>RANK(N293,$N$18:$N$2593)</f>
        <v>140</v>
      </c>
      <c r="B293" s="146"/>
      <c r="C293" s="144"/>
      <c r="D293" s="144"/>
      <c r="E293" s="144"/>
      <c r="F293" s="144"/>
      <c r="G293" s="145"/>
      <c r="H293" s="145"/>
      <c r="I293" s="145"/>
      <c r="J293" s="145"/>
      <c r="K293" s="145"/>
      <c r="L293" s="145"/>
      <c r="M293" s="145"/>
      <c r="N293" s="43">
        <f>SUM(G293*$D$8+H293*$D$5+I293*$D$9+J293*$D$6+K293*$D$11+L293*$D$10+M293*$D$7)</f>
        <v>0</v>
      </c>
      <c r="O293" s="97">
        <v>0.9</v>
      </c>
      <c r="P293" s="90">
        <f>SUM(((G293+(I293*2))/4600*0.4)+(H293+(J293*1.5))/50*0.6)*100*O293</f>
        <v>0</v>
      </c>
      <c r="Q293" s="15"/>
      <c r="R293" s="15"/>
      <c r="S293" s="15"/>
      <c r="T293" s="15"/>
    </row>
    <row r="294" spans="1:20" ht="13.5" customHeight="1">
      <c r="A294" s="41">
        <f>RANK(N294,$N$18:$N$2593)</f>
        <v>140</v>
      </c>
      <c r="B294" s="146"/>
      <c r="C294" s="144"/>
      <c r="D294" s="144"/>
      <c r="E294" s="144"/>
      <c r="F294" s="144"/>
      <c r="G294" s="145"/>
      <c r="H294" s="145"/>
      <c r="I294" s="145"/>
      <c r="J294" s="145"/>
      <c r="K294" s="145"/>
      <c r="L294" s="145"/>
      <c r="M294" s="145"/>
      <c r="N294" s="43">
        <f>SUM(G294*$D$8+H294*$D$5+I294*$D$9+J294*$D$6+K294*$D$11+L294*$D$10+M294*$D$7)</f>
        <v>0</v>
      </c>
      <c r="O294" s="97">
        <v>0.9</v>
      </c>
      <c r="P294" s="90">
        <f>SUM(((G294+(I294*2))/4600*0.4)+(H294+(J294*1.5))/50*0.6)*100*O294</f>
        <v>0</v>
      </c>
      <c r="Q294" s="15"/>
      <c r="R294" s="15"/>
      <c r="S294" s="15"/>
      <c r="T294" s="15"/>
    </row>
    <row r="295" spans="1:20" ht="13.5" customHeight="1">
      <c r="A295" s="41">
        <f>RANK(N295,$N$18:$N$2593)</f>
        <v>140</v>
      </c>
      <c r="B295" s="146"/>
      <c r="C295" s="144"/>
      <c r="D295" s="144"/>
      <c r="E295" s="144"/>
      <c r="F295" s="144"/>
      <c r="G295" s="145"/>
      <c r="H295" s="145"/>
      <c r="I295" s="145"/>
      <c r="J295" s="145"/>
      <c r="K295" s="145"/>
      <c r="L295" s="145"/>
      <c r="M295" s="145"/>
      <c r="N295" s="43">
        <f>SUM(G295*$D$8+H295*$D$5+I295*$D$9+J295*$D$6+K295*$D$11+L295*$D$10+M295*$D$7)</f>
        <v>0</v>
      </c>
      <c r="O295" s="97">
        <v>0.9</v>
      </c>
      <c r="P295" s="90">
        <f>SUM(((G295+(I295*2))/4600*0.4)+(H295+(J295*1.5))/50*0.6)*100*O295</f>
        <v>0</v>
      </c>
      <c r="Q295" s="15"/>
      <c r="R295" s="15"/>
      <c r="S295" s="15"/>
      <c r="T295" s="15"/>
    </row>
    <row r="296" spans="1:20" ht="13.5" customHeight="1">
      <c r="A296" s="41">
        <f>RANK(N296,$N$18:$N$2593)</f>
        <v>140</v>
      </c>
      <c r="B296" s="146"/>
      <c r="C296" s="144"/>
      <c r="D296" s="144"/>
      <c r="E296" s="144"/>
      <c r="F296" s="144"/>
      <c r="G296" s="145"/>
      <c r="H296" s="145"/>
      <c r="I296" s="145"/>
      <c r="J296" s="145"/>
      <c r="K296" s="145"/>
      <c r="L296" s="145"/>
      <c r="M296" s="145"/>
      <c r="N296" s="43">
        <f>SUM(G296*$D$8+H296*$D$5+I296*$D$9+J296*$D$6+K296*$D$11+L296*$D$10+M296*$D$7)</f>
        <v>0</v>
      </c>
      <c r="O296" s="97">
        <v>0.9</v>
      </c>
      <c r="P296" s="90">
        <f>SUM(((G296+(I296*2))/4600*0.4)+(H296+(J296*1.5))/50*0.6)*100*O296</f>
        <v>0</v>
      </c>
      <c r="Q296" s="15"/>
      <c r="R296" s="15"/>
      <c r="S296" s="15"/>
      <c r="T296" s="15"/>
    </row>
    <row r="297" spans="1:20" ht="13.5" customHeight="1">
      <c r="A297" s="41">
        <f>RANK(N297,$N$18:$N$2593)</f>
        <v>140</v>
      </c>
      <c r="B297" s="146"/>
      <c r="C297" s="144"/>
      <c r="D297" s="144"/>
      <c r="E297" s="144"/>
      <c r="F297" s="144"/>
      <c r="G297" s="145"/>
      <c r="H297" s="145"/>
      <c r="I297" s="145"/>
      <c r="J297" s="145"/>
      <c r="K297" s="145"/>
      <c r="L297" s="145"/>
      <c r="M297" s="145"/>
      <c r="N297" s="43">
        <f>SUM(G297*$D$8+H297*$D$5+I297*$D$9+J297*$D$6+K297*$D$11+L297*$D$10+M297*$D$7)</f>
        <v>0</v>
      </c>
      <c r="O297" s="97">
        <v>0.9</v>
      </c>
      <c r="P297" s="90">
        <f>SUM(((G297+(I297*2))/4600*0.4)+(H297+(J297*1.5))/50*0.6)*100*O297</f>
        <v>0</v>
      </c>
      <c r="Q297" s="15"/>
      <c r="R297" s="15"/>
      <c r="S297" s="15"/>
      <c r="T297" s="15"/>
    </row>
    <row r="298" spans="1:20" ht="13.5" customHeight="1">
      <c r="A298" s="41">
        <f>RANK(N298,$N$18:$N$2593)</f>
        <v>140</v>
      </c>
      <c r="B298" s="146"/>
      <c r="C298" s="144"/>
      <c r="D298" s="144"/>
      <c r="E298" s="144"/>
      <c r="F298" s="144"/>
      <c r="G298" s="145"/>
      <c r="H298" s="145"/>
      <c r="I298" s="145"/>
      <c r="J298" s="145"/>
      <c r="K298" s="145"/>
      <c r="L298" s="145"/>
      <c r="M298" s="145"/>
      <c r="N298" s="43">
        <f>SUM(G298*$D$8+H298*$D$5+I298*$D$9+J298*$D$6+K298*$D$11+L298*$D$10+M298*$D$7)</f>
        <v>0</v>
      </c>
      <c r="O298" s="97">
        <v>0.9</v>
      </c>
      <c r="P298" s="90">
        <f>SUM(((G298+(I298*2))/4600*0.4)+(H298+(J298*1.5))/50*0.6)*100*O298</f>
        <v>0</v>
      </c>
      <c r="Q298" s="15"/>
      <c r="R298" s="15"/>
      <c r="S298" s="15"/>
      <c r="T298" s="15"/>
    </row>
    <row r="299" spans="1:20" ht="13.5" customHeight="1">
      <c r="A299" s="41">
        <f>RANK(N299,$N$18:$N$2593)</f>
        <v>140</v>
      </c>
      <c r="B299" s="143"/>
      <c r="C299" s="144"/>
      <c r="D299" s="144"/>
      <c r="E299" s="144"/>
      <c r="F299" s="144"/>
      <c r="G299" s="145"/>
      <c r="H299" s="145"/>
      <c r="I299" s="145"/>
      <c r="J299" s="145"/>
      <c r="K299" s="145"/>
      <c r="L299" s="145"/>
      <c r="M299" s="145"/>
      <c r="N299" s="43">
        <f>SUM(G299*$D$8+H299*$D$5+I299*$D$9+J299*$D$6+K299*$D$11+L299*$D$10+M299*$D$7)</f>
        <v>0</v>
      </c>
      <c r="O299" s="97">
        <v>0.9</v>
      </c>
      <c r="P299" s="90">
        <f>SUM(((G299+(I299*2))/4600*0.4)+(H299+(J299*1.5))/50*0.6)*100*O299</f>
        <v>0</v>
      </c>
      <c r="Q299" s="15"/>
      <c r="R299" s="15"/>
      <c r="S299" s="15"/>
      <c r="T299" s="15"/>
    </row>
    <row r="300" spans="1:20" ht="13.5" customHeight="1">
      <c r="A300" s="41">
        <f>RANK(N300,$N$18:$N$2593)</f>
        <v>140</v>
      </c>
      <c r="B300" s="143"/>
      <c r="C300" s="144"/>
      <c r="D300" s="144"/>
      <c r="E300" s="144"/>
      <c r="F300" s="144"/>
      <c r="G300" s="145"/>
      <c r="H300" s="145"/>
      <c r="I300" s="145"/>
      <c r="J300" s="145"/>
      <c r="K300" s="145"/>
      <c r="L300" s="145"/>
      <c r="M300" s="145"/>
      <c r="N300" s="43">
        <f>SUM(G300*$D$8+H300*$D$5+I300*$D$9+J300*$D$6+K300*$D$11+L300*$D$10+M300*$D$7)</f>
        <v>0</v>
      </c>
      <c r="O300" s="97">
        <v>0.9</v>
      </c>
      <c r="P300" s="90">
        <f>SUM(((G300+(I300*2))/4600*0.4)+(H300+(J300*1.5))/50*0.6)*100*O300</f>
        <v>0</v>
      </c>
      <c r="Q300" s="15"/>
      <c r="R300" s="15"/>
      <c r="S300" s="15"/>
      <c r="T300" s="15"/>
    </row>
    <row r="301" spans="1:20" ht="13.5" customHeight="1">
      <c r="A301" s="41">
        <f>RANK(N301,$N$18:$N$2593)</f>
        <v>140</v>
      </c>
      <c r="B301" s="143"/>
      <c r="C301" s="144"/>
      <c r="D301" s="144"/>
      <c r="E301" s="144"/>
      <c r="F301" s="144"/>
      <c r="G301" s="145"/>
      <c r="H301" s="145"/>
      <c r="I301" s="145"/>
      <c r="J301" s="145"/>
      <c r="K301" s="145"/>
      <c r="L301" s="145"/>
      <c r="M301" s="145"/>
      <c r="N301" s="43">
        <f>SUM(G301*$D$8+H301*$D$5+I301*$D$9+J301*$D$6+K301*$D$11+L301*$D$10+M301*$D$7)</f>
        <v>0</v>
      </c>
      <c r="O301" s="97">
        <v>0.9</v>
      </c>
      <c r="P301" s="90">
        <f>SUM(((G301+(I301*2))/4600*0.4)+(H301+(J301*1.5))/50*0.6)*100*O301</f>
        <v>0</v>
      </c>
      <c r="Q301" s="15"/>
      <c r="R301" s="15"/>
      <c r="S301" s="15"/>
      <c r="T301" s="15"/>
    </row>
    <row r="302" spans="1:20" ht="13.5" customHeight="1">
      <c r="A302" s="41">
        <f>RANK(N302,$N$18:$N$2593)</f>
        <v>140</v>
      </c>
      <c r="B302" s="144"/>
      <c r="C302" s="144"/>
      <c r="D302" s="144"/>
      <c r="E302" s="144"/>
      <c r="F302" s="144"/>
      <c r="G302" s="145"/>
      <c r="H302" s="145"/>
      <c r="I302" s="145"/>
      <c r="J302" s="145"/>
      <c r="K302" s="145"/>
      <c r="L302" s="145"/>
      <c r="M302" s="145"/>
      <c r="N302" s="43">
        <f>SUM(G302*$D$8+H302*$D$5+I302*$D$9+J302*$D$6+K302*$D$11+L302*$D$10+M302*$D$7)</f>
        <v>0</v>
      </c>
      <c r="O302" s="97">
        <v>0.9</v>
      </c>
      <c r="P302" s="90">
        <f>SUM(((G302+(I302*2))/4600*0.4)+(H302+(J302*1.5))/50*0.6)*100*O302</f>
        <v>0</v>
      </c>
      <c r="Q302" s="15"/>
      <c r="R302" s="15"/>
      <c r="S302" s="15"/>
      <c r="T302" s="15"/>
    </row>
    <row r="303" spans="1:20" ht="13.5" customHeight="1">
      <c r="A303" s="41">
        <f>RANK(N303,$N$18:$N$2593)</f>
        <v>140</v>
      </c>
      <c r="B303" s="144"/>
      <c r="C303" s="144"/>
      <c r="D303" s="144"/>
      <c r="E303" s="144"/>
      <c r="F303" s="144"/>
      <c r="G303" s="145"/>
      <c r="H303" s="145"/>
      <c r="I303" s="145"/>
      <c r="J303" s="145"/>
      <c r="K303" s="145"/>
      <c r="L303" s="145"/>
      <c r="M303" s="145"/>
      <c r="N303" s="43">
        <f>SUM(G303*$D$8+H303*$D$5+I303*$D$9+J303*$D$6+K303*$D$11+L303*$D$10+M303*$D$7)</f>
        <v>0</v>
      </c>
      <c r="O303" s="97">
        <v>0.9</v>
      </c>
      <c r="P303" s="90">
        <f>SUM(((G303+(I303*2))/4600*0.4)+(H303+(J303*1.5))/50*0.6)*100*O303</f>
        <v>0</v>
      </c>
      <c r="Q303" s="15"/>
      <c r="R303" s="15"/>
      <c r="S303" s="15"/>
      <c r="T303" s="15"/>
    </row>
    <row r="304" spans="1:20" ht="13.5" customHeight="1">
      <c r="A304" s="41">
        <f>RANK(N304,$N$18:$N$2593)</f>
        <v>140</v>
      </c>
      <c r="B304" s="143"/>
      <c r="C304" s="144"/>
      <c r="D304" s="144"/>
      <c r="E304" s="144"/>
      <c r="F304" s="144"/>
      <c r="G304" s="145"/>
      <c r="H304" s="145"/>
      <c r="I304" s="145"/>
      <c r="J304" s="145"/>
      <c r="K304" s="145"/>
      <c r="L304" s="145"/>
      <c r="M304" s="145"/>
      <c r="N304" s="43">
        <f>SUM(G304*$D$8+H304*$D$5+I304*$D$9+J304*$D$6+K304*$D$11+L304*$D$10+M304*$D$7)</f>
        <v>0</v>
      </c>
      <c r="O304" s="97">
        <v>0.9</v>
      </c>
      <c r="P304" s="90">
        <f>SUM(((G304+(I304*2))/4600*0.4)+(H304+(J304*1.5))/50*0.6)*100*O304</f>
        <v>0</v>
      </c>
      <c r="Q304" s="15"/>
      <c r="R304" s="15"/>
      <c r="S304" s="15"/>
      <c r="T304" s="15"/>
    </row>
    <row r="305" spans="1:20" ht="13.5" customHeight="1">
      <c r="A305" s="41">
        <f>RANK(N305,$N$18:$N$2593)</f>
        <v>140</v>
      </c>
      <c r="B305" s="146"/>
      <c r="C305" s="144"/>
      <c r="D305" s="144"/>
      <c r="E305" s="144"/>
      <c r="F305" s="144"/>
      <c r="G305" s="145"/>
      <c r="H305" s="145"/>
      <c r="I305" s="145"/>
      <c r="J305" s="145"/>
      <c r="K305" s="145"/>
      <c r="L305" s="145"/>
      <c r="M305" s="145"/>
      <c r="N305" s="43">
        <f>SUM(G305*$D$8+H305*$D$5+I305*$D$9+J305*$D$6+K305*$D$11+L305*$D$10+M305*$D$7)</f>
        <v>0</v>
      </c>
      <c r="O305" s="97">
        <v>0.9</v>
      </c>
      <c r="P305" s="90">
        <f>SUM(((G305+(I305*2))/4600*0.4)+(H305+(J305*1.5))/50*0.6)*100*O305</f>
        <v>0</v>
      </c>
      <c r="Q305" s="15"/>
      <c r="R305" s="15"/>
      <c r="S305" s="15"/>
      <c r="T305" s="15"/>
    </row>
    <row r="306" spans="1:20" ht="13.5" customHeight="1">
      <c r="A306" s="41">
        <f>RANK(N306,$N$18:$N$2593)</f>
        <v>140</v>
      </c>
      <c r="B306" s="146"/>
      <c r="C306" s="144"/>
      <c r="D306" s="144"/>
      <c r="E306" s="144"/>
      <c r="F306" s="144"/>
      <c r="G306" s="145"/>
      <c r="H306" s="145"/>
      <c r="I306" s="145"/>
      <c r="J306" s="145"/>
      <c r="K306" s="145"/>
      <c r="L306" s="145"/>
      <c r="M306" s="145"/>
      <c r="N306" s="43">
        <f>SUM(G306*$D$8+H306*$D$5+I306*$D$9+J306*$D$6+K306*$D$11+L306*$D$10+M306*$D$7)</f>
        <v>0</v>
      </c>
      <c r="O306" s="97">
        <v>0.9</v>
      </c>
      <c r="P306" s="90">
        <f>SUM(((G306+(I306*2))/4600*0.4)+(H306+(J306*1.5))/50*0.6)*100*O306</f>
        <v>0</v>
      </c>
      <c r="Q306" s="15"/>
      <c r="R306" s="15"/>
      <c r="S306" s="15"/>
      <c r="T306" s="15"/>
    </row>
    <row r="307" spans="1:20" ht="13.5" customHeight="1">
      <c r="A307" s="41">
        <f>RANK(N307,$N$18:$N$2593)</f>
        <v>140</v>
      </c>
      <c r="B307" s="146"/>
      <c r="C307" s="144"/>
      <c r="D307" s="144"/>
      <c r="E307" s="144"/>
      <c r="F307" s="144"/>
      <c r="G307" s="145"/>
      <c r="H307" s="145"/>
      <c r="I307" s="145"/>
      <c r="J307" s="145"/>
      <c r="K307" s="145"/>
      <c r="L307" s="145"/>
      <c r="M307" s="145"/>
      <c r="N307" s="43">
        <f>SUM(G307*$D$8+H307*$D$5+I307*$D$9+J307*$D$6+K307*$D$11+L307*$D$10+M307*$D$7)</f>
        <v>0</v>
      </c>
      <c r="O307" s="97">
        <v>0.9</v>
      </c>
      <c r="P307" s="90">
        <f>SUM(((G307+(I307*2))/4600*0.4)+(H307+(J307*1.5))/50*0.6)*100*O307</f>
        <v>0</v>
      </c>
      <c r="Q307" s="15"/>
      <c r="R307" s="15"/>
      <c r="S307" s="15"/>
      <c r="T307" s="15"/>
    </row>
    <row r="308" spans="1:20" ht="13.5" customHeight="1">
      <c r="A308" s="41">
        <f>RANK(N308,$N$18:$N$2593)</f>
        <v>140</v>
      </c>
      <c r="B308" s="146"/>
      <c r="C308" s="144"/>
      <c r="D308" s="144"/>
      <c r="E308" s="144"/>
      <c r="F308" s="144"/>
      <c r="G308" s="145"/>
      <c r="H308" s="145"/>
      <c r="I308" s="145"/>
      <c r="J308" s="145"/>
      <c r="K308" s="145"/>
      <c r="L308" s="145"/>
      <c r="M308" s="145"/>
      <c r="N308" s="43">
        <f>SUM(G308*$D$8+H308*$D$5+I308*$D$9+J308*$D$6+K308*$D$11+L308*$D$10+M308*$D$7)</f>
        <v>0</v>
      </c>
      <c r="O308" s="97">
        <v>0.9</v>
      </c>
      <c r="P308" s="90">
        <f>SUM(((G308+(I308*2))/4600*0.4)+(H308+(J308*1.5))/50*0.6)*100*O308</f>
        <v>0</v>
      </c>
      <c r="Q308" s="15"/>
      <c r="R308" s="15"/>
      <c r="S308" s="15"/>
      <c r="T308" s="15"/>
    </row>
    <row r="309" spans="1:20" ht="13.5" customHeight="1">
      <c r="A309" s="41">
        <f>RANK(N309,$N$18:$N$2593)</f>
        <v>140</v>
      </c>
      <c r="B309" s="146"/>
      <c r="C309" s="144"/>
      <c r="D309" s="144"/>
      <c r="E309" s="144"/>
      <c r="F309" s="144"/>
      <c r="G309" s="145"/>
      <c r="H309" s="145"/>
      <c r="I309" s="145"/>
      <c r="J309" s="145"/>
      <c r="K309" s="145"/>
      <c r="L309" s="145"/>
      <c r="M309" s="145"/>
      <c r="N309" s="43">
        <f>SUM(G309*$D$8+H309*$D$5+I309*$D$9+J309*$D$6+K309*$D$11+L309*$D$10+M309*$D$7)</f>
        <v>0</v>
      </c>
      <c r="O309" s="97">
        <v>0.9</v>
      </c>
      <c r="P309" s="90">
        <f>SUM(((G309+(I309*2))/4600*0.4)+(H309+(J309*1.5))/50*0.6)*100*O309</f>
        <v>0</v>
      </c>
      <c r="Q309" s="15"/>
      <c r="R309" s="15"/>
      <c r="S309" s="15"/>
      <c r="T309" s="15"/>
    </row>
    <row r="310" spans="1:20" ht="13.5" customHeight="1">
      <c r="A310" s="41">
        <f>RANK(N310,$N$18:$N$2593)</f>
        <v>140</v>
      </c>
      <c r="B310" s="146"/>
      <c r="C310" s="144"/>
      <c r="D310" s="144"/>
      <c r="E310" s="144"/>
      <c r="F310" s="144"/>
      <c r="G310" s="145"/>
      <c r="H310" s="145"/>
      <c r="I310" s="145"/>
      <c r="J310" s="145"/>
      <c r="K310" s="145"/>
      <c r="L310" s="145"/>
      <c r="M310" s="145"/>
      <c r="N310" s="43">
        <f>SUM(G310*$D$8+H310*$D$5+I310*$D$9+J310*$D$6+K310*$D$11+L310*$D$10+M310*$D$7)</f>
        <v>0</v>
      </c>
      <c r="O310" s="97">
        <v>0.9</v>
      </c>
      <c r="P310" s="90">
        <f>SUM(((G310+(I310*2))/4600*0.4)+(H310+(J310*1.5))/50*0.6)*100*O310</f>
        <v>0</v>
      </c>
      <c r="Q310" s="15"/>
      <c r="R310" s="15"/>
      <c r="S310" s="15"/>
      <c r="T310" s="15"/>
    </row>
    <row r="311" spans="1:20" ht="13.5" customHeight="1">
      <c r="A311" s="41">
        <f>RANK(N311,$N$18:$N$2593)</f>
        <v>140</v>
      </c>
      <c r="B311" s="146"/>
      <c r="C311" s="144"/>
      <c r="D311" s="144"/>
      <c r="E311" s="144"/>
      <c r="F311" s="144"/>
      <c r="G311" s="145"/>
      <c r="H311" s="145"/>
      <c r="I311" s="145"/>
      <c r="J311" s="145"/>
      <c r="K311" s="145"/>
      <c r="L311" s="145"/>
      <c r="M311" s="145"/>
      <c r="N311" s="43">
        <f>SUM(G311*$D$8+H311*$D$5+I311*$D$9+J311*$D$6+K311*$D$11+L311*$D$10+M311*$D$7)</f>
        <v>0</v>
      </c>
      <c r="O311" s="97">
        <v>0.9</v>
      </c>
      <c r="P311" s="90">
        <f>SUM(((G311+(I311*2))/4600*0.4)+(H311+(J311*1.5))/50*0.6)*100*O311</f>
        <v>0</v>
      </c>
      <c r="Q311" s="15"/>
      <c r="R311" s="15"/>
      <c r="S311" s="15"/>
      <c r="T311" s="15"/>
    </row>
    <row r="312" spans="1:20" ht="13.5" customHeight="1">
      <c r="A312" s="41">
        <f>RANK(N312,$N$18:$N$2593)</f>
        <v>140</v>
      </c>
      <c r="B312" s="143"/>
      <c r="C312" s="144"/>
      <c r="D312" s="144"/>
      <c r="E312" s="144"/>
      <c r="F312" s="144"/>
      <c r="G312" s="145"/>
      <c r="H312" s="145"/>
      <c r="I312" s="145"/>
      <c r="J312" s="145"/>
      <c r="K312" s="145"/>
      <c r="L312" s="145"/>
      <c r="M312" s="145"/>
      <c r="N312" s="43">
        <f>SUM(G312*$D$8+H312*$D$5+I312*$D$9+J312*$D$6+K312*$D$11+L312*$D$10+M312*$D$7)</f>
        <v>0</v>
      </c>
      <c r="O312" s="97">
        <v>0.9</v>
      </c>
      <c r="P312" s="90">
        <f>SUM(((G312+(I312*2))/4600*0.4)+(H312+(J312*1.5))/50*0.6)*100*O312</f>
        <v>0</v>
      </c>
      <c r="Q312" s="15"/>
      <c r="R312" s="15"/>
      <c r="S312" s="15"/>
      <c r="T312" s="15"/>
    </row>
    <row r="313" spans="1:20" ht="13.5" customHeight="1">
      <c r="A313" s="41">
        <f>RANK(N313,$N$18:$N$2593)</f>
        <v>140</v>
      </c>
      <c r="B313" s="143"/>
      <c r="C313" s="144"/>
      <c r="D313" s="144"/>
      <c r="E313" s="144"/>
      <c r="F313" s="144"/>
      <c r="G313" s="145"/>
      <c r="H313" s="145"/>
      <c r="I313" s="145"/>
      <c r="J313" s="145"/>
      <c r="K313" s="145"/>
      <c r="L313" s="145"/>
      <c r="M313" s="145"/>
      <c r="N313" s="43">
        <f>SUM(G313*$D$8+H313*$D$5+I313*$D$9+J313*$D$6+K313*$D$11+L313*$D$10+M313*$D$7)</f>
        <v>0</v>
      </c>
      <c r="O313" s="97">
        <v>0.9</v>
      </c>
      <c r="P313" s="90">
        <f>SUM(((G313+(I313*2))/4600*0.4)+(H313+(J313*1.5))/50*0.6)*100*O313</f>
        <v>0</v>
      </c>
      <c r="Q313" s="15"/>
      <c r="R313" s="15"/>
      <c r="S313" s="15"/>
      <c r="T313" s="15"/>
    </row>
    <row r="314" spans="1:20" ht="13.5" customHeight="1">
      <c r="A314" s="41">
        <f>RANK(N314,$N$18:$N$2593)</f>
        <v>140</v>
      </c>
      <c r="B314" s="146"/>
      <c r="C314" s="144"/>
      <c r="D314" s="144"/>
      <c r="E314" s="144"/>
      <c r="F314" s="144"/>
      <c r="G314" s="145"/>
      <c r="H314" s="145"/>
      <c r="I314" s="145"/>
      <c r="J314" s="145"/>
      <c r="K314" s="145"/>
      <c r="L314" s="145"/>
      <c r="M314" s="145"/>
      <c r="N314" s="43">
        <f>SUM(G314*$D$8+H314*$D$5+I314*$D$9+J314*$D$6+K314*$D$11+L314*$D$10+M314*$D$7)</f>
        <v>0</v>
      </c>
      <c r="O314" s="97">
        <v>0.9</v>
      </c>
      <c r="P314" s="90">
        <f>SUM(((G314+(I314*2))/4600*0.4)+(H314+(J314*1.5))/50*0.6)*100*O314</f>
        <v>0</v>
      </c>
      <c r="Q314" s="15"/>
      <c r="R314" s="15"/>
      <c r="S314" s="15"/>
      <c r="T314" s="15"/>
    </row>
    <row r="315" spans="1:20" ht="13.5" customHeight="1">
      <c r="A315" s="41">
        <f>RANK(N315,$N$18:$N$2593)</f>
        <v>140</v>
      </c>
      <c r="B315" s="146"/>
      <c r="C315" s="144"/>
      <c r="D315" s="144"/>
      <c r="E315" s="144"/>
      <c r="F315" s="144"/>
      <c r="G315" s="145"/>
      <c r="H315" s="145"/>
      <c r="I315" s="145"/>
      <c r="J315" s="145"/>
      <c r="K315" s="145"/>
      <c r="L315" s="145"/>
      <c r="M315" s="145"/>
      <c r="N315" s="43">
        <f>SUM(G315*$D$8+H315*$D$5+I315*$D$9+J315*$D$6+K315*$D$11+L315*$D$10+M315*$D$7)</f>
        <v>0</v>
      </c>
      <c r="O315" s="97">
        <v>0.9</v>
      </c>
      <c r="P315" s="90">
        <f>SUM(((G315+(I315*2))/4600*0.4)+(H315+(J315*1.5))/50*0.6)*100*O315</f>
        <v>0</v>
      </c>
      <c r="Q315" s="15"/>
      <c r="R315" s="15"/>
      <c r="S315" s="15"/>
      <c r="T315" s="15"/>
    </row>
    <row r="316" spans="1:20" ht="13.5" customHeight="1">
      <c r="A316" s="41">
        <f>RANK(N316,$N$18:$N$2593)</f>
        <v>140</v>
      </c>
      <c r="B316" s="146"/>
      <c r="C316" s="144"/>
      <c r="D316" s="144"/>
      <c r="E316" s="144"/>
      <c r="F316" s="144"/>
      <c r="G316" s="145"/>
      <c r="H316" s="145"/>
      <c r="I316" s="145"/>
      <c r="J316" s="145"/>
      <c r="K316" s="145"/>
      <c r="L316" s="145"/>
      <c r="M316" s="145"/>
      <c r="N316" s="43">
        <f>SUM(G316*$D$8+H316*$D$5+I316*$D$9+J316*$D$6+K316*$D$11+L316*$D$10+M316*$D$7)</f>
        <v>0</v>
      </c>
      <c r="O316" s="97">
        <v>0.9</v>
      </c>
      <c r="P316" s="90">
        <f>SUM(((G316+(I316*2))/4600*0.4)+(H316+(J316*1.5))/50*0.6)*100*O316</f>
        <v>0</v>
      </c>
      <c r="Q316" s="15"/>
      <c r="R316" s="15"/>
      <c r="S316" s="15"/>
      <c r="T316" s="15"/>
    </row>
    <row r="317" spans="1:20" ht="13.5" customHeight="1">
      <c r="A317" s="41">
        <f>RANK(N317,$N$18:$N$2593)</f>
        <v>140</v>
      </c>
      <c r="B317" s="144"/>
      <c r="C317" s="144"/>
      <c r="D317" s="144"/>
      <c r="E317" s="144"/>
      <c r="F317" s="144"/>
      <c r="G317" s="145"/>
      <c r="H317" s="145"/>
      <c r="I317" s="145"/>
      <c r="J317" s="145"/>
      <c r="K317" s="145"/>
      <c r="L317" s="145"/>
      <c r="M317" s="145"/>
      <c r="N317" s="43">
        <f>SUM(G317*$D$8+H317*$D$5+I317*$D$9+J317*$D$6+K317*$D$11+L317*$D$10+M317*$D$7)</f>
        <v>0</v>
      </c>
      <c r="O317" s="97">
        <v>0.9</v>
      </c>
      <c r="P317" s="90">
        <f>SUM(((G317+(I317*2))/4600*0.4)+(H317+(J317*1.5))/50*0.6)*100*O317</f>
        <v>0</v>
      </c>
      <c r="Q317" s="15"/>
      <c r="R317" s="15"/>
      <c r="S317" s="15"/>
      <c r="T317" s="15"/>
    </row>
    <row r="318" spans="1:20" ht="13.5" customHeight="1">
      <c r="A318" s="41">
        <f>RANK(N318,$N$18:$N$2593)</f>
        <v>140</v>
      </c>
      <c r="B318" s="146"/>
      <c r="C318" s="144"/>
      <c r="D318" s="144"/>
      <c r="E318" s="144"/>
      <c r="F318" s="144"/>
      <c r="G318" s="145"/>
      <c r="H318" s="145"/>
      <c r="I318" s="145"/>
      <c r="J318" s="145"/>
      <c r="K318" s="145"/>
      <c r="L318" s="145"/>
      <c r="M318" s="145"/>
      <c r="N318" s="43">
        <f>SUM(G318*$D$8+H318*$D$5+I318*$D$9+J318*$D$6+K318*$D$11+L318*$D$10+M318*$D$7)</f>
        <v>0</v>
      </c>
      <c r="O318" s="97">
        <v>0.9</v>
      </c>
      <c r="P318" s="90">
        <f>SUM(((G318+(I318*2))/4600*0.4)+(H318+(J318*1.5))/50*0.6)*100*O318</f>
        <v>0</v>
      </c>
      <c r="Q318" s="15"/>
      <c r="R318" s="15"/>
      <c r="S318" s="15"/>
      <c r="T318" s="15"/>
    </row>
    <row r="319" spans="1:20" ht="13.5" customHeight="1">
      <c r="A319" s="41">
        <f>RANK(N319,$N$18:$N$2593)</f>
        <v>140</v>
      </c>
      <c r="B319" s="146"/>
      <c r="C319" s="144"/>
      <c r="D319" s="144"/>
      <c r="E319" s="144"/>
      <c r="F319" s="144"/>
      <c r="G319" s="145"/>
      <c r="H319" s="145"/>
      <c r="I319" s="145"/>
      <c r="J319" s="145"/>
      <c r="K319" s="145"/>
      <c r="L319" s="145"/>
      <c r="M319" s="145"/>
      <c r="N319" s="43">
        <f>SUM(G319*$D$8+H319*$D$5+I319*$D$9+J319*$D$6+K319*$D$11+L319*$D$10+M319*$D$7)</f>
        <v>0</v>
      </c>
      <c r="O319" s="97">
        <v>0.9</v>
      </c>
      <c r="P319" s="90">
        <f>SUM(((G319+(I319*2))/4600*0.4)+(H319+(J319*1.5))/50*0.6)*100*O319</f>
        <v>0</v>
      </c>
      <c r="Q319" s="15"/>
      <c r="R319" s="15"/>
      <c r="S319" s="15"/>
      <c r="T319" s="15"/>
    </row>
    <row r="320" spans="1:20" ht="13.5" customHeight="1">
      <c r="A320" s="41">
        <f>RANK(N320,$N$18:$N$2593)</f>
        <v>140</v>
      </c>
      <c r="B320" s="146"/>
      <c r="C320" s="144"/>
      <c r="D320" s="144"/>
      <c r="E320" s="144"/>
      <c r="F320" s="144"/>
      <c r="G320" s="145"/>
      <c r="H320" s="145"/>
      <c r="I320" s="145"/>
      <c r="J320" s="145"/>
      <c r="K320" s="145"/>
      <c r="L320" s="145"/>
      <c r="M320" s="145"/>
      <c r="N320" s="43">
        <f>SUM(G320*$D$8+H320*$D$5+I320*$D$9+J320*$D$6+K320*$D$11+L320*$D$10+M320*$D$7)</f>
        <v>0</v>
      </c>
      <c r="O320" s="97">
        <v>0.9</v>
      </c>
      <c r="P320" s="90">
        <f>SUM(((G320+(I320*2))/4600*0.4)+(H320+(J320*1.5))/50*0.6)*100*O320</f>
        <v>0</v>
      </c>
      <c r="Q320" s="15"/>
      <c r="R320" s="15"/>
      <c r="S320" s="15"/>
      <c r="T320" s="15"/>
    </row>
    <row r="321" spans="1:20" ht="13.5" customHeight="1">
      <c r="A321" s="41">
        <f>RANK(N321,$N$18:$N$2593)</f>
        <v>140</v>
      </c>
      <c r="B321" s="146"/>
      <c r="C321" s="144"/>
      <c r="D321" s="144"/>
      <c r="E321" s="144"/>
      <c r="F321" s="144"/>
      <c r="G321" s="145"/>
      <c r="H321" s="145"/>
      <c r="I321" s="145"/>
      <c r="J321" s="145"/>
      <c r="K321" s="145"/>
      <c r="L321" s="145"/>
      <c r="M321" s="145"/>
      <c r="N321" s="43">
        <f>SUM(G321*$D$8+H321*$D$5+I321*$D$9+J321*$D$6+K321*$D$11+L321*$D$10+M321*$D$7)</f>
        <v>0</v>
      </c>
      <c r="O321" s="97">
        <v>0.9</v>
      </c>
      <c r="P321" s="90">
        <f>SUM(((G321+(I321*2))/4600*0.4)+(H321+(J321*1.5))/50*0.6)*100*O321</f>
        <v>0</v>
      </c>
      <c r="Q321" s="15"/>
      <c r="R321" s="15"/>
      <c r="S321" s="15"/>
      <c r="T321" s="15"/>
    </row>
    <row r="322" spans="1:20" ht="13.5" customHeight="1">
      <c r="A322" s="41">
        <f>RANK(N322,$N$18:$N$2593)</f>
        <v>140</v>
      </c>
      <c r="B322" s="143"/>
      <c r="C322" s="144"/>
      <c r="D322" s="144"/>
      <c r="E322" s="144"/>
      <c r="F322" s="144"/>
      <c r="G322" s="145"/>
      <c r="H322" s="145"/>
      <c r="I322" s="145"/>
      <c r="J322" s="145"/>
      <c r="K322" s="145"/>
      <c r="L322" s="145"/>
      <c r="M322" s="145"/>
      <c r="N322" s="43">
        <f>SUM(G322*$D$8+H322*$D$5+I322*$D$9+J322*$D$6+K322*$D$11+L322*$D$10+M322*$D$7)</f>
        <v>0</v>
      </c>
      <c r="O322" s="97">
        <v>0.9</v>
      </c>
      <c r="P322" s="90">
        <f>SUM(((G322+(I322*2))/4600*0.4)+(H322+(J322*1.5))/50*0.6)*100*O322</f>
        <v>0</v>
      </c>
      <c r="Q322" s="15"/>
      <c r="R322" s="15"/>
      <c r="S322" s="15"/>
      <c r="T322" s="15"/>
    </row>
    <row r="323" spans="1:20" ht="13.5" customHeight="1">
      <c r="A323" s="41">
        <f>RANK(N323,$N$18:$N$2593)</f>
        <v>140</v>
      </c>
      <c r="B323" s="144"/>
      <c r="C323" s="144"/>
      <c r="D323" s="144"/>
      <c r="E323" s="144"/>
      <c r="F323" s="144"/>
      <c r="G323" s="145"/>
      <c r="H323" s="145"/>
      <c r="I323" s="145"/>
      <c r="J323" s="145"/>
      <c r="K323" s="145"/>
      <c r="L323" s="145"/>
      <c r="M323" s="145"/>
      <c r="N323" s="43">
        <f>SUM(G323*$D$8+H323*$D$5+I323*$D$9+J323*$D$6+K323*$D$11+L323*$D$10+M323*$D$7)</f>
        <v>0</v>
      </c>
      <c r="O323" s="97">
        <v>0.9</v>
      </c>
      <c r="P323" s="90">
        <f>SUM(((G323+(I323*2))/4600*0.4)+(H323+(J323*1.5))/50*0.6)*100*O323</f>
        <v>0</v>
      </c>
      <c r="Q323" s="15"/>
      <c r="R323" s="15"/>
      <c r="S323" s="15"/>
      <c r="T323" s="15"/>
    </row>
    <row r="324" spans="1:20" ht="13.5" customHeight="1">
      <c r="A324" s="41">
        <f>RANK(N324,$N$18:$N$2593)</f>
        <v>140</v>
      </c>
      <c r="B324" s="144"/>
      <c r="C324" s="144"/>
      <c r="D324" s="144"/>
      <c r="E324" s="144"/>
      <c r="F324" s="144"/>
      <c r="G324" s="145"/>
      <c r="H324" s="145"/>
      <c r="I324" s="145"/>
      <c r="J324" s="145"/>
      <c r="K324" s="145"/>
      <c r="L324" s="145"/>
      <c r="M324" s="145"/>
      <c r="N324" s="43">
        <f>SUM(G324*$D$8+H324*$D$5+I324*$D$9+J324*$D$6+K324*$D$11+L324*$D$10+M324*$D$7)</f>
        <v>0</v>
      </c>
      <c r="O324" s="97">
        <v>0.9</v>
      </c>
      <c r="P324" s="90">
        <f>SUM(((G324+(I324*2))/4600*0.4)+(H324+(J324*1.5))/50*0.6)*100*O324</f>
        <v>0</v>
      </c>
      <c r="Q324" s="15"/>
      <c r="R324" s="15"/>
      <c r="S324" s="15"/>
      <c r="T324" s="15"/>
    </row>
    <row r="325" spans="1:20" ht="13.5" customHeight="1">
      <c r="A325" s="41">
        <f>RANK(N325,$N$18:$N$2593)</f>
        <v>140</v>
      </c>
      <c r="B325" s="144"/>
      <c r="C325" s="144"/>
      <c r="D325" s="144"/>
      <c r="E325" s="144"/>
      <c r="F325" s="144"/>
      <c r="G325" s="145"/>
      <c r="H325" s="145"/>
      <c r="I325" s="145"/>
      <c r="J325" s="145"/>
      <c r="K325" s="145"/>
      <c r="L325" s="145"/>
      <c r="M325" s="145"/>
      <c r="N325" s="43">
        <f>SUM(G325*$D$8+H325*$D$5+I325*$D$9+J325*$D$6+K325*$D$11+L325*$D$10+M325*$D$7)</f>
        <v>0</v>
      </c>
      <c r="O325" s="97">
        <v>0.9</v>
      </c>
      <c r="P325" s="90">
        <f>SUM(((G325+(I325*2))/4600*0.4)+(H325+(J325*1.5))/50*0.6)*100*O325</f>
        <v>0</v>
      </c>
      <c r="Q325" s="15"/>
      <c r="R325" s="15"/>
      <c r="S325" s="15"/>
      <c r="T325" s="15"/>
    </row>
    <row r="326" spans="1:20" ht="13.5" customHeight="1">
      <c r="A326" s="41">
        <f>RANK(N326,$N$18:$N$2593)</f>
        <v>140</v>
      </c>
      <c r="B326" s="143"/>
      <c r="C326" s="144"/>
      <c r="D326" s="144"/>
      <c r="E326" s="144"/>
      <c r="F326" s="144"/>
      <c r="G326" s="145"/>
      <c r="H326" s="145"/>
      <c r="I326" s="145"/>
      <c r="J326" s="145"/>
      <c r="K326" s="145"/>
      <c r="L326" s="145"/>
      <c r="M326" s="145"/>
      <c r="N326" s="43">
        <f>SUM(G326*$D$8+H326*$D$5+I326*$D$9+J326*$D$6+K326*$D$11+L326*$D$10+M326*$D$7)</f>
        <v>0</v>
      </c>
      <c r="O326" s="97">
        <v>0.9</v>
      </c>
      <c r="P326" s="90">
        <f>SUM(((G326+(I326*2))/4600*0.4)+(H326+(J326*1.5))/50*0.6)*100*O326</f>
        <v>0</v>
      </c>
      <c r="Q326" s="15"/>
      <c r="R326" s="15"/>
      <c r="S326" s="15"/>
      <c r="T326" s="15"/>
    </row>
    <row r="327" spans="1:20" ht="13.5" customHeight="1">
      <c r="A327" s="41">
        <f>RANK(N327,$N$18:$N$2593)</f>
        <v>140</v>
      </c>
      <c r="B327" s="146"/>
      <c r="C327" s="144"/>
      <c r="D327" s="144"/>
      <c r="E327" s="144"/>
      <c r="F327" s="144"/>
      <c r="G327" s="145"/>
      <c r="H327" s="145"/>
      <c r="I327" s="145"/>
      <c r="J327" s="145"/>
      <c r="K327" s="145"/>
      <c r="L327" s="145"/>
      <c r="M327" s="145"/>
      <c r="N327" s="43">
        <f>SUM(G327*$D$8+H327*$D$5+I327*$D$9+J327*$D$6+K327*$D$11+L327*$D$10+M327*$D$7)</f>
        <v>0</v>
      </c>
      <c r="O327" s="97">
        <v>0.9</v>
      </c>
      <c r="P327" s="90">
        <f>SUM(((G327+(I327*2))/4600*0.4)+(H327+(J327*1.5))/50*0.6)*100*O327</f>
        <v>0</v>
      </c>
      <c r="Q327" s="15"/>
      <c r="R327" s="15"/>
      <c r="S327" s="15"/>
      <c r="T327" s="15"/>
    </row>
    <row r="328" spans="1:20" ht="13.5" customHeight="1">
      <c r="A328" s="41">
        <f>RANK(N328,$N$18:$N$2593)</f>
        <v>140</v>
      </c>
      <c r="B328" s="146"/>
      <c r="C328" s="144"/>
      <c r="D328" s="144"/>
      <c r="E328" s="144"/>
      <c r="F328" s="144"/>
      <c r="G328" s="145"/>
      <c r="H328" s="145"/>
      <c r="I328" s="145"/>
      <c r="J328" s="145"/>
      <c r="K328" s="145"/>
      <c r="L328" s="145"/>
      <c r="M328" s="145"/>
      <c r="N328" s="43">
        <f>SUM(G328*$D$8+H328*$D$5+I328*$D$9+J328*$D$6+K328*$D$11+L328*$D$10+M328*$D$7)</f>
        <v>0</v>
      </c>
      <c r="O328" s="97">
        <v>0.9</v>
      </c>
      <c r="P328" s="90">
        <f>SUM(((G328+(I328*2))/4600*0.4)+(H328+(J328*1.5))/50*0.6)*100*O328</f>
        <v>0</v>
      </c>
      <c r="Q328" s="15"/>
      <c r="R328" s="15"/>
      <c r="S328" s="15"/>
      <c r="T328" s="15"/>
    </row>
    <row r="329" spans="1:20" ht="13.5" customHeight="1">
      <c r="A329" s="41">
        <f>RANK(N329,$N$18:$N$2593)</f>
        <v>140</v>
      </c>
      <c r="B329" s="146"/>
      <c r="C329" s="144"/>
      <c r="D329" s="144"/>
      <c r="E329" s="144"/>
      <c r="F329" s="144"/>
      <c r="G329" s="145"/>
      <c r="H329" s="145"/>
      <c r="I329" s="145"/>
      <c r="J329" s="145"/>
      <c r="K329" s="145"/>
      <c r="L329" s="145"/>
      <c r="M329" s="145"/>
      <c r="N329" s="43">
        <f>SUM(G329*$D$8+H329*$D$5+I329*$D$9+J329*$D$6+K329*$D$11+L329*$D$10+M329*$D$7)</f>
        <v>0</v>
      </c>
      <c r="O329" s="97">
        <v>0.9</v>
      </c>
      <c r="P329" s="90">
        <f>SUM(((G329+(I329*2))/4600*0.4)+(H329+(J329*1.5))/50*0.6)*100*O329</f>
        <v>0</v>
      </c>
      <c r="Q329" s="15"/>
      <c r="R329" s="15"/>
      <c r="S329" s="15"/>
      <c r="T329" s="15"/>
    </row>
    <row r="330" spans="1:20" ht="13.5" customHeight="1">
      <c r="A330" s="41">
        <f>RANK(N330,$N$18:$N$2593)</f>
        <v>140</v>
      </c>
      <c r="B330" s="143"/>
      <c r="C330" s="144"/>
      <c r="D330" s="144"/>
      <c r="E330" s="144"/>
      <c r="F330" s="144"/>
      <c r="G330" s="145"/>
      <c r="H330" s="145"/>
      <c r="I330" s="145"/>
      <c r="J330" s="145"/>
      <c r="K330" s="145"/>
      <c r="L330" s="145"/>
      <c r="M330" s="145"/>
      <c r="N330" s="43">
        <f>SUM(G330*$D$8+H330*$D$5+I330*$D$9+J330*$D$6+K330*$D$11+L330*$D$10+M330*$D$7)</f>
        <v>0</v>
      </c>
      <c r="O330" s="97">
        <v>0.9</v>
      </c>
      <c r="P330" s="90">
        <f>SUM(((G330+(I330*2))/4600*0.4)+(H330+(J330*1.5))/50*0.6)*100*O330</f>
        <v>0</v>
      </c>
      <c r="Q330" s="15"/>
      <c r="R330" s="15"/>
      <c r="S330" s="15"/>
      <c r="T330" s="15"/>
    </row>
    <row r="331" spans="1:20" ht="13.5" customHeight="1">
      <c r="A331" s="41">
        <f>RANK(N331,$N$18:$N$2593)</f>
        <v>140</v>
      </c>
      <c r="B331" s="144"/>
      <c r="C331" s="144"/>
      <c r="D331" s="144"/>
      <c r="E331" s="144"/>
      <c r="F331" s="144"/>
      <c r="G331" s="145"/>
      <c r="H331" s="145"/>
      <c r="I331" s="145"/>
      <c r="J331" s="145"/>
      <c r="K331" s="145"/>
      <c r="L331" s="145"/>
      <c r="M331" s="145"/>
      <c r="N331" s="43">
        <f>SUM(G331*$D$8+H331*$D$5+I331*$D$9+J331*$D$6+K331*$D$11+L331*$D$10+M331*$D$7)</f>
        <v>0</v>
      </c>
      <c r="O331" s="97">
        <v>0.9</v>
      </c>
      <c r="P331" s="90">
        <f>SUM(((G331+(I331*2))/4600*0.4)+(H331+(J331*1.5))/50*0.6)*100*O331</f>
        <v>0</v>
      </c>
      <c r="Q331" s="15"/>
      <c r="R331" s="15"/>
      <c r="S331" s="15"/>
      <c r="T331" s="15"/>
    </row>
    <row r="332" spans="1:20" ht="13.5" customHeight="1">
      <c r="A332" s="41">
        <f>RANK(N332,$N$18:$N$2593)</f>
        <v>140</v>
      </c>
      <c r="B332" s="144"/>
      <c r="C332" s="144"/>
      <c r="D332" s="144"/>
      <c r="E332" s="144"/>
      <c r="F332" s="144"/>
      <c r="G332" s="145"/>
      <c r="H332" s="145"/>
      <c r="I332" s="145"/>
      <c r="J332" s="145"/>
      <c r="K332" s="145"/>
      <c r="L332" s="145"/>
      <c r="M332" s="145"/>
      <c r="N332" s="43">
        <f>SUM(G332*$D$8+H332*$D$5+I332*$D$9+J332*$D$6+K332*$D$11+L332*$D$10+M332*$D$7)</f>
        <v>0</v>
      </c>
      <c r="O332" s="97">
        <v>0.9</v>
      </c>
      <c r="P332" s="90">
        <f>SUM(((G332+(I332*2))/4600*0.4)+(H332+(J332*1.5))/50*0.6)*100*O332</f>
        <v>0</v>
      </c>
      <c r="Q332" s="15"/>
      <c r="R332" s="15"/>
      <c r="S332" s="15"/>
      <c r="T332" s="15"/>
    </row>
    <row r="333" spans="1:20" ht="13.5" customHeight="1">
      <c r="A333" s="41">
        <f>RANK(N333,$N$18:$N$2593)</f>
        <v>140</v>
      </c>
      <c r="B333" s="144"/>
      <c r="C333" s="144"/>
      <c r="D333" s="144"/>
      <c r="E333" s="144"/>
      <c r="F333" s="144"/>
      <c r="G333" s="145"/>
      <c r="H333" s="145"/>
      <c r="I333" s="145"/>
      <c r="J333" s="145"/>
      <c r="K333" s="145"/>
      <c r="L333" s="145"/>
      <c r="M333" s="145"/>
      <c r="N333" s="43">
        <f>SUM(G333*$D$8+H333*$D$5+I333*$D$9+J333*$D$6+K333*$D$11+L333*$D$10+M333*$D$7)</f>
        <v>0</v>
      </c>
      <c r="O333" s="97">
        <v>0.9</v>
      </c>
      <c r="P333" s="90">
        <f>SUM(((G333+(I333*2))/4600*0.4)+(H333+(J333*1.5))/50*0.6)*100*O333</f>
        <v>0</v>
      </c>
      <c r="Q333" s="15"/>
      <c r="R333" s="15"/>
      <c r="S333" s="15"/>
      <c r="T333" s="15"/>
    </row>
    <row r="334" spans="1:20" ht="13.5" customHeight="1">
      <c r="A334" s="41">
        <f>RANK(N334,$N$18:$N$2593)</f>
        <v>140</v>
      </c>
      <c r="B334" s="144"/>
      <c r="C334" s="144"/>
      <c r="D334" s="144"/>
      <c r="E334" s="144"/>
      <c r="F334" s="144"/>
      <c r="G334" s="145"/>
      <c r="H334" s="145"/>
      <c r="I334" s="145"/>
      <c r="J334" s="145"/>
      <c r="K334" s="145"/>
      <c r="L334" s="145"/>
      <c r="M334" s="145"/>
      <c r="N334" s="43">
        <f>SUM(G334*$D$8+H334*$D$5+I334*$D$9+J334*$D$6+K334*$D$11+L334*$D$10+M334*$D$7)</f>
        <v>0</v>
      </c>
      <c r="O334" s="97">
        <v>0.9</v>
      </c>
      <c r="P334" s="90">
        <f>SUM(((G334+(I334*2))/4600*0.4)+(H334+(J334*1.5))/50*0.6)*100*O334</f>
        <v>0</v>
      </c>
      <c r="Q334" s="15"/>
      <c r="R334" s="15"/>
      <c r="S334" s="15"/>
      <c r="T334" s="15"/>
    </row>
    <row r="335" spans="1:20" ht="13.5" customHeight="1">
      <c r="A335" s="41">
        <f>RANK(N335,$N$18:$N$2593)</f>
        <v>140</v>
      </c>
      <c r="B335" s="144"/>
      <c r="C335" s="144"/>
      <c r="D335" s="144"/>
      <c r="E335" s="144"/>
      <c r="F335" s="144"/>
      <c r="G335" s="145"/>
      <c r="H335" s="145"/>
      <c r="I335" s="145"/>
      <c r="J335" s="145"/>
      <c r="K335" s="145"/>
      <c r="L335" s="145"/>
      <c r="M335" s="145"/>
      <c r="N335" s="43">
        <f>SUM(G335*$D$8+H335*$D$5+I335*$D$9+J335*$D$6+K335*$D$11+L335*$D$10+M335*$D$7)</f>
        <v>0</v>
      </c>
      <c r="O335" s="97">
        <v>0.9</v>
      </c>
      <c r="P335" s="90">
        <f>SUM(((G335+(I335*2))/4600*0.4)+(H335+(J335*1.5))/50*0.6)*100*O335</f>
        <v>0</v>
      </c>
      <c r="Q335" s="15"/>
      <c r="R335" s="15"/>
      <c r="S335" s="15"/>
      <c r="T335" s="15"/>
    </row>
    <row r="336" spans="1:20" ht="13.5" customHeight="1">
      <c r="A336" s="41">
        <f>RANK(N336,$N$18:$N$2593)</f>
        <v>140</v>
      </c>
      <c r="B336" s="143"/>
      <c r="C336" s="144"/>
      <c r="D336" s="144"/>
      <c r="E336" s="144"/>
      <c r="F336" s="144"/>
      <c r="G336" s="145"/>
      <c r="H336" s="145"/>
      <c r="I336" s="145"/>
      <c r="J336" s="145"/>
      <c r="K336" s="145"/>
      <c r="L336" s="145"/>
      <c r="M336" s="145"/>
      <c r="N336" s="43">
        <f>SUM(G336*$D$8+H336*$D$5+I336*$D$9+J336*$D$6+K336*$D$11+L336*$D$10+M336*$D$7)</f>
        <v>0</v>
      </c>
      <c r="O336" s="97">
        <v>0.9</v>
      </c>
      <c r="P336" s="90">
        <f>SUM(((G336+(I336*2))/4600*0.4)+(H336+(J336*1.5))/50*0.6)*100*O336</f>
        <v>0</v>
      </c>
      <c r="Q336" s="15"/>
      <c r="R336" s="15"/>
      <c r="S336" s="15"/>
      <c r="T336" s="15"/>
    </row>
    <row r="337" spans="1:20" ht="13.5" customHeight="1">
      <c r="A337" s="41">
        <f>RANK(N337,$N$18:$N$2593)</f>
        <v>140</v>
      </c>
      <c r="B337" s="143"/>
      <c r="C337" s="144"/>
      <c r="D337" s="144"/>
      <c r="E337" s="144"/>
      <c r="F337" s="144"/>
      <c r="G337" s="145"/>
      <c r="H337" s="145"/>
      <c r="I337" s="145"/>
      <c r="J337" s="145"/>
      <c r="K337" s="145"/>
      <c r="L337" s="145"/>
      <c r="M337" s="145"/>
      <c r="N337" s="43">
        <f>SUM(G337*$D$8+H337*$D$5+I337*$D$9+J337*$D$6+K337*$D$11+L337*$D$10+M337*$D$7)</f>
        <v>0</v>
      </c>
      <c r="O337" s="97">
        <v>0.9</v>
      </c>
      <c r="P337" s="90">
        <f>SUM(((G337+(I337*2))/4600*0.4)+(H337+(J337*1.5))/50*0.6)*100*O337</f>
        <v>0</v>
      </c>
      <c r="Q337" s="15"/>
      <c r="R337" s="15"/>
      <c r="S337" s="15"/>
      <c r="T337" s="15"/>
    </row>
    <row r="338" spans="1:20" ht="13.5" customHeight="1">
      <c r="A338" s="41">
        <f>RANK(N338,$N$18:$N$2593)</f>
        <v>140</v>
      </c>
      <c r="B338" s="146"/>
      <c r="C338" s="144"/>
      <c r="D338" s="144"/>
      <c r="E338" s="144"/>
      <c r="F338" s="144"/>
      <c r="G338" s="145"/>
      <c r="H338" s="145"/>
      <c r="I338" s="145"/>
      <c r="J338" s="145"/>
      <c r="K338" s="145"/>
      <c r="L338" s="145"/>
      <c r="M338" s="145"/>
      <c r="N338" s="43">
        <f>SUM(G338*$D$8+H338*$D$5+I338*$D$9+J338*$D$6+K338*$D$11+L338*$D$10+M338*$D$7)</f>
        <v>0</v>
      </c>
      <c r="O338" s="97">
        <v>0.9</v>
      </c>
      <c r="P338" s="90">
        <f>SUM(((G338+(I338*2))/4600*0.4)+(H338+(J338*1.5))/50*0.6)*100*O338</f>
        <v>0</v>
      </c>
      <c r="Q338" s="15"/>
      <c r="R338" s="15"/>
      <c r="S338" s="15"/>
      <c r="T338" s="15"/>
    </row>
    <row r="339" spans="1:20" ht="13.5" customHeight="1">
      <c r="A339" s="41">
        <f>RANK(N339,$N$18:$N$2593)</f>
        <v>140</v>
      </c>
      <c r="B339" s="146"/>
      <c r="C339" s="144"/>
      <c r="D339" s="144"/>
      <c r="E339" s="144"/>
      <c r="F339" s="144"/>
      <c r="G339" s="145"/>
      <c r="H339" s="145"/>
      <c r="I339" s="145"/>
      <c r="J339" s="145"/>
      <c r="K339" s="145"/>
      <c r="L339" s="145"/>
      <c r="M339" s="145"/>
      <c r="N339" s="43">
        <f>SUM(G339*$D$8+H339*$D$5+I339*$D$9+J339*$D$6+K339*$D$11+L339*$D$10+M339*$D$7)</f>
        <v>0</v>
      </c>
      <c r="O339" s="97">
        <v>0.9</v>
      </c>
      <c r="P339" s="90">
        <f>SUM(((G339+(I339*2))/4600*0.4)+(H339+(J339*1.5))/50*0.6)*100*O339</f>
        <v>0</v>
      </c>
      <c r="Q339" s="15"/>
      <c r="R339" s="15"/>
      <c r="S339" s="15"/>
      <c r="T339" s="15"/>
    </row>
    <row r="340" spans="1:20" ht="13.5" customHeight="1">
      <c r="A340" s="41">
        <f>RANK(N340,$N$18:$N$2593)</f>
        <v>140</v>
      </c>
      <c r="B340" s="146"/>
      <c r="C340" s="144"/>
      <c r="D340" s="144"/>
      <c r="E340" s="144"/>
      <c r="F340" s="144"/>
      <c r="G340" s="145"/>
      <c r="H340" s="145"/>
      <c r="I340" s="145"/>
      <c r="J340" s="145"/>
      <c r="K340" s="145"/>
      <c r="L340" s="145"/>
      <c r="M340" s="145"/>
      <c r="N340" s="43">
        <f>SUM(G340*$D$8+H340*$D$5+I340*$D$9+J340*$D$6+K340*$D$11+L340*$D$10+M340*$D$7)</f>
        <v>0</v>
      </c>
      <c r="O340" s="97">
        <v>0.9</v>
      </c>
      <c r="P340" s="90">
        <f>SUM(((G340+(I340*2))/4600*0.4)+(H340+(J340*1.5))/50*0.6)*100*O340</f>
        <v>0</v>
      </c>
      <c r="Q340" s="15"/>
      <c r="R340" s="15"/>
      <c r="S340" s="15"/>
      <c r="T340" s="15"/>
    </row>
    <row r="341" spans="1:20" ht="13.5" customHeight="1">
      <c r="A341" s="41">
        <f>RANK(N341,$N$18:$N$2593)</f>
        <v>140</v>
      </c>
      <c r="B341" s="143"/>
      <c r="C341" s="144"/>
      <c r="D341" s="144"/>
      <c r="E341" s="144"/>
      <c r="F341" s="144"/>
      <c r="G341" s="145"/>
      <c r="H341" s="145"/>
      <c r="I341" s="145"/>
      <c r="J341" s="145"/>
      <c r="K341" s="145"/>
      <c r="L341" s="145"/>
      <c r="M341" s="145"/>
      <c r="N341" s="43">
        <f>SUM(G341*$D$8+H341*$D$5+I341*$D$9+J341*$D$6+K341*$D$11+L341*$D$10+M341*$D$7)</f>
        <v>0</v>
      </c>
      <c r="O341" s="97">
        <v>0.9</v>
      </c>
      <c r="P341" s="90">
        <f>SUM(((G341+(I341*2))/4600*0.4)+(H341+(J341*1.5))/50*0.6)*100*O341</f>
        <v>0</v>
      </c>
      <c r="Q341" s="15"/>
      <c r="R341" s="15"/>
      <c r="S341" s="15"/>
      <c r="T341" s="15"/>
    </row>
    <row r="342" spans="1:20" ht="13.5" customHeight="1">
      <c r="A342" s="41">
        <f>RANK(N342,$N$18:$N$2593)</f>
        <v>140</v>
      </c>
      <c r="B342" s="146"/>
      <c r="C342" s="144"/>
      <c r="D342" s="144"/>
      <c r="E342" s="144"/>
      <c r="F342" s="144"/>
      <c r="G342" s="145"/>
      <c r="H342" s="145"/>
      <c r="I342" s="145"/>
      <c r="J342" s="145"/>
      <c r="K342" s="145"/>
      <c r="L342" s="145"/>
      <c r="M342" s="145"/>
      <c r="N342" s="43">
        <f>SUM(G342*$D$8+H342*$D$5+I342*$D$9+J342*$D$6+K342*$D$11+L342*$D$10+M342*$D$7)</f>
        <v>0</v>
      </c>
      <c r="O342" s="97">
        <v>0.9</v>
      </c>
      <c r="P342" s="90">
        <f>SUM(((G342+(I342*2))/4600*0.4)+(H342+(J342*1.5))/50*0.6)*100*O342</f>
        <v>0</v>
      </c>
      <c r="Q342" s="15"/>
      <c r="R342" s="15"/>
      <c r="S342" s="15"/>
      <c r="T342" s="15"/>
    </row>
    <row r="343" spans="1:20" ht="13.5" customHeight="1">
      <c r="A343" s="41">
        <f>RANK(N343,$N$18:$N$2593)</f>
        <v>140</v>
      </c>
      <c r="B343" s="143"/>
      <c r="C343" s="144"/>
      <c r="D343" s="144"/>
      <c r="E343" s="144"/>
      <c r="F343" s="144"/>
      <c r="G343" s="145"/>
      <c r="H343" s="145"/>
      <c r="I343" s="145"/>
      <c r="J343" s="145"/>
      <c r="K343" s="145"/>
      <c r="L343" s="145"/>
      <c r="M343" s="145"/>
      <c r="N343" s="43">
        <f>SUM(G343*$D$8+H343*$D$5+I343*$D$9+J343*$D$6+K343*$D$11+L343*$D$10+M343*$D$7)</f>
        <v>0</v>
      </c>
      <c r="O343" s="97">
        <v>0.9</v>
      </c>
      <c r="P343" s="90">
        <f>SUM(((G343+(I343*2))/4600*0.4)+(H343+(J343*1.5))/50*0.6)*100*O343</f>
        <v>0</v>
      </c>
      <c r="Q343" s="15"/>
      <c r="R343" s="15"/>
      <c r="S343" s="15"/>
      <c r="T343" s="15"/>
    </row>
    <row r="344" spans="1:20" ht="13.5" customHeight="1">
      <c r="A344" s="41">
        <f>RANK(N344,$N$18:$N$2593)</f>
        <v>140</v>
      </c>
      <c r="B344" s="146"/>
      <c r="C344" s="144"/>
      <c r="D344" s="144"/>
      <c r="E344" s="144"/>
      <c r="F344" s="144"/>
      <c r="G344" s="145"/>
      <c r="H344" s="145"/>
      <c r="I344" s="145"/>
      <c r="J344" s="145"/>
      <c r="K344" s="145"/>
      <c r="L344" s="145"/>
      <c r="M344" s="145"/>
      <c r="N344" s="43">
        <f>SUM(G344*$D$8+H344*$D$5+I344*$D$9+J344*$D$6+K344*$D$11+L344*$D$10+M344*$D$7)</f>
        <v>0</v>
      </c>
      <c r="O344" s="97">
        <v>0.9</v>
      </c>
      <c r="P344" s="90">
        <f>SUM(((G344+(I344*2))/4600*0.4)+(H344+(J344*1.5))/50*0.6)*100*O344</f>
        <v>0</v>
      </c>
      <c r="Q344" s="15"/>
      <c r="R344" s="15"/>
      <c r="S344" s="15"/>
      <c r="T344" s="15"/>
    </row>
    <row r="345" spans="1:20" ht="13.5" customHeight="1">
      <c r="A345" s="41">
        <f>RANK(N345,$N$18:$N$2593)</f>
        <v>140</v>
      </c>
      <c r="B345" s="146"/>
      <c r="C345" s="144"/>
      <c r="D345" s="144"/>
      <c r="E345" s="144"/>
      <c r="F345" s="144"/>
      <c r="G345" s="145"/>
      <c r="H345" s="145"/>
      <c r="I345" s="145"/>
      <c r="J345" s="145"/>
      <c r="K345" s="145"/>
      <c r="L345" s="145"/>
      <c r="M345" s="145"/>
      <c r="N345" s="43">
        <f>SUM(G345*$D$8+H345*$D$5+I345*$D$9+J345*$D$6+K345*$D$11+L345*$D$10+M345*$D$7)</f>
        <v>0</v>
      </c>
      <c r="O345" s="97">
        <v>0.9</v>
      </c>
      <c r="P345" s="90">
        <f>SUM(((G345+(I345*2))/4600*0.4)+(H345+(J345*1.5))/50*0.6)*100*O345</f>
        <v>0</v>
      </c>
      <c r="Q345" s="15"/>
      <c r="R345" s="15"/>
      <c r="S345" s="15"/>
      <c r="T345" s="15"/>
    </row>
    <row r="346" spans="1:20" ht="13.5" customHeight="1">
      <c r="A346" s="41">
        <f>RANK(N346,$N$18:$N$2593)</f>
        <v>140</v>
      </c>
      <c r="B346" s="146"/>
      <c r="C346" s="144"/>
      <c r="D346" s="144"/>
      <c r="E346" s="144"/>
      <c r="F346" s="144"/>
      <c r="G346" s="145"/>
      <c r="H346" s="145"/>
      <c r="I346" s="145"/>
      <c r="J346" s="145"/>
      <c r="K346" s="145"/>
      <c r="L346" s="145"/>
      <c r="M346" s="145"/>
      <c r="N346" s="43">
        <f>SUM(G346*$D$8+H346*$D$5+I346*$D$9+J346*$D$6+K346*$D$11+L346*$D$10+M346*$D$7)</f>
        <v>0</v>
      </c>
      <c r="O346" s="97">
        <v>0.9</v>
      </c>
      <c r="P346" s="90">
        <f>SUM(((G346+(I346*2))/4600*0.4)+(H346+(J346*1.5))/50*0.6)*100*O346</f>
        <v>0</v>
      </c>
      <c r="Q346" s="15"/>
      <c r="R346" s="15"/>
      <c r="S346" s="15"/>
      <c r="T346" s="15"/>
    </row>
    <row r="347" spans="1:20" ht="13.5" customHeight="1">
      <c r="A347" s="41">
        <f>RANK(N347,$N$18:$N$2593)</f>
        <v>140</v>
      </c>
      <c r="B347" s="143"/>
      <c r="C347" s="144"/>
      <c r="D347" s="144"/>
      <c r="E347" s="144"/>
      <c r="F347" s="144"/>
      <c r="G347" s="145"/>
      <c r="H347" s="145"/>
      <c r="I347" s="145"/>
      <c r="J347" s="145"/>
      <c r="K347" s="145"/>
      <c r="L347" s="145"/>
      <c r="M347" s="145"/>
      <c r="N347" s="43">
        <f>SUM(G347*$D$8+H347*$D$5+I347*$D$9+J347*$D$6+K347*$D$11+L347*$D$10+M347*$D$7)</f>
        <v>0</v>
      </c>
      <c r="O347" s="97">
        <v>0.9</v>
      </c>
      <c r="P347" s="90">
        <f>SUM(((G347+(I347*2))/4600*0.4)+(H347+(J347*1.5))/50*0.6)*100*O347</f>
        <v>0</v>
      </c>
      <c r="Q347" s="15"/>
      <c r="R347" s="15"/>
      <c r="S347" s="15"/>
      <c r="T347" s="15"/>
    </row>
    <row r="348" spans="1:20" ht="13.5" customHeight="1">
      <c r="A348" s="41">
        <f>RANK(N348,$N$18:$N$2593)</f>
        <v>140</v>
      </c>
      <c r="B348" s="143"/>
      <c r="C348" s="144"/>
      <c r="D348" s="144"/>
      <c r="E348" s="144"/>
      <c r="F348" s="144"/>
      <c r="G348" s="145"/>
      <c r="H348" s="145"/>
      <c r="I348" s="145"/>
      <c r="J348" s="145"/>
      <c r="K348" s="145"/>
      <c r="L348" s="145"/>
      <c r="M348" s="145"/>
      <c r="N348" s="43">
        <f>SUM(G348*$D$8+H348*$D$5+I348*$D$9+J348*$D$6+K348*$D$11+L348*$D$10+M348*$D$7)</f>
        <v>0</v>
      </c>
      <c r="O348" s="97">
        <v>0.9</v>
      </c>
      <c r="P348" s="90">
        <f>SUM(((G348+(I348*2))/4600*0.4)+(H348+(J348*1.5))/50*0.6)*100*O348</f>
        <v>0</v>
      </c>
      <c r="Q348" s="15"/>
      <c r="R348" s="15"/>
      <c r="S348" s="15"/>
      <c r="T348" s="15"/>
    </row>
    <row r="349" spans="1:20" ht="13.5" customHeight="1">
      <c r="A349" s="41">
        <f>RANK(N349,$N$18:$N$2593)</f>
        <v>140</v>
      </c>
      <c r="B349" s="143"/>
      <c r="C349" s="144"/>
      <c r="D349" s="144"/>
      <c r="E349" s="144"/>
      <c r="F349" s="144"/>
      <c r="G349" s="145"/>
      <c r="H349" s="145"/>
      <c r="I349" s="145"/>
      <c r="J349" s="145"/>
      <c r="K349" s="145"/>
      <c r="L349" s="145"/>
      <c r="M349" s="145"/>
      <c r="N349" s="43">
        <f>SUM(G349*$D$8+H349*$D$5+I349*$D$9+J349*$D$6+K349*$D$11+L349*$D$10+M349*$D$7)</f>
        <v>0</v>
      </c>
      <c r="O349" s="97">
        <v>0.9</v>
      </c>
      <c r="P349" s="90">
        <f>SUM(((G349+(I349*2))/4600*0.4)+(H349+(J349*1.5))/50*0.6)*100*O349</f>
        <v>0</v>
      </c>
      <c r="Q349" s="15"/>
      <c r="R349" s="15"/>
      <c r="S349" s="15"/>
      <c r="T349" s="15"/>
    </row>
    <row r="350" spans="1:20" ht="13.5" customHeight="1">
      <c r="A350" s="41">
        <f>RANK(N350,$N$18:$N$2593)</f>
        <v>140</v>
      </c>
      <c r="B350" s="143"/>
      <c r="C350" s="144"/>
      <c r="D350" s="144"/>
      <c r="E350" s="144"/>
      <c r="F350" s="144"/>
      <c r="G350" s="145"/>
      <c r="H350" s="145"/>
      <c r="I350" s="145"/>
      <c r="J350" s="145"/>
      <c r="K350" s="145"/>
      <c r="L350" s="145"/>
      <c r="M350" s="145"/>
      <c r="N350" s="43">
        <f>SUM(G350*$D$8+H350*$D$5+I350*$D$9+J350*$D$6+K350*$D$11+L350*$D$10+M350*$D$7)</f>
        <v>0</v>
      </c>
      <c r="O350" s="97">
        <v>0.9</v>
      </c>
      <c r="P350" s="90">
        <f>SUM(((G350+(I350*2))/4600*0.4)+(H350+(J350*1.5))/50*0.6)*100*O350</f>
        <v>0</v>
      </c>
      <c r="Q350" s="15"/>
      <c r="R350" s="15"/>
      <c r="S350" s="15"/>
      <c r="T350" s="15"/>
    </row>
    <row r="351" spans="1:20" ht="13.5" customHeight="1">
      <c r="A351" s="41">
        <f>RANK(N351,$N$18:$N$2593)</f>
        <v>140</v>
      </c>
      <c r="B351" s="143"/>
      <c r="C351" s="144"/>
      <c r="D351" s="144"/>
      <c r="E351" s="144"/>
      <c r="F351" s="144"/>
      <c r="G351" s="145"/>
      <c r="H351" s="145"/>
      <c r="I351" s="145"/>
      <c r="J351" s="145"/>
      <c r="K351" s="145"/>
      <c r="L351" s="145"/>
      <c r="M351" s="145"/>
      <c r="N351" s="43">
        <f>SUM(G351*$D$8+H351*$D$5+I351*$D$9+J351*$D$6+K351*$D$11+L351*$D$10+M351*$D$7)</f>
        <v>0</v>
      </c>
      <c r="O351" s="97">
        <v>0.9</v>
      </c>
      <c r="P351" s="90">
        <f>SUM(((G351+(I351*2))/4600*0.4)+(H351+(J351*1.5))/50*0.6)*100*O351</f>
        <v>0</v>
      </c>
      <c r="Q351" s="15"/>
      <c r="R351" s="15"/>
      <c r="S351" s="15"/>
      <c r="T351" s="15"/>
    </row>
    <row r="352" spans="1:20" ht="13.5" customHeight="1">
      <c r="A352" s="41">
        <f>RANK(N352,$N$18:$N$2593)</f>
        <v>140</v>
      </c>
      <c r="B352" s="143"/>
      <c r="C352" s="144"/>
      <c r="D352" s="144"/>
      <c r="E352" s="144"/>
      <c r="F352" s="144"/>
      <c r="G352" s="145"/>
      <c r="H352" s="145"/>
      <c r="I352" s="145"/>
      <c r="J352" s="145"/>
      <c r="K352" s="145"/>
      <c r="L352" s="145"/>
      <c r="M352" s="145"/>
      <c r="N352" s="43">
        <f>SUM(G352*$D$8+H352*$D$5+I352*$D$9+J352*$D$6+K352*$D$11+L352*$D$10+M352*$D$7)</f>
        <v>0</v>
      </c>
      <c r="O352" s="97">
        <v>0.9</v>
      </c>
      <c r="P352" s="90">
        <f>SUM(((G352+(I352*2))/4600*0.4)+(H352+(J352*1.5))/50*0.6)*100*O352</f>
        <v>0</v>
      </c>
      <c r="Q352" s="15"/>
      <c r="R352" s="15"/>
      <c r="S352" s="15"/>
      <c r="T352" s="15"/>
    </row>
    <row r="353" spans="1:20" ht="13.5" customHeight="1">
      <c r="A353" s="41">
        <f>RANK(N353,$N$18:$N$2593)</f>
        <v>140</v>
      </c>
      <c r="B353" s="143"/>
      <c r="C353" s="144"/>
      <c r="D353" s="144"/>
      <c r="E353" s="144"/>
      <c r="F353" s="144"/>
      <c r="G353" s="145"/>
      <c r="H353" s="145"/>
      <c r="I353" s="145"/>
      <c r="J353" s="145"/>
      <c r="K353" s="145"/>
      <c r="L353" s="145"/>
      <c r="M353" s="145"/>
      <c r="N353" s="43">
        <f>SUM(G353*$D$8+H353*$D$5+I353*$D$9+J353*$D$6+K353*$D$11+L353*$D$10+M353*$D$7)</f>
        <v>0</v>
      </c>
      <c r="O353" s="97">
        <v>0.9</v>
      </c>
      <c r="P353" s="90">
        <f>SUM(((G353+(I353*2))/4600*0.4)+(H353+(J353*1.5))/50*0.6)*100*O353</f>
        <v>0</v>
      </c>
      <c r="Q353" s="15"/>
      <c r="R353" s="15"/>
      <c r="S353" s="15"/>
      <c r="T353" s="15"/>
    </row>
    <row r="354" spans="1:20" ht="13.5" customHeight="1">
      <c r="A354" s="41">
        <f>RANK(N354,$N$18:$N$2593)</f>
        <v>140</v>
      </c>
      <c r="B354" s="143"/>
      <c r="C354" s="144"/>
      <c r="D354" s="144"/>
      <c r="E354" s="144"/>
      <c r="F354" s="144"/>
      <c r="G354" s="145"/>
      <c r="H354" s="145"/>
      <c r="I354" s="145"/>
      <c r="J354" s="145"/>
      <c r="K354" s="145"/>
      <c r="L354" s="145"/>
      <c r="M354" s="145"/>
      <c r="N354" s="43">
        <f>SUM(G354*$D$8+H354*$D$5+I354*$D$9+J354*$D$6+K354*$D$11+L354*$D$10+M354*$D$7)</f>
        <v>0</v>
      </c>
      <c r="O354" s="97">
        <v>0.9</v>
      </c>
      <c r="P354" s="90">
        <f>SUM(((G354+(I354*2))/4600*0.4)+(H354+(J354*1.5))/50*0.6)*100*O354</f>
        <v>0</v>
      </c>
      <c r="Q354" s="15"/>
      <c r="R354" s="15"/>
      <c r="S354" s="15"/>
      <c r="T354" s="15"/>
    </row>
    <row r="355" spans="1:20" ht="13.5" customHeight="1">
      <c r="A355" s="41">
        <f>RANK(N355,$N$18:$N$2593)</f>
        <v>140</v>
      </c>
      <c r="B355" s="143"/>
      <c r="C355" s="144"/>
      <c r="D355" s="144"/>
      <c r="E355" s="144"/>
      <c r="F355" s="144"/>
      <c r="G355" s="145"/>
      <c r="H355" s="145"/>
      <c r="I355" s="145"/>
      <c r="J355" s="145"/>
      <c r="K355" s="145"/>
      <c r="L355" s="145"/>
      <c r="M355" s="145"/>
      <c r="N355" s="43">
        <f>SUM(G355*$D$8+H355*$D$5+I355*$D$9+J355*$D$6+K355*$D$11+L355*$D$10+M355*$D$7)</f>
        <v>0</v>
      </c>
      <c r="O355" s="97">
        <v>0.9</v>
      </c>
      <c r="P355" s="90">
        <f>SUM(((G355+(I355*2))/4600*0.4)+(H355+(J355*1.5))/50*0.6)*100*O355</f>
        <v>0</v>
      </c>
      <c r="Q355" s="15"/>
      <c r="R355" s="15"/>
      <c r="S355" s="15"/>
      <c r="T355" s="15"/>
    </row>
    <row r="356" spans="1:20" ht="13.5" customHeight="1">
      <c r="A356" s="41">
        <f>RANK(N356,$N$18:$N$2593)</f>
        <v>140</v>
      </c>
      <c r="B356" s="143"/>
      <c r="C356" s="144"/>
      <c r="D356" s="144"/>
      <c r="E356" s="144"/>
      <c r="F356" s="144"/>
      <c r="G356" s="145"/>
      <c r="H356" s="145"/>
      <c r="I356" s="145"/>
      <c r="J356" s="145"/>
      <c r="K356" s="145"/>
      <c r="L356" s="145"/>
      <c r="M356" s="145"/>
      <c r="N356" s="43">
        <f>SUM(G356*$D$8+H356*$D$5+I356*$D$9+J356*$D$6+K356*$D$11+L356*$D$10+M356*$D$7)</f>
        <v>0</v>
      </c>
      <c r="O356" s="97">
        <v>0.9</v>
      </c>
      <c r="P356" s="90">
        <f>SUM(((G356+(I356*2))/4600*0.4)+(H356+(J356*1.5))/50*0.6)*100*O356</f>
        <v>0</v>
      </c>
      <c r="Q356" s="15"/>
      <c r="R356" s="15"/>
      <c r="S356" s="15"/>
      <c r="T356" s="15"/>
    </row>
    <row r="357" spans="1:20" ht="13.5" customHeight="1">
      <c r="A357" s="41">
        <f>RANK(N357,$N$18:$N$2593)</f>
        <v>140</v>
      </c>
      <c r="B357" s="146"/>
      <c r="C357" s="144"/>
      <c r="D357" s="144"/>
      <c r="E357" s="144"/>
      <c r="F357" s="144"/>
      <c r="G357" s="145"/>
      <c r="H357" s="145"/>
      <c r="I357" s="145"/>
      <c r="J357" s="145"/>
      <c r="K357" s="145"/>
      <c r="L357" s="145"/>
      <c r="M357" s="145"/>
      <c r="N357" s="43">
        <f>SUM(G357*$D$8+H357*$D$5+I357*$D$9+J357*$D$6+K357*$D$11+L357*$D$10+M357*$D$7)</f>
        <v>0</v>
      </c>
      <c r="O357" s="97">
        <v>0.9</v>
      </c>
      <c r="P357" s="90">
        <f>SUM(((G357+(I357*2))/4600*0.4)+(H357+(J357*1.5))/50*0.6)*100*O357</f>
        <v>0</v>
      </c>
      <c r="Q357" s="15"/>
      <c r="R357" s="15"/>
      <c r="S357" s="15"/>
      <c r="T357" s="15"/>
    </row>
    <row r="358" spans="1:20" ht="13.5" customHeight="1">
      <c r="A358" s="41">
        <f>RANK(N358,$N$18:$N$2593)</f>
        <v>140</v>
      </c>
      <c r="B358" s="143"/>
      <c r="C358" s="144"/>
      <c r="D358" s="144"/>
      <c r="E358" s="144"/>
      <c r="F358" s="144"/>
      <c r="G358" s="145"/>
      <c r="H358" s="145"/>
      <c r="I358" s="145"/>
      <c r="J358" s="145"/>
      <c r="K358" s="145"/>
      <c r="L358" s="145"/>
      <c r="M358" s="145"/>
      <c r="N358" s="43">
        <f>SUM(G358*$D$8+H358*$D$5+I358*$D$9+J358*$D$6+K358*$D$11+L358*$D$10+M358*$D$7)</f>
        <v>0</v>
      </c>
      <c r="O358" s="97">
        <v>0.9</v>
      </c>
      <c r="P358" s="90">
        <f>SUM(((G358+(I358*2))/4600*0.4)+(H358+(J358*1.5))/50*0.6)*100*O358</f>
        <v>0</v>
      </c>
      <c r="Q358" s="15"/>
      <c r="R358" s="15"/>
      <c r="S358" s="15"/>
      <c r="T358" s="15"/>
    </row>
    <row r="359" spans="1:20" ht="13.5" customHeight="1">
      <c r="A359" s="41">
        <f>RANK(N359,$N$18:$N$2593)</f>
        <v>140</v>
      </c>
      <c r="B359" s="146"/>
      <c r="C359" s="144"/>
      <c r="D359" s="144"/>
      <c r="E359" s="144"/>
      <c r="F359" s="144"/>
      <c r="G359" s="145"/>
      <c r="H359" s="145"/>
      <c r="I359" s="145"/>
      <c r="J359" s="145"/>
      <c r="K359" s="145"/>
      <c r="L359" s="145"/>
      <c r="M359" s="145"/>
      <c r="N359" s="43">
        <f>SUM(G359*$D$8+H359*$D$5+I359*$D$9+J359*$D$6+K359*$D$11+L359*$D$10+M359*$D$7)</f>
        <v>0</v>
      </c>
      <c r="O359" s="97">
        <v>0.9</v>
      </c>
      <c r="P359" s="90">
        <f>SUM(((G359+(I359*2))/4600*0.4)+(H359+(J359*1.5))/50*0.6)*100*O359</f>
        <v>0</v>
      </c>
      <c r="Q359" s="15"/>
      <c r="R359" s="15"/>
      <c r="S359" s="15"/>
      <c r="T359" s="15"/>
    </row>
    <row r="360" spans="1:20" ht="13.5" customHeight="1">
      <c r="A360" s="41">
        <f>RANK(N360,$N$18:$N$2593)</f>
        <v>140</v>
      </c>
      <c r="B360" s="143"/>
      <c r="C360" s="144"/>
      <c r="D360" s="144"/>
      <c r="E360" s="144"/>
      <c r="F360" s="144"/>
      <c r="G360" s="145"/>
      <c r="H360" s="145"/>
      <c r="I360" s="145"/>
      <c r="J360" s="145"/>
      <c r="K360" s="145"/>
      <c r="L360" s="145"/>
      <c r="M360" s="145"/>
      <c r="N360" s="43">
        <f>SUM(G360*$D$8+H360*$D$5+I360*$D$9+J360*$D$6+K360*$D$11+L360*$D$10+M360*$D$7)</f>
        <v>0</v>
      </c>
      <c r="O360" s="97">
        <v>0.9</v>
      </c>
      <c r="P360" s="90">
        <f>SUM(((G360+(I360*2))/4600*0.4)+(H360+(J360*1.5))/50*0.6)*100*O360</f>
        <v>0</v>
      </c>
      <c r="Q360" s="15"/>
      <c r="R360" s="15"/>
      <c r="S360" s="15"/>
      <c r="T360" s="15"/>
    </row>
    <row r="361" spans="1:20" ht="13.5" customHeight="1">
      <c r="A361" s="41">
        <f>RANK(N361,$N$18:$N$2593)</f>
        <v>140</v>
      </c>
      <c r="B361" s="146"/>
      <c r="C361" s="144"/>
      <c r="D361" s="144"/>
      <c r="E361" s="144"/>
      <c r="F361" s="144"/>
      <c r="G361" s="145"/>
      <c r="H361" s="145"/>
      <c r="I361" s="145"/>
      <c r="J361" s="145"/>
      <c r="K361" s="145"/>
      <c r="L361" s="145"/>
      <c r="M361" s="145"/>
      <c r="N361" s="43">
        <f>SUM(G361*$D$8+H361*$D$5+I361*$D$9+J361*$D$6+K361*$D$11+L361*$D$10+M361*$D$7)</f>
        <v>0</v>
      </c>
      <c r="O361" s="97">
        <v>0.9</v>
      </c>
      <c r="P361" s="90">
        <f>SUM(((G361+(I361*2))/4600*0.4)+(H361+(J361*1.5))/50*0.6)*100*O361</f>
        <v>0</v>
      </c>
      <c r="Q361" s="15"/>
      <c r="R361" s="15"/>
      <c r="S361" s="15"/>
      <c r="T361" s="15"/>
    </row>
    <row r="362" spans="1:20" ht="13.5" customHeight="1">
      <c r="A362" s="41">
        <f>RANK(N362,$N$18:$N$2593)</f>
        <v>140</v>
      </c>
      <c r="B362" s="146"/>
      <c r="C362" s="144"/>
      <c r="D362" s="144"/>
      <c r="E362" s="144"/>
      <c r="F362" s="144"/>
      <c r="G362" s="145"/>
      <c r="H362" s="145"/>
      <c r="I362" s="145"/>
      <c r="J362" s="145"/>
      <c r="K362" s="145"/>
      <c r="L362" s="145"/>
      <c r="M362" s="145"/>
      <c r="N362" s="43">
        <f>SUM(G362*$D$8+H362*$D$5+I362*$D$9+J362*$D$6+K362*$D$11+L362*$D$10+M362*$D$7)</f>
        <v>0</v>
      </c>
      <c r="O362" s="97">
        <v>0.9</v>
      </c>
      <c r="P362" s="90">
        <f>SUM(((G362+(I362*2))/4600*0.4)+(H362+(J362*1.5))/50*0.6)*100*O362</f>
        <v>0</v>
      </c>
      <c r="Q362" s="15"/>
      <c r="R362" s="15"/>
      <c r="S362" s="15"/>
      <c r="T362" s="15"/>
    </row>
    <row r="363" spans="1:20" ht="13.5" customHeight="1">
      <c r="A363" s="41">
        <f>RANK(N363,$N$18:$N$2593)</f>
        <v>140</v>
      </c>
      <c r="B363" s="143"/>
      <c r="C363" s="144"/>
      <c r="D363" s="144"/>
      <c r="E363" s="144"/>
      <c r="F363" s="144"/>
      <c r="G363" s="145"/>
      <c r="H363" s="145"/>
      <c r="I363" s="145"/>
      <c r="J363" s="145"/>
      <c r="K363" s="145"/>
      <c r="L363" s="145"/>
      <c r="M363" s="145"/>
      <c r="N363" s="43">
        <f>SUM(G363*$D$8+H363*$D$5+I363*$D$9+J363*$D$6+K363*$D$11+L363*$D$10+M363*$D$7)</f>
        <v>0</v>
      </c>
      <c r="O363" s="97">
        <v>0.9</v>
      </c>
      <c r="P363" s="90">
        <f>SUM(((G363+(I363*2))/4600*0.4)+(H363+(J363*1.5))/50*0.6)*100*O363</f>
        <v>0</v>
      </c>
      <c r="Q363" s="15"/>
      <c r="R363" s="15"/>
      <c r="S363" s="15"/>
      <c r="T363" s="15"/>
    </row>
    <row r="364" spans="1:20" ht="13.5" customHeight="1">
      <c r="A364" s="41">
        <f>RANK(N364,$N$18:$N$2593)</f>
        <v>140</v>
      </c>
      <c r="B364" s="143"/>
      <c r="C364" s="144"/>
      <c r="D364" s="144"/>
      <c r="E364" s="144"/>
      <c r="F364" s="144"/>
      <c r="G364" s="145"/>
      <c r="H364" s="145"/>
      <c r="I364" s="145"/>
      <c r="J364" s="145"/>
      <c r="K364" s="145"/>
      <c r="L364" s="145"/>
      <c r="M364" s="145"/>
      <c r="N364" s="43">
        <f>SUM(G364*$D$8+H364*$D$5+I364*$D$9+J364*$D$6+K364*$D$11+L364*$D$10+M364*$D$7)</f>
        <v>0</v>
      </c>
      <c r="O364" s="97">
        <v>0.9</v>
      </c>
      <c r="P364" s="90">
        <f>SUM(((G364+(I364*2))/4600*0.4)+(H364+(J364*1.5))/50*0.6)*100*O364</f>
        <v>0</v>
      </c>
      <c r="Q364" s="15"/>
      <c r="R364" s="15"/>
      <c r="S364" s="15"/>
      <c r="T364" s="15"/>
    </row>
    <row r="365" spans="1:20" ht="13.5" customHeight="1">
      <c r="A365" s="41">
        <f>RANK(N365,$N$18:$N$2593)</f>
        <v>140</v>
      </c>
      <c r="B365" s="151"/>
      <c r="C365" s="144"/>
      <c r="D365" s="144"/>
      <c r="E365" s="144"/>
      <c r="F365" s="144"/>
      <c r="G365" s="145"/>
      <c r="H365" s="145"/>
      <c r="I365" s="145"/>
      <c r="J365" s="145"/>
      <c r="K365" s="145"/>
      <c r="L365" s="145"/>
      <c r="M365" s="145"/>
      <c r="N365" s="43">
        <f>SUM(G365*$D$8+H365*$D$5+I365*$D$9+J365*$D$6+K365*$D$11+L365*$D$10+M365*$D$7)</f>
        <v>0</v>
      </c>
      <c r="O365" s="97">
        <v>0.9</v>
      </c>
      <c r="P365" s="90">
        <f>SUM(((G365+(I365*2))/4600*0.4)+(H365+(J365*1.5))/50*0.6)*100*O365</f>
        <v>0</v>
      </c>
      <c r="Q365" s="15"/>
      <c r="R365" s="15"/>
      <c r="S365" s="15"/>
      <c r="T365" s="15"/>
    </row>
    <row r="366" spans="1:20" ht="13.5" customHeight="1">
      <c r="A366" s="41">
        <f>RANK(N366,$N$18:$N$2593)</f>
        <v>140</v>
      </c>
      <c r="B366" s="151"/>
      <c r="C366" s="144"/>
      <c r="D366" s="144"/>
      <c r="E366" s="144"/>
      <c r="F366" s="144"/>
      <c r="G366" s="145"/>
      <c r="H366" s="145"/>
      <c r="I366" s="145"/>
      <c r="J366" s="145"/>
      <c r="K366" s="145"/>
      <c r="L366" s="145"/>
      <c r="M366" s="145"/>
      <c r="N366" s="43">
        <f>SUM(G366*$D$8+H366*$D$5+I366*$D$9+J366*$D$6+K366*$D$11+L366*$D$10+M366*$D$7)</f>
        <v>0</v>
      </c>
      <c r="O366" s="97">
        <v>0.9</v>
      </c>
      <c r="P366" s="90">
        <f>SUM(((G366+(I366*2))/4600*0.4)+(H366+(J366*1.5))/50*0.6)*100*O366</f>
        <v>0</v>
      </c>
      <c r="Q366" s="15"/>
      <c r="R366" s="15"/>
      <c r="S366" s="15"/>
      <c r="T366" s="15"/>
    </row>
    <row r="367" spans="1:20" ht="13.5" customHeight="1">
      <c r="A367" s="41">
        <f>RANK(N367,$N$18:$N$2593)</f>
        <v>140</v>
      </c>
      <c r="B367" s="143"/>
      <c r="C367" s="144"/>
      <c r="D367" s="144"/>
      <c r="E367" s="144"/>
      <c r="F367" s="144"/>
      <c r="G367" s="145"/>
      <c r="H367" s="145"/>
      <c r="I367" s="145"/>
      <c r="J367" s="145"/>
      <c r="K367" s="145"/>
      <c r="L367" s="145"/>
      <c r="M367" s="145"/>
      <c r="N367" s="43">
        <f>SUM(G367*$D$8+H367*$D$5+I367*$D$9+J367*$D$6+K367*$D$11+L367*$D$10+M367*$D$7)</f>
        <v>0</v>
      </c>
      <c r="O367" s="97">
        <v>0.9</v>
      </c>
      <c r="P367" s="90">
        <f>SUM(((G367+(I367*2))/4600*0.4)+(H367+(J367*1.5))/50*0.6)*100*O367</f>
        <v>0</v>
      </c>
      <c r="Q367" s="15"/>
      <c r="R367" s="15"/>
      <c r="S367" s="15"/>
      <c r="T367" s="15"/>
    </row>
    <row r="368" spans="1:20" ht="13.5" customHeight="1">
      <c r="A368" s="41">
        <f>RANK(N368,$N$18:$N$2593)</f>
        <v>140</v>
      </c>
      <c r="B368" s="144"/>
      <c r="C368" s="144"/>
      <c r="D368" s="144"/>
      <c r="E368" s="144"/>
      <c r="F368" s="144"/>
      <c r="G368" s="145"/>
      <c r="H368" s="145"/>
      <c r="I368" s="145"/>
      <c r="J368" s="145"/>
      <c r="K368" s="145"/>
      <c r="L368" s="145"/>
      <c r="M368" s="145"/>
      <c r="N368" s="43">
        <f>SUM(G368*$D$8+H368*$D$5+I368*$D$9+J368*$D$6+K368*$D$11+L368*$D$10+M368*$D$7)</f>
        <v>0</v>
      </c>
      <c r="O368" s="97">
        <v>0.9</v>
      </c>
      <c r="P368" s="90">
        <f>SUM(((G368+(I368*2))/4600*0.4)+(H368+(J368*1.5))/50*0.6)*100*O368</f>
        <v>0</v>
      </c>
      <c r="Q368" s="15"/>
      <c r="R368" s="15"/>
      <c r="S368" s="15"/>
      <c r="T368" s="15"/>
    </row>
    <row r="369" spans="1:20" ht="13.5" customHeight="1">
      <c r="A369" s="41">
        <f>RANK(N369,$N$18:$N$2593)</f>
        <v>140</v>
      </c>
      <c r="B369" s="144"/>
      <c r="C369" s="144"/>
      <c r="D369" s="144"/>
      <c r="E369" s="144"/>
      <c r="F369" s="144"/>
      <c r="G369" s="145"/>
      <c r="H369" s="145"/>
      <c r="I369" s="145"/>
      <c r="J369" s="145"/>
      <c r="K369" s="145"/>
      <c r="L369" s="145"/>
      <c r="M369" s="145"/>
      <c r="N369" s="43">
        <f>SUM(G369*$D$8+H369*$D$5+I369*$D$9+J369*$D$6+K369*$D$11+L369*$D$10+M369*$D$7)</f>
        <v>0</v>
      </c>
      <c r="O369" s="97">
        <v>0.9</v>
      </c>
      <c r="P369" s="90">
        <f>SUM(((G369+(I369*2))/4600*0.4)+(H369+(J369*1.5))/50*0.6)*100*O369</f>
        <v>0</v>
      </c>
      <c r="Q369" s="15"/>
      <c r="R369" s="15"/>
      <c r="S369" s="15"/>
      <c r="T369" s="15"/>
    </row>
    <row r="370" spans="1:20" ht="13.5" customHeight="1">
      <c r="A370" s="41">
        <f>RANK(N370,$N$18:$N$2593)</f>
        <v>140</v>
      </c>
      <c r="B370" s="163"/>
      <c r="C370" s="144"/>
      <c r="D370" s="144"/>
      <c r="E370" s="144"/>
      <c r="F370" s="144"/>
      <c r="G370" s="145"/>
      <c r="H370" s="145"/>
      <c r="I370" s="145"/>
      <c r="J370" s="145"/>
      <c r="K370" s="145"/>
      <c r="L370" s="145"/>
      <c r="M370" s="145"/>
      <c r="N370" s="43">
        <f>SUM(G370*$D$8+H370*$D$5+I370*$D$9+J370*$D$6+K370*$D$11+L370*$D$10+M370*$D$7)</f>
        <v>0</v>
      </c>
      <c r="O370" s="97">
        <v>0.9</v>
      </c>
      <c r="P370" s="90">
        <f>SUM(((G370+(I370*2))/4600*0.4)+(H370+(J370*1.5))/50*0.6)*100*O370</f>
        <v>0</v>
      </c>
      <c r="Q370" s="15"/>
      <c r="R370" s="15"/>
      <c r="S370" s="15"/>
      <c r="T370" s="15"/>
    </row>
    <row r="371" spans="1:20" ht="13.5" customHeight="1">
      <c r="A371" s="41">
        <f>RANK(N371,$N$18:$N$2593)</f>
        <v>140</v>
      </c>
      <c r="B371" s="144"/>
      <c r="C371" s="144"/>
      <c r="D371" s="144"/>
      <c r="E371" s="144"/>
      <c r="F371" s="144"/>
      <c r="G371" s="145"/>
      <c r="H371" s="145"/>
      <c r="I371" s="145"/>
      <c r="J371" s="145"/>
      <c r="K371" s="145"/>
      <c r="L371" s="145"/>
      <c r="M371" s="145"/>
      <c r="N371" s="43">
        <f>SUM(G371*$D$8+H371*$D$5+I371*$D$9+J371*$D$6+K371*$D$11+L371*$D$10+M371*$D$7)</f>
        <v>0</v>
      </c>
      <c r="O371" s="97">
        <v>0.9</v>
      </c>
      <c r="P371" s="90">
        <f>SUM(((G371+(I371*2))/4600*0.4)+(H371+(J371*1.5))/50*0.6)*100*O371</f>
        <v>0</v>
      </c>
      <c r="Q371" s="15"/>
      <c r="R371" s="15"/>
      <c r="S371" s="15"/>
      <c r="T371" s="15"/>
    </row>
    <row r="372" spans="1:20" ht="13.5" customHeight="1">
      <c r="A372" s="41">
        <f>RANK(N372,$N$18:$N$2593)</f>
        <v>140</v>
      </c>
      <c r="B372" s="144"/>
      <c r="C372" s="144"/>
      <c r="D372" s="144"/>
      <c r="E372" s="144"/>
      <c r="F372" s="144"/>
      <c r="G372" s="145"/>
      <c r="H372" s="145"/>
      <c r="I372" s="145"/>
      <c r="J372" s="145"/>
      <c r="K372" s="145"/>
      <c r="L372" s="145"/>
      <c r="M372" s="145"/>
      <c r="N372" s="43">
        <f>SUM(G372*$D$8+H372*$D$5+I372*$D$9+J372*$D$6+K372*$D$11+L372*$D$10+M372*$D$7)</f>
        <v>0</v>
      </c>
      <c r="O372" s="97">
        <v>0.9</v>
      </c>
      <c r="P372" s="90">
        <f>SUM(((G372+(I372*2))/4600*0.4)+(H372+(J372*1.5))/50*0.6)*100*O372</f>
        <v>0</v>
      </c>
      <c r="Q372" s="15"/>
      <c r="R372" s="15"/>
      <c r="S372" s="15"/>
      <c r="T372" s="15"/>
    </row>
    <row r="373" spans="1:20" ht="13.5" customHeight="1">
      <c r="A373" s="41">
        <f>RANK(N373,$N$18:$N$2593)</f>
        <v>140</v>
      </c>
      <c r="B373" s="143"/>
      <c r="C373" s="144"/>
      <c r="D373" s="144"/>
      <c r="E373" s="144"/>
      <c r="F373" s="144"/>
      <c r="G373" s="145"/>
      <c r="H373" s="145"/>
      <c r="I373" s="145"/>
      <c r="J373" s="145"/>
      <c r="K373" s="145"/>
      <c r="L373" s="145"/>
      <c r="M373" s="145"/>
      <c r="N373" s="43">
        <f>SUM(G373*$D$8+H373*$D$5+I373*$D$9+J373*$D$6+K373*$D$11+L373*$D$10+M373*$D$7)</f>
        <v>0</v>
      </c>
      <c r="O373" s="97">
        <v>0.9</v>
      </c>
      <c r="P373" s="90">
        <f>SUM(((G373+(I373*2))/4600*0.4)+(H373+(J373*1.5))/50*0.6)*100*O373</f>
        <v>0</v>
      </c>
      <c r="Q373" s="15"/>
      <c r="R373" s="15"/>
      <c r="S373" s="15"/>
      <c r="T373" s="15"/>
    </row>
    <row r="374" spans="1:20" ht="13.5" customHeight="1">
      <c r="A374" s="41">
        <f>RANK(N374,$N$18:$N$2593)</f>
        <v>140</v>
      </c>
      <c r="B374" s="146"/>
      <c r="C374" s="144"/>
      <c r="D374" s="144"/>
      <c r="E374" s="144"/>
      <c r="F374" s="144"/>
      <c r="G374" s="145"/>
      <c r="H374" s="145"/>
      <c r="I374" s="145"/>
      <c r="J374" s="145"/>
      <c r="K374" s="145"/>
      <c r="L374" s="145"/>
      <c r="M374" s="145"/>
      <c r="N374" s="43">
        <f>SUM(G374*$D$8+H374*$D$5+I374*$D$9+J374*$D$6+K374*$D$11+L374*$D$10+M374*$D$7)</f>
        <v>0</v>
      </c>
      <c r="O374" s="97">
        <v>0.9</v>
      </c>
      <c r="P374" s="90">
        <f>SUM(((G374+(I374*2))/4600*0.4)+(H374+(J374*1.5))/50*0.6)*100*O374</f>
        <v>0</v>
      </c>
      <c r="Q374" s="15"/>
      <c r="R374" s="15"/>
      <c r="S374" s="15"/>
      <c r="T374" s="15"/>
    </row>
    <row r="375" spans="1:20" ht="13.5" customHeight="1">
      <c r="A375" s="41">
        <f>RANK(N375,$N$18:$N$2593)</f>
        <v>140</v>
      </c>
      <c r="B375" s="146"/>
      <c r="C375" s="144"/>
      <c r="D375" s="144"/>
      <c r="E375" s="144"/>
      <c r="F375" s="144"/>
      <c r="G375" s="145"/>
      <c r="H375" s="145"/>
      <c r="I375" s="145"/>
      <c r="J375" s="145"/>
      <c r="K375" s="145"/>
      <c r="L375" s="145"/>
      <c r="M375" s="145"/>
      <c r="N375" s="43">
        <f>SUM(G375*$D$8+H375*$D$5+I375*$D$9+J375*$D$6+K375*$D$11+L375*$D$10+M375*$D$7)</f>
        <v>0</v>
      </c>
      <c r="O375" s="97">
        <v>0.9</v>
      </c>
      <c r="P375" s="90">
        <f>SUM(((G375+(I375*2))/4600*0.4)+(H375+(J375*1.5))/50*0.6)*100*O375</f>
        <v>0</v>
      </c>
      <c r="Q375" s="15"/>
      <c r="R375" s="15"/>
      <c r="S375" s="15"/>
      <c r="T375" s="15"/>
    </row>
    <row r="376" spans="1:20" ht="13.5" customHeight="1">
      <c r="A376" s="41">
        <f>RANK(N376,$N$18:$N$2593)</f>
        <v>140</v>
      </c>
      <c r="B376" s="146"/>
      <c r="C376" s="144"/>
      <c r="D376" s="144"/>
      <c r="E376" s="144"/>
      <c r="F376" s="144"/>
      <c r="G376" s="145"/>
      <c r="H376" s="145"/>
      <c r="I376" s="145"/>
      <c r="J376" s="145"/>
      <c r="K376" s="145"/>
      <c r="L376" s="145"/>
      <c r="M376" s="145"/>
      <c r="N376" s="43">
        <f>SUM(G376*$D$8+H376*$D$5+I376*$D$9+J376*$D$6+K376*$D$11+L376*$D$10+M376*$D$7)</f>
        <v>0</v>
      </c>
      <c r="O376" s="97">
        <v>0.9</v>
      </c>
      <c r="P376" s="90">
        <f>SUM(((G376+(I376*2))/4600*0.4)+(H376+(J376*1.5))/50*0.6)*100*O376</f>
        <v>0</v>
      </c>
      <c r="Q376" s="15"/>
      <c r="R376" s="15"/>
      <c r="S376" s="15"/>
      <c r="T376" s="15"/>
    </row>
    <row r="377" spans="1:20" ht="13.5" customHeight="1">
      <c r="A377" s="41">
        <f>RANK(N377,$N$18:$N$2593)</f>
        <v>140</v>
      </c>
      <c r="B377" s="144"/>
      <c r="C377" s="144"/>
      <c r="D377" s="144"/>
      <c r="E377" s="144"/>
      <c r="F377" s="144"/>
      <c r="G377" s="145"/>
      <c r="H377" s="145"/>
      <c r="I377" s="145"/>
      <c r="J377" s="145"/>
      <c r="K377" s="145"/>
      <c r="L377" s="145"/>
      <c r="M377" s="145"/>
      <c r="N377" s="43">
        <f>SUM(G377*$D$8+H377*$D$5+I377*$D$9+J377*$D$6+K377*$D$11+L377*$D$10+M377*$D$7)</f>
        <v>0</v>
      </c>
      <c r="O377" s="97">
        <v>0.9</v>
      </c>
      <c r="P377" s="90">
        <f>SUM(((G377+(I377*2))/4600*0.4)+(H377+(J377*1.5))/50*0.6)*100*O377</f>
        <v>0</v>
      </c>
      <c r="Q377" s="15"/>
      <c r="R377" s="15"/>
      <c r="S377" s="15"/>
      <c r="T377" s="15"/>
    </row>
    <row r="378" spans="1:20" ht="13.5" customHeight="1">
      <c r="A378" s="41">
        <f>RANK(N378,$N$18:$N$2593)</f>
        <v>140</v>
      </c>
      <c r="B378" s="146"/>
      <c r="C378" s="144"/>
      <c r="D378" s="144"/>
      <c r="E378" s="144"/>
      <c r="F378" s="144"/>
      <c r="G378" s="145"/>
      <c r="H378" s="145"/>
      <c r="I378" s="145"/>
      <c r="J378" s="145"/>
      <c r="K378" s="145"/>
      <c r="L378" s="145"/>
      <c r="M378" s="145"/>
      <c r="N378" s="43">
        <f>SUM(G378*$D$8+H378*$D$5+I378*$D$9+J378*$D$6+K378*$D$11+L378*$D$10+M378*$D$7)</f>
        <v>0</v>
      </c>
      <c r="O378" s="97">
        <v>0.9</v>
      </c>
      <c r="P378" s="90">
        <f>SUM(((G378+(I378*2))/4600*0.4)+(H378+(J378*1.5))/50*0.6)*100*O378</f>
        <v>0</v>
      </c>
      <c r="Q378" s="15"/>
      <c r="R378" s="15"/>
      <c r="S378" s="15"/>
      <c r="T378" s="15"/>
    </row>
    <row r="379" spans="1:20" ht="13.5" customHeight="1">
      <c r="A379" s="41">
        <f>RANK(N379,$N$18:$N$2593)</f>
        <v>140</v>
      </c>
      <c r="B379" s="146"/>
      <c r="C379" s="144"/>
      <c r="D379" s="144"/>
      <c r="E379" s="144"/>
      <c r="F379" s="144"/>
      <c r="G379" s="145"/>
      <c r="H379" s="145"/>
      <c r="I379" s="145"/>
      <c r="J379" s="145"/>
      <c r="K379" s="145"/>
      <c r="L379" s="145"/>
      <c r="M379" s="145"/>
      <c r="N379" s="43">
        <f>SUM(G379*$D$8+H379*$D$5+I379*$D$9+J379*$D$6+K379*$D$11+L379*$D$10+M379*$D$7)</f>
        <v>0</v>
      </c>
      <c r="O379" s="97">
        <v>0.9</v>
      </c>
      <c r="P379" s="90">
        <f>SUM(((G379+(I379*2))/4600*0.4)+(H379+(J379*1.5))/50*0.6)*100*O379</f>
        <v>0</v>
      </c>
      <c r="Q379" s="15"/>
      <c r="R379" s="15"/>
      <c r="S379" s="15"/>
      <c r="T379" s="15"/>
    </row>
    <row r="380" spans="1:20" ht="13.5" customHeight="1">
      <c r="A380" s="41">
        <f>RANK(N380,$N$18:$N$2593)</f>
        <v>140</v>
      </c>
      <c r="B380" s="146"/>
      <c r="C380" s="144"/>
      <c r="D380" s="144"/>
      <c r="E380" s="144"/>
      <c r="F380" s="144"/>
      <c r="G380" s="145"/>
      <c r="H380" s="145"/>
      <c r="I380" s="145"/>
      <c r="J380" s="145"/>
      <c r="K380" s="145"/>
      <c r="L380" s="145"/>
      <c r="M380" s="145"/>
      <c r="N380" s="43">
        <f>SUM(G380*$D$8+H380*$D$5+I380*$D$9+J380*$D$6+K380*$D$11+L380*$D$10+M380*$D$7)</f>
        <v>0</v>
      </c>
      <c r="O380" s="97">
        <v>0.9</v>
      </c>
      <c r="P380" s="90">
        <f>SUM(((G380+(I380*2))/4600*0.4)+(H380+(J380*1.5))/50*0.6)*100*O380</f>
        <v>0</v>
      </c>
      <c r="Q380" s="15"/>
      <c r="R380" s="15"/>
      <c r="S380" s="15"/>
      <c r="T380" s="15"/>
    </row>
    <row r="381" spans="1:20" ht="13.5" customHeight="1">
      <c r="A381" s="41">
        <f>RANK(N381,$N$18:$N$2593)</f>
        <v>140</v>
      </c>
      <c r="B381" s="146"/>
      <c r="C381" s="144"/>
      <c r="D381" s="144"/>
      <c r="E381" s="144"/>
      <c r="F381" s="144"/>
      <c r="G381" s="145"/>
      <c r="H381" s="145"/>
      <c r="I381" s="145"/>
      <c r="J381" s="145"/>
      <c r="K381" s="145"/>
      <c r="L381" s="145"/>
      <c r="M381" s="145"/>
      <c r="N381" s="43">
        <f>SUM(G381*$D$8+H381*$D$5+I381*$D$9+J381*$D$6+K381*$D$11+L381*$D$10+M381*$D$7)</f>
        <v>0</v>
      </c>
      <c r="O381" s="97">
        <v>0.9</v>
      </c>
      <c r="P381" s="90">
        <f>SUM(((G381+(I381*2))/4600*0.4)+(H381+(J381*1.5))/50*0.6)*100*O381</f>
        <v>0</v>
      </c>
      <c r="Q381" s="15"/>
      <c r="R381" s="15"/>
      <c r="S381" s="15"/>
      <c r="T381" s="15"/>
    </row>
    <row r="382" spans="1:20" ht="13.5" customHeight="1">
      <c r="A382" s="41">
        <f>RANK(N382,$N$18:$N$2593)</f>
        <v>140</v>
      </c>
      <c r="B382" s="146"/>
      <c r="C382" s="144"/>
      <c r="D382" s="144"/>
      <c r="E382" s="144"/>
      <c r="F382" s="144"/>
      <c r="G382" s="145"/>
      <c r="H382" s="145"/>
      <c r="I382" s="145"/>
      <c r="J382" s="145"/>
      <c r="K382" s="145"/>
      <c r="L382" s="145"/>
      <c r="M382" s="145"/>
      <c r="N382" s="43">
        <f>SUM(G382*$D$8+H382*$D$5+I382*$D$9+J382*$D$6+K382*$D$11+L382*$D$10+M382*$D$7)</f>
        <v>0</v>
      </c>
      <c r="O382" s="97">
        <v>0.9</v>
      </c>
      <c r="P382" s="90">
        <f>SUM(((G382+(I382*2))/4600*0.4)+(H382+(J382*1.5))/50*0.6)*100*O382</f>
        <v>0</v>
      </c>
      <c r="Q382" s="15"/>
      <c r="R382" s="15"/>
      <c r="S382" s="15"/>
      <c r="T382" s="15"/>
    </row>
    <row r="383" spans="1:20" ht="13.5" customHeight="1">
      <c r="A383" s="41">
        <f>RANK(N383,$N$18:$N$2593)</f>
        <v>140</v>
      </c>
      <c r="B383" s="146"/>
      <c r="C383" s="144"/>
      <c r="D383" s="144"/>
      <c r="E383" s="144"/>
      <c r="F383" s="144"/>
      <c r="G383" s="145"/>
      <c r="H383" s="145"/>
      <c r="I383" s="145"/>
      <c r="J383" s="145"/>
      <c r="K383" s="145"/>
      <c r="L383" s="145"/>
      <c r="M383" s="145"/>
      <c r="N383" s="43">
        <f>SUM(G383*$D$8+H383*$D$5+I383*$D$9+J383*$D$6+K383*$D$11+L383*$D$10+M383*$D$7)</f>
        <v>0</v>
      </c>
      <c r="O383" s="97">
        <v>0.9</v>
      </c>
      <c r="P383" s="90">
        <f>SUM(((G383+(I383*2))/4600*0.4)+(H383+(J383*1.5))/50*0.6)*100*O383</f>
        <v>0</v>
      </c>
      <c r="Q383" s="15"/>
      <c r="R383" s="15"/>
      <c r="S383" s="15"/>
      <c r="T383" s="15"/>
    </row>
    <row r="384" spans="1:20" ht="13.5" customHeight="1">
      <c r="A384" s="41">
        <f>RANK(N384,$N$18:$N$2593)</f>
        <v>140</v>
      </c>
      <c r="B384" s="146"/>
      <c r="C384" s="144"/>
      <c r="D384" s="144"/>
      <c r="E384" s="144"/>
      <c r="F384" s="144"/>
      <c r="G384" s="145"/>
      <c r="H384" s="145"/>
      <c r="I384" s="145"/>
      <c r="J384" s="145"/>
      <c r="K384" s="145"/>
      <c r="L384" s="145"/>
      <c r="M384" s="145"/>
      <c r="N384" s="43">
        <f>SUM(G384*$D$8+H384*$D$5+I384*$D$9+J384*$D$6+K384*$D$11+L384*$D$10+M384*$D$7)</f>
        <v>0</v>
      </c>
      <c r="O384" s="97">
        <v>0.9</v>
      </c>
      <c r="P384" s="90">
        <f>SUM(((G384+(I384*2))/4600*0.4)+(H384+(J384*1.5))/50*0.6)*100*O384</f>
        <v>0</v>
      </c>
      <c r="Q384" s="15"/>
      <c r="R384" s="15"/>
      <c r="S384" s="15"/>
      <c r="T384" s="15"/>
    </row>
    <row r="385" spans="1:20" ht="13.5" customHeight="1">
      <c r="A385" s="41">
        <f>RANK(N385,$N$18:$N$2593)</f>
        <v>140</v>
      </c>
      <c r="B385" s="146"/>
      <c r="C385" s="144"/>
      <c r="D385" s="144"/>
      <c r="E385" s="144"/>
      <c r="F385" s="144"/>
      <c r="G385" s="145"/>
      <c r="H385" s="145"/>
      <c r="I385" s="145"/>
      <c r="J385" s="145"/>
      <c r="K385" s="145"/>
      <c r="L385" s="145"/>
      <c r="M385" s="145"/>
      <c r="N385" s="43">
        <f>SUM(G385*$D$8+H385*$D$5+I385*$D$9+J385*$D$6+K385*$D$11+L385*$D$10+M385*$D$7)</f>
        <v>0</v>
      </c>
      <c r="O385" s="97">
        <v>0.9</v>
      </c>
      <c r="P385" s="90">
        <f>SUM(((G385+(I385*2))/4600*0.4)+(H385+(J385*1.5))/50*0.6)*100*O385</f>
        <v>0</v>
      </c>
      <c r="Q385" s="15"/>
      <c r="R385" s="15"/>
      <c r="S385" s="15"/>
      <c r="T385" s="15"/>
    </row>
    <row r="386" spans="1:20" ht="13.5" customHeight="1">
      <c r="A386" s="41">
        <f>RANK(N386,$N$18:$N$2593)</f>
        <v>140</v>
      </c>
      <c r="B386" s="146"/>
      <c r="C386" s="144"/>
      <c r="D386" s="144"/>
      <c r="E386" s="144"/>
      <c r="F386" s="144"/>
      <c r="G386" s="145"/>
      <c r="H386" s="145"/>
      <c r="I386" s="145"/>
      <c r="J386" s="145"/>
      <c r="K386" s="145"/>
      <c r="L386" s="145"/>
      <c r="M386" s="145"/>
      <c r="N386" s="43">
        <f>SUM(G386*$D$8+H386*$D$5+I386*$D$9+J386*$D$6+K386*$D$11+L386*$D$10+M386*$D$7)</f>
        <v>0</v>
      </c>
      <c r="O386" s="97">
        <v>0.9</v>
      </c>
      <c r="P386" s="90">
        <f>SUM(((G386+(I386*2))/4600*0.4)+(H386+(J386*1.5))/50*0.6)*100*O386</f>
        <v>0</v>
      </c>
      <c r="Q386" s="15"/>
      <c r="R386" s="15"/>
      <c r="S386" s="15"/>
      <c r="T386" s="15"/>
    </row>
    <row r="387" spans="1:20" ht="13.5" customHeight="1">
      <c r="A387" s="41">
        <f>RANK(N387,$N$18:$N$2593)</f>
        <v>140</v>
      </c>
      <c r="B387" s="146"/>
      <c r="C387" s="144"/>
      <c r="D387" s="144"/>
      <c r="E387" s="144"/>
      <c r="F387" s="144"/>
      <c r="G387" s="145"/>
      <c r="H387" s="145"/>
      <c r="I387" s="145"/>
      <c r="J387" s="145"/>
      <c r="K387" s="145"/>
      <c r="L387" s="145"/>
      <c r="M387" s="145"/>
      <c r="N387" s="43">
        <f>SUM(G387*$D$8+H387*$D$5+I387*$D$9+J387*$D$6+K387*$D$11+L387*$D$10+M387*$D$7)</f>
        <v>0</v>
      </c>
      <c r="O387" s="97">
        <v>0.9</v>
      </c>
      <c r="P387" s="90">
        <f>SUM(((G387+(I387*2))/4600*0.4)+(H387+(J387*1.5))/50*0.6)*100*O387</f>
        <v>0</v>
      </c>
      <c r="Q387" s="15"/>
      <c r="R387" s="15"/>
      <c r="S387" s="15"/>
      <c r="T387" s="15"/>
    </row>
    <row r="388" spans="1:20" ht="13.5" customHeight="1">
      <c r="A388" s="41">
        <f>RANK(N388,$N$18:$N$2593)</f>
        <v>140</v>
      </c>
      <c r="B388" s="146"/>
      <c r="C388" s="144"/>
      <c r="D388" s="144"/>
      <c r="E388" s="144"/>
      <c r="F388" s="144"/>
      <c r="G388" s="145"/>
      <c r="H388" s="145"/>
      <c r="I388" s="145"/>
      <c r="J388" s="145"/>
      <c r="K388" s="145"/>
      <c r="L388" s="145"/>
      <c r="M388" s="145"/>
      <c r="N388" s="43">
        <f>SUM(G388*$D$8+H388*$D$5+I388*$D$9+J388*$D$6+K388*$D$11+L388*$D$10+M388*$D$7)</f>
        <v>0</v>
      </c>
      <c r="O388" s="97">
        <v>0.9</v>
      </c>
      <c r="P388" s="90">
        <f>SUM(((G388+(I388*2))/4600*0.4)+(H388+(J388*1.5))/50*0.6)*100*O388</f>
        <v>0</v>
      </c>
      <c r="Q388" s="15"/>
      <c r="R388" s="15"/>
      <c r="S388" s="15"/>
      <c r="T388" s="15"/>
    </row>
    <row r="389" spans="1:20" ht="13.5" customHeight="1">
      <c r="A389" s="41">
        <f>RANK(N389,$N$18:$N$2593)</f>
        <v>140</v>
      </c>
      <c r="B389" s="146"/>
      <c r="C389" s="144"/>
      <c r="D389" s="144"/>
      <c r="E389" s="144"/>
      <c r="F389" s="144"/>
      <c r="G389" s="145"/>
      <c r="H389" s="145"/>
      <c r="I389" s="145"/>
      <c r="J389" s="145"/>
      <c r="K389" s="145"/>
      <c r="L389" s="145"/>
      <c r="M389" s="145"/>
      <c r="N389" s="43">
        <f>SUM(G389*$D$8+H389*$D$5+I389*$D$9+J389*$D$6+K389*$D$11+L389*$D$10+M389*$D$7)</f>
        <v>0</v>
      </c>
      <c r="O389" s="97">
        <v>0.9</v>
      </c>
      <c r="P389" s="90">
        <f>SUM(((G389+(I389*2))/4600*0.4)+(H389+(J389*1.5))/50*0.6)*100*O389</f>
        <v>0</v>
      </c>
      <c r="Q389" s="15"/>
      <c r="R389" s="15"/>
      <c r="S389" s="15"/>
      <c r="T389" s="15"/>
    </row>
    <row r="390" spans="1:20" ht="13.5" customHeight="1">
      <c r="A390" s="41">
        <f>RANK(N390,$N$18:$N$2593)</f>
        <v>140</v>
      </c>
      <c r="B390" s="146"/>
      <c r="C390" s="144"/>
      <c r="D390" s="144"/>
      <c r="E390" s="144"/>
      <c r="F390" s="144"/>
      <c r="G390" s="145"/>
      <c r="H390" s="145"/>
      <c r="I390" s="145"/>
      <c r="J390" s="145"/>
      <c r="K390" s="145"/>
      <c r="L390" s="145"/>
      <c r="M390" s="145"/>
      <c r="N390" s="43">
        <f>SUM(G390*$D$8+H390*$D$5+I390*$D$9+J390*$D$6+K390*$D$11+L390*$D$10+M390*$D$7)</f>
        <v>0</v>
      </c>
      <c r="O390" s="97">
        <v>0.9</v>
      </c>
      <c r="P390" s="90">
        <f>SUM(((G390+(I390*2))/4600*0.4)+(H390+(J390*1.5))/50*0.6)*100*O390</f>
        <v>0</v>
      </c>
      <c r="Q390" s="15"/>
      <c r="R390" s="15"/>
      <c r="S390" s="15"/>
      <c r="T390" s="15"/>
    </row>
    <row r="391" spans="1:20" ht="13.5" customHeight="1">
      <c r="A391" s="41">
        <f>RANK(N391,$N$18:$N$2593)</f>
        <v>140</v>
      </c>
      <c r="B391" s="146"/>
      <c r="C391" s="144"/>
      <c r="D391" s="144"/>
      <c r="E391" s="144"/>
      <c r="F391" s="144"/>
      <c r="G391" s="145"/>
      <c r="H391" s="145"/>
      <c r="I391" s="145"/>
      <c r="J391" s="145"/>
      <c r="K391" s="145"/>
      <c r="L391" s="145"/>
      <c r="M391" s="145"/>
      <c r="N391" s="43">
        <f>SUM(G391*$D$8+H391*$D$5+I391*$D$9+J391*$D$6+K391*$D$11+L391*$D$10+M391*$D$7)</f>
        <v>0</v>
      </c>
      <c r="O391" s="97">
        <v>0.9</v>
      </c>
      <c r="P391" s="90">
        <f>SUM(((G391+(I391*2))/4600*0.4)+(H391+(J391*1.5))/50*0.6)*100*O391</f>
        <v>0</v>
      </c>
      <c r="Q391" s="15"/>
      <c r="R391" s="15"/>
      <c r="S391" s="15"/>
      <c r="T391" s="15"/>
    </row>
    <row r="392" spans="1:20" ht="13.5" customHeight="1">
      <c r="A392" s="41">
        <f>RANK(N392,$N$18:$N$2593)</f>
        <v>140</v>
      </c>
      <c r="B392" s="146"/>
      <c r="C392" s="144"/>
      <c r="D392" s="144"/>
      <c r="E392" s="144"/>
      <c r="F392" s="144"/>
      <c r="G392" s="145"/>
      <c r="H392" s="145"/>
      <c r="I392" s="145"/>
      <c r="J392" s="145"/>
      <c r="K392" s="145"/>
      <c r="L392" s="145"/>
      <c r="M392" s="145"/>
      <c r="N392" s="43">
        <f>SUM(G392*$D$8+H392*$D$5+I392*$D$9+J392*$D$6+K392*$D$11+L392*$D$10+M392*$D$7)</f>
        <v>0</v>
      </c>
      <c r="O392" s="97">
        <v>0.9</v>
      </c>
      <c r="P392" s="90">
        <f>SUM(((G392+(I392*2))/4600*0.4)+(H392+(J392*1.5))/50*0.6)*100*O392</f>
        <v>0</v>
      </c>
      <c r="Q392" s="15"/>
      <c r="R392" s="15"/>
      <c r="S392" s="15"/>
      <c r="T392" s="15"/>
    </row>
    <row r="393" spans="1:20" ht="13.5" customHeight="1">
      <c r="A393" s="41">
        <f>RANK(N393,$N$18:$N$2593)</f>
        <v>140</v>
      </c>
      <c r="B393" s="143"/>
      <c r="C393" s="144"/>
      <c r="D393" s="144"/>
      <c r="E393" s="144"/>
      <c r="F393" s="144"/>
      <c r="G393" s="145"/>
      <c r="H393" s="145"/>
      <c r="I393" s="145"/>
      <c r="J393" s="145"/>
      <c r="K393" s="145"/>
      <c r="L393" s="145"/>
      <c r="M393" s="145"/>
      <c r="N393" s="43">
        <f>SUM(G393*$D$8+H393*$D$5+I393*$D$9+J393*$D$6+K393*$D$11+L393*$D$10+M393*$D$7)</f>
        <v>0</v>
      </c>
      <c r="O393" s="97">
        <v>0.9</v>
      </c>
      <c r="P393" s="90">
        <f>SUM(((G393+(I393*2))/4600*0.4)+(H393+(J393*1.5))/50*0.6)*100*O393</f>
        <v>0</v>
      </c>
      <c r="Q393" s="15"/>
      <c r="R393" s="15"/>
      <c r="S393" s="15"/>
      <c r="T393" s="15"/>
    </row>
    <row r="394" spans="1:20" ht="13.5" customHeight="1">
      <c r="A394" s="41">
        <f>RANK(N394,$N$18:$N$2593)</f>
        <v>140</v>
      </c>
      <c r="B394" s="146"/>
      <c r="C394" s="144"/>
      <c r="D394" s="144"/>
      <c r="E394" s="144"/>
      <c r="F394" s="144"/>
      <c r="G394" s="145"/>
      <c r="H394" s="145"/>
      <c r="I394" s="145"/>
      <c r="J394" s="145"/>
      <c r="K394" s="145"/>
      <c r="L394" s="145"/>
      <c r="M394" s="145"/>
      <c r="N394" s="43">
        <f>SUM(G394*$D$8+H394*$D$5+I394*$D$9+J394*$D$6+K394*$D$11+L394*$D$10+M394*$D$7)</f>
        <v>0</v>
      </c>
      <c r="O394" s="97">
        <v>0.9</v>
      </c>
      <c r="P394" s="90">
        <f>SUM(((G394+(I394*2))/4600*0.4)+(H394+(J394*1.5))/50*0.6)*100*O394</f>
        <v>0</v>
      </c>
      <c r="Q394" s="15"/>
      <c r="R394" s="15"/>
      <c r="S394" s="15"/>
      <c r="T394" s="15"/>
    </row>
    <row r="395" spans="1:20" ht="13.5" customHeight="1">
      <c r="A395" s="41">
        <f>RANK(N395,$N$18:$N$2593)</f>
        <v>140</v>
      </c>
      <c r="B395" s="146"/>
      <c r="C395" s="144"/>
      <c r="D395" s="144"/>
      <c r="E395" s="144"/>
      <c r="F395" s="144"/>
      <c r="G395" s="145"/>
      <c r="H395" s="145"/>
      <c r="I395" s="145"/>
      <c r="J395" s="145"/>
      <c r="K395" s="145"/>
      <c r="L395" s="145"/>
      <c r="M395" s="145"/>
      <c r="N395" s="43">
        <f>SUM(G395*$D$8+H395*$D$5+I395*$D$9+J395*$D$6+K395*$D$11+L395*$D$10+M395*$D$7)</f>
        <v>0</v>
      </c>
      <c r="O395" s="97">
        <v>0.9</v>
      </c>
      <c r="P395" s="90">
        <f>SUM(((G395+(I395*2))/4600*0.4)+(H395+(J395*1.5))/50*0.6)*100*O395</f>
        <v>0</v>
      </c>
      <c r="Q395" s="15"/>
      <c r="R395" s="15"/>
      <c r="S395" s="15"/>
      <c r="T395" s="15"/>
    </row>
    <row r="396" spans="1:20" ht="13.5" customHeight="1">
      <c r="A396" s="41">
        <f>RANK(N396,$N$18:$N$2593)</f>
        <v>140</v>
      </c>
      <c r="B396" s="143"/>
      <c r="C396" s="144"/>
      <c r="D396" s="144"/>
      <c r="E396" s="144"/>
      <c r="F396" s="144"/>
      <c r="G396" s="145"/>
      <c r="H396" s="145"/>
      <c r="I396" s="145"/>
      <c r="J396" s="145"/>
      <c r="K396" s="145"/>
      <c r="L396" s="145"/>
      <c r="M396" s="145"/>
      <c r="N396" s="43">
        <f>SUM(G396*$D$8+H396*$D$5+I396*$D$9+J396*$D$6+K396*$D$11+L396*$D$10+M396*$D$7)</f>
        <v>0</v>
      </c>
      <c r="O396" s="97">
        <v>0.9</v>
      </c>
      <c r="P396" s="90">
        <f>SUM(((G396+(I396*2))/4600*0.4)+(H396+(J396*1.5))/50*0.6)*100*O396</f>
        <v>0</v>
      </c>
      <c r="Q396" s="15"/>
      <c r="R396" s="15"/>
      <c r="S396" s="15"/>
      <c r="T396" s="15"/>
    </row>
    <row r="397" spans="1:20" ht="13.5" customHeight="1">
      <c r="A397" s="41">
        <f>RANK(N397,$N$18:$N$2593)</f>
        <v>140</v>
      </c>
      <c r="B397" s="146"/>
      <c r="C397" s="144"/>
      <c r="D397" s="144"/>
      <c r="E397" s="144"/>
      <c r="F397" s="144"/>
      <c r="G397" s="145"/>
      <c r="H397" s="145"/>
      <c r="I397" s="145"/>
      <c r="J397" s="145"/>
      <c r="K397" s="145"/>
      <c r="L397" s="145"/>
      <c r="M397" s="145"/>
      <c r="N397" s="43">
        <f>SUM(G397*$D$8+H397*$D$5+I397*$D$9+J397*$D$6+K397*$D$11+L397*$D$10+M397*$D$7)</f>
        <v>0</v>
      </c>
      <c r="O397" s="97">
        <v>0.9</v>
      </c>
      <c r="P397" s="90">
        <f>SUM(((G397+(I397*2))/4600*0.4)+(H397+(J397*1.5))/50*0.6)*100*O397</f>
        <v>0</v>
      </c>
      <c r="Q397" s="15"/>
      <c r="R397" s="15"/>
      <c r="S397" s="15"/>
      <c r="T397" s="15"/>
    </row>
    <row r="398" spans="1:20" ht="13.5" customHeight="1">
      <c r="A398" s="41">
        <f>RANK(N398,$N$18:$N$2593)</f>
        <v>140</v>
      </c>
      <c r="B398" s="146"/>
      <c r="C398" s="144"/>
      <c r="D398" s="144"/>
      <c r="E398" s="144"/>
      <c r="F398" s="144"/>
      <c r="G398" s="145"/>
      <c r="H398" s="145"/>
      <c r="I398" s="145"/>
      <c r="J398" s="145"/>
      <c r="K398" s="145"/>
      <c r="L398" s="145"/>
      <c r="M398" s="145"/>
      <c r="N398" s="43">
        <f>SUM(G398*$D$8+H398*$D$5+I398*$D$9+J398*$D$6+K398*$D$11+L398*$D$10+M398*$D$7)</f>
        <v>0</v>
      </c>
      <c r="O398" s="97">
        <v>0.9</v>
      </c>
      <c r="P398" s="90">
        <f>SUM(((G398+(I398*2))/4600*0.4)+(H398+(J398*1.5))/50*0.6)*100*O398</f>
        <v>0</v>
      </c>
      <c r="Q398" s="15"/>
      <c r="R398" s="15"/>
      <c r="S398" s="15"/>
      <c r="T398" s="15"/>
    </row>
    <row r="399" spans="1:20" ht="13.5" customHeight="1">
      <c r="A399" s="41">
        <f>RANK(N399,$N$18:$N$2593)</f>
        <v>140</v>
      </c>
      <c r="B399" s="146"/>
      <c r="C399" s="144"/>
      <c r="D399" s="144"/>
      <c r="E399" s="144"/>
      <c r="F399" s="144"/>
      <c r="G399" s="145"/>
      <c r="H399" s="145"/>
      <c r="I399" s="145"/>
      <c r="J399" s="145"/>
      <c r="K399" s="145"/>
      <c r="L399" s="145"/>
      <c r="M399" s="145"/>
      <c r="N399" s="43">
        <f>SUM(G399*$D$8+H399*$D$5+I399*$D$9+J399*$D$6+K399*$D$11+L399*$D$10+M399*$D$7)</f>
        <v>0</v>
      </c>
      <c r="O399" s="97">
        <v>0.9</v>
      </c>
      <c r="P399" s="90">
        <f>SUM(((G399+(I399*2))/4600*0.4)+(H399+(J399*1.5))/50*0.6)*100*O399</f>
        <v>0</v>
      </c>
      <c r="Q399" s="15"/>
      <c r="R399" s="15"/>
      <c r="S399" s="15"/>
      <c r="T399" s="15"/>
    </row>
    <row r="400" spans="1:20" ht="13.5" customHeight="1">
      <c r="A400" s="41">
        <f>RANK(N400,$N$18:$N$2593)</f>
        <v>140</v>
      </c>
      <c r="B400" s="146"/>
      <c r="C400" s="144"/>
      <c r="D400" s="144"/>
      <c r="E400" s="144"/>
      <c r="F400" s="144"/>
      <c r="G400" s="145"/>
      <c r="H400" s="145"/>
      <c r="I400" s="145"/>
      <c r="J400" s="145"/>
      <c r="K400" s="145"/>
      <c r="L400" s="145"/>
      <c r="M400" s="145"/>
      <c r="N400" s="43">
        <f>SUM(G400*$D$8+H400*$D$5+I400*$D$9+J400*$D$6+K400*$D$11+L400*$D$10+M400*$D$7)</f>
        <v>0</v>
      </c>
      <c r="O400" s="97">
        <v>0.9</v>
      </c>
      <c r="P400" s="90">
        <f>SUM(((G400+(I400*2))/4600*0.4)+(H400+(J400*1.5))/50*0.6)*100*O400</f>
        <v>0</v>
      </c>
      <c r="Q400" s="15"/>
      <c r="R400" s="15"/>
      <c r="S400" s="15"/>
      <c r="T400" s="15"/>
    </row>
    <row r="401" spans="1:20" ht="13.5" customHeight="1">
      <c r="A401" s="41">
        <f>RANK(N401,$N$18:$N$2593)</f>
        <v>140</v>
      </c>
      <c r="B401" s="146"/>
      <c r="C401" s="144"/>
      <c r="D401" s="144"/>
      <c r="E401" s="144"/>
      <c r="F401" s="144"/>
      <c r="G401" s="145"/>
      <c r="H401" s="145"/>
      <c r="I401" s="145"/>
      <c r="J401" s="145"/>
      <c r="K401" s="145"/>
      <c r="L401" s="145"/>
      <c r="M401" s="145"/>
      <c r="N401" s="43">
        <f>SUM(G401*$D$8+H401*$D$5+I401*$D$9+J401*$D$6+K401*$D$11+L401*$D$10+M401*$D$7)</f>
        <v>0</v>
      </c>
      <c r="O401" s="97">
        <v>0.9</v>
      </c>
      <c r="P401" s="90">
        <f>SUM(((G401+(I401*2))/4600*0.4)+(H401+(J401*1.5))/50*0.6)*100*O401</f>
        <v>0</v>
      </c>
      <c r="Q401" s="15"/>
      <c r="R401" s="15"/>
      <c r="S401" s="15"/>
      <c r="T401" s="15"/>
    </row>
    <row r="402" spans="1:20" ht="13.5" customHeight="1">
      <c r="A402" s="41">
        <f>RANK(N402,$N$18:$N$2593)</f>
        <v>140</v>
      </c>
      <c r="B402" s="143"/>
      <c r="C402" s="144"/>
      <c r="D402" s="144"/>
      <c r="E402" s="144"/>
      <c r="F402" s="144"/>
      <c r="G402" s="145"/>
      <c r="H402" s="145"/>
      <c r="I402" s="145"/>
      <c r="J402" s="145"/>
      <c r="K402" s="145"/>
      <c r="L402" s="145"/>
      <c r="M402" s="145"/>
      <c r="N402" s="43">
        <f>SUM(G402*$D$8+H402*$D$5+I402*$D$9+J402*$D$6+K402*$D$11+L402*$D$10+M402*$D$7)</f>
        <v>0</v>
      </c>
      <c r="O402" s="97">
        <v>0.9</v>
      </c>
      <c r="P402" s="90">
        <f>SUM(((G402+(I402*2))/4600*0.4)+(H402+(J402*1.5))/50*0.6)*100*O402</f>
        <v>0</v>
      </c>
      <c r="Q402" s="15"/>
      <c r="R402" s="15"/>
      <c r="S402" s="15"/>
      <c r="T402" s="15"/>
    </row>
    <row r="403" spans="1:20" ht="13.5" customHeight="1">
      <c r="A403" s="41">
        <f>RANK(N403,$N$18:$N$2593)</f>
        <v>140</v>
      </c>
      <c r="B403" s="146"/>
      <c r="C403" s="144"/>
      <c r="D403" s="144"/>
      <c r="E403" s="144"/>
      <c r="F403" s="144"/>
      <c r="G403" s="145"/>
      <c r="H403" s="145"/>
      <c r="I403" s="145"/>
      <c r="J403" s="145"/>
      <c r="K403" s="145"/>
      <c r="L403" s="145"/>
      <c r="M403" s="145"/>
      <c r="N403" s="43">
        <f>SUM(G403*$D$8+H403*$D$5+I403*$D$9+J403*$D$6+K403*$D$11+L403*$D$10+M403*$D$7)</f>
        <v>0</v>
      </c>
      <c r="O403" s="97">
        <v>0.9</v>
      </c>
      <c r="P403" s="90">
        <f>SUM(((G403+(I403*2))/4600*0.4)+(H403+(J403*1.5))/50*0.6)*100*O403</f>
        <v>0</v>
      </c>
      <c r="Q403" s="15"/>
      <c r="R403" s="15"/>
      <c r="S403" s="15"/>
      <c r="T403" s="15"/>
    </row>
    <row r="404" spans="1:20" ht="13.5" customHeight="1">
      <c r="A404" s="41">
        <f>RANK(N404,$N$18:$N$2593)</f>
        <v>140</v>
      </c>
      <c r="B404" s="146"/>
      <c r="C404" s="144"/>
      <c r="D404" s="144"/>
      <c r="E404" s="144"/>
      <c r="F404" s="144"/>
      <c r="G404" s="145"/>
      <c r="H404" s="145"/>
      <c r="I404" s="145"/>
      <c r="J404" s="145"/>
      <c r="K404" s="145"/>
      <c r="L404" s="145"/>
      <c r="M404" s="145"/>
      <c r="N404" s="43">
        <f>SUM(G404*$D$8+H404*$D$5+I404*$D$9+J404*$D$6+K404*$D$11+L404*$D$10+M404*$D$7)</f>
        <v>0</v>
      </c>
      <c r="O404" s="97">
        <v>0.9</v>
      </c>
      <c r="P404" s="90">
        <f>SUM(((G404+(I404*2))/4600*0.4)+(H404+(J404*1.5))/50*0.6)*100*O404</f>
        <v>0</v>
      </c>
      <c r="Q404" s="15"/>
      <c r="R404" s="15"/>
      <c r="S404" s="15"/>
      <c r="T404" s="15"/>
    </row>
    <row r="405" spans="1:20" ht="13.5" customHeight="1">
      <c r="A405" s="41">
        <f>RANK(N405,$N$18:$N$2593)</f>
        <v>140</v>
      </c>
      <c r="B405" s="146"/>
      <c r="C405" s="144"/>
      <c r="D405" s="144"/>
      <c r="E405" s="144"/>
      <c r="F405" s="144"/>
      <c r="G405" s="145"/>
      <c r="H405" s="145"/>
      <c r="I405" s="145"/>
      <c r="J405" s="145"/>
      <c r="K405" s="145"/>
      <c r="L405" s="145"/>
      <c r="M405" s="145"/>
      <c r="N405" s="43">
        <f>SUM(G405*$D$8+H405*$D$5+I405*$D$9+J405*$D$6+K405*$D$11+L405*$D$10+M405*$D$7)</f>
        <v>0</v>
      </c>
      <c r="O405" s="97">
        <v>0.9</v>
      </c>
      <c r="P405" s="90">
        <f>SUM(((G405+(I405*2))/4600*0.4)+(H405+(J405*1.5))/50*0.6)*100*O405</f>
        <v>0</v>
      </c>
      <c r="Q405" s="15"/>
      <c r="R405" s="15"/>
      <c r="S405" s="15"/>
      <c r="T405" s="15"/>
    </row>
    <row r="406" spans="1:20" ht="13.5" customHeight="1">
      <c r="A406" s="41">
        <f>RANK(N406,$N$18:$N$2593)</f>
        <v>140</v>
      </c>
      <c r="B406" s="146"/>
      <c r="C406" s="144"/>
      <c r="D406" s="144"/>
      <c r="E406" s="144"/>
      <c r="F406" s="144"/>
      <c r="G406" s="145"/>
      <c r="H406" s="145"/>
      <c r="I406" s="145"/>
      <c r="J406" s="145"/>
      <c r="K406" s="145"/>
      <c r="L406" s="145"/>
      <c r="M406" s="145"/>
      <c r="N406" s="43">
        <f>SUM(G406*$D$8+H406*$D$5+I406*$D$9+J406*$D$6+K406*$D$11+L406*$D$10+M406*$D$7)</f>
        <v>0</v>
      </c>
      <c r="O406" s="97">
        <v>0.9</v>
      </c>
      <c r="P406" s="90">
        <f>SUM(((G406+(I406*2))/4600*0.4)+(H406+(J406*1.5))/50*0.6)*100*O406</f>
        <v>0</v>
      </c>
      <c r="Q406" s="15"/>
      <c r="R406" s="15"/>
      <c r="S406" s="15"/>
      <c r="T406" s="15"/>
    </row>
    <row r="407" spans="1:20" ht="13.5" customHeight="1">
      <c r="A407" s="41">
        <f>RANK(N407,$N$18:$N$2593)</f>
        <v>140</v>
      </c>
      <c r="B407" s="146"/>
      <c r="C407" s="144"/>
      <c r="D407" s="144"/>
      <c r="E407" s="144"/>
      <c r="F407" s="144"/>
      <c r="G407" s="145"/>
      <c r="H407" s="145"/>
      <c r="I407" s="145"/>
      <c r="J407" s="145"/>
      <c r="K407" s="145"/>
      <c r="L407" s="145"/>
      <c r="M407" s="145"/>
      <c r="N407" s="43">
        <f>SUM(G407*$D$8+H407*$D$5+I407*$D$9+J407*$D$6+K407*$D$11+L407*$D$10+M407*$D$7)</f>
        <v>0</v>
      </c>
      <c r="O407" s="97">
        <v>0.9</v>
      </c>
      <c r="P407" s="90">
        <f>SUM(((G407+(I407*2))/4600*0.4)+(H407+(J407*1.5))/50*0.6)*100*O407</f>
        <v>0</v>
      </c>
      <c r="Q407" s="15"/>
      <c r="R407" s="15"/>
      <c r="S407" s="15"/>
      <c r="T407" s="15"/>
    </row>
    <row r="408" spans="1:20" ht="13.5" customHeight="1">
      <c r="A408" s="41">
        <f>RANK(N408,$N$18:$N$2593)</f>
        <v>140</v>
      </c>
      <c r="B408" s="143"/>
      <c r="C408" s="144"/>
      <c r="D408" s="144"/>
      <c r="E408" s="144"/>
      <c r="F408" s="144"/>
      <c r="G408" s="145"/>
      <c r="H408" s="145"/>
      <c r="I408" s="145"/>
      <c r="J408" s="145"/>
      <c r="K408" s="145"/>
      <c r="L408" s="145"/>
      <c r="M408" s="145"/>
      <c r="N408" s="43">
        <f>SUM(G408*$D$8+H408*$D$5+I408*$D$9+J408*$D$6+K408*$D$11+L408*$D$10+M408*$D$7)</f>
        <v>0</v>
      </c>
      <c r="O408" s="97">
        <v>0.9</v>
      </c>
      <c r="P408" s="90">
        <f>SUM(((G408+(I408*2))/4600*0.4)+(H408+(J408*1.5))/50*0.6)*100*O408</f>
        <v>0</v>
      </c>
      <c r="Q408" s="15"/>
      <c r="R408" s="15"/>
      <c r="S408" s="15"/>
      <c r="T408" s="15"/>
    </row>
    <row r="409" spans="1:20" ht="13.5" customHeight="1">
      <c r="A409" s="41">
        <f>RANK(N409,$N$18:$N$2593)</f>
        <v>140</v>
      </c>
      <c r="B409" s="143"/>
      <c r="C409" s="144"/>
      <c r="D409" s="144"/>
      <c r="E409" s="144"/>
      <c r="F409" s="144"/>
      <c r="G409" s="145"/>
      <c r="H409" s="145"/>
      <c r="I409" s="145"/>
      <c r="J409" s="145"/>
      <c r="K409" s="145"/>
      <c r="L409" s="145"/>
      <c r="M409" s="145"/>
      <c r="N409" s="43">
        <f>SUM(G409*$D$8+H409*$D$5+I409*$D$9+J409*$D$6+K409*$D$11+L409*$D$10+M409*$D$7)</f>
        <v>0</v>
      </c>
      <c r="O409" s="97">
        <v>0.9</v>
      </c>
      <c r="P409" s="90">
        <f>SUM(((G409+(I409*2))/4600*0.4)+(H409+(J409*1.5))/50*0.6)*100*O409</f>
        <v>0</v>
      </c>
      <c r="Q409" s="15"/>
      <c r="R409" s="15"/>
      <c r="S409" s="15"/>
      <c r="T409" s="15"/>
    </row>
    <row r="410" spans="1:20" ht="13.5" customHeight="1">
      <c r="A410" s="41">
        <f>RANK(N410,$N$18:$N$2593)</f>
        <v>140</v>
      </c>
      <c r="B410" s="146"/>
      <c r="C410" s="144"/>
      <c r="D410" s="144"/>
      <c r="E410" s="144"/>
      <c r="F410" s="144"/>
      <c r="G410" s="145"/>
      <c r="H410" s="145"/>
      <c r="I410" s="145"/>
      <c r="J410" s="145"/>
      <c r="K410" s="145"/>
      <c r="L410" s="145"/>
      <c r="M410" s="145"/>
      <c r="N410" s="43">
        <f>SUM(G410*$D$8+H410*$D$5+I410*$D$9+J410*$D$6+K410*$D$11+L410*$D$10+M410*$D$7)</f>
        <v>0</v>
      </c>
      <c r="O410" s="97">
        <v>0.9</v>
      </c>
      <c r="P410" s="90">
        <f>SUM(((G410+(I410*2))/4600*0.4)+(H410+(J410*1.5))/50*0.6)*100*O410</f>
        <v>0</v>
      </c>
      <c r="Q410" s="15"/>
      <c r="R410" s="15"/>
      <c r="S410" s="15"/>
      <c r="T410" s="15"/>
    </row>
    <row r="411" spans="1:20" ht="13.5" customHeight="1">
      <c r="A411" s="41">
        <f>RANK(N411,$N$18:$N$2593)</f>
        <v>140</v>
      </c>
      <c r="B411" s="146"/>
      <c r="C411" s="144"/>
      <c r="D411" s="144"/>
      <c r="E411" s="144"/>
      <c r="F411" s="144"/>
      <c r="G411" s="145"/>
      <c r="H411" s="145"/>
      <c r="I411" s="145"/>
      <c r="J411" s="145"/>
      <c r="K411" s="145"/>
      <c r="L411" s="145"/>
      <c r="M411" s="145"/>
      <c r="N411" s="43">
        <f>SUM(G411*$D$8+H411*$D$5+I411*$D$9+J411*$D$6+K411*$D$11+L411*$D$10+M411*$D$7)</f>
        <v>0</v>
      </c>
      <c r="O411" s="97">
        <v>0.9</v>
      </c>
      <c r="P411" s="90">
        <f>SUM(((G411+(I411*2))/4600*0.4)+(H411+(J411*1.5))/50*0.6)*100*O411</f>
        <v>0</v>
      </c>
      <c r="Q411" s="15"/>
      <c r="R411" s="15"/>
      <c r="S411" s="15"/>
      <c r="T411" s="15"/>
    </row>
    <row r="412" spans="1:20" ht="13.5" customHeight="1">
      <c r="A412" s="41">
        <f>RANK(N412,$N$18:$N$2593)</f>
        <v>140</v>
      </c>
      <c r="B412" s="146"/>
      <c r="C412" s="144"/>
      <c r="D412" s="144"/>
      <c r="E412" s="144"/>
      <c r="F412" s="144"/>
      <c r="G412" s="145"/>
      <c r="H412" s="145"/>
      <c r="I412" s="145"/>
      <c r="J412" s="145"/>
      <c r="K412" s="145"/>
      <c r="L412" s="145"/>
      <c r="M412" s="145"/>
      <c r="N412" s="43">
        <f>SUM(G412*$D$8+H412*$D$5+I412*$D$9+J412*$D$6+K412*$D$11+L412*$D$10+M412*$D$7)</f>
        <v>0</v>
      </c>
      <c r="O412" s="97">
        <v>0.9</v>
      </c>
      <c r="P412" s="90">
        <f>SUM(((G412+(I412*2))/4600*0.4)+(H412+(J412*1.5))/50*0.6)*100*O412</f>
        <v>0</v>
      </c>
      <c r="Q412" s="15"/>
      <c r="R412" s="15"/>
      <c r="S412" s="15"/>
      <c r="T412" s="15"/>
    </row>
    <row r="413" spans="1:20" ht="13.5" customHeight="1">
      <c r="A413" s="41">
        <f>RANK(N413,$N$18:$N$2593)</f>
        <v>140</v>
      </c>
      <c r="B413" s="144"/>
      <c r="C413" s="144"/>
      <c r="D413" s="144"/>
      <c r="E413" s="144"/>
      <c r="F413" s="144"/>
      <c r="G413" s="145"/>
      <c r="H413" s="145"/>
      <c r="I413" s="145"/>
      <c r="J413" s="145"/>
      <c r="K413" s="145"/>
      <c r="L413" s="145"/>
      <c r="M413" s="145"/>
      <c r="N413" s="43">
        <f>SUM(G413*$D$8+H413*$D$5+I413*$D$9+J413*$D$6+K413*$D$11+L413*$D$10+M413*$D$7)</f>
        <v>0</v>
      </c>
      <c r="O413" s="97">
        <v>0.9</v>
      </c>
      <c r="P413" s="90">
        <f>SUM(((G413+(I413*2))/4600*0.4)+(H413+(J413*1.5))/50*0.6)*100*O413</f>
        <v>0</v>
      </c>
      <c r="Q413" s="15"/>
      <c r="R413" s="15"/>
      <c r="S413" s="15"/>
      <c r="T413" s="15"/>
    </row>
    <row r="414" spans="1:20" ht="13.5" customHeight="1">
      <c r="A414" s="41">
        <f>RANK(N414,$N$18:$N$2593)</f>
        <v>140</v>
      </c>
      <c r="B414" s="146"/>
      <c r="C414" s="144"/>
      <c r="D414" s="144"/>
      <c r="E414" s="144"/>
      <c r="F414" s="144"/>
      <c r="G414" s="145"/>
      <c r="H414" s="145"/>
      <c r="I414" s="145"/>
      <c r="J414" s="145"/>
      <c r="K414" s="145"/>
      <c r="L414" s="145"/>
      <c r="M414" s="145"/>
      <c r="N414" s="43">
        <f>SUM(G414*$D$8+H414*$D$5+I414*$D$9+J414*$D$6+K414*$D$11+L414*$D$10+M414*$D$7)</f>
        <v>0</v>
      </c>
      <c r="O414" s="97">
        <v>0.9</v>
      </c>
      <c r="P414" s="90">
        <f>SUM(((G414+(I414*2))/4600*0.4)+(H414+(J414*1.5))/50*0.6)*100*O414</f>
        <v>0</v>
      </c>
      <c r="Q414" s="15"/>
      <c r="R414" s="15"/>
      <c r="S414" s="15"/>
      <c r="T414" s="15"/>
    </row>
    <row r="415" spans="1:20" ht="13.5" customHeight="1">
      <c r="A415" s="41">
        <f>RANK(N415,$N$18:$N$2593)</f>
        <v>140</v>
      </c>
      <c r="B415" s="146"/>
      <c r="C415" s="144"/>
      <c r="D415" s="144"/>
      <c r="E415" s="144"/>
      <c r="F415" s="144"/>
      <c r="G415" s="145"/>
      <c r="H415" s="145"/>
      <c r="I415" s="145"/>
      <c r="J415" s="145"/>
      <c r="K415" s="145"/>
      <c r="L415" s="145"/>
      <c r="M415" s="145"/>
      <c r="N415" s="43">
        <f>SUM(G415*$D$8+H415*$D$5+I415*$D$9+J415*$D$6+K415*$D$11+L415*$D$10+M415*$D$7)</f>
        <v>0</v>
      </c>
      <c r="O415" s="97">
        <v>0.9</v>
      </c>
      <c r="P415" s="90">
        <f>SUM(((G415+(I415*2))/4600*0.4)+(H415+(J415*1.5))/50*0.6)*100*O415</f>
        <v>0</v>
      </c>
      <c r="Q415" s="15"/>
      <c r="R415" s="15"/>
      <c r="S415" s="15"/>
      <c r="T415" s="15"/>
    </row>
    <row r="416" spans="1:20" ht="13.5" customHeight="1">
      <c r="A416" s="41">
        <f>RANK(N416,$N$18:$N$2593)</f>
        <v>140</v>
      </c>
      <c r="B416" s="146"/>
      <c r="C416" s="144"/>
      <c r="D416" s="144"/>
      <c r="E416" s="144"/>
      <c r="F416" s="144"/>
      <c r="G416" s="145"/>
      <c r="H416" s="145"/>
      <c r="I416" s="145"/>
      <c r="J416" s="145"/>
      <c r="K416" s="145"/>
      <c r="L416" s="145"/>
      <c r="M416" s="145"/>
      <c r="N416" s="43">
        <f>SUM(G416*$D$8+H416*$D$5+I416*$D$9+J416*$D$6+K416*$D$11+L416*$D$10+M416*$D$7)</f>
        <v>0</v>
      </c>
      <c r="O416" s="97">
        <v>0.9</v>
      </c>
      <c r="P416" s="90">
        <f>SUM(((G416+(I416*2))/4600*0.4)+(H416+(J416*1.5))/50*0.6)*100*O416</f>
        <v>0</v>
      </c>
      <c r="Q416" s="15"/>
      <c r="R416" s="15"/>
      <c r="S416" s="15"/>
      <c r="T416" s="15"/>
    </row>
    <row r="417" spans="1:20" ht="13.5" customHeight="1">
      <c r="A417" s="41">
        <f>RANK(N417,$N$18:$N$2593)</f>
        <v>140</v>
      </c>
      <c r="B417" s="146"/>
      <c r="C417" s="144"/>
      <c r="D417" s="144"/>
      <c r="E417" s="144"/>
      <c r="F417" s="144"/>
      <c r="G417" s="145"/>
      <c r="H417" s="145"/>
      <c r="I417" s="145"/>
      <c r="J417" s="145"/>
      <c r="K417" s="145"/>
      <c r="L417" s="145"/>
      <c r="M417" s="145"/>
      <c r="N417" s="43">
        <f>SUM(G417*$D$8+H417*$D$5+I417*$D$9+J417*$D$6+K417*$D$11+L417*$D$10+M417*$D$7)</f>
        <v>0</v>
      </c>
      <c r="O417" s="97">
        <v>0.9</v>
      </c>
      <c r="P417" s="90">
        <f>SUM(((G417+(I417*2))/4600*0.4)+(H417+(J417*1.5))/50*0.6)*100*O417</f>
        <v>0</v>
      </c>
      <c r="Q417" s="15"/>
      <c r="R417" s="15"/>
      <c r="S417" s="15"/>
      <c r="T417" s="15"/>
    </row>
    <row r="418" spans="1:20" ht="13.5" customHeight="1">
      <c r="A418" s="41">
        <f>RANK(N418,$N$18:$N$2593)</f>
        <v>140</v>
      </c>
      <c r="B418" s="143"/>
      <c r="C418" s="144"/>
      <c r="D418" s="144"/>
      <c r="E418" s="144"/>
      <c r="F418" s="144"/>
      <c r="G418" s="145"/>
      <c r="H418" s="145"/>
      <c r="I418" s="145"/>
      <c r="J418" s="145"/>
      <c r="K418" s="145"/>
      <c r="L418" s="145"/>
      <c r="M418" s="145"/>
      <c r="N418" s="43">
        <f>SUM(G418*$D$8+H418*$D$5+I418*$D$9+J418*$D$6+K418*$D$11+L418*$D$10+M418*$D$7)</f>
        <v>0</v>
      </c>
      <c r="O418" s="97">
        <v>0.9</v>
      </c>
      <c r="P418" s="90">
        <f>SUM(((G418+(I418*2))/4600*0.4)+(H418+(J418*1.5))/50*0.6)*100*O418</f>
        <v>0</v>
      </c>
      <c r="Q418" s="15"/>
      <c r="R418" s="15"/>
      <c r="S418" s="15"/>
      <c r="T418" s="15"/>
    </row>
    <row r="419" spans="1:20" ht="13.5" customHeight="1">
      <c r="A419" s="41">
        <f>RANK(N419,$N$18:$N$2593)</f>
        <v>140</v>
      </c>
      <c r="B419" s="151"/>
      <c r="C419" s="144"/>
      <c r="D419" s="144"/>
      <c r="E419" s="144"/>
      <c r="F419" s="144"/>
      <c r="G419" s="145"/>
      <c r="H419" s="145"/>
      <c r="I419" s="145"/>
      <c r="J419" s="145"/>
      <c r="K419" s="145"/>
      <c r="L419" s="145"/>
      <c r="M419" s="145"/>
      <c r="N419" s="43">
        <f>SUM(G419*$D$8+H419*$D$5+I419*$D$9+J419*$D$6+K419*$D$11+L419*$D$10+M419*$D$7)</f>
        <v>0</v>
      </c>
      <c r="O419" s="97">
        <v>0.9</v>
      </c>
      <c r="P419" s="90">
        <f>SUM(((G419+(I419*2))/4600*0.4)+(H419+(J419*1.5))/50*0.6)*100*O419</f>
        <v>0</v>
      </c>
      <c r="Q419" s="15"/>
      <c r="R419" s="15"/>
      <c r="S419" s="15"/>
      <c r="T419" s="15"/>
    </row>
    <row r="420" spans="1:20" ht="13.5" customHeight="1">
      <c r="A420" s="41">
        <f>RANK(N420,$N$18:$N$2593)</f>
        <v>140</v>
      </c>
      <c r="B420" s="151"/>
      <c r="C420" s="144"/>
      <c r="D420" s="144"/>
      <c r="E420" s="144"/>
      <c r="F420" s="144"/>
      <c r="G420" s="145"/>
      <c r="H420" s="145"/>
      <c r="I420" s="145"/>
      <c r="J420" s="145"/>
      <c r="K420" s="145"/>
      <c r="L420" s="145"/>
      <c r="M420" s="145"/>
      <c r="N420" s="43">
        <f>SUM(G420*$D$8+H420*$D$5+I420*$D$9+J420*$D$6+K420*$D$11+L420*$D$10+M420*$D$7)</f>
        <v>0</v>
      </c>
      <c r="O420" s="97">
        <v>0.9</v>
      </c>
      <c r="P420" s="90">
        <f>SUM(((G420+(I420*2))/4600*0.4)+(H420+(J420*1.5))/50*0.6)*100*O420</f>
        <v>0</v>
      </c>
      <c r="Q420" s="15"/>
      <c r="R420" s="15"/>
      <c r="S420" s="15"/>
      <c r="T420" s="15"/>
    </row>
    <row r="421" spans="1:20" ht="13.5" customHeight="1">
      <c r="A421" s="41">
        <f>RANK(N421,$N$18:$N$2593)</f>
        <v>140</v>
      </c>
      <c r="B421" s="151"/>
      <c r="C421" s="144"/>
      <c r="D421" s="144"/>
      <c r="E421" s="144"/>
      <c r="F421" s="144"/>
      <c r="G421" s="145"/>
      <c r="H421" s="145"/>
      <c r="I421" s="145"/>
      <c r="J421" s="145"/>
      <c r="K421" s="145"/>
      <c r="L421" s="145"/>
      <c r="M421" s="145"/>
      <c r="N421" s="43">
        <f>SUM(G421*$D$8+H421*$D$5+I421*$D$9+J421*$D$6+K421*$D$11+L421*$D$10+M421*$D$7)</f>
        <v>0</v>
      </c>
      <c r="O421" s="97">
        <v>0.9</v>
      </c>
      <c r="P421" s="90">
        <f>SUM(((G421+(I421*2))/4600*0.4)+(H421+(J421*1.5))/50*0.6)*100*O421</f>
        <v>0</v>
      </c>
      <c r="Q421" s="15"/>
      <c r="R421" s="15"/>
      <c r="S421" s="15"/>
      <c r="T421" s="15"/>
    </row>
    <row r="422" spans="1:20" ht="13.5" customHeight="1">
      <c r="A422" s="41">
        <f>RANK(N422,$N$18:$N$2593)</f>
        <v>140</v>
      </c>
      <c r="B422" s="143"/>
      <c r="C422" s="144"/>
      <c r="D422" s="144"/>
      <c r="E422" s="144"/>
      <c r="F422" s="144"/>
      <c r="G422" s="145"/>
      <c r="H422" s="145"/>
      <c r="I422" s="145"/>
      <c r="J422" s="145"/>
      <c r="K422" s="145"/>
      <c r="L422" s="145"/>
      <c r="M422" s="145"/>
      <c r="N422" s="43">
        <f>SUM(G422*$D$8+H422*$D$5+I422*$D$9+J422*$D$6+K422*$D$11+L422*$D$10+M422*$D$7)</f>
        <v>0</v>
      </c>
      <c r="O422" s="97">
        <v>0.9</v>
      </c>
      <c r="P422" s="90">
        <f>SUM(((G422+(I422*2))/4600*0.4)+(H422+(J422*1.5))/50*0.6)*100*O422</f>
        <v>0</v>
      </c>
      <c r="Q422" s="15"/>
      <c r="R422" s="15"/>
      <c r="S422" s="15"/>
      <c r="T422" s="15"/>
    </row>
    <row r="423" spans="1:20" ht="13.5" customHeight="1">
      <c r="A423" s="41">
        <f>RANK(N423,$N$18:$N$2593)</f>
        <v>140</v>
      </c>
      <c r="B423" s="143"/>
      <c r="C423" s="144"/>
      <c r="D423" s="144"/>
      <c r="E423" s="144"/>
      <c r="F423" s="144"/>
      <c r="G423" s="145"/>
      <c r="H423" s="145"/>
      <c r="I423" s="145"/>
      <c r="J423" s="145"/>
      <c r="K423" s="145"/>
      <c r="L423" s="145"/>
      <c r="M423" s="145"/>
      <c r="N423" s="43">
        <f>SUM(G423*$D$8+H423*$D$5+I423*$D$9+J423*$D$6+K423*$D$11+L423*$D$10+M423*$D$7)</f>
        <v>0</v>
      </c>
      <c r="O423" s="97">
        <v>0.9</v>
      </c>
      <c r="P423" s="90">
        <f>SUM(((G423+(I423*2))/4600*0.4)+(H423+(J423*1.5))/50*0.6)*100*O423</f>
        <v>0</v>
      </c>
      <c r="Q423" s="15"/>
      <c r="R423" s="15"/>
      <c r="S423" s="15"/>
      <c r="T423" s="15"/>
    </row>
    <row r="424" spans="1:20" ht="13.5" customHeight="1">
      <c r="A424" s="41">
        <f>RANK(N424,$N$18:$N$2593)</f>
        <v>140</v>
      </c>
      <c r="B424" s="144"/>
      <c r="C424" s="144"/>
      <c r="D424" s="144"/>
      <c r="E424" s="144"/>
      <c r="F424" s="144"/>
      <c r="G424" s="145"/>
      <c r="H424" s="145"/>
      <c r="I424" s="145"/>
      <c r="J424" s="145"/>
      <c r="K424" s="145"/>
      <c r="L424" s="145"/>
      <c r="M424" s="145"/>
      <c r="N424" s="43">
        <f>SUM(G424*$D$8+H424*$D$5+I424*$D$9+J424*$D$6+K424*$D$11+L424*$D$10+M424*$D$7)</f>
        <v>0</v>
      </c>
      <c r="O424" s="97">
        <v>0.9</v>
      </c>
      <c r="P424" s="90">
        <f>SUM(((G424+(I424*2))/4600*0.4)+(H424+(J424*1.5))/50*0.6)*100*O424</f>
        <v>0</v>
      </c>
      <c r="Q424" s="15"/>
      <c r="R424" s="15"/>
      <c r="S424" s="15"/>
      <c r="T424" s="15"/>
    </row>
    <row r="425" spans="1:20" ht="13.5" customHeight="1">
      <c r="A425" s="41">
        <f>RANK(N425,$N$18:$N$2593)</f>
        <v>140</v>
      </c>
      <c r="B425" s="144"/>
      <c r="C425" s="144"/>
      <c r="D425" s="144"/>
      <c r="E425" s="144"/>
      <c r="F425" s="144"/>
      <c r="G425" s="145"/>
      <c r="H425" s="145"/>
      <c r="I425" s="145"/>
      <c r="J425" s="145"/>
      <c r="K425" s="145"/>
      <c r="L425" s="145"/>
      <c r="M425" s="145"/>
      <c r="N425" s="43">
        <f>SUM(G425*$D$8+H425*$D$5+I425*$D$9+J425*$D$6+K425*$D$11+L425*$D$10+M425*$D$7)</f>
        <v>0</v>
      </c>
      <c r="O425" s="97">
        <v>0.9</v>
      </c>
      <c r="P425" s="90">
        <f>SUM(((G425+(I425*2))/4600*0.4)+(H425+(J425*1.5))/50*0.6)*100*O425</f>
        <v>0</v>
      </c>
      <c r="Q425" s="15"/>
      <c r="R425" s="15"/>
      <c r="S425" s="15"/>
      <c r="T425" s="15"/>
    </row>
    <row r="426" spans="1:20" ht="13.5" customHeight="1">
      <c r="A426" s="41">
        <f>RANK(N426,$N$18:$N$2593)</f>
        <v>140</v>
      </c>
      <c r="B426" s="144"/>
      <c r="C426" s="144"/>
      <c r="D426" s="144"/>
      <c r="E426" s="144"/>
      <c r="F426" s="144"/>
      <c r="G426" s="145"/>
      <c r="H426" s="145"/>
      <c r="I426" s="145"/>
      <c r="J426" s="145"/>
      <c r="K426" s="145"/>
      <c r="L426" s="145"/>
      <c r="M426" s="145"/>
      <c r="N426" s="43">
        <f>SUM(G426*$D$8+H426*$D$5+I426*$D$9+J426*$D$6+K426*$D$11+L426*$D$10+M426*$D$7)</f>
        <v>0</v>
      </c>
      <c r="O426" s="97">
        <v>0.9</v>
      </c>
      <c r="P426" s="90">
        <f>SUM(((G426+(I426*2))/4600*0.4)+(H426+(J426*1.5))/50*0.6)*100*O426</f>
        <v>0</v>
      </c>
      <c r="Q426" s="15"/>
      <c r="R426" s="15"/>
      <c r="S426" s="15"/>
      <c r="T426" s="15"/>
    </row>
    <row r="427" spans="1:20" ht="13.5" customHeight="1">
      <c r="A427" s="41">
        <f>RANK(N427,$N$18:$N$2593)</f>
        <v>140</v>
      </c>
      <c r="B427" s="144"/>
      <c r="C427" s="144"/>
      <c r="D427" s="144"/>
      <c r="E427" s="144"/>
      <c r="F427" s="144"/>
      <c r="G427" s="145"/>
      <c r="H427" s="145"/>
      <c r="I427" s="145"/>
      <c r="J427" s="145"/>
      <c r="K427" s="145"/>
      <c r="L427" s="145"/>
      <c r="M427" s="145"/>
      <c r="N427" s="43">
        <f>SUM(G427*$D$8+H427*$D$5+I427*$D$9+J427*$D$6+K427*$D$11+L427*$D$10+M427*$D$7)</f>
        <v>0</v>
      </c>
      <c r="O427" s="97">
        <v>0.9</v>
      </c>
      <c r="P427" s="90">
        <f>SUM(((G427+(I427*2))/4600*0.4)+(H427+(J427*1.5))/50*0.6)*100*O427</f>
        <v>0</v>
      </c>
      <c r="Q427" s="15"/>
      <c r="R427" s="15"/>
      <c r="S427" s="15"/>
      <c r="T427" s="15"/>
    </row>
    <row r="428" spans="1:20" ht="13.5" customHeight="1">
      <c r="A428" s="41">
        <f>RANK(N428,$N$18:$N$2593)</f>
        <v>140</v>
      </c>
      <c r="B428" s="146"/>
      <c r="C428" s="144"/>
      <c r="D428" s="144"/>
      <c r="E428" s="144"/>
      <c r="F428" s="144"/>
      <c r="G428" s="145"/>
      <c r="H428" s="145"/>
      <c r="I428" s="145"/>
      <c r="J428" s="145"/>
      <c r="K428" s="145"/>
      <c r="L428" s="145"/>
      <c r="M428" s="145"/>
      <c r="N428" s="43">
        <f>SUM(G428*$D$8+H428*$D$5+I428*$D$9+J428*$D$6+K428*$D$11+L428*$D$10+M428*$D$7)</f>
        <v>0</v>
      </c>
      <c r="O428" s="97">
        <v>0.9</v>
      </c>
      <c r="P428" s="90">
        <f>SUM(((G428+(I428*2))/4600*0.4)+(H428+(J428*1.5))/50*0.6)*100*O428</f>
        <v>0</v>
      </c>
      <c r="Q428" s="15"/>
      <c r="R428" s="15"/>
      <c r="S428" s="15"/>
      <c r="T428" s="15"/>
    </row>
    <row r="429" spans="1:20" ht="13.5" customHeight="1">
      <c r="A429" s="41">
        <f>RANK(N429,$N$18:$N$2593)</f>
        <v>140</v>
      </c>
      <c r="B429" s="146"/>
      <c r="C429" s="144"/>
      <c r="D429" s="144"/>
      <c r="E429" s="144"/>
      <c r="F429" s="144"/>
      <c r="G429" s="145"/>
      <c r="H429" s="145"/>
      <c r="I429" s="145"/>
      <c r="J429" s="145"/>
      <c r="K429" s="145"/>
      <c r="L429" s="145"/>
      <c r="M429" s="145"/>
      <c r="N429" s="43">
        <f>SUM(G429*$D$8+H429*$D$5+I429*$D$9+J429*$D$6+K429*$D$11+L429*$D$10+M429*$D$7)</f>
        <v>0</v>
      </c>
      <c r="O429" s="97">
        <v>0.9</v>
      </c>
      <c r="P429" s="90">
        <f>SUM(((G429+(I429*2))/4600*0.4)+(H429+(J429*1.5))/50*0.6)*100*O429</f>
        <v>0</v>
      </c>
      <c r="Q429" s="15"/>
      <c r="R429" s="15"/>
      <c r="S429" s="15"/>
      <c r="T429" s="15"/>
    </row>
    <row r="430" spans="1:20" ht="13.5" customHeight="1">
      <c r="A430" s="41">
        <f>RANK(N430,$N$18:$N$2593)</f>
        <v>140</v>
      </c>
      <c r="B430" s="146"/>
      <c r="C430" s="144"/>
      <c r="D430" s="144"/>
      <c r="E430" s="144"/>
      <c r="F430" s="144"/>
      <c r="G430" s="145"/>
      <c r="H430" s="145"/>
      <c r="I430" s="145"/>
      <c r="J430" s="145"/>
      <c r="K430" s="145"/>
      <c r="L430" s="145"/>
      <c r="M430" s="145"/>
      <c r="N430" s="43">
        <f>SUM(G430*$D$8+H430*$D$5+I430*$D$9+J430*$D$6+K430*$D$11+L430*$D$10+M430*$D$7)</f>
        <v>0</v>
      </c>
      <c r="O430" s="97">
        <v>0.9</v>
      </c>
      <c r="P430" s="90">
        <f>SUM(((G430+(I430*2))/4600*0.4)+(H430+(J430*1.5))/50*0.6)*100*O430</f>
        <v>0</v>
      </c>
      <c r="Q430" s="15"/>
      <c r="R430" s="15"/>
      <c r="S430" s="15"/>
      <c r="T430" s="15"/>
    </row>
    <row r="431" spans="1:20" ht="13.5" customHeight="1">
      <c r="A431" s="41">
        <f>RANK(N431,$N$18:$N$2593)</f>
        <v>140</v>
      </c>
      <c r="B431" s="146"/>
      <c r="C431" s="144"/>
      <c r="D431" s="144"/>
      <c r="E431" s="144"/>
      <c r="F431" s="144"/>
      <c r="G431" s="145"/>
      <c r="H431" s="145"/>
      <c r="I431" s="145"/>
      <c r="J431" s="145"/>
      <c r="K431" s="145"/>
      <c r="L431" s="145"/>
      <c r="M431" s="145"/>
      <c r="N431" s="43">
        <f>SUM(G431*$D$8+H431*$D$5+I431*$D$9+J431*$D$6+K431*$D$11+L431*$D$10+M431*$D$7)</f>
        <v>0</v>
      </c>
      <c r="O431" s="97">
        <v>0.9</v>
      </c>
      <c r="P431" s="90">
        <f>SUM(((G431+(I431*2))/4600*0.4)+(H431+(J431*1.5))/50*0.6)*100*O431</f>
        <v>0</v>
      </c>
      <c r="Q431" s="15"/>
      <c r="R431" s="15"/>
      <c r="S431" s="15"/>
      <c r="T431" s="15"/>
    </row>
    <row r="432" spans="1:20" ht="13.5" customHeight="1">
      <c r="A432" s="41">
        <f>RANK(N432,$N$18:$N$2593)</f>
        <v>140</v>
      </c>
      <c r="B432" s="146"/>
      <c r="C432" s="144"/>
      <c r="D432" s="144"/>
      <c r="E432" s="144"/>
      <c r="F432" s="144"/>
      <c r="G432" s="145"/>
      <c r="H432" s="145"/>
      <c r="I432" s="145"/>
      <c r="J432" s="145"/>
      <c r="K432" s="145"/>
      <c r="L432" s="145"/>
      <c r="M432" s="145"/>
      <c r="N432" s="43">
        <f>SUM(G432*$D$8+H432*$D$5+I432*$D$9+J432*$D$6+K432*$D$11+L432*$D$10+M432*$D$7)</f>
        <v>0</v>
      </c>
      <c r="O432" s="97">
        <v>0.9</v>
      </c>
      <c r="P432" s="90">
        <f>SUM(((G432+(I432*2))/4600*0.4)+(H432+(J432*1.5))/50*0.6)*100*O432</f>
        <v>0</v>
      </c>
      <c r="Q432" s="15"/>
      <c r="R432" s="15"/>
      <c r="S432" s="15"/>
      <c r="T432" s="15"/>
    </row>
    <row r="433" spans="1:20" ht="13.5" customHeight="1">
      <c r="A433" s="41">
        <f>RANK(N433,$N$18:$N$2593)</f>
        <v>140</v>
      </c>
      <c r="B433" s="143"/>
      <c r="C433" s="144"/>
      <c r="D433" s="144"/>
      <c r="E433" s="144"/>
      <c r="F433" s="144"/>
      <c r="G433" s="145"/>
      <c r="H433" s="145"/>
      <c r="I433" s="145"/>
      <c r="J433" s="145"/>
      <c r="K433" s="145"/>
      <c r="L433" s="145"/>
      <c r="M433" s="145"/>
      <c r="N433" s="43">
        <f>SUM(G433*$D$8+H433*$D$5+I433*$D$9+J433*$D$6+K433*$D$11+L433*$D$10+M433*$D$7)</f>
        <v>0</v>
      </c>
      <c r="O433" s="97">
        <v>0.9</v>
      </c>
      <c r="P433" s="90">
        <f>SUM(((G433+(I433*2))/4600*0.4)+(H433+(J433*1.5))/50*0.6)*100*O433</f>
        <v>0</v>
      </c>
      <c r="Q433" s="15"/>
      <c r="R433" s="15"/>
      <c r="S433" s="15"/>
      <c r="T433" s="15"/>
    </row>
    <row r="434" spans="1:20" ht="13.5" customHeight="1">
      <c r="A434" s="41">
        <f>RANK(N434,$N$18:$N$2593)</f>
        <v>140</v>
      </c>
      <c r="B434" s="146"/>
      <c r="C434" s="144"/>
      <c r="D434" s="144"/>
      <c r="E434" s="144"/>
      <c r="F434" s="144"/>
      <c r="G434" s="145"/>
      <c r="H434" s="145"/>
      <c r="I434" s="145"/>
      <c r="J434" s="145"/>
      <c r="K434" s="145"/>
      <c r="L434" s="145"/>
      <c r="M434" s="145"/>
      <c r="N434" s="43">
        <f>SUM(G434*$D$8+H434*$D$5+I434*$D$9+J434*$D$6+K434*$D$11+L434*$D$10+M434*$D$7)</f>
        <v>0</v>
      </c>
      <c r="O434" s="97">
        <v>0.9</v>
      </c>
      <c r="P434" s="90">
        <f>SUM(((G434+(I434*2))/4600*0.4)+(H434+(J434*1.5))/50*0.6)*100*O434</f>
        <v>0</v>
      </c>
      <c r="Q434" s="15"/>
      <c r="R434" s="15"/>
      <c r="S434" s="15"/>
      <c r="T434" s="15"/>
    </row>
    <row r="435" spans="1:20" ht="13.5" customHeight="1">
      <c r="A435" s="41">
        <f>RANK(N435,$N$18:$N$2593)</f>
        <v>140</v>
      </c>
      <c r="B435" s="146"/>
      <c r="C435" s="144"/>
      <c r="D435" s="144"/>
      <c r="E435" s="144"/>
      <c r="F435" s="144"/>
      <c r="G435" s="145"/>
      <c r="H435" s="145"/>
      <c r="I435" s="145"/>
      <c r="J435" s="145"/>
      <c r="K435" s="145"/>
      <c r="L435" s="145"/>
      <c r="M435" s="145"/>
      <c r="N435" s="43">
        <f>SUM(G435*$D$8+H435*$D$5+I435*$D$9+J435*$D$6+K435*$D$11+L435*$D$10+M435*$D$7)</f>
        <v>0</v>
      </c>
      <c r="O435" s="97">
        <v>0.9</v>
      </c>
      <c r="P435" s="90">
        <f>SUM(((G435+(I435*2))/4600*0.4)+(H435+(J435*1.5))/50*0.6)*100*O435</f>
        <v>0</v>
      </c>
      <c r="Q435" s="15"/>
      <c r="R435" s="15"/>
      <c r="S435" s="15"/>
      <c r="T435" s="15"/>
    </row>
    <row r="436" spans="1:20" ht="13.5" customHeight="1">
      <c r="A436" s="41">
        <f>RANK(N436,$N$18:$N$2593)</f>
        <v>140</v>
      </c>
      <c r="B436" s="146"/>
      <c r="C436" s="144"/>
      <c r="D436" s="144"/>
      <c r="E436" s="144"/>
      <c r="F436" s="144"/>
      <c r="G436" s="145"/>
      <c r="H436" s="145"/>
      <c r="I436" s="145"/>
      <c r="J436" s="145"/>
      <c r="K436" s="145"/>
      <c r="L436" s="145"/>
      <c r="M436" s="145"/>
      <c r="N436" s="43">
        <f>SUM(G436*$D$8+H436*$D$5+I436*$D$9+J436*$D$6+K436*$D$11+L436*$D$10+M436*$D$7)</f>
        <v>0</v>
      </c>
      <c r="O436" s="97">
        <v>0.9</v>
      </c>
      <c r="P436" s="90">
        <f>SUM(((G436+(I436*2))/4600*0.4)+(H436+(J436*1.5))/50*0.6)*100*O436</f>
        <v>0</v>
      </c>
      <c r="Q436" s="15"/>
      <c r="R436" s="15"/>
      <c r="S436" s="15"/>
      <c r="T436" s="15"/>
    </row>
    <row r="437" spans="1:20" ht="13.5" customHeight="1">
      <c r="A437" s="41">
        <f>RANK(N437,$N$18:$N$2593)</f>
        <v>140</v>
      </c>
      <c r="B437" s="143"/>
      <c r="C437" s="144"/>
      <c r="D437" s="144"/>
      <c r="E437" s="144"/>
      <c r="F437" s="144"/>
      <c r="G437" s="145"/>
      <c r="H437" s="145"/>
      <c r="I437" s="145"/>
      <c r="J437" s="145"/>
      <c r="K437" s="145"/>
      <c r="L437" s="145"/>
      <c r="M437" s="145"/>
      <c r="N437" s="43">
        <f>SUM(G437*$D$8+H437*$D$5+I437*$D$9+J437*$D$6+K437*$D$11+L437*$D$10+M437*$D$7)</f>
        <v>0</v>
      </c>
      <c r="O437" s="97">
        <v>0.9</v>
      </c>
      <c r="P437" s="90">
        <f>SUM(((G437+(I437*2))/4600*0.4)+(H437+(J437*1.5))/50*0.6)*100*O437</f>
        <v>0</v>
      </c>
      <c r="Q437" s="15"/>
      <c r="R437" s="15"/>
      <c r="S437" s="15"/>
      <c r="T437" s="15"/>
    </row>
    <row r="438" spans="1:20" ht="13.5" customHeight="1">
      <c r="A438" s="41">
        <f>RANK(N438,$N$18:$N$2593)</f>
        <v>140</v>
      </c>
      <c r="B438" s="157"/>
      <c r="C438" s="144"/>
      <c r="D438" s="144"/>
      <c r="E438" s="144"/>
      <c r="F438" s="144"/>
      <c r="G438" s="145"/>
      <c r="H438" s="145"/>
      <c r="I438" s="145"/>
      <c r="J438" s="145"/>
      <c r="K438" s="145"/>
      <c r="L438" s="145"/>
      <c r="M438" s="145"/>
      <c r="N438" s="43">
        <f>SUM(G438*$D$8+H438*$D$5+I438*$D$9+J438*$D$6+K438*$D$11+L438*$D$10+M438*$D$7)</f>
        <v>0</v>
      </c>
      <c r="O438" s="97">
        <v>0.9</v>
      </c>
      <c r="P438" s="90">
        <f>SUM(((G438+(I438*2))/4600*0.4)+(H438+(J438*1.5))/50*0.6)*100*O438</f>
        <v>0</v>
      </c>
      <c r="Q438" s="15"/>
      <c r="R438" s="15"/>
      <c r="S438" s="15"/>
      <c r="T438" s="15"/>
    </row>
    <row r="439" spans="1:20" ht="13.5" customHeight="1">
      <c r="A439" s="41">
        <f>RANK(N439,$N$18:$N$2593)</f>
        <v>140</v>
      </c>
      <c r="B439" s="157"/>
      <c r="C439" s="144"/>
      <c r="D439" s="144"/>
      <c r="E439" s="144"/>
      <c r="F439" s="144"/>
      <c r="G439" s="145"/>
      <c r="H439" s="145"/>
      <c r="I439" s="145"/>
      <c r="J439" s="145"/>
      <c r="K439" s="145"/>
      <c r="L439" s="145"/>
      <c r="M439" s="145"/>
      <c r="N439" s="43">
        <f>SUM(G439*$D$8+H439*$D$5+I439*$D$9+J439*$D$6+K439*$D$11+L439*$D$10+M439*$D$7)</f>
        <v>0</v>
      </c>
      <c r="O439" s="97">
        <v>0.9</v>
      </c>
      <c r="P439" s="90">
        <f>SUM(((G439+(I439*2))/4600*0.4)+(H439+(J439*1.5))/50*0.6)*100*O439</f>
        <v>0</v>
      </c>
      <c r="Q439" s="15"/>
      <c r="R439" s="15"/>
      <c r="S439" s="15"/>
      <c r="T439" s="15"/>
    </row>
    <row r="440" spans="1:20" ht="13.5" customHeight="1">
      <c r="A440" s="41">
        <f>RANK(N440,$N$18:$N$2593)</f>
        <v>140</v>
      </c>
      <c r="B440" s="143"/>
      <c r="C440" s="144"/>
      <c r="D440" s="144"/>
      <c r="E440" s="144"/>
      <c r="F440" s="144"/>
      <c r="G440" s="145"/>
      <c r="H440" s="145"/>
      <c r="I440" s="145"/>
      <c r="J440" s="145"/>
      <c r="K440" s="145"/>
      <c r="L440" s="145"/>
      <c r="M440" s="145"/>
      <c r="N440" s="43">
        <f>SUM(G440*$D$8+H440*$D$5+I440*$D$9+J440*$D$6+K440*$D$11+L440*$D$10+M440*$D$7)</f>
        <v>0</v>
      </c>
      <c r="O440" s="97">
        <v>0.9</v>
      </c>
      <c r="P440" s="90">
        <f>SUM(((G440+(I440*2))/4600*0.4)+(H440+(J440*1.5))/50*0.6)*100*O440</f>
        <v>0</v>
      </c>
      <c r="Q440" s="15"/>
      <c r="R440" s="15"/>
      <c r="S440" s="15"/>
      <c r="T440" s="15"/>
    </row>
    <row r="441" spans="1:20" ht="13.5" customHeight="1">
      <c r="A441" s="41">
        <f>RANK(N441,$N$18:$N$2593)</f>
        <v>140</v>
      </c>
      <c r="B441" s="143"/>
      <c r="C441" s="144"/>
      <c r="D441" s="144"/>
      <c r="E441" s="144"/>
      <c r="F441" s="144"/>
      <c r="G441" s="145"/>
      <c r="H441" s="145"/>
      <c r="I441" s="145"/>
      <c r="J441" s="145"/>
      <c r="K441" s="145"/>
      <c r="L441" s="145"/>
      <c r="M441" s="145"/>
      <c r="N441" s="43">
        <f>SUM(G441*$D$8+H441*$D$5+I441*$D$9+J441*$D$6+K441*$D$11+L441*$D$10+M441*$D$7)</f>
        <v>0</v>
      </c>
      <c r="O441" s="97">
        <v>0.9</v>
      </c>
      <c r="P441" s="90">
        <f>SUM(((G441+(I441*2))/4600*0.4)+(H441+(J441*1.5))/50*0.6)*100*O441</f>
        <v>0</v>
      </c>
      <c r="Q441" s="15"/>
      <c r="R441" s="15"/>
      <c r="S441" s="15"/>
      <c r="T441" s="15"/>
    </row>
    <row r="442" spans="1:20" ht="13.5" customHeight="1">
      <c r="A442" s="41">
        <f>RANK(N442,$N$18:$N$2593)</f>
        <v>140</v>
      </c>
      <c r="B442" s="143"/>
      <c r="C442" s="144"/>
      <c r="D442" s="144"/>
      <c r="E442" s="144"/>
      <c r="F442" s="144"/>
      <c r="G442" s="145"/>
      <c r="H442" s="145"/>
      <c r="I442" s="145"/>
      <c r="J442" s="145"/>
      <c r="K442" s="145"/>
      <c r="L442" s="145"/>
      <c r="M442" s="145"/>
      <c r="N442" s="43">
        <f>SUM(G442*$D$8+H442*$D$5+I442*$D$9+J442*$D$6+K442*$D$11+L442*$D$10+M442*$D$7)</f>
        <v>0</v>
      </c>
      <c r="O442" s="97">
        <v>0.9</v>
      </c>
      <c r="P442" s="90">
        <f>SUM(((G442+(I442*2))/4600*0.4)+(H442+(J442*1.5))/50*0.6)*100*O442</f>
        <v>0</v>
      </c>
      <c r="Q442" s="15"/>
      <c r="R442" s="15"/>
      <c r="S442" s="15"/>
      <c r="T442" s="15"/>
    </row>
    <row r="443" spans="1:20" ht="13.5" customHeight="1">
      <c r="A443" s="41">
        <f>RANK(N443,$N$18:$N$2593)</f>
        <v>140</v>
      </c>
      <c r="B443" s="144"/>
      <c r="C443" s="144"/>
      <c r="D443" s="144"/>
      <c r="E443" s="144"/>
      <c r="F443" s="144"/>
      <c r="G443" s="145"/>
      <c r="H443" s="145"/>
      <c r="I443" s="145"/>
      <c r="J443" s="145"/>
      <c r="K443" s="145"/>
      <c r="L443" s="145"/>
      <c r="M443" s="145"/>
      <c r="N443" s="43">
        <f>SUM(G443*$D$8+H443*$D$5+I443*$D$9+J443*$D$6+K443*$D$11+L443*$D$10+M443*$D$7)</f>
        <v>0</v>
      </c>
      <c r="O443" s="97">
        <v>0.9</v>
      </c>
      <c r="P443" s="90">
        <f>SUM(((G443+(I443*2))/4600*0.4)+(H443+(J443*1.5))/50*0.6)*100*O443</f>
        <v>0</v>
      </c>
      <c r="Q443" s="15"/>
      <c r="R443" s="15"/>
      <c r="S443" s="15"/>
      <c r="T443" s="15"/>
    </row>
    <row r="444" spans="1:20" ht="13.5" customHeight="1">
      <c r="A444" s="41">
        <f>RANK(N444,$N$18:$N$2593)</f>
        <v>140</v>
      </c>
      <c r="B444" s="144"/>
      <c r="C444" s="144"/>
      <c r="D444" s="144"/>
      <c r="E444" s="144"/>
      <c r="F444" s="144"/>
      <c r="G444" s="145"/>
      <c r="H444" s="145"/>
      <c r="I444" s="145"/>
      <c r="J444" s="145"/>
      <c r="K444" s="145"/>
      <c r="L444" s="145"/>
      <c r="M444" s="145"/>
      <c r="N444" s="43">
        <f>SUM(G444*$D$8+H444*$D$5+I444*$D$9+J444*$D$6+K444*$D$11+L444*$D$10+M444*$D$7)</f>
        <v>0</v>
      </c>
      <c r="O444" s="97">
        <v>0.9</v>
      </c>
      <c r="P444" s="90">
        <f>SUM(((G444+(I444*2))/4600*0.4)+(H444+(J444*1.5))/50*0.6)*100*O444</f>
        <v>0</v>
      </c>
      <c r="Q444" s="15"/>
      <c r="R444" s="15"/>
      <c r="S444" s="15"/>
      <c r="T444" s="15"/>
    </row>
    <row r="445" spans="1:20" ht="15" customHeight="1">
      <c r="A445" s="41">
        <f>RANK(N445,$N$18:$N$2593)</f>
        <v>140</v>
      </c>
      <c r="B445" s="144"/>
      <c r="C445" s="144"/>
      <c r="D445" s="144"/>
      <c r="E445" s="144"/>
      <c r="F445" s="144"/>
      <c r="G445" s="145"/>
      <c r="H445" s="145"/>
      <c r="I445" s="145"/>
      <c r="J445" s="145"/>
      <c r="K445" s="145"/>
      <c r="L445" s="145"/>
      <c r="M445" s="145"/>
      <c r="N445" s="43">
        <f>SUM(G445*$D$8+H445*$D$5+I445*$D$9+J445*$D$6+K445*$D$11+L445*$D$10+M445*$D$7)</f>
        <v>0</v>
      </c>
      <c r="O445" s="97">
        <v>0.9</v>
      </c>
      <c r="P445" s="90">
        <f>SUM(((G445+(I445*2))/4600*0.4)+(H445+(J445*1.5))/50*0.6)*100*O445</f>
        <v>0</v>
      </c>
      <c r="Q445" s="15"/>
      <c r="R445" s="15"/>
      <c r="S445" s="15"/>
      <c r="T445" s="15"/>
    </row>
    <row r="446" spans="1:20" ht="15" customHeight="1">
      <c r="A446" s="41">
        <f>RANK(N446,$N$18:$N$2593)</f>
        <v>140</v>
      </c>
      <c r="B446" s="146"/>
      <c r="C446" s="144"/>
      <c r="D446" s="144"/>
      <c r="E446" s="144"/>
      <c r="F446" s="144"/>
      <c r="G446" s="145"/>
      <c r="H446" s="145"/>
      <c r="I446" s="145"/>
      <c r="J446" s="145"/>
      <c r="K446" s="145"/>
      <c r="L446" s="145"/>
      <c r="M446" s="145"/>
      <c r="N446" s="43">
        <f>SUM(G446*$D$8+H446*$D$5+I446*$D$9+J446*$D$6+K446*$D$11+L446*$D$10+M446*$D$7)</f>
        <v>0</v>
      </c>
      <c r="O446" s="97">
        <v>0.9</v>
      </c>
      <c r="P446" s="90">
        <f>SUM(((G446+(I446*2))/4600*0.4)+(H446+(J446*1.5))/50*0.6)*100*O446</f>
        <v>0</v>
      </c>
      <c r="Q446" s="15"/>
      <c r="R446" s="15"/>
      <c r="S446" s="15"/>
      <c r="T446" s="15"/>
    </row>
    <row r="447" spans="1:20" ht="15" customHeight="1">
      <c r="A447" s="41">
        <f>RANK(N447,$N$18:$N$2593)</f>
        <v>140</v>
      </c>
      <c r="B447" s="146"/>
      <c r="C447" s="144"/>
      <c r="D447" s="144"/>
      <c r="E447" s="144"/>
      <c r="F447" s="144"/>
      <c r="G447" s="145"/>
      <c r="H447" s="145"/>
      <c r="I447" s="145"/>
      <c r="J447" s="145"/>
      <c r="K447" s="145"/>
      <c r="L447" s="145"/>
      <c r="M447" s="145"/>
      <c r="N447" s="43">
        <f>SUM(G447*$D$8+H447*$D$5+I447*$D$9+J447*$D$6+K447*$D$11+L447*$D$10+M447*$D$7)</f>
        <v>0</v>
      </c>
      <c r="O447" s="97">
        <v>0.9</v>
      </c>
      <c r="P447" s="90">
        <f>SUM(((G447+(I447*2))/4600*0.4)+(H447+(J447*1.5))/50*0.6)*100*O447</f>
        <v>0</v>
      </c>
      <c r="Q447" s="15"/>
      <c r="R447" s="15"/>
      <c r="S447" s="15"/>
      <c r="T447" s="15"/>
    </row>
    <row r="448" spans="1:20" ht="15" customHeight="1">
      <c r="A448" s="41">
        <f>RANK(N448,$N$18:$N$2593)</f>
        <v>140</v>
      </c>
      <c r="B448" s="144"/>
      <c r="C448" s="144"/>
      <c r="D448" s="144"/>
      <c r="E448" s="144"/>
      <c r="F448" s="144"/>
      <c r="G448" s="145"/>
      <c r="H448" s="145"/>
      <c r="I448" s="145"/>
      <c r="J448" s="145"/>
      <c r="K448" s="145"/>
      <c r="L448" s="145"/>
      <c r="M448" s="145"/>
      <c r="N448" s="43">
        <f>SUM(G448*$D$8+H448*$D$5+I448*$D$9+J448*$D$6+K448*$D$11+L448*$D$10+M448*$D$7)</f>
        <v>0</v>
      </c>
      <c r="O448" s="97">
        <v>0.9</v>
      </c>
      <c r="P448" s="90">
        <f>SUM(((G448+(I448*2))/4600*0.4)+(H448+(J448*1.5))/50*0.6)*100*O448</f>
        <v>0</v>
      </c>
      <c r="Q448" s="15"/>
      <c r="R448" s="15"/>
      <c r="S448" s="15"/>
      <c r="T448" s="15"/>
    </row>
    <row r="449" spans="1:20" ht="15" customHeight="1">
      <c r="A449" s="41">
        <f>RANK(N449,$N$18:$N$2593)</f>
        <v>140</v>
      </c>
      <c r="B449" s="146"/>
      <c r="C449" s="144"/>
      <c r="D449" s="144"/>
      <c r="E449" s="144"/>
      <c r="F449" s="144"/>
      <c r="G449" s="145"/>
      <c r="H449" s="145"/>
      <c r="I449" s="145"/>
      <c r="J449" s="145"/>
      <c r="K449" s="145"/>
      <c r="L449" s="145"/>
      <c r="M449" s="145"/>
      <c r="N449" s="43">
        <f>SUM(G449*$D$8+H449*$D$5+I449*$D$9+J449*$D$6+K449*$D$11+L449*$D$10+M449*$D$7)</f>
        <v>0</v>
      </c>
      <c r="O449" s="97">
        <v>0.9</v>
      </c>
      <c r="P449" s="90">
        <f>SUM(((G449+(I449*2))/4600*0.4)+(H449+(J449*1.5))/50*0.6)*100*O449</f>
        <v>0</v>
      </c>
      <c r="Q449" s="15"/>
      <c r="R449" s="15"/>
      <c r="S449" s="15"/>
      <c r="T449" s="15"/>
    </row>
    <row r="450" spans="1:20" ht="15" customHeight="1">
      <c r="A450" s="41">
        <f>RANK(N450,$N$18:$N$2593)</f>
        <v>140</v>
      </c>
      <c r="B450" s="146"/>
      <c r="C450" s="144"/>
      <c r="D450" s="144"/>
      <c r="E450" s="144"/>
      <c r="F450" s="144"/>
      <c r="G450" s="145"/>
      <c r="H450" s="145"/>
      <c r="I450" s="145"/>
      <c r="J450" s="145"/>
      <c r="K450" s="145"/>
      <c r="L450" s="145"/>
      <c r="M450" s="145"/>
      <c r="N450" s="43">
        <f>SUM(G450*$D$8+H450*$D$5+I450*$D$9+J450*$D$6+K450*$D$11+L450*$D$10+M450*$D$7)</f>
        <v>0</v>
      </c>
      <c r="O450" s="97">
        <v>0.9</v>
      </c>
      <c r="P450" s="90">
        <f>SUM(((G450+(I450*2))/4600*0.4)+(H450+(J450*1.5))/50*0.6)*100*O450</f>
        <v>0</v>
      </c>
      <c r="Q450" s="15"/>
      <c r="R450" s="15"/>
      <c r="S450" s="15"/>
      <c r="T450" s="15"/>
    </row>
    <row r="451" spans="1:20" ht="15" customHeight="1">
      <c r="A451" s="41">
        <f>RANK(N451,$N$18:$N$2593)</f>
        <v>140</v>
      </c>
      <c r="B451" s="146"/>
      <c r="C451" s="144"/>
      <c r="D451" s="144"/>
      <c r="E451" s="144"/>
      <c r="F451" s="144"/>
      <c r="G451" s="145"/>
      <c r="H451" s="145"/>
      <c r="I451" s="145"/>
      <c r="J451" s="145"/>
      <c r="K451" s="145"/>
      <c r="L451" s="145"/>
      <c r="M451" s="145"/>
      <c r="N451" s="43">
        <f>SUM(G451*$D$8+H451*$D$5+I451*$D$9+J451*$D$6+K451*$D$11+L451*$D$10+M451*$D$7)</f>
        <v>0</v>
      </c>
      <c r="O451" s="97">
        <v>0.9</v>
      </c>
      <c r="P451" s="90">
        <f>SUM(((G451+(I451*2))/4600*0.4)+(H451+(J451*1.5))/50*0.6)*100*O451</f>
        <v>0</v>
      </c>
      <c r="Q451" s="15"/>
      <c r="R451" s="15"/>
      <c r="S451" s="15"/>
      <c r="T451" s="15"/>
    </row>
    <row r="452" spans="1:20" ht="15" customHeight="1">
      <c r="A452" s="41">
        <f>RANK(N452,$N$18:$N$2593)</f>
        <v>140</v>
      </c>
      <c r="B452" s="146"/>
      <c r="C452" s="144"/>
      <c r="D452" s="144"/>
      <c r="E452" s="144"/>
      <c r="F452" s="144"/>
      <c r="G452" s="145"/>
      <c r="H452" s="145"/>
      <c r="I452" s="145"/>
      <c r="J452" s="145"/>
      <c r="K452" s="145"/>
      <c r="L452" s="145"/>
      <c r="M452" s="145"/>
      <c r="N452" s="43">
        <f>SUM(G452*$D$8+H452*$D$5+I452*$D$9+J452*$D$6+K452*$D$11+L452*$D$10+M452*$D$7)</f>
        <v>0</v>
      </c>
      <c r="O452" s="97">
        <v>0.9</v>
      </c>
      <c r="P452" s="90">
        <f>SUM(((G452+(I452*2))/4600*0.4)+(H452+(J452*1.5))/50*0.6)*100*O452</f>
        <v>0</v>
      </c>
      <c r="Q452" s="15"/>
      <c r="R452" s="15"/>
      <c r="S452" s="15"/>
      <c r="T452" s="15"/>
    </row>
    <row r="453" spans="1:20" ht="15" customHeight="1">
      <c r="A453" s="41">
        <f>RANK(N453,$N$18:$N$2593)</f>
        <v>140</v>
      </c>
      <c r="B453" s="146"/>
      <c r="C453" s="144"/>
      <c r="D453" s="144"/>
      <c r="E453" s="144"/>
      <c r="F453" s="144"/>
      <c r="G453" s="145"/>
      <c r="H453" s="145"/>
      <c r="I453" s="145"/>
      <c r="J453" s="145"/>
      <c r="K453" s="145"/>
      <c r="L453" s="145"/>
      <c r="M453" s="145"/>
      <c r="N453" s="43">
        <f>SUM(G453*$D$8+H453*$D$5+I453*$D$9+J453*$D$6+K453*$D$11+L453*$D$10+M453*$D$7)</f>
        <v>0</v>
      </c>
      <c r="O453" s="97">
        <v>0.9</v>
      </c>
      <c r="P453" s="90">
        <f>SUM(((G453+(I453*2))/4600*0.4)+(H453+(J453*1.5))/50*0.6)*100*O453</f>
        <v>0</v>
      </c>
      <c r="Q453" s="15"/>
      <c r="R453" s="15"/>
      <c r="S453" s="15"/>
      <c r="T453" s="15"/>
    </row>
    <row r="454" spans="1:20" ht="15" customHeight="1">
      <c r="A454" s="41">
        <f>RANK(N454,$N$18:$N$2593)</f>
        <v>140</v>
      </c>
      <c r="B454" s="146"/>
      <c r="C454" s="144"/>
      <c r="D454" s="144"/>
      <c r="E454" s="144"/>
      <c r="F454" s="144"/>
      <c r="G454" s="145"/>
      <c r="H454" s="145"/>
      <c r="I454" s="145"/>
      <c r="J454" s="145"/>
      <c r="K454" s="145"/>
      <c r="L454" s="145"/>
      <c r="M454" s="145"/>
      <c r="N454" s="43">
        <f>SUM(G454*$D$8+H454*$D$5+I454*$D$9+J454*$D$6+K454*$D$11+L454*$D$10+M454*$D$7)</f>
        <v>0</v>
      </c>
      <c r="O454" s="97">
        <v>0.9</v>
      </c>
      <c r="P454" s="90">
        <f>SUM(((G454+(I454*2))/4600*0.4)+(H454+(J454*1.5))/50*0.6)*100*O454</f>
        <v>0</v>
      </c>
      <c r="Q454" s="15"/>
      <c r="R454" s="15"/>
      <c r="S454" s="15"/>
      <c r="T454" s="15"/>
    </row>
    <row r="455" spans="1:20" ht="15" customHeight="1">
      <c r="A455" s="41">
        <f>RANK(N455,$N$18:$N$2593)</f>
        <v>140</v>
      </c>
      <c r="B455" s="146"/>
      <c r="C455" s="144"/>
      <c r="D455" s="144"/>
      <c r="E455" s="144"/>
      <c r="F455" s="144"/>
      <c r="G455" s="145"/>
      <c r="H455" s="145"/>
      <c r="I455" s="145"/>
      <c r="J455" s="145"/>
      <c r="K455" s="145"/>
      <c r="L455" s="145"/>
      <c r="M455" s="145"/>
      <c r="N455" s="43">
        <f>SUM(G455*$D$8+H455*$D$5+I455*$D$9+J455*$D$6+K455*$D$11+L455*$D$10+M455*$D$7)</f>
        <v>0</v>
      </c>
      <c r="O455" s="97">
        <v>0.9</v>
      </c>
      <c r="P455" s="90">
        <f>SUM(((G455+(I455*2))/4600*0.4)+(H455+(J455*1.5))/50*0.6)*100*O455</f>
        <v>0</v>
      </c>
      <c r="Q455" s="15"/>
      <c r="R455" s="15"/>
      <c r="S455" s="15"/>
      <c r="T455" s="15"/>
    </row>
    <row r="456" spans="1:20" ht="15" customHeight="1">
      <c r="A456" s="41">
        <f>RANK(N456,$N$18:$N$2593)</f>
        <v>140</v>
      </c>
      <c r="B456" s="146"/>
      <c r="C456" s="144"/>
      <c r="D456" s="144"/>
      <c r="E456" s="144"/>
      <c r="F456" s="144"/>
      <c r="G456" s="145"/>
      <c r="H456" s="145"/>
      <c r="I456" s="145"/>
      <c r="J456" s="145"/>
      <c r="K456" s="145"/>
      <c r="L456" s="145"/>
      <c r="M456" s="145"/>
      <c r="N456" s="43">
        <f>SUM(G456*$D$8+H456*$D$5+I456*$D$9+J456*$D$6+K456*$D$11+L456*$D$10+M456*$D$7)</f>
        <v>0</v>
      </c>
      <c r="O456" s="97">
        <v>0.9</v>
      </c>
      <c r="P456" s="90">
        <f>SUM(((G456+(I456*2))/4600*0.4)+(H456+(J456*1.5))/50*0.6)*100*O456</f>
        <v>0</v>
      </c>
      <c r="Q456" s="15"/>
      <c r="R456" s="15"/>
      <c r="S456" s="15"/>
      <c r="T456" s="15"/>
    </row>
    <row r="457" spans="1:20" ht="15" customHeight="1">
      <c r="A457" s="41">
        <f>RANK(N457,$N$18:$N$2593)</f>
        <v>140</v>
      </c>
      <c r="B457" s="146"/>
      <c r="C457" s="144"/>
      <c r="D457" s="144"/>
      <c r="E457" s="144"/>
      <c r="F457" s="144"/>
      <c r="G457" s="145"/>
      <c r="H457" s="145"/>
      <c r="I457" s="145"/>
      <c r="J457" s="145"/>
      <c r="K457" s="145"/>
      <c r="L457" s="145"/>
      <c r="M457" s="145"/>
      <c r="N457" s="43">
        <f>SUM(G457*$D$8+H457*$D$5+I457*$D$9+J457*$D$6+K457*$D$11+L457*$D$10+M457*$D$7)</f>
        <v>0</v>
      </c>
      <c r="O457" s="97">
        <v>0.9</v>
      </c>
      <c r="P457" s="90">
        <f>SUM(((G457+(I457*2))/4600*0.4)+(H457+(J457*1.5))/50*0.6)*100*O457</f>
        <v>0</v>
      </c>
      <c r="Q457" s="15"/>
      <c r="R457" s="15"/>
      <c r="S457" s="15"/>
      <c r="T457" s="15"/>
    </row>
    <row r="458" spans="1:20" ht="15" customHeight="1">
      <c r="A458" s="41">
        <f>RANK(N458,$N$18:$N$2593)</f>
        <v>140</v>
      </c>
      <c r="B458" s="146"/>
      <c r="C458" s="144"/>
      <c r="D458" s="144"/>
      <c r="E458" s="144"/>
      <c r="F458" s="144"/>
      <c r="G458" s="145"/>
      <c r="H458" s="145"/>
      <c r="I458" s="145"/>
      <c r="J458" s="145"/>
      <c r="K458" s="145"/>
      <c r="L458" s="145"/>
      <c r="M458" s="145"/>
      <c r="N458" s="43">
        <f>SUM(G458*$D$8+H458*$D$5+I458*$D$9+J458*$D$6+K458*$D$11+L458*$D$10+M458*$D$7)</f>
        <v>0</v>
      </c>
      <c r="O458" s="97">
        <v>0.9</v>
      </c>
      <c r="P458" s="90">
        <f>SUM(((G458+(I458*2))/4600*0.4)+(H458+(J458*1.5))/50*0.6)*100*O458</f>
        <v>0</v>
      </c>
      <c r="Q458" s="15"/>
      <c r="R458" s="15"/>
      <c r="S458" s="15"/>
      <c r="T458" s="15"/>
    </row>
    <row r="459" spans="1:20" ht="15" customHeight="1">
      <c r="A459" s="41">
        <f>RANK(N459,$N$18:$N$2593)</f>
        <v>140</v>
      </c>
      <c r="B459" s="143"/>
      <c r="C459" s="144"/>
      <c r="D459" s="144"/>
      <c r="E459" s="144"/>
      <c r="F459" s="144"/>
      <c r="G459" s="145"/>
      <c r="H459" s="145"/>
      <c r="I459" s="145"/>
      <c r="J459" s="145"/>
      <c r="K459" s="145"/>
      <c r="L459" s="145"/>
      <c r="M459" s="145"/>
      <c r="N459" s="43">
        <f>SUM(G459*$D$8+H459*$D$5+I459*$D$9+J459*$D$6+K459*$D$11+L459*$D$10+M459*$D$7)</f>
        <v>0</v>
      </c>
      <c r="O459" s="97">
        <v>0.9</v>
      </c>
      <c r="P459" s="90">
        <f>SUM(((G459+(I459*2))/4600*0.4)+(H459+(J459*1.5))/50*0.6)*100*O459</f>
        <v>0</v>
      </c>
      <c r="Q459" s="15"/>
      <c r="R459" s="15"/>
      <c r="S459" s="15"/>
      <c r="T459" s="15"/>
    </row>
    <row r="460" spans="1:20" ht="15" customHeight="1">
      <c r="A460" s="41">
        <f>RANK(N460,$N$18:$N$2593)</f>
        <v>140</v>
      </c>
      <c r="B460" s="143"/>
      <c r="C460" s="144"/>
      <c r="D460" s="144"/>
      <c r="E460" s="144"/>
      <c r="F460" s="144"/>
      <c r="G460" s="145"/>
      <c r="H460" s="145"/>
      <c r="I460" s="145"/>
      <c r="J460" s="145"/>
      <c r="K460" s="145"/>
      <c r="L460" s="145"/>
      <c r="M460" s="145"/>
      <c r="N460" s="43">
        <f>SUM(G460*$D$8+H460*$D$5+I460*$D$9+J460*$D$6+K460*$D$11+L460*$D$10+M460*$D$7)</f>
        <v>0</v>
      </c>
      <c r="O460" s="97">
        <v>0.9</v>
      </c>
      <c r="P460" s="90">
        <f>SUM(((G460+(I460*2))/4600*0.4)+(H460+(J460*1.5))/50*0.6)*100*O460</f>
        <v>0</v>
      </c>
      <c r="Q460" s="15"/>
      <c r="R460" s="15"/>
      <c r="S460" s="15"/>
      <c r="T460" s="15"/>
    </row>
    <row r="461" spans="1:20" ht="15" customHeight="1">
      <c r="A461" s="41">
        <f>RANK(N461,$N$18:$N$2593)</f>
        <v>140</v>
      </c>
      <c r="B461" s="146"/>
      <c r="C461" s="144"/>
      <c r="D461" s="144"/>
      <c r="E461" s="144"/>
      <c r="F461" s="144"/>
      <c r="G461" s="145"/>
      <c r="H461" s="145"/>
      <c r="I461" s="145"/>
      <c r="J461" s="145"/>
      <c r="K461" s="145"/>
      <c r="L461" s="145"/>
      <c r="M461" s="145"/>
      <c r="N461" s="43">
        <f>SUM(G461*$D$8+H461*$D$5+I461*$D$9+J461*$D$6+K461*$D$11+L461*$D$10+M461*$D$7)</f>
        <v>0</v>
      </c>
      <c r="O461" s="97">
        <v>0.9</v>
      </c>
      <c r="P461" s="90">
        <f>SUM(((G461+(I461*2))/4600*0.4)+(H461+(J461*1.5))/50*0.6)*100*O461</f>
        <v>0</v>
      </c>
      <c r="Q461" s="15"/>
      <c r="R461" s="15"/>
      <c r="S461" s="15"/>
      <c r="T461" s="15"/>
    </row>
    <row r="462" spans="1:20" ht="15" customHeight="1">
      <c r="A462" s="41">
        <f>RANK(N462,$N$18:$N$2593)</f>
        <v>140</v>
      </c>
      <c r="B462" s="146"/>
      <c r="C462" s="144"/>
      <c r="D462" s="144"/>
      <c r="E462" s="144"/>
      <c r="F462" s="144"/>
      <c r="G462" s="145"/>
      <c r="H462" s="145"/>
      <c r="I462" s="145"/>
      <c r="J462" s="145"/>
      <c r="K462" s="145"/>
      <c r="L462" s="145"/>
      <c r="M462" s="145"/>
      <c r="N462" s="43">
        <f>SUM(G462*$D$8+H462*$D$5+I462*$D$9+J462*$D$6+K462*$D$11+L462*$D$10+M462*$D$7)</f>
        <v>0</v>
      </c>
      <c r="O462" s="97">
        <v>0.9</v>
      </c>
      <c r="P462" s="90">
        <f>SUM(((G462+(I462*2))/4600*0.4)+(H462+(J462*1.5))/50*0.6)*100*O462</f>
        <v>0</v>
      </c>
      <c r="Q462" s="15"/>
      <c r="R462" s="15"/>
      <c r="S462" s="15"/>
      <c r="T462" s="15"/>
    </row>
    <row r="463" spans="1:20" ht="15" customHeight="1">
      <c r="A463" s="41">
        <f>RANK(N463,$N$18:$N$2593)</f>
        <v>140</v>
      </c>
      <c r="B463" s="143"/>
      <c r="C463" s="144"/>
      <c r="D463" s="144"/>
      <c r="E463" s="144"/>
      <c r="F463" s="144"/>
      <c r="G463" s="145"/>
      <c r="H463" s="145"/>
      <c r="I463" s="145"/>
      <c r="J463" s="145"/>
      <c r="K463" s="145"/>
      <c r="L463" s="145"/>
      <c r="M463" s="145"/>
      <c r="N463" s="43">
        <f>SUM(G463*$D$8+H463*$D$5+I463*$D$9+J463*$D$6+K463*$D$11+L463*$D$10+M463*$D$7)</f>
        <v>0</v>
      </c>
      <c r="O463" s="97">
        <v>0.9</v>
      </c>
      <c r="P463" s="90">
        <f>SUM(((G463+(I463*2))/4600*0.4)+(H463+(J463*1.5))/50*0.6)*100*O463</f>
        <v>0</v>
      </c>
      <c r="Q463" s="15"/>
      <c r="R463" s="15"/>
      <c r="S463" s="15"/>
      <c r="T463" s="15"/>
    </row>
    <row r="464" spans="1:20" ht="15" customHeight="1">
      <c r="A464" s="41">
        <f>RANK(N464,$N$18:$N$2593)</f>
        <v>140</v>
      </c>
      <c r="B464" s="143"/>
      <c r="C464" s="144"/>
      <c r="D464" s="144"/>
      <c r="E464" s="144"/>
      <c r="F464" s="144"/>
      <c r="G464" s="145"/>
      <c r="H464" s="145"/>
      <c r="I464" s="145"/>
      <c r="J464" s="145"/>
      <c r="K464" s="145"/>
      <c r="L464" s="145"/>
      <c r="M464" s="145"/>
      <c r="N464" s="43">
        <f>SUM(G464*$D$8+H464*$D$5+I464*$D$9+J464*$D$6+K464*$D$11+L464*$D$10+M464*$D$7)</f>
        <v>0</v>
      </c>
      <c r="O464" s="97">
        <v>0.9</v>
      </c>
      <c r="P464" s="90">
        <f>SUM(((G464+(I464*2))/4600*0.4)+(H464+(J464*1.5))/50*0.6)*100*O464</f>
        <v>0</v>
      </c>
      <c r="Q464" s="15"/>
      <c r="R464" s="15"/>
      <c r="S464" s="15"/>
      <c r="T464" s="15"/>
    </row>
    <row r="465" spans="1:20" ht="15" customHeight="1">
      <c r="A465" s="41">
        <f>RANK(N465,$N$18:$N$2593)</f>
        <v>140</v>
      </c>
      <c r="B465" s="143"/>
      <c r="C465" s="144"/>
      <c r="D465" s="144"/>
      <c r="E465" s="144"/>
      <c r="F465" s="144"/>
      <c r="G465" s="145"/>
      <c r="H465" s="145"/>
      <c r="I465" s="145"/>
      <c r="J465" s="145"/>
      <c r="K465" s="145"/>
      <c r="L465" s="145"/>
      <c r="M465" s="145"/>
      <c r="N465" s="43">
        <f>SUM(G465*$D$8+H465*$D$5+I465*$D$9+J465*$D$6+K465*$D$11+L465*$D$10+M465*$D$7)</f>
        <v>0</v>
      </c>
      <c r="O465" s="97">
        <v>0.9</v>
      </c>
      <c r="P465" s="90">
        <f>SUM(((G465+(I465*2))/4600*0.4)+(H465+(J465*1.5))/50*0.6)*100*O465</f>
        <v>0</v>
      </c>
      <c r="Q465" s="15"/>
      <c r="R465" s="15"/>
      <c r="S465" s="15"/>
      <c r="T465" s="15"/>
    </row>
    <row r="466" spans="1:20" ht="15" customHeight="1">
      <c r="A466" s="41">
        <f>RANK(N466,$N$18:$N$2593)</f>
        <v>140</v>
      </c>
      <c r="B466" s="146"/>
      <c r="C466" s="144"/>
      <c r="D466" s="144"/>
      <c r="E466" s="144"/>
      <c r="F466" s="144"/>
      <c r="G466" s="145"/>
      <c r="H466" s="145"/>
      <c r="I466" s="145"/>
      <c r="J466" s="145"/>
      <c r="K466" s="145"/>
      <c r="L466" s="145"/>
      <c r="M466" s="145"/>
      <c r="N466" s="43">
        <f>SUM(G466*$D$8+H466*$D$5+I466*$D$9+J466*$D$6+K466*$D$11+L466*$D$10+M466*$D$7)</f>
        <v>0</v>
      </c>
      <c r="O466" s="97">
        <v>0.9</v>
      </c>
      <c r="P466" s="90">
        <f>SUM(((G466+(I466*2))/4600*0.4)+(H466+(J466*1.5))/50*0.6)*100*O466</f>
        <v>0</v>
      </c>
      <c r="Q466" s="15"/>
      <c r="R466" s="15"/>
      <c r="S466" s="15"/>
      <c r="T466" s="15"/>
    </row>
    <row r="467" spans="1:20" ht="15" customHeight="1">
      <c r="A467" s="41">
        <f>RANK(N467,$N$18:$N$2593)</f>
        <v>140</v>
      </c>
      <c r="B467" s="146"/>
      <c r="C467" s="144"/>
      <c r="D467" s="144"/>
      <c r="E467" s="144"/>
      <c r="F467" s="144"/>
      <c r="G467" s="145"/>
      <c r="H467" s="145"/>
      <c r="I467" s="145"/>
      <c r="J467" s="145"/>
      <c r="K467" s="145"/>
      <c r="L467" s="145"/>
      <c r="M467" s="145"/>
      <c r="N467" s="43">
        <f>SUM(G467*$D$8+H467*$D$5+I467*$D$9+J467*$D$6+K467*$D$11+L467*$D$10+M467*$D$7)</f>
        <v>0</v>
      </c>
      <c r="O467" s="97">
        <v>0.9</v>
      </c>
      <c r="P467" s="90">
        <f>SUM(((G467+(I467*2))/4600*0.4)+(H467+(J467*1.5))/50*0.6)*100*O467</f>
        <v>0</v>
      </c>
      <c r="Q467" s="15"/>
      <c r="R467" s="15"/>
      <c r="S467" s="15"/>
      <c r="T467" s="15"/>
    </row>
    <row r="468" spans="1:20" ht="15" customHeight="1">
      <c r="A468" s="41">
        <f>RANK(N468,$N$18:$N$2593)</f>
        <v>140</v>
      </c>
      <c r="B468" s="146"/>
      <c r="C468" s="144"/>
      <c r="D468" s="144"/>
      <c r="E468" s="144"/>
      <c r="F468" s="144"/>
      <c r="G468" s="145"/>
      <c r="H468" s="145"/>
      <c r="I468" s="145"/>
      <c r="J468" s="145"/>
      <c r="K468" s="145"/>
      <c r="L468" s="145"/>
      <c r="M468" s="145"/>
      <c r="N468" s="43">
        <f>SUM(G468*$D$8+H468*$D$5+I468*$D$9+J468*$D$6+K468*$D$11+L468*$D$10+M468*$D$7)</f>
        <v>0</v>
      </c>
      <c r="O468" s="97">
        <v>0.9</v>
      </c>
      <c r="P468" s="90">
        <f>SUM(((G468+(I468*2))/4600*0.4)+(H468+(J468*1.5))/50*0.6)*100*O468</f>
        <v>0</v>
      </c>
      <c r="Q468" s="15"/>
      <c r="R468" s="15"/>
      <c r="S468" s="15"/>
      <c r="T468" s="15"/>
    </row>
    <row r="469" spans="1:20" ht="15" customHeight="1">
      <c r="A469" s="41">
        <f>RANK(N469,$N$18:$N$2593)</f>
        <v>140</v>
      </c>
      <c r="B469" s="146"/>
      <c r="C469" s="144"/>
      <c r="D469" s="144"/>
      <c r="E469" s="144"/>
      <c r="F469" s="144"/>
      <c r="G469" s="145"/>
      <c r="H469" s="145"/>
      <c r="I469" s="145"/>
      <c r="J469" s="145"/>
      <c r="K469" s="145"/>
      <c r="L469" s="145"/>
      <c r="M469" s="145"/>
      <c r="N469" s="43">
        <f>SUM(G469*$D$8+H469*$D$5+I469*$D$9+J469*$D$6+K469*$D$11+L469*$D$10+M469*$D$7)</f>
        <v>0</v>
      </c>
      <c r="O469" s="97">
        <v>0.9</v>
      </c>
      <c r="P469" s="90">
        <f>SUM(((G469+(I469*2))/4600*0.4)+(H469+(J469*1.5))/50*0.6)*100*O469</f>
        <v>0</v>
      </c>
      <c r="Q469" s="15"/>
      <c r="R469" s="15"/>
      <c r="S469" s="15"/>
      <c r="T469" s="15"/>
    </row>
    <row r="470" spans="1:20" ht="15" customHeight="1">
      <c r="A470" s="41">
        <f>RANK(N470,$N$18:$N$2593)</f>
        <v>140</v>
      </c>
      <c r="B470" s="143"/>
      <c r="C470" s="144"/>
      <c r="D470" s="144"/>
      <c r="E470" s="144"/>
      <c r="F470" s="144"/>
      <c r="G470" s="145"/>
      <c r="H470" s="145"/>
      <c r="I470" s="145"/>
      <c r="J470" s="145"/>
      <c r="K470" s="145"/>
      <c r="L470" s="145"/>
      <c r="M470" s="145"/>
      <c r="N470" s="43">
        <f>SUM(G470*$D$8+H470*$D$5+I470*$D$9+J470*$D$6+K470*$D$11+L470*$D$10+M470*$D$7)</f>
        <v>0</v>
      </c>
      <c r="O470" s="97">
        <v>0.9</v>
      </c>
      <c r="P470" s="90">
        <f>SUM(((G470+(I470*2))/4600*0.4)+(H470+(J470*1.5))/50*0.6)*100*O470</f>
        <v>0</v>
      </c>
      <c r="Q470" s="15"/>
      <c r="R470" s="15"/>
      <c r="S470" s="15"/>
      <c r="T470" s="15"/>
    </row>
    <row r="471" spans="1:20" ht="15" customHeight="1">
      <c r="A471" s="41">
        <f>RANK(N471,$N$18:$N$2593)</f>
        <v>140</v>
      </c>
      <c r="B471" s="146"/>
      <c r="C471" s="144"/>
      <c r="D471" s="144"/>
      <c r="E471" s="144"/>
      <c r="F471" s="144"/>
      <c r="G471" s="145"/>
      <c r="H471" s="145"/>
      <c r="I471" s="145"/>
      <c r="J471" s="145"/>
      <c r="K471" s="145"/>
      <c r="L471" s="145"/>
      <c r="M471" s="145"/>
      <c r="N471" s="43">
        <f>SUM(G471*$D$8+H471*$D$5+I471*$D$9+J471*$D$6+K471*$D$11+L471*$D$10+M471*$D$7)</f>
        <v>0</v>
      </c>
      <c r="O471" s="97">
        <v>0.9</v>
      </c>
      <c r="P471" s="90">
        <f>SUM(((G471+(I471*2))/4600*0.4)+(H471+(J471*1.5))/50*0.6)*100*O471</f>
        <v>0</v>
      </c>
      <c r="Q471" s="15"/>
      <c r="R471" s="15"/>
      <c r="S471" s="15"/>
      <c r="T471" s="15"/>
    </row>
    <row r="472" spans="1:20" ht="15" customHeight="1">
      <c r="A472" s="41">
        <f>RANK(N472,$N$18:$N$2593)</f>
        <v>140</v>
      </c>
      <c r="B472" s="146"/>
      <c r="C472" s="144"/>
      <c r="D472" s="144"/>
      <c r="E472" s="144"/>
      <c r="F472" s="144"/>
      <c r="G472" s="145"/>
      <c r="H472" s="145"/>
      <c r="I472" s="145"/>
      <c r="J472" s="145"/>
      <c r="K472" s="145"/>
      <c r="L472" s="145"/>
      <c r="M472" s="145"/>
      <c r="N472" s="43">
        <f>SUM(G472*$D$8+H472*$D$5+I472*$D$9+J472*$D$6+K472*$D$11+L472*$D$10+M472*$D$7)</f>
        <v>0</v>
      </c>
      <c r="O472" s="97">
        <v>0.9</v>
      </c>
      <c r="P472" s="90">
        <f>SUM(((G472+(I472*2))/4600*0.4)+(H472+(J472*1.5))/50*0.6)*100*O472</f>
        <v>0</v>
      </c>
      <c r="Q472" s="15"/>
      <c r="R472" s="15"/>
      <c r="S472" s="15"/>
      <c r="T472" s="15"/>
    </row>
    <row r="473" spans="1:20" ht="15" customHeight="1">
      <c r="A473" s="41">
        <f>RANK(N473,$N$18:$N$2593)</f>
        <v>140</v>
      </c>
      <c r="B473" s="146"/>
      <c r="C473" s="144"/>
      <c r="D473" s="144"/>
      <c r="E473" s="144"/>
      <c r="F473" s="144"/>
      <c r="G473" s="145"/>
      <c r="H473" s="145"/>
      <c r="I473" s="145"/>
      <c r="J473" s="145"/>
      <c r="K473" s="145"/>
      <c r="L473" s="145"/>
      <c r="M473" s="145"/>
      <c r="N473" s="43">
        <f>SUM(G473*$D$8+H473*$D$5+I473*$D$9+J473*$D$6+K473*$D$11+L473*$D$10+M473*$D$7)</f>
        <v>0</v>
      </c>
      <c r="O473" s="97">
        <v>0.9</v>
      </c>
      <c r="P473" s="90">
        <f>SUM(((G473+(I473*2))/4600*0.4)+(H473+(J473*1.5))/50*0.6)*100*O473</f>
        <v>0</v>
      </c>
      <c r="Q473" s="15"/>
      <c r="R473" s="15"/>
      <c r="S473" s="15"/>
      <c r="T473" s="15"/>
    </row>
    <row r="474" spans="1:20" ht="15" customHeight="1">
      <c r="A474" s="41">
        <f>RANK(N474,$N$18:$N$2593)</f>
        <v>140</v>
      </c>
      <c r="B474" s="146"/>
      <c r="C474" s="144"/>
      <c r="D474" s="144"/>
      <c r="E474" s="144"/>
      <c r="F474" s="144"/>
      <c r="G474" s="145"/>
      <c r="H474" s="145"/>
      <c r="I474" s="145"/>
      <c r="J474" s="145"/>
      <c r="K474" s="145"/>
      <c r="L474" s="145"/>
      <c r="M474" s="145"/>
      <c r="N474" s="43">
        <f>SUM(G474*$D$8+H474*$D$5+I474*$D$9+J474*$D$6+K474*$D$11+L474*$D$10+M474*$D$7)</f>
        <v>0</v>
      </c>
      <c r="O474" s="97">
        <v>0.9</v>
      </c>
      <c r="P474" s="90">
        <f>SUM(((G474+(I474*2))/4600*0.4)+(H474+(J474*1.5))/50*0.6)*100*O474</f>
        <v>0</v>
      </c>
      <c r="Q474" s="15"/>
      <c r="R474" s="15"/>
      <c r="S474" s="15"/>
      <c r="T474" s="15"/>
    </row>
    <row r="475" spans="1:20" ht="15" customHeight="1">
      <c r="A475" s="41">
        <f>RANK(N475,$N$18:$N$2593)</f>
        <v>140</v>
      </c>
      <c r="B475" s="146"/>
      <c r="C475" s="144"/>
      <c r="D475" s="144"/>
      <c r="E475" s="144"/>
      <c r="F475" s="144"/>
      <c r="G475" s="145"/>
      <c r="H475" s="145"/>
      <c r="I475" s="145"/>
      <c r="J475" s="145"/>
      <c r="K475" s="145"/>
      <c r="L475" s="145"/>
      <c r="M475" s="145"/>
      <c r="N475" s="43">
        <f>SUM(G475*$D$8+H475*$D$5+I475*$D$9+J475*$D$6+K475*$D$11+L475*$D$10+M475*$D$7)</f>
        <v>0</v>
      </c>
      <c r="O475" s="97">
        <v>0.9</v>
      </c>
      <c r="P475" s="90">
        <f>SUM(((G475+(I475*2))/4600*0.4)+(H475+(J475*1.5))/50*0.6)*100*O475</f>
        <v>0</v>
      </c>
      <c r="Q475" s="15"/>
      <c r="R475" s="15"/>
      <c r="S475" s="15"/>
      <c r="T475" s="15"/>
    </row>
    <row r="476" spans="1:20" ht="15" customHeight="1">
      <c r="A476" s="41">
        <f>RANK(N476,$N$18:$N$2593)</f>
        <v>140</v>
      </c>
      <c r="B476" s="146"/>
      <c r="C476" s="144"/>
      <c r="D476" s="144"/>
      <c r="E476" s="144"/>
      <c r="F476" s="144"/>
      <c r="G476" s="145"/>
      <c r="H476" s="145"/>
      <c r="I476" s="145"/>
      <c r="J476" s="145"/>
      <c r="K476" s="145"/>
      <c r="L476" s="145"/>
      <c r="M476" s="145"/>
      <c r="N476" s="43">
        <f>SUM(G476*$D$8+H476*$D$5+I476*$D$9+J476*$D$6+K476*$D$11+L476*$D$10+M476*$D$7)</f>
        <v>0</v>
      </c>
      <c r="O476" s="97">
        <v>0.9</v>
      </c>
      <c r="P476" s="90">
        <f>SUM(((G476+(I476*2))/4600*0.4)+(H476+(J476*1.5))/50*0.6)*100*O476</f>
        <v>0</v>
      </c>
      <c r="Q476" s="15"/>
      <c r="R476" s="15"/>
      <c r="S476" s="15"/>
      <c r="T476" s="15"/>
    </row>
    <row r="477" spans="1:20" ht="15" customHeight="1">
      <c r="A477" s="41">
        <f>RANK(N477,$N$18:$N$2593)</f>
        <v>140</v>
      </c>
      <c r="B477" s="143"/>
      <c r="C477" s="144"/>
      <c r="D477" s="144"/>
      <c r="E477" s="144"/>
      <c r="F477" s="144"/>
      <c r="G477" s="145"/>
      <c r="H477" s="145"/>
      <c r="I477" s="145"/>
      <c r="J477" s="145"/>
      <c r="K477" s="145"/>
      <c r="L477" s="145"/>
      <c r="M477" s="145"/>
      <c r="N477" s="43">
        <f>SUM(G477*$D$8+H477*$D$5+I477*$D$9+J477*$D$6+K477*$D$11+L477*$D$10+M477*$D$7)</f>
        <v>0</v>
      </c>
      <c r="O477" s="97">
        <v>0.9</v>
      </c>
      <c r="P477" s="90">
        <f>SUM(((G477+(I477*2))/4600*0.4)+(H477+(J477*1.5))/50*0.6)*100*O477</f>
        <v>0</v>
      </c>
      <c r="Q477" s="15"/>
      <c r="R477" s="15"/>
      <c r="S477" s="15"/>
      <c r="T477" s="15"/>
    </row>
    <row r="478" spans="1:20" ht="15" customHeight="1">
      <c r="A478" s="41">
        <f>RANK(N478,$N$18:$N$2593)</f>
        <v>140</v>
      </c>
      <c r="B478" s="153"/>
      <c r="C478" s="144"/>
      <c r="D478" s="144"/>
      <c r="E478" s="144"/>
      <c r="F478" s="144"/>
      <c r="G478" s="145"/>
      <c r="H478" s="145"/>
      <c r="I478" s="145"/>
      <c r="J478" s="145"/>
      <c r="K478" s="145"/>
      <c r="L478" s="145"/>
      <c r="M478" s="145"/>
      <c r="N478" s="43">
        <f>SUM(G478*$D$8+H478*$D$5+I478*$D$9+J478*$D$6+K478*$D$11+L478*$D$10+M478*$D$7)</f>
        <v>0</v>
      </c>
      <c r="O478" s="97">
        <v>0.9</v>
      </c>
      <c r="P478" s="90">
        <f>SUM(((G478+(I478*2))/4600*0.4)+(H478+(J478*1.5))/50*0.6)*100*O478</f>
        <v>0</v>
      </c>
      <c r="Q478" s="15"/>
      <c r="R478" s="15"/>
      <c r="S478" s="15"/>
      <c r="T478" s="15"/>
    </row>
    <row r="479" spans="1:20" ht="15" customHeight="1">
      <c r="A479" s="41">
        <f>RANK(N479,$N$18:$N$2593)</f>
        <v>140</v>
      </c>
      <c r="B479" s="153"/>
      <c r="C479" s="144"/>
      <c r="D479" s="144"/>
      <c r="E479" s="144"/>
      <c r="F479" s="144"/>
      <c r="G479" s="145"/>
      <c r="H479" s="145"/>
      <c r="I479" s="145"/>
      <c r="J479" s="145"/>
      <c r="K479" s="145"/>
      <c r="L479" s="145"/>
      <c r="M479" s="145"/>
      <c r="N479" s="43">
        <f>SUM(G479*$D$8+H479*$D$5+I479*$D$9+J479*$D$6+K479*$D$11+L479*$D$10+M479*$D$7)</f>
        <v>0</v>
      </c>
      <c r="O479" s="97">
        <v>0.9</v>
      </c>
      <c r="P479" s="90">
        <f>SUM(((G479+(I479*2))/4600*0.4)+(H479+(J479*1.5))/50*0.6)*100*O479</f>
        <v>0</v>
      </c>
      <c r="Q479" s="15"/>
      <c r="R479" s="15"/>
      <c r="S479" s="15"/>
      <c r="T479" s="15"/>
    </row>
    <row r="480" spans="1:20" ht="15" customHeight="1">
      <c r="A480" s="41">
        <f>RANK(N480,$N$18:$N$2593)</f>
        <v>140</v>
      </c>
      <c r="B480" s="144"/>
      <c r="C480" s="144"/>
      <c r="D480" s="144"/>
      <c r="E480" s="144"/>
      <c r="F480" s="144"/>
      <c r="G480" s="145"/>
      <c r="H480" s="145"/>
      <c r="I480" s="145"/>
      <c r="J480" s="145"/>
      <c r="K480" s="145"/>
      <c r="L480" s="145"/>
      <c r="M480" s="145"/>
      <c r="N480" s="43">
        <f>SUM(G480*$D$8+H480*$D$5+I480*$D$9+J480*$D$6+K480*$D$11+L480*$D$10+M480*$D$7)</f>
        <v>0</v>
      </c>
      <c r="O480" s="97">
        <v>0.9</v>
      </c>
      <c r="P480" s="90">
        <f>SUM(((G480+(I480*2))/4600*0.4)+(H480+(J480*1.5))/50*0.6)*100*O480</f>
        <v>0</v>
      </c>
      <c r="Q480" s="15"/>
      <c r="R480" s="15"/>
      <c r="S480" s="15"/>
      <c r="T480" s="15"/>
    </row>
    <row r="481" spans="1:20" ht="15" customHeight="1">
      <c r="A481" s="41">
        <f>RANK(N481,$N$18:$N$2593)</f>
        <v>140</v>
      </c>
      <c r="B481" s="143"/>
      <c r="C481" s="144"/>
      <c r="D481" s="144"/>
      <c r="E481" s="144"/>
      <c r="F481" s="144"/>
      <c r="G481" s="145"/>
      <c r="H481" s="145"/>
      <c r="I481" s="145"/>
      <c r="J481" s="145"/>
      <c r="K481" s="145"/>
      <c r="L481" s="145"/>
      <c r="M481" s="145"/>
      <c r="N481" s="43">
        <f>SUM(G481*$D$8+H481*$D$5+I481*$D$9+J481*$D$6+K481*$D$11+L481*$D$10+M481*$D$7)</f>
        <v>0</v>
      </c>
      <c r="O481" s="97">
        <v>0.9</v>
      </c>
      <c r="P481" s="90">
        <f>SUM(((G481+(I481*2))/4600*0.4)+(H481+(J481*1.5))/50*0.6)*100*O481</f>
        <v>0</v>
      </c>
      <c r="Q481" s="15"/>
      <c r="R481" s="15"/>
      <c r="S481" s="15"/>
      <c r="T481" s="15"/>
    </row>
    <row r="482" spans="1:20" ht="15" customHeight="1">
      <c r="A482" s="41">
        <f>RANK(N482,$N$18:$N$2593)</f>
        <v>140</v>
      </c>
      <c r="B482" s="144"/>
      <c r="C482" s="144"/>
      <c r="D482" s="144"/>
      <c r="E482" s="144"/>
      <c r="F482" s="144"/>
      <c r="G482" s="145"/>
      <c r="H482" s="145"/>
      <c r="I482" s="145"/>
      <c r="J482" s="145"/>
      <c r="K482" s="145"/>
      <c r="L482" s="145"/>
      <c r="M482" s="145"/>
      <c r="N482" s="43">
        <f>SUM(G482*$D$8+H482*$D$5+I482*$D$9+J482*$D$6+K482*$D$11+L482*$D$10+M482*$D$7)</f>
        <v>0</v>
      </c>
      <c r="O482" s="97">
        <v>0.9</v>
      </c>
      <c r="P482" s="90">
        <f>SUM(((G482+(I482*2))/4600*0.4)+(H482+(J482*1.5))/50*0.6)*100*O482</f>
        <v>0</v>
      </c>
      <c r="Q482" s="15"/>
      <c r="R482" s="15"/>
      <c r="S482" s="15"/>
      <c r="T482" s="15"/>
    </row>
    <row r="483" spans="1:20" ht="15" customHeight="1">
      <c r="A483" s="41">
        <f>RANK(N483,$N$18:$N$2593)</f>
        <v>140</v>
      </c>
      <c r="B483" s="144"/>
      <c r="C483" s="144"/>
      <c r="D483" s="144"/>
      <c r="E483" s="144"/>
      <c r="F483" s="144"/>
      <c r="G483" s="145"/>
      <c r="H483" s="145"/>
      <c r="I483" s="145"/>
      <c r="J483" s="145"/>
      <c r="K483" s="145"/>
      <c r="L483" s="145"/>
      <c r="M483" s="145"/>
      <c r="N483" s="43">
        <f>SUM(G483*$D$8+H483*$D$5+I483*$D$9+J483*$D$6+K483*$D$11+L483*$D$10+M483*$D$7)</f>
        <v>0</v>
      </c>
      <c r="O483" s="97">
        <v>0.9</v>
      </c>
      <c r="P483" s="90">
        <f>SUM(((G483+(I483*2))/4600*0.4)+(H483+(J483*1.5))/50*0.6)*100*O483</f>
        <v>0</v>
      </c>
      <c r="Q483" s="15"/>
      <c r="R483" s="15"/>
      <c r="S483" s="15"/>
      <c r="T483" s="15"/>
    </row>
    <row r="484" spans="1:20" ht="15" customHeight="1">
      <c r="A484" s="41">
        <f>RANK(N484,$N$18:$N$2593)</f>
        <v>140</v>
      </c>
      <c r="B484" s="143"/>
      <c r="C484" s="144"/>
      <c r="D484" s="144"/>
      <c r="E484" s="144"/>
      <c r="F484" s="144"/>
      <c r="G484" s="145"/>
      <c r="H484" s="145"/>
      <c r="I484" s="145"/>
      <c r="J484" s="145"/>
      <c r="K484" s="145"/>
      <c r="L484" s="145"/>
      <c r="M484" s="145"/>
      <c r="N484" s="43">
        <f>SUM(G484*$D$8+H484*$D$5+I484*$D$9+J484*$D$6+K484*$D$11+L484*$D$10+M484*$D$7)</f>
        <v>0</v>
      </c>
      <c r="O484" s="97">
        <v>0.9</v>
      </c>
      <c r="P484" s="90">
        <f>SUM(((G484+(I484*2))/4600*0.4)+(H484+(J484*1.5))/50*0.6)*100*O484</f>
        <v>0</v>
      </c>
      <c r="Q484" s="15"/>
      <c r="R484" s="15"/>
      <c r="S484" s="15"/>
      <c r="T484" s="15"/>
    </row>
    <row r="485" spans="1:20" ht="15" customHeight="1">
      <c r="A485" s="41">
        <f>RANK(N485,$N$18:$N$2593)</f>
        <v>140</v>
      </c>
      <c r="B485" s="146"/>
      <c r="C485" s="144"/>
      <c r="D485" s="144"/>
      <c r="E485" s="144"/>
      <c r="F485" s="144"/>
      <c r="G485" s="145"/>
      <c r="H485" s="145"/>
      <c r="I485" s="145"/>
      <c r="J485" s="145"/>
      <c r="K485" s="145"/>
      <c r="L485" s="145"/>
      <c r="M485" s="145"/>
      <c r="N485" s="43">
        <f>SUM(G485*$D$8+H485*$D$5+I485*$D$9+J485*$D$6+K485*$D$11+L485*$D$10+M485*$D$7)</f>
        <v>0</v>
      </c>
      <c r="O485" s="97">
        <v>0.9</v>
      </c>
      <c r="P485" s="90">
        <f>SUM(((G485+(I485*2))/4600*0.4)+(H485+(J485*1.5))/50*0.6)*100*O485</f>
        <v>0</v>
      </c>
      <c r="Q485" s="15"/>
      <c r="R485" s="15"/>
      <c r="S485" s="15"/>
      <c r="T485" s="15"/>
    </row>
    <row r="486" spans="1:20" ht="15" customHeight="1">
      <c r="A486" s="41">
        <f>RANK(N486,$N$18:$N$2593)</f>
        <v>140</v>
      </c>
      <c r="B486" s="146"/>
      <c r="C486" s="144"/>
      <c r="D486" s="144"/>
      <c r="E486" s="144"/>
      <c r="F486" s="144"/>
      <c r="G486" s="145"/>
      <c r="H486" s="145"/>
      <c r="I486" s="145"/>
      <c r="J486" s="145"/>
      <c r="K486" s="145"/>
      <c r="L486" s="145"/>
      <c r="M486" s="145"/>
      <c r="N486" s="43">
        <f>SUM(G486*$D$8+H486*$D$5+I486*$D$9+J486*$D$6+K486*$D$11+L486*$D$10+M486*$D$7)</f>
        <v>0</v>
      </c>
      <c r="O486" s="97">
        <v>0.9</v>
      </c>
      <c r="P486" s="90">
        <f>SUM(((G486+(I486*2))/4600*0.4)+(H486+(J486*1.5))/50*0.6)*100*O486</f>
        <v>0</v>
      </c>
      <c r="Q486" s="15"/>
      <c r="R486" s="15"/>
      <c r="S486" s="15"/>
      <c r="T486" s="15"/>
    </row>
    <row r="487" spans="1:20" ht="15" customHeight="1">
      <c r="A487" s="41">
        <f>RANK(N487,$N$18:$N$2593)</f>
        <v>140</v>
      </c>
      <c r="B487" s="146"/>
      <c r="C487" s="144"/>
      <c r="D487" s="144"/>
      <c r="E487" s="144"/>
      <c r="F487" s="144"/>
      <c r="G487" s="145"/>
      <c r="H487" s="145"/>
      <c r="I487" s="145"/>
      <c r="J487" s="145"/>
      <c r="K487" s="145"/>
      <c r="L487" s="145"/>
      <c r="M487" s="145"/>
      <c r="N487" s="43">
        <f>SUM(G487*$D$8+H487*$D$5+I487*$D$9+J487*$D$6+K487*$D$11+L487*$D$10+M487*$D$7)</f>
        <v>0</v>
      </c>
      <c r="O487" s="97">
        <v>0.9</v>
      </c>
      <c r="P487" s="90">
        <f>SUM(((G487+(I487*2))/4600*0.4)+(H487+(J487*1.5))/50*0.6)*100*O487</f>
        <v>0</v>
      </c>
      <c r="Q487" s="15"/>
      <c r="R487" s="15"/>
      <c r="S487" s="15"/>
      <c r="T487" s="15"/>
    </row>
    <row r="488" spans="1:20" ht="15" customHeight="1">
      <c r="A488" s="41">
        <f>RANK(N488,$N$18:$N$2593)</f>
        <v>140</v>
      </c>
      <c r="B488" s="146"/>
      <c r="C488" s="144"/>
      <c r="D488" s="144"/>
      <c r="E488" s="144"/>
      <c r="F488" s="144"/>
      <c r="G488" s="145"/>
      <c r="H488" s="145"/>
      <c r="I488" s="145"/>
      <c r="J488" s="145"/>
      <c r="K488" s="145"/>
      <c r="L488" s="145"/>
      <c r="M488" s="145"/>
      <c r="N488" s="43">
        <f>SUM(G488*$D$8+H488*$D$5+I488*$D$9+J488*$D$6+K488*$D$11+L488*$D$10+M488*$D$7)</f>
        <v>0</v>
      </c>
      <c r="O488" s="97">
        <v>0.9</v>
      </c>
      <c r="P488" s="90">
        <f>SUM(((G488+(I488*2))/4600*0.4)+(H488+(J488*1.5))/50*0.6)*100*O488</f>
        <v>0</v>
      </c>
      <c r="Q488" s="15"/>
      <c r="R488" s="15"/>
      <c r="S488" s="15"/>
      <c r="T488" s="15"/>
    </row>
    <row r="489" spans="1:20" ht="15" customHeight="1">
      <c r="A489" s="41">
        <f>RANK(N489,$N$18:$N$2593)</f>
        <v>140</v>
      </c>
      <c r="B489" s="146"/>
      <c r="C489" s="144"/>
      <c r="D489" s="144"/>
      <c r="E489" s="144"/>
      <c r="F489" s="144"/>
      <c r="G489" s="145"/>
      <c r="H489" s="145"/>
      <c r="I489" s="145"/>
      <c r="J489" s="145"/>
      <c r="K489" s="145"/>
      <c r="L489" s="145"/>
      <c r="M489" s="145"/>
      <c r="N489" s="43">
        <f>SUM(G489*$D$8+H489*$D$5+I489*$D$9+J489*$D$6+K489*$D$11+L489*$D$10+M489*$D$7)</f>
        <v>0</v>
      </c>
      <c r="O489" s="97">
        <v>0.9</v>
      </c>
      <c r="P489" s="90">
        <f>SUM(((G489+(I489*2))/4600*0.4)+(H489+(J489*1.5))/50*0.6)*100*O489</f>
        <v>0</v>
      </c>
      <c r="Q489" s="15"/>
      <c r="R489" s="15"/>
      <c r="S489" s="15"/>
      <c r="T489" s="15"/>
    </row>
    <row r="490" spans="1:20" ht="15" customHeight="1">
      <c r="A490" s="41">
        <f>RANK(N490,$N$18:$N$2593)</f>
        <v>140</v>
      </c>
      <c r="B490" s="144"/>
      <c r="C490" s="144"/>
      <c r="D490" s="144"/>
      <c r="E490" s="144"/>
      <c r="F490" s="144"/>
      <c r="G490" s="145"/>
      <c r="H490" s="145"/>
      <c r="I490" s="145"/>
      <c r="J490" s="145"/>
      <c r="K490" s="145"/>
      <c r="L490" s="145"/>
      <c r="M490" s="145"/>
      <c r="N490" s="43">
        <f>SUM(G490*$D$8+H490*$D$5+I490*$D$9+J490*$D$6+K490*$D$11+L490*$D$10+M490*$D$7)</f>
        <v>0</v>
      </c>
      <c r="O490" s="97">
        <v>0.9</v>
      </c>
      <c r="P490" s="90">
        <f>SUM(((G490+(I490*2))/4600*0.4)+(H490+(J490*1.5))/50*0.6)*100*O490</f>
        <v>0</v>
      </c>
      <c r="Q490" s="15"/>
      <c r="R490" s="15"/>
      <c r="S490" s="15"/>
      <c r="T490" s="15"/>
    </row>
    <row r="491" spans="1:20" ht="15" customHeight="1">
      <c r="A491" s="41">
        <f>RANK(N491,$N$18:$N$2593)</f>
        <v>140</v>
      </c>
      <c r="B491" s="146"/>
      <c r="C491" s="144"/>
      <c r="D491" s="144"/>
      <c r="E491" s="144"/>
      <c r="F491" s="144"/>
      <c r="G491" s="145"/>
      <c r="H491" s="145"/>
      <c r="I491" s="145"/>
      <c r="J491" s="145"/>
      <c r="K491" s="145"/>
      <c r="L491" s="145"/>
      <c r="M491" s="145"/>
      <c r="N491" s="43">
        <f>SUM(G491*$D$8+H491*$D$5+I491*$D$9+J491*$D$6+K491*$D$11+L491*$D$10+M491*$D$7)</f>
        <v>0</v>
      </c>
      <c r="O491" s="97">
        <v>0.9</v>
      </c>
      <c r="P491" s="90">
        <f>SUM(((G491+(I491*2))/4600*0.4)+(H491+(J491*1.5))/50*0.6)*100*O491</f>
        <v>0</v>
      </c>
      <c r="Q491" s="15"/>
      <c r="R491" s="15"/>
      <c r="S491" s="15"/>
      <c r="T491" s="15"/>
    </row>
    <row r="492" spans="1:20" ht="15" customHeight="1">
      <c r="A492" s="41">
        <f>RANK(N492,$N$18:$N$2593)</f>
        <v>140</v>
      </c>
      <c r="B492" s="146"/>
      <c r="C492" s="144"/>
      <c r="D492" s="144"/>
      <c r="E492" s="144"/>
      <c r="F492" s="144"/>
      <c r="G492" s="145"/>
      <c r="H492" s="145"/>
      <c r="I492" s="145"/>
      <c r="J492" s="145"/>
      <c r="K492" s="145"/>
      <c r="L492" s="145"/>
      <c r="M492" s="145"/>
      <c r="N492" s="43">
        <f>SUM(G492*$D$8+H492*$D$5+I492*$D$9+J492*$D$6+K492*$D$11+L492*$D$10+M492*$D$7)</f>
        <v>0</v>
      </c>
      <c r="O492" s="97">
        <v>0.9</v>
      </c>
      <c r="P492" s="90">
        <f>SUM(((G492+(I492*2))/4600*0.4)+(H492+(J492*1.5))/50*0.6)*100*O492</f>
        <v>0</v>
      </c>
      <c r="Q492" s="15"/>
      <c r="R492" s="15"/>
      <c r="S492" s="15"/>
      <c r="T492" s="15"/>
    </row>
    <row r="493" spans="1:20" ht="15" customHeight="1">
      <c r="A493" s="41">
        <f>RANK(N493,$N$18:$N$2593)</f>
        <v>140</v>
      </c>
      <c r="B493" s="146"/>
      <c r="C493" s="144"/>
      <c r="D493" s="144"/>
      <c r="E493" s="144"/>
      <c r="F493" s="144"/>
      <c r="G493" s="145"/>
      <c r="H493" s="145"/>
      <c r="I493" s="145"/>
      <c r="J493" s="145"/>
      <c r="K493" s="145"/>
      <c r="L493" s="145"/>
      <c r="M493" s="145"/>
      <c r="N493" s="43">
        <f>SUM(G493*$D$8+H493*$D$5+I493*$D$9+J493*$D$6+K493*$D$11+L493*$D$10+M493*$D$7)</f>
        <v>0</v>
      </c>
      <c r="O493" s="97">
        <v>0.9</v>
      </c>
      <c r="P493" s="90">
        <f>SUM(((G493+(I493*2))/4600*0.4)+(H493+(J493*1.5))/50*0.6)*100*O493</f>
        <v>0</v>
      </c>
    </row>
    <row r="494" spans="1:20" ht="15" customHeight="1">
      <c r="A494" s="41">
        <f>RANK(N494,$N$18:$N$2593)</f>
        <v>140</v>
      </c>
      <c r="B494" s="146"/>
      <c r="C494" s="144"/>
      <c r="D494" s="144"/>
      <c r="E494" s="144"/>
      <c r="F494" s="144"/>
      <c r="G494" s="145"/>
      <c r="H494" s="145"/>
      <c r="I494" s="145"/>
      <c r="J494" s="145"/>
      <c r="K494" s="145"/>
      <c r="L494" s="145"/>
      <c r="M494" s="145"/>
      <c r="N494" s="43">
        <f>SUM(G494*$D$8+H494*$D$5+I494*$D$9+J494*$D$6+K494*$D$11+L494*$D$10+M494*$D$7)</f>
        <v>0</v>
      </c>
      <c r="O494" s="97">
        <v>0.9</v>
      </c>
      <c r="P494" s="90">
        <f>SUM(((G494+(I494*2))/4600*0.4)+(H494+(J494*1.5))/50*0.6)*100*O494</f>
        <v>0</v>
      </c>
    </row>
    <row r="495" spans="1:20" ht="15" customHeight="1">
      <c r="A495" s="41">
        <f>RANK(N495,$N$18:$N$2593)</f>
        <v>140</v>
      </c>
      <c r="B495" s="146"/>
      <c r="C495" s="144"/>
      <c r="D495" s="144"/>
      <c r="E495" s="144"/>
      <c r="F495" s="144"/>
      <c r="G495" s="145"/>
      <c r="H495" s="145"/>
      <c r="I495" s="145"/>
      <c r="J495" s="145"/>
      <c r="K495" s="145"/>
      <c r="L495" s="145"/>
      <c r="M495" s="145"/>
      <c r="N495" s="43">
        <f>SUM(G495*$D$8+H495*$D$5+I495*$D$9+J495*$D$6+K495*$D$11+L495*$D$10+M495*$D$7)</f>
        <v>0</v>
      </c>
      <c r="O495" s="97">
        <v>0.9</v>
      </c>
      <c r="P495" s="90">
        <f>SUM(((G495+(I495*2))/4600*0.4)+(H495+(J495*1.5))/50*0.6)*100*O495</f>
        <v>0</v>
      </c>
    </row>
    <row r="496" spans="1:20" ht="15" customHeight="1">
      <c r="A496" s="41">
        <f>RANK(N496,$N$18:$N$2593)</f>
        <v>140</v>
      </c>
      <c r="B496" s="146"/>
      <c r="C496" s="144"/>
      <c r="D496" s="144"/>
      <c r="E496" s="144"/>
      <c r="F496" s="144"/>
      <c r="G496" s="145"/>
      <c r="H496" s="145"/>
      <c r="I496" s="145"/>
      <c r="J496" s="145"/>
      <c r="K496" s="145"/>
      <c r="L496" s="145"/>
      <c r="M496" s="145"/>
      <c r="N496" s="43">
        <f>SUM(G496*$D$8+H496*$D$5+I496*$D$9+J496*$D$6+K496*$D$11+L496*$D$10+M496*$D$7)</f>
        <v>0</v>
      </c>
      <c r="O496" s="97">
        <v>0.9</v>
      </c>
      <c r="P496" s="90">
        <f>SUM(((G496+(I496*2))/4600*0.4)+(H496+(J496*1.5))/50*0.6)*100*O496</f>
        <v>0</v>
      </c>
    </row>
    <row r="497" spans="1:16" ht="15" customHeight="1">
      <c r="A497" s="41">
        <f>RANK(N497,$N$18:$N$2593)</f>
        <v>140</v>
      </c>
      <c r="B497" s="143"/>
      <c r="C497" s="144"/>
      <c r="D497" s="144"/>
      <c r="E497" s="144"/>
      <c r="F497" s="144"/>
      <c r="G497" s="145"/>
      <c r="H497" s="145"/>
      <c r="I497" s="145"/>
      <c r="J497" s="145"/>
      <c r="K497" s="145"/>
      <c r="L497" s="145"/>
      <c r="M497" s="145"/>
      <c r="N497" s="43">
        <f>SUM(G497*$D$8+H497*$D$5+I497*$D$9+J497*$D$6+K497*$D$11+L497*$D$10+M497*$D$7)</f>
        <v>0</v>
      </c>
      <c r="O497" s="97">
        <v>0.9</v>
      </c>
      <c r="P497" s="90">
        <f>SUM(((G497+(I497*2))/4600*0.4)+(H497+(J497*1.5))/50*0.6)*100*O497</f>
        <v>0</v>
      </c>
    </row>
    <row r="498" spans="1:16" ht="15" customHeight="1">
      <c r="A498" s="41">
        <f>RANK(N498,$N$18:$N$2593)</f>
        <v>140</v>
      </c>
      <c r="B498" s="143"/>
      <c r="C498" s="144"/>
      <c r="D498" s="144"/>
      <c r="E498" s="144"/>
      <c r="F498" s="144"/>
      <c r="G498" s="145"/>
      <c r="H498" s="145"/>
      <c r="I498" s="145"/>
      <c r="J498" s="145"/>
      <c r="K498" s="145"/>
      <c r="L498" s="145"/>
      <c r="M498" s="145"/>
      <c r="N498" s="43">
        <f>SUM(G498*$D$8+H498*$D$5+I498*$D$9+J498*$D$6+K498*$D$11+L498*$D$10+M498*$D$7)</f>
        <v>0</v>
      </c>
      <c r="O498" s="97">
        <v>0.9</v>
      </c>
      <c r="P498" s="90">
        <f>SUM(((G498+(I498*2))/4600*0.4)+(H498+(J498*1.5))/50*0.6)*100*O498</f>
        <v>0</v>
      </c>
    </row>
    <row r="499" spans="1:16" ht="15" customHeight="1">
      <c r="A499" s="41">
        <f>RANK(N499,$N$18:$N$2593)</f>
        <v>140</v>
      </c>
      <c r="B499" s="146"/>
      <c r="C499" s="144"/>
      <c r="D499" s="144"/>
      <c r="E499" s="144"/>
      <c r="F499" s="144"/>
      <c r="G499" s="145"/>
      <c r="H499" s="145"/>
      <c r="I499" s="145"/>
      <c r="J499" s="145"/>
      <c r="K499" s="145"/>
      <c r="L499" s="145"/>
      <c r="M499" s="145"/>
      <c r="N499" s="43">
        <f>SUM(G499*$D$8+H499*$D$5+I499*$D$9+J499*$D$6+K499*$D$11+L499*$D$10+M499*$D$7)</f>
        <v>0</v>
      </c>
      <c r="O499" s="97">
        <v>0.9</v>
      </c>
      <c r="P499" s="90">
        <f>SUM(((G499+(I499*2))/4600*0.4)+(H499+(J499*1.5))/50*0.6)*100*O499</f>
        <v>0</v>
      </c>
    </row>
    <row r="500" spans="1:16" ht="15" customHeight="1">
      <c r="A500" s="41">
        <f>RANK(N500,$N$18:$N$2593)</f>
        <v>140</v>
      </c>
      <c r="B500" s="146"/>
      <c r="C500" s="144"/>
      <c r="D500" s="144"/>
      <c r="E500" s="144"/>
      <c r="F500" s="144"/>
      <c r="G500" s="145"/>
      <c r="H500" s="145"/>
      <c r="I500" s="145"/>
      <c r="J500" s="145"/>
      <c r="K500" s="145"/>
      <c r="L500" s="145"/>
      <c r="M500" s="145"/>
      <c r="N500" s="43">
        <f>SUM(G500*$D$8+H500*$D$5+I500*$D$9+J500*$D$6+K500*$D$11+L500*$D$10+M500*$D$7)</f>
        <v>0</v>
      </c>
      <c r="O500" s="97">
        <v>0.9</v>
      </c>
      <c r="P500" s="90">
        <f>SUM(((G500+(I500*2))/4600*0.4)+(H500+(J500*1.5))/50*0.6)*100*O500</f>
        <v>0</v>
      </c>
    </row>
    <row r="501" spans="1:16" ht="15" customHeight="1">
      <c r="A501" s="41">
        <f>RANK(N501,$N$18:$N$2593)</f>
        <v>140</v>
      </c>
      <c r="B501" s="143"/>
      <c r="C501" s="144"/>
      <c r="D501" s="144"/>
      <c r="E501" s="144"/>
      <c r="F501" s="144"/>
      <c r="G501" s="145"/>
      <c r="H501" s="145"/>
      <c r="I501" s="145"/>
      <c r="J501" s="145"/>
      <c r="K501" s="145"/>
      <c r="L501" s="145"/>
      <c r="M501" s="145"/>
      <c r="N501" s="43">
        <f>SUM(G501*$D$8+H501*$D$5+I501*$D$9+J501*$D$6+K501*$D$11+L501*$D$10+M501*$D$7)</f>
        <v>0</v>
      </c>
      <c r="O501" s="97">
        <v>0.9</v>
      </c>
      <c r="P501" s="90">
        <f>SUM(((G501+(I501*2))/4600*0.4)+(H501+(J501*1.5))/50*0.6)*100*O501</f>
        <v>0</v>
      </c>
    </row>
    <row r="502" spans="1:16" ht="15" customHeight="1">
      <c r="A502" s="41">
        <f>RANK(N502,$N$18:$N$2593)</f>
        <v>140</v>
      </c>
      <c r="B502" s="146"/>
      <c r="C502" s="144"/>
      <c r="D502" s="144"/>
      <c r="E502" s="144"/>
      <c r="F502" s="144"/>
      <c r="G502" s="145"/>
      <c r="H502" s="145"/>
      <c r="I502" s="145"/>
      <c r="J502" s="145"/>
      <c r="K502" s="145"/>
      <c r="L502" s="145"/>
      <c r="M502" s="145"/>
      <c r="N502" s="43">
        <f>SUM(G502*$D$8+H502*$D$5+I502*$D$9+J502*$D$6+K502*$D$11+L502*$D$10+M502*$D$7)</f>
        <v>0</v>
      </c>
      <c r="O502" s="97">
        <v>0.9</v>
      </c>
      <c r="P502" s="90">
        <f>SUM(((G502+(I502*2))/4600*0.4)+(H502+(J502*1.5))/50*0.6)*100*O502</f>
        <v>0</v>
      </c>
    </row>
    <row r="503" spans="1:16" ht="15" customHeight="1">
      <c r="A503" s="41">
        <f>RANK(N503,$N$18:$N$2593)</f>
        <v>140</v>
      </c>
      <c r="B503" s="146"/>
      <c r="C503" s="144"/>
      <c r="D503" s="144"/>
      <c r="E503" s="144"/>
      <c r="F503" s="144"/>
      <c r="G503" s="145"/>
      <c r="H503" s="145"/>
      <c r="I503" s="145"/>
      <c r="J503" s="145"/>
      <c r="K503" s="145"/>
      <c r="L503" s="145"/>
      <c r="M503" s="145"/>
      <c r="N503" s="43">
        <f>SUM(G503*$D$8+H503*$D$5+I503*$D$9+J503*$D$6+K503*$D$11+L503*$D$10+M503*$D$7)</f>
        <v>0</v>
      </c>
      <c r="O503" s="97">
        <v>0.9</v>
      </c>
      <c r="P503" s="90">
        <f>SUM(((G503+(I503*2))/4600*0.4)+(H503+(J503*1.5))/50*0.6)*100*O503</f>
        <v>0</v>
      </c>
    </row>
    <row r="504" spans="1:16" ht="15" customHeight="1">
      <c r="A504" s="41">
        <f>RANK(N504,$N$18:$N$2593)</f>
        <v>140</v>
      </c>
      <c r="B504" s="146"/>
      <c r="C504" s="144"/>
      <c r="D504" s="144"/>
      <c r="E504" s="144"/>
      <c r="F504" s="144"/>
      <c r="G504" s="145"/>
      <c r="H504" s="145"/>
      <c r="I504" s="145"/>
      <c r="J504" s="145"/>
      <c r="K504" s="145"/>
      <c r="L504" s="145"/>
      <c r="M504" s="145"/>
      <c r="N504" s="43">
        <f>SUM(G504*$D$8+H504*$D$5+I504*$D$9+J504*$D$6+K504*$D$11+L504*$D$10+M504*$D$7)</f>
        <v>0</v>
      </c>
      <c r="O504" s="97">
        <v>0.9</v>
      </c>
      <c r="P504" s="90">
        <f>SUM(((G504+(I504*2))/4600*0.4)+(H504+(J504*1.5))/50*0.6)*100*O504</f>
        <v>0</v>
      </c>
    </row>
    <row r="505" spans="1:16" ht="15" customHeight="1">
      <c r="A505" s="41">
        <f>RANK(N505,$N$18:$N$2593)</f>
        <v>140</v>
      </c>
      <c r="B505" s="143"/>
      <c r="C505" s="144"/>
      <c r="D505" s="144"/>
      <c r="E505" s="144"/>
      <c r="F505" s="144"/>
      <c r="G505" s="145"/>
      <c r="H505" s="145"/>
      <c r="I505" s="145"/>
      <c r="J505" s="145"/>
      <c r="K505" s="145"/>
      <c r="L505" s="145"/>
      <c r="M505" s="145"/>
      <c r="N505" s="43">
        <f>SUM(G505*$D$8+H505*$D$5+I505*$D$9+J505*$D$6+K505*$D$11+L505*$D$10+M505*$D$7)</f>
        <v>0</v>
      </c>
      <c r="O505" s="97">
        <v>0.9</v>
      </c>
      <c r="P505" s="90">
        <f>SUM(((G505+(I505*2))/4600*0.4)+(H505+(J505*1.5))/50*0.6)*100*O505</f>
        <v>0</v>
      </c>
    </row>
    <row r="506" spans="1:16" ht="15" customHeight="1">
      <c r="A506" s="41">
        <f>RANK(N506,$N$18:$N$2593)</f>
        <v>140</v>
      </c>
      <c r="B506" s="146"/>
      <c r="C506" s="144"/>
      <c r="D506" s="144"/>
      <c r="E506" s="144"/>
      <c r="F506" s="144"/>
      <c r="G506" s="145"/>
      <c r="H506" s="145"/>
      <c r="I506" s="145"/>
      <c r="J506" s="145"/>
      <c r="K506" s="145"/>
      <c r="L506" s="145"/>
      <c r="M506" s="145"/>
      <c r="N506" s="43">
        <f>SUM(G506*$D$8+H506*$D$5+I506*$D$9+J506*$D$6+K506*$D$11+L506*$D$10+M506*$D$7)</f>
        <v>0</v>
      </c>
      <c r="O506" s="97">
        <v>0.9</v>
      </c>
      <c r="P506" s="90">
        <f>SUM(((G506+(I506*2))/4600*0.4)+(H506+(J506*1.5))/50*0.6)*100*O506</f>
        <v>0</v>
      </c>
    </row>
    <row r="507" spans="1:16" ht="15" customHeight="1">
      <c r="A507" s="41">
        <f>RANK(N507,$N$18:$N$2593)</f>
        <v>140</v>
      </c>
      <c r="B507" s="146"/>
      <c r="C507" s="144"/>
      <c r="D507" s="144"/>
      <c r="E507" s="144"/>
      <c r="F507" s="144"/>
      <c r="G507" s="145"/>
      <c r="H507" s="145"/>
      <c r="I507" s="145"/>
      <c r="J507" s="145"/>
      <c r="K507" s="145"/>
      <c r="L507" s="145"/>
      <c r="M507" s="145"/>
      <c r="N507" s="43">
        <f>SUM(G507*$D$8+H507*$D$5+I507*$D$9+J507*$D$6+K507*$D$11+L507*$D$10+M507*$D$7)</f>
        <v>0</v>
      </c>
      <c r="O507" s="97">
        <v>0.9</v>
      </c>
      <c r="P507" s="90">
        <f>SUM(((G507+(I507*2))/4600*0.4)+(H507+(J507*1.5))/50*0.6)*100*O507</f>
        <v>0</v>
      </c>
    </row>
    <row r="508" spans="1:16" ht="15" customHeight="1">
      <c r="A508" s="41">
        <f>RANK(N508,$N$18:$N$2593)</f>
        <v>140</v>
      </c>
      <c r="B508" s="143"/>
      <c r="C508" s="144"/>
      <c r="D508" s="144"/>
      <c r="E508" s="144"/>
      <c r="F508" s="144"/>
      <c r="G508" s="145"/>
      <c r="H508" s="145"/>
      <c r="I508" s="145"/>
      <c r="J508" s="145"/>
      <c r="K508" s="145"/>
      <c r="L508" s="145"/>
      <c r="M508" s="145"/>
      <c r="N508" s="43">
        <f>SUM(G508*$D$8+H508*$D$5+I508*$D$9+J508*$D$6+K508*$D$11+L508*$D$10+M508*$D$7)</f>
        <v>0</v>
      </c>
      <c r="O508" s="97">
        <v>0.9</v>
      </c>
      <c r="P508" s="90">
        <f>SUM(((G508+(I508*2))/4600*0.4)+(H508+(J508*1.5))/50*0.6)*100*O508</f>
        <v>0</v>
      </c>
    </row>
    <row r="509" spans="1:16" ht="15" customHeight="1">
      <c r="A509" s="41">
        <f>RANK(N509,$N$18:$N$2593)</f>
        <v>140</v>
      </c>
      <c r="B509" s="153"/>
      <c r="C509" s="144"/>
      <c r="D509" s="144"/>
      <c r="E509" s="144"/>
      <c r="F509" s="144"/>
      <c r="G509" s="145"/>
      <c r="H509" s="145"/>
      <c r="I509" s="145"/>
      <c r="J509" s="145"/>
      <c r="K509" s="145"/>
      <c r="L509" s="145"/>
      <c r="M509" s="145"/>
      <c r="N509" s="43">
        <f>SUM(G509*$D$8+H509*$D$5+I509*$D$9+J509*$D$6+K509*$D$11+L509*$D$10+M509*$D$7)</f>
        <v>0</v>
      </c>
      <c r="O509" s="97">
        <v>0.9</v>
      </c>
      <c r="P509" s="90">
        <f>SUM(((G509+(I509*2))/4600*0.4)+(H509+(J509*1.5))/50*0.6)*100*O509</f>
        <v>0</v>
      </c>
    </row>
    <row r="510" spans="1:16" ht="15" customHeight="1">
      <c r="A510" s="41">
        <f>RANK(N510,$N$18:$N$2593)</f>
        <v>140</v>
      </c>
      <c r="B510" s="153"/>
      <c r="C510" s="144"/>
      <c r="D510" s="144"/>
      <c r="E510" s="144"/>
      <c r="F510" s="144"/>
      <c r="G510" s="145"/>
      <c r="H510" s="145"/>
      <c r="I510" s="145"/>
      <c r="J510" s="145"/>
      <c r="K510" s="145"/>
      <c r="L510" s="145"/>
      <c r="M510" s="145"/>
      <c r="N510" s="43">
        <f>SUM(G510*$D$8+H510*$D$5+I510*$D$9+J510*$D$6+K510*$D$11+L510*$D$10+M510*$D$7)</f>
        <v>0</v>
      </c>
      <c r="O510" s="97">
        <v>0.9</v>
      </c>
      <c r="P510" s="90">
        <f>SUM(((G510+(I510*2))/4600*0.4)+(H510+(J510*1.5))/50*0.6)*100*O510</f>
        <v>0</v>
      </c>
    </row>
    <row r="511" spans="1:16" ht="15" customHeight="1">
      <c r="A511" s="41">
        <f>RANK(N511,$N$18:$N$2593)</f>
        <v>140</v>
      </c>
      <c r="B511" s="153"/>
      <c r="C511" s="144"/>
      <c r="D511" s="144"/>
      <c r="E511" s="144"/>
      <c r="F511" s="144"/>
      <c r="G511" s="145"/>
      <c r="H511" s="145"/>
      <c r="I511" s="145"/>
      <c r="J511" s="145"/>
      <c r="K511" s="145"/>
      <c r="L511" s="145"/>
      <c r="M511" s="145"/>
      <c r="N511" s="43">
        <f>SUM(G511*$D$8+H511*$D$5+I511*$D$9+J511*$D$6+K511*$D$11+L511*$D$10+M511*$D$7)</f>
        <v>0</v>
      </c>
      <c r="O511" s="97">
        <v>0.9</v>
      </c>
      <c r="P511" s="90">
        <f>SUM(((G511+(I511*2))/4600*0.4)+(H511+(J511*1.5))/50*0.6)*100*O511</f>
        <v>0</v>
      </c>
    </row>
    <row r="512" spans="1:16" ht="15" customHeight="1">
      <c r="A512" s="41">
        <f>RANK(N512,$N$18:$N$2593)</f>
        <v>140</v>
      </c>
      <c r="B512" s="146"/>
      <c r="C512" s="144"/>
      <c r="D512" s="144"/>
      <c r="E512" s="144"/>
      <c r="F512" s="144"/>
      <c r="G512" s="145"/>
      <c r="H512" s="145"/>
      <c r="I512" s="145"/>
      <c r="J512" s="145"/>
      <c r="K512" s="145"/>
      <c r="L512" s="145"/>
      <c r="M512" s="145"/>
      <c r="N512" s="43">
        <f>SUM(G512*$D$8+H512*$D$5+I512*$D$9+J512*$D$6+K512*$D$11+L512*$D$10+M512*$D$7)</f>
        <v>0</v>
      </c>
      <c r="O512" s="97">
        <v>0.9</v>
      </c>
      <c r="P512" s="90">
        <f>SUM(((G512+(I512*2))/4600*0.4)+(H512+(J512*1.5))/50*0.6)*100*O512</f>
        <v>0</v>
      </c>
    </row>
    <row r="513" spans="1:16" ht="15" customHeight="1">
      <c r="A513" s="41">
        <f>RANK(N513,$N$18:$N$2593)</f>
        <v>140</v>
      </c>
      <c r="B513" s="146"/>
      <c r="C513" s="144"/>
      <c r="D513" s="144"/>
      <c r="E513" s="144"/>
      <c r="F513" s="144"/>
      <c r="G513" s="145"/>
      <c r="H513" s="145"/>
      <c r="I513" s="145"/>
      <c r="J513" s="145"/>
      <c r="K513" s="145"/>
      <c r="L513" s="145"/>
      <c r="M513" s="145"/>
      <c r="N513" s="43">
        <f>SUM(G513*$D$8+H513*$D$5+I513*$D$9+J513*$D$6+K513*$D$11+L513*$D$10+M513*$D$7)</f>
        <v>0</v>
      </c>
      <c r="O513" s="97">
        <v>0.9</v>
      </c>
      <c r="P513" s="90">
        <f>SUM(((G513+(I513*2))/4600*0.4)+(H513+(J513*1.5))/50*0.6)*100*O513</f>
        <v>0</v>
      </c>
    </row>
    <row r="514" spans="1:16" ht="15" customHeight="1">
      <c r="A514" s="41">
        <f>RANK(N514,$N$18:$N$2593)</f>
        <v>140</v>
      </c>
      <c r="B514" s="146"/>
      <c r="C514" s="144"/>
      <c r="D514" s="144"/>
      <c r="E514" s="144"/>
      <c r="F514" s="144"/>
      <c r="G514" s="145"/>
      <c r="H514" s="145"/>
      <c r="I514" s="145"/>
      <c r="J514" s="145"/>
      <c r="K514" s="145"/>
      <c r="L514" s="145"/>
      <c r="M514" s="145"/>
      <c r="N514" s="43">
        <f>SUM(G514*$D$8+H514*$D$5+I514*$D$9+J514*$D$6+K514*$D$11+L514*$D$10+M514*$D$7)</f>
        <v>0</v>
      </c>
      <c r="O514" s="97">
        <v>0.9</v>
      </c>
      <c r="P514" s="90">
        <f>SUM(((G514+(I514*2))/4600*0.4)+(H514+(J514*1.5))/50*0.6)*100*O514</f>
        <v>0</v>
      </c>
    </row>
    <row r="515" spans="1:16" ht="15" customHeight="1">
      <c r="A515" s="41">
        <f>RANK(N515,$N$18:$N$2593)</f>
        <v>140</v>
      </c>
      <c r="B515" s="146"/>
      <c r="C515" s="144"/>
      <c r="D515" s="144"/>
      <c r="E515" s="144"/>
      <c r="F515" s="144"/>
      <c r="G515" s="145"/>
      <c r="H515" s="145"/>
      <c r="I515" s="145"/>
      <c r="J515" s="145"/>
      <c r="K515" s="145"/>
      <c r="L515" s="145"/>
      <c r="M515" s="145"/>
      <c r="N515" s="43">
        <f>SUM(G515*$D$8+H515*$D$5+I515*$D$9+J515*$D$6+K515*$D$11+L515*$D$10+M515*$D$7)</f>
        <v>0</v>
      </c>
      <c r="O515" s="97">
        <v>0.9</v>
      </c>
      <c r="P515" s="90">
        <f>SUM(((G515+(I515*2))/4600*0.4)+(H515+(J515*1.5))/50*0.6)*100*O515</f>
        <v>0</v>
      </c>
    </row>
    <row r="516" spans="1:16" ht="15" customHeight="1">
      <c r="A516" s="41">
        <f>RANK(N516,$N$18:$N$2593)</f>
        <v>140</v>
      </c>
      <c r="B516" s="146"/>
      <c r="C516" s="144"/>
      <c r="D516" s="144"/>
      <c r="E516" s="144"/>
      <c r="F516" s="144"/>
      <c r="G516" s="145"/>
      <c r="H516" s="145"/>
      <c r="I516" s="145"/>
      <c r="J516" s="145"/>
      <c r="K516" s="145"/>
      <c r="L516" s="145"/>
      <c r="M516" s="145"/>
      <c r="N516" s="43">
        <f>SUM(G516*$D$8+H516*$D$5+I516*$D$9+J516*$D$6+K516*$D$11+L516*$D$10+M516*$D$7)</f>
        <v>0</v>
      </c>
      <c r="O516" s="97">
        <v>0.9</v>
      </c>
      <c r="P516" s="90">
        <f>SUM(((G516+(I516*2))/4600*0.4)+(H516+(J516*1.5))/50*0.6)*100*O516</f>
        <v>0</v>
      </c>
    </row>
    <row r="517" spans="1:16" ht="15" customHeight="1">
      <c r="A517" s="41">
        <f>RANK(N517,$N$18:$N$2593)</f>
        <v>140</v>
      </c>
      <c r="B517" s="143"/>
      <c r="C517" s="144"/>
      <c r="D517" s="144"/>
      <c r="E517" s="144"/>
      <c r="F517" s="144"/>
      <c r="G517" s="145"/>
      <c r="H517" s="145"/>
      <c r="I517" s="145"/>
      <c r="J517" s="145"/>
      <c r="K517" s="145"/>
      <c r="L517" s="145"/>
      <c r="M517" s="145"/>
      <c r="N517" s="43">
        <f>SUM(G517*$D$8+H517*$D$5+I517*$D$9+J517*$D$6+K517*$D$11+L517*$D$10+M517*$D$7)</f>
        <v>0</v>
      </c>
      <c r="O517" s="97">
        <v>0.9</v>
      </c>
      <c r="P517" s="90">
        <f>SUM(((G517+(I517*2))/4600*0.4)+(H517+(J517*1.5))/50*0.6)*100*O517</f>
        <v>0</v>
      </c>
    </row>
    <row r="518" spans="1:16" ht="15" customHeight="1">
      <c r="A518" s="41">
        <f>RANK(N518,$N$18:$N$2593)</f>
        <v>140</v>
      </c>
      <c r="B518" s="146"/>
      <c r="C518" s="144"/>
      <c r="D518" s="144"/>
      <c r="E518" s="144"/>
      <c r="F518" s="144"/>
      <c r="G518" s="145"/>
      <c r="H518" s="145"/>
      <c r="I518" s="145"/>
      <c r="J518" s="145"/>
      <c r="K518" s="145"/>
      <c r="L518" s="145"/>
      <c r="M518" s="145"/>
      <c r="N518" s="43">
        <f>SUM(G518*$D$8+H518*$D$5+I518*$D$9+J518*$D$6+K518*$D$11+L518*$D$10+M518*$D$7)</f>
        <v>0</v>
      </c>
      <c r="O518" s="97">
        <v>0.9</v>
      </c>
      <c r="P518" s="90">
        <f>SUM(((G518+(I518*2))/4600*0.4)+(H518+(J518*1.5))/50*0.6)*100*O518</f>
        <v>0</v>
      </c>
    </row>
    <row r="519" spans="1:16" ht="15" customHeight="1">
      <c r="A519" s="41">
        <f>RANK(N519,$N$18:$N$2593)</f>
        <v>140</v>
      </c>
      <c r="B519" s="146"/>
      <c r="C519" s="144"/>
      <c r="D519" s="144"/>
      <c r="E519" s="144"/>
      <c r="F519" s="144"/>
      <c r="G519" s="145"/>
      <c r="H519" s="145"/>
      <c r="I519" s="145"/>
      <c r="J519" s="145"/>
      <c r="K519" s="145"/>
      <c r="L519" s="145"/>
      <c r="M519" s="145"/>
      <c r="N519" s="43">
        <f>SUM(G519*$D$8+H519*$D$5+I519*$D$9+J519*$D$6+K519*$D$11+L519*$D$10+M519*$D$7)</f>
        <v>0</v>
      </c>
      <c r="O519" s="97">
        <v>0.9</v>
      </c>
      <c r="P519" s="90">
        <f>SUM(((G519+(I519*2))/4600*0.4)+(H519+(J519*1.5))/50*0.6)*100*O519</f>
        <v>0</v>
      </c>
    </row>
    <row r="520" spans="1:16" ht="15" customHeight="1">
      <c r="A520" s="41">
        <f>RANK(N520,$N$18:$N$2593)</f>
        <v>140</v>
      </c>
      <c r="B520" s="146"/>
      <c r="C520" s="144"/>
      <c r="D520" s="144"/>
      <c r="E520" s="144"/>
      <c r="F520" s="144"/>
      <c r="G520" s="145"/>
      <c r="H520" s="145"/>
      <c r="I520" s="145"/>
      <c r="J520" s="145"/>
      <c r="K520" s="145"/>
      <c r="L520" s="145"/>
      <c r="M520" s="145"/>
      <c r="N520" s="43">
        <f>SUM(G520*$D$8+H520*$D$5+I520*$D$9+J520*$D$6+K520*$D$11+L520*$D$10+M520*$D$7)</f>
        <v>0</v>
      </c>
      <c r="O520" s="97">
        <v>0.9</v>
      </c>
      <c r="P520" s="90">
        <f>SUM(((G520+(I520*2))/4600*0.4)+(H520+(J520*1.5))/50*0.6)*100*O520</f>
        <v>0</v>
      </c>
    </row>
    <row r="521" spans="1:16" ht="15" customHeight="1">
      <c r="A521" s="41">
        <f>RANK(N521,$N$18:$N$2593)</f>
        <v>140</v>
      </c>
      <c r="B521" s="146"/>
      <c r="C521" s="144"/>
      <c r="D521" s="144"/>
      <c r="E521" s="144"/>
      <c r="F521" s="144"/>
      <c r="G521" s="145"/>
      <c r="H521" s="145"/>
      <c r="I521" s="145"/>
      <c r="J521" s="145"/>
      <c r="K521" s="145"/>
      <c r="L521" s="145"/>
      <c r="M521" s="145"/>
      <c r="N521" s="43">
        <f>SUM(G521*$D$8+H521*$D$5+I521*$D$9+J521*$D$6+K521*$D$11+L521*$D$10+M521*$D$7)</f>
        <v>0</v>
      </c>
      <c r="O521" s="97">
        <v>0.9</v>
      </c>
      <c r="P521" s="90">
        <f>SUM(((G521+(I521*2))/4600*0.4)+(H521+(J521*1.5))/50*0.6)*100*O521</f>
        <v>0</v>
      </c>
    </row>
    <row r="522" spans="1:16" ht="15" customHeight="1">
      <c r="A522" s="41">
        <f>RANK(N522,$N$18:$N$2593)</f>
        <v>140</v>
      </c>
      <c r="B522" s="143"/>
      <c r="C522" s="144"/>
      <c r="D522" s="144"/>
      <c r="E522" s="144"/>
      <c r="F522" s="144"/>
      <c r="G522" s="145"/>
      <c r="H522" s="145"/>
      <c r="I522" s="145"/>
      <c r="J522" s="145"/>
      <c r="K522" s="145"/>
      <c r="L522" s="145"/>
      <c r="M522" s="145"/>
      <c r="N522" s="43">
        <f>SUM(G522*$D$8+H522*$D$5+I522*$D$9+J522*$D$6+K522*$D$11+L522*$D$10+M522*$D$7)</f>
        <v>0</v>
      </c>
      <c r="O522" s="97">
        <v>0.9</v>
      </c>
      <c r="P522" s="90">
        <f>SUM(((G522+(I522*2))/4600*0.4)+(H522+(J522*1.5))/50*0.6)*100*O522</f>
        <v>0</v>
      </c>
    </row>
    <row r="523" spans="1:16" ht="15" customHeight="1">
      <c r="A523" s="41">
        <f>RANK(N523,$N$18:$N$2593)</f>
        <v>140</v>
      </c>
      <c r="B523" s="146"/>
      <c r="C523" s="144"/>
      <c r="D523" s="144"/>
      <c r="E523" s="144"/>
      <c r="F523" s="144"/>
      <c r="G523" s="145"/>
      <c r="H523" s="145"/>
      <c r="I523" s="145"/>
      <c r="J523" s="145"/>
      <c r="K523" s="145"/>
      <c r="L523" s="145"/>
      <c r="M523" s="145"/>
      <c r="N523" s="43">
        <f>SUM(G523*$D$8+H523*$D$5+I523*$D$9+J523*$D$6+K523*$D$11+L523*$D$10+M523*$D$7)</f>
        <v>0</v>
      </c>
      <c r="O523" s="97">
        <v>0.9</v>
      </c>
      <c r="P523" s="90">
        <f>SUM(((G523+(I523*2))/4600*0.4)+(H523+(J523*1.5))/50*0.6)*100*O523</f>
        <v>0</v>
      </c>
    </row>
    <row r="524" spans="1:16" ht="15" customHeight="1">
      <c r="A524" s="41">
        <f>RANK(N524,$N$18:$N$2593)</f>
        <v>140</v>
      </c>
      <c r="B524" s="146"/>
      <c r="C524" s="144"/>
      <c r="D524" s="144"/>
      <c r="E524" s="144"/>
      <c r="F524" s="144"/>
      <c r="G524" s="145"/>
      <c r="H524" s="145"/>
      <c r="I524" s="145"/>
      <c r="J524" s="145"/>
      <c r="K524" s="145"/>
      <c r="L524" s="145"/>
      <c r="M524" s="145"/>
      <c r="N524" s="43">
        <f>SUM(G524*$D$8+H524*$D$5+I524*$D$9+J524*$D$6+K524*$D$11+L524*$D$10+M524*$D$7)</f>
        <v>0</v>
      </c>
      <c r="O524" s="97">
        <v>0.9</v>
      </c>
      <c r="P524" s="90">
        <f>SUM(((G524+(I524*2))/4600*0.4)+(H524+(J524*1.5))/50*0.6)*100*O524</f>
        <v>0</v>
      </c>
    </row>
    <row r="525" spans="1:16" ht="15" customHeight="1">
      <c r="A525" s="41">
        <f>RANK(N525,$N$18:$N$2593)</f>
        <v>140</v>
      </c>
      <c r="B525" s="146"/>
      <c r="C525" s="144"/>
      <c r="D525" s="144"/>
      <c r="E525" s="144"/>
      <c r="F525" s="144"/>
      <c r="G525" s="145"/>
      <c r="H525" s="145"/>
      <c r="I525" s="145"/>
      <c r="J525" s="145"/>
      <c r="K525" s="145"/>
      <c r="L525" s="145"/>
      <c r="M525" s="145"/>
      <c r="N525" s="43">
        <f>SUM(G525*$D$8+H525*$D$5+I525*$D$9+J525*$D$6+K525*$D$11+L525*$D$10+M525*$D$7)</f>
        <v>0</v>
      </c>
      <c r="O525" s="97">
        <v>0.9</v>
      </c>
      <c r="P525" s="90">
        <f>SUM(((G525+(I525*2))/4600*0.4)+(H525+(J525*1.5))/50*0.6)*100*O525</f>
        <v>0</v>
      </c>
    </row>
    <row r="526" spans="1:16" ht="15" customHeight="1">
      <c r="A526" s="41">
        <f>RANK(N526,$N$18:$N$2593)</f>
        <v>140</v>
      </c>
      <c r="B526" s="143"/>
      <c r="C526" s="144"/>
      <c r="D526" s="144"/>
      <c r="E526" s="144"/>
      <c r="F526" s="144"/>
      <c r="G526" s="145"/>
      <c r="H526" s="145"/>
      <c r="I526" s="145"/>
      <c r="J526" s="145"/>
      <c r="K526" s="145"/>
      <c r="L526" s="145"/>
      <c r="M526" s="145"/>
      <c r="N526" s="43">
        <f>SUM(G526*$D$8+H526*$D$5+I526*$D$9+J526*$D$6+K526*$D$11+L526*$D$10+M526*$D$7)</f>
        <v>0</v>
      </c>
      <c r="O526" s="97">
        <v>0.9</v>
      </c>
      <c r="P526" s="90">
        <f>SUM(((G526+(I526*2))/4600*0.4)+(H526+(J526*1.5))/50*0.6)*100*O526</f>
        <v>0</v>
      </c>
    </row>
    <row r="527" spans="1:16" ht="15" customHeight="1">
      <c r="A527" s="41">
        <f>RANK(N527,$N$18:$N$2593)</f>
        <v>140</v>
      </c>
      <c r="B527" s="143"/>
      <c r="C527" s="144"/>
      <c r="D527" s="144"/>
      <c r="E527" s="144"/>
      <c r="F527" s="144"/>
      <c r="G527" s="145"/>
      <c r="H527" s="145"/>
      <c r="I527" s="145"/>
      <c r="J527" s="145"/>
      <c r="K527" s="145"/>
      <c r="L527" s="145"/>
      <c r="M527" s="145"/>
      <c r="N527" s="43">
        <f>SUM(G527*$D$8+H527*$D$5+I527*$D$9+J527*$D$6+K527*$D$11+L527*$D$10+M527*$D$7)</f>
        <v>0</v>
      </c>
      <c r="O527" s="97">
        <v>0.9</v>
      </c>
      <c r="P527" s="90">
        <f>SUM(((G527+(I527*2))/4600*0.4)+(H527+(J527*1.5))/50*0.6)*100*O527</f>
        <v>0</v>
      </c>
    </row>
    <row r="528" spans="1:16" ht="15" customHeight="1">
      <c r="A528" s="41">
        <f>RANK(N528,$N$18:$N$2593)</f>
        <v>140</v>
      </c>
      <c r="B528" s="143"/>
      <c r="C528" s="144"/>
      <c r="D528" s="144"/>
      <c r="E528" s="144"/>
      <c r="F528" s="144"/>
      <c r="G528" s="145"/>
      <c r="H528" s="145"/>
      <c r="I528" s="145"/>
      <c r="J528" s="145"/>
      <c r="K528" s="145"/>
      <c r="L528" s="145"/>
      <c r="M528" s="145"/>
      <c r="N528" s="43">
        <f>SUM(G528*$D$8+H528*$D$5+I528*$D$9+J528*$D$6+K528*$D$11+L528*$D$10+M528*$D$7)</f>
        <v>0</v>
      </c>
      <c r="O528" s="97">
        <v>0.9</v>
      </c>
      <c r="P528" s="90">
        <f>SUM(((G528+(I528*2))/4600*0.4)+(H528+(J528*1.5))/50*0.6)*100*O528</f>
        <v>0</v>
      </c>
    </row>
    <row r="529" spans="1:16" ht="15" customHeight="1">
      <c r="A529" s="41">
        <f>RANK(N529,$N$18:$N$2593)</f>
        <v>140</v>
      </c>
      <c r="B529" s="146"/>
      <c r="C529" s="144"/>
      <c r="D529" s="144"/>
      <c r="E529" s="144"/>
      <c r="F529" s="144"/>
      <c r="G529" s="145"/>
      <c r="H529" s="145"/>
      <c r="I529" s="145"/>
      <c r="J529" s="145"/>
      <c r="K529" s="145"/>
      <c r="L529" s="145"/>
      <c r="M529" s="145"/>
      <c r="N529" s="43">
        <f>SUM(G529*$D$8+H529*$D$5+I529*$D$9+J529*$D$6+K529*$D$11+L529*$D$10+M529*$D$7)</f>
        <v>0</v>
      </c>
      <c r="O529" s="97">
        <v>0.9</v>
      </c>
      <c r="P529" s="90">
        <f>SUM(((G529+(I529*2))/4600*0.4)+(H529+(J529*1.5))/50*0.6)*100*O529</f>
        <v>0</v>
      </c>
    </row>
    <row r="530" spans="1:16" ht="15" customHeight="1">
      <c r="A530" s="41">
        <f>RANK(N530,$N$18:$N$2593)</f>
        <v>140</v>
      </c>
      <c r="B530" s="146"/>
      <c r="C530" s="144"/>
      <c r="D530" s="144"/>
      <c r="E530" s="144"/>
      <c r="F530" s="144"/>
      <c r="G530" s="145"/>
      <c r="H530" s="145"/>
      <c r="I530" s="145"/>
      <c r="J530" s="145"/>
      <c r="K530" s="145"/>
      <c r="L530" s="145"/>
      <c r="M530" s="145"/>
      <c r="N530" s="43">
        <f>SUM(G530*$D$8+H530*$D$5+I530*$D$9+J530*$D$6+K530*$D$11+L530*$D$10+M530*$D$7)</f>
        <v>0</v>
      </c>
      <c r="O530" s="97">
        <v>0.9</v>
      </c>
      <c r="P530" s="90">
        <f>SUM(((G530+(I530*2))/4600*0.4)+(H530+(J530*1.5))/50*0.6)*100*O530</f>
        <v>0</v>
      </c>
    </row>
    <row r="531" spans="1:16" ht="15" customHeight="1">
      <c r="A531" s="41">
        <f>RANK(N531,$N$18:$N$2593)</f>
        <v>140</v>
      </c>
      <c r="B531" s="146"/>
      <c r="C531" s="144"/>
      <c r="D531" s="144"/>
      <c r="E531" s="144"/>
      <c r="F531" s="144"/>
      <c r="G531" s="145"/>
      <c r="H531" s="145"/>
      <c r="I531" s="145"/>
      <c r="J531" s="145"/>
      <c r="K531" s="145"/>
      <c r="L531" s="145"/>
      <c r="M531" s="145"/>
      <c r="N531" s="43">
        <f>SUM(G531*$D$8+H531*$D$5+I531*$D$9+J531*$D$6+K531*$D$11+L531*$D$10+M531*$D$7)</f>
        <v>0</v>
      </c>
      <c r="O531" s="97">
        <v>0.9</v>
      </c>
      <c r="P531" s="90">
        <f>SUM(((G531+(I531*2))/4600*0.4)+(H531+(J531*1.5))/50*0.6)*100*O531</f>
        <v>0</v>
      </c>
    </row>
    <row r="532" spans="1:16" ht="15" customHeight="1">
      <c r="A532" s="41">
        <f>RANK(N532,$N$18:$N$2593)</f>
        <v>140</v>
      </c>
      <c r="B532" s="146"/>
      <c r="C532" s="144"/>
      <c r="D532" s="144"/>
      <c r="E532" s="144"/>
      <c r="F532" s="144"/>
      <c r="G532" s="145"/>
      <c r="H532" s="145"/>
      <c r="I532" s="145"/>
      <c r="J532" s="145"/>
      <c r="K532" s="145"/>
      <c r="L532" s="145"/>
      <c r="M532" s="145"/>
      <c r="N532" s="43">
        <f>SUM(G532*$D$8+H532*$D$5+I532*$D$9+J532*$D$6+K532*$D$11+L532*$D$10+M532*$D$7)</f>
        <v>0</v>
      </c>
      <c r="O532" s="97">
        <v>0.9</v>
      </c>
      <c r="P532" s="90">
        <f>SUM(((G532+(I532*2))/4600*0.4)+(H532+(J532*1.5))/50*0.6)*100*O532</f>
        <v>0</v>
      </c>
    </row>
    <row r="533" spans="1:16" ht="15" customHeight="1">
      <c r="A533" s="41">
        <f>RANK(N533,$N$18:$N$2593)</f>
        <v>140</v>
      </c>
      <c r="B533" s="146"/>
      <c r="C533" s="144"/>
      <c r="D533" s="144"/>
      <c r="E533" s="144"/>
      <c r="F533" s="144"/>
      <c r="G533" s="145"/>
      <c r="H533" s="145"/>
      <c r="I533" s="145"/>
      <c r="J533" s="145"/>
      <c r="K533" s="145"/>
      <c r="L533" s="145"/>
      <c r="M533" s="145"/>
      <c r="N533" s="43">
        <f>SUM(G533*$D$8+H533*$D$5+I533*$D$9+J533*$D$6+K533*$D$11+L533*$D$10+M533*$D$7)</f>
        <v>0</v>
      </c>
      <c r="O533" s="97">
        <v>0.9</v>
      </c>
      <c r="P533" s="90">
        <f>SUM(((G533+(I533*2))/4600*0.4)+(H533+(J533*1.5))/50*0.6)*100*O533</f>
        <v>0</v>
      </c>
    </row>
    <row r="534" spans="1:16" ht="15" customHeight="1">
      <c r="A534" s="41">
        <f>RANK(N534,$N$18:$N$2593)</f>
        <v>140</v>
      </c>
      <c r="B534" s="146"/>
      <c r="C534" s="144"/>
      <c r="D534" s="144"/>
      <c r="E534" s="144"/>
      <c r="F534" s="144"/>
      <c r="G534" s="145"/>
      <c r="H534" s="145"/>
      <c r="I534" s="145"/>
      <c r="J534" s="145"/>
      <c r="K534" s="145"/>
      <c r="L534" s="145"/>
      <c r="M534" s="145"/>
      <c r="N534" s="43">
        <f>SUM(G534*$D$8+H534*$D$5+I534*$D$9+J534*$D$6+K534*$D$11+L534*$D$10+M534*$D$7)</f>
        <v>0</v>
      </c>
      <c r="O534" s="97">
        <v>0.9</v>
      </c>
      <c r="P534" s="90">
        <f>SUM(((G534+(I534*2))/4600*0.4)+(H534+(J534*1.5))/50*0.6)*100*O534</f>
        <v>0</v>
      </c>
    </row>
    <row r="535" spans="1:16" ht="15" customHeight="1">
      <c r="A535" s="41">
        <f>RANK(N535,$N$18:$N$2593)</f>
        <v>140</v>
      </c>
      <c r="B535" s="146"/>
      <c r="C535" s="144"/>
      <c r="D535" s="144"/>
      <c r="E535" s="144"/>
      <c r="F535" s="144"/>
      <c r="G535" s="145"/>
      <c r="H535" s="145"/>
      <c r="I535" s="145"/>
      <c r="J535" s="145"/>
      <c r="K535" s="145"/>
      <c r="L535" s="145"/>
      <c r="M535" s="145"/>
      <c r="N535" s="43">
        <f>SUM(G535*$D$8+H535*$D$5+I535*$D$9+J535*$D$6+K535*$D$11+L535*$D$10+M535*$D$7)</f>
        <v>0</v>
      </c>
      <c r="O535" s="97">
        <v>0.9</v>
      </c>
      <c r="P535" s="90">
        <f>SUM(((G535+(I535*2))/4600*0.4)+(H535+(J535*1.5))/50*0.6)*100*O535</f>
        <v>0</v>
      </c>
    </row>
    <row r="536" spans="1:16" ht="15" customHeight="1">
      <c r="A536" s="41">
        <f>RANK(N536,$N$18:$N$2593)</f>
        <v>140</v>
      </c>
      <c r="B536" s="143"/>
      <c r="C536" s="144"/>
      <c r="D536" s="144"/>
      <c r="E536" s="144"/>
      <c r="F536" s="144"/>
      <c r="G536" s="145"/>
      <c r="H536" s="145"/>
      <c r="I536" s="145"/>
      <c r="J536" s="145"/>
      <c r="K536" s="145"/>
      <c r="L536" s="145"/>
      <c r="M536" s="145"/>
      <c r="N536" s="43">
        <f>SUM(G536*$D$8+H536*$D$5+I536*$D$9+J536*$D$6+K536*$D$11+L536*$D$10+M536*$D$7)</f>
        <v>0</v>
      </c>
      <c r="O536" s="97">
        <v>0.9</v>
      </c>
      <c r="P536" s="90">
        <f>SUM(((G536+(I536*2))/4600*0.4)+(H536+(J536*1.5))/50*0.6)*100*O536</f>
        <v>0</v>
      </c>
    </row>
    <row r="537" spans="1:16" ht="15" customHeight="1">
      <c r="A537" s="41">
        <f>RANK(N537,$N$18:$N$2593)</f>
        <v>140</v>
      </c>
      <c r="B537" s="146"/>
      <c r="C537" s="144"/>
      <c r="D537" s="144"/>
      <c r="E537" s="144"/>
      <c r="F537" s="144"/>
      <c r="G537" s="145"/>
      <c r="H537" s="145"/>
      <c r="I537" s="145"/>
      <c r="J537" s="145"/>
      <c r="K537" s="145"/>
      <c r="L537" s="145"/>
      <c r="M537" s="145"/>
      <c r="N537" s="43">
        <f>SUM(G537*$D$8+H537*$D$5+I537*$D$9+J537*$D$6+K537*$D$11+L537*$D$10+M537*$D$7)</f>
        <v>0</v>
      </c>
      <c r="O537" s="97">
        <v>0.9</v>
      </c>
      <c r="P537" s="90">
        <f>SUM(((G537+(I537*2))/4600*0.4)+(H537+(J537*1.5))/50*0.6)*100*O537</f>
        <v>0</v>
      </c>
    </row>
    <row r="538" spans="1:16" ht="15" customHeight="1">
      <c r="A538" s="41">
        <f>RANK(N538,$N$18:$N$2593)</f>
        <v>140</v>
      </c>
      <c r="B538" s="146"/>
      <c r="C538" s="144"/>
      <c r="D538" s="144"/>
      <c r="E538" s="144"/>
      <c r="F538" s="144"/>
      <c r="G538" s="145"/>
      <c r="H538" s="145"/>
      <c r="I538" s="145"/>
      <c r="J538" s="145"/>
      <c r="K538" s="145"/>
      <c r="L538" s="145"/>
      <c r="M538" s="145"/>
      <c r="N538" s="43">
        <f>SUM(G538*$D$8+H538*$D$5+I538*$D$9+J538*$D$6+K538*$D$11+L538*$D$10+M538*$D$7)</f>
        <v>0</v>
      </c>
      <c r="O538" s="97">
        <v>0.9</v>
      </c>
      <c r="P538" s="90">
        <f>SUM(((G538+(I538*2))/4600*0.4)+(H538+(J538*1.5))/50*0.6)*100*O538</f>
        <v>0</v>
      </c>
    </row>
    <row r="539" spans="1:16" ht="15" customHeight="1">
      <c r="A539" s="41">
        <f>RANK(N539,$N$18:$N$2593)</f>
        <v>140</v>
      </c>
      <c r="B539" s="146"/>
      <c r="C539" s="144"/>
      <c r="D539" s="144"/>
      <c r="E539" s="144"/>
      <c r="F539" s="144"/>
      <c r="G539" s="145"/>
      <c r="H539" s="145"/>
      <c r="I539" s="145"/>
      <c r="J539" s="145"/>
      <c r="K539" s="145"/>
      <c r="L539" s="145"/>
      <c r="M539" s="145"/>
      <c r="N539" s="43">
        <f>SUM(G539*$D$8+H539*$D$5+I539*$D$9+J539*$D$6+K539*$D$11+L539*$D$10+M539*$D$7)</f>
        <v>0</v>
      </c>
      <c r="O539" s="97">
        <v>0.9</v>
      </c>
      <c r="P539" s="90">
        <f>SUM(((G539+(I539*2))/4600*0.4)+(H539+(J539*1.5))/50*0.6)*100*O539</f>
        <v>0</v>
      </c>
    </row>
    <row r="540" spans="1:16" ht="15" customHeight="1">
      <c r="A540" s="41">
        <f>RANK(N540,$N$18:$N$2593)</f>
        <v>140</v>
      </c>
      <c r="B540" s="146"/>
      <c r="C540" s="144"/>
      <c r="D540" s="144"/>
      <c r="E540" s="144"/>
      <c r="F540" s="144"/>
      <c r="G540" s="145"/>
      <c r="H540" s="145"/>
      <c r="I540" s="145"/>
      <c r="J540" s="145"/>
      <c r="K540" s="145"/>
      <c r="L540" s="145"/>
      <c r="M540" s="145"/>
      <c r="N540" s="43">
        <f>SUM(G540*$D$8+H540*$D$5+I540*$D$9+J540*$D$6+K540*$D$11+L540*$D$10+M540*$D$7)</f>
        <v>0</v>
      </c>
      <c r="O540" s="97">
        <v>0.9</v>
      </c>
      <c r="P540" s="90">
        <f>SUM(((G540+(I540*2))/4600*0.4)+(H540+(J540*1.5))/50*0.6)*100*O540</f>
        <v>0</v>
      </c>
    </row>
    <row r="541" spans="1:16" ht="15" customHeight="1">
      <c r="A541" s="41">
        <f>RANK(N541,$N$18:$N$2593)</f>
        <v>140</v>
      </c>
      <c r="B541" s="146"/>
      <c r="C541" s="144"/>
      <c r="D541" s="144"/>
      <c r="E541" s="144"/>
      <c r="F541" s="144"/>
      <c r="G541" s="145"/>
      <c r="H541" s="145"/>
      <c r="I541" s="145"/>
      <c r="J541" s="145"/>
      <c r="K541" s="145"/>
      <c r="L541" s="145"/>
      <c r="M541" s="145"/>
      <c r="N541" s="43">
        <f>SUM(G541*$D$8+H541*$D$5+I541*$D$9+J541*$D$6+K541*$D$11+L541*$D$10+M541*$D$7)</f>
        <v>0</v>
      </c>
      <c r="O541" s="97">
        <v>0.9</v>
      </c>
      <c r="P541" s="90">
        <f>SUM(((G541+(I541*2))/4600*0.4)+(H541+(J541*1.5))/50*0.6)*100*O541</f>
        <v>0</v>
      </c>
    </row>
    <row r="542" spans="1:16" ht="15" customHeight="1">
      <c r="A542" s="41">
        <f>RANK(N542,$N$18:$N$2593)</f>
        <v>140</v>
      </c>
      <c r="B542" s="146"/>
      <c r="C542" s="144"/>
      <c r="D542" s="144"/>
      <c r="E542" s="144"/>
      <c r="F542" s="144"/>
      <c r="G542" s="145"/>
      <c r="H542" s="145"/>
      <c r="I542" s="145"/>
      <c r="J542" s="145"/>
      <c r="K542" s="145"/>
      <c r="L542" s="145"/>
      <c r="M542" s="145"/>
      <c r="N542" s="43">
        <f>SUM(G542*$D$8+H542*$D$5+I542*$D$9+J542*$D$6+K542*$D$11+L542*$D$10+M542*$D$7)</f>
        <v>0</v>
      </c>
      <c r="O542" s="97">
        <v>0.9</v>
      </c>
      <c r="P542" s="90">
        <f>SUM(((G542+(I542*2))/4600*0.4)+(H542+(J542*1.5))/50*0.6)*100*O542</f>
        <v>0</v>
      </c>
    </row>
    <row r="543" spans="1:16" ht="15" customHeight="1">
      <c r="A543" s="41">
        <f>RANK(N543,$N$18:$N$2593)</f>
        <v>140</v>
      </c>
      <c r="B543" s="146"/>
      <c r="C543" s="144"/>
      <c r="D543" s="144"/>
      <c r="E543" s="144"/>
      <c r="F543" s="144"/>
      <c r="G543" s="145"/>
      <c r="H543" s="145"/>
      <c r="I543" s="145"/>
      <c r="J543" s="145"/>
      <c r="K543" s="145"/>
      <c r="L543" s="145"/>
      <c r="M543" s="145"/>
      <c r="N543" s="43">
        <f>SUM(G543*$D$8+H543*$D$5+I543*$D$9+J543*$D$6+K543*$D$11+L543*$D$10+M543*$D$7)</f>
        <v>0</v>
      </c>
      <c r="O543" s="97">
        <v>0.9</v>
      </c>
      <c r="P543" s="90">
        <f>SUM(((G543+(I543*2))/4600*0.4)+(H543+(J543*1.5))/50*0.6)*100*O543</f>
        <v>0</v>
      </c>
    </row>
    <row r="544" spans="1:16" ht="15" customHeight="1">
      <c r="A544" s="41">
        <f>RANK(N544,$N$18:$N$2593)</f>
        <v>140</v>
      </c>
      <c r="B544" s="146"/>
      <c r="C544" s="144"/>
      <c r="D544" s="144"/>
      <c r="E544" s="144"/>
      <c r="F544" s="144"/>
      <c r="G544" s="145"/>
      <c r="H544" s="145"/>
      <c r="I544" s="145"/>
      <c r="J544" s="145"/>
      <c r="K544" s="145"/>
      <c r="L544" s="145"/>
      <c r="M544" s="145"/>
      <c r="N544" s="43">
        <f>SUM(G544*$D$8+H544*$D$5+I544*$D$9+J544*$D$6+K544*$D$11+L544*$D$10+M544*$D$7)</f>
        <v>0</v>
      </c>
      <c r="O544" s="97">
        <v>0.9</v>
      </c>
      <c r="P544" s="90">
        <f>SUM(((G544+(I544*2))/4600*0.4)+(H544+(J544*1.5))/50*0.6)*100*O544</f>
        <v>0</v>
      </c>
    </row>
    <row r="545" spans="1:16" ht="15" customHeight="1">
      <c r="A545" s="41">
        <f>RANK(N545,$N$18:$N$2593)</f>
        <v>140</v>
      </c>
      <c r="B545" s="146"/>
      <c r="C545" s="144"/>
      <c r="D545" s="144"/>
      <c r="E545" s="144"/>
      <c r="F545" s="144"/>
      <c r="G545" s="145"/>
      <c r="H545" s="145"/>
      <c r="I545" s="145"/>
      <c r="J545" s="145"/>
      <c r="K545" s="145"/>
      <c r="L545" s="145"/>
      <c r="M545" s="145"/>
      <c r="N545" s="43">
        <f>SUM(G545*$D$8+H545*$D$5+I545*$D$9+J545*$D$6+K545*$D$11+L545*$D$10+M545*$D$7)</f>
        <v>0</v>
      </c>
      <c r="O545" s="97">
        <v>0.9</v>
      </c>
      <c r="P545" s="90">
        <f>SUM(((G545+(I545*2))/4600*0.4)+(H545+(J545*1.5))/50*0.6)*100*O545</f>
        <v>0</v>
      </c>
    </row>
    <row r="546" spans="1:16" ht="15" customHeight="1">
      <c r="A546" s="41">
        <f>RANK(N546,$N$18:$N$2593)</f>
        <v>140</v>
      </c>
      <c r="B546" s="146"/>
      <c r="C546" s="144"/>
      <c r="D546" s="144"/>
      <c r="E546" s="144"/>
      <c r="F546" s="144"/>
      <c r="G546" s="145"/>
      <c r="H546" s="145"/>
      <c r="I546" s="145"/>
      <c r="J546" s="145"/>
      <c r="K546" s="145"/>
      <c r="L546" s="145"/>
      <c r="M546" s="145"/>
      <c r="N546" s="43">
        <f>SUM(G546*$D$8+H546*$D$5+I546*$D$9+J546*$D$6+K546*$D$11+L546*$D$10+M546*$D$7)</f>
        <v>0</v>
      </c>
      <c r="O546" s="97">
        <v>0.9</v>
      </c>
      <c r="P546" s="90">
        <f>SUM(((G546+(I546*2))/4600*0.4)+(H546+(J546*1.5))/50*0.6)*100*O546</f>
        <v>0</v>
      </c>
    </row>
    <row r="547" spans="1:16" ht="15" customHeight="1">
      <c r="A547" s="41">
        <f>RANK(N547,$N$18:$N$2593)</f>
        <v>140</v>
      </c>
      <c r="B547" s="146"/>
      <c r="C547" s="144"/>
      <c r="D547" s="144"/>
      <c r="E547" s="144"/>
      <c r="F547" s="144"/>
      <c r="G547" s="145"/>
      <c r="H547" s="145"/>
      <c r="I547" s="145"/>
      <c r="J547" s="145"/>
      <c r="K547" s="145"/>
      <c r="L547" s="145"/>
      <c r="M547" s="145"/>
      <c r="N547" s="43">
        <f>SUM(G547*$D$8+H547*$D$5+I547*$D$9+J547*$D$6+K547*$D$11+L547*$D$10+M547*$D$7)</f>
        <v>0</v>
      </c>
      <c r="O547" s="97">
        <v>0.9</v>
      </c>
      <c r="P547" s="90">
        <f>SUM(((G547+(I547*2))/4600*0.4)+(H547+(J547*1.5))/50*0.6)*100*O547</f>
        <v>0</v>
      </c>
    </row>
    <row r="548" spans="1:16" ht="15" customHeight="1">
      <c r="A548" s="41">
        <f>RANK(N548,$N$18:$N$2593)</f>
        <v>140</v>
      </c>
      <c r="B548" s="146"/>
      <c r="C548" s="144"/>
      <c r="D548" s="144"/>
      <c r="E548" s="144"/>
      <c r="F548" s="144"/>
      <c r="G548" s="145"/>
      <c r="H548" s="145"/>
      <c r="I548" s="145"/>
      <c r="J548" s="145"/>
      <c r="K548" s="145"/>
      <c r="L548" s="145"/>
      <c r="M548" s="145"/>
      <c r="N548" s="43">
        <f>SUM(G548*$D$8+H548*$D$5+I548*$D$9+J548*$D$6+K548*$D$11+L548*$D$10+M548*$D$7)</f>
        <v>0</v>
      </c>
      <c r="O548" s="97">
        <v>0.9</v>
      </c>
      <c r="P548" s="90">
        <f>SUM(((G548+(I548*2))/4600*0.4)+(H548+(J548*1.5))/50*0.6)*100*O548</f>
        <v>0</v>
      </c>
    </row>
    <row r="549" spans="1:16" ht="15" customHeight="1">
      <c r="A549" s="41">
        <f>RANK(N549,$N$18:$N$2593)</f>
        <v>140</v>
      </c>
      <c r="B549" s="146"/>
      <c r="C549" s="144"/>
      <c r="D549" s="144"/>
      <c r="E549" s="144"/>
      <c r="F549" s="144"/>
      <c r="G549" s="145"/>
      <c r="H549" s="145"/>
      <c r="I549" s="145"/>
      <c r="J549" s="145"/>
      <c r="K549" s="145"/>
      <c r="L549" s="145"/>
      <c r="M549" s="145"/>
      <c r="N549" s="43">
        <f>SUM(G549*$D$8+H549*$D$5+I549*$D$9+J549*$D$6+K549*$D$11+L549*$D$10+M549*$D$7)</f>
        <v>0</v>
      </c>
      <c r="O549" s="97">
        <v>0.9</v>
      </c>
      <c r="P549" s="90">
        <f>SUM(((G549+(I549*2))/4600*0.4)+(H549+(J549*1.5))/50*0.6)*100*O549</f>
        <v>0</v>
      </c>
    </row>
    <row r="550" spans="1:16" ht="15" customHeight="1">
      <c r="A550" s="41">
        <f>RANK(N550,$N$18:$N$2593)</f>
        <v>140</v>
      </c>
      <c r="B550" s="146"/>
      <c r="C550" s="144"/>
      <c r="D550" s="144"/>
      <c r="E550" s="144"/>
      <c r="F550" s="144"/>
      <c r="G550" s="145"/>
      <c r="H550" s="145"/>
      <c r="I550" s="145"/>
      <c r="J550" s="145"/>
      <c r="K550" s="145"/>
      <c r="L550" s="145"/>
      <c r="M550" s="145"/>
      <c r="N550" s="43">
        <f>SUM(G550*$D$8+H550*$D$5+I550*$D$9+J550*$D$6+K550*$D$11+L550*$D$10+M550*$D$7)</f>
        <v>0</v>
      </c>
      <c r="O550" s="97">
        <v>0.9</v>
      </c>
      <c r="P550" s="90">
        <f>SUM(((G550+(I550*2))/4600*0.4)+(H550+(J550*1.5))/50*0.6)*100*O550</f>
        <v>0</v>
      </c>
    </row>
    <row r="551" spans="1:16" ht="15" customHeight="1">
      <c r="A551" s="41">
        <f>RANK(N551,$N$18:$N$2593)</f>
        <v>140</v>
      </c>
      <c r="B551" s="143"/>
      <c r="C551" s="144"/>
      <c r="D551" s="144"/>
      <c r="E551" s="144"/>
      <c r="F551" s="144"/>
      <c r="G551" s="145"/>
      <c r="H551" s="145"/>
      <c r="I551" s="145"/>
      <c r="J551" s="145"/>
      <c r="K551" s="145"/>
      <c r="L551" s="145"/>
      <c r="M551" s="145"/>
      <c r="N551" s="43">
        <f>SUM(G551*$D$8+H551*$D$5+I551*$D$9+J551*$D$6+K551*$D$11+L551*$D$10+M551*$D$7)</f>
        <v>0</v>
      </c>
      <c r="O551" s="97">
        <v>0.9</v>
      </c>
      <c r="P551" s="90">
        <f>SUM(((G551+(I551*2))/4600*0.4)+(H551+(J551*1.5))/50*0.6)*100*O551</f>
        <v>0</v>
      </c>
    </row>
    <row r="552" spans="1:16" ht="15" customHeight="1">
      <c r="A552" s="41">
        <f>RANK(N552,$N$18:$N$2593)</f>
        <v>140</v>
      </c>
      <c r="B552" s="146"/>
      <c r="C552" s="144"/>
      <c r="D552" s="144"/>
      <c r="E552" s="144"/>
      <c r="F552" s="144"/>
      <c r="G552" s="145"/>
      <c r="H552" s="145"/>
      <c r="I552" s="145"/>
      <c r="J552" s="145"/>
      <c r="K552" s="145"/>
      <c r="L552" s="145"/>
      <c r="M552" s="145"/>
      <c r="N552" s="43">
        <f>SUM(G552*$D$8+H552*$D$5+I552*$D$9+J552*$D$6+K552*$D$11+L552*$D$10+M552*$D$7)</f>
        <v>0</v>
      </c>
      <c r="O552" s="97">
        <v>0.9</v>
      </c>
      <c r="P552" s="90">
        <f>SUM(((G552+(I552*2))/4600*0.4)+(H552+(J552*1.5))/50*0.6)*100*O552</f>
        <v>0</v>
      </c>
    </row>
    <row r="553" spans="1:16" ht="15" customHeight="1">
      <c r="A553" s="41">
        <f>RANK(N553,$N$18:$N$2593)</f>
        <v>140</v>
      </c>
      <c r="B553" s="146"/>
      <c r="C553" s="144"/>
      <c r="D553" s="144"/>
      <c r="E553" s="144"/>
      <c r="F553" s="144"/>
      <c r="G553" s="145"/>
      <c r="H553" s="145"/>
      <c r="I553" s="145"/>
      <c r="J553" s="145"/>
      <c r="K553" s="145"/>
      <c r="L553" s="145"/>
      <c r="M553" s="145"/>
      <c r="N553" s="43">
        <f>SUM(G553*$D$8+H553*$D$5+I553*$D$9+J553*$D$6+K553*$D$11+L553*$D$10+M553*$D$7)</f>
        <v>0</v>
      </c>
      <c r="O553" s="97">
        <v>0.9</v>
      </c>
      <c r="P553" s="90">
        <f>SUM(((G553+(I553*2))/4600*0.4)+(H553+(J553*1.5))/50*0.6)*100*O553</f>
        <v>0</v>
      </c>
    </row>
    <row r="554" spans="1:16" ht="15" customHeight="1">
      <c r="A554" s="41">
        <f>RANK(N554,$N$18:$N$2593)</f>
        <v>140</v>
      </c>
      <c r="B554" s="146"/>
      <c r="C554" s="144"/>
      <c r="D554" s="144"/>
      <c r="E554" s="144"/>
      <c r="F554" s="144"/>
      <c r="G554" s="145"/>
      <c r="H554" s="145"/>
      <c r="I554" s="145"/>
      <c r="J554" s="145"/>
      <c r="K554" s="145"/>
      <c r="L554" s="145"/>
      <c r="M554" s="145"/>
      <c r="N554" s="43">
        <f>SUM(G554*$D$8+H554*$D$5+I554*$D$9+J554*$D$6+K554*$D$11+L554*$D$10+M554*$D$7)</f>
        <v>0</v>
      </c>
      <c r="O554" s="97">
        <v>0.9</v>
      </c>
      <c r="P554" s="90">
        <f>SUM(((G554+(I554*2))/4600*0.4)+(H554+(J554*1.5))/50*0.6)*100*O554</f>
        <v>0</v>
      </c>
    </row>
    <row r="555" spans="1:16" ht="15" customHeight="1">
      <c r="A555" s="41">
        <f>RANK(N555,$N$18:$N$2593)</f>
        <v>140</v>
      </c>
      <c r="B555" s="146"/>
      <c r="C555" s="144"/>
      <c r="D555" s="144"/>
      <c r="E555" s="144"/>
      <c r="F555" s="144"/>
      <c r="G555" s="145"/>
      <c r="H555" s="145"/>
      <c r="I555" s="145"/>
      <c r="J555" s="145"/>
      <c r="K555" s="145"/>
      <c r="L555" s="145"/>
      <c r="M555" s="145"/>
      <c r="N555" s="43">
        <f>SUM(G555*$D$8+H555*$D$5+I555*$D$9+J555*$D$6+K555*$D$11+L555*$D$10+M555*$D$7)</f>
        <v>0</v>
      </c>
      <c r="O555" s="97">
        <v>0.9</v>
      </c>
      <c r="P555" s="90">
        <f>SUM(((G555+(I555*2))/4600*0.4)+(H555+(J555*1.5))/50*0.6)*100*O555</f>
        <v>0</v>
      </c>
    </row>
    <row r="556" spans="1:16" ht="15" customHeight="1">
      <c r="A556" s="41">
        <f>RANK(N556,$N$18:$N$2593)</f>
        <v>140</v>
      </c>
      <c r="B556" s="146"/>
      <c r="C556" s="144"/>
      <c r="D556" s="144"/>
      <c r="E556" s="144"/>
      <c r="F556" s="144"/>
      <c r="G556" s="145"/>
      <c r="H556" s="145"/>
      <c r="I556" s="145"/>
      <c r="J556" s="145"/>
      <c r="K556" s="145"/>
      <c r="L556" s="145"/>
      <c r="M556" s="145"/>
      <c r="N556" s="43">
        <f>SUM(G556*$D$8+H556*$D$5+I556*$D$9+J556*$D$6+K556*$D$11+L556*$D$10+M556*$D$7)</f>
        <v>0</v>
      </c>
      <c r="O556" s="97">
        <v>0.9</v>
      </c>
      <c r="P556" s="90">
        <f>SUM(((G556+(I556*2))/4600*0.4)+(H556+(J556*1.5))/50*0.6)*100*O556</f>
        <v>0</v>
      </c>
    </row>
    <row r="557" spans="1:16" ht="15" customHeight="1">
      <c r="A557" s="41">
        <f>RANK(N557,$N$18:$N$2593)</f>
        <v>140</v>
      </c>
      <c r="B557" s="146"/>
      <c r="C557" s="144"/>
      <c r="D557" s="144"/>
      <c r="E557" s="144"/>
      <c r="F557" s="144"/>
      <c r="G557" s="145"/>
      <c r="H557" s="145"/>
      <c r="I557" s="145"/>
      <c r="J557" s="145"/>
      <c r="K557" s="145"/>
      <c r="L557" s="145"/>
      <c r="M557" s="145"/>
      <c r="N557" s="43">
        <f>SUM(G557*$D$8+H557*$D$5+I557*$D$9+J557*$D$6+K557*$D$11+L557*$D$10+M557*$D$7)</f>
        <v>0</v>
      </c>
      <c r="O557" s="97">
        <v>0.9</v>
      </c>
      <c r="P557" s="90">
        <f>SUM(((G557+(I557*2))/4600*0.4)+(H557+(J557*1.5))/50*0.6)*100*O557</f>
        <v>0</v>
      </c>
    </row>
    <row r="558" spans="1:16" ht="15" customHeight="1">
      <c r="A558" s="41">
        <f>RANK(N558,$N$18:$N$2593)</f>
        <v>140</v>
      </c>
      <c r="B558" s="143"/>
      <c r="C558" s="144"/>
      <c r="D558" s="144"/>
      <c r="E558" s="144"/>
      <c r="F558" s="144"/>
      <c r="G558" s="145"/>
      <c r="H558" s="145"/>
      <c r="I558" s="145"/>
      <c r="J558" s="145"/>
      <c r="K558" s="145"/>
      <c r="L558" s="145"/>
      <c r="M558" s="145"/>
      <c r="N558" s="43">
        <f>SUM(G558*$D$8+H558*$D$5+I558*$D$9+J558*$D$6+K558*$D$11+L558*$D$10+M558*$D$7)</f>
        <v>0</v>
      </c>
      <c r="O558" s="97">
        <v>0.9</v>
      </c>
      <c r="P558" s="90">
        <f>SUM(((G558+(I558*2))/4600*0.4)+(H558+(J558*1.5))/50*0.6)*100*O558</f>
        <v>0</v>
      </c>
    </row>
    <row r="559" spans="1:16" ht="15" customHeight="1">
      <c r="A559" s="41">
        <f>RANK(N559,$N$18:$N$2593)</f>
        <v>140</v>
      </c>
      <c r="B559" s="143"/>
      <c r="C559" s="144"/>
      <c r="D559" s="144"/>
      <c r="E559" s="144"/>
      <c r="F559" s="144"/>
      <c r="G559" s="145"/>
      <c r="H559" s="145"/>
      <c r="I559" s="145"/>
      <c r="J559" s="145"/>
      <c r="K559" s="145"/>
      <c r="L559" s="145"/>
      <c r="M559" s="145"/>
      <c r="N559" s="43">
        <f>SUM(G559*$D$8+H559*$D$5+I559*$D$9+J559*$D$6+K559*$D$11+L559*$D$10+M559*$D$7)</f>
        <v>0</v>
      </c>
      <c r="O559" s="97">
        <v>0.9</v>
      </c>
      <c r="P559" s="90">
        <f>SUM(((G559+(I559*2))/4600*0.4)+(H559+(J559*1.5))/50*0.6)*100*O559</f>
        <v>0</v>
      </c>
    </row>
    <row r="560" spans="1:16" ht="15" customHeight="1">
      <c r="A560" s="41">
        <f>RANK(N560,$N$18:$N$2593)</f>
        <v>140</v>
      </c>
      <c r="B560" s="146"/>
      <c r="C560" s="144"/>
      <c r="D560" s="144"/>
      <c r="E560" s="144"/>
      <c r="F560" s="144"/>
      <c r="G560" s="145"/>
      <c r="H560" s="145"/>
      <c r="I560" s="145"/>
      <c r="J560" s="145"/>
      <c r="K560" s="145"/>
      <c r="L560" s="145"/>
      <c r="M560" s="145"/>
      <c r="N560" s="43">
        <f>SUM(G560*$D$8+H560*$D$5+I560*$D$9+J560*$D$6+K560*$D$11+L560*$D$10+M560*$D$7)</f>
        <v>0</v>
      </c>
      <c r="O560" s="97">
        <v>0.9</v>
      </c>
      <c r="P560" s="90">
        <f>SUM(((G560+(I560*2))/4600*0.4)+(H560+(J560*1.5))/50*0.6)*100*O560</f>
        <v>0</v>
      </c>
    </row>
    <row r="561" spans="1:16" ht="15" customHeight="1">
      <c r="A561" s="41">
        <f>RANK(N561,$N$18:$N$2593)</f>
        <v>140</v>
      </c>
      <c r="B561" s="146"/>
      <c r="C561" s="144"/>
      <c r="D561" s="144"/>
      <c r="E561" s="144"/>
      <c r="F561" s="144"/>
      <c r="G561" s="145"/>
      <c r="H561" s="145"/>
      <c r="I561" s="145"/>
      <c r="J561" s="145"/>
      <c r="K561" s="145"/>
      <c r="L561" s="145"/>
      <c r="M561" s="145"/>
      <c r="N561" s="43">
        <f>SUM(G561*$D$8+H561*$D$5+I561*$D$9+J561*$D$6+K561*$D$11+L561*$D$10+M561*$D$7)</f>
        <v>0</v>
      </c>
      <c r="O561" s="97">
        <v>0.9</v>
      </c>
      <c r="P561" s="90">
        <f>SUM(((G561+(I561*2))/4600*0.4)+(H561+(J561*1.5))/50*0.6)*100*O561</f>
        <v>0</v>
      </c>
    </row>
    <row r="562" spans="1:16" ht="15" customHeight="1">
      <c r="A562" s="41">
        <f>RANK(N562,$N$18:$N$2593)</f>
        <v>140</v>
      </c>
      <c r="B562" s="146"/>
      <c r="C562" s="144"/>
      <c r="D562" s="144"/>
      <c r="E562" s="144"/>
      <c r="F562" s="144"/>
      <c r="G562" s="145"/>
      <c r="H562" s="145"/>
      <c r="I562" s="145"/>
      <c r="J562" s="145"/>
      <c r="K562" s="145"/>
      <c r="L562" s="145"/>
      <c r="M562" s="145"/>
      <c r="N562" s="43">
        <f>SUM(G562*$D$8+H562*$D$5+I562*$D$9+J562*$D$6+K562*$D$11+L562*$D$10+M562*$D$7)</f>
        <v>0</v>
      </c>
      <c r="O562" s="97">
        <v>0.9</v>
      </c>
      <c r="P562" s="90">
        <f>SUM(((G562+(I562*2))/4600*0.4)+(H562+(J562*1.5))/50*0.6)*100*O562</f>
        <v>0</v>
      </c>
    </row>
    <row r="563" spans="1:16" ht="15" customHeight="1">
      <c r="A563" s="41">
        <f>RANK(N563,$N$18:$N$2593)</f>
        <v>140</v>
      </c>
      <c r="B563" s="143"/>
      <c r="C563" s="144"/>
      <c r="D563" s="144"/>
      <c r="E563" s="144"/>
      <c r="F563" s="144"/>
      <c r="G563" s="145"/>
      <c r="H563" s="145"/>
      <c r="I563" s="145"/>
      <c r="J563" s="145"/>
      <c r="K563" s="145"/>
      <c r="L563" s="145"/>
      <c r="M563" s="145"/>
      <c r="N563" s="43">
        <f>SUM(G563*$D$8+H563*$D$5+I563*$D$9+J563*$D$6+K563*$D$11+L563*$D$10+M563*$D$7)</f>
        <v>0</v>
      </c>
      <c r="O563" s="97">
        <v>0.9</v>
      </c>
      <c r="P563" s="90">
        <f>SUM(((G563+(I563*2))/4600*0.4)+(H563+(J563*1.5))/50*0.6)*100*O563</f>
        <v>0</v>
      </c>
    </row>
    <row r="564" spans="1:16" ht="15" customHeight="1">
      <c r="A564" s="41">
        <f>RANK(N564,$N$18:$N$2593)</f>
        <v>140</v>
      </c>
      <c r="B564" s="146"/>
      <c r="C564" s="144"/>
      <c r="D564" s="144"/>
      <c r="E564" s="144"/>
      <c r="F564" s="144"/>
      <c r="G564" s="145"/>
      <c r="H564" s="145"/>
      <c r="I564" s="145"/>
      <c r="J564" s="145"/>
      <c r="K564" s="145"/>
      <c r="L564" s="145"/>
      <c r="M564" s="145"/>
      <c r="N564" s="43">
        <f>SUM(G564*$D$8+H564*$D$5+I564*$D$9+J564*$D$6+K564*$D$11+L564*$D$10+M564*$D$7)</f>
        <v>0</v>
      </c>
      <c r="O564" s="97">
        <v>0.9</v>
      </c>
      <c r="P564" s="90">
        <f>SUM(((G564+(I564*2))/4600*0.4)+(H564+(J564*1.5))/50*0.6)*100*O564</f>
        <v>0</v>
      </c>
    </row>
    <row r="565" spans="1:16" ht="15" customHeight="1">
      <c r="A565" s="41">
        <f>RANK(N565,$N$18:$N$2593)</f>
        <v>140</v>
      </c>
      <c r="B565" s="146"/>
      <c r="C565" s="144"/>
      <c r="D565" s="144"/>
      <c r="E565" s="144"/>
      <c r="F565" s="144"/>
      <c r="G565" s="145"/>
      <c r="H565" s="145"/>
      <c r="I565" s="145"/>
      <c r="J565" s="145"/>
      <c r="K565" s="145"/>
      <c r="L565" s="145"/>
      <c r="M565" s="145"/>
      <c r="N565" s="43">
        <f>SUM(G565*$D$8+H565*$D$5+I565*$D$9+J565*$D$6+K565*$D$11+L565*$D$10+M565*$D$7)</f>
        <v>0</v>
      </c>
      <c r="O565" s="97">
        <v>0.9</v>
      </c>
      <c r="P565" s="90">
        <f>SUM(((G565+(I565*2))/4600*0.4)+(H565+(J565*1.5))/50*0.6)*100*O565</f>
        <v>0</v>
      </c>
    </row>
    <row r="566" spans="1:16" ht="15" customHeight="1">
      <c r="A566" s="41">
        <f>RANK(N566,$N$18:$N$2593)</f>
        <v>140</v>
      </c>
      <c r="B566" s="146"/>
      <c r="C566" s="144"/>
      <c r="D566" s="144"/>
      <c r="E566" s="144"/>
      <c r="F566" s="144"/>
      <c r="G566" s="145"/>
      <c r="H566" s="145"/>
      <c r="I566" s="145"/>
      <c r="J566" s="145"/>
      <c r="K566" s="145"/>
      <c r="L566" s="145"/>
      <c r="M566" s="145"/>
      <c r="N566" s="43">
        <f>SUM(G566*$D$8+H566*$D$5+I566*$D$9+J566*$D$6+K566*$D$11+L566*$D$10+M566*$D$7)</f>
        <v>0</v>
      </c>
      <c r="O566" s="97">
        <v>0.9</v>
      </c>
      <c r="P566" s="90">
        <f>SUM(((G566+(I566*2))/4600*0.4)+(H566+(J566*1.5))/50*0.6)*100*O566</f>
        <v>0</v>
      </c>
    </row>
    <row r="567" spans="1:16" ht="15" customHeight="1">
      <c r="A567" s="41">
        <f>RANK(N567,$N$18:$N$2593)</f>
        <v>140</v>
      </c>
      <c r="B567" s="146"/>
      <c r="C567" s="144"/>
      <c r="D567" s="144"/>
      <c r="E567" s="144"/>
      <c r="F567" s="144"/>
      <c r="G567" s="145"/>
      <c r="H567" s="145"/>
      <c r="I567" s="145"/>
      <c r="J567" s="145"/>
      <c r="K567" s="145"/>
      <c r="L567" s="145"/>
      <c r="M567" s="145"/>
      <c r="N567" s="43">
        <f>SUM(G567*$D$8+H567*$D$5+I567*$D$9+J567*$D$6+K567*$D$11+L567*$D$10+M567*$D$7)</f>
        <v>0</v>
      </c>
      <c r="O567" s="97">
        <v>0.9</v>
      </c>
      <c r="P567" s="90">
        <f>SUM(((G567+(I567*2))/4600*0.4)+(H567+(J567*1.5))/50*0.6)*100*O567</f>
        <v>0</v>
      </c>
    </row>
    <row r="568" spans="1:16" ht="15" customHeight="1">
      <c r="A568" s="41">
        <f>RANK(N568,$N$18:$N$2593)</f>
        <v>140</v>
      </c>
      <c r="B568" s="146"/>
      <c r="C568" s="144"/>
      <c r="D568" s="144"/>
      <c r="E568" s="144"/>
      <c r="F568" s="144"/>
      <c r="G568" s="145"/>
      <c r="H568" s="145"/>
      <c r="I568" s="145"/>
      <c r="J568" s="145"/>
      <c r="K568" s="145"/>
      <c r="L568" s="145"/>
      <c r="M568" s="145"/>
      <c r="N568" s="43">
        <f>SUM(G568*$D$8+H568*$D$5+I568*$D$9+J568*$D$6+K568*$D$11+L568*$D$10+M568*$D$7)</f>
        <v>0</v>
      </c>
      <c r="O568" s="97">
        <v>0.9</v>
      </c>
      <c r="P568" s="90">
        <f>SUM(((G568+(I568*2))/4600*0.4)+(H568+(J568*1.5))/50*0.6)*100*O568</f>
        <v>0</v>
      </c>
    </row>
    <row r="569" spans="1:16" ht="15" customHeight="1">
      <c r="A569" s="41">
        <f>RANK(N569,$N$18:$N$2593)</f>
        <v>140</v>
      </c>
      <c r="B569" s="146"/>
      <c r="C569" s="144"/>
      <c r="D569" s="144"/>
      <c r="E569" s="144"/>
      <c r="F569" s="144"/>
      <c r="G569" s="145"/>
      <c r="H569" s="145"/>
      <c r="I569" s="145"/>
      <c r="J569" s="145"/>
      <c r="K569" s="145"/>
      <c r="L569" s="145"/>
      <c r="M569" s="145"/>
      <c r="N569" s="43">
        <f>SUM(G569*$D$8+H569*$D$5+I569*$D$9+J569*$D$6+K569*$D$11+L569*$D$10+M569*$D$7)</f>
        <v>0</v>
      </c>
      <c r="O569" s="97">
        <v>0.9</v>
      </c>
      <c r="P569" s="90">
        <f>SUM(((G569+(I569*2))/4600*0.4)+(H569+(J569*1.5))/50*0.6)*100*O569</f>
        <v>0</v>
      </c>
    </row>
    <row r="570" spans="1:16" ht="15" customHeight="1">
      <c r="A570" s="41">
        <f>RANK(N570,$N$18:$N$2593)</f>
        <v>140</v>
      </c>
      <c r="B570" s="146"/>
      <c r="C570" s="144"/>
      <c r="D570" s="144"/>
      <c r="E570" s="144"/>
      <c r="F570" s="144"/>
      <c r="G570" s="145"/>
      <c r="H570" s="145"/>
      <c r="I570" s="145"/>
      <c r="J570" s="145"/>
      <c r="K570" s="145"/>
      <c r="L570" s="145"/>
      <c r="M570" s="145"/>
      <c r="N570" s="43">
        <f>SUM(G570*$D$8+H570*$D$5+I570*$D$9+J570*$D$6+K570*$D$11+L570*$D$10+M570*$D$7)</f>
        <v>0</v>
      </c>
      <c r="O570" s="97">
        <v>0.9</v>
      </c>
      <c r="P570" s="90">
        <f>SUM(((G570+(I570*2))/4600*0.4)+(H570+(J570*1.5))/50*0.6)*100*O570</f>
        <v>0</v>
      </c>
    </row>
    <row r="571" spans="1:16" ht="15" customHeight="1">
      <c r="A571" s="41">
        <f>RANK(N571,$N$18:$N$2593)</f>
        <v>140</v>
      </c>
      <c r="B571" s="146"/>
      <c r="C571" s="144"/>
      <c r="D571" s="144"/>
      <c r="E571" s="144"/>
      <c r="F571" s="144"/>
      <c r="G571" s="145"/>
      <c r="H571" s="145"/>
      <c r="I571" s="145"/>
      <c r="J571" s="145"/>
      <c r="K571" s="145"/>
      <c r="L571" s="145"/>
      <c r="M571" s="145"/>
      <c r="N571" s="43">
        <f>SUM(G571*$D$8+H571*$D$5+I571*$D$9+J571*$D$6+K571*$D$11+L571*$D$10+M571*$D$7)</f>
        <v>0</v>
      </c>
      <c r="O571" s="97">
        <v>0.9</v>
      </c>
      <c r="P571" s="90">
        <f>SUM(((G571+(I571*2))/4600*0.4)+(H571+(J571*1.5))/50*0.6)*100*O571</f>
        <v>0</v>
      </c>
    </row>
    <row r="572" spans="1:16" ht="15" customHeight="1">
      <c r="A572" s="41">
        <f>RANK(N572,$N$18:$N$2593)</f>
        <v>140</v>
      </c>
      <c r="B572" s="146"/>
      <c r="C572" s="144"/>
      <c r="D572" s="144"/>
      <c r="E572" s="144"/>
      <c r="F572" s="144"/>
      <c r="G572" s="145"/>
      <c r="H572" s="145"/>
      <c r="I572" s="145"/>
      <c r="J572" s="145"/>
      <c r="K572" s="145"/>
      <c r="L572" s="145"/>
      <c r="M572" s="145"/>
      <c r="N572" s="43">
        <f>SUM(G572*$D$8+H572*$D$5+I572*$D$9+J572*$D$6+K572*$D$11+L572*$D$10+M572*$D$7)</f>
        <v>0</v>
      </c>
      <c r="O572" s="97">
        <v>0.9</v>
      </c>
      <c r="P572" s="90">
        <f>SUM(((G572+(I572*2))/4600*0.4)+(H572+(J572*1.5))/50*0.6)*100*O572</f>
        <v>0</v>
      </c>
    </row>
    <row r="573" spans="1:16" ht="15" customHeight="1">
      <c r="A573" s="41">
        <f>RANK(N573,$N$18:$N$2593)</f>
        <v>140</v>
      </c>
      <c r="B573" s="146"/>
      <c r="C573" s="144"/>
      <c r="D573" s="144"/>
      <c r="E573" s="144"/>
      <c r="F573" s="144"/>
      <c r="G573" s="145"/>
      <c r="H573" s="145"/>
      <c r="I573" s="145"/>
      <c r="J573" s="145"/>
      <c r="K573" s="145"/>
      <c r="L573" s="145"/>
      <c r="M573" s="145"/>
      <c r="N573" s="43">
        <f>SUM(G573*$D$8+H573*$D$5+I573*$D$9+J573*$D$6+K573*$D$11+L573*$D$10+M573*$D$7)</f>
        <v>0</v>
      </c>
      <c r="O573" s="97">
        <v>0.9</v>
      </c>
      <c r="P573" s="90">
        <f>SUM(((G573+(I573*2))/4600*0.4)+(H573+(J573*1.5))/50*0.6)*100*O573</f>
        <v>0</v>
      </c>
    </row>
    <row r="574" spans="1:16" ht="15" customHeight="1">
      <c r="A574" s="41">
        <f>RANK(N574,$N$18:$N$2593)</f>
        <v>140</v>
      </c>
      <c r="B574" s="143"/>
      <c r="C574" s="144"/>
      <c r="D574" s="144"/>
      <c r="E574" s="144"/>
      <c r="F574" s="144"/>
      <c r="G574" s="145"/>
      <c r="H574" s="145"/>
      <c r="I574" s="145"/>
      <c r="J574" s="145"/>
      <c r="K574" s="145"/>
      <c r="L574" s="145"/>
      <c r="M574" s="145"/>
      <c r="N574" s="43">
        <f>SUM(G574*$D$8+H574*$D$5+I574*$D$9+J574*$D$6+K574*$D$11+L574*$D$10+M574*$D$7)</f>
        <v>0</v>
      </c>
      <c r="O574" s="97">
        <v>0.9</v>
      </c>
      <c r="P574" s="90">
        <f>SUM(((G574+(I574*2))/4600*0.4)+(H574+(J574*1.5))/50*0.6)*100*O574</f>
        <v>0</v>
      </c>
    </row>
    <row r="575" spans="1:16" ht="15" customHeight="1">
      <c r="A575" s="41">
        <f>RANK(N575,$N$18:$N$2593)</f>
        <v>140</v>
      </c>
      <c r="B575" s="146"/>
      <c r="C575" s="144"/>
      <c r="D575" s="144"/>
      <c r="E575" s="144"/>
      <c r="F575" s="144"/>
      <c r="G575" s="145"/>
      <c r="H575" s="145"/>
      <c r="I575" s="145"/>
      <c r="J575" s="145"/>
      <c r="K575" s="145"/>
      <c r="L575" s="145"/>
      <c r="M575" s="145"/>
      <c r="N575" s="43">
        <f>SUM(G575*$D$8+H575*$D$5+I575*$D$9+J575*$D$6+K575*$D$11+L575*$D$10+M575*$D$7)</f>
        <v>0</v>
      </c>
      <c r="O575" s="97">
        <v>0.9</v>
      </c>
      <c r="P575" s="90">
        <f>SUM(((G575+(I575*2))/4600*0.4)+(H575+(J575*1.5))/50*0.6)*100*O575</f>
        <v>0</v>
      </c>
    </row>
    <row r="576" spans="1:16" ht="15" customHeight="1">
      <c r="A576" s="41">
        <f>RANK(N576,$N$18:$N$2593)</f>
        <v>140</v>
      </c>
      <c r="B576" s="146"/>
      <c r="C576" s="144"/>
      <c r="D576" s="144"/>
      <c r="E576" s="144"/>
      <c r="F576" s="144"/>
      <c r="G576" s="145"/>
      <c r="H576" s="145"/>
      <c r="I576" s="145"/>
      <c r="J576" s="145"/>
      <c r="K576" s="145"/>
      <c r="L576" s="145"/>
      <c r="M576" s="145"/>
      <c r="N576" s="43">
        <f>SUM(G576*$D$8+H576*$D$5+I576*$D$9+J576*$D$6+K576*$D$11+L576*$D$10+M576*$D$7)</f>
        <v>0</v>
      </c>
      <c r="O576" s="97">
        <v>0.9</v>
      </c>
      <c r="P576" s="90">
        <f>SUM(((G576+(I576*2))/4600*0.4)+(H576+(J576*1.5))/50*0.6)*100*O576</f>
        <v>0</v>
      </c>
    </row>
    <row r="577" spans="1:16" ht="15" customHeight="1">
      <c r="A577" s="41">
        <f>RANK(N577,$N$18:$N$2593)</f>
        <v>140</v>
      </c>
      <c r="B577" s="146"/>
      <c r="C577" s="144"/>
      <c r="D577" s="144"/>
      <c r="E577" s="144"/>
      <c r="F577" s="144"/>
      <c r="G577" s="145"/>
      <c r="H577" s="145"/>
      <c r="I577" s="145"/>
      <c r="J577" s="145"/>
      <c r="K577" s="145"/>
      <c r="L577" s="145"/>
      <c r="M577" s="145"/>
      <c r="N577" s="43">
        <f>SUM(G577*$D$8+H577*$D$5+I577*$D$9+J577*$D$6+K577*$D$11+L577*$D$10+M577*$D$7)</f>
        <v>0</v>
      </c>
      <c r="O577" s="97">
        <v>0.9</v>
      </c>
      <c r="P577" s="90">
        <f>SUM(((G577+(I577*2))/4600*0.4)+(H577+(J577*1.5))/50*0.6)*100*O577</f>
        <v>0</v>
      </c>
    </row>
    <row r="578" spans="1:16" ht="15" customHeight="1">
      <c r="A578" s="41">
        <f>RANK(N578,$N$18:$N$2593)</f>
        <v>140</v>
      </c>
      <c r="B578" s="143"/>
      <c r="C578" s="144"/>
      <c r="D578" s="144"/>
      <c r="E578" s="144"/>
      <c r="F578" s="144"/>
      <c r="G578" s="145"/>
      <c r="H578" s="145"/>
      <c r="I578" s="145"/>
      <c r="J578" s="145"/>
      <c r="K578" s="145"/>
      <c r="L578" s="145"/>
      <c r="M578" s="145"/>
      <c r="N578" s="43">
        <f>SUM(G578*$D$8+H578*$D$5+I578*$D$9+J578*$D$6+K578*$D$11+L578*$D$10+M578*$D$7)</f>
        <v>0</v>
      </c>
      <c r="O578" s="97">
        <v>0.9</v>
      </c>
      <c r="P578" s="90">
        <f>SUM(((G578+(I578*2))/4600*0.4)+(H578+(J578*1.5))/50*0.6)*100*O578</f>
        <v>0</v>
      </c>
    </row>
    <row r="579" spans="1:16" ht="15" customHeight="1">
      <c r="A579" s="41">
        <f>RANK(N579,$N$18:$N$2593)</f>
        <v>140</v>
      </c>
      <c r="B579" s="146"/>
      <c r="C579" s="144"/>
      <c r="D579" s="144"/>
      <c r="E579" s="144"/>
      <c r="F579" s="144"/>
      <c r="G579" s="145"/>
      <c r="H579" s="145"/>
      <c r="I579" s="145"/>
      <c r="J579" s="145"/>
      <c r="K579" s="145"/>
      <c r="L579" s="145"/>
      <c r="M579" s="145"/>
      <c r="N579" s="43">
        <f>SUM(G579*$D$8+H579*$D$5+I579*$D$9+J579*$D$6+K579*$D$11+L579*$D$10+M579*$D$7)</f>
        <v>0</v>
      </c>
      <c r="O579" s="97">
        <v>0.9</v>
      </c>
      <c r="P579" s="90">
        <f>SUM(((G579+(I579*2))/4600*0.4)+(H579+(J579*1.5))/50*0.6)*100*O579</f>
        <v>0</v>
      </c>
    </row>
    <row r="580" spans="1:16" ht="15" customHeight="1">
      <c r="A580" s="41">
        <f>RANK(N580,$N$18:$N$2593)</f>
        <v>140</v>
      </c>
      <c r="B580" s="146"/>
      <c r="C580" s="144"/>
      <c r="D580" s="144"/>
      <c r="E580" s="144"/>
      <c r="F580" s="144"/>
      <c r="G580" s="145"/>
      <c r="H580" s="145"/>
      <c r="I580" s="145"/>
      <c r="J580" s="145"/>
      <c r="K580" s="145"/>
      <c r="L580" s="145"/>
      <c r="M580" s="145"/>
      <c r="N580" s="43">
        <f>SUM(G580*$D$8+H580*$D$5+I580*$D$9+J580*$D$6+K580*$D$11+L580*$D$10+M580*$D$7)</f>
        <v>0</v>
      </c>
      <c r="O580" s="97">
        <v>0.9</v>
      </c>
      <c r="P580" s="90">
        <f>SUM(((G580+(I580*2))/4600*0.4)+(H580+(J580*1.5))/50*0.6)*100*O580</f>
        <v>0</v>
      </c>
    </row>
    <row r="581" spans="1:16" ht="15" customHeight="1">
      <c r="A581" s="41">
        <f>RANK(N581,$N$18:$N$2593)</f>
        <v>140</v>
      </c>
      <c r="B581" s="146"/>
      <c r="C581" s="144"/>
      <c r="D581" s="144"/>
      <c r="E581" s="144"/>
      <c r="F581" s="144"/>
      <c r="G581" s="145"/>
      <c r="H581" s="145"/>
      <c r="I581" s="145"/>
      <c r="J581" s="145"/>
      <c r="K581" s="145"/>
      <c r="L581" s="145"/>
      <c r="M581" s="145"/>
      <c r="N581" s="43">
        <f>SUM(G581*$D$8+H581*$D$5+I581*$D$9+J581*$D$6+K581*$D$11+L581*$D$10+M581*$D$7)</f>
        <v>0</v>
      </c>
      <c r="O581" s="97">
        <v>0.9</v>
      </c>
      <c r="P581" s="90">
        <f>SUM(((G581+(I581*2))/4600*0.4)+(H581+(J581*1.5))/50*0.6)*100*O581</f>
        <v>0</v>
      </c>
    </row>
    <row r="582" spans="1:16" ht="15" customHeight="1">
      <c r="A582" s="41">
        <f>RANK(N582,$N$18:$N$2593)</f>
        <v>140</v>
      </c>
      <c r="B582" s="146"/>
      <c r="C582" s="144"/>
      <c r="D582" s="144"/>
      <c r="E582" s="144"/>
      <c r="F582" s="144"/>
      <c r="G582" s="145"/>
      <c r="H582" s="145"/>
      <c r="I582" s="145"/>
      <c r="J582" s="145"/>
      <c r="K582" s="145"/>
      <c r="L582" s="145"/>
      <c r="M582" s="145"/>
      <c r="N582" s="43">
        <f>SUM(G582*$D$8+H582*$D$5+I582*$D$9+J582*$D$6+K582*$D$11+L582*$D$10+M582*$D$7)</f>
        <v>0</v>
      </c>
      <c r="O582" s="97">
        <v>0.9</v>
      </c>
      <c r="P582" s="90">
        <f>SUM(((G582+(I582*2))/4600*0.4)+(H582+(J582*1.5))/50*0.6)*100*O582</f>
        <v>0</v>
      </c>
    </row>
    <row r="583" spans="1:16" ht="15" customHeight="1">
      <c r="A583" s="41">
        <f>RANK(N583,$N$18:$N$2593)</f>
        <v>140</v>
      </c>
      <c r="B583" s="146"/>
      <c r="C583" s="144"/>
      <c r="D583" s="144"/>
      <c r="E583" s="144"/>
      <c r="F583" s="144"/>
      <c r="G583" s="145"/>
      <c r="H583" s="145"/>
      <c r="I583" s="145"/>
      <c r="J583" s="145"/>
      <c r="K583" s="145"/>
      <c r="L583" s="145"/>
      <c r="M583" s="145"/>
      <c r="N583" s="43">
        <f>SUM(G583*$D$8+H583*$D$5+I583*$D$9+J583*$D$6+K583*$D$11+L583*$D$10+M583*$D$7)</f>
        <v>0</v>
      </c>
      <c r="O583" s="97">
        <v>0.9</v>
      </c>
      <c r="P583" s="90">
        <f>SUM(((G583+(I583*2))/4600*0.4)+(H583+(J583*1.5))/50*0.6)*100*O583</f>
        <v>0</v>
      </c>
    </row>
    <row r="584" spans="1:16" ht="15" customHeight="1">
      <c r="A584" s="41">
        <f>RANK(N584,$N$18:$N$2593)</f>
        <v>140</v>
      </c>
      <c r="B584" s="143"/>
      <c r="C584" s="144"/>
      <c r="D584" s="144"/>
      <c r="E584" s="144"/>
      <c r="F584" s="144"/>
      <c r="G584" s="145"/>
      <c r="H584" s="145"/>
      <c r="I584" s="145"/>
      <c r="J584" s="145"/>
      <c r="K584" s="145"/>
      <c r="L584" s="145"/>
      <c r="M584" s="145"/>
      <c r="N584" s="43">
        <f>SUM(G584*$D$8+H584*$D$5+I584*$D$9+J584*$D$6+K584*$D$11+L584*$D$10+M584*$D$7)</f>
        <v>0</v>
      </c>
      <c r="O584" s="97">
        <v>0.9</v>
      </c>
      <c r="P584" s="90">
        <f>SUM(((G584+(I584*2))/4600*0.4)+(H584+(J584*1.5))/50*0.6)*100*O584</f>
        <v>0</v>
      </c>
    </row>
    <row r="585" spans="1:16" ht="15" customHeight="1">
      <c r="A585" s="41">
        <f>RANK(N585,$N$18:$N$2593)</f>
        <v>140</v>
      </c>
      <c r="B585" s="146"/>
      <c r="C585" s="144"/>
      <c r="D585" s="144"/>
      <c r="E585" s="144"/>
      <c r="F585" s="144"/>
      <c r="G585" s="145"/>
      <c r="H585" s="145"/>
      <c r="I585" s="145"/>
      <c r="J585" s="145"/>
      <c r="K585" s="145"/>
      <c r="L585" s="145"/>
      <c r="M585" s="145"/>
      <c r="N585" s="43">
        <f>SUM(G585*$D$8+H585*$D$5+I585*$D$9+J585*$D$6+K585*$D$11+L585*$D$10+M585*$D$7)</f>
        <v>0</v>
      </c>
      <c r="O585" s="97">
        <v>0.9</v>
      </c>
      <c r="P585" s="90">
        <f>SUM(((G585+(I585*2))/4600*0.4)+(H585+(J585*1.5))/50*0.6)*100*O585</f>
        <v>0</v>
      </c>
    </row>
    <row r="586" spans="1:16" ht="15" customHeight="1">
      <c r="A586" s="41">
        <f>RANK(N586,$N$18:$N$2593)</f>
        <v>140</v>
      </c>
      <c r="B586" s="146"/>
      <c r="C586" s="144"/>
      <c r="D586" s="144"/>
      <c r="E586" s="144"/>
      <c r="F586" s="144"/>
      <c r="G586" s="145"/>
      <c r="H586" s="145"/>
      <c r="I586" s="145"/>
      <c r="J586" s="145"/>
      <c r="K586" s="145"/>
      <c r="L586" s="145"/>
      <c r="M586" s="145"/>
      <c r="N586" s="43">
        <f>SUM(G586*$D$8+H586*$D$5+I586*$D$9+J586*$D$6+K586*$D$11+L586*$D$10+M586*$D$7)</f>
        <v>0</v>
      </c>
      <c r="O586" s="97">
        <v>0.9</v>
      </c>
      <c r="P586" s="90">
        <f>SUM(((G586+(I586*2))/4600*0.4)+(H586+(J586*1.5))/50*0.6)*100*O586</f>
        <v>0</v>
      </c>
    </row>
    <row r="587" spans="1:16" ht="15" customHeight="1">
      <c r="A587" s="41">
        <f>RANK(N587,$N$18:$N$2593)</f>
        <v>140</v>
      </c>
      <c r="B587" s="146"/>
      <c r="C587" s="144"/>
      <c r="D587" s="144"/>
      <c r="E587" s="144"/>
      <c r="F587" s="144"/>
      <c r="G587" s="145"/>
      <c r="H587" s="145"/>
      <c r="I587" s="145"/>
      <c r="J587" s="145"/>
      <c r="K587" s="145"/>
      <c r="L587" s="145"/>
      <c r="M587" s="145"/>
      <c r="N587" s="43">
        <f>SUM(G587*$D$8+H587*$D$5+I587*$D$9+J587*$D$6+K587*$D$11+L587*$D$10+M587*$D$7)</f>
        <v>0</v>
      </c>
      <c r="O587" s="97">
        <v>0.9</v>
      </c>
      <c r="P587" s="90">
        <f>SUM(((G587+(I587*2))/4600*0.4)+(H587+(J587*1.5))/50*0.6)*100*O587</f>
        <v>0</v>
      </c>
    </row>
    <row r="588" spans="1:16" ht="15" customHeight="1">
      <c r="A588" s="41">
        <f>RANK(N588,$N$18:$N$2593)</f>
        <v>140</v>
      </c>
      <c r="B588" s="144"/>
      <c r="C588" s="144"/>
      <c r="D588" s="144"/>
      <c r="E588" s="144"/>
      <c r="F588" s="144"/>
      <c r="G588" s="145"/>
      <c r="H588" s="145"/>
      <c r="I588" s="145"/>
      <c r="J588" s="145"/>
      <c r="K588" s="145"/>
      <c r="L588" s="145"/>
      <c r="M588" s="145"/>
      <c r="N588" s="43">
        <f>SUM(G588*$D$8+H588*$D$5+I588*$D$9+J588*$D$6+K588*$D$11+L588*$D$10+M588*$D$7)</f>
        <v>0</v>
      </c>
      <c r="O588" s="97">
        <v>0.9</v>
      </c>
      <c r="P588" s="90">
        <f>SUM(((G588+(I588*2))/4600*0.4)+(H588+(J588*1.5))/50*0.6)*100*O588</f>
        <v>0</v>
      </c>
    </row>
    <row r="589" spans="1:16" ht="15" customHeight="1">
      <c r="A589" s="41">
        <f>RANK(N589,$N$18:$N$2593)</f>
        <v>140</v>
      </c>
      <c r="B589" s="146"/>
      <c r="C589" s="144"/>
      <c r="D589" s="144"/>
      <c r="E589" s="144"/>
      <c r="F589" s="144"/>
      <c r="G589" s="145"/>
      <c r="H589" s="145"/>
      <c r="I589" s="145"/>
      <c r="J589" s="145"/>
      <c r="K589" s="145"/>
      <c r="L589" s="145"/>
      <c r="M589" s="145"/>
      <c r="N589" s="43">
        <f>SUM(G589*$D$8+H589*$D$5+I589*$D$9+J589*$D$6+K589*$D$11+L589*$D$10+M589*$D$7)</f>
        <v>0</v>
      </c>
      <c r="O589" s="97">
        <v>0.9</v>
      </c>
      <c r="P589" s="90">
        <f>SUM(((G589+(I589*2))/4600*0.4)+(H589+(J589*1.5))/50*0.6)*100*O589</f>
        <v>0</v>
      </c>
    </row>
    <row r="590" spans="1:16" ht="15" customHeight="1">
      <c r="A590" s="41">
        <f>RANK(N590,$N$18:$N$2593)</f>
        <v>140</v>
      </c>
      <c r="B590" s="146"/>
      <c r="C590" s="144"/>
      <c r="D590" s="144"/>
      <c r="E590" s="144"/>
      <c r="F590" s="144"/>
      <c r="G590" s="145"/>
      <c r="H590" s="145"/>
      <c r="I590" s="145"/>
      <c r="J590" s="145"/>
      <c r="K590" s="145"/>
      <c r="L590" s="145"/>
      <c r="M590" s="145"/>
      <c r="N590" s="43">
        <f>SUM(G590*$D$8+H590*$D$5+I590*$D$9+J590*$D$6+K590*$D$11+L590*$D$10+M590*$D$7)</f>
        <v>0</v>
      </c>
      <c r="O590" s="97">
        <v>0.9</v>
      </c>
      <c r="P590" s="90">
        <f>SUM(((G590+(I590*2))/4600*0.4)+(H590+(J590*1.5))/50*0.6)*100*O590</f>
        <v>0</v>
      </c>
    </row>
    <row r="591" spans="1:16" ht="15" customHeight="1">
      <c r="A591" s="41">
        <f>RANK(N591,$N$18:$N$2593)</f>
        <v>140</v>
      </c>
      <c r="B591" s="146"/>
      <c r="C591" s="144"/>
      <c r="D591" s="144"/>
      <c r="E591" s="144"/>
      <c r="F591" s="144"/>
      <c r="G591" s="145"/>
      <c r="H591" s="145"/>
      <c r="I591" s="145"/>
      <c r="J591" s="145"/>
      <c r="K591" s="145"/>
      <c r="L591" s="145"/>
      <c r="M591" s="145"/>
      <c r="N591" s="43">
        <f>SUM(G591*$D$8+H591*$D$5+I591*$D$9+J591*$D$6+K591*$D$11+L591*$D$10+M591*$D$7)</f>
        <v>0</v>
      </c>
      <c r="O591" s="97">
        <v>0.9</v>
      </c>
      <c r="P591" s="90">
        <f>SUM(((G591+(I591*2))/4600*0.4)+(H591+(J591*1.5))/50*0.6)*100*O591</f>
        <v>0</v>
      </c>
    </row>
    <row r="592" spans="1:16" ht="15" customHeight="1">
      <c r="A592" s="41">
        <f>RANK(N592,$N$18:$N$2593)</f>
        <v>140</v>
      </c>
      <c r="B592" s="144"/>
      <c r="C592" s="144"/>
      <c r="D592" s="144"/>
      <c r="E592" s="144"/>
      <c r="F592" s="144"/>
      <c r="G592" s="145"/>
      <c r="H592" s="145"/>
      <c r="I592" s="145"/>
      <c r="J592" s="145"/>
      <c r="K592" s="145"/>
      <c r="L592" s="145"/>
      <c r="M592" s="145"/>
      <c r="N592" s="43">
        <f>SUM(G592*$D$8+H592*$D$5+I592*$D$9+J592*$D$6+K592*$D$11+L592*$D$10+M592*$D$7)</f>
        <v>0</v>
      </c>
      <c r="O592" s="97">
        <v>0.9</v>
      </c>
      <c r="P592" s="90">
        <f>SUM(((G592+(I592*2))/4600*0.4)+(H592+(J592*1.5))/50*0.6)*100*O592</f>
        <v>0</v>
      </c>
    </row>
    <row r="593" spans="1:16" ht="15" customHeight="1">
      <c r="A593" s="41">
        <f>RANK(N593,$N$18:$N$2593)</f>
        <v>140</v>
      </c>
      <c r="B593" s="143"/>
      <c r="C593" s="144"/>
      <c r="D593" s="144"/>
      <c r="E593" s="144"/>
      <c r="F593" s="144"/>
      <c r="G593" s="145"/>
      <c r="H593" s="145"/>
      <c r="I593" s="145"/>
      <c r="J593" s="145"/>
      <c r="K593" s="145"/>
      <c r="L593" s="145"/>
      <c r="M593" s="145"/>
      <c r="N593" s="43">
        <f>SUM(G593*$D$8+H593*$D$5+I593*$D$9+J593*$D$6+K593*$D$11+L593*$D$10+M593*$D$7)</f>
        <v>0</v>
      </c>
      <c r="O593" s="97">
        <v>0.9</v>
      </c>
      <c r="P593" s="90">
        <f>SUM(((G593+(I593*2))/4600*0.4)+(H593+(J593*1.5))/50*0.6)*100*O593</f>
        <v>0</v>
      </c>
    </row>
    <row r="594" spans="1:16" ht="15" customHeight="1">
      <c r="A594" s="41">
        <f>RANK(N594,$N$18:$N$2593)</f>
        <v>140</v>
      </c>
      <c r="B594" s="146"/>
      <c r="C594" s="144"/>
      <c r="D594" s="144"/>
      <c r="E594" s="144"/>
      <c r="F594" s="144"/>
      <c r="G594" s="145"/>
      <c r="H594" s="145"/>
      <c r="I594" s="145"/>
      <c r="J594" s="145"/>
      <c r="K594" s="145"/>
      <c r="L594" s="145"/>
      <c r="M594" s="145"/>
      <c r="N594" s="43">
        <f>SUM(G594*$D$8+H594*$D$5+I594*$D$9+J594*$D$6+K594*$D$11+L594*$D$10+M594*$D$7)</f>
        <v>0</v>
      </c>
      <c r="O594" s="97">
        <v>0.9</v>
      </c>
      <c r="P594" s="90">
        <f>SUM(((G594+(I594*2))/4600*0.4)+(H594+(J594*1.5))/50*0.6)*100*O594</f>
        <v>0</v>
      </c>
    </row>
    <row r="595" spans="1:16" ht="15" customHeight="1">
      <c r="A595" s="41">
        <f>RANK(N595,$N$18:$N$2593)</f>
        <v>140</v>
      </c>
      <c r="B595" s="146"/>
      <c r="C595" s="144"/>
      <c r="D595" s="144"/>
      <c r="E595" s="144"/>
      <c r="F595" s="144"/>
      <c r="G595" s="145"/>
      <c r="H595" s="145"/>
      <c r="I595" s="145"/>
      <c r="J595" s="145"/>
      <c r="K595" s="145"/>
      <c r="L595" s="145"/>
      <c r="M595" s="145"/>
      <c r="N595" s="43">
        <f>SUM(G595*$D$8+H595*$D$5+I595*$D$9+J595*$D$6+K595*$D$11+L595*$D$10+M595*$D$7)</f>
        <v>0</v>
      </c>
      <c r="O595" s="97">
        <v>0.9</v>
      </c>
      <c r="P595" s="90">
        <f>SUM(((G595+(I595*2))/4600*0.4)+(H595+(J595*1.5))/50*0.6)*100*O595</f>
        <v>0</v>
      </c>
    </row>
    <row r="596" spans="1:16" ht="15" customHeight="1">
      <c r="A596" s="41">
        <f>RANK(N596,$N$18:$N$2593)</f>
        <v>140</v>
      </c>
      <c r="B596" s="146"/>
      <c r="C596" s="144"/>
      <c r="D596" s="144"/>
      <c r="E596" s="144"/>
      <c r="F596" s="144"/>
      <c r="G596" s="145"/>
      <c r="H596" s="145"/>
      <c r="I596" s="145"/>
      <c r="J596" s="145"/>
      <c r="K596" s="145"/>
      <c r="L596" s="145"/>
      <c r="M596" s="145"/>
      <c r="N596" s="43">
        <f>SUM(G596*$D$8+H596*$D$5+I596*$D$9+J596*$D$6+K596*$D$11+L596*$D$10+M596*$D$7)</f>
        <v>0</v>
      </c>
      <c r="O596" s="97">
        <v>0.9</v>
      </c>
      <c r="P596" s="90">
        <f>SUM(((G596+(I596*2))/4600*0.4)+(H596+(J596*1.5))/50*0.6)*100*O596</f>
        <v>0</v>
      </c>
    </row>
    <row r="597" spans="1:16" ht="15" customHeight="1">
      <c r="A597" s="41">
        <f>RANK(N597,$N$18:$N$2593)</f>
        <v>140</v>
      </c>
      <c r="B597" s="146"/>
      <c r="C597" s="144"/>
      <c r="D597" s="144"/>
      <c r="E597" s="144"/>
      <c r="F597" s="144"/>
      <c r="G597" s="145"/>
      <c r="H597" s="145"/>
      <c r="I597" s="145"/>
      <c r="J597" s="145"/>
      <c r="K597" s="145"/>
      <c r="L597" s="145"/>
      <c r="M597" s="145"/>
      <c r="N597" s="43">
        <f>SUM(G597*$D$8+H597*$D$5+I597*$D$9+J597*$D$6+K597*$D$11+L597*$D$10+M597*$D$7)</f>
        <v>0</v>
      </c>
      <c r="O597" s="97">
        <v>0.9</v>
      </c>
      <c r="P597" s="90">
        <f>SUM(((G597+(I597*2))/4600*0.4)+(H597+(J597*1.5))/50*0.6)*100*O597</f>
        <v>0</v>
      </c>
    </row>
    <row r="598" spans="1:16" ht="15" customHeight="1">
      <c r="A598" s="41">
        <f>RANK(N598,$N$18:$N$2593)</f>
        <v>140</v>
      </c>
      <c r="B598" s="146"/>
      <c r="C598" s="144"/>
      <c r="D598" s="144"/>
      <c r="E598" s="144"/>
      <c r="F598" s="144"/>
      <c r="G598" s="145"/>
      <c r="H598" s="145"/>
      <c r="I598" s="145"/>
      <c r="J598" s="145"/>
      <c r="K598" s="145"/>
      <c r="L598" s="145"/>
      <c r="M598" s="145"/>
      <c r="N598" s="43">
        <f>SUM(G598*$D$8+H598*$D$5+I598*$D$9+J598*$D$6+K598*$D$11+L598*$D$10+M598*$D$7)</f>
        <v>0</v>
      </c>
      <c r="O598" s="97">
        <v>0.9</v>
      </c>
      <c r="P598" s="90">
        <f>SUM(((G598+(I598*2))/4600*0.4)+(H598+(J598*1.5))/50*0.6)*100*O598</f>
        <v>0</v>
      </c>
    </row>
    <row r="599" spans="1:16" ht="15" customHeight="1">
      <c r="A599" s="41">
        <f>RANK(N599,$N$18:$N$2593)</f>
        <v>140</v>
      </c>
      <c r="B599" s="143"/>
      <c r="C599" s="144"/>
      <c r="D599" s="144"/>
      <c r="E599" s="144"/>
      <c r="F599" s="144"/>
      <c r="G599" s="145"/>
      <c r="H599" s="145"/>
      <c r="I599" s="145"/>
      <c r="J599" s="145"/>
      <c r="K599" s="145"/>
      <c r="L599" s="145"/>
      <c r="M599" s="145"/>
      <c r="N599" s="43">
        <f>SUM(G599*$D$8+H599*$D$5+I599*$D$9+J599*$D$6+K599*$D$11+L599*$D$10+M599*$D$7)</f>
        <v>0</v>
      </c>
      <c r="O599" s="97">
        <v>0.9</v>
      </c>
      <c r="P599" s="90">
        <f>SUM(((G599+(I599*2))/4600*0.4)+(H599+(J599*1.5))/50*0.6)*100*O599</f>
        <v>0</v>
      </c>
    </row>
    <row r="600" spans="1:16" ht="15" customHeight="1">
      <c r="A600" s="41">
        <f>RANK(N600,$N$18:$N$2593)</f>
        <v>140</v>
      </c>
      <c r="B600" s="146"/>
      <c r="C600" s="144"/>
      <c r="D600" s="144"/>
      <c r="E600" s="144"/>
      <c r="F600" s="144"/>
      <c r="G600" s="145"/>
      <c r="H600" s="145"/>
      <c r="I600" s="145"/>
      <c r="J600" s="145"/>
      <c r="K600" s="145"/>
      <c r="L600" s="145"/>
      <c r="M600" s="145"/>
      <c r="N600" s="43">
        <f>SUM(G600*$D$8+H600*$D$5+I600*$D$9+J600*$D$6+K600*$D$11+L600*$D$10+M600*$D$7)</f>
        <v>0</v>
      </c>
      <c r="O600" s="97">
        <v>0.9</v>
      </c>
      <c r="P600" s="90">
        <f>SUM(((G600+(I600*2))/4600*0.4)+(H600+(J600*1.5))/50*0.6)*100*O600</f>
        <v>0</v>
      </c>
    </row>
    <row r="601" spans="1:16" ht="15" customHeight="1">
      <c r="A601" s="41">
        <f>RANK(N601,$N$18:$N$2593)</f>
        <v>140</v>
      </c>
      <c r="B601" s="146"/>
      <c r="C601" s="144"/>
      <c r="D601" s="144"/>
      <c r="E601" s="144"/>
      <c r="F601" s="144"/>
      <c r="G601" s="145"/>
      <c r="H601" s="145"/>
      <c r="I601" s="145"/>
      <c r="J601" s="145"/>
      <c r="K601" s="145"/>
      <c r="L601" s="145"/>
      <c r="M601" s="145"/>
      <c r="N601" s="43">
        <f>SUM(G601*$D$8+H601*$D$5+I601*$D$9+J601*$D$6+K601*$D$11+L601*$D$10+M601*$D$7)</f>
        <v>0</v>
      </c>
      <c r="O601" s="97">
        <v>0.9</v>
      </c>
      <c r="P601" s="90">
        <f>SUM(((G601+(I601*2))/4600*0.4)+(H601+(J601*1.5))/50*0.6)*100*O601</f>
        <v>0</v>
      </c>
    </row>
    <row r="602" spans="1:16" ht="15" customHeight="1">
      <c r="A602" s="41">
        <f>RANK(N602,$N$18:$N$2593)</f>
        <v>140</v>
      </c>
      <c r="B602" s="146"/>
      <c r="C602" s="144"/>
      <c r="D602" s="144"/>
      <c r="E602" s="144"/>
      <c r="F602" s="144"/>
      <c r="G602" s="145"/>
      <c r="H602" s="145"/>
      <c r="I602" s="145"/>
      <c r="J602" s="145"/>
      <c r="K602" s="145"/>
      <c r="L602" s="145"/>
      <c r="M602" s="145"/>
      <c r="N602" s="43">
        <f>SUM(G602*$D$8+H602*$D$5+I602*$D$9+J602*$D$6+K602*$D$11+L602*$D$10+M602*$D$7)</f>
        <v>0</v>
      </c>
      <c r="O602" s="97">
        <v>0.9</v>
      </c>
      <c r="P602" s="90">
        <f>SUM(((G602+(I602*2))/4600*0.4)+(H602+(J602*1.5))/50*0.6)*100*O602</f>
        <v>0</v>
      </c>
    </row>
    <row r="603" spans="1:16" ht="15" customHeight="1">
      <c r="A603" s="41">
        <f>RANK(N603,$N$18:$N$2593)</f>
        <v>140</v>
      </c>
      <c r="B603" s="146"/>
      <c r="C603" s="144"/>
      <c r="D603" s="144"/>
      <c r="E603" s="144"/>
      <c r="F603" s="144"/>
      <c r="G603" s="145"/>
      <c r="H603" s="145"/>
      <c r="I603" s="145"/>
      <c r="J603" s="145"/>
      <c r="K603" s="145"/>
      <c r="L603" s="145"/>
      <c r="M603" s="145"/>
      <c r="N603" s="43">
        <f>SUM(G603*$D$8+H603*$D$5+I603*$D$9+J603*$D$6+K603*$D$11+L603*$D$10+M603*$D$7)</f>
        <v>0</v>
      </c>
      <c r="O603" s="97">
        <v>0.9</v>
      </c>
      <c r="P603" s="90">
        <f>SUM(((G603+(I603*2))/4600*0.4)+(H603+(J603*1.5))/50*0.6)*100*O603</f>
        <v>0</v>
      </c>
    </row>
    <row r="604" spans="1:16" ht="15" customHeight="1">
      <c r="A604" s="41">
        <f>RANK(N604,$N$18:$N$2593)</f>
        <v>140</v>
      </c>
      <c r="B604" s="146"/>
      <c r="C604" s="144"/>
      <c r="D604" s="144"/>
      <c r="E604" s="144"/>
      <c r="F604" s="144"/>
      <c r="G604" s="145"/>
      <c r="H604" s="145"/>
      <c r="I604" s="145"/>
      <c r="J604" s="145"/>
      <c r="K604" s="145"/>
      <c r="L604" s="145"/>
      <c r="M604" s="145"/>
      <c r="N604" s="43">
        <f>SUM(G604*$D$8+H604*$D$5+I604*$D$9+J604*$D$6+K604*$D$11+L604*$D$10+M604*$D$7)</f>
        <v>0</v>
      </c>
      <c r="O604" s="97">
        <v>0.9</v>
      </c>
      <c r="P604" s="90">
        <f>SUM(((G604+(I604*2))/4600*0.4)+(H604+(J604*1.5))/50*0.6)*100*O604</f>
        <v>0</v>
      </c>
    </row>
    <row r="605" spans="1:16" ht="15" customHeight="1">
      <c r="A605" s="41">
        <f>RANK(N605,$N$18:$N$2593)</f>
        <v>140</v>
      </c>
      <c r="B605" s="146"/>
      <c r="C605" s="144"/>
      <c r="D605" s="144"/>
      <c r="E605" s="144"/>
      <c r="F605" s="144"/>
      <c r="G605" s="145"/>
      <c r="H605" s="145"/>
      <c r="I605" s="145"/>
      <c r="J605" s="145"/>
      <c r="K605" s="145"/>
      <c r="L605" s="145"/>
      <c r="M605" s="145"/>
      <c r="N605" s="43">
        <f>SUM(G605*$D$8+H605*$D$5+I605*$D$9+J605*$D$6+K605*$D$11+L605*$D$10+M605*$D$7)</f>
        <v>0</v>
      </c>
      <c r="O605" s="97">
        <v>0.9</v>
      </c>
      <c r="P605" s="90">
        <f>SUM(((G605+(I605*2))/4600*0.4)+(H605+(J605*1.5))/50*0.6)*100*O605</f>
        <v>0</v>
      </c>
    </row>
    <row r="606" spans="1:16" ht="15" customHeight="1">
      <c r="A606" s="41">
        <f>RANK(N606,$N$18:$N$2593)</f>
        <v>140</v>
      </c>
      <c r="B606" s="143"/>
      <c r="C606" s="144"/>
      <c r="D606" s="144"/>
      <c r="E606" s="144"/>
      <c r="F606" s="144"/>
      <c r="G606" s="145"/>
      <c r="H606" s="145"/>
      <c r="I606" s="145"/>
      <c r="J606" s="145"/>
      <c r="K606" s="145"/>
      <c r="L606" s="145"/>
      <c r="M606" s="145"/>
      <c r="N606" s="43">
        <f>SUM(G606*$D$8+H606*$D$5+I606*$D$9+J606*$D$6+K606*$D$11+L606*$D$10+M606*$D$7)</f>
        <v>0</v>
      </c>
      <c r="O606" s="97">
        <v>0.9</v>
      </c>
      <c r="P606" s="90">
        <f>SUM(((G606+(I606*2))/4600*0.4)+(H606+(J606*1.5))/50*0.6)*100*O606</f>
        <v>0</v>
      </c>
    </row>
    <row r="607" spans="1:16" ht="15" customHeight="1">
      <c r="A607" s="41">
        <f>RANK(N607,$N$18:$N$2593)</f>
        <v>140</v>
      </c>
      <c r="B607" s="146"/>
      <c r="C607" s="144"/>
      <c r="D607" s="144"/>
      <c r="E607" s="144"/>
      <c r="F607" s="144"/>
      <c r="G607" s="145"/>
      <c r="H607" s="145"/>
      <c r="I607" s="145"/>
      <c r="J607" s="145"/>
      <c r="K607" s="145"/>
      <c r="L607" s="145"/>
      <c r="M607" s="145"/>
      <c r="N607" s="43">
        <f>SUM(G607*$D$8+H607*$D$5+I607*$D$9+J607*$D$6+K607*$D$11+L607*$D$10+M607*$D$7)</f>
        <v>0</v>
      </c>
      <c r="O607" s="97">
        <v>0.9</v>
      </c>
      <c r="P607" s="90">
        <f>SUM(((G607+(I607*2))/4600*0.4)+(H607+(J607*1.5))/50*0.6)*100*O607</f>
        <v>0</v>
      </c>
    </row>
    <row r="608" spans="1:16" ht="15" customHeight="1">
      <c r="A608" s="41">
        <f>RANK(N608,$N$18:$N$2593)</f>
        <v>140</v>
      </c>
      <c r="B608" s="146"/>
      <c r="C608" s="144"/>
      <c r="D608" s="144"/>
      <c r="E608" s="144"/>
      <c r="F608" s="144"/>
      <c r="G608" s="145"/>
      <c r="H608" s="145"/>
      <c r="I608" s="145"/>
      <c r="J608" s="145"/>
      <c r="K608" s="145"/>
      <c r="L608" s="145"/>
      <c r="M608" s="145"/>
      <c r="N608" s="43">
        <f>SUM(G608*$D$8+H608*$D$5+I608*$D$9+J608*$D$6+K608*$D$11+L608*$D$10+M608*$D$7)</f>
        <v>0</v>
      </c>
      <c r="O608" s="97">
        <v>0.9</v>
      </c>
      <c r="P608" s="90">
        <f>SUM(((G608+(I608*2))/4600*0.4)+(H608+(J608*1.5))/50*0.6)*100*O608</f>
        <v>0</v>
      </c>
    </row>
    <row r="609" spans="1:16" ht="15" customHeight="1">
      <c r="A609" s="41">
        <f>RANK(N609,$N$18:$N$2593)</f>
        <v>140</v>
      </c>
      <c r="B609" s="146"/>
      <c r="C609" s="144"/>
      <c r="D609" s="144"/>
      <c r="E609" s="144"/>
      <c r="F609" s="144"/>
      <c r="G609" s="145"/>
      <c r="H609" s="145"/>
      <c r="I609" s="145"/>
      <c r="J609" s="145"/>
      <c r="K609" s="145"/>
      <c r="L609" s="145"/>
      <c r="M609" s="145"/>
      <c r="N609" s="43">
        <f>SUM(G609*$D$8+H609*$D$5+I609*$D$9+J609*$D$6+K609*$D$11+L609*$D$10+M609*$D$7)</f>
        <v>0</v>
      </c>
      <c r="O609" s="97">
        <v>0.9</v>
      </c>
      <c r="P609" s="90">
        <f>SUM(((G609+(I609*2))/4600*0.4)+(H609+(J609*1.5))/50*0.6)*100*O609</f>
        <v>0</v>
      </c>
    </row>
    <row r="610" spans="1:16" ht="15" customHeight="1">
      <c r="A610" s="41">
        <f>RANK(N610,$N$18:$N$2593)</f>
        <v>140</v>
      </c>
      <c r="B610" s="146"/>
      <c r="C610" s="144"/>
      <c r="D610" s="144"/>
      <c r="E610" s="144"/>
      <c r="F610" s="144"/>
      <c r="G610" s="145"/>
      <c r="H610" s="145"/>
      <c r="I610" s="145"/>
      <c r="J610" s="145"/>
      <c r="K610" s="145"/>
      <c r="L610" s="145"/>
      <c r="M610" s="145"/>
      <c r="N610" s="43">
        <f>SUM(G610*$D$8+H610*$D$5+I610*$D$9+J610*$D$6+K610*$D$11+L610*$D$10+M610*$D$7)</f>
        <v>0</v>
      </c>
      <c r="O610" s="97">
        <v>0.9</v>
      </c>
      <c r="P610" s="90">
        <f>SUM(((G610+(I610*2))/4600*0.4)+(H610+(J610*1.5))/50*0.6)*100*O610</f>
        <v>0</v>
      </c>
    </row>
    <row r="611" spans="1:16" ht="15" customHeight="1">
      <c r="A611" s="41">
        <f>RANK(N611,$N$18:$N$2593)</f>
        <v>140</v>
      </c>
      <c r="B611" s="146"/>
      <c r="C611" s="144"/>
      <c r="D611" s="144"/>
      <c r="E611" s="144"/>
      <c r="F611" s="144"/>
      <c r="G611" s="145"/>
      <c r="H611" s="145"/>
      <c r="I611" s="145"/>
      <c r="J611" s="145"/>
      <c r="K611" s="145"/>
      <c r="L611" s="145"/>
      <c r="M611" s="145"/>
      <c r="N611" s="43">
        <f>SUM(G611*$D$8+H611*$D$5+I611*$D$9+J611*$D$6+K611*$D$11+L611*$D$10+M611*$D$7)</f>
        <v>0</v>
      </c>
      <c r="O611" s="97">
        <v>0.9</v>
      </c>
      <c r="P611" s="90">
        <f>SUM(((G611+(I611*2))/4600*0.4)+(H611+(J611*1.5))/50*0.6)*100*O611</f>
        <v>0</v>
      </c>
    </row>
    <row r="612" spans="1:16" ht="15" customHeight="1">
      <c r="A612" s="41">
        <f>RANK(N612,$N$18:$N$2593)</f>
        <v>140</v>
      </c>
      <c r="B612" s="144"/>
      <c r="C612" s="144"/>
      <c r="D612" s="144"/>
      <c r="E612" s="144"/>
      <c r="F612" s="144"/>
      <c r="G612" s="145"/>
      <c r="H612" s="145"/>
      <c r="I612" s="145"/>
      <c r="J612" s="145"/>
      <c r="K612" s="145"/>
      <c r="L612" s="145"/>
      <c r="M612" s="145"/>
      <c r="N612" s="43">
        <f>SUM(G612*$D$8+H612*$D$5+I612*$D$9+J612*$D$6+K612*$D$11+L612*$D$10+M612*$D$7)</f>
        <v>0</v>
      </c>
      <c r="O612" s="97">
        <v>0.9</v>
      </c>
      <c r="P612" s="90">
        <f>SUM(((G612+(I612*2))/4600*0.4)+(H612+(J612*1.5))/50*0.6)*100*O612</f>
        <v>0</v>
      </c>
    </row>
    <row r="613" spans="1:16" ht="15" customHeight="1">
      <c r="A613" s="41">
        <f>RANK(N613,$N$18:$N$2593)</f>
        <v>140</v>
      </c>
      <c r="B613" s="146"/>
      <c r="C613" s="144"/>
      <c r="D613" s="144"/>
      <c r="E613" s="144"/>
      <c r="F613" s="144"/>
      <c r="G613" s="145"/>
      <c r="H613" s="145"/>
      <c r="I613" s="145"/>
      <c r="J613" s="145"/>
      <c r="K613" s="145"/>
      <c r="L613" s="145"/>
      <c r="M613" s="145"/>
      <c r="N613" s="43">
        <f>SUM(G613*$D$8+H613*$D$5+I613*$D$9+J613*$D$6+K613*$D$11+L613*$D$10+M613*$D$7)</f>
        <v>0</v>
      </c>
      <c r="O613" s="97">
        <v>0.9</v>
      </c>
      <c r="P613" s="90">
        <f>SUM(((G613+(I613*2))/4600*0.4)+(H613+(J613*1.5))/50*0.6)*100*O613</f>
        <v>0</v>
      </c>
    </row>
    <row r="614" spans="1:16" ht="15" customHeight="1">
      <c r="A614" s="41">
        <f>RANK(N614,$N$18:$N$2593)</f>
        <v>140</v>
      </c>
      <c r="B614" s="146"/>
      <c r="C614" s="144"/>
      <c r="D614" s="144"/>
      <c r="E614" s="144"/>
      <c r="F614" s="144"/>
      <c r="G614" s="145"/>
      <c r="H614" s="145"/>
      <c r="I614" s="145"/>
      <c r="J614" s="145"/>
      <c r="K614" s="145"/>
      <c r="L614" s="145"/>
      <c r="M614" s="145"/>
      <c r="N614" s="43">
        <f>SUM(G614*$D$8+H614*$D$5+I614*$D$9+J614*$D$6+K614*$D$11+L614*$D$10+M614*$D$7)</f>
        <v>0</v>
      </c>
      <c r="O614" s="97">
        <v>0.9</v>
      </c>
      <c r="P614" s="90">
        <f>SUM(((G614+(I614*2))/4600*0.4)+(H614+(J614*1.5))/50*0.6)*100*O614</f>
        <v>0</v>
      </c>
    </row>
    <row r="615" spans="1:16" ht="15" customHeight="1">
      <c r="A615" s="41">
        <f>RANK(N615,$N$18:$N$2593)</f>
        <v>140</v>
      </c>
      <c r="B615" s="143"/>
      <c r="C615" s="144"/>
      <c r="D615" s="144"/>
      <c r="E615" s="144"/>
      <c r="F615" s="144"/>
      <c r="G615" s="145"/>
      <c r="H615" s="145"/>
      <c r="I615" s="145"/>
      <c r="J615" s="145"/>
      <c r="K615" s="145"/>
      <c r="L615" s="145"/>
      <c r="M615" s="145"/>
      <c r="N615" s="43">
        <f>SUM(G615*$D$8+H615*$D$5+I615*$D$9+J615*$D$6+K615*$D$11+L615*$D$10+M615*$D$7)</f>
        <v>0</v>
      </c>
      <c r="O615" s="97">
        <v>0.9</v>
      </c>
      <c r="P615" s="90">
        <f>SUM(((G615+(I615*2))/4600*0.4)+(H615+(J615*1.5))/50*0.6)*100*O615</f>
        <v>0</v>
      </c>
    </row>
    <row r="616" spans="1:16" ht="15" customHeight="1">
      <c r="A616" s="41">
        <f>RANK(N616,$N$18:$N$2593)</f>
        <v>140</v>
      </c>
      <c r="B616" s="146"/>
      <c r="C616" s="144"/>
      <c r="D616" s="144"/>
      <c r="E616" s="144"/>
      <c r="F616" s="144"/>
      <c r="G616" s="145"/>
      <c r="H616" s="145"/>
      <c r="I616" s="145"/>
      <c r="J616" s="145"/>
      <c r="K616" s="145"/>
      <c r="L616" s="145"/>
      <c r="M616" s="145"/>
      <c r="N616" s="43">
        <f>SUM(G616*$D$8+H616*$D$5+I616*$D$9+J616*$D$6+K616*$D$11+L616*$D$10+M616*$D$7)</f>
        <v>0</v>
      </c>
      <c r="O616" s="97">
        <v>0.9</v>
      </c>
      <c r="P616" s="90">
        <f>SUM(((G616+(I616*2))/4600*0.4)+(H616+(J616*1.5))/50*0.6)*100*O616</f>
        <v>0</v>
      </c>
    </row>
    <row r="617" spans="1:16" ht="15" customHeight="1">
      <c r="A617" s="41">
        <f>RANK(N617,$N$18:$N$2593)</f>
        <v>140</v>
      </c>
      <c r="B617" s="146"/>
      <c r="C617" s="144"/>
      <c r="D617" s="144"/>
      <c r="E617" s="144"/>
      <c r="F617" s="144"/>
      <c r="G617" s="145"/>
      <c r="H617" s="145"/>
      <c r="I617" s="145"/>
      <c r="J617" s="145"/>
      <c r="K617" s="145"/>
      <c r="L617" s="145"/>
      <c r="M617" s="145"/>
      <c r="N617" s="43">
        <f>SUM(G617*$D$8+H617*$D$5+I617*$D$9+J617*$D$6+K617*$D$11+L617*$D$10+M617*$D$7)</f>
        <v>0</v>
      </c>
      <c r="O617" s="97">
        <v>0.9</v>
      </c>
      <c r="P617" s="90">
        <f>SUM(((G617+(I617*2))/4600*0.4)+(H617+(J617*1.5))/50*0.6)*100*O617</f>
        <v>0</v>
      </c>
    </row>
    <row r="618" spans="1:16" ht="15" customHeight="1">
      <c r="A618" s="41">
        <f>RANK(N618,$N$18:$N$2593)</f>
        <v>140</v>
      </c>
      <c r="B618" s="146"/>
      <c r="C618" s="144"/>
      <c r="D618" s="144"/>
      <c r="E618" s="144"/>
      <c r="F618" s="144"/>
      <c r="G618" s="145"/>
      <c r="H618" s="145"/>
      <c r="I618" s="145"/>
      <c r="J618" s="145"/>
      <c r="K618" s="145"/>
      <c r="L618" s="145"/>
      <c r="M618" s="145"/>
      <c r="N618" s="43">
        <f>SUM(G618*$D$8+H618*$D$5+I618*$D$9+J618*$D$6+K618*$D$11+L618*$D$10+M618*$D$7)</f>
        <v>0</v>
      </c>
      <c r="O618" s="97">
        <v>0.9</v>
      </c>
      <c r="P618" s="90">
        <f>SUM(((G618+(I618*2))/4600*0.4)+(H618+(J618*1.5))/50*0.6)*100*O618</f>
        <v>0</v>
      </c>
    </row>
    <row r="619" spans="1:16" ht="15" customHeight="1">
      <c r="A619" s="41">
        <f>RANK(N619,$N$18:$N$2593)</f>
        <v>140</v>
      </c>
      <c r="B619" s="146"/>
      <c r="C619" s="144"/>
      <c r="D619" s="144"/>
      <c r="E619" s="144"/>
      <c r="F619" s="144"/>
      <c r="G619" s="145"/>
      <c r="H619" s="145"/>
      <c r="I619" s="145"/>
      <c r="J619" s="145"/>
      <c r="K619" s="145"/>
      <c r="L619" s="145"/>
      <c r="M619" s="145"/>
      <c r="N619" s="43">
        <f>SUM(G619*$D$8+H619*$D$5+I619*$D$9+J619*$D$6+K619*$D$11+L619*$D$10+M619*$D$7)</f>
        <v>0</v>
      </c>
      <c r="O619" s="97">
        <v>0.9</v>
      </c>
      <c r="P619" s="90">
        <f>SUM(((G619+(I619*2))/4600*0.4)+(H619+(J619*1.5))/50*0.6)*100*O619</f>
        <v>0</v>
      </c>
    </row>
    <row r="620" spans="1:16" ht="15" customHeight="1">
      <c r="A620" s="41">
        <f>RANK(N620,$N$18:$N$2593)</f>
        <v>140</v>
      </c>
      <c r="B620" s="146"/>
      <c r="C620" s="144"/>
      <c r="D620" s="144"/>
      <c r="E620" s="144"/>
      <c r="F620" s="144"/>
      <c r="G620" s="145"/>
      <c r="H620" s="145"/>
      <c r="I620" s="145"/>
      <c r="J620" s="145"/>
      <c r="K620" s="145"/>
      <c r="L620" s="145"/>
      <c r="M620" s="145"/>
      <c r="N620" s="43">
        <f>SUM(G620*$D$8+H620*$D$5+I620*$D$9+J620*$D$6+K620*$D$11+L620*$D$10+M620*$D$7)</f>
        <v>0</v>
      </c>
      <c r="O620" s="97">
        <v>0.9</v>
      </c>
      <c r="P620" s="90">
        <f>SUM(((G620+(I620*2))/4600*0.4)+(H620+(J620*1.5))/50*0.6)*100*O620</f>
        <v>0</v>
      </c>
    </row>
    <row r="621" spans="1:16" ht="15" customHeight="1">
      <c r="A621" s="41">
        <f>RANK(N621,$N$18:$N$2593)</f>
        <v>140</v>
      </c>
      <c r="B621" s="146"/>
      <c r="C621" s="144"/>
      <c r="D621" s="144"/>
      <c r="E621" s="144"/>
      <c r="F621" s="144"/>
      <c r="G621" s="145"/>
      <c r="H621" s="145"/>
      <c r="I621" s="145"/>
      <c r="J621" s="145"/>
      <c r="K621" s="145"/>
      <c r="L621" s="145"/>
      <c r="M621" s="145"/>
      <c r="N621" s="43">
        <f>SUM(G621*$D$8+H621*$D$5+I621*$D$9+J621*$D$6+K621*$D$11+L621*$D$10+M621*$D$7)</f>
        <v>0</v>
      </c>
      <c r="O621" s="97">
        <v>0.9</v>
      </c>
      <c r="P621" s="90">
        <f>SUM(((G621+(I621*2))/4600*0.4)+(H621+(J621*1.5))/50*0.6)*100*O621</f>
        <v>0</v>
      </c>
    </row>
    <row r="622" spans="1:16" ht="15" customHeight="1">
      <c r="A622" s="41">
        <f>RANK(N622,$N$18:$N$2593)</f>
        <v>140</v>
      </c>
      <c r="B622" s="144"/>
      <c r="C622" s="144"/>
      <c r="D622" s="144"/>
      <c r="E622" s="144"/>
      <c r="F622" s="144"/>
      <c r="G622" s="145"/>
      <c r="H622" s="145"/>
      <c r="I622" s="145"/>
      <c r="J622" s="145"/>
      <c r="K622" s="145"/>
      <c r="L622" s="145"/>
      <c r="M622" s="145"/>
      <c r="N622" s="43">
        <f>SUM(G622*$D$8+H622*$D$5+I622*$D$9+J622*$D$6+K622*$D$11+L622*$D$10+M622*$D$7)</f>
        <v>0</v>
      </c>
      <c r="O622" s="97">
        <v>0.9</v>
      </c>
      <c r="P622" s="90">
        <f>SUM(((G622+(I622*2))/4600*0.4)+(H622+(J622*1.5))/50*0.6)*100*O622</f>
        <v>0</v>
      </c>
    </row>
    <row r="623" spans="1:16" ht="15" customHeight="1">
      <c r="A623" s="41">
        <f>RANK(N623,$N$18:$N$2593)</f>
        <v>140</v>
      </c>
      <c r="B623" s="144"/>
      <c r="C623" s="144"/>
      <c r="D623" s="144"/>
      <c r="E623" s="144"/>
      <c r="F623" s="144"/>
      <c r="G623" s="145"/>
      <c r="H623" s="145"/>
      <c r="I623" s="145"/>
      <c r="J623" s="145"/>
      <c r="K623" s="145"/>
      <c r="L623" s="145"/>
      <c r="M623" s="145"/>
      <c r="N623" s="43">
        <f>SUM(G623*$D$8+H623*$D$5+I623*$D$9+J623*$D$6+K623*$D$11+L623*$D$10+M623*$D$7)</f>
        <v>0</v>
      </c>
      <c r="O623" s="97">
        <v>0.9</v>
      </c>
      <c r="P623" s="90">
        <f>SUM(((G623+(I623*2))/4600*0.4)+(H623+(J623*1.5))/50*0.6)*100*O623</f>
        <v>0</v>
      </c>
    </row>
    <row r="624" spans="1:16" ht="15" customHeight="1">
      <c r="A624" s="41">
        <f>RANK(N624,$N$18:$N$2593)</f>
        <v>140</v>
      </c>
      <c r="B624" s="146"/>
      <c r="C624" s="144"/>
      <c r="D624" s="144"/>
      <c r="E624" s="156"/>
      <c r="F624" s="144"/>
      <c r="G624" s="145"/>
      <c r="H624" s="145"/>
      <c r="I624" s="145"/>
      <c r="J624" s="145"/>
      <c r="K624" s="145"/>
      <c r="L624" s="145"/>
      <c r="M624" s="145"/>
      <c r="N624" s="43">
        <f>SUM(G624*$D$8+H624*$D$5+I624*$D$9+J624*$D$6+K624*$D$11+L624*$D$10+M624*$D$7)</f>
        <v>0</v>
      </c>
      <c r="O624" s="97">
        <v>0.9</v>
      </c>
      <c r="P624" s="90">
        <f>SUM(((G624+(I624*2))/4600*0.4)+(H624+(J624*1.5))/50*0.6)*100*O624</f>
        <v>0</v>
      </c>
    </row>
    <row r="625" spans="1:16" ht="15" customHeight="1">
      <c r="A625" s="41">
        <f>RANK(N625,$N$18:$N$2593)</f>
        <v>140</v>
      </c>
      <c r="B625" s="146"/>
      <c r="C625" s="144"/>
      <c r="D625" s="144"/>
      <c r="E625" s="156"/>
      <c r="F625" s="144"/>
      <c r="G625" s="145"/>
      <c r="H625" s="145"/>
      <c r="I625" s="145"/>
      <c r="J625" s="145"/>
      <c r="K625" s="145"/>
      <c r="L625" s="145"/>
      <c r="M625" s="145"/>
      <c r="N625" s="43">
        <f>SUM(G625*$D$8+H625*$D$5+I625*$D$9+J625*$D$6+K625*$D$11+L625*$D$10+M625*$D$7)</f>
        <v>0</v>
      </c>
      <c r="O625" s="97">
        <v>0.9</v>
      </c>
      <c r="P625" s="90">
        <f>SUM(((G625+(I625*2))/4600*0.4)+(H625+(J625*1.5))/50*0.6)*100*O625</f>
        <v>0</v>
      </c>
    </row>
    <row r="626" spans="1:16" ht="15" customHeight="1">
      <c r="A626" s="41">
        <f>RANK(N626,$N$18:$N$2593)</f>
        <v>140</v>
      </c>
      <c r="B626" s="146"/>
      <c r="C626" s="144"/>
      <c r="D626" s="144"/>
      <c r="E626" s="156"/>
      <c r="F626" s="144"/>
      <c r="G626" s="145"/>
      <c r="H626" s="145"/>
      <c r="I626" s="145"/>
      <c r="J626" s="145"/>
      <c r="K626" s="145"/>
      <c r="L626" s="145"/>
      <c r="M626" s="145"/>
      <c r="N626" s="43">
        <f>SUM(G626*$D$8+H626*$D$5+I626*$D$9+J626*$D$6+K626*$D$11+L626*$D$10+M626*$D$7)</f>
        <v>0</v>
      </c>
      <c r="O626" s="97">
        <v>0.9</v>
      </c>
      <c r="P626" s="90">
        <f>SUM(((G626+(I626*2))/4600*0.4)+(H626+(J626*1.5))/50*0.6)*100*O626</f>
        <v>0</v>
      </c>
    </row>
    <row r="627" spans="1:16" ht="15" customHeight="1">
      <c r="A627" s="41">
        <f>RANK(N627,$N$18:$N$2593)</f>
        <v>140</v>
      </c>
      <c r="B627" s="146"/>
      <c r="C627" s="144"/>
      <c r="D627" s="144"/>
      <c r="E627" s="144"/>
      <c r="F627" s="144"/>
      <c r="G627" s="145"/>
      <c r="H627" s="145"/>
      <c r="I627" s="145"/>
      <c r="J627" s="145"/>
      <c r="K627" s="145"/>
      <c r="L627" s="145"/>
      <c r="M627" s="145"/>
      <c r="N627" s="43">
        <f>SUM(G627*$D$8+H627*$D$5+I627*$D$9+J627*$D$6+K627*$D$11+L627*$D$10+M627*$D$7)</f>
        <v>0</v>
      </c>
      <c r="O627" s="97">
        <v>0.9</v>
      </c>
      <c r="P627" s="90">
        <f>SUM(((G627+(I627*2))/4600*0.4)+(H627+(J627*1.5))/50*0.6)*100*O627</f>
        <v>0</v>
      </c>
    </row>
    <row r="628" spans="1:16" ht="15" customHeight="1">
      <c r="A628" s="41">
        <f>RANK(N628,$N$18:$N$2593)</f>
        <v>140</v>
      </c>
      <c r="B628" s="146"/>
      <c r="C628" s="144"/>
      <c r="D628" s="144"/>
      <c r="E628" s="144"/>
      <c r="F628" s="144"/>
      <c r="G628" s="145"/>
      <c r="H628" s="145"/>
      <c r="I628" s="145"/>
      <c r="J628" s="145"/>
      <c r="K628" s="145"/>
      <c r="L628" s="145"/>
      <c r="M628" s="145"/>
      <c r="N628" s="43">
        <f>SUM(G628*$D$8+H628*$D$5+I628*$D$9+J628*$D$6+K628*$D$11+L628*$D$10+M628*$D$7)</f>
        <v>0</v>
      </c>
      <c r="O628" s="97">
        <v>0.9</v>
      </c>
      <c r="P628" s="90">
        <f>SUM(((G628+(I628*2))/4600*0.4)+(H628+(J628*1.5))/50*0.6)*100*O628</f>
        <v>0</v>
      </c>
    </row>
    <row r="629" spans="1:16" ht="15" customHeight="1">
      <c r="A629" s="41">
        <f>RANK(N629,$N$18:$N$2593)</f>
        <v>140</v>
      </c>
      <c r="B629" s="146"/>
      <c r="C629" s="144"/>
      <c r="D629" s="144"/>
      <c r="E629" s="144"/>
      <c r="F629" s="144"/>
      <c r="G629" s="145"/>
      <c r="H629" s="145"/>
      <c r="I629" s="145"/>
      <c r="J629" s="145"/>
      <c r="K629" s="145"/>
      <c r="L629" s="145"/>
      <c r="M629" s="145"/>
      <c r="N629" s="43">
        <f>SUM(G629*$D$8+H629*$D$5+I629*$D$9+J629*$D$6+K629*$D$11+L629*$D$10+M629*$D$7)</f>
        <v>0</v>
      </c>
      <c r="O629" s="97">
        <v>0.9</v>
      </c>
      <c r="P629" s="90">
        <f>SUM(((G629+(I629*2))/4600*0.4)+(H629+(J629*1.5))/50*0.6)*100*O629</f>
        <v>0</v>
      </c>
    </row>
    <row r="630" spans="1:16" ht="15" customHeight="1">
      <c r="A630" s="41">
        <f>RANK(N630,$N$18:$N$2593)</f>
        <v>140</v>
      </c>
      <c r="B630" s="146"/>
      <c r="C630" s="144"/>
      <c r="D630" s="144"/>
      <c r="E630" s="144"/>
      <c r="F630" s="144"/>
      <c r="G630" s="145"/>
      <c r="H630" s="145"/>
      <c r="I630" s="145"/>
      <c r="J630" s="145"/>
      <c r="K630" s="145"/>
      <c r="L630" s="145"/>
      <c r="M630" s="145"/>
      <c r="N630" s="43">
        <f>SUM(G630*$D$8+H630*$D$5+I630*$D$9+J630*$D$6+K630*$D$11+L630*$D$10+M630*$D$7)</f>
        <v>0</v>
      </c>
      <c r="O630" s="97">
        <v>0.9</v>
      </c>
      <c r="P630" s="90">
        <f>SUM(((G630+(I630*2))/4600*0.4)+(H630+(J630*1.5))/50*0.6)*100*O630</f>
        <v>0</v>
      </c>
    </row>
    <row r="631" spans="1:16" ht="15" customHeight="1">
      <c r="A631" s="41">
        <f>RANK(N631,$N$18:$N$2593)</f>
        <v>140</v>
      </c>
      <c r="B631" s="146"/>
      <c r="C631" s="144"/>
      <c r="D631" s="144"/>
      <c r="E631" s="144"/>
      <c r="F631" s="144"/>
      <c r="G631" s="145"/>
      <c r="H631" s="145"/>
      <c r="I631" s="145"/>
      <c r="J631" s="145"/>
      <c r="K631" s="145"/>
      <c r="L631" s="145"/>
      <c r="M631" s="145"/>
      <c r="N631" s="43">
        <f>SUM(G631*$D$8+H631*$D$5+I631*$D$9+J631*$D$6+K631*$D$11+L631*$D$10+M631*$D$7)</f>
        <v>0</v>
      </c>
      <c r="O631" s="97">
        <v>0.9</v>
      </c>
      <c r="P631" s="90">
        <f>SUM(((G631+(I631*2))/4600*0.4)+(H631+(J631*1.5))/50*0.6)*100*O631</f>
        <v>0</v>
      </c>
    </row>
    <row r="632" spans="1:16" ht="15" customHeight="1">
      <c r="A632" s="41">
        <f>RANK(N632,$N$18:$N$2593)</f>
        <v>140</v>
      </c>
      <c r="B632" s="146"/>
      <c r="C632" s="144"/>
      <c r="D632" s="144"/>
      <c r="E632" s="144"/>
      <c r="F632" s="144"/>
      <c r="G632" s="145"/>
      <c r="H632" s="145"/>
      <c r="I632" s="145"/>
      <c r="J632" s="145"/>
      <c r="K632" s="145"/>
      <c r="L632" s="145"/>
      <c r="M632" s="145"/>
      <c r="N632" s="43">
        <f>SUM(G632*$D$8+H632*$D$5+I632*$D$9+J632*$D$6+K632*$D$11+L632*$D$10+M632*$D$7)</f>
        <v>0</v>
      </c>
      <c r="O632" s="97">
        <v>0.9</v>
      </c>
      <c r="P632" s="90">
        <f>SUM(((G632+(I632*2))/4600*0.4)+(H632+(J632*1.5))/50*0.6)*100*O632</f>
        <v>0</v>
      </c>
    </row>
    <row r="633" spans="1:16" ht="15" customHeight="1">
      <c r="A633" s="41">
        <f>RANK(N633,$N$18:$N$2593)</f>
        <v>140</v>
      </c>
      <c r="B633" s="146"/>
      <c r="C633" s="144"/>
      <c r="D633" s="144"/>
      <c r="E633" s="144"/>
      <c r="F633" s="144"/>
      <c r="G633" s="145"/>
      <c r="H633" s="145"/>
      <c r="I633" s="145"/>
      <c r="J633" s="145"/>
      <c r="K633" s="145"/>
      <c r="L633" s="145"/>
      <c r="M633" s="145"/>
      <c r="N633" s="43">
        <f>SUM(G633*$D$8+H633*$D$5+I633*$D$9+J633*$D$6+K633*$D$11+L633*$D$10+M633*$D$7)</f>
        <v>0</v>
      </c>
      <c r="O633" s="97">
        <v>0.9</v>
      </c>
      <c r="P633" s="90">
        <f>SUM(((G633+(I633*2))/4600*0.4)+(H633+(J633*1.5))/50*0.6)*100*O633</f>
        <v>0</v>
      </c>
    </row>
    <row r="634" spans="1:16" ht="15" customHeight="1">
      <c r="A634" s="41">
        <f>RANK(N634,$N$18:$N$2593)</f>
        <v>140</v>
      </c>
      <c r="B634" s="146"/>
      <c r="C634" s="144"/>
      <c r="D634" s="144"/>
      <c r="E634" s="144"/>
      <c r="F634" s="144"/>
      <c r="G634" s="145"/>
      <c r="H634" s="145"/>
      <c r="I634" s="145"/>
      <c r="J634" s="145"/>
      <c r="K634" s="145"/>
      <c r="L634" s="145"/>
      <c r="M634" s="145"/>
      <c r="N634" s="43">
        <f>SUM(G634*$D$8+H634*$D$5+I634*$D$9+J634*$D$6+K634*$D$11+L634*$D$10+M634*$D$7)</f>
        <v>0</v>
      </c>
      <c r="O634" s="97">
        <v>0.9</v>
      </c>
      <c r="P634" s="90">
        <f>SUM(((G634+(I634*2))/4600*0.4)+(H634+(J634*1.5))/50*0.6)*100*O634</f>
        <v>0</v>
      </c>
    </row>
    <row r="635" spans="1:16" ht="15" customHeight="1">
      <c r="A635" s="41">
        <f>RANK(N635,$N$18:$N$2593)</f>
        <v>140</v>
      </c>
      <c r="B635" s="143"/>
      <c r="C635" s="144"/>
      <c r="D635" s="144"/>
      <c r="E635" s="144"/>
      <c r="F635" s="144"/>
      <c r="G635" s="145"/>
      <c r="H635" s="145"/>
      <c r="I635" s="145"/>
      <c r="J635" s="145"/>
      <c r="K635" s="145"/>
      <c r="L635" s="145"/>
      <c r="M635" s="145"/>
      <c r="N635" s="43">
        <f>SUM(G635*$D$8+H635*$D$5+I635*$D$9+J635*$D$6+K635*$D$11+L635*$D$10+M635*$D$7)</f>
        <v>0</v>
      </c>
      <c r="O635" s="97">
        <v>0.9</v>
      </c>
      <c r="P635" s="90">
        <f>SUM(((G635+(I635*2))/4600*0.4)+(H635+(J635*1.5))/50*0.6)*100*O635</f>
        <v>0</v>
      </c>
    </row>
    <row r="636" spans="1:16" ht="15" customHeight="1">
      <c r="A636" s="41">
        <f>RANK(N636,$N$18:$N$2593)</f>
        <v>140</v>
      </c>
      <c r="B636" s="146"/>
      <c r="C636" s="144"/>
      <c r="D636" s="144"/>
      <c r="E636" s="144"/>
      <c r="F636" s="144"/>
      <c r="G636" s="145"/>
      <c r="H636" s="145"/>
      <c r="I636" s="145"/>
      <c r="J636" s="145"/>
      <c r="K636" s="145"/>
      <c r="L636" s="145"/>
      <c r="M636" s="145"/>
      <c r="N636" s="43">
        <f>SUM(G636*$D$8+H636*$D$5+I636*$D$9+J636*$D$6+K636*$D$11+L636*$D$10+M636*$D$7)</f>
        <v>0</v>
      </c>
      <c r="O636" s="97">
        <v>0.9</v>
      </c>
      <c r="P636" s="90">
        <f>SUM(((G636+(I636*2))/4600*0.4)+(H636+(J636*1.5))/50*0.6)*100*O636</f>
        <v>0</v>
      </c>
    </row>
    <row r="637" spans="1:16" ht="15" customHeight="1">
      <c r="A637" s="41">
        <f>RANK(N637,$N$18:$N$2593)</f>
        <v>140</v>
      </c>
      <c r="B637" s="146"/>
      <c r="C637" s="144"/>
      <c r="D637" s="144"/>
      <c r="E637" s="144"/>
      <c r="F637" s="144"/>
      <c r="G637" s="145"/>
      <c r="H637" s="145"/>
      <c r="I637" s="145"/>
      <c r="J637" s="145"/>
      <c r="K637" s="145"/>
      <c r="L637" s="145"/>
      <c r="M637" s="145"/>
      <c r="N637" s="43">
        <f>SUM(G637*$D$8+H637*$D$5+I637*$D$9+J637*$D$6+K637*$D$11+L637*$D$10+M637*$D$7)</f>
        <v>0</v>
      </c>
      <c r="O637" s="97">
        <v>0.9</v>
      </c>
      <c r="P637" s="90">
        <f>SUM(((G637+(I637*2))/4600*0.4)+(H637+(J637*1.5))/50*0.6)*100*O637</f>
        <v>0</v>
      </c>
    </row>
    <row r="638" spans="1:16" ht="15" customHeight="1">
      <c r="A638" s="41">
        <f>RANK(N638,$N$18:$N$2593)</f>
        <v>140</v>
      </c>
      <c r="B638" s="146"/>
      <c r="C638" s="144"/>
      <c r="D638" s="144"/>
      <c r="E638" s="144"/>
      <c r="F638" s="144"/>
      <c r="G638" s="145"/>
      <c r="H638" s="145"/>
      <c r="I638" s="145"/>
      <c r="J638" s="145"/>
      <c r="K638" s="145"/>
      <c r="L638" s="145"/>
      <c r="M638" s="145"/>
      <c r="N638" s="43">
        <f>SUM(G638*$D$8+H638*$D$5+I638*$D$9+J638*$D$6+K638*$D$11+L638*$D$10+M638*$D$7)</f>
        <v>0</v>
      </c>
      <c r="O638" s="97">
        <v>0.9</v>
      </c>
      <c r="P638" s="90">
        <f>SUM(((G638+(I638*2))/4600*0.4)+(H638+(J638*1.5))/50*0.6)*100*O638</f>
        <v>0</v>
      </c>
    </row>
    <row r="639" spans="1:16" ht="15" customHeight="1">
      <c r="A639" s="41">
        <f>RANK(N639,$N$18:$N$2593)</f>
        <v>140</v>
      </c>
      <c r="B639" s="143"/>
      <c r="C639" s="144"/>
      <c r="D639" s="144"/>
      <c r="E639" s="144"/>
      <c r="F639" s="144"/>
      <c r="G639" s="145"/>
      <c r="H639" s="145"/>
      <c r="I639" s="145"/>
      <c r="J639" s="145"/>
      <c r="K639" s="145"/>
      <c r="L639" s="145"/>
      <c r="M639" s="145"/>
      <c r="N639" s="43">
        <f>SUM(G639*$D$8+H639*$D$5+I639*$D$9+J639*$D$6+K639*$D$11+L639*$D$10+M639*$D$7)</f>
        <v>0</v>
      </c>
      <c r="O639" s="97">
        <v>0.9</v>
      </c>
      <c r="P639" s="90">
        <f>SUM(((G639+(I639*2))/4600*0.4)+(H639+(J639*1.5))/50*0.6)*100*O639</f>
        <v>0</v>
      </c>
    </row>
    <row r="640" spans="1:16" ht="15" customHeight="1">
      <c r="A640" s="41">
        <f>RANK(N640,$N$18:$N$2593)</f>
        <v>140</v>
      </c>
      <c r="B640" s="146"/>
      <c r="C640" s="144"/>
      <c r="D640" s="144"/>
      <c r="E640" s="144"/>
      <c r="F640" s="144"/>
      <c r="G640" s="145"/>
      <c r="H640" s="145"/>
      <c r="I640" s="145"/>
      <c r="J640" s="145"/>
      <c r="K640" s="145"/>
      <c r="L640" s="145"/>
      <c r="M640" s="145"/>
      <c r="N640" s="43">
        <f>SUM(G640*$D$8+H640*$D$5+I640*$D$9+J640*$D$6+K640*$D$11+L640*$D$10+M640*$D$7)</f>
        <v>0</v>
      </c>
      <c r="O640" s="97">
        <v>0.9</v>
      </c>
      <c r="P640" s="90">
        <f>SUM(((G640+(I640*2))/4600*0.4)+(H640+(J640*1.5))/50*0.6)*100*O640</f>
        <v>0</v>
      </c>
    </row>
    <row r="641" spans="1:16" ht="15" customHeight="1">
      <c r="A641" s="41">
        <f>RANK(N641,$N$18:$N$2593)</f>
        <v>140</v>
      </c>
      <c r="B641" s="146"/>
      <c r="C641" s="144"/>
      <c r="D641" s="144"/>
      <c r="E641" s="144"/>
      <c r="F641" s="144"/>
      <c r="G641" s="145"/>
      <c r="H641" s="145"/>
      <c r="I641" s="145"/>
      <c r="J641" s="145"/>
      <c r="K641" s="145"/>
      <c r="L641" s="145"/>
      <c r="M641" s="145"/>
      <c r="N641" s="43">
        <f>SUM(G641*$D$8+H641*$D$5+I641*$D$9+J641*$D$6+K641*$D$11+L641*$D$10+M641*$D$7)</f>
        <v>0</v>
      </c>
      <c r="O641" s="97">
        <v>0.9</v>
      </c>
      <c r="P641" s="90">
        <f>SUM(((G641+(I641*2))/4600*0.4)+(H641+(J641*1.5))/50*0.6)*100*O641</f>
        <v>0</v>
      </c>
    </row>
    <row r="642" spans="1:16" ht="15" customHeight="1">
      <c r="A642" s="41">
        <f>RANK(N642,$N$18:$N$2593)</f>
        <v>140</v>
      </c>
      <c r="B642" s="146"/>
      <c r="C642" s="144"/>
      <c r="D642" s="144"/>
      <c r="E642" s="144"/>
      <c r="F642" s="144"/>
      <c r="G642" s="145"/>
      <c r="H642" s="145"/>
      <c r="I642" s="145"/>
      <c r="J642" s="145"/>
      <c r="K642" s="145"/>
      <c r="L642" s="145"/>
      <c r="M642" s="145"/>
      <c r="N642" s="43">
        <f>SUM(G642*$D$8+H642*$D$5+I642*$D$9+J642*$D$6+K642*$D$11+L642*$D$10+M642*$D$7)</f>
        <v>0</v>
      </c>
      <c r="O642" s="97">
        <v>0.9</v>
      </c>
      <c r="P642" s="90">
        <f>SUM(((G642+(I642*2))/4600*0.4)+(H642+(J642*1.5))/50*0.6)*100*O642</f>
        <v>0</v>
      </c>
    </row>
    <row r="643" spans="1:16" ht="15" customHeight="1">
      <c r="A643" s="41">
        <f>RANK(N643,$N$18:$N$2593)</f>
        <v>140</v>
      </c>
      <c r="B643" s="146"/>
      <c r="C643" s="144"/>
      <c r="D643" s="144"/>
      <c r="E643" s="144"/>
      <c r="F643" s="144"/>
      <c r="G643" s="145"/>
      <c r="H643" s="145"/>
      <c r="I643" s="145"/>
      <c r="J643" s="145"/>
      <c r="K643" s="145"/>
      <c r="L643" s="145"/>
      <c r="M643" s="145"/>
      <c r="N643" s="43">
        <f>SUM(G643*$D$8+H643*$D$5+I643*$D$9+J643*$D$6+K643*$D$11+L643*$D$10+M643*$D$7)</f>
        <v>0</v>
      </c>
      <c r="O643" s="97">
        <v>0.9</v>
      </c>
      <c r="P643" s="90">
        <f>SUM(((G643+(I643*2))/4600*0.4)+(H643+(J643*1.5))/50*0.6)*100*O643</f>
        <v>0</v>
      </c>
    </row>
    <row r="644" spans="1:16" ht="15" customHeight="1">
      <c r="A644" s="41">
        <f>RANK(N644,$N$18:$N$2593)</f>
        <v>140</v>
      </c>
      <c r="B644" s="143"/>
      <c r="C644" s="144"/>
      <c r="D644" s="144"/>
      <c r="E644" s="144"/>
      <c r="F644" s="144"/>
      <c r="G644" s="145"/>
      <c r="H644" s="145"/>
      <c r="I644" s="145"/>
      <c r="J644" s="145"/>
      <c r="K644" s="145"/>
      <c r="L644" s="145"/>
      <c r="M644" s="145"/>
      <c r="N644" s="43">
        <f>SUM(G644*$D$8+H644*$D$5+I644*$D$9+J644*$D$6+K644*$D$11+L644*$D$10+M644*$D$7)</f>
        <v>0</v>
      </c>
      <c r="O644" s="97">
        <v>0.9</v>
      </c>
      <c r="P644" s="90">
        <f>SUM(((G644+(I644*2))/4600*0.4)+(H644+(J644*1.5))/50*0.6)*100*O644</f>
        <v>0</v>
      </c>
    </row>
    <row r="645" spans="1:16" ht="15" customHeight="1">
      <c r="A645" s="41">
        <f>RANK(N645,$N$18:$N$2593)</f>
        <v>140</v>
      </c>
      <c r="B645" s="143"/>
      <c r="C645" s="144"/>
      <c r="D645" s="144"/>
      <c r="E645" s="144"/>
      <c r="F645" s="144"/>
      <c r="G645" s="145"/>
      <c r="H645" s="145"/>
      <c r="I645" s="145"/>
      <c r="J645" s="145"/>
      <c r="K645" s="145"/>
      <c r="L645" s="145"/>
      <c r="M645" s="145"/>
      <c r="N645" s="43">
        <f>SUM(G645*$D$8+H645*$D$5+I645*$D$9+J645*$D$6+K645*$D$11+L645*$D$10+M645*$D$7)</f>
        <v>0</v>
      </c>
      <c r="O645" s="97">
        <v>0.9</v>
      </c>
      <c r="P645" s="90">
        <f>SUM(((G645+(I645*2))/4600*0.4)+(H645+(J645*1.5))/50*0.6)*100*O645</f>
        <v>0</v>
      </c>
    </row>
    <row r="646" spans="1:16" ht="15" customHeight="1">
      <c r="A646" s="41">
        <f>RANK(N646,$N$18:$N$2593)</f>
        <v>140</v>
      </c>
      <c r="B646" s="143"/>
      <c r="C646" s="144"/>
      <c r="D646" s="144"/>
      <c r="E646" s="144"/>
      <c r="F646" s="144"/>
      <c r="G646" s="145"/>
      <c r="H646" s="145"/>
      <c r="I646" s="145"/>
      <c r="J646" s="145"/>
      <c r="K646" s="145"/>
      <c r="L646" s="145"/>
      <c r="M646" s="145"/>
      <c r="N646" s="43">
        <f>SUM(G646*$D$8+H646*$D$5+I646*$D$9+J646*$D$6+K646*$D$11+L646*$D$10+M646*$D$7)</f>
        <v>0</v>
      </c>
      <c r="O646" s="97">
        <v>0.9</v>
      </c>
      <c r="P646" s="90">
        <f>SUM(((G646+(I646*2))/4600*0.4)+(H646+(J646*1.5))/50*0.6)*100*O646</f>
        <v>0</v>
      </c>
    </row>
    <row r="647" spans="1:16" ht="15" customHeight="1">
      <c r="A647" s="41">
        <f>RANK(N647,$N$18:$N$2593)</f>
        <v>140</v>
      </c>
      <c r="B647" s="146"/>
      <c r="C647" s="144"/>
      <c r="D647" s="144"/>
      <c r="E647" s="144"/>
      <c r="F647" s="144"/>
      <c r="G647" s="145"/>
      <c r="H647" s="145"/>
      <c r="I647" s="145"/>
      <c r="J647" s="145"/>
      <c r="K647" s="145"/>
      <c r="L647" s="145"/>
      <c r="M647" s="145"/>
      <c r="N647" s="43">
        <f>SUM(G647*$D$8+H647*$D$5+I647*$D$9+J647*$D$6+K647*$D$11+L647*$D$10+M647*$D$7)</f>
        <v>0</v>
      </c>
      <c r="O647" s="97">
        <v>0.9</v>
      </c>
      <c r="P647" s="90">
        <f>SUM(((G647+(I647*2))/4600*0.4)+(H647+(J647*1.5))/50*0.6)*100*O647</f>
        <v>0</v>
      </c>
    </row>
    <row r="648" spans="1:16" ht="15" customHeight="1">
      <c r="A648" s="41">
        <f>RANK(N648,$N$18:$N$2593)</f>
        <v>140</v>
      </c>
      <c r="B648" s="146"/>
      <c r="C648" s="144"/>
      <c r="D648" s="144"/>
      <c r="E648" s="144"/>
      <c r="F648" s="144"/>
      <c r="G648" s="145"/>
      <c r="H648" s="145"/>
      <c r="I648" s="145"/>
      <c r="J648" s="145"/>
      <c r="K648" s="145"/>
      <c r="L648" s="145"/>
      <c r="M648" s="145"/>
      <c r="N648" s="43">
        <f>SUM(G648*$D$8+H648*$D$5+I648*$D$9+J648*$D$6+K648*$D$11+L648*$D$10+M648*$D$7)</f>
        <v>0</v>
      </c>
      <c r="O648" s="97">
        <v>0.9</v>
      </c>
      <c r="P648" s="90">
        <f>SUM(((G648+(I648*2))/4600*0.4)+(H648+(J648*1.5))/50*0.6)*100*O648</f>
        <v>0</v>
      </c>
    </row>
    <row r="649" spans="1:16" ht="15" customHeight="1">
      <c r="A649" s="41">
        <f>RANK(N649,$N$18:$N$2593)</f>
        <v>140</v>
      </c>
      <c r="B649" s="146"/>
      <c r="C649" s="144"/>
      <c r="D649" s="144"/>
      <c r="E649" s="144"/>
      <c r="F649" s="144"/>
      <c r="G649" s="145"/>
      <c r="H649" s="145"/>
      <c r="I649" s="145"/>
      <c r="J649" s="145"/>
      <c r="K649" s="145"/>
      <c r="L649" s="145"/>
      <c r="M649" s="145"/>
      <c r="N649" s="43">
        <f>SUM(G649*$D$8+H649*$D$5+I649*$D$9+J649*$D$6+K649*$D$11+L649*$D$10+M649*$D$7)</f>
        <v>0</v>
      </c>
      <c r="O649" s="97">
        <v>0.9</v>
      </c>
      <c r="P649" s="90">
        <f>SUM(((G649+(I649*2))/4600*0.4)+(H649+(J649*1.5))/50*0.6)*100*O649</f>
        <v>0</v>
      </c>
    </row>
    <row r="650" spans="1:16" ht="15" customHeight="1">
      <c r="A650" s="41">
        <f>RANK(N650,$N$18:$N$2593)</f>
        <v>140</v>
      </c>
      <c r="B650" s="146"/>
      <c r="C650" s="144"/>
      <c r="D650" s="144"/>
      <c r="E650" s="144"/>
      <c r="F650" s="144"/>
      <c r="G650" s="145"/>
      <c r="H650" s="145"/>
      <c r="I650" s="145"/>
      <c r="J650" s="145"/>
      <c r="K650" s="145"/>
      <c r="L650" s="145"/>
      <c r="M650" s="145"/>
      <c r="N650" s="43">
        <f>SUM(G650*$D$8+H650*$D$5+I650*$D$9+J650*$D$6+K650*$D$11+L650*$D$10+M650*$D$7)</f>
        <v>0</v>
      </c>
      <c r="O650" s="97">
        <v>0.9</v>
      </c>
      <c r="P650" s="90">
        <f>SUM(((G650+(I650*2))/4600*0.4)+(H650+(J650*1.5))/50*0.6)*100*O650</f>
        <v>0</v>
      </c>
    </row>
    <row r="651" spans="1:16" ht="15" customHeight="1">
      <c r="A651" s="41">
        <f>RANK(N651,$N$18:$N$2593)</f>
        <v>140</v>
      </c>
      <c r="B651" s="143"/>
      <c r="C651" s="144"/>
      <c r="D651" s="144"/>
      <c r="E651" s="144"/>
      <c r="F651" s="144"/>
      <c r="G651" s="145"/>
      <c r="H651" s="145"/>
      <c r="I651" s="145"/>
      <c r="J651" s="145"/>
      <c r="K651" s="145"/>
      <c r="L651" s="145"/>
      <c r="M651" s="145"/>
      <c r="N651" s="43">
        <f>SUM(G651*$D$8+H651*$D$5+I651*$D$9+J651*$D$6+K651*$D$11+L651*$D$10+M651*$D$7)</f>
        <v>0</v>
      </c>
      <c r="O651" s="97">
        <v>0.9</v>
      </c>
      <c r="P651" s="90">
        <f>SUM(((G651+(I651*2))/4600*0.4)+(H651+(J651*1.5))/50*0.6)*100*O651</f>
        <v>0</v>
      </c>
    </row>
    <row r="652" spans="1:16" ht="15" customHeight="1">
      <c r="A652" s="41">
        <f>RANK(N652,$N$18:$N$2593)</f>
        <v>140</v>
      </c>
      <c r="B652" s="160"/>
      <c r="C652" s="144"/>
      <c r="D652" s="144"/>
      <c r="E652" s="144"/>
      <c r="F652" s="144"/>
      <c r="G652" s="145"/>
      <c r="H652" s="145"/>
      <c r="I652" s="145"/>
      <c r="J652" s="145"/>
      <c r="K652" s="145"/>
      <c r="L652" s="145"/>
      <c r="M652" s="145"/>
      <c r="N652" s="43">
        <f>SUM(G652*$D$8+H652*$D$5+I652*$D$9+J652*$D$6+K652*$D$11+L652*$D$10+M652*$D$7)</f>
        <v>0</v>
      </c>
      <c r="O652" s="97">
        <v>0.9</v>
      </c>
      <c r="P652" s="90">
        <f>SUM(((G652+(I652*2))/4600*0.4)+(H652+(J652*1.5))/50*0.6)*100*O652</f>
        <v>0</v>
      </c>
    </row>
    <row r="653" spans="1:16" ht="15" customHeight="1">
      <c r="A653" s="41">
        <f>RANK(N653,$N$18:$N$2593)</f>
        <v>140</v>
      </c>
      <c r="B653" s="160"/>
      <c r="C653" s="144"/>
      <c r="D653" s="144"/>
      <c r="E653" s="144"/>
      <c r="F653" s="144"/>
      <c r="G653" s="145"/>
      <c r="H653" s="145"/>
      <c r="I653" s="145"/>
      <c r="J653" s="145"/>
      <c r="K653" s="145"/>
      <c r="L653" s="145"/>
      <c r="M653" s="145"/>
      <c r="N653" s="43">
        <f>SUM(G653*$D$8+H653*$D$5+I653*$D$9+J653*$D$6+K653*$D$11+L653*$D$10+M653*$D$7)</f>
        <v>0</v>
      </c>
      <c r="O653" s="97">
        <v>0.9</v>
      </c>
      <c r="P653" s="90">
        <f>SUM(((G653+(I653*2))/4600*0.4)+(H653+(J653*1.5))/50*0.6)*100*O653</f>
        <v>0</v>
      </c>
    </row>
    <row r="654" spans="1:16" ht="15" customHeight="1">
      <c r="A654" s="41">
        <f>RANK(N654,$N$18:$N$2593)</f>
        <v>140</v>
      </c>
      <c r="B654" s="160"/>
      <c r="C654" s="144"/>
      <c r="D654" s="144"/>
      <c r="E654" s="144"/>
      <c r="F654" s="144"/>
      <c r="G654" s="145"/>
      <c r="H654" s="145"/>
      <c r="I654" s="145"/>
      <c r="J654" s="145"/>
      <c r="K654" s="145"/>
      <c r="L654" s="145"/>
      <c r="M654" s="145"/>
      <c r="N654" s="43">
        <f>SUM(G654*$D$8+H654*$D$5+I654*$D$9+J654*$D$6+K654*$D$11+L654*$D$10+M654*$D$7)</f>
        <v>0</v>
      </c>
      <c r="O654" s="97">
        <v>0.9</v>
      </c>
      <c r="P654" s="90">
        <f>SUM(((G654+(I654*2))/4600*0.4)+(H654+(J654*1.5))/50*0.6)*100*O654</f>
        <v>0</v>
      </c>
    </row>
    <row r="655" spans="1:16" ht="15" customHeight="1">
      <c r="A655" s="41">
        <f>RANK(N655,$N$18:$N$2593)</f>
        <v>140</v>
      </c>
      <c r="B655" s="143"/>
      <c r="C655" s="144"/>
      <c r="D655" s="144"/>
      <c r="E655" s="144"/>
      <c r="F655" s="144"/>
      <c r="G655" s="145"/>
      <c r="H655" s="145"/>
      <c r="I655" s="145"/>
      <c r="J655" s="145"/>
      <c r="K655" s="145"/>
      <c r="L655" s="145"/>
      <c r="M655" s="145"/>
      <c r="N655" s="43">
        <f>SUM(G655*$D$8+H655*$D$5+I655*$D$9+J655*$D$6+K655*$D$11+L655*$D$10+M655*$D$7)</f>
        <v>0</v>
      </c>
      <c r="O655" s="97">
        <v>0.9</v>
      </c>
      <c r="P655" s="90">
        <f>SUM(((G655+(I655*2))/4600*0.4)+(H655+(J655*1.5))/50*0.6)*100*O655</f>
        <v>0</v>
      </c>
    </row>
    <row r="656" spans="1:16" ht="15" customHeight="1">
      <c r="A656" s="41">
        <f>RANK(N656,$N$18:$N$2593)</f>
        <v>140</v>
      </c>
      <c r="B656" s="144"/>
      <c r="C656" s="144"/>
      <c r="D656" s="144"/>
      <c r="E656" s="144"/>
      <c r="F656" s="144"/>
      <c r="G656" s="145"/>
      <c r="H656" s="145"/>
      <c r="I656" s="145"/>
      <c r="J656" s="145"/>
      <c r="K656" s="145"/>
      <c r="L656" s="145"/>
      <c r="M656" s="145"/>
      <c r="N656" s="43">
        <f>SUM(G656*$D$8+H656*$D$5+I656*$D$9+J656*$D$6+K656*$D$11+L656*$D$10+M656*$D$7)</f>
        <v>0</v>
      </c>
      <c r="O656" s="97">
        <v>0.9</v>
      </c>
      <c r="P656" s="90">
        <f>SUM(((G656+(I656*2))/4600*0.4)+(H656+(J656*1.5))/50*0.6)*100*O656</f>
        <v>0</v>
      </c>
    </row>
    <row r="657" spans="1:16" ht="15" customHeight="1">
      <c r="A657" s="41">
        <f>RANK(N657,$N$18:$N$2593)</f>
        <v>140</v>
      </c>
      <c r="B657" s="144"/>
      <c r="C657" s="144"/>
      <c r="D657" s="144"/>
      <c r="E657" s="144"/>
      <c r="F657" s="144"/>
      <c r="G657" s="145"/>
      <c r="H657" s="145"/>
      <c r="I657" s="145"/>
      <c r="J657" s="145"/>
      <c r="K657" s="145"/>
      <c r="L657" s="145"/>
      <c r="M657" s="145"/>
      <c r="N657" s="43">
        <f>SUM(G657*$D$8+H657*$D$5+I657*$D$9+J657*$D$6+K657*$D$11+L657*$D$10+M657*$D$7)</f>
        <v>0</v>
      </c>
      <c r="O657" s="97">
        <v>0.9</v>
      </c>
      <c r="P657" s="90">
        <f>SUM(((G657+(I657*2))/4600*0.4)+(H657+(J657*1.5))/50*0.6)*100*O657</f>
        <v>0</v>
      </c>
    </row>
    <row r="658" spans="1:16" ht="15" customHeight="1">
      <c r="A658" s="41">
        <f>RANK(N658,$N$18:$N$2593)</f>
        <v>140</v>
      </c>
      <c r="B658" s="143"/>
      <c r="C658" s="144"/>
      <c r="D658" s="144"/>
      <c r="E658" s="144"/>
      <c r="F658" s="144"/>
      <c r="G658" s="145"/>
      <c r="H658" s="145"/>
      <c r="I658" s="145"/>
      <c r="J658" s="145"/>
      <c r="K658" s="145"/>
      <c r="L658" s="145"/>
      <c r="M658" s="145"/>
      <c r="N658" s="43">
        <f>SUM(G658*$D$8+H658*$D$5+I658*$D$9+J658*$D$6+K658*$D$11+L658*$D$10+M658*$D$7)</f>
        <v>0</v>
      </c>
      <c r="O658" s="97">
        <v>0.9</v>
      </c>
      <c r="P658" s="90">
        <f>SUM(((G658+(I658*2))/4600*0.4)+(H658+(J658*1.5))/50*0.6)*100*O658</f>
        <v>0</v>
      </c>
    </row>
    <row r="659" spans="1:16" ht="15" customHeight="1">
      <c r="A659" s="41">
        <f>RANK(N659,$N$18:$N$2593)</f>
        <v>140</v>
      </c>
      <c r="B659" s="146"/>
      <c r="C659" s="144"/>
      <c r="D659" s="144"/>
      <c r="E659" s="144"/>
      <c r="F659" s="144"/>
      <c r="G659" s="145"/>
      <c r="H659" s="145"/>
      <c r="I659" s="145"/>
      <c r="J659" s="145"/>
      <c r="K659" s="145"/>
      <c r="L659" s="145"/>
      <c r="M659" s="145"/>
      <c r="N659" s="43">
        <f>SUM(G659*$D$8+H659*$D$5+I659*$D$9+J659*$D$6+K659*$D$11+L659*$D$10+M659*$D$7)</f>
        <v>0</v>
      </c>
      <c r="O659" s="97">
        <v>0.9</v>
      </c>
      <c r="P659" s="90">
        <f>SUM(((G659+(I659*2))/4600*0.4)+(H659+(J659*1.5))/50*0.6)*100*O659</f>
        <v>0</v>
      </c>
    </row>
    <row r="660" spans="1:16" ht="15" customHeight="1">
      <c r="A660" s="41">
        <f>RANK(N660,$N$18:$N$2593)</f>
        <v>140</v>
      </c>
      <c r="B660" s="146"/>
      <c r="C660" s="144"/>
      <c r="D660" s="144"/>
      <c r="E660" s="144"/>
      <c r="F660" s="144"/>
      <c r="G660" s="145"/>
      <c r="H660" s="145"/>
      <c r="I660" s="145"/>
      <c r="J660" s="145"/>
      <c r="K660" s="145"/>
      <c r="L660" s="145"/>
      <c r="M660" s="145"/>
      <c r="N660" s="43">
        <f>SUM(G660*$D$8+H660*$D$5+I660*$D$9+J660*$D$6+K660*$D$11+L660*$D$10+M660*$D$7)</f>
        <v>0</v>
      </c>
      <c r="O660" s="97">
        <v>0.9</v>
      </c>
      <c r="P660" s="90">
        <f>SUM(((G660+(I660*2))/4600*0.4)+(H660+(J660*1.5))/50*0.6)*100*O660</f>
        <v>0</v>
      </c>
    </row>
    <row r="661" spans="1:16" ht="15" customHeight="1">
      <c r="A661" s="41">
        <f>RANK(N661,$N$18:$N$2593)</f>
        <v>140</v>
      </c>
      <c r="B661" s="146"/>
      <c r="C661" s="144"/>
      <c r="D661" s="144"/>
      <c r="E661" s="144"/>
      <c r="F661" s="144"/>
      <c r="G661" s="145"/>
      <c r="H661" s="145"/>
      <c r="I661" s="145"/>
      <c r="J661" s="145"/>
      <c r="K661" s="145"/>
      <c r="L661" s="145"/>
      <c r="M661" s="145"/>
      <c r="N661" s="43">
        <f>SUM(G661*$D$8+H661*$D$5+I661*$D$9+J661*$D$6+K661*$D$11+L661*$D$10+M661*$D$7)</f>
        <v>0</v>
      </c>
      <c r="O661" s="97">
        <v>0.9</v>
      </c>
      <c r="P661" s="90">
        <f>SUM(((G661+(I661*2))/4600*0.4)+(H661+(J661*1.5))/50*0.6)*100*O661</f>
        <v>0</v>
      </c>
    </row>
    <row r="662" spans="1:16" ht="15" customHeight="1">
      <c r="A662" s="41">
        <f>RANK(N662,$N$18:$N$2593)</f>
        <v>140</v>
      </c>
      <c r="B662" s="144"/>
      <c r="C662" s="144"/>
      <c r="D662" s="144"/>
      <c r="E662" s="144"/>
      <c r="F662" s="144"/>
      <c r="G662" s="145"/>
      <c r="H662" s="145"/>
      <c r="I662" s="145"/>
      <c r="J662" s="145"/>
      <c r="K662" s="145"/>
      <c r="L662" s="145"/>
      <c r="M662" s="145"/>
      <c r="N662" s="43">
        <f>SUM(G662*$D$8+H662*$D$5+I662*$D$9+J662*$D$6+K662*$D$11+L662*$D$10+M662*$D$7)</f>
        <v>0</v>
      </c>
      <c r="O662" s="97">
        <v>0.9</v>
      </c>
      <c r="P662" s="90">
        <f>SUM(((G662+(I662*2))/4600*0.4)+(H662+(J662*1.5))/50*0.6)*100*O662</f>
        <v>0</v>
      </c>
    </row>
    <row r="663" spans="1:16" ht="15" customHeight="1">
      <c r="A663" s="41">
        <f>RANK(N663,$N$18:$N$2593)</f>
        <v>140</v>
      </c>
      <c r="B663" s="146"/>
      <c r="C663" s="144"/>
      <c r="D663" s="144"/>
      <c r="E663" s="144"/>
      <c r="F663" s="144"/>
      <c r="G663" s="145"/>
      <c r="H663" s="145"/>
      <c r="I663" s="145"/>
      <c r="J663" s="145"/>
      <c r="K663" s="145"/>
      <c r="L663" s="145"/>
      <c r="M663" s="145"/>
      <c r="N663" s="43">
        <f>SUM(G663*$D$8+H663*$D$5+I663*$D$9+J663*$D$6+K663*$D$11+L663*$D$10+M663*$D$7)</f>
        <v>0</v>
      </c>
      <c r="O663" s="97">
        <v>0.9</v>
      </c>
      <c r="P663" s="90">
        <f>SUM(((G663+(I663*2))/4600*0.4)+(H663+(J663*1.5))/50*0.6)*100*O663</f>
        <v>0</v>
      </c>
    </row>
    <row r="664" spans="1:16" ht="15" customHeight="1">
      <c r="A664" s="41">
        <f>RANK(N664,$N$18:$N$2593)</f>
        <v>140</v>
      </c>
      <c r="B664" s="146"/>
      <c r="C664" s="144"/>
      <c r="D664" s="144"/>
      <c r="E664" s="144"/>
      <c r="F664" s="144"/>
      <c r="G664" s="145"/>
      <c r="H664" s="145"/>
      <c r="I664" s="145"/>
      <c r="J664" s="145"/>
      <c r="K664" s="145"/>
      <c r="L664" s="145"/>
      <c r="M664" s="145"/>
      <c r="N664" s="43">
        <f>SUM(G664*$D$8+H664*$D$5+I664*$D$9+J664*$D$6+K664*$D$11+L664*$D$10+M664*$D$7)</f>
        <v>0</v>
      </c>
      <c r="O664" s="97">
        <v>0.9</v>
      </c>
      <c r="P664" s="90">
        <f>SUM(((G664+(I664*2))/4600*0.4)+(H664+(J664*1.5))/50*0.6)*100*O664</f>
        <v>0</v>
      </c>
    </row>
    <row r="665" spans="1:16" ht="15" customHeight="1">
      <c r="A665" s="41">
        <f>RANK(N665,$N$18:$N$2593)</f>
        <v>140</v>
      </c>
      <c r="B665" s="146"/>
      <c r="C665" s="144"/>
      <c r="D665" s="144"/>
      <c r="E665" s="144"/>
      <c r="F665" s="144"/>
      <c r="G665" s="145"/>
      <c r="H665" s="145"/>
      <c r="I665" s="145"/>
      <c r="J665" s="145"/>
      <c r="K665" s="145"/>
      <c r="L665" s="145"/>
      <c r="M665" s="145"/>
      <c r="N665" s="43">
        <f>SUM(G665*$D$8+H665*$D$5+I665*$D$9+J665*$D$6+K665*$D$11+L665*$D$10+M665*$D$7)</f>
        <v>0</v>
      </c>
      <c r="O665" s="97">
        <v>0.9</v>
      </c>
      <c r="P665" s="90">
        <f>SUM(((G665+(I665*2))/4600*0.4)+(H665+(J665*1.5))/50*0.6)*100*O665</f>
        <v>0</v>
      </c>
    </row>
    <row r="666" spans="1:16" ht="15" customHeight="1">
      <c r="A666" s="41">
        <f>RANK(N666,$N$18:$N$2593)</f>
        <v>140</v>
      </c>
      <c r="B666" s="146"/>
      <c r="C666" s="144"/>
      <c r="D666" s="144"/>
      <c r="E666" s="144"/>
      <c r="F666" s="144"/>
      <c r="G666" s="145"/>
      <c r="H666" s="145"/>
      <c r="I666" s="145"/>
      <c r="J666" s="145"/>
      <c r="K666" s="145"/>
      <c r="L666" s="145"/>
      <c r="M666" s="145"/>
      <c r="N666" s="43">
        <f>SUM(G666*$D$8+H666*$D$5+I666*$D$9+J666*$D$6+K666*$D$11+L666*$D$10+M666*$D$7)</f>
        <v>0</v>
      </c>
      <c r="O666" s="97">
        <v>0.9</v>
      </c>
      <c r="P666" s="90">
        <f>SUM(((G666+(I666*2))/4600*0.4)+(H666+(J666*1.5))/50*0.6)*100*O666</f>
        <v>0</v>
      </c>
    </row>
    <row r="667" spans="1:16" ht="15" customHeight="1">
      <c r="A667" s="41">
        <f>RANK(N667,$N$18:$N$2593)</f>
        <v>140</v>
      </c>
      <c r="B667" s="143"/>
      <c r="C667" s="144"/>
      <c r="D667" s="144"/>
      <c r="E667" s="144"/>
      <c r="F667" s="144"/>
      <c r="G667" s="145"/>
      <c r="H667" s="145"/>
      <c r="I667" s="145"/>
      <c r="J667" s="145"/>
      <c r="K667" s="145"/>
      <c r="L667" s="145"/>
      <c r="M667" s="145"/>
      <c r="N667" s="43">
        <f>SUM(G667*$D$8+H667*$D$5+I667*$D$9+J667*$D$6+K667*$D$11+L667*$D$10+M667*$D$7)</f>
        <v>0</v>
      </c>
      <c r="O667" s="97">
        <v>0.9</v>
      </c>
      <c r="P667" s="90">
        <f>SUM(((G667+(I667*2))/4600*0.4)+(H667+(J667*1.5))/50*0.6)*100*O667</f>
        <v>0</v>
      </c>
    </row>
    <row r="668" spans="1:16" ht="15" customHeight="1">
      <c r="A668" s="41">
        <f>RANK(N668,$N$18:$N$2593)</f>
        <v>140</v>
      </c>
      <c r="B668" s="146"/>
      <c r="C668" s="144"/>
      <c r="D668" s="144"/>
      <c r="E668" s="144"/>
      <c r="F668" s="144"/>
      <c r="G668" s="145"/>
      <c r="H668" s="145"/>
      <c r="I668" s="145"/>
      <c r="J668" s="145"/>
      <c r="K668" s="145"/>
      <c r="L668" s="145"/>
      <c r="M668" s="145"/>
      <c r="N668" s="43">
        <f>SUM(G668*$D$8+H668*$D$5+I668*$D$9+J668*$D$6+K668*$D$11+L668*$D$10+M668*$D$7)</f>
        <v>0</v>
      </c>
      <c r="O668" s="97">
        <v>0.9</v>
      </c>
      <c r="P668" s="90">
        <f>SUM(((G668+(I668*2))/4600*0.4)+(H668+(J668*1.5))/50*0.6)*100*O668</f>
        <v>0</v>
      </c>
    </row>
    <row r="669" spans="1:16" ht="15" customHeight="1">
      <c r="A669" s="41">
        <f>RANK(N669,$N$18:$N$2593)</f>
        <v>140</v>
      </c>
      <c r="B669" s="146"/>
      <c r="C669" s="144"/>
      <c r="D669" s="144"/>
      <c r="E669" s="144"/>
      <c r="F669" s="144"/>
      <c r="G669" s="145"/>
      <c r="H669" s="145"/>
      <c r="I669" s="145"/>
      <c r="J669" s="145"/>
      <c r="K669" s="145"/>
      <c r="L669" s="145"/>
      <c r="M669" s="145"/>
      <c r="N669" s="43">
        <f>SUM(G669*$D$8+H669*$D$5+I669*$D$9+J669*$D$6+K669*$D$11+L669*$D$10+M669*$D$7)</f>
        <v>0</v>
      </c>
      <c r="O669" s="97">
        <v>0.9</v>
      </c>
      <c r="P669" s="90">
        <f>SUM(((G669+(I669*2))/4600*0.4)+(H669+(J669*1.5))/50*0.6)*100*O669</f>
        <v>0</v>
      </c>
    </row>
    <row r="670" spans="1:16" ht="15" customHeight="1">
      <c r="A670" s="41">
        <f>RANK(N670,$N$18:$N$2593)</f>
        <v>140</v>
      </c>
      <c r="B670" s="146"/>
      <c r="C670" s="144"/>
      <c r="D670" s="144"/>
      <c r="E670" s="144"/>
      <c r="F670" s="144"/>
      <c r="G670" s="145"/>
      <c r="H670" s="145"/>
      <c r="I670" s="145"/>
      <c r="J670" s="145"/>
      <c r="K670" s="145"/>
      <c r="L670" s="145"/>
      <c r="M670" s="145"/>
      <c r="N670" s="43">
        <f>SUM(G670*$D$8+H670*$D$5+I670*$D$9+J670*$D$6+K670*$D$11+L670*$D$10+M670*$D$7)</f>
        <v>0</v>
      </c>
      <c r="O670" s="97">
        <v>0.9</v>
      </c>
      <c r="P670" s="90">
        <f>SUM(((G670+(I670*2))/4600*0.4)+(H670+(J670*1.5))/50*0.6)*100*O670</f>
        <v>0</v>
      </c>
    </row>
    <row r="671" spans="1:16" ht="15" customHeight="1">
      <c r="A671" s="41">
        <f>RANK(N671,$N$18:$N$2593)</f>
        <v>140</v>
      </c>
      <c r="B671" s="146"/>
      <c r="C671" s="144"/>
      <c r="D671" s="144"/>
      <c r="E671" s="144"/>
      <c r="F671" s="144"/>
      <c r="G671" s="145"/>
      <c r="H671" s="145"/>
      <c r="I671" s="145"/>
      <c r="J671" s="145"/>
      <c r="K671" s="145"/>
      <c r="L671" s="145"/>
      <c r="M671" s="145"/>
      <c r="N671" s="43">
        <f>SUM(G671*$D$8+H671*$D$5+I671*$D$9+J671*$D$6+K671*$D$11+L671*$D$10+M671*$D$7)</f>
        <v>0</v>
      </c>
      <c r="O671" s="97">
        <v>0.9</v>
      </c>
      <c r="P671" s="90">
        <f>SUM(((G671+(I671*2))/4600*0.4)+(H671+(J671*1.5))/50*0.6)*100*O671</f>
        <v>0</v>
      </c>
    </row>
    <row r="672" spans="1:16" ht="15" customHeight="1">
      <c r="A672" s="41">
        <f>RANK(N672,$N$18:$N$2593)</f>
        <v>140</v>
      </c>
      <c r="B672" s="143"/>
      <c r="C672" s="144"/>
      <c r="D672" s="144"/>
      <c r="E672" s="144"/>
      <c r="F672" s="144"/>
      <c r="G672" s="145"/>
      <c r="H672" s="145"/>
      <c r="I672" s="145"/>
      <c r="J672" s="145"/>
      <c r="K672" s="145"/>
      <c r="L672" s="145"/>
      <c r="M672" s="145"/>
      <c r="N672" s="43">
        <f>SUM(G672*$D$8+H672*$D$5+I672*$D$9+J672*$D$6+K672*$D$11+L672*$D$10+M672*$D$7)</f>
        <v>0</v>
      </c>
      <c r="O672" s="97">
        <v>0.9</v>
      </c>
      <c r="P672" s="90">
        <f>SUM(((G672+(I672*2))/4600*0.4)+(H672+(J672*1.5))/50*0.6)*100*O672</f>
        <v>0</v>
      </c>
    </row>
    <row r="673" spans="1:16" ht="15" customHeight="1">
      <c r="A673" s="41">
        <f>RANK(N673,$N$18:$N$2593)</f>
        <v>140</v>
      </c>
      <c r="B673" s="144"/>
      <c r="C673" s="144"/>
      <c r="D673" s="144"/>
      <c r="E673" s="144"/>
      <c r="F673" s="144"/>
      <c r="G673" s="145"/>
      <c r="H673" s="145"/>
      <c r="I673" s="145"/>
      <c r="J673" s="145"/>
      <c r="K673" s="145"/>
      <c r="L673" s="145"/>
      <c r="M673" s="145"/>
      <c r="N673" s="43">
        <f>SUM(G673*$D$8+H673*$D$5+I673*$D$9+J673*$D$6+K673*$D$11+L673*$D$10+M673*$D$7)</f>
        <v>0</v>
      </c>
      <c r="O673" s="97">
        <v>0.9</v>
      </c>
      <c r="P673" s="90">
        <f>SUM(((G673+(I673*2))/4600*0.4)+(H673+(J673*1.5))/50*0.6)*100*O673</f>
        <v>0</v>
      </c>
    </row>
    <row r="674" spans="1:16" ht="15" customHeight="1">
      <c r="A674" s="41">
        <f>RANK(N674,$N$18:$N$2593)</f>
        <v>140</v>
      </c>
      <c r="B674" s="146"/>
      <c r="C674" s="144"/>
      <c r="D674" s="144"/>
      <c r="E674" s="144"/>
      <c r="F674" s="144"/>
      <c r="G674" s="145"/>
      <c r="H674" s="145"/>
      <c r="I674" s="145"/>
      <c r="J674" s="145"/>
      <c r="K674" s="145"/>
      <c r="L674" s="145"/>
      <c r="M674" s="145"/>
      <c r="N674" s="43">
        <f>SUM(G674*$D$8+H674*$D$5+I674*$D$9+J674*$D$6+K674*$D$11+L674*$D$10+M674*$D$7)</f>
        <v>0</v>
      </c>
      <c r="O674" s="97">
        <v>0.9</v>
      </c>
      <c r="P674" s="90">
        <f>SUM(((G674+(I674*2))/4600*0.4)+(H674+(J674*1.5))/50*0.6)*100*O674</f>
        <v>0</v>
      </c>
    </row>
    <row r="675" spans="1:16" ht="15" customHeight="1">
      <c r="A675" s="41">
        <f>RANK(N675,$N$18:$N$2593)</f>
        <v>140</v>
      </c>
      <c r="B675" s="146"/>
      <c r="C675" s="144"/>
      <c r="D675" s="144"/>
      <c r="E675" s="144"/>
      <c r="F675" s="144"/>
      <c r="G675" s="145"/>
      <c r="H675" s="145"/>
      <c r="I675" s="145"/>
      <c r="J675" s="145"/>
      <c r="K675" s="145"/>
      <c r="L675" s="145"/>
      <c r="M675" s="145"/>
      <c r="N675" s="43">
        <f>SUM(G675*$D$8+H675*$D$5+I675*$D$9+J675*$D$6+K675*$D$11+L675*$D$10+M675*$D$7)</f>
        <v>0</v>
      </c>
      <c r="O675" s="97">
        <v>0.9</v>
      </c>
      <c r="P675" s="90">
        <f>SUM(((G675+(I675*2))/4600*0.4)+(H675+(J675*1.5))/50*0.6)*100*O675</f>
        <v>0</v>
      </c>
    </row>
    <row r="676" spans="1:16" ht="15" customHeight="1">
      <c r="A676" s="41">
        <f>RANK(N676,$N$18:$N$2593)</f>
        <v>140</v>
      </c>
      <c r="B676" s="143"/>
      <c r="C676" s="144"/>
      <c r="D676" s="144"/>
      <c r="E676" s="144"/>
      <c r="F676" s="144"/>
      <c r="G676" s="145"/>
      <c r="H676" s="145"/>
      <c r="I676" s="145"/>
      <c r="J676" s="145"/>
      <c r="K676" s="145"/>
      <c r="L676" s="145"/>
      <c r="M676" s="145"/>
      <c r="N676" s="43">
        <f>SUM(G676*$D$8+H676*$D$5+I676*$D$9+J676*$D$6+K676*$D$11+L676*$D$10+M676*$D$7)</f>
        <v>0</v>
      </c>
      <c r="O676" s="97">
        <v>0.9</v>
      </c>
      <c r="P676" s="90">
        <f>SUM(((G676+(I676*2))/4600*0.4)+(H676+(J676*1.5))/50*0.6)*100*O676</f>
        <v>0</v>
      </c>
    </row>
    <row r="677" spans="1:16" ht="15" customHeight="1">
      <c r="A677" s="41">
        <f>RANK(N677,$N$18:$N$2593)</f>
        <v>140</v>
      </c>
      <c r="B677" s="146"/>
      <c r="C677" s="144"/>
      <c r="D677" s="144"/>
      <c r="E677" s="144"/>
      <c r="F677" s="144"/>
      <c r="G677" s="145"/>
      <c r="H677" s="145"/>
      <c r="I677" s="145"/>
      <c r="J677" s="145"/>
      <c r="K677" s="145"/>
      <c r="L677" s="145"/>
      <c r="M677" s="145"/>
      <c r="N677" s="43">
        <f>SUM(G677*$D$8+H677*$D$5+I677*$D$9+J677*$D$6+K677*$D$11+L677*$D$10+M677*$D$7)</f>
        <v>0</v>
      </c>
      <c r="O677" s="97">
        <v>0.9</v>
      </c>
      <c r="P677" s="90">
        <f>SUM(((G677+(I677*2))/4600*0.4)+(H677+(J677*1.5))/50*0.6)*100*O677</f>
        <v>0</v>
      </c>
    </row>
    <row r="678" spans="1:16" ht="15" customHeight="1">
      <c r="A678" s="41">
        <f>RANK(N678,$N$18:$N$2593)</f>
        <v>140</v>
      </c>
      <c r="B678" s="146"/>
      <c r="C678" s="144"/>
      <c r="D678" s="144"/>
      <c r="E678" s="144"/>
      <c r="F678" s="144"/>
      <c r="G678" s="145"/>
      <c r="H678" s="145"/>
      <c r="I678" s="145"/>
      <c r="J678" s="145"/>
      <c r="K678" s="145"/>
      <c r="L678" s="145"/>
      <c r="M678" s="145"/>
      <c r="N678" s="43">
        <f>SUM(G678*$D$8+H678*$D$5+I678*$D$9+J678*$D$6+K678*$D$11+L678*$D$10+M678*$D$7)</f>
        <v>0</v>
      </c>
      <c r="O678" s="97">
        <v>0.9</v>
      </c>
      <c r="P678" s="90">
        <f>SUM(((G678+(I678*2))/4600*0.4)+(H678+(J678*1.5))/50*0.6)*100*O678</f>
        <v>0</v>
      </c>
    </row>
    <row r="679" spans="1:16" ht="15" customHeight="1">
      <c r="A679" s="41">
        <f>RANK(N679,$N$18:$N$2593)</f>
        <v>140</v>
      </c>
      <c r="B679" s="143"/>
      <c r="C679" s="144"/>
      <c r="D679" s="144"/>
      <c r="E679" s="144"/>
      <c r="F679" s="144"/>
      <c r="G679" s="145"/>
      <c r="H679" s="145"/>
      <c r="I679" s="145"/>
      <c r="J679" s="145"/>
      <c r="K679" s="145"/>
      <c r="L679" s="145"/>
      <c r="M679" s="145"/>
      <c r="N679" s="43">
        <f>SUM(G679*$D$8+H679*$D$5+I679*$D$9+J679*$D$6+K679*$D$11+L679*$D$10+M679*$D$7)</f>
        <v>0</v>
      </c>
      <c r="O679" s="97">
        <v>0.9</v>
      </c>
      <c r="P679" s="90">
        <f>SUM(((G679+(I679*2))/4600*0.4)+(H679+(J679*1.5))/50*0.6)*100*O679</f>
        <v>0</v>
      </c>
    </row>
    <row r="680" spans="1:16" ht="15" customHeight="1">
      <c r="A680" s="41">
        <f>RANK(N680,$N$18:$N$2593)</f>
        <v>140</v>
      </c>
      <c r="B680" s="143"/>
      <c r="C680" s="144"/>
      <c r="D680" s="144"/>
      <c r="E680" s="144"/>
      <c r="F680" s="144"/>
      <c r="G680" s="145"/>
      <c r="H680" s="145"/>
      <c r="I680" s="145"/>
      <c r="J680" s="145"/>
      <c r="K680" s="145"/>
      <c r="L680" s="145"/>
      <c r="M680" s="145"/>
      <c r="N680" s="43">
        <f>SUM(G680*$D$8+H680*$D$5+I680*$D$9+J680*$D$6+K680*$D$11+L680*$D$10+M680*$D$7)</f>
        <v>0</v>
      </c>
      <c r="O680" s="97">
        <v>0.9</v>
      </c>
      <c r="P680" s="90">
        <f>SUM(((G680+(I680*2))/4600*0.4)+(H680+(J680*1.5))/50*0.6)*100*O680</f>
        <v>0</v>
      </c>
    </row>
    <row r="681" spans="1:16" ht="15" customHeight="1">
      <c r="A681" s="41">
        <f>RANK(N681,$N$18:$N$2593)</f>
        <v>140</v>
      </c>
      <c r="B681" s="146"/>
      <c r="C681" s="144"/>
      <c r="D681" s="144"/>
      <c r="E681" s="144"/>
      <c r="F681" s="144"/>
      <c r="G681" s="145"/>
      <c r="H681" s="145"/>
      <c r="I681" s="145"/>
      <c r="J681" s="145"/>
      <c r="K681" s="145"/>
      <c r="L681" s="145"/>
      <c r="M681" s="145"/>
      <c r="N681" s="43">
        <f>SUM(G681*$D$8+H681*$D$5+I681*$D$9+J681*$D$6+K681*$D$11+L681*$D$10+M681*$D$7)</f>
        <v>0</v>
      </c>
      <c r="O681" s="97">
        <v>0.9</v>
      </c>
      <c r="P681" s="90">
        <f>SUM(((G681+(I681*2))/4600*0.4)+(H681+(J681*1.5))/50*0.6)*100*O681</f>
        <v>0</v>
      </c>
    </row>
    <row r="682" spans="1:16" ht="15" customHeight="1">
      <c r="A682" s="41">
        <f>RANK(N682,$N$18:$N$2593)</f>
        <v>140</v>
      </c>
      <c r="B682" s="146"/>
      <c r="C682" s="144"/>
      <c r="D682" s="144"/>
      <c r="E682" s="144"/>
      <c r="F682" s="144"/>
      <c r="G682" s="145"/>
      <c r="H682" s="145"/>
      <c r="I682" s="145"/>
      <c r="J682" s="145"/>
      <c r="K682" s="145"/>
      <c r="L682" s="145"/>
      <c r="M682" s="145"/>
      <c r="N682" s="43">
        <f>SUM(G682*$D$8+H682*$D$5+I682*$D$9+J682*$D$6+K682*$D$11+L682*$D$10+M682*$D$7)</f>
        <v>0</v>
      </c>
      <c r="O682" s="97">
        <v>0.9</v>
      </c>
      <c r="P682" s="90">
        <f>SUM(((G682+(I682*2))/4600*0.4)+(H682+(J682*1.5))/50*0.6)*100*O682</f>
        <v>0</v>
      </c>
    </row>
    <row r="683" spans="1:16" ht="15" customHeight="1">
      <c r="A683" s="41">
        <f>RANK(N683,$N$18:$N$2593)</f>
        <v>140</v>
      </c>
      <c r="B683" s="146"/>
      <c r="C683" s="144"/>
      <c r="D683" s="144"/>
      <c r="E683" s="144"/>
      <c r="F683" s="144"/>
      <c r="G683" s="145"/>
      <c r="H683" s="145"/>
      <c r="I683" s="145"/>
      <c r="J683" s="145"/>
      <c r="K683" s="145"/>
      <c r="L683" s="145"/>
      <c r="M683" s="145"/>
      <c r="N683" s="43">
        <f>SUM(G683*$D$8+H683*$D$5+I683*$D$9+J683*$D$6+K683*$D$11+L683*$D$10+M683*$D$7)</f>
        <v>0</v>
      </c>
      <c r="O683" s="97">
        <v>0.9</v>
      </c>
      <c r="P683" s="90">
        <f>SUM(((G683+(I683*2))/4600*0.4)+(H683+(J683*1.5))/50*0.6)*100*O683</f>
        <v>0</v>
      </c>
    </row>
    <row r="684" spans="1:16" ht="15" customHeight="1">
      <c r="A684" s="41">
        <f>RANK(N684,$N$18:$N$2593)</f>
        <v>140</v>
      </c>
      <c r="B684" s="143"/>
      <c r="C684" s="144"/>
      <c r="D684" s="144"/>
      <c r="E684" s="144"/>
      <c r="F684" s="144"/>
      <c r="G684" s="145"/>
      <c r="H684" s="145"/>
      <c r="I684" s="145"/>
      <c r="J684" s="145"/>
      <c r="K684" s="145"/>
      <c r="L684" s="145"/>
      <c r="M684" s="145"/>
      <c r="N684" s="43">
        <f>SUM(G684*$D$8+H684*$D$5+I684*$D$9+J684*$D$6+K684*$D$11+L684*$D$10+M684*$D$7)</f>
        <v>0</v>
      </c>
      <c r="O684" s="97">
        <v>0.9</v>
      </c>
      <c r="P684" s="90">
        <f>SUM(((G684+(I684*2))/4600*0.4)+(H684+(J684*1.5))/50*0.6)*100*O684</f>
        <v>0</v>
      </c>
    </row>
    <row r="685" spans="1:16" ht="15" customHeight="1">
      <c r="A685" s="41">
        <f>RANK(N685,$N$18:$N$2593)</f>
        <v>140</v>
      </c>
      <c r="B685" s="146"/>
      <c r="C685" s="144"/>
      <c r="D685" s="144"/>
      <c r="E685" s="144"/>
      <c r="F685" s="144"/>
      <c r="G685" s="145"/>
      <c r="H685" s="145"/>
      <c r="I685" s="145"/>
      <c r="J685" s="145"/>
      <c r="K685" s="145"/>
      <c r="L685" s="145"/>
      <c r="M685" s="145"/>
      <c r="N685" s="43">
        <f>SUM(G685*$D$8+H685*$D$5+I685*$D$9+J685*$D$6+K685*$D$11+L685*$D$10+M685*$D$7)</f>
        <v>0</v>
      </c>
      <c r="O685" s="97">
        <v>0.9</v>
      </c>
      <c r="P685" s="90">
        <f>SUM(((G685+(I685*2))/4600*0.4)+(H685+(J685*1.5))/50*0.6)*100*O685</f>
        <v>0</v>
      </c>
    </row>
    <row r="686" spans="1:16" ht="15" customHeight="1">
      <c r="A686" s="41">
        <f>RANK(N686,$N$18:$N$2593)</f>
        <v>140</v>
      </c>
      <c r="B686" s="146"/>
      <c r="C686" s="144"/>
      <c r="D686" s="144"/>
      <c r="E686" s="144"/>
      <c r="F686" s="144"/>
      <c r="G686" s="145"/>
      <c r="H686" s="145"/>
      <c r="I686" s="145"/>
      <c r="J686" s="145"/>
      <c r="K686" s="145"/>
      <c r="L686" s="145"/>
      <c r="M686" s="145"/>
      <c r="N686" s="43">
        <f>SUM(G686*$D$8+H686*$D$5+I686*$D$9+J686*$D$6+K686*$D$11+L686*$D$10+M686*$D$7)</f>
        <v>0</v>
      </c>
      <c r="O686" s="97">
        <v>0.9</v>
      </c>
      <c r="P686" s="90">
        <f>SUM(((G686+(I686*2))/4600*0.4)+(H686+(J686*1.5))/50*0.6)*100*O686</f>
        <v>0</v>
      </c>
    </row>
    <row r="687" spans="1:16" ht="15" customHeight="1">
      <c r="A687" s="41">
        <f>RANK(N687,$N$18:$N$2593)</f>
        <v>140</v>
      </c>
      <c r="B687" s="143"/>
      <c r="C687" s="144"/>
      <c r="D687" s="144"/>
      <c r="E687" s="144"/>
      <c r="F687" s="144"/>
      <c r="G687" s="145"/>
      <c r="H687" s="145"/>
      <c r="I687" s="145"/>
      <c r="J687" s="145"/>
      <c r="K687" s="145"/>
      <c r="L687" s="145"/>
      <c r="M687" s="145"/>
      <c r="N687" s="43">
        <f>SUM(G687*$D$8+H687*$D$5+I687*$D$9+J687*$D$6+K687*$D$11+L687*$D$10+M687*$D$7)</f>
        <v>0</v>
      </c>
      <c r="O687" s="97">
        <v>0.9</v>
      </c>
      <c r="P687" s="90">
        <f>SUM(((G687+(I687*2))/4600*0.4)+(H687+(J687*1.5))/50*0.6)*100*O687</f>
        <v>0</v>
      </c>
    </row>
    <row r="688" spans="1:16" ht="15" customHeight="1">
      <c r="A688" s="41">
        <f>RANK(N688,$N$18:$N$2593)</f>
        <v>140</v>
      </c>
      <c r="B688" s="146"/>
      <c r="C688" s="144"/>
      <c r="D688" s="144"/>
      <c r="E688" s="144"/>
      <c r="F688" s="144"/>
      <c r="G688" s="145"/>
      <c r="H688" s="145"/>
      <c r="I688" s="145"/>
      <c r="J688" s="145"/>
      <c r="K688" s="145"/>
      <c r="L688" s="145"/>
      <c r="M688" s="145"/>
      <c r="N688" s="43">
        <f>SUM(G688*$D$8+H688*$D$5+I688*$D$9+J688*$D$6+K688*$D$11+L688*$D$10+M688*$D$7)</f>
        <v>0</v>
      </c>
      <c r="O688" s="97">
        <v>0.9</v>
      </c>
      <c r="P688" s="90">
        <f>SUM(((G688+(I688*2))/4600*0.4)+(H688+(J688*1.5))/50*0.6)*100*O688</f>
        <v>0</v>
      </c>
    </row>
    <row r="689" spans="1:16" ht="15" customHeight="1">
      <c r="A689" s="41">
        <f>RANK(N689,$N$18:$N$2593)</f>
        <v>140</v>
      </c>
      <c r="B689" s="146"/>
      <c r="C689" s="144"/>
      <c r="D689" s="144"/>
      <c r="E689" s="144"/>
      <c r="F689" s="144"/>
      <c r="G689" s="145"/>
      <c r="H689" s="145"/>
      <c r="I689" s="145"/>
      <c r="J689" s="145"/>
      <c r="K689" s="145"/>
      <c r="L689" s="145"/>
      <c r="M689" s="145"/>
      <c r="N689" s="43">
        <f>SUM(G689*$D$8+H689*$D$5+I689*$D$9+J689*$D$6+K689*$D$11+L689*$D$10+M689*$D$7)</f>
        <v>0</v>
      </c>
      <c r="O689" s="97">
        <v>0.9</v>
      </c>
      <c r="P689" s="90">
        <f>SUM(((G689+(I689*2))/4600*0.4)+(H689+(J689*1.5))/50*0.6)*100*O689</f>
        <v>0</v>
      </c>
    </row>
    <row r="690" spans="1:16" ht="15" customHeight="1">
      <c r="A690" s="41">
        <f>RANK(N690,$N$18:$N$2593)</f>
        <v>140</v>
      </c>
      <c r="B690" s="143"/>
      <c r="C690" s="144"/>
      <c r="D690" s="144"/>
      <c r="E690" s="144"/>
      <c r="F690" s="144"/>
      <c r="G690" s="145"/>
      <c r="H690" s="145"/>
      <c r="I690" s="145"/>
      <c r="J690" s="145"/>
      <c r="K690" s="145"/>
      <c r="L690" s="145"/>
      <c r="M690" s="145"/>
      <c r="N690" s="43">
        <f>SUM(G690*$D$8+H690*$D$5+I690*$D$9+J690*$D$6+K690*$D$11+L690*$D$10+M690*$D$7)</f>
        <v>0</v>
      </c>
      <c r="O690" s="97">
        <v>0.9</v>
      </c>
      <c r="P690" s="90">
        <f>SUM(((G690+(I690*2))/4600*0.4)+(H690+(J690*1.5))/50*0.6)*100*O690</f>
        <v>0</v>
      </c>
    </row>
    <row r="691" spans="1:16" ht="15" customHeight="1">
      <c r="A691" s="41">
        <f>RANK(N691,$N$18:$N$2593)</f>
        <v>140</v>
      </c>
      <c r="B691" s="151"/>
      <c r="C691" s="144"/>
      <c r="D691" s="144"/>
      <c r="E691" s="144"/>
      <c r="F691" s="144"/>
      <c r="G691" s="145"/>
      <c r="H691" s="145"/>
      <c r="I691" s="145"/>
      <c r="J691" s="145"/>
      <c r="K691" s="145"/>
      <c r="L691" s="145"/>
      <c r="M691" s="145"/>
      <c r="N691" s="43">
        <f>SUM(G691*$D$8+H691*$D$5+I691*$D$9+J691*$D$6+K691*$D$11+L691*$D$10+M691*$D$7)</f>
        <v>0</v>
      </c>
      <c r="O691" s="97">
        <v>0.9</v>
      </c>
      <c r="P691" s="90">
        <f>SUM(((G691+(I691*2))/4600*0.4)+(H691+(J691*1.5))/50*0.6)*100*O691</f>
        <v>0</v>
      </c>
    </row>
    <row r="692" spans="1:16" ht="15" customHeight="1">
      <c r="A692" s="41">
        <f>RANK(N692,$N$18:$N$2593)</f>
        <v>140</v>
      </c>
      <c r="B692" s="151"/>
      <c r="C692" s="144"/>
      <c r="D692" s="144"/>
      <c r="E692" s="144"/>
      <c r="F692" s="144"/>
      <c r="G692" s="145"/>
      <c r="H692" s="145"/>
      <c r="I692" s="145"/>
      <c r="J692" s="145"/>
      <c r="K692" s="145"/>
      <c r="L692" s="145"/>
      <c r="M692" s="145"/>
      <c r="N692" s="43">
        <f>SUM(G692*$D$8+H692*$D$5+I692*$D$9+J692*$D$6+K692*$D$11+L692*$D$10+M692*$D$7)</f>
        <v>0</v>
      </c>
      <c r="O692" s="97">
        <v>0.9</v>
      </c>
      <c r="P692" s="90">
        <f>SUM(((G692+(I692*2))/4600*0.4)+(H692+(J692*1.5))/50*0.6)*100*O692</f>
        <v>0</v>
      </c>
    </row>
  </sheetData>
  <protectedRanges>
    <protectedRange sqref="P17 P1" name="Range2"/>
    <protectedRange sqref="D5:D11" name="Range1"/>
    <protectedRange sqref="N17" name="Range3"/>
  </protectedRanges>
  <autoFilter ref="A17:P692" xr:uid="{52202F45-A277-4AEE-9E9C-6532471F8FF7}">
    <sortState xmlns:xlrd2="http://schemas.microsoft.com/office/spreadsheetml/2017/richdata2" ref="A18:P692">
      <sortCondition descending="1" ref="N17:N692"/>
    </sortState>
  </autoFilter>
  <sortState xmlns:xlrd2="http://schemas.microsoft.com/office/spreadsheetml/2017/richdata2" ref="B18:N279">
    <sortCondition descending="1" ref="N18:N279"/>
  </sortState>
  <conditionalFormatting sqref="A17:T17 P11 A1:O1">
    <cfRule type="notContainsBlanks" dxfId="274" priority="63">
      <formula>LEN(TRIM(A1))&gt;0</formula>
    </cfRule>
  </conditionalFormatting>
  <conditionalFormatting sqref="A17:T17 A1:O1">
    <cfRule type="notContainsBlanks" dxfId="273" priority="64">
      <formula>LEN(TRIM(A1))&gt;0</formula>
    </cfRule>
  </conditionalFormatting>
  <conditionalFormatting sqref="G14:G16">
    <cfRule type="notContainsBlanks" dxfId="272" priority="65">
      <formula>LEN(TRIM(G14))&gt;0</formula>
    </cfRule>
  </conditionalFormatting>
  <conditionalFormatting sqref="O11">
    <cfRule type="notContainsBlanks" dxfId="271" priority="66">
      <formula>LEN(TRIM(O11))&gt;0</formula>
    </cfRule>
  </conditionalFormatting>
  <conditionalFormatting sqref="P1">
    <cfRule type="notContainsBlanks" dxfId="270" priority="52">
      <formula>LEN(TRIM(P1))&gt;0</formula>
    </cfRule>
  </conditionalFormatting>
  <conditionalFormatting sqref="P1">
    <cfRule type="notContainsBlanks" dxfId="269" priority="53">
      <formula>LEN(TRIM(P1))&gt;0</formula>
    </cfRule>
  </conditionalFormatting>
  <conditionalFormatting sqref="A280:P692 A18:A279 N18:P279">
    <cfRule type="expression" dxfId="268" priority="49">
      <formula>MOD(ROW(),2)=0</formula>
    </cfRule>
  </conditionalFormatting>
  <conditionalFormatting sqref="B68:F108 C67:F67 B158:F162 C157:F157 B274:F279 B18:F28 B121:F122 B124:F124 B130:F134 B126:F127 B164:F212 B216:F232 B234:F236 B238:F266 B268:F270 B272:F272 B30:F32 B214:F214 B34:F65 B110:F119 B136:F156">
    <cfRule type="expression" dxfId="267" priority="47">
      <formula>MOD(ROW(),2)=0</formula>
    </cfRule>
    <cfRule type="expression" priority="48">
      <formula>MOD(ROW(),2)=0</formula>
    </cfRule>
  </conditionalFormatting>
  <conditionalFormatting sqref="B67">
    <cfRule type="expression" dxfId="266" priority="45">
      <formula>MOD(ROW(),2)=0</formula>
    </cfRule>
    <cfRule type="expression" priority="46">
      <formula>MOD(ROW(),2)=0</formula>
    </cfRule>
  </conditionalFormatting>
  <conditionalFormatting sqref="B157">
    <cfRule type="expression" dxfId="265" priority="43">
      <formula>MOD(ROW(),2)=0</formula>
    </cfRule>
    <cfRule type="expression" priority="44">
      <formula>MOD(ROW(),2)=0</formula>
    </cfRule>
  </conditionalFormatting>
  <conditionalFormatting sqref="G18:M279">
    <cfRule type="expression" dxfId="263" priority="39">
      <formula>MOD(ROW(),2)=0</formula>
    </cfRule>
    <cfRule type="expression" priority="40">
      <formula>MOD(ROW(),2)=0</formula>
    </cfRule>
  </conditionalFormatting>
  <conditionalFormatting sqref="B120:F120">
    <cfRule type="expression" dxfId="262" priority="37">
      <formula>MOD(ROW(),2)=0</formula>
    </cfRule>
    <cfRule type="expression" priority="38">
      <formula>MOD(ROW(),2)=0</formula>
    </cfRule>
  </conditionalFormatting>
  <conditionalFormatting sqref="B123:F123">
    <cfRule type="expression" dxfId="261" priority="35">
      <formula>MOD(ROW(),2)=0</formula>
    </cfRule>
    <cfRule type="expression" priority="36">
      <formula>MOD(ROW(),2)=0</formula>
    </cfRule>
  </conditionalFormatting>
  <conditionalFormatting sqref="B129:F129">
    <cfRule type="expression" dxfId="260" priority="33">
      <formula>MOD(ROW(),2)=0</formula>
    </cfRule>
    <cfRule type="expression" priority="34">
      <formula>MOD(ROW(),2)=0</formula>
    </cfRule>
  </conditionalFormatting>
  <conditionalFormatting sqref="B125:F125">
    <cfRule type="expression" dxfId="259" priority="31">
      <formula>MOD(ROW(),2)=0</formula>
    </cfRule>
    <cfRule type="expression" priority="32">
      <formula>MOD(ROW(),2)=0</formula>
    </cfRule>
  </conditionalFormatting>
  <conditionalFormatting sqref="B163:F163">
    <cfRule type="expression" dxfId="258" priority="29">
      <formula>MOD(ROW(),2)=0</formula>
    </cfRule>
    <cfRule type="expression" priority="30">
      <formula>MOD(ROW(),2)=0</formula>
    </cfRule>
  </conditionalFormatting>
  <conditionalFormatting sqref="B215:F215">
    <cfRule type="expression" dxfId="257" priority="27">
      <formula>MOD(ROW(),2)=0</formula>
    </cfRule>
    <cfRule type="expression" priority="28">
      <formula>MOD(ROW(),2)=0</formula>
    </cfRule>
  </conditionalFormatting>
  <conditionalFormatting sqref="B233:F233">
    <cfRule type="expression" dxfId="256" priority="25">
      <formula>MOD(ROW(),2)=0</formula>
    </cfRule>
    <cfRule type="expression" priority="26">
      <formula>MOD(ROW(),2)=0</formula>
    </cfRule>
  </conditionalFormatting>
  <conditionalFormatting sqref="B267:F267">
    <cfRule type="expression" dxfId="255" priority="21">
      <formula>MOD(ROW(),2)=0</formula>
    </cfRule>
    <cfRule type="expression" priority="22">
      <formula>MOD(ROW(),2)=0</formula>
    </cfRule>
  </conditionalFormatting>
  <conditionalFormatting sqref="B271:F271">
    <cfRule type="expression" dxfId="254" priority="19">
      <formula>MOD(ROW(),2)=0</formula>
    </cfRule>
    <cfRule type="expression" priority="20">
      <formula>MOD(ROW(),2)=0</formula>
    </cfRule>
  </conditionalFormatting>
  <conditionalFormatting sqref="B29:F29">
    <cfRule type="expression" dxfId="253" priority="17">
      <formula>MOD(ROW(),2)=0</formula>
    </cfRule>
    <cfRule type="expression" priority="18">
      <formula>MOD(ROW(),2)=0</formula>
    </cfRule>
  </conditionalFormatting>
  <conditionalFormatting sqref="B66:F66">
    <cfRule type="expression" dxfId="252" priority="15">
      <formula>MOD(ROW(),2)=0</formula>
    </cfRule>
    <cfRule type="expression" priority="16">
      <formula>MOD(ROW(),2)=0</formula>
    </cfRule>
  </conditionalFormatting>
  <conditionalFormatting sqref="B213:F213">
    <cfRule type="expression" dxfId="251" priority="13">
      <formula>MOD(ROW(),2)=0</formula>
    </cfRule>
    <cfRule type="expression" priority="14">
      <formula>MOD(ROW(),2)=0</formula>
    </cfRule>
  </conditionalFormatting>
  <conditionalFormatting sqref="B33:F33">
    <cfRule type="expression" dxfId="250" priority="11">
      <formula>MOD(ROW(),2)=0</formula>
    </cfRule>
    <cfRule type="expression" priority="12">
      <formula>MOD(ROW(),2)=0</formula>
    </cfRule>
  </conditionalFormatting>
  <conditionalFormatting sqref="B109:F109">
    <cfRule type="expression" dxfId="249" priority="9">
      <formula>MOD(ROW(),2)=0</formula>
    </cfRule>
    <cfRule type="expression" priority="10">
      <formula>MOD(ROW(),2)=0</formula>
    </cfRule>
  </conditionalFormatting>
  <conditionalFormatting sqref="B237:F237">
    <cfRule type="expression" dxfId="248" priority="7">
      <formula>MOD(ROW(),2)=0</formula>
    </cfRule>
    <cfRule type="expression" priority="8">
      <formula>MOD(ROW(),2)=0</formula>
    </cfRule>
  </conditionalFormatting>
  <conditionalFormatting sqref="B128:F128">
    <cfRule type="expression" dxfId="247" priority="5">
      <formula>MOD(ROW(),2)=0</formula>
    </cfRule>
    <cfRule type="expression" priority="6">
      <formula>MOD(ROW(),2)=0</formula>
    </cfRule>
  </conditionalFormatting>
  <conditionalFormatting sqref="B135:F135">
    <cfRule type="expression" dxfId="246" priority="3">
      <formula>MOD(ROW(),2)=0</formula>
    </cfRule>
    <cfRule type="expression" priority="4">
      <formula>MOD(ROW(),2)=0</formula>
    </cfRule>
  </conditionalFormatting>
  <conditionalFormatting sqref="B273:F273">
    <cfRule type="expression" dxfId="0" priority="1">
      <formula>MOD(ROW(),2)=0</formula>
    </cfRule>
    <cfRule type="expression" priority="2">
      <formula>MOD(ROW(),2)=0</formula>
    </cfRule>
  </conditionalFormatting>
  <hyperlinks>
    <hyperlink ref="G13" r:id="rId1" xr:uid="{38AE3EDF-CC6A-489D-BE5B-2A88A603A420}"/>
  </hyperlinks>
  <pageMargins left="0" right="0" top="1.3715710723192019E-2" bottom="0" header="0" footer="0"/>
  <pageSetup scale="75" orientation="landscape"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369B0D-EAA8-44E6-9EB2-F79C929CB0C9}">
  <sheetPr>
    <tabColor theme="9" tint="0.39997558519241921"/>
  </sheetPr>
  <dimension ref="A1:U947"/>
  <sheetViews>
    <sheetView showGridLines="0" zoomScaleNormal="100" workbookViewId="0">
      <pane ySplit="1" topLeftCell="A2" activePane="bottomLeft" state="frozen"/>
      <selection pane="bottomLeft" activeCell="B175" sqref="B175:F175"/>
    </sheetView>
  </sheetViews>
  <sheetFormatPr defaultColWidth="14.42578125" defaultRowHeight="15" customHeight="1"/>
  <cols>
    <col min="1" max="1" width="5.7109375" style="32" customWidth="1"/>
    <col min="2" max="2" width="20.7109375" style="32" customWidth="1"/>
    <col min="3" max="3" width="17.7109375" style="32" customWidth="1"/>
    <col min="4" max="4" width="5.7109375" style="32" customWidth="1"/>
    <col min="5" max="6" width="6.7109375" style="32" customWidth="1"/>
    <col min="7" max="13" width="8.7109375" style="32" customWidth="1"/>
    <col min="14" max="14" width="22.7109375" style="32" customWidth="1"/>
    <col min="15" max="15" width="9.7109375" style="32" hidden="1" customWidth="1"/>
    <col min="16" max="16" width="25.7109375" style="82" hidden="1" customWidth="1"/>
    <col min="17" max="21" width="9.140625" style="32" customWidth="1"/>
    <col min="22" max="16384" width="14.42578125" style="32"/>
  </cols>
  <sheetData>
    <row r="1" spans="1:21" ht="12.75" customHeight="1">
      <c r="A1" s="55" t="s">
        <v>1</v>
      </c>
      <c r="B1" s="56" t="s">
        <v>2</v>
      </c>
      <c r="C1" s="55" t="s">
        <v>3</v>
      </c>
      <c r="D1" s="55" t="s">
        <v>4</v>
      </c>
      <c r="E1" s="55" t="s">
        <v>5</v>
      </c>
      <c r="F1" s="55" t="s">
        <v>6</v>
      </c>
      <c r="G1" s="55" t="s">
        <v>7</v>
      </c>
      <c r="H1" s="55" t="s">
        <v>8</v>
      </c>
      <c r="I1" s="55" t="s">
        <v>9</v>
      </c>
      <c r="J1" s="55" t="s">
        <v>10</v>
      </c>
      <c r="K1" s="55" t="s">
        <v>11</v>
      </c>
      <c r="L1" s="55" t="s">
        <v>12</v>
      </c>
      <c r="M1" s="55" t="s">
        <v>13</v>
      </c>
      <c r="N1" s="57" t="s">
        <v>14</v>
      </c>
      <c r="O1" s="60" t="s">
        <v>622</v>
      </c>
      <c r="P1" s="57" t="s">
        <v>458</v>
      </c>
      <c r="Q1" s="9"/>
      <c r="R1" s="9"/>
      <c r="S1" s="9"/>
      <c r="T1" s="9"/>
      <c r="U1" s="9"/>
    </row>
    <row r="2" spans="1:21" ht="18" customHeight="1">
      <c r="A2" s="10"/>
      <c r="B2" s="11" t="s">
        <v>15</v>
      </c>
      <c r="C2" s="10"/>
      <c r="D2" s="12"/>
      <c r="E2" s="13"/>
      <c r="F2" s="12"/>
      <c r="G2" s="12"/>
      <c r="H2" s="12"/>
      <c r="I2" s="14"/>
      <c r="J2" s="12"/>
      <c r="K2" s="12"/>
      <c r="L2" s="12"/>
      <c r="M2" s="12"/>
      <c r="N2" s="12"/>
      <c r="O2" s="85"/>
      <c r="P2" s="104"/>
      <c r="Q2" s="173"/>
      <c r="R2" s="15"/>
      <c r="S2" s="15"/>
      <c r="T2" s="15"/>
      <c r="U2" s="15"/>
    </row>
    <row r="3" spans="1:21" ht="12.75" customHeight="1">
      <c r="A3" s="10"/>
      <c r="B3" s="16"/>
      <c r="C3" s="10"/>
      <c r="D3" s="12"/>
      <c r="E3" s="13"/>
      <c r="F3" s="12"/>
      <c r="G3" s="12"/>
      <c r="H3" s="12"/>
      <c r="I3" s="17"/>
      <c r="J3" s="18"/>
      <c r="K3" s="12"/>
      <c r="L3" s="18"/>
      <c r="M3" s="12"/>
      <c r="N3" s="12"/>
      <c r="O3" s="85"/>
      <c r="P3" s="104"/>
      <c r="Q3" s="173"/>
      <c r="R3" s="15"/>
      <c r="S3" s="15"/>
      <c r="T3" s="15"/>
      <c r="U3" s="15"/>
    </row>
    <row r="4" spans="1:21" ht="12.75" customHeight="1" thickBot="1">
      <c r="A4" s="10"/>
      <c r="B4" s="73" t="s">
        <v>16</v>
      </c>
      <c r="C4" s="74"/>
      <c r="D4" s="75" t="s">
        <v>17</v>
      </c>
      <c r="E4" s="18"/>
      <c r="F4" s="18"/>
      <c r="G4" s="19" t="s">
        <v>18</v>
      </c>
      <c r="H4" s="10"/>
      <c r="I4" s="16"/>
      <c r="J4" s="14"/>
      <c r="K4" s="20"/>
      <c r="L4" s="10"/>
      <c r="M4" s="10"/>
      <c r="N4" s="10"/>
      <c r="O4" s="86"/>
      <c r="P4" s="104"/>
      <c r="Q4" s="174"/>
      <c r="R4" s="15"/>
      <c r="S4" s="15"/>
      <c r="T4" s="15"/>
      <c r="U4" s="15"/>
    </row>
    <row r="5" spans="1:21" ht="12.75" customHeight="1" thickTop="1">
      <c r="A5" s="10"/>
      <c r="B5" s="64" t="s">
        <v>19</v>
      </c>
      <c r="C5" s="65" t="s">
        <v>20</v>
      </c>
      <c r="D5" s="76">
        <v>4</v>
      </c>
      <c r="E5" s="23"/>
      <c r="F5" s="12"/>
      <c r="G5" s="140" t="s">
        <v>637</v>
      </c>
      <c r="H5" s="10"/>
      <c r="I5" s="16"/>
      <c r="J5" s="14"/>
      <c r="K5" s="20"/>
      <c r="L5" s="10"/>
      <c r="M5" s="10"/>
      <c r="N5" s="10"/>
      <c r="O5" s="86"/>
      <c r="P5" s="104"/>
      <c r="Q5" s="174"/>
      <c r="R5" s="15"/>
      <c r="S5" s="15"/>
      <c r="T5" s="15"/>
      <c r="U5" s="15"/>
    </row>
    <row r="6" spans="1:21" ht="12.75" customHeight="1">
      <c r="A6" s="10"/>
      <c r="B6" s="66" t="s">
        <v>21</v>
      </c>
      <c r="C6" s="67" t="s">
        <v>20</v>
      </c>
      <c r="D6" s="77">
        <v>6</v>
      </c>
      <c r="E6" s="23"/>
      <c r="F6" s="12"/>
      <c r="G6" s="141" t="s">
        <v>635</v>
      </c>
      <c r="H6" s="10"/>
      <c r="I6" s="16"/>
      <c r="J6" s="14"/>
      <c r="K6" s="20"/>
      <c r="L6" s="10"/>
      <c r="M6" s="10"/>
      <c r="N6" s="10"/>
      <c r="O6" s="86"/>
      <c r="P6" s="104"/>
      <c r="Q6" s="174"/>
      <c r="R6" s="15"/>
      <c r="S6" s="15"/>
      <c r="T6" s="15"/>
      <c r="U6" s="15"/>
    </row>
    <row r="7" spans="1:21" ht="12.75" customHeight="1">
      <c r="A7" s="10"/>
      <c r="B7" s="68" t="s">
        <v>22</v>
      </c>
      <c r="C7" s="69" t="s">
        <v>20</v>
      </c>
      <c r="D7" s="77">
        <v>6</v>
      </c>
      <c r="E7" s="23"/>
      <c r="F7" s="12"/>
      <c r="G7" s="19"/>
      <c r="H7" s="10"/>
      <c r="I7" s="16"/>
      <c r="J7" s="14"/>
      <c r="K7" s="20"/>
      <c r="L7" s="14"/>
      <c r="M7" s="14"/>
      <c r="N7" s="16"/>
      <c r="O7" s="88"/>
      <c r="P7" s="104"/>
      <c r="Q7" s="174"/>
      <c r="R7" s="15"/>
      <c r="S7" s="15"/>
      <c r="T7" s="15"/>
      <c r="U7" s="15"/>
    </row>
    <row r="8" spans="1:21" ht="12.75" customHeight="1">
      <c r="A8" s="10"/>
      <c r="B8" s="66" t="s">
        <v>23</v>
      </c>
      <c r="C8" s="67" t="s">
        <v>24</v>
      </c>
      <c r="D8" s="77">
        <v>0.04</v>
      </c>
      <c r="E8" s="23"/>
      <c r="F8" s="14"/>
      <c r="G8" s="19"/>
      <c r="H8" s="16"/>
      <c r="I8" s="16"/>
      <c r="J8" s="14"/>
      <c r="K8" s="20"/>
      <c r="L8" s="14"/>
      <c r="M8" s="14"/>
      <c r="N8" s="16"/>
      <c r="O8" s="88"/>
      <c r="P8" s="104"/>
      <c r="Q8" s="174"/>
      <c r="R8" s="15"/>
      <c r="S8" s="15"/>
      <c r="T8" s="15"/>
      <c r="U8" s="15"/>
    </row>
    <row r="9" spans="1:21" ht="12.75" customHeight="1">
      <c r="A9" s="10"/>
      <c r="B9" s="68" t="s">
        <v>25</v>
      </c>
      <c r="C9" s="69" t="s">
        <v>24</v>
      </c>
      <c r="D9" s="77">
        <v>0.1</v>
      </c>
      <c r="E9" s="23"/>
      <c r="F9" s="14"/>
      <c r="G9" s="19" t="s">
        <v>32</v>
      </c>
      <c r="H9" s="16"/>
      <c r="I9" s="16"/>
      <c r="J9" s="14"/>
      <c r="K9" s="20"/>
      <c r="L9" s="14"/>
      <c r="M9" s="14"/>
      <c r="N9" s="16"/>
      <c r="O9" s="88"/>
      <c r="P9" s="104"/>
      <c r="Q9" s="174"/>
      <c r="R9" s="15"/>
      <c r="S9" s="15"/>
      <c r="T9" s="15"/>
      <c r="U9" s="15"/>
    </row>
    <row r="10" spans="1:21" ht="12.75" customHeight="1">
      <c r="A10" s="10"/>
      <c r="B10" s="66" t="s">
        <v>26</v>
      </c>
      <c r="C10" s="67" t="s">
        <v>24</v>
      </c>
      <c r="D10" s="77">
        <v>0.1</v>
      </c>
      <c r="E10" s="23"/>
      <c r="F10" s="14"/>
      <c r="G10" s="19" t="s">
        <v>27</v>
      </c>
      <c r="H10" s="16"/>
      <c r="I10" s="16"/>
      <c r="J10" s="14"/>
      <c r="K10" s="20"/>
      <c r="L10" s="14"/>
      <c r="M10" s="14"/>
      <c r="N10" s="16"/>
      <c r="O10" s="88"/>
      <c r="P10" s="104"/>
      <c r="Q10" s="174"/>
      <c r="R10" s="15"/>
      <c r="S10" s="15"/>
      <c r="T10" s="15"/>
      <c r="U10" s="15"/>
    </row>
    <row r="11" spans="1:21" ht="12.75" customHeight="1">
      <c r="A11" s="10"/>
      <c r="B11" s="68" t="s">
        <v>28</v>
      </c>
      <c r="C11" s="69" t="s">
        <v>29</v>
      </c>
      <c r="D11" s="77">
        <v>0.5</v>
      </c>
      <c r="E11" s="23"/>
      <c r="F11" s="14"/>
      <c r="G11" s="25"/>
      <c r="H11" s="16"/>
      <c r="I11" s="10"/>
      <c r="J11" s="10"/>
      <c r="K11" s="10"/>
      <c r="L11" s="10"/>
      <c r="M11" s="10"/>
      <c r="N11" s="10"/>
      <c r="O11" s="86"/>
      <c r="P11" s="104"/>
      <c r="Q11" s="174"/>
      <c r="R11" s="15"/>
      <c r="S11" s="15"/>
      <c r="T11" s="15"/>
      <c r="U11" s="15"/>
    </row>
    <row r="12" spans="1:21" ht="12.75" customHeight="1">
      <c r="A12" s="10"/>
      <c r="B12" s="10"/>
      <c r="C12" s="13"/>
      <c r="D12" s="12"/>
      <c r="E12" s="10"/>
      <c r="F12" s="12"/>
      <c r="G12" s="19" t="s">
        <v>30</v>
      </c>
      <c r="H12" s="10"/>
      <c r="I12" s="10"/>
      <c r="J12" s="10"/>
      <c r="K12" s="10"/>
      <c r="L12" s="10"/>
      <c r="M12" s="10"/>
      <c r="N12" s="10"/>
      <c r="O12" s="86"/>
      <c r="P12" s="104"/>
      <c r="Q12" s="174"/>
      <c r="R12" s="15"/>
      <c r="S12" s="15"/>
      <c r="T12" s="15"/>
      <c r="U12" s="15"/>
    </row>
    <row r="13" spans="1:21" ht="12.75" customHeight="1">
      <c r="A13" s="10"/>
      <c r="B13" s="10"/>
      <c r="C13" s="13"/>
      <c r="D13" s="12"/>
      <c r="E13" s="10"/>
      <c r="F13" s="12"/>
      <c r="G13" s="26" t="s">
        <v>31</v>
      </c>
      <c r="H13" s="10"/>
      <c r="I13" s="10"/>
      <c r="J13" s="10"/>
      <c r="K13" s="10"/>
      <c r="L13" s="10"/>
      <c r="M13" s="10"/>
      <c r="N13" s="10"/>
      <c r="O13" s="86"/>
      <c r="P13" s="104"/>
      <c r="Q13" s="174"/>
      <c r="R13" s="15"/>
      <c r="S13" s="15"/>
      <c r="T13" s="15"/>
      <c r="U13" s="15"/>
    </row>
    <row r="14" spans="1:21" ht="3.75" customHeight="1">
      <c r="A14" s="10"/>
      <c r="B14" s="10"/>
      <c r="C14" s="13"/>
      <c r="D14" s="12"/>
      <c r="E14" s="10"/>
      <c r="F14" s="12"/>
      <c r="G14" s="10"/>
      <c r="H14" s="10"/>
      <c r="I14" s="10"/>
      <c r="J14" s="10"/>
      <c r="K14" s="10"/>
      <c r="L14" s="10"/>
      <c r="M14" s="10"/>
      <c r="N14" s="10"/>
      <c r="O14" s="86"/>
      <c r="P14" s="104"/>
      <c r="Q14" s="174"/>
      <c r="R14" s="15"/>
      <c r="S14" s="15"/>
      <c r="T14" s="15"/>
      <c r="U14" s="15"/>
    </row>
    <row r="15" spans="1:21" ht="3.75" customHeight="1">
      <c r="A15" s="10"/>
      <c r="B15" s="10"/>
      <c r="C15" s="13"/>
      <c r="D15" s="12"/>
      <c r="E15" s="10"/>
      <c r="F15" s="12"/>
      <c r="G15" s="12"/>
      <c r="H15" s="12"/>
      <c r="I15" s="12"/>
      <c r="J15" s="12"/>
      <c r="K15" s="12"/>
      <c r="L15" s="12"/>
      <c r="M15" s="12"/>
      <c r="N15" s="12"/>
      <c r="O15" s="85"/>
      <c r="P15" s="104"/>
      <c r="Q15" s="173"/>
      <c r="R15" s="15"/>
      <c r="S15" s="15"/>
      <c r="T15" s="15"/>
      <c r="U15" s="15"/>
    </row>
    <row r="16" spans="1:21" ht="3.75" customHeight="1">
      <c r="A16" s="17"/>
      <c r="B16" s="16"/>
      <c r="C16" s="27"/>
      <c r="D16" s="17"/>
      <c r="E16" s="17"/>
      <c r="F16" s="12"/>
      <c r="G16" s="17"/>
      <c r="H16" s="17"/>
      <c r="I16" s="17"/>
      <c r="J16" s="17"/>
      <c r="K16" s="17"/>
      <c r="L16" s="17"/>
      <c r="M16" s="17"/>
      <c r="N16" s="17"/>
      <c r="O16" s="87"/>
      <c r="P16" s="105"/>
      <c r="Q16" s="173"/>
      <c r="R16" s="15"/>
      <c r="S16" s="15"/>
      <c r="T16" s="15"/>
      <c r="U16" s="15"/>
    </row>
    <row r="17" spans="1:21" ht="15" customHeight="1">
      <c r="A17" s="55" t="s">
        <v>1</v>
      </c>
      <c r="B17" s="56" t="s">
        <v>2</v>
      </c>
      <c r="C17" s="55" t="s">
        <v>3</v>
      </c>
      <c r="D17" s="55" t="s">
        <v>4</v>
      </c>
      <c r="E17" s="55" t="s">
        <v>5</v>
      </c>
      <c r="F17" s="55" t="s">
        <v>6</v>
      </c>
      <c r="G17" s="55" t="s">
        <v>7</v>
      </c>
      <c r="H17" s="55" t="s">
        <v>8</v>
      </c>
      <c r="I17" s="55" t="s">
        <v>9</v>
      </c>
      <c r="J17" s="55" t="s">
        <v>10</v>
      </c>
      <c r="K17" s="55" t="s">
        <v>11</v>
      </c>
      <c r="L17" s="55" t="s">
        <v>12</v>
      </c>
      <c r="M17" s="55" t="s">
        <v>13</v>
      </c>
      <c r="N17" s="57" t="s">
        <v>14</v>
      </c>
      <c r="O17" s="60" t="s">
        <v>622</v>
      </c>
      <c r="P17" s="57" t="s">
        <v>458</v>
      </c>
      <c r="Q17" s="29"/>
      <c r="R17" s="30"/>
      <c r="S17" s="30"/>
      <c r="T17" s="30"/>
      <c r="U17" s="15"/>
    </row>
    <row r="18" spans="1:21" ht="13.5" customHeight="1">
      <c r="A18" s="41">
        <f>RANK(N18,$N$18:$N$2614)</f>
        <v>1</v>
      </c>
      <c r="B18" s="180" t="s">
        <v>568</v>
      </c>
      <c r="C18" s="180" t="s">
        <v>1389</v>
      </c>
      <c r="D18" s="180" t="s">
        <v>39</v>
      </c>
      <c r="E18" s="180" t="s">
        <v>38</v>
      </c>
      <c r="F18" s="180" t="s">
        <v>1105</v>
      </c>
      <c r="G18" s="181">
        <f>VLOOKUP(B18,'Full FBS'!$B$18:$M$4306,6,0)</f>
        <v>0</v>
      </c>
      <c r="H18" s="181">
        <f>VLOOKUP(B18,'Full FBS'!$B$18:$M$4306,7,0)</f>
        <v>0</v>
      </c>
      <c r="I18" s="181">
        <f>VLOOKUP(B18,'Full FBS'!$B$18:$M$4306,8,0)</f>
        <v>1344</v>
      </c>
      <c r="J18" s="181">
        <f>VLOOKUP(B18,'Full FBS'!$B$18:$M$4306,9,0)</f>
        <v>12</v>
      </c>
      <c r="K18" s="181">
        <f>VLOOKUP(B18,'Full FBS'!$B$18:$M$4306,10,0)</f>
        <v>38</v>
      </c>
      <c r="L18" s="181">
        <f>VLOOKUP(B18,'Full FBS'!$B$18:$M$4306,11,0)</f>
        <v>371</v>
      </c>
      <c r="M18" s="181">
        <f>VLOOKUP(B18,'Full FBS'!$B$18:$M$4306,12,0)</f>
        <v>4</v>
      </c>
      <c r="N18" s="43">
        <f>SUM(G18*$D$8+H18*$D$5+I18*$D$9+J18*$D$6+K18*$D$11+L18*$D$10+M18*$D$7)</f>
        <v>286.5</v>
      </c>
      <c r="O18" s="97">
        <f>VLOOKUP(B18, 'Full FBS'!$B$18:$P$4999, 14, FALSE)</f>
        <v>1</v>
      </c>
      <c r="P18" s="106">
        <f>SUM(((((I18+(L18*1.1))/1900*0.55)+(J18+M18)/19*0.41))+(K18/20*0.04))*100*O18</f>
        <v>92.844999999999999</v>
      </c>
      <c r="Q18" s="31"/>
      <c r="R18" s="15"/>
      <c r="S18" s="15"/>
      <c r="T18" s="15"/>
      <c r="U18" s="15"/>
    </row>
    <row r="19" spans="1:21" ht="13.5" customHeight="1">
      <c r="A19" s="41">
        <f>RANK(N19,$N$18:$N$2614)</f>
        <v>2</v>
      </c>
      <c r="B19" s="180" t="s">
        <v>1122</v>
      </c>
      <c r="C19" s="180" t="s">
        <v>1426</v>
      </c>
      <c r="D19" s="180" t="s">
        <v>39</v>
      </c>
      <c r="E19" s="180" t="s">
        <v>36</v>
      </c>
      <c r="F19" s="180" t="s">
        <v>41</v>
      </c>
      <c r="G19" s="181">
        <f>VLOOKUP(B19,'Full FBS'!$B$18:$M$4306,6,0)</f>
        <v>0</v>
      </c>
      <c r="H19" s="181">
        <f>VLOOKUP(B19,'Full FBS'!$B$18:$M$4306,7,0)</f>
        <v>0</v>
      </c>
      <c r="I19" s="181">
        <f>VLOOKUP(B19,'Full FBS'!$B$18:$M$4306,8,0)</f>
        <v>1445</v>
      </c>
      <c r="J19" s="181">
        <f>VLOOKUP(B19,'Full FBS'!$B$18:$M$4306,9,0)</f>
        <v>15</v>
      </c>
      <c r="K19" s="181">
        <f>VLOOKUP(B19,'Full FBS'!$B$18:$M$4306,10,0)</f>
        <v>34</v>
      </c>
      <c r="L19" s="181">
        <f>VLOOKUP(B19,'Full FBS'!$B$18:$M$4306,11,0)</f>
        <v>272</v>
      </c>
      <c r="M19" s="181">
        <f>VLOOKUP(B19,'Full FBS'!$B$18:$M$4306,12,0)</f>
        <v>1</v>
      </c>
      <c r="N19" s="43">
        <f>SUM(G19*$D$8+H19*$D$5+I19*$D$9+J19*$D$6+K19*$D$11+L19*$D$10+M19*$D$7)</f>
        <v>284.7</v>
      </c>
      <c r="O19" s="97">
        <f>VLOOKUP(B19, 'Full FBS'!$B$18:$P$4999, 14, FALSE)</f>
        <v>1</v>
      </c>
      <c r="P19" s="106">
        <f>SUM(((((I19+(L19*1.1))/1900*0.55)+(J19+M19)/19*0.41))+(K19/20*0.04))*100*O19</f>
        <v>91.816315789473691</v>
      </c>
      <c r="Q19" s="31"/>
      <c r="R19" s="15"/>
      <c r="S19" s="15"/>
      <c r="T19" s="15"/>
      <c r="U19" s="15"/>
    </row>
    <row r="20" spans="1:21" ht="13.5" customHeight="1">
      <c r="A20" s="41">
        <f>RANK(N20,$N$18:$N$2614)</f>
        <v>3</v>
      </c>
      <c r="B20" s="180" t="s">
        <v>945</v>
      </c>
      <c r="C20" s="180" t="s">
        <v>1364</v>
      </c>
      <c r="D20" s="180" t="s">
        <v>39</v>
      </c>
      <c r="E20" s="180" t="s">
        <v>36</v>
      </c>
      <c r="F20" s="180" t="s">
        <v>1106</v>
      </c>
      <c r="G20" s="181">
        <f>VLOOKUP(B20,'Full FBS'!$B$18:$M$4306,6,0)</f>
        <v>0</v>
      </c>
      <c r="H20" s="181">
        <f>VLOOKUP(B20,'Full FBS'!$B$18:$M$4306,7,0)</f>
        <v>0</v>
      </c>
      <c r="I20" s="181">
        <f>VLOOKUP(B20,'Full FBS'!$B$18:$M$4306,8,0)</f>
        <v>1329</v>
      </c>
      <c r="J20" s="181">
        <f>VLOOKUP(B20,'Full FBS'!$B$18:$M$4306,9,0)</f>
        <v>15</v>
      </c>
      <c r="K20" s="181">
        <f>VLOOKUP(B20,'Full FBS'!$B$18:$M$4306,10,0)</f>
        <v>25</v>
      </c>
      <c r="L20" s="181">
        <f>VLOOKUP(B20,'Full FBS'!$B$18:$M$4306,11,0)</f>
        <v>262</v>
      </c>
      <c r="M20" s="181">
        <f>VLOOKUP(B20,'Full FBS'!$B$18:$M$4306,12,0)</f>
        <v>2</v>
      </c>
      <c r="N20" s="43">
        <f>SUM(G20*$D$8+H20*$D$5+I20*$D$9+J20*$D$6+K20*$D$11+L20*$D$10+M20*$D$7)</f>
        <v>273.60000000000002</v>
      </c>
      <c r="O20" s="97">
        <f>VLOOKUP(B20, 'Full FBS'!$B$18:$P$4999, 14, FALSE)</f>
        <v>1</v>
      </c>
      <c r="P20" s="106">
        <f>SUM(((((I20+(L20*1.1))/1900*0.55)+(J20+M20)/19*0.41))+(K20/20*0.04))*100*O20</f>
        <v>88.497894736842113</v>
      </c>
      <c r="Q20" s="31"/>
      <c r="R20" s="15"/>
      <c r="S20" s="15"/>
      <c r="T20" s="15"/>
      <c r="U20" s="15"/>
    </row>
    <row r="21" spans="1:21" ht="13.5" customHeight="1">
      <c r="A21" s="41">
        <f>RANK(N21,$N$18:$N$2614)</f>
        <v>4</v>
      </c>
      <c r="B21" s="180" t="s">
        <v>649</v>
      </c>
      <c r="C21" s="180" t="s">
        <v>1384</v>
      </c>
      <c r="D21" s="180" t="s">
        <v>39</v>
      </c>
      <c r="E21" s="180" t="s">
        <v>38</v>
      </c>
      <c r="F21" s="180" t="s">
        <v>1105</v>
      </c>
      <c r="G21" s="181">
        <f>VLOOKUP(B21,'Full FBS'!$B$18:$M$4306,6,0)</f>
        <v>0</v>
      </c>
      <c r="H21" s="181">
        <f>VLOOKUP(B21,'Full FBS'!$B$18:$M$4306,7,0)</f>
        <v>0</v>
      </c>
      <c r="I21" s="181">
        <f>VLOOKUP(B21,'Full FBS'!$B$18:$M$4306,8,0)</f>
        <v>1277</v>
      </c>
      <c r="J21" s="181">
        <f>VLOOKUP(B21,'Full FBS'!$B$18:$M$4306,9,0)</f>
        <v>13</v>
      </c>
      <c r="K21" s="181">
        <f>VLOOKUP(B21,'Full FBS'!$B$18:$M$4306,10,0)</f>
        <v>34</v>
      </c>
      <c r="L21" s="181">
        <f>VLOOKUP(B21,'Full FBS'!$B$18:$M$4306,11,0)</f>
        <v>326</v>
      </c>
      <c r="M21" s="181">
        <f>VLOOKUP(B21,'Full FBS'!$B$18:$M$4306,12,0)</f>
        <v>3</v>
      </c>
      <c r="N21" s="43">
        <f>SUM(G21*$D$8+H21*$D$5+I21*$D$9+J21*$D$6+K21*$D$11+L21*$D$10+M21*$D$7)</f>
        <v>273.29999999999995</v>
      </c>
      <c r="O21" s="97">
        <v>0.99</v>
      </c>
      <c r="P21" s="106">
        <f>SUM(((((I21+(L21*1.1))/1900*0.55)+(J21+M21)/19*0.41))+(K21/20*0.04))*100*O21</f>
        <v>87.7859052631579</v>
      </c>
      <c r="Q21" s="31"/>
      <c r="R21" s="15"/>
      <c r="S21" s="15"/>
      <c r="T21" s="15"/>
      <c r="U21" s="15"/>
    </row>
    <row r="22" spans="1:21" ht="13.5" customHeight="1">
      <c r="A22" s="41">
        <f>RANK(N22,$N$18:$N$2614)</f>
        <v>5</v>
      </c>
      <c r="B22" s="180" t="s">
        <v>835</v>
      </c>
      <c r="C22" s="180" t="s">
        <v>1415</v>
      </c>
      <c r="D22" s="180" t="s">
        <v>39</v>
      </c>
      <c r="E22" s="180" t="s">
        <v>36</v>
      </c>
      <c r="F22" s="207" t="s">
        <v>1482</v>
      </c>
      <c r="G22" s="181">
        <f>VLOOKUP(B22,'Full FBS'!$B$18:$M$4306,6,0)</f>
        <v>0</v>
      </c>
      <c r="H22" s="181">
        <f>VLOOKUP(B22,'Full FBS'!$B$18:$M$4306,7,0)</f>
        <v>0</v>
      </c>
      <c r="I22" s="181">
        <f>VLOOKUP(B22,'Full FBS'!$B$18:$M$4306,8,0)</f>
        <v>1253</v>
      </c>
      <c r="J22" s="181">
        <f>VLOOKUP(B22,'Full FBS'!$B$18:$M$4306,9,0)</f>
        <v>15</v>
      </c>
      <c r="K22" s="181">
        <f>VLOOKUP(B22,'Full FBS'!$B$18:$M$4306,10,0)</f>
        <v>33</v>
      </c>
      <c r="L22" s="181">
        <f>VLOOKUP(B22,'Full FBS'!$B$18:$M$4306,11,0)</f>
        <v>276</v>
      </c>
      <c r="M22" s="181">
        <f>VLOOKUP(B22,'Full FBS'!$B$18:$M$4306,12,0)</f>
        <v>2</v>
      </c>
      <c r="N22" s="43">
        <f>SUM(G22*$D$8+H22*$D$5+I22*$D$9+J22*$D$6+K22*$D$11+L22*$D$10+M22*$D$7)</f>
        <v>271.40000000000003</v>
      </c>
      <c r="O22" s="97">
        <v>0.99</v>
      </c>
      <c r="P22" s="106">
        <f>SUM(((((I22+(L22*1.1))/1900*0.55)+(J22+M22)/19*0.41))+(K22/20*0.04))*100*O22</f>
        <v>87.460247368421051</v>
      </c>
      <c r="Q22" s="31"/>
      <c r="R22" s="15"/>
      <c r="S22" s="15"/>
      <c r="T22" s="15"/>
      <c r="U22" s="15"/>
    </row>
    <row r="23" spans="1:21" ht="13.5" customHeight="1">
      <c r="A23" s="41">
        <f>RANK(N23,$N$18:$N$2614)</f>
        <v>6</v>
      </c>
      <c r="B23" s="180" t="s">
        <v>630</v>
      </c>
      <c r="C23" s="180" t="s">
        <v>1366</v>
      </c>
      <c r="D23" s="180" t="s">
        <v>39</v>
      </c>
      <c r="E23" s="180" t="s">
        <v>38</v>
      </c>
      <c r="F23" s="180" t="s">
        <v>37</v>
      </c>
      <c r="G23" s="181">
        <f>VLOOKUP(B23,'Full FBS'!$B$18:$M$4306,6,0)</f>
        <v>0</v>
      </c>
      <c r="H23" s="181">
        <f>VLOOKUP(B23,'Full FBS'!$B$18:$M$4306,7,0)</f>
        <v>0</v>
      </c>
      <c r="I23" s="181">
        <f>VLOOKUP(B23,'Full FBS'!$B$18:$M$4306,8,0)</f>
        <v>1247</v>
      </c>
      <c r="J23" s="181">
        <f>VLOOKUP(B23,'Full FBS'!$B$18:$M$4306,9,0)</f>
        <v>13</v>
      </c>
      <c r="K23" s="181">
        <f>VLOOKUP(B23,'Full FBS'!$B$18:$M$4306,10,0)</f>
        <v>30</v>
      </c>
      <c r="L23" s="181">
        <f>VLOOKUP(B23,'Full FBS'!$B$18:$M$4306,11,0)</f>
        <v>272</v>
      </c>
      <c r="M23" s="181">
        <f>VLOOKUP(B23,'Full FBS'!$B$18:$M$4306,12,0)</f>
        <v>3</v>
      </c>
      <c r="N23" s="43">
        <f>SUM(G23*$D$8+H23*$D$5+I23*$D$9+J23*$D$6+K23*$D$11+L23*$D$10+M23*$D$7)</f>
        <v>262.89999999999998</v>
      </c>
      <c r="O23" s="97">
        <f>VLOOKUP(B23, 'Full FBS'!$B$18:$P$4999, 14, FALSE)</f>
        <v>1</v>
      </c>
      <c r="P23" s="106">
        <f>SUM(((((I23+(L23*1.1))/1900*0.55)+(J23+M23)/19*0.41))+(K23/20*0.04))*100*O23</f>
        <v>85.284736842105275</v>
      </c>
      <c r="Q23" s="31"/>
      <c r="R23" s="15"/>
      <c r="S23" s="15"/>
      <c r="T23" s="15"/>
      <c r="U23" s="15"/>
    </row>
    <row r="24" spans="1:21" ht="13.5" customHeight="1">
      <c r="A24" s="41">
        <f>RANK(N24,$N$18:$N$2614)</f>
        <v>7</v>
      </c>
      <c r="B24" s="180" t="s">
        <v>305</v>
      </c>
      <c r="C24" s="180" t="s">
        <v>132</v>
      </c>
      <c r="D24" s="180" t="s">
        <v>39</v>
      </c>
      <c r="E24" s="180" t="s">
        <v>34</v>
      </c>
      <c r="F24" s="180" t="s">
        <v>1104</v>
      </c>
      <c r="G24" s="181">
        <f>VLOOKUP(B24,'Full FBS'!$B$18:$M$4306,6,0)</f>
        <v>0</v>
      </c>
      <c r="H24" s="181">
        <f>VLOOKUP(B24,'Full FBS'!$B$18:$M$4306,7,0)</f>
        <v>0</v>
      </c>
      <c r="I24" s="181">
        <f>VLOOKUP(B24,'Full FBS'!$B$18:$M$4306,8,0)</f>
        <v>1346</v>
      </c>
      <c r="J24" s="181">
        <f>VLOOKUP(B24,'Full FBS'!$B$18:$M$4306,9,0)</f>
        <v>14</v>
      </c>
      <c r="K24" s="181">
        <f>VLOOKUP(B24,'Full FBS'!$B$18:$M$4306,10,0)</f>
        <v>27</v>
      </c>
      <c r="L24" s="181">
        <f>VLOOKUP(B24,'Full FBS'!$B$18:$M$4306,11,0)</f>
        <v>201</v>
      </c>
      <c r="M24" s="181">
        <f>VLOOKUP(B24,'Full FBS'!$B$18:$M$4306,12,0)</f>
        <v>1</v>
      </c>
      <c r="N24" s="43">
        <f>SUM(G24*$D$8+H24*$D$5+I24*$D$9+J24*$D$6+K24*$D$11+L24*$D$10+M24*$D$7)</f>
        <v>258.2</v>
      </c>
      <c r="O24" s="97">
        <f>VLOOKUP(B24, 'Full FBS'!$B$18:$P$4999, 14, FALSE)</f>
        <v>1</v>
      </c>
      <c r="P24" s="106">
        <f>SUM(((((I24+(L24*1.1))/1900*0.55)+(J24+M24)/19*0.41))+(K24/20*0.04))*100*O24</f>
        <v>83.131842105263161</v>
      </c>
      <c r="Q24" s="31"/>
      <c r="R24" s="15"/>
      <c r="S24" s="15"/>
      <c r="T24" s="15"/>
      <c r="U24" s="15"/>
    </row>
    <row r="25" spans="1:21" ht="13.5" customHeight="1">
      <c r="A25" s="41">
        <f>RANK(N25,$N$18:$N$2614)</f>
        <v>8</v>
      </c>
      <c r="B25" s="180" t="s">
        <v>1125</v>
      </c>
      <c r="C25" s="180" t="s">
        <v>1416</v>
      </c>
      <c r="D25" s="180" t="s">
        <v>39</v>
      </c>
      <c r="E25" s="180" t="s">
        <v>38</v>
      </c>
      <c r="F25" s="180" t="s">
        <v>1104</v>
      </c>
      <c r="G25" s="181">
        <f>VLOOKUP(B25,'Full FBS'!$B$18:$M$4306,6,0)</f>
        <v>0</v>
      </c>
      <c r="H25" s="181">
        <f>VLOOKUP(B25,'Full FBS'!$B$18:$M$4306,7,0)</f>
        <v>0</v>
      </c>
      <c r="I25" s="181">
        <f>VLOOKUP(B25,'Full FBS'!$B$18:$M$4306,8,0)</f>
        <v>1355</v>
      </c>
      <c r="J25" s="181">
        <f>VLOOKUP(B25,'Full FBS'!$B$18:$M$4306,9,0)</f>
        <v>16</v>
      </c>
      <c r="K25" s="181">
        <f>VLOOKUP(B25,'Full FBS'!$B$18:$M$4306,10,0)</f>
        <v>10</v>
      </c>
      <c r="L25" s="181">
        <f>VLOOKUP(B25,'Full FBS'!$B$18:$M$4306,11,0)</f>
        <v>80</v>
      </c>
      <c r="M25" s="181">
        <f>VLOOKUP(B25,'Full FBS'!$B$18:$M$4306,12,0)</f>
        <v>0</v>
      </c>
      <c r="N25" s="43">
        <f>SUM(G25*$D$8+H25*$D$5+I25*$D$9+J25*$D$6+K25*$D$11+L25*$D$10+M25*$D$7)</f>
        <v>244.5</v>
      </c>
      <c r="O25" s="97">
        <f>VLOOKUP(B25, 'Full FBS'!$B$18:$P$4999, 14, FALSE)</f>
        <v>1</v>
      </c>
      <c r="P25" s="106">
        <f>SUM(((((I25+(L25*1.1))/1900*0.55)+(J25+M25)/19*0.41))+(K25/20*0.04))*100*O25</f>
        <v>78.297368421052639</v>
      </c>
      <c r="Q25" s="31"/>
      <c r="R25" s="15"/>
      <c r="S25" s="15"/>
      <c r="T25" s="15"/>
      <c r="U25" s="15"/>
    </row>
    <row r="26" spans="1:21" ht="13.5" customHeight="1">
      <c r="A26" s="41">
        <f>RANK(N26,$N$18:$N$2614)</f>
        <v>9</v>
      </c>
      <c r="B26" s="180" t="s">
        <v>617</v>
      </c>
      <c r="C26" s="180" t="s">
        <v>1425</v>
      </c>
      <c r="D26" s="180" t="s">
        <v>39</v>
      </c>
      <c r="E26" s="180" t="s">
        <v>38</v>
      </c>
      <c r="F26" s="180" t="s">
        <v>37</v>
      </c>
      <c r="G26" s="181">
        <f>VLOOKUP(B26,'Full FBS'!$B$18:$M$4306,6,0)</f>
        <v>0</v>
      </c>
      <c r="H26" s="181">
        <f>VLOOKUP(B26,'Full FBS'!$B$18:$M$4306,7,0)</f>
        <v>0</v>
      </c>
      <c r="I26" s="181">
        <f>VLOOKUP(B26,'Full FBS'!$B$18:$M$4306,8,0)</f>
        <v>1221</v>
      </c>
      <c r="J26" s="181">
        <f>VLOOKUP(B26,'Full FBS'!$B$18:$M$4306,9,0)</f>
        <v>12</v>
      </c>
      <c r="K26" s="181">
        <f>VLOOKUP(B26,'Full FBS'!$B$18:$M$4306,10,0)</f>
        <v>28</v>
      </c>
      <c r="L26" s="181">
        <f>VLOOKUP(B26,'Full FBS'!$B$18:$M$4306,11,0)</f>
        <v>271</v>
      </c>
      <c r="M26" s="181">
        <f>VLOOKUP(B26,'Full FBS'!$B$18:$M$4306,12,0)</f>
        <v>1</v>
      </c>
      <c r="N26" s="43">
        <f>SUM(G26*$D$8+H26*$D$5+I26*$D$9+J26*$D$6+K26*$D$11+L26*$D$10+M26*$D$7)</f>
        <v>241.20000000000002</v>
      </c>
      <c r="O26" s="97">
        <f>VLOOKUP(B26, 'Full FBS'!$B$18:$P$4999, 14, FALSE)</f>
        <v>1</v>
      </c>
      <c r="P26" s="106">
        <f>SUM(((((I26+(L26*1.1))/1900*0.55)+(J26+M26)/19*0.41))+(K26/20*0.04))*100*O26</f>
        <v>77.626578947368415</v>
      </c>
      <c r="Q26" s="31"/>
      <c r="R26" s="15"/>
      <c r="S26" s="15"/>
      <c r="T26" s="15"/>
      <c r="U26" s="15"/>
    </row>
    <row r="27" spans="1:21" ht="13.5" customHeight="1">
      <c r="A27" s="41">
        <f>RANK(N27,$N$18:$N$2614)</f>
        <v>10</v>
      </c>
      <c r="B27" s="180" t="s">
        <v>1123</v>
      </c>
      <c r="C27" s="180" t="s">
        <v>1432</v>
      </c>
      <c r="D27" s="180" t="s">
        <v>39</v>
      </c>
      <c r="E27" s="180" t="s">
        <v>36</v>
      </c>
      <c r="F27" s="180" t="s">
        <v>1106</v>
      </c>
      <c r="G27" s="181">
        <f>VLOOKUP(B27,'Full FBS'!$B$18:$M$4306,6,0)</f>
        <v>0</v>
      </c>
      <c r="H27" s="181">
        <f>VLOOKUP(B27,'Full FBS'!$B$18:$M$4306,7,0)</f>
        <v>0</v>
      </c>
      <c r="I27" s="181">
        <f>VLOOKUP(B27,'Full FBS'!$B$18:$M$4306,8,0)</f>
        <v>1335</v>
      </c>
      <c r="J27" s="181">
        <f>VLOOKUP(B27,'Full FBS'!$B$18:$M$4306,9,0)</f>
        <v>14</v>
      </c>
      <c r="K27" s="181">
        <f>VLOOKUP(B27,'Full FBS'!$B$18:$M$4306,10,0)</f>
        <v>15</v>
      </c>
      <c r="L27" s="181">
        <f>VLOOKUP(B27,'Full FBS'!$B$18:$M$4306,11,0)</f>
        <v>92</v>
      </c>
      <c r="M27" s="181">
        <f>VLOOKUP(B27,'Full FBS'!$B$18:$M$4306,12,0)</f>
        <v>0</v>
      </c>
      <c r="N27" s="43">
        <f>SUM(G27*$D$8+H27*$D$5+I27*$D$9+J27*$D$6+K27*$D$11+L27*$D$10+M27*$D$7)</f>
        <v>234.2</v>
      </c>
      <c r="O27" s="97">
        <f>VLOOKUP(B27, 'Full FBS'!$B$18:$P$4999, 14, FALSE)</f>
        <v>1</v>
      </c>
      <c r="P27" s="106">
        <f>SUM(((((I27+(L27*1.1))/1900*0.55)+(J27+M27)/19*0.41))+(K27/20*0.04))*100*O27</f>
        <v>74.784736842105275</v>
      </c>
      <c r="Q27" s="31"/>
      <c r="R27" s="15"/>
      <c r="S27" s="15"/>
      <c r="T27" s="15"/>
      <c r="U27" s="15"/>
    </row>
    <row r="28" spans="1:21" ht="13.5" customHeight="1">
      <c r="A28" s="41">
        <f>RANK(N28,$N$18:$N$2614)</f>
        <v>11</v>
      </c>
      <c r="B28" s="180" t="s">
        <v>173</v>
      </c>
      <c r="C28" s="180" t="s">
        <v>1373</v>
      </c>
      <c r="D28" s="180" t="s">
        <v>39</v>
      </c>
      <c r="E28" s="180" t="s">
        <v>34</v>
      </c>
      <c r="F28" s="180" t="s">
        <v>35</v>
      </c>
      <c r="G28" s="181">
        <f>VLOOKUP(B28,'Full FBS'!$B$18:$M$4306,6,0)</f>
        <v>0</v>
      </c>
      <c r="H28" s="181">
        <f>VLOOKUP(B28,'Full FBS'!$B$18:$M$4306,7,0)</f>
        <v>0</v>
      </c>
      <c r="I28" s="181">
        <f>VLOOKUP(B28,'Full FBS'!$B$18:$M$4306,8,0)</f>
        <v>1010</v>
      </c>
      <c r="J28" s="181">
        <f>VLOOKUP(B28,'Full FBS'!$B$18:$M$4306,9,0)</f>
        <v>12</v>
      </c>
      <c r="K28" s="181">
        <f>VLOOKUP(B28,'Full FBS'!$B$18:$M$4306,10,0)</f>
        <v>32</v>
      </c>
      <c r="L28" s="181">
        <f>VLOOKUP(B28,'Full FBS'!$B$18:$M$4306,11,0)</f>
        <v>302</v>
      </c>
      <c r="M28" s="181">
        <f>VLOOKUP(B28,'Full FBS'!$B$18:$M$4306,12,0)</f>
        <v>2</v>
      </c>
      <c r="N28" s="43">
        <f>SUM(G28*$D$8+H28*$D$5+I28*$D$9+J28*$D$6+K28*$D$11+L28*$D$10+M28*$D$7)</f>
        <v>231.2</v>
      </c>
      <c r="O28" s="97">
        <f>VLOOKUP(B28, 'Full FBS'!$B$18:$P$4999, 14, FALSE)</f>
        <v>1</v>
      </c>
      <c r="P28" s="106">
        <f>SUM(((((I28+(L28*1.1))/1900*0.55)+(J28+M28)/19*0.41))+(K28/20*0.04))*100*O28</f>
        <v>75.46368421052631</v>
      </c>
      <c r="Q28" s="31"/>
      <c r="R28" s="15"/>
      <c r="S28" s="15"/>
      <c r="T28" s="15"/>
      <c r="U28" s="15"/>
    </row>
    <row r="29" spans="1:21" ht="13.5" customHeight="1">
      <c r="A29" s="41">
        <f>RANK(N29,$N$18:$N$2614)</f>
        <v>12</v>
      </c>
      <c r="B29" s="180" t="s">
        <v>980</v>
      </c>
      <c r="C29" s="180" t="s">
        <v>1369</v>
      </c>
      <c r="D29" s="180" t="s">
        <v>39</v>
      </c>
      <c r="E29" s="180" t="s">
        <v>38</v>
      </c>
      <c r="F29" s="180" t="s">
        <v>52</v>
      </c>
      <c r="G29" s="181">
        <f>VLOOKUP(B29,'Full FBS'!$B$18:$M$4306,6,0)</f>
        <v>0</v>
      </c>
      <c r="H29" s="181">
        <f>VLOOKUP(B29,'Full FBS'!$B$18:$M$4306,7,0)</f>
        <v>0</v>
      </c>
      <c r="I29" s="181">
        <f>VLOOKUP(B29,'Full FBS'!$B$18:$M$4306,8,0)</f>
        <v>1176</v>
      </c>
      <c r="J29" s="181">
        <f>VLOOKUP(B29,'Full FBS'!$B$18:$M$4306,9,0)</f>
        <v>12</v>
      </c>
      <c r="K29" s="181">
        <f>VLOOKUP(B29,'Full FBS'!$B$18:$M$4306,10,0)</f>
        <v>22</v>
      </c>
      <c r="L29" s="181">
        <f>VLOOKUP(B29,'Full FBS'!$B$18:$M$4306,11,0)</f>
        <v>177</v>
      </c>
      <c r="M29" s="181">
        <f>VLOOKUP(B29,'Full FBS'!$B$18:$M$4306,12,0)</f>
        <v>1</v>
      </c>
      <c r="N29" s="43">
        <f>SUM(G29*$D$8+H29*$D$5+I29*$D$9+J29*$D$6+K29*$D$11+L29*$D$10+M29*$D$7)</f>
        <v>224.3</v>
      </c>
      <c r="O29" s="97">
        <f>VLOOKUP(B29, 'Full FBS'!$B$18:$P$4999, 14, FALSE)</f>
        <v>1</v>
      </c>
      <c r="P29" s="106">
        <f>SUM(((((I29+(L29*1.1))/1900*0.55)+(J29+M29)/19*0.41))+(K29/20*0.04))*100*O29</f>
        <v>72.130789473684217</v>
      </c>
      <c r="Q29" s="31"/>
      <c r="R29" s="15"/>
      <c r="S29" s="15"/>
      <c r="T29" s="15"/>
      <c r="U29" s="15"/>
    </row>
    <row r="30" spans="1:21" ht="13.5" customHeight="1">
      <c r="A30" s="41">
        <f>RANK(N30,$N$18:$N$2614)</f>
        <v>13</v>
      </c>
      <c r="B30" s="180" t="s">
        <v>725</v>
      </c>
      <c r="C30" s="180" t="s">
        <v>1414</v>
      </c>
      <c r="D30" s="180" t="s">
        <v>39</v>
      </c>
      <c r="E30" s="180" t="s">
        <v>36</v>
      </c>
      <c r="F30" s="180" t="s">
        <v>52</v>
      </c>
      <c r="G30" s="181">
        <f>VLOOKUP(B30,'Full FBS'!$B$18:$M$4306,6,0)</f>
        <v>0</v>
      </c>
      <c r="H30" s="181">
        <f>VLOOKUP(B30,'Full FBS'!$B$18:$M$4306,7,0)</f>
        <v>0</v>
      </c>
      <c r="I30" s="181">
        <f>VLOOKUP(B30,'Full FBS'!$B$18:$M$4306,8,0)</f>
        <v>1057</v>
      </c>
      <c r="J30" s="181">
        <f>VLOOKUP(B30,'Full FBS'!$B$18:$M$4306,9,0)</f>
        <v>13</v>
      </c>
      <c r="K30" s="181">
        <f>VLOOKUP(B30,'Full FBS'!$B$18:$M$4306,10,0)</f>
        <v>24</v>
      </c>
      <c r="L30" s="181">
        <f>VLOOKUP(B30,'Full FBS'!$B$18:$M$4306,11,0)</f>
        <v>209</v>
      </c>
      <c r="M30" s="181">
        <f>VLOOKUP(B30,'Full FBS'!$B$18:$M$4306,12,0)</f>
        <v>1</v>
      </c>
      <c r="N30" s="43">
        <f>SUM(G30*$D$8+H30*$D$5+I30*$D$9+J30*$D$6+K30*$D$11+L30*$D$10+M30*$D$7)</f>
        <v>222.6</v>
      </c>
      <c r="O30" s="97">
        <f>VLOOKUP(B30, 'Full FBS'!$B$18:$P$4999, 14, FALSE)</f>
        <v>1</v>
      </c>
      <c r="P30" s="106">
        <f>SUM(((((I30+(L30*1.1))/1900*0.55)+(J30+M30)/19*0.41))+(K30/20*0.04))*100*O30</f>
        <v>72.262894736842114</v>
      </c>
      <c r="Q30" s="31"/>
      <c r="R30" s="15"/>
      <c r="S30" s="15"/>
      <c r="T30" s="15"/>
      <c r="U30" s="15"/>
    </row>
    <row r="31" spans="1:21" ht="13.5" customHeight="1">
      <c r="A31" s="41">
        <f>RANK(N31,$N$18:$N$2614)</f>
        <v>14</v>
      </c>
      <c r="B31" s="180" t="s">
        <v>714</v>
      </c>
      <c r="C31" s="180" t="s">
        <v>1392</v>
      </c>
      <c r="D31" s="180" t="s">
        <v>39</v>
      </c>
      <c r="E31" s="180" t="s">
        <v>36</v>
      </c>
      <c r="F31" s="180" t="s">
        <v>1482</v>
      </c>
      <c r="G31" s="181">
        <f>VLOOKUP(B31,'Full FBS'!$B$18:$M$4306,6,0)</f>
        <v>0</v>
      </c>
      <c r="H31" s="181">
        <f>VLOOKUP(B31,'Full FBS'!$B$18:$M$4306,7,0)</f>
        <v>0</v>
      </c>
      <c r="I31" s="181">
        <f>VLOOKUP(B31,'Full FBS'!$B$18:$M$4306,8,0)</f>
        <v>984</v>
      </c>
      <c r="J31" s="181">
        <f>VLOOKUP(B31,'Full FBS'!$B$18:$M$4306,9,0)</f>
        <v>11</v>
      </c>
      <c r="K31" s="181">
        <f>VLOOKUP(B31,'Full FBS'!$B$18:$M$4306,10,0)</f>
        <v>30</v>
      </c>
      <c r="L31" s="181">
        <f>VLOOKUP(B31,'Full FBS'!$B$18:$M$4306,11,0)</f>
        <v>311</v>
      </c>
      <c r="M31" s="181">
        <f>VLOOKUP(B31,'Full FBS'!$B$18:$M$4306,12,0)</f>
        <v>2</v>
      </c>
      <c r="N31" s="43">
        <f>SUM(G31*$D$8+H31*$D$5+I31*$D$9+J31*$D$6+K31*$D$11+L31*$D$10+M31*$D$7)</f>
        <v>222.5</v>
      </c>
      <c r="O31" s="97">
        <f>VLOOKUP(B31, 'Full FBS'!$B$18:$P$4999, 14, FALSE)</f>
        <v>1</v>
      </c>
      <c r="P31" s="106">
        <f>SUM(((((I31+(L31*1.1))/1900*0.55)+(J31+M31)/19*0.41))+(K31/20*0.04))*100*O31</f>
        <v>72.439736842105276</v>
      </c>
      <c r="Q31" s="31"/>
      <c r="R31" s="15"/>
      <c r="S31" s="15"/>
      <c r="T31" s="15"/>
      <c r="U31" s="15"/>
    </row>
    <row r="32" spans="1:21" ht="13.5" customHeight="1">
      <c r="A32" s="41">
        <f>RANK(N32,$N$18:$N$2614)</f>
        <v>15</v>
      </c>
      <c r="B32" s="180" t="s">
        <v>455</v>
      </c>
      <c r="C32" s="180" t="s">
        <v>1446</v>
      </c>
      <c r="D32" s="180" t="s">
        <v>39</v>
      </c>
      <c r="E32" s="180" t="s">
        <v>34</v>
      </c>
      <c r="F32" s="180" t="s">
        <v>35</v>
      </c>
      <c r="G32" s="181">
        <f>VLOOKUP(B32,'Full FBS'!$B$18:$M$4306,6,0)</f>
        <v>0</v>
      </c>
      <c r="H32" s="181">
        <f>VLOOKUP(B32,'Full FBS'!$B$18:$M$4306,7,0)</f>
        <v>0</v>
      </c>
      <c r="I32" s="181">
        <f>VLOOKUP(B32,'Full FBS'!$B$18:$M$4306,8,0)</f>
        <v>1362</v>
      </c>
      <c r="J32" s="181">
        <f>VLOOKUP(B32,'Full FBS'!$B$18:$M$4306,9,0)</f>
        <v>10</v>
      </c>
      <c r="K32" s="181">
        <f>VLOOKUP(B32,'Full FBS'!$B$18:$M$4306,10,0)</f>
        <v>14</v>
      </c>
      <c r="L32" s="181">
        <f>VLOOKUP(B32,'Full FBS'!$B$18:$M$4306,11,0)</f>
        <v>121</v>
      </c>
      <c r="M32" s="181">
        <f>VLOOKUP(B32,'Full FBS'!$B$18:$M$4306,12,0)</f>
        <v>1</v>
      </c>
      <c r="N32" s="43">
        <f>SUM(G32*$D$8+H32*$D$5+I32*$D$9+J32*$D$6+K32*$D$11+L32*$D$10+M32*$D$7)</f>
        <v>221.3</v>
      </c>
      <c r="O32" s="97">
        <f>VLOOKUP(B32, 'Full FBS'!$B$18:$P$4999, 14, FALSE)</f>
        <v>1</v>
      </c>
      <c r="P32" s="106">
        <f>SUM(((((I32+(L32*1.1))/1900*0.55)+(J32+M32)/19*0.41))+(K32/20*0.04))*100*O32</f>
        <v>69.816052631578955</v>
      </c>
      <c r="Q32" s="31"/>
      <c r="R32" s="15"/>
      <c r="S32" s="15"/>
      <c r="T32" s="15"/>
      <c r="U32" s="15"/>
    </row>
    <row r="33" spans="1:21" ht="13.5" customHeight="1">
      <c r="A33" s="41">
        <f>RANK(N33,$N$18:$N$2614)</f>
        <v>16</v>
      </c>
      <c r="B33" s="180" t="s">
        <v>682</v>
      </c>
      <c r="C33" s="180" t="s">
        <v>1466</v>
      </c>
      <c r="D33" s="180" t="s">
        <v>39</v>
      </c>
      <c r="E33" s="180" t="s">
        <v>38</v>
      </c>
      <c r="F33" s="180" t="s">
        <v>37</v>
      </c>
      <c r="G33" s="181">
        <f>VLOOKUP(B33,'Full FBS'!$B$18:$M$4306,6,0)</f>
        <v>0</v>
      </c>
      <c r="H33" s="181">
        <f>VLOOKUP(B33,'Full FBS'!$B$18:$M$4306,7,0)</f>
        <v>0</v>
      </c>
      <c r="I33" s="181">
        <f>VLOOKUP(B33,'Full FBS'!$B$18:$M$4306,8,0)</f>
        <v>1088</v>
      </c>
      <c r="J33" s="181">
        <f>VLOOKUP(B33,'Full FBS'!$B$18:$M$4306,9,0)</f>
        <v>12</v>
      </c>
      <c r="K33" s="181">
        <f>VLOOKUP(B33,'Full FBS'!$B$18:$M$4306,10,0)</f>
        <v>24</v>
      </c>
      <c r="L33" s="181">
        <f>VLOOKUP(B33,'Full FBS'!$B$18:$M$4306,11,0)</f>
        <v>186</v>
      </c>
      <c r="M33" s="181">
        <f>VLOOKUP(B33,'Full FBS'!$B$18:$M$4306,12,0)</f>
        <v>1</v>
      </c>
      <c r="N33" s="43">
        <f>SUM(G33*$D$8+H33*$D$5+I33*$D$9+J33*$D$6+K33*$D$11+L33*$D$10+M33*$D$7)</f>
        <v>217.4</v>
      </c>
      <c r="O33" s="97">
        <f>VLOOKUP(B33, 'Full FBS'!$B$18:$P$4999, 14, FALSE)</f>
        <v>1</v>
      </c>
      <c r="P33" s="106">
        <f>SUM(((((I33+(L33*1.1))/1900*0.55)+(J33+M33)/19*0.41))+(K33/20*0.04))*100*O33</f>
        <v>70.27000000000001</v>
      </c>
      <c r="Q33" s="31"/>
      <c r="R33" s="15"/>
      <c r="S33" s="15"/>
      <c r="T33" s="15"/>
      <c r="U33" s="15"/>
    </row>
    <row r="34" spans="1:21" ht="13.5" customHeight="1">
      <c r="A34" s="41">
        <f>RANK(N34,$N$18:$N$2614)</f>
        <v>17</v>
      </c>
      <c r="B34" s="180" t="s">
        <v>931</v>
      </c>
      <c r="C34" s="180" t="s">
        <v>1371</v>
      </c>
      <c r="D34" s="180" t="s">
        <v>39</v>
      </c>
      <c r="E34" s="180" t="s">
        <v>38</v>
      </c>
      <c r="F34" s="180" t="s">
        <v>1105</v>
      </c>
      <c r="G34" s="181">
        <f>VLOOKUP(B34,'Full FBS'!$B$18:$M$4306,6,0)</f>
        <v>0</v>
      </c>
      <c r="H34" s="181">
        <f>VLOOKUP(B34,'Full FBS'!$B$18:$M$4306,7,0)</f>
        <v>0</v>
      </c>
      <c r="I34" s="181">
        <f>VLOOKUP(B34,'Full FBS'!$B$18:$M$4306,8,0)</f>
        <v>1164</v>
      </c>
      <c r="J34" s="181">
        <f>VLOOKUP(B34,'Full FBS'!$B$18:$M$4306,9,0)</f>
        <v>11</v>
      </c>
      <c r="K34" s="181">
        <f>VLOOKUP(B34,'Full FBS'!$B$18:$M$4306,10,0)</f>
        <v>20</v>
      </c>
      <c r="L34" s="181">
        <f>VLOOKUP(B34,'Full FBS'!$B$18:$M$4306,11,0)</f>
        <v>170</v>
      </c>
      <c r="M34" s="181">
        <f>VLOOKUP(B34,'Full FBS'!$B$18:$M$4306,12,0)</f>
        <v>1</v>
      </c>
      <c r="N34" s="43">
        <f>SUM(G34*$D$8+H34*$D$5+I34*$D$9+J34*$D$6+K34*$D$11+L34*$D$10+M34*$D$7)</f>
        <v>215.4</v>
      </c>
      <c r="O34" s="97">
        <f>VLOOKUP(B34, 'Full FBS'!$B$18:$P$4999, 14, FALSE)</f>
        <v>1</v>
      </c>
      <c r="P34" s="106">
        <f>SUM(((((I34+(L34*1.1))/1900*0.55)+(J34+M34)/19*0.41))+(K34/20*0.04))*100*O34</f>
        <v>69.002631578947373</v>
      </c>
      <c r="Q34" s="31"/>
      <c r="R34" s="15"/>
      <c r="S34" s="15"/>
      <c r="T34" s="15"/>
      <c r="U34" s="15"/>
    </row>
    <row r="35" spans="1:21" ht="13.5" customHeight="1">
      <c r="A35" s="41">
        <f>RANK(N35,$N$18:$N$2614)</f>
        <v>18</v>
      </c>
      <c r="B35" s="180" t="s">
        <v>462</v>
      </c>
      <c r="C35" s="180" t="s">
        <v>1403</v>
      </c>
      <c r="D35" s="180" t="s">
        <v>39</v>
      </c>
      <c r="E35" s="180" t="s">
        <v>38</v>
      </c>
      <c r="F35" s="180" t="s">
        <v>1106</v>
      </c>
      <c r="G35" s="181">
        <f>VLOOKUP(B35,'Full FBS'!$B$18:$M$4306,6,0)</f>
        <v>0</v>
      </c>
      <c r="H35" s="181">
        <f>VLOOKUP(B35,'Full FBS'!$B$18:$M$4306,7,0)</f>
        <v>0</v>
      </c>
      <c r="I35" s="181">
        <f>VLOOKUP(B35,'Full FBS'!$B$18:$M$4306,8,0)</f>
        <v>1101</v>
      </c>
      <c r="J35" s="181">
        <f>VLOOKUP(B35,'Full FBS'!$B$18:$M$4306,9,0)</f>
        <v>12</v>
      </c>
      <c r="K35" s="181">
        <f>VLOOKUP(B35,'Full FBS'!$B$18:$M$4306,10,0)</f>
        <v>21</v>
      </c>
      <c r="L35" s="181">
        <f>VLOOKUP(B35,'Full FBS'!$B$18:$M$4306,11,0)</f>
        <v>152</v>
      </c>
      <c r="M35" s="181">
        <f>VLOOKUP(B35,'Full FBS'!$B$18:$M$4306,12,0)</f>
        <v>1</v>
      </c>
      <c r="N35" s="43">
        <f>SUM(G35*$D$8+H35*$D$5+I35*$D$9+J35*$D$6+K35*$D$11+L35*$D$10+M35*$D$7)</f>
        <v>213.8</v>
      </c>
      <c r="O35" s="97">
        <f>VLOOKUP(B35, 'Full FBS'!$B$18:$P$4999, 14, FALSE)</f>
        <v>1</v>
      </c>
      <c r="P35" s="106">
        <f>SUM(((((I35+(L35*1.1))/1900*0.55)+(J35+M35)/19*0.41))+(K35/20*0.04))*100*O35</f>
        <v>68.963684210526324</v>
      </c>
      <c r="Q35" s="31"/>
      <c r="R35" s="15"/>
      <c r="S35" s="15"/>
      <c r="T35" s="15"/>
      <c r="U35" s="15"/>
    </row>
    <row r="36" spans="1:21" ht="13.5" customHeight="1">
      <c r="A36" s="41">
        <f>RANK(N36,$N$18:$N$2614)</f>
        <v>19</v>
      </c>
      <c r="B36" s="180" t="s">
        <v>1137</v>
      </c>
      <c r="C36" s="180" t="s">
        <v>1449</v>
      </c>
      <c r="D36" s="180" t="s">
        <v>39</v>
      </c>
      <c r="E36" s="180" t="s">
        <v>38</v>
      </c>
      <c r="F36" s="180" t="s">
        <v>1105</v>
      </c>
      <c r="G36" s="181">
        <f>VLOOKUP(B36,'Full FBS'!$B$18:$M$4306,6,0)</f>
        <v>0</v>
      </c>
      <c r="H36" s="181">
        <f>VLOOKUP(B36,'Full FBS'!$B$18:$M$4306,7,0)</f>
        <v>0</v>
      </c>
      <c r="I36" s="181">
        <f>VLOOKUP(B36,'Full FBS'!$B$18:$M$4306,8,0)</f>
        <v>1087</v>
      </c>
      <c r="J36" s="181">
        <f>VLOOKUP(B36,'Full FBS'!$B$18:$M$4306,9,0)</f>
        <v>11</v>
      </c>
      <c r="K36" s="181">
        <f>VLOOKUP(B36,'Full FBS'!$B$18:$M$4306,10,0)</f>
        <v>27</v>
      </c>
      <c r="L36" s="181">
        <f>VLOOKUP(B36,'Full FBS'!$B$18:$M$4306,11,0)</f>
        <v>189</v>
      </c>
      <c r="M36" s="181">
        <f>VLOOKUP(B36,'Full FBS'!$B$18:$M$4306,12,0)</f>
        <v>1</v>
      </c>
      <c r="N36" s="43">
        <f>SUM(G36*$D$8+H36*$D$5+I36*$D$9+J36*$D$6+K36*$D$11+L36*$D$10+M36*$D$7)</f>
        <v>213.1</v>
      </c>
      <c r="O36" s="97">
        <f>VLOOKUP(B36, 'Full FBS'!$B$18:$P$4999, 14, FALSE)</f>
        <v>1</v>
      </c>
      <c r="P36" s="106">
        <f>SUM(((((I36+(L36*1.1))/1900*0.55)+(J36+M36)/19*0.41))+(K36/20*0.04))*100*O36</f>
        <v>68.778684210526336</v>
      </c>
      <c r="Q36" s="31"/>
      <c r="R36" s="15"/>
      <c r="S36" s="15"/>
      <c r="T36" s="15"/>
      <c r="U36" s="15"/>
    </row>
    <row r="37" spans="1:21" ht="13.5" customHeight="1">
      <c r="A37" s="41">
        <f>RANK(N37,$N$18:$N$2614)</f>
        <v>20</v>
      </c>
      <c r="B37" s="180" t="s">
        <v>1594</v>
      </c>
      <c r="C37" s="180" t="s">
        <v>1374</v>
      </c>
      <c r="D37" s="180" t="s">
        <v>39</v>
      </c>
      <c r="E37" s="180" t="s">
        <v>38</v>
      </c>
      <c r="F37" s="180" t="s">
        <v>37</v>
      </c>
      <c r="G37" s="181">
        <f>VLOOKUP(B37,'Full FBS'!$B$18:$M$4306,6,0)</f>
        <v>0</v>
      </c>
      <c r="H37" s="181">
        <f>VLOOKUP(B37,'Full FBS'!$B$18:$M$4306,7,0)</f>
        <v>0</v>
      </c>
      <c r="I37" s="181">
        <f>VLOOKUP(B37,'Full FBS'!$B$18:$M$4306,8,0)</f>
        <v>1065</v>
      </c>
      <c r="J37" s="181">
        <f>VLOOKUP(B37,'Full FBS'!$B$18:$M$4306,9,0)</f>
        <v>12</v>
      </c>
      <c r="K37" s="181">
        <f>VLOOKUP(B37,'Full FBS'!$B$18:$M$4306,10,0)</f>
        <v>20</v>
      </c>
      <c r="L37" s="181">
        <f>VLOOKUP(B37,'Full FBS'!$B$18:$M$4306,11,0)</f>
        <v>156</v>
      </c>
      <c r="M37" s="181">
        <f>VLOOKUP(B37,'Full FBS'!$B$18:$M$4306,12,0)</f>
        <v>1</v>
      </c>
      <c r="N37" s="43">
        <f>SUM(G37*$D$8+H37*$D$5+I37*$D$9+J37*$D$6+K37*$D$11+L37*$D$10+M37*$D$7)</f>
        <v>210.1</v>
      </c>
      <c r="O37" s="97">
        <f>VLOOKUP(B37, 'Full FBS'!$B$18:$P$4999, 14, FALSE)</f>
        <v>1</v>
      </c>
      <c r="P37" s="106">
        <f>SUM(((((I37+(L37*1.1))/1900*0.55)+(J37+M37)/19*0.41))+(K37/20*0.04))*100*O37</f>
        <v>67.848947368421065</v>
      </c>
      <c r="Q37" s="31"/>
      <c r="R37" s="15"/>
      <c r="S37" s="15"/>
      <c r="T37" s="15"/>
      <c r="U37" s="15"/>
    </row>
    <row r="38" spans="1:21" ht="13.5" customHeight="1">
      <c r="A38" s="41">
        <f>RANK(N38,$N$18:$N$2614)</f>
        <v>21</v>
      </c>
      <c r="B38" s="180" t="s">
        <v>1019</v>
      </c>
      <c r="C38" s="180" t="s">
        <v>130</v>
      </c>
      <c r="D38" s="180" t="s">
        <v>39</v>
      </c>
      <c r="E38" s="180" t="s">
        <v>38</v>
      </c>
      <c r="F38" s="180" t="s">
        <v>59</v>
      </c>
      <c r="G38" s="181">
        <f>VLOOKUP(B38,'Full FBS'!$B$18:$M$4306,6,0)</f>
        <v>0</v>
      </c>
      <c r="H38" s="181">
        <f>VLOOKUP(B38,'Full FBS'!$B$18:$M$4306,7,0)</f>
        <v>0</v>
      </c>
      <c r="I38" s="181">
        <f>VLOOKUP(B38,'Full FBS'!$B$18:$M$4306,8,0)</f>
        <v>1242</v>
      </c>
      <c r="J38" s="181">
        <f>VLOOKUP(B38,'Full FBS'!$B$18:$M$4306,9,0)</f>
        <v>13</v>
      </c>
      <c r="K38" s="181">
        <f>VLOOKUP(B38,'Full FBS'!$B$18:$M$4306,10,0)</f>
        <v>5</v>
      </c>
      <c r="L38" s="181">
        <f>VLOOKUP(B38,'Full FBS'!$B$18:$M$4306,11,0)</f>
        <v>32</v>
      </c>
      <c r="M38" s="181">
        <f>VLOOKUP(B38,'Full FBS'!$B$18:$M$4306,12,0)</f>
        <v>0</v>
      </c>
      <c r="N38" s="43">
        <f>SUM(G38*$D$8+H38*$D$5+I38*$D$9+J38*$D$6+K38*$D$11+L38*$D$10+M38*$D$7)</f>
        <v>207.89999999999998</v>
      </c>
      <c r="O38" s="97">
        <f>VLOOKUP(B38, 'Full FBS'!$B$18:$P$4999, 14, FALSE)</f>
        <v>1</v>
      </c>
      <c r="P38" s="106">
        <f>SUM(((((I38+(L38*1.1))/1900*0.55)+(J38+M38)/19*0.41))+(K38/20*0.04))*100*O38</f>
        <v>66.024210526315798</v>
      </c>
      <c r="Q38" s="31"/>
      <c r="R38" s="15"/>
      <c r="S38" s="15"/>
      <c r="T38" s="15"/>
      <c r="U38" s="15"/>
    </row>
    <row r="39" spans="1:21" ht="13.5" customHeight="1">
      <c r="A39" s="41">
        <f>RANK(N39,$N$18:$N$2614)</f>
        <v>22</v>
      </c>
      <c r="B39" s="180" t="s">
        <v>167</v>
      </c>
      <c r="C39" s="180" t="s">
        <v>1375</v>
      </c>
      <c r="D39" s="180" t="s">
        <v>39</v>
      </c>
      <c r="E39" s="180" t="s">
        <v>34</v>
      </c>
      <c r="F39" s="180" t="s">
        <v>57</v>
      </c>
      <c r="G39" s="181">
        <f>VLOOKUP(B39,'Full FBS'!$B$18:$M$4306,6,0)</f>
        <v>0</v>
      </c>
      <c r="H39" s="181">
        <f>VLOOKUP(B39,'Full FBS'!$B$18:$M$4306,7,0)</f>
        <v>0</v>
      </c>
      <c r="I39" s="181">
        <f>VLOOKUP(B39,'Full FBS'!$B$18:$M$4306,8,0)</f>
        <v>1142</v>
      </c>
      <c r="J39" s="181">
        <f>VLOOKUP(B39,'Full FBS'!$B$18:$M$4306,9,0)</f>
        <v>12</v>
      </c>
      <c r="K39" s="181">
        <f>VLOOKUP(B39,'Full FBS'!$B$18:$M$4306,10,0)</f>
        <v>11</v>
      </c>
      <c r="L39" s="181">
        <f>VLOOKUP(B39,'Full FBS'!$B$18:$M$4306,11,0)</f>
        <v>104</v>
      </c>
      <c r="M39" s="181">
        <f>VLOOKUP(B39,'Full FBS'!$B$18:$M$4306,12,0)</f>
        <v>0</v>
      </c>
      <c r="N39" s="43">
        <f>SUM(G39*$D$8+H39*$D$5+I39*$D$9+J39*$D$6+K39*$D$11+L39*$D$10+M39*$D$7)</f>
        <v>202.1</v>
      </c>
      <c r="O39" s="97">
        <f>VLOOKUP(B39, 'Full FBS'!$B$18:$P$4999, 14, FALSE)</f>
        <v>1</v>
      </c>
      <c r="P39" s="106">
        <f>SUM(((((I39+(L39*1.1))/1900*0.55)+(J39+M39)/19*0.41))+(K39/20*0.04))*100*O39</f>
        <v>64.464210526315796</v>
      </c>
      <c r="Q39" s="31"/>
      <c r="R39" s="15"/>
      <c r="S39" s="15"/>
      <c r="T39" s="15"/>
      <c r="U39" s="15"/>
    </row>
    <row r="40" spans="1:21" ht="13.5" customHeight="1">
      <c r="A40" s="41">
        <f>RANK(N40,$N$18:$N$2614)</f>
        <v>23</v>
      </c>
      <c r="B40" s="180" t="s">
        <v>1140</v>
      </c>
      <c r="C40" s="180" t="s">
        <v>1404</v>
      </c>
      <c r="D40" s="180" t="s">
        <v>39</v>
      </c>
      <c r="E40" s="180" t="s">
        <v>36</v>
      </c>
      <c r="F40" s="180" t="s">
        <v>1104</v>
      </c>
      <c r="G40" s="181">
        <f>VLOOKUP(B40,'Full FBS'!$B$18:$M$4306,6,0)</f>
        <v>0</v>
      </c>
      <c r="H40" s="181">
        <f>VLOOKUP(B40,'Full FBS'!$B$18:$M$4306,7,0)</f>
        <v>0</v>
      </c>
      <c r="I40" s="181">
        <f>VLOOKUP(B40,'Full FBS'!$B$18:$M$4306,8,0)</f>
        <v>1065</v>
      </c>
      <c r="J40" s="181">
        <f>VLOOKUP(B40,'Full FBS'!$B$18:$M$4306,9,0)</f>
        <v>10</v>
      </c>
      <c r="K40" s="181">
        <f>VLOOKUP(B40,'Full FBS'!$B$18:$M$4306,10,0)</f>
        <v>22</v>
      </c>
      <c r="L40" s="181">
        <f>VLOOKUP(B40,'Full FBS'!$B$18:$M$4306,11,0)</f>
        <v>176</v>
      </c>
      <c r="M40" s="181">
        <f>VLOOKUP(B40,'Full FBS'!$B$18:$M$4306,12,0)</f>
        <v>1</v>
      </c>
      <c r="N40" s="43">
        <f>SUM(G40*$D$8+H40*$D$5+I40*$D$9+J40*$D$6+K40*$D$11+L40*$D$10+M40*$D$7)</f>
        <v>201.1</v>
      </c>
      <c r="O40" s="97">
        <f>VLOOKUP(B40, 'Full FBS'!$B$18:$P$4999, 14, FALSE)</f>
        <v>1</v>
      </c>
      <c r="P40" s="106">
        <f>SUM(((((I40+(L40*1.1))/1900*0.55)+(J40+M40)/19*0.41))+(K40/20*0.04))*100*O40</f>
        <v>64.570000000000007</v>
      </c>
      <c r="Q40" s="31"/>
      <c r="R40" s="15"/>
      <c r="S40" s="15"/>
      <c r="T40" s="15"/>
      <c r="U40" s="15"/>
    </row>
    <row r="41" spans="1:21" ht="13.5" customHeight="1">
      <c r="A41" s="41">
        <f>RANK(N41,$N$18:$N$2614)</f>
        <v>24</v>
      </c>
      <c r="B41" s="180" t="s">
        <v>288</v>
      </c>
      <c r="C41" s="180" t="s">
        <v>1452</v>
      </c>
      <c r="D41" s="180" t="s">
        <v>39</v>
      </c>
      <c r="E41" s="180" t="s">
        <v>38</v>
      </c>
      <c r="F41" s="180" t="s">
        <v>1482</v>
      </c>
      <c r="G41" s="181">
        <f>VLOOKUP(B41,'Full FBS'!$B$18:$M$4306,6,0)</f>
        <v>0</v>
      </c>
      <c r="H41" s="181">
        <f>VLOOKUP(B41,'Full FBS'!$B$18:$M$4306,7,0)</f>
        <v>0</v>
      </c>
      <c r="I41" s="181">
        <f>VLOOKUP(B41,'Full FBS'!$B$18:$M$4306,8,0)</f>
        <v>1076</v>
      </c>
      <c r="J41" s="181">
        <f>VLOOKUP(B41,'Full FBS'!$B$18:$M$4306,9,0)</f>
        <v>11</v>
      </c>
      <c r="K41" s="181">
        <f>VLOOKUP(B41,'Full FBS'!$B$18:$M$4306,10,0)</f>
        <v>15</v>
      </c>
      <c r="L41" s="181">
        <f>VLOOKUP(B41,'Full FBS'!$B$18:$M$4306,11,0)</f>
        <v>134</v>
      </c>
      <c r="M41" s="181">
        <f>VLOOKUP(B41,'Full FBS'!$B$18:$M$4306,12,0)</f>
        <v>1</v>
      </c>
      <c r="N41" s="43">
        <f>SUM(G41*$D$8+H41*$D$5+I41*$D$9+J41*$D$6+K41*$D$11+L41*$D$10+M41*$D$7)</f>
        <v>200.50000000000003</v>
      </c>
      <c r="O41" s="97">
        <f>VLOOKUP(B41, 'Full FBS'!$B$18:$P$4999, 14, FALSE)</f>
        <v>1</v>
      </c>
      <c r="P41" s="106">
        <f>SUM(((((I41+(L41*1.1))/1900*0.55)+(J41+M41)/19*0.41))+(K41/20*0.04))*100*O41</f>
        <v>64.308947368421059</v>
      </c>
      <c r="Q41" s="31"/>
      <c r="R41" s="15"/>
      <c r="S41" s="15"/>
      <c r="T41" s="15"/>
      <c r="U41" s="15"/>
    </row>
    <row r="42" spans="1:21" ht="13.5" customHeight="1">
      <c r="A42" s="41">
        <f>RANK(N42,$N$18:$N$2614)</f>
        <v>25</v>
      </c>
      <c r="B42" s="180" t="s">
        <v>451</v>
      </c>
      <c r="C42" s="180" t="s">
        <v>1472</v>
      </c>
      <c r="D42" s="180" t="s">
        <v>39</v>
      </c>
      <c r="E42" s="180" t="s">
        <v>38</v>
      </c>
      <c r="F42" s="180" t="s">
        <v>1106</v>
      </c>
      <c r="G42" s="181">
        <f>VLOOKUP(B42,'Full FBS'!$B$18:$M$4306,6,0)</f>
        <v>0</v>
      </c>
      <c r="H42" s="181">
        <f>VLOOKUP(B42,'Full FBS'!$B$18:$M$4306,7,0)</f>
        <v>0</v>
      </c>
      <c r="I42" s="181">
        <f>VLOOKUP(B42,'Full FBS'!$B$18:$M$4306,8,0)</f>
        <v>1218</v>
      </c>
      <c r="J42" s="181">
        <f>VLOOKUP(B42,'Full FBS'!$B$18:$M$4306,9,0)</f>
        <v>9</v>
      </c>
      <c r="K42" s="181">
        <f>VLOOKUP(B42,'Full FBS'!$B$18:$M$4306,10,0)</f>
        <v>17</v>
      </c>
      <c r="L42" s="181">
        <f>VLOOKUP(B42,'Full FBS'!$B$18:$M$4306,11,0)</f>
        <v>159</v>
      </c>
      <c r="M42" s="181">
        <f>VLOOKUP(B42,'Full FBS'!$B$18:$M$4306,12,0)</f>
        <v>0</v>
      </c>
      <c r="N42" s="43">
        <f>SUM(G42*$D$8+H42*$D$5+I42*$D$9+J42*$D$6+K42*$D$11+L42*$D$10+M42*$D$7)</f>
        <v>200.20000000000002</v>
      </c>
      <c r="O42" s="97">
        <f>VLOOKUP(B42, 'Full FBS'!$B$18:$P$4999, 14, FALSE)</f>
        <v>1</v>
      </c>
      <c r="P42" s="106">
        <f>SUM(((((I42+(L42*1.1))/1900*0.55)+(J42+M42)/19*0.41))+(K42/20*0.04))*100*O42</f>
        <v>63.141842105263166</v>
      </c>
      <c r="Q42" s="31"/>
      <c r="R42" s="15"/>
      <c r="S42" s="15"/>
      <c r="T42" s="15"/>
      <c r="U42" s="15"/>
    </row>
    <row r="43" spans="1:21" ht="13.5" customHeight="1">
      <c r="A43" s="41">
        <f>RANK(N43,$N$18:$N$2614)</f>
        <v>26</v>
      </c>
      <c r="B43" s="180" t="s">
        <v>1142</v>
      </c>
      <c r="C43" s="180" t="s">
        <v>1448</v>
      </c>
      <c r="D43" s="180" t="s">
        <v>39</v>
      </c>
      <c r="E43" s="180" t="s">
        <v>36</v>
      </c>
      <c r="F43" s="180" t="s">
        <v>41</v>
      </c>
      <c r="G43" s="181">
        <f>VLOOKUP(B43,'Full FBS'!$B$18:$M$4306,6,0)</f>
        <v>0</v>
      </c>
      <c r="H43" s="181">
        <f>VLOOKUP(B43,'Full FBS'!$B$18:$M$4306,7,0)</f>
        <v>0</v>
      </c>
      <c r="I43" s="181">
        <f>VLOOKUP(B43,'Full FBS'!$B$18:$M$4306,8,0)</f>
        <v>1011</v>
      </c>
      <c r="J43" s="181">
        <f>VLOOKUP(B43,'Full FBS'!$B$18:$M$4306,9,0)</f>
        <v>10</v>
      </c>
      <c r="K43" s="181">
        <f>VLOOKUP(B43,'Full FBS'!$B$18:$M$4306,10,0)</f>
        <v>22</v>
      </c>
      <c r="L43" s="181">
        <f>VLOOKUP(B43,'Full FBS'!$B$18:$M$4306,11,0)</f>
        <v>219</v>
      </c>
      <c r="M43" s="181">
        <f>VLOOKUP(B43,'Full FBS'!$B$18:$M$4306,12,0)</f>
        <v>1</v>
      </c>
      <c r="N43" s="43">
        <f>SUM(G43*$D$8+H43*$D$5+I43*$D$9+J43*$D$6+K43*$D$11+L43*$D$10+M43*$D$7)</f>
        <v>200.00000000000003</v>
      </c>
      <c r="O43" s="97">
        <f>VLOOKUP(B43, 'Full FBS'!$B$18:$P$4999, 14, FALSE)</f>
        <v>1</v>
      </c>
      <c r="P43" s="106">
        <f>SUM(((((I43+(L43*1.1))/1900*0.55)+(J43+M43)/19*0.41))+(K43/20*0.04))*100*O43</f>
        <v>64.376052631578943</v>
      </c>
      <c r="Q43" s="31"/>
      <c r="R43" s="15"/>
      <c r="S43" s="15"/>
      <c r="T43" s="15"/>
      <c r="U43" s="15"/>
    </row>
    <row r="44" spans="1:21" ht="13.5" customHeight="1">
      <c r="A44" s="41">
        <f>RANK(N44,$N$18:$N$2614)</f>
        <v>27</v>
      </c>
      <c r="B44" s="180" t="s">
        <v>829</v>
      </c>
      <c r="C44" s="180" t="s">
        <v>1405</v>
      </c>
      <c r="D44" s="180" t="s">
        <v>39</v>
      </c>
      <c r="E44" s="180" t="s">
        <v>36</v>
      </c>
      <c r="F44" s="180" t="s">
        <v>37</v>
      </c>
      <c r="G44" s="181">
        <f>VLOOKUP(B44,'Full FBS'!$B$18:$M$4306,6,0)</f>
        <v>0</v>
      </c>
      <c r="H44" s="181">
        <f>VLOOKUP(B44,'Full FBS'!$B$18:$M$4306,7,0)</f>
        <v>0</v>
      </c>
      <c r="I44" s="181">
        <f>VLOOKUP(B44,'Full FBS'!$B$18:$M$4306,8,0)</f>
        <v>1041</v>
      </c>
      <c r="J44" s="181">
        <f>VLOOKUP(B44,'Full FBS'!$B$18:$M$4306,9,0)</f>
        <v>10</v>
      </c>
      <c r="K44" s="181">
        <f>VLOOKUP(B44,'Full FBS'!$B$18:$M$4306,10,0)</f>
        <v>20</v>
      </c>
      <c r="L44" s="181">
        <f>VLOOKUP(B44,'Full FBS'!$B$18:$M$4306,11,0)</f>
        <v>182</v>
      </c>
      <c r="M44" s="181">
        <f>VLOOKUP(B44,'Full FBS'!$B$18:$M$4306,12,0)</f>
        <v>1</v>
      </c>
      <c r="N44" s="43">
        <f>SUM(G44*$D$8+H44*$D$5+I44*$D$9+J44*$D$6+K44*$D$11+L44*$D$10+M44*$D$7)</f>
        <v>198.3</v>
      </c>
      <c r="O44" s="97">
        <f>VLOOKUP(B44, 'Full FBS'!$B$18:$P$4999, 14, FALSE)</f>
        <v>1</v>
      </c>
      <c r="P44" s="106">
        <f>SUM(((((I44+(L44*1.1))/1900*0.55)+(J44+M44)/19*0.41))+(K44/20*0.04))*100*O44</f>
        <v>63.666315789473693</v>
      </c>
      <c r="Q44" s="31"/>
      <c r="R44" s="15"/>
      <c r="S44" s="15"/>
      <c r="T44" s="15"/>
      <c r="U44" s="15"/>
    </row>
    <row r="45" spans="1:21" ht="13.5" customHeight="1">
      <c r="A45" s="41">
        <f>RANK(N45,$N$18:$N$2614)</f>
        <v>28</v>
      </c>
      <c r="B45" s="207" t="s">
        <v>1536</v>
      </c>
      <c r="C45" s="180" t="s">
        <v>120</v>
      </c>
      <c r="D45" s="180" t="s">
        <v>39</v>
      </c>
      <c r="E45" s="207" t="s">
        <v>1481</v>
      </c>
      <c r="F45" s="180" t="s">
        <v>57</v>
      </c>
      <c r="G45" s="181">
        <f>VLOOKUP(B45,'Full FBS'!$B$18:$M$4306,6,0)</f>
        <v>0</v>
      </c>
      <c r="H45" s="181">
        <f>VLOOKUP(B45,'Full FBS'!$B$18:$M$4306,7,0)</f>
        <v>0</v>
      </c>
      <c r="I45" s="181">
        <f>VLOOKUP(B45,'Full FBS'!$B$18:$M$4306,8,0)</f>
        <v>1077</v>
      </c>
      <c r="J45" s="181">
        <f>VLOOKUP(B45,'Full FBS'!$B$18:$M$4306,9,0)</f>
        <v>10</v>
      </c>
      <c r="K45" s="181">
        <f>VLOOKUP(B45,'Full FBS'!$B$18:$M$4306,10,0)</f>
        <v>21</v>
      </c>
      <c r="L45" s="181">
        <f>VLOOKUP(B45,'Full FBS'!$B$18:$M$4306,11,0)</f>
        <v>129</v>
      </c>
      <c r="M45" s="181">
        <f>VLOOKUP(B45,'Full FBS'!$B$18:$M$4306,12,0)</f>
        <v>1</v>
      </c>
      <c r="N45" s="43">
        <f>SUM(G45*$D$8+H45*$D$5+I45*$D$9+J45*$D$6+K45*$D$11+L45*$D$10+M45*$D$7)</f>
        <v>197.1</v>
      </c>
      <c r="O45" s="97">
        <v>1</v>
      </c>
      <c r="P45" s="106">
        <f>SUM(((((I45+(L45*1.1))/1900*0.55)+(J45+M45)/19*0.41))+(K45/20*0.04))*100*O45</f>
        <v>63.220789473684214</v>
      </c>
      <c r="Q45" s="31"/>
      <c r="R45" s="15"/>
      <c r="S45" s="15"/>
      <c r="T45" s="15"/>
      <c r="U45" s="15"/>
    </row>
    <row r="46" spans="1:21" ht="13.5" customHeight="1">
      <c r="A46" s="41">
        <f>RANK(N46,$N$18:$N$2614)</f>
        <v>29</v>
      </c>
      <c r="B46" s="180" t="s">
        <v>855</v>
      </c>
      <c r="C46" s="180" t="s">
        <v>1403</v>
      </c>
      <c r="D46" s="180" t="s">
        <v>39</v>
      </c>
      <c r="E46" s="180" t="s">
        <v>36</v>
      </c>
      <c r="F46" s="180" t="s">
        <v>1106</v>
      </c>
      <c r="G46" s="181">
        <f>VLOOKUP(B46,'Full FBS'!$B$18:$M$4306,6,0)</f>
        <v>0</v>
      </c>
      <c r="H46" s="181">
        <f>VLOOKUP(B46,'Full FBS'!$B$18:$M$4306,7,0)</f>
        <v>0</v>
      </c>
      <c r="I46" s="181">
        <f>VLOOKUP(B46,'Full FBS'!$B$18:$M$4306,8,0)</f>
        <v>851</v>
      </c>
      <c r="J46" s="181">
        <f>VLOOKUP(B46,'Full FBS'!$B$18:$M$4306,9,0)</f>
        <v>10</v>
      </c>
      <c r="K46" s="181">
        <f>VLOOKUP(B46,'Full FBS'!$B$18:$M$4306,10,0)</f>
        <v>28</v>
      </c>
      <c r="L46" s="181">
        <f>VLOOKUP(B46,'Full FBS'!$B$18:$M$4306,11,0)</f>
        <v>259</v>
      </c>
      <c r="M46" s="181">
        <f>VLOOKUP(B46,'Full FBS'!$B$18:$M$4306,12,0)</f>
        <v>2</v>
      </c>
      <c r="N46" s="43">
        <f>SUM(G46*$D$8+H46*$D$5+I46*$D$9+J46*$D$6+K46*$D$11+L46*$D$10+M46*$D$7)</f>
        <v>197.00000000000003</v>
      </c>
      <c r="O46" s="97">
        <f>VLOOKUP(B46, 'Full FBS'!$B$18:$P$4999, 14, FALSE)</f>
        <v>1</v>
      </c>
      <c r="P46" s="106">
        <f>SUM(((((I46+(L46*1.1))/1900*0.55)+(J46+M46)/19*0.41))+(K46/20*0.04))*100*O46</f>
        <v>64.376052631578943</v>
      </c>
      <c r="Q46" s="31"/>
      <c r="R46" s="15"/>
      <c r="S46" s="15"/>
      <c r="T46" s="15"/>
      <c r="U46" s="15"/>
    </row>
    <row r="47" spans="1:21" ht="13.5" customHeight="1">
      <c r="A47" s="41">
        <f>RANK(N47,$N$18:$N$2614)</f>
        <v>30</v>
      </c>
      <c r="B47" s="180" t="s">
        <v>749</v>
      </c>
      <c r="C47" s="180" t="s">
        <v>1407</v>
      </c>
      <c r="D47" s="180" t="s">
        <v>39</v>
      </c>
      <c r="E47" s="180" t="s">
        <v>36</v>
      </c>
      <c r="F47" s="180" t="s">
        <v>57</v>
      </c>
      <c r="G47" s="181">
        <f>VLOOKUP(B47,'Full FBS'!$B$18:$M$4306,6,0)</f>
        <v>0</v>
      </c>
      <c r="H47" s="181">
        <f>VLOOKUP(B47,'Full FBS'!$B$18:$M$4306,7,0)</f>
        <v>0</v>
      </c>
      <c r="I47" s="181">
        <f>VLOOKUP(B47,'Full FBS'!$B$18:$M$4306,8,0)</f>
        <v>1021</v>
      </c>
      <c r="J47" s="181">
        <f>VLOOKUP(B47,'Full FBS'!$B$18:$M$4306,9,0)</f>
        <v>9</v>
      </c>
      <c r="K47" s="181">
        <f>VLOOKUP(B47,'Full FBS'!$B$18:$M$4306,10,0)</f>
        <v>24</v>
      </c>
      <c r="L47" s="181">
        <f>VLOOKUP(B47,'Full FBS'!$B$18:$M$4306,11,0)</f>
        <v>219</v>
      </c>
      <c r="M47" s="181">
        <f>VLOOKUP(B47,'Full FBS'!$B$18:$M$4306,12,0)</f>
        <v>1</v>
      </c>
      <c r="N47" s="43">
        <f>SUM(G47*$D$8+H47*$D$5+I47*$D$9+J47*$D$6+K47*$D$11+L47*$D$10+M47*$D$7)</f>
        <v>196.00000000000003</v>
      </c>
      <c r="O47" s="97">
        <f>VLOOKUP(B47, 'Full FBS'!$B$18:$P$4999, 14, FALSE)</f>
        <v>1</v>
      </c>
      <c r="P47" s="106">
        <f>SUM(((((I47+(L47*1.1))/1900*0.55)+(J47+M47)/19*0.41))+(K47/20*0.04))*100*O47</f>
        <v>62.907631578947374</v>
      </c>
      <c r="Q47" s="31"/>
      <c r="R47" s="15"/>
      <c r="S47" s="15"/>
      <c r="T47" s="15"/>
      <c r="U47" s="15"/>
    </row>
    <row r="48" spans="1:21" ht="13.5" customHeight="1">
      <c r="A48" s="41">
        <f>RANK(N48,$N$18:$N$2614)</f>
        <v>31</v>
      </c>
      <c r="B48" s="180" t="s">
        <v>474</v>
      </c>
      <c r="C48" s="180" t="s">
        <v>1429</v>
      </c>
      <c r="D48" s="180" t="s">
        <v>39</v>
      </c>
      <c r="E48" s="180" t="s">
        <v>38</v>
      </c>
      <c r="F48" s="180" t="s">
        <v>35</v>
      </c>
      <c r="G48" s="181">
        <f>VLOOKUP(B48,'Full FBS'!$B$18:$M$4306,6,0)</f>
        <v>0</v>
      </c>
      <c r="H48" s="181">
        <f>VLOOKUP(B48,'Full FBS'!$B$18:$M$4306,7,0)</f>
        <v>0</v>
      </c>
      <c r="I48" s="181">
        <f>VLOOKUP(B48,'Full FBS'!$B$18:$M$4306,8,0)</f>
        <v>1054</v>
      </c>
      <c r="J48" s="181">
        <f>VLOOKUP(B48,'Full FBS'!$B$18:$M$4306,9,0)</f>
        <v>9</v>
      </c>
      <c r="K48" s="181">
        <f>VLOOKUP(B48,'Full FBS'!$B$18:$M$4306,10,0)</f>
        <v>22</v>
      </c>
      <c r="L48" s="181">
        <f>VLOOKUP(B48,'Full FBS'!$B$18:$M$4306,11,0)</f>
        <v>195</v>
      </c>
      <c r="M48" s="181">
        <f>VLOOKUP(B48,'Full FBS'!$B$18:$M$4306,12,0)</f>
        <v>1</v>
      </c>
      <c r="N48" s="43">
        <f>SUM(G48*$D$8+H48*$D$5+I48*$D$9+J48*$D$6+K48*$D$11+L48*$D$10+M48*$D$7)</f>
        <v>195.9</v>
      </c>
      <c r="O48" s="97">
        <f>VLOOKUP(B48, 'Full FBS'!$B$18:$P$4999, 14, FALSE)</f>
        <v>1</v>
      </c>
      <c r="P48" s="106">
        <f>SUM(((((I48+(L48*1.1))/1900*0.55)+(J48+M48)/19*0.41))+(K48/20*0.04))*100*O48</f>
        <v>62.698684210526324</v>
      </c>
      <c r="Q48" s="31"/>
      <c r="R48" s="15"/>
      <c r="S48" s="15"/>
      <c r="T48" s="15"/>
      <c r="U48" s="15"/>
    </row>
    <row r="49" spans="1:21" ht="13.5" customHeight="1">
      <c r="A49" s="41">
        <f>RANK(N49,$N$18:$N$2614)</f>
        <v>32</v>
      </c>
      <c r="B49" s="180" t="s">
        <v>1136</v>
      </c>
      <c r="C49" s="180" t="s">
        <v>56</v>
      </c>
      <c r="D49" s="180" t="s">
        <v>39</v>
      </c>
      <c r="E49" s="180" t="s">
        <v>34</v>
      </c>
      <c r="F49" s="180" t="s">
        <v>1103</v>
      </c>
      <c r="G49" s="181">
        <f>VLOOKUP(B49,'Full FBS'!$B$18:$M$4306,6,0)</f>
        <v>0</v>
      </c>
      <c r="H49" s="181">
        <f>VLOOKUP(B49,'Full FBS'!$B$18:$M$4306,7,0)</f>
        <v>0</v>
      </c>
      <c r="I49" s="181">
        <f>VLOOKUP(B49,'Full FBS'!$B$18:$M$4306,8,0)</f>
        <v>1021</v>
      </c>
      <c r="J49" s="181">
        <f>VLOOKUP(B49,'Full FBS'!$B$18:$M$4306,9,0)</f>
        <v>11</v>
      </c>
      <c r="K49" s="181">
        <f>VLOOKUP(B49,'Full FBS'!$B$18:$M$4306,10,0)</f>
        <v>22</v>
      </c>
      <c r="L49" s="181">
        <f>VLOOKUP(B49,'Full FBS'!$B$18:$M$4306,11,0)</f>
        <v>161</v>
      </c>
      <c r="M49" s="181">
        <f>VLOOKUP(B49,'Full FBS'!$B$18:$M$4306,12,0)</f>
        <v>0</v>
      </c>
      <c r="N49" s="43">
        <f>SUM(G49*$D$8+H49*$D$5+I49*$D$9+J49*$D$6+K49*$D$11+L49*$D$10+M49*$D$7)</f>
        <v>195.20000000000002</v>
      </c>
      <c r="O49" s="97">
        <f>VLOOKUP(B49, 'Full FBS'!$B$18:$P$4999, 14, FALSE)</f>
        <v>1</v>
      </c>
      <c r="P49" s="106">
        <f>SUM(((((I49+(L49*1.1))/1900*0.55)+(J49+M49)/19*0.41))+(K49/20*0.04))*100*O49</f>
        <v>62.818684210526321</v>
      </c>
      <c r="Q49" s="31"/>
      <c r="R49" s="15"/>
      <c r="S49" s="15"/>
      <c r="T49" s="15"/>
      <c r="U49" s="15"/>
    </row>
    <row r="50" spans="1:21" ht="13.5" customHeight="1">
      <c r="A50" s="41">
        <f>RANK(N50,$N$18:$N$2614)</f>
        <v>33</v>
      </c>
      <c r="B50" s="180" t="s">
        <v>691</v>
      </c>
      <c r="C50" s="180" t="s">
        <v>1417</v>
      </c>
      <c r="D50" s="180" t="s">
        <v>39</v>
      </c>
      <c r="E50" s="180" t="s">
        <v>38</v>
      </c>
      <c r="F50" s="180" t="s">
        <v>1105</v>
      </c>
      <c r="G50" s="181">
        <f>VLOOKUP(B50,'Full FBS'!$B$18:$M$4306,6,0)</f>
        <v>0</v>
      </c>
      <c r="H50" s="181">
        <f>VLOOKUP(B50,'Full FBS'!$B$18:$M$4306,7,0)</f>
        <v>0</v>
      </c>
      <c r="I50" s="181">
        <f>VLOOKUP(B50,'Full FBS'!$B$18:$M$4306,8,0)</f>
        <v>1069</v>
      </c>
      <c r="J50" s="181">
        <f>VLOOKUP(B50,'Full FBS'!$B$18:$M$4306,9,0)</f>
        <v>10</v>
      </c>
      <c r="K50" s="181">
        <f>VLOOKUP(B50,'Full FBS'!$B$18:$M$4306,10,0)</f>
        <v>17</v>
      </c>
      <c r="L50" s="181">
        <f>VLOOKUP(B50,'Full FBS'!$B$18:$M$4306,11,0)</f>
        <v>128</v>
      </c>
      <c r="M50" s="181">
        <f>VLOOKUP(B50,'Full FBS'!$B$18:$M$4306,12,0)</f>
        <v>1</v>
      </c>
      <c r="N50" s="43">
        <f>SUM(G50*$D$8+H50*$D$5+I50*$D$9+J50*$D$6+K50*$D$11+L50*$D$10+M50*$D$7)</f>
        <v>194.20000000000002</v>
      </c>
      <c r="O50" s="97">
        <f>VLOOKUP(B50, 'Full FBS'!$B$18:$P$4999, 14, FALSE)</f>
        <v>1</v>
      </c>
      <c r="P50" s="106">
        <f>SUM(((((I50+(L50*1.1))/1900*0.55)+(J50+M50)/19*0.41))+(K50/20*0.04))*100*O50</f>
        <v>62.157368421052638</v>
      </c>
      <c r="Q50" s="31"/>
      <c r="R50" s="15"/>
      <c r="S50" s="15"/>
      <c r="T50" s="15"/>
      <c r="U50" s="15"/>
    </row>
    <row r="51" spans="1:21" ht="13.5" customHeight="1">
      <c r="A51" s="41">
        <f>RANK(N51,$N$18:$N$2614)</f>
        <v>33</v>
      </c>
      <c r="B51" s="180" t="s">
        <v>1134</v>
      </c>
      <c r="C51" s="180" t="s">
        <v>1370</v>
      </c>
      <c r="D51" s="180" t="s">
        <v>39</v>
      </c>
      <c r="E51" s="180" t="s">
        <v>34</v>
      </c>
      <c r="F51" s="180" t="s">
        <v>35</v>
      </c>
      <c r="G51" s="181">
        <f>VLOOKUP(B51,'Full FBS'!$B$18:$M$4306,6,0)</f>
        <v>0</v>
      </c>
      <c r="H51" s="181">
        <f>VLOOKUP(B51,'Full FBS'!$B$18:$M$4306,7,0)</f>
        <v>0</v>
      </c>
      <c r="I51" s="181">
        <f>VLOOKUP(B51,'Full FBS'!$B$18:$M$4306,8,0)</f>
        <v>819</v>
      </c>
      <c r="J51" s="181">
        <f>VLOOKUP(B51,'Full FBS'!$B$18:$M$4306,9,0)</f>
        <v>10</v>
      </c>
      <c r="K51" s="181">
        <f>VLOOKUP(B51,'Full FBS'!$B$18:$M$4306,10,0)</f>
        <v>27</v>
      </c>
      <c r="L51" s="181">
        <f>VLOOKUP(B51,'Full FBS'!$B$18:$M$4306,11,0)</f>
        <v>268</v>
      </c>
      <c r="M51" s="181">
        <f>VLOOKUP(B51,'Full FBS'!$B$18:$M$4306,12,0)</f>
        <v>2</v>
      </c>
      <c r="N51" s="43">
        <f>SUM(G51*$D$8+H51*$D$5+I51*$D$9+J51*$D$6+K51*$D$11+L51*$D$10+M51*$D$7)</f>
        <v>194.20000000000002</v>
      </c>
      <c r="O51" s="97">
        <f>VLOOKUP(B51, 'Full FBS'!$B$18:$P$4999, 14, FALSE)</f>
        <v>1</v>
      </c>
      <c r="P51" s="106">
        <f>SUM(((((I51+(L51*1.1))/1900*0.55)+(J51+M51)/19*0.41))+(K51/20*0.04))*100*O51</f>
        <v>63.536315789473683</v>
      </c>
      <c r="Q51" s="31"/>
      <c r="R51" s="15"/>
      <c r="S51" s="15"/>
      <c r="T51" s="15"/>
      <c r="U51" s="15"/>
    </row>
    <row r="52" spans="1:21" ht="13.5" customHeight="1">
      <c r="A52" s="41">
        <f>RANK(N52,$N$18:$N$2614)</f>
        <v>35</v>
      </c>
      <c r="B52" s="180" t="s">
        <v>1506</v>
      </c>
      <c r="C52" s="180" t="s">
        <v>125</v>
      </c>
      <c r="D52" s="180" t="s">
        <v>39</v>
      </c>
      <c r="E52" s="180" t="s">
        <v>38</v>
      </c>
      <c r="F52" s="180" t="s">
        <v>1105</v>
      </c>
      <c r="G52" s="181">
        <f>VLOOKUP(B52,'Full FBS'!$B$18:$M$4306,6,0)</f>
        <v>0</v>
      </c>
      <c r="H52" s="181">
        <f>VLOOKUP(B52,'Full FBS'!$B$18:$M$4306,7,0)</f>
        <v>0</v>
      </c>
      <c r="I52" s="181">
        <f>VLOOKUP(B52,'Full FBS'!$B$18:$M$4306,8,0)</f>
        <v>992</v>
      </c>
      <c r="J52" s="181">
        <f>VLOOKUP(B52,'Full FBS'!$B$18:$M$4306,9,0)</f>
        <v>10</v>
      </c>
      <c r="K52" s="181">
        <f>VLOOKUP(B52,'Full FBS'!$B$18:$M$4306,10,0)</f>
        <v>20</v>
      </c>
      <c r="L52" s="181">
        <f>VLOOKUP(B52,'Full FBS'!$B$18:$M$4306,11,0)</f>
        <v>179</v>
      </c>
      <c r="M52" s="181">
        <f>VLOOKUP(B52,'Full FBS'!$B$18:$M$4306,12,0)</f>
        <v>1</v>
      </c>
      <c r="N52" s="43">
        <f>SUM(G52*$D$8+H52*$D$5+I52*$D$9+J52*$D$6+K52*$D$11+L52*$D$10+M52*$D$7)</f>
        <v>193.1</v>
      </c>
      <c r="O52" s="97">
        <f>VLOOKUP(B52, 'Full FBS'!$B$18:$P$4999, 14, FALSE)</f>
        <v>1</v>
      </c>
      <c r="P52" s="106">
        <f>SUM(((((I52+(L52*1.1))/1900*0.55)+(J52+M52)/19*0.41))+(K52/20*0.04))*100*O52</f>
        <v>62.152368421052643</v>
      </c>
      <c r="Q52" s="31"/>
      <c r="R52" s="15"/>
      <c r="S52" s="15"/>
      <c r="T52" s="15"/>
      <c r="U52" s="15"/>
    </row>
    <row r="53" spans="1:21" ht="13.5" customHeight="1">
      <c r="A53" s="41">
        <f>RANK(N53,$N$18:$N$2614)</f>
        <v>36</v>
      </c>
      <c r="B53" s="180" t="s">
        <v>905</v>
      </c>
      <c r="C53" s="180" t="s">
        <v>1400</v>
      </c>
      <c r="D53" s="180" t="s">
        <v>39</v>
      </c>
      <c r="E53" s="180" t="s">
        <v>36</v>
      </c>
      <c r="F53" s="180" t="s">
        <v>41</v>
      </c>
      <c r="G53" s="181">
        <f>VLOOKUP(B53,'Full FBS'!$B$18:$M$4306,6,0)</f>
        <v>0</v>
      </c>
      <c r="H53" s="181">
        <f>VLOOKUP(B53,'Full FBS'!$B$18:$M$4306,7,0)</f>
        <v>0</v>
      </c>
      <c r="I53" s="181">
        <f>VLOOKUP(B53,'Full FBS'!$B$18:$M$4306,8,0)</f>
        <v>1078</v>
      </c>
      <c r="J53" s="181">
        <f>VLOOKUP(B53,'Full FBS'!$B$18:$M$4306,9,0)</f>
        <v>12</v>
      </c>
      <c r="K53" s="181">
        <f>VLOOKUP(B53,'Full FBS'!$B$18:$M$4306,10,0)</f>
        <v>10</v>
      </c>
      <c r="L53" s="181">
        <f>VLOOKUP(B53,'Full FBS'!$B$18:$M$4306,11,0)</f>
        <v>75</v>
      </c>
      <c r="M53" s="181">
        <f>VLOOKUP(B53,'Full FBS'!$B$18:$M$4306,12,0)</f>
        <v>0</v>
      </c>
      <c r="N53" s="43">
        <f>SUM(G53*$D$8+H53*$D$5+I53*$D$9+J53*$D$6+K53*$D$11+L53*$D$10+M53*$D$7)</f>
        <v>192.3</v>
      </c>
      <c r="O53" s="97">
        <f>VLOOKUP(B53, 'Full FBS'!$B$18:$P$4999, 14, FALSE)</f>
        <v>1</v>
      </c>
      <c r="P53" s="106">
        <f>SUM(((((I53+(L53*1.1))/1900*0.55)+(J53+M53)/19*0.41))+(K53/20*0.04))*100*O53</f>
        <v>61.488157894736851</v>
      </c>
      <c r="Q53" s="31"/>
      <c r="R53" s="15"/>
      <c r="S53" s="15"/>
      <c r="T53" s="15"/>
      <c r="U53" s="15"/>
    </row>
    <row r="54" spans="1:21" ht="13.5" customHeight="1">
      <c r="A54" s="41">
        <f>RANK(N54,$N$18:$N$2614)</f>
        <v>37</v>
      </c>
      <c r="B54" s="180" t="s">
        <v>348</v>
      </c>
      <c r="C54" s="180" t="s">
        <v>1430</v>
      </c>
      <c r="D54" s="180" t="s">
        <v>39</v>
      </c>
      <c r="E54" s="180" t="s">
        <v>38</v>
      </c>
      <c r="F54" s="207" t="s">
        <v>1482</v>
      </c>
      <c r="G54" s="181">
        <f>VLOOKUP(B54,'Full FBS'!$B$18:$M$4306,6,0)</f>
        <v>0</v>
      </c>
      <c r="H54" s="181">
        <f>VLOOKUP(B54,'Full FBS'!$B$18:$M$4306,7,0)</f>
        <v>0</v>
      </c>
      <c r="I54" s="181">
        <f>VLOOKUP(B54,'Full FBS'!$B$18:$M$4306,8,0)</f>
        <v>1108</v>
      </c>
      <c r="J54" s="181">
        <f>VLOOKUP(B54,'Full FBS'!$B$18:$M$4306,9,0)</f>
        <v>10</v>
      </c>
      <c r="K54" s="181">
        <f>VLOOKUP(B54,'Full FBS'!$B$18:$M$4306,10,0)</f>
        <v>14</v>
      </c>
      <c r="L54" s="181">
        <f>VLOOKUP(B54,'Full FBS'!$B$18:$M$4306,11,0)</f>
        <v>83</v>
      </c>
      <c r="M54" s="181">
        <f>VLOOKUP(B54,'Full FBS'!$B$18:$M$4306,12,0)</f>
        <v>1</v>
      </c>
      <c r="N54" s="43">
        <f>SUM(G54*$D$8+H54*$D$5+I54*$D$9+J54*$D$6+K54*$D$11+L54*$D$10+M54*$D$7)</f>
        <v>192.10000000000002</v>
      </c>
      <c r="O54" s="97">
        <f>VLOOKUP(B54, 'Full FBS'!$B$18:$P$4999, 14, FALSE)</f>
        <v>1</v>
      </c>
      <c r="P54" s="106">
        <f>SUM(((((I54+(L54*1.1))/1900*0.55)+(J54+M54)/19*0.41))+(K54/20*0.04))*100*O54</f>
        <v>61.253421052631587</v>
      </c>
      <c r="Q54" s="31"/>
      <c r="R54" s="15"/>
      <c r="S54" s="15"/>
      <c r="T54" s="15"/>
      <c r="U54" s="15"/>
    </row>
    <row r="55" spans="1:21" ht="13.5" customHeight="1">
      <c r="A55" s="41">
        <f>RANK(N55,$N$18:$N$2614)</f>
        <v>38</v>
      </c>
      <c r="B55" s="180" t="s">
        <v>994</v>
      </c>
      <c r="C55" s="180" t="s">
        <v>1363</v>
      </c>
      <c r="D55" s="180" t="s">
        <v>39</v>
      </c>
      <c r="E55" s="180" t="s">
        <v>34</v>
      </c>
      <c r="F55" s="180" t="s">
        <v>52</v>
      </c>
      <c r="G55" s="181">
        <f>VLOOKUP(B55,'Full FBS'!$B$18:$M$4306,6,0)</f>
        <v>0</v>
      </c>
      <c r="H55" s="181">
        <f>VLOOKUP(B55,'Full FBS'!$B$18:$M$4306,7,0)</f>
        <v>0</v>
      </c>
      <c r="I55" s="181">
        <f>VLOOKUP(B55,'Full FBS'!$B$18:$M$4306,8,0)</f>
        <v>1056</v>
      </c>
      <c r="J55" s="181">
        <f>VLOOKUP(B55,'Full FBS'!$B$18:$M$4306,9,0)</f>
        <v>9</v>
      </c>
      <c r="K55" s="181">
        <f>VLOOKUP(B55,'Full FBS'!$B$18:$M$4306,10,0)</f>
        <v>17</v>
      </c>
      <c r="L55" s="181">
        <f>VLOOKUP(B55,'Full FBS'!$B$18:$M$4306,11,0)</f>
        <v>177</v>
      </c>
      <c r="M55" s="181">
        <f>VLOOKUP(B55,'Full FBS'!$B$18:$M$4306,12,0)</f>
        <v>1</v>
      </c>
      <c r="N55" s="43">
        <f>SUM(G55*$D$8+H55*$D$5+I55*$D$9+J55*$D$6+K55*$D$11+L55*$D$10+M55*$D$7)</f>
        <v>191.8</v>
      </c>
      <c r="O55" s="97">
        <f>VLOOKUP(B55, 'Full FBS'!$B$18:$P$4999, 14, FALSE)</f>
        <v>1</v>
      </c>
      <c r="P55" s="106">
        <f>SUM(((((I55+(L55*1.1))/1900*0.55)+(J55+M55)/19*0.41))+(K55/20*0.04))*100*O55</f>
        <v>61.18342105263158</v>
      </c>
      <c r="Q55" s="31"/>
      <c r="R55" s="15"/>
      <c r="S55" s="15"/>
      <c r="T55" s="15"/>
      <c r="U55" s="15"/>
    </row>
    <row r="56" spans="1:21" ht="13.5" customHeight="1">
      <c r="A56" s="41">
        <f>RANK(N56,$N$18:$N$2614)</f>
        <v>39</v>
      </c>
      <c r="B56" s="180" t="s">
        <v>1141</v>
      </c>
      <c r="C56" s="180" t="s">
        <v>1464</v>
      </c>
      <c r="D56" s="180" t="s">
        <v>39</v>
      </c>
      <c r="E56" s="180" t="s">
        <v>36</v>
      </c>
      <c r="F56" s="207" t="s">
        <v>1482</v>
      </c>
      <c r="G56" s="181">
        <f>VLOOKUP(B56,'Full FBS'!$B$18:$M$4306,6,0)</f>
        <v>0</v>
      </c>
      <c r="H56" s="181">
        <f>VLOOKUP(B56,'Full FBS'!$B$18:$M$4306,7,0)</f>
        <v>0</v>
      </c>
      <c r="I56" s="181">
        <f>VLOOKUP(B56,'Full FBS'!$B$18:$M$4306,8,0)</f>
        <v>1041</v>
      </c>
      <c r="J56" s="181">
        <f>VLOOKUP(B56,'Full FBS'!$B$18:$M$4306,9,0)</f>
        <v>9</v>
      </c>
      <c r="K56" s="181">
        <f>VLOOKUP(B56,'Full FBS'!$B$18:$M$4306,10,0)</f>
        <v>21</v>
      </c>
      <c r="L56" s="181">
        <f>VLOOKUP(B56,'Full FBS'!$B$18:$M$4306,11,0)</f>
        <v>168</v>
      </c>
      <c r="M56" s="181">
        <f>VLOOKUP(B56,'Full FBS'!$B$18:$M$4306,12,0)</f>
        <v>1</v>
      </c>
      <c r="N56" s="43">
        <f>SUM(G56*$D$8+H56*$D$5+I56*$D$9+J56*$D$6+K56*$D$11+L56*$D$10+M56*$D$7)</f>
        <v>191.40000000000003</v>
      </c>
      <c r="O56" s="97">
        <f>VLOOKUP(B56, 'Full FBS'!$B$18:$P$4999, 14, FALSE)</f>
        <v>1</v>
      </c>
      <c r="P56" s="106">
        <f>SUM(((((I56+(L56*1.1))/1900*0.55)+(J56+M56)/19*0.41))+(K56/20*0.04))*100*O56</f>
        <v>61.262631578947371</v>
      </c>
      <c r="Q56" s="31"/>
      <c r="R56" s="15"/>
      <c r="S56" s="15"/>
      <c r="T56" s="15"/>
      <c r="U56" s="15"/>
    </row>
    <row r="57" spans="1:21" ht="13.5" customHeight="1">
      <c r="A57" s="41">
        <f>RANK(N57,$N$18:$N$2614)</f>
        <v>40</v>
      </c>
      <c r="B57" s="180" t="s">
        <v>152</v>
      </c>
      <c r="C57" s="180" t="s">
        <v>1478</v>
      </c>
      <c r="D57" s="180" t="s">
        <v>39</v>
      </c>
      <c r="E57" s="180" t="s">
        <v>34</v>
      </c>
      <c r="F57" s="180" t="s">
        <v>1106</v>
      </c>
      <c r="G57" s="181">
        <f>VLOOKUP(B57,'Full FBS'!$B$18:$M$4306,6,0)</f>
        <v>0</v>
      </c>
      <c r="H57" s="181">
        <f>VLOOKUP(B57,'Full FBS'!$B$18:$M$4306,7,0)</f>
        <v>0</v>
      </c>
      <c r="I57" s="181">
        <f>VLOOKUP(B57,'Full FBS'!$B$18:$M$4306,8,0)</f>
        <v>1121</v>
      </c>
      <c r="J57" s="181">
        <f>VLOOKUP(B57,'Full FBS'!$B$18:$M$4306,9,0)</f>
        <v>12</v>
      </c>
      <c r="K57" s="181">
        <f>VLOOKUP(B57,'Full FBS'!$B$18:$M$4306,10,0)</f>
        <v>5</v>
      </c>
      <c r="L57" s="181">
        <f>VLOOKUP(B57,'Full FBS'!$B$18:$M$4306,11,0)</f>
        <v>38</v>
      </c>
      <c r="M57" s="181">
        <f>VLOOKUP(B57,'Full FBS'!$B$18:$M$4306,12,0)</f>
        <v>0</v>
      </c>
      <c r="N57" s="43">
        <f>SUM(G57*$D$8+H57*$D$5+I57*$D$9+J57*$D$6+K57*$D$11+L57*$D$10+M57*$D$7)</f>
        <v>190.40000000000003</v>
      </c>
      <c r="O57" s="97">
        <f>VLOOKUP(B57, 'Full FBS'!$B$18:$P$4999, 14, FALSE)</f>
        <v>1</v>
      </c>
      <c r="P57" s="106">
        <f>SUM(((((I57+(L57*1.1))/1900*0.55)+(J57+M57)/19*0.41))+(K57/20*0.04))*100*O57</f>
        <v>60.554736842105264</v>
      </c>
      <c r="Q57" s="31"/>
      <c r="R57" s="15"/>
      <c r="S57" s="15"/>
      <c r="T57" s="15"/>
      <c r="U57" s="15"/>
    </row>
    <row r="58" spans="1:21" ht="13.5" customHeight="1">
      <c r="A58" s="41">
        <f>RANK(N58,$N$18:$N$2614)</f>
        <v>41</v>
      </c>
      <c r="B58" s="180" t="s">
        <v>593</v>
      </c>
      <c r="C58" s="180" t="s">
        <v>1457</v>
      </c>
      <c r="D58" s="180" t="s">
        <v>39</v>
      </c>
      <c r="E58" s="180" t="s">
        <v>38</v>
      </c>
      <c r="F58" s="180" t="s">
        <v>41</v>
      </c>
      <c r="G58" s="181">
        <f>VLOOKUP(B58,'Full FBS'!$B$18:$M$4306,6,0)</f>
        <v>0</v>
      </c>
      <c r="H58" s="181">
        <f>VLOOKUP(B58,'Full FBS'!$B$18:$M$4306,7,0)</f>
        <v>0</v>
      </c>
      <c r="I58" s="181">
        <f>VLOOKUP(B58,'Full FBS'!$B$18:$M$4306,8,0)</f>
        <v>1097</v>
      </c>
      <c r="J58" s="181">
        <f>VLOOKUP(B58,'Full FBS'!$B$18:$M$4306,9,0)</f>
        <v>9</v>
      </c>
      <c r="K58" s="181">
        <f>VLOOKUP(B58,'Full FBS'!$B$18:$M$4306,10,0)</f>
        <v>16</v>
      </c>
      <c r="L58" s="181">
        <f>VLOOKUP(B58,'Full FBS'!$B$18:$M$4306,11,0)</f>
        <v>124</v>
      </c>
      <c r="M58" s="181">
        <f>VLOOKUP(B58,'Full FBS'!$B$18:$M$4306,12,0)</f>
        <v>1</v>
      </c>
      <c r="N58" s="43">
        <f>SUM(G58*$D$8+H58*$D$5+I58*$D$9+J58*$D$6+K58*$D$11+L58*$D$10+M58*$D$7)</f>
        <v>190.1</v>
      </c>
      <c r="O58" s="97">
        <f>VLOOKUP(B58, 'Full FBS'!$B$18:$P$4999, 14, FALSE)</f>
        <v>1</v>
      </c>
      <c r="P58" s="106">
        <f>SUM(((((I58+(L58*1.1))/1900*0.55)+(J58+M58)/19*0.41))+(K58/20*0.04))*100*O58</f>
        <v>60.482631578947377</v>
      </c>
      <c r="Q58" s="31"/>
      <c r="R58" s="15"/>
      <c r="S58" s="15"/>
      <c r="T58" s="15"/>
      <c r="U58" s="15"/>
    </row>
    <row r="59" spans="1:21" ht="13.5" customHeight="1">
      <c r="A59" s="41">
        <f>RANK(N59,$N$18:$N$2614)</f>
        <v>42</v>
      </c>
      <c r="B59" s="180" t="s">
        <v>1132</v>
      </c>
      <c r="C59" s="180" t="s">
        <v>1386</v>
      </c>
      <c r="D59" s="180" t="s">
        <v>39</v>
      </c>
      <c r="E59" s="180" t="s">
        <v>36</v>
      </c>
      <c r="F59" s="180" t="s">
        <v>57</v>
      </c>
      <c r="G59" s="181">
        <f>VLOOKUP(B59,'Full FBS'!$B$18:$M$4306,6,0)</f>
        <v>0</v>
      </c>
      <c r="H59" s="181">
        <f>VLOOKUP(B59,'Full FBS'!$B$18:$M$4306,7,0)</f>
        <v>0</v>
      </c>
      <c r="I59" s="181">
        <f>VLOOKUP(B59,'Full FBS'!$B$18:$M$4306,8,0)</f>
        <v>965</v>
      </c>
      <c r="J59" s="181">
        <f>VLOOKUP(B59,'Full FBS'!$B$18:$M$4306,9,0)</f>
        <v>10</v>
      </c>
      <c r="K59" s="181">
        <f>VLOOKUP(B59,'Full FBS'!$B$18:$M$4306,10,0)</f>
        <v>21</v>
      </c>
      <c r="L59" s="181">
        <f>VLOOKUP(B59,'Full FBS'!$B$18:$M$4306,11,0)</f>
        <v>168</v>
      </c>
      <c r="M59" s="181">
        <f>VLOOKUP(B59,'Full FBS'!$B$18:$M$4306,12,0)</f>
        <v>1</v>
      </c>
      <c r="N59" s="43">
        <f>SUM(G59*$D$8+H59*$D$5+I59*$D$9+J59*$D$6+K59*$D$11+L59*$D$10+M59*$D$7)</f>
        <v>189.8</v>
      </c>
      <c r="O59" s="97">
        <f>VLOOKUP(B59, 'Full FBS'!$B$18:$P$4999, 14, FALSE)</f>
        <v>1</v>
      </c>
      <c r="P59" s="106">
        <f>SUM(((((I59+(L59*1.1))/1900*0.55)+(J59+M59)/19*0.41))+(K59/20*0.04))*100*O59</f>
        <v>61.220526315789478</v>
      </c>
      <c r="Q59" s="31"/>
      <c r="R59" s="15"/>
      <c r="S59" s="15"/>
      <c r="T59" s="15"/>
      <c r="U59" s="15"/>
    </row>
    <row r="60" spans="1:21" ht="13.5" customHeight="1">
      <c r="A60" s="41">
        <f>RANK(N60,$N$18:$N$2614)</f>
        <v>43</v>
      </c>
      <c r="B60" s="180" t="s">
        <v>509</v>
      </c>
      <c r="C60" s="180" t="s">
        <v>1476</v>
      </c>
      <c r="D60" s="180" t="s">
        <v>39</v>
      </c>
      <c r="E60" s="180" t="s">
        <v>36</v>
      </c>
      <c r="F60" s="180" t="s">
        <v>1106</v>
      </c>
      <c r="G60" s="181">
        <f>VLOOKUP(B60,'Full FBS'!$B$18:$M$4306,6,0)</f>
        <v>0</v>
      </c>
      <c r="H60" s="181">
        <f>VLOOKUP(B60,'Full FBS'!$B$18:$M$4306,7,0)</f>
        <v>0</v>
      </c>
      <c r="I60" s="181">
        <f>VLOOKUP(B60,'Full FBS'!$B$18:$M$4306,8,0)</f>
        <v>1033</v>
      </c>
      <c r="J60" s="181">
        <f>VLOOKUP(B60,'Full FBS'!$B$18:$M$4306,9,0)</f>
        <v>8</v>
      </c>
      <c r="K60" s="181">
        <f>VLOOKUP(B60,'Full FBS'!$B$18:$M$4306,10,0)</f>
        <v>25</v>
      </c>
      <c r="L60" s="181">
        <f>VLOOKUP(B60,'Full FBS'!$B$18:$M$4306,11,0)</f>
        <v>186</v>
      </c>
      <c r="M60" s="181">
        <f>VLOOKUP(B60,'Full FBS'!$B$18:$M$4306,12,0)</f>
        <v>1</v>
      </c>
      <c r="N60" s="43">
        <f>SUM(G60*$D$8+H60*$D$5+I60*$D$9+J60*$D$6+K60*$D$11+L60*$D$10+M60*$D$7)</f>
        <v>188.4</v>
      </c>
      <c r="O60" s="97">
        <f>VLOOKUP(B60, 'Full FBS'!$B$18:$P$4999, 14, FALSE)</f>
        <v>1</v>
      </c>
      <c r="P60" s="106">
        <f>SUM(((((I60+(L60*1.1))/1900*0.55)+(J60+M60)/19*0.41))+(K60/20*0.04))*100*O60</f>
        <v>60.246315789473684</v>
      </c>
      <c r="Q60" s="31"/>
      <c r="R60" s="15"/>
      <c r="S60" s="15"/>
      <c r="T60" s="15"/>
      <c r="U60" s="15"/>
    </row>
    <row r="61" spans="1:21" ht="13.5" customHeight="1">
      <c r="A61" s="41">
        <f>RANK(N61,$N$18:$N$2614)</f>
        <v>44</v>
      </c>
      <c r="B61" s="180" t="s">
        <v>1135</v>
      </c>
      <c r="C61" s="180" t="s">
        <v>1427</v>
      </c>
      <c r="D61" s="180" t="s">
        <v>39</v>
      </c>
      <c r="E61" s="180" t="s">
        <v>36</v>
      </c>
      <c r="F61" s="180" t="s">
        <v>52</v>
      </c>
      <c r="G61" s="181">
        <f>VLOOKUP(B61,'Full FBS'!$B$18:$M$4306,6,0)</f>
        <v>0</v>
      </c>
      <c r="H61" s="181">
        <f>VLOOKUP(B61,'Full FBS'!$B$18:$M$4306,7,0)</f>
        <v>0</v>
      </c>
      <c r="I61" s="181">
        <f>VLOOKUP(B61,'Full FBS'!$B$18:$M$4306,8,0)</f>
        <v>879</v>
      </c>
      <c r="J61" s="181">
        <f>VLOOKUP(B61,'Full FBS'!$B$18:$M$4306,9,0)</f>
        <v>9</v>
      </c>
      <c r="K61" s="181">
        <f>VLOOKUP(B61,'Full FBS'!$B$18:$M$4306,10,0)</f>
        <v>21</v>
      </c>
      <c r="L61" s="181">
        <f>VLOOKUP(B61,'Full FBS'!$B$18:$M$4306,11,0)</f>
        <v>231</v>
      </c>
      <c r="M61" s="181">
        <f>VLOOKUP(B61,'Full FBS'!$B$18:$M$4306,12,0)</f>
        <v>2</v>
      </c>
      <c r="N61" s="43">
        <f>SUM(G61*$D$8+H61*$D$5+I61*$D$9+J61*$D$6+K61*$D$11+L61*$D$10+M61*$D$7)</f>
        <v>187.5</v>
      </c>
      <c r="O61" s="97">
        <f>VLOOKUP(B61, 'Full FBS'!$B$18:$P$4999, 14, FALSE)</f>
        <v>1</v>
      </c>
      <c r="P61" s="106">
        <f>SUM(((((I61+(L61*1.1))/1900*0.55)+(J61+M61)/19*0.41))+(K61/20*0.04))*100*O61</f>
        <v>60.7371052631579</v>
      </c>
      <c r="Q61" s="31"/>
      <c r="R61" s="15"/>
      <c r="S61" s="15"/>
      <c r="T61" s="15"/>
      <c r="U61" s="15"/>
    </row>
    <row r="62" spans="1:21" ht="13.5" customHeight="1">
      <c r="A62" s="41">
        <f>RANK(N62,$N$18:$N$2614)</f>
        <v>45</v>
      </c>
      <c r="B62" s="180" t="s">
        <v>82</v>
      </c>
      <c r="C62" s="180" t="s">
        <v>1439</v>
      </c>
      <c r="D62" s="180" t="s">
        <v>39</v>
      </c>
      <c r="E62" s="180" t="s">
        <v>34</v>
      </c>
      <c r="F62" s="180" t="s">
        <v>1482</v>
      </c>
      <c r="G62" s="181">
        <f>VLOOKUP(B62,'Full FBS'!$B$18:$M$4306,6,0)</f>
        <v>0</v>
      </c>
      <c r="H62" s="181">
        <f>VLOOKUP(B62,'Full FBS'!$B$18:$M$4306,7,0)</f>
        <v>0</v>
      </c>
      <c r="I62" s="181">
        <f>VLOOKUP(B62,'Full FBS'!$B$18:$M$4306,8,0)</f>
        <v>1038</v>
      </c>
      <c r="J62" s="181">
        <f>VLOOKUP(B62,'Full FBS'!$B$18:$M$4306,9,0)</f>
        <v>13</v>
      </c>
      <c r="K62" s="181">
        <f>VLOOKUP(B62,'Full FBS'!$B$18:$M$4306,10,0)</f>
        <v>4</v>
      </c>
      <c r="L62" s="181">
        <f>VLOOKUP(B62,'Full FBS'!$B$18:$M$4306,11,0)</f>
        <v>36</v>
      </c>
      <c r="M62" s="181">
        <f>VLOOKUP(B62,'Full FBS'!$B$18:$M$4306,12,0)</f>
        <v>0</v>
      </c>
      <c r="N62" s="43">
        <f>SUM(G62*$D$8+H62*$D$5+I62*$D$9+J62*$D$6+K62*$D$11+L62*$D$10+M62*$D$7)</f>
        <v>187.4</v>
      </c>
      <c r="O62" s="97">
        <f>VLOOKUP(B62, 'Full FBS'!$B$18:$P$4999, 14, FALSE)</f>
        <v>1</v>
      </c>
      <c r="P62" s="106">
        <f>SUM(((((I62+(L62*1.1))/1900*0.55)+(J62+M62)/19*0.41))+(K62/20*0.04))*100*O62</f>
        <v>60.046315789473681</v>
      </c>
      <c r="Q62" s="31"/>
      <c r="R62" s="15"/>
      <c r="S62" s="15"/>
      <c r="T62" s="15"/>
      <c r="U62" s="15"/>
    </row>
    <row r="63" spans="1:21" ht="13.5" customHeight="1">
      <c r="A63" s="41">
        <f>RANK(N63,$N$18:$N$2614)</f>
        <v>46</v>
      </c>
      <c r="B63" s="180" t="s">
        <v>669</v>
      </c>
      <c r="C63" s="180" t="s">
        <v>1382</v>
      </c>
      <c r="D63" s="180" t="s">
        <v>39</v>
      </c>
      <c r="E63" s="180" t="s">
        <v>36</v>
      </c>
      <c r="F63" s="180" t="s">
        <v>37</v>
      </c>
      <c r="G63" s="181">
        <f>VLOOKUP(B63,'Full FBS'!$B$18:$M$4306,6,0)</f>
        <v>0</v>
      </c>
      <c r="H63" s="181">
        <f>VLOOKUP(B63,'Full FBS'!$B$18:$M$4306,7,0)</f>
        <v>0</v>
      </c>
      <c r="I63" s="181">
        <f>VLOOKUP(B63,'Full FBS'!$B$18:$M$4306,8,0)</f>
        <v>1075</v>
      </c>
      <c r="J63" s="181">
        <f>VLOOKUP(B63,'Full FBS'!$B$18:$M$4306,9,0)</f>
        <v>9</v>
      </c>
      <c r="K63" s="181">
        <f>VLOOKUP(B63,'Full FBS'!$B$18:$M$4306,10,0)</f>
        <v>14</v>
      </c>
      <c r="L63" s="181">
        <f>VLOOKUP(B63,'Full FBS'!$B$18:$M$4306,11,0)</f>
        <v>125</v>
      </c>
      <c r="M63" s="181">
        <f>VLOOKUP(B63,'Full FBS'!$B$18:$M$4306,12,0)</f>
        <v>1</v>
      </c>
      <c r="N63" s="43">
        <f>SUM(G63*$D$8+H63*$D$5+I63*$D$9+J63*$D$6+K63*$D$11+L63*$D$10+M63*$D$7)</f>
        <v>187</v>
      </c>
      <c r="O63" s="97">
        <f>VLOOKUP(B63, 'Full FBS'!$B$18:$P$4999, 14, FALSE)</f>
        <v>1</v>
      </c>
      <c r="P63" s="106">
        <f>SUM(((((I63+(L63*1.1))/1900*0.55)+(J63+M63)/19*0.41))+(K63/20*0.04))*100*O63</f>
        <v>59.477631578947374</v>
      </c>
      <c r="Q63" s="31"/>
      <c r="R63" s="15"/>
      <c r="S63" s="15"/>
      <c r="T63" s="15"/>
      <c r="U63" s="15"/>
    </row>
    <row r="64" spans="1:21" ht="13.5" customHeight="1">
      <c r="A64" s="41">
        <f>RANK(N64,$N$18:$N$2614)</f>
        <v>47</v>
      </c>
      <c r="B64" s="180" t="s">
        <v>353</v>
      </c>
      <c r="C64" s="180" t="s">
        <v>136</v>
      </c>
      <c r="D64" s="180" t="s">
        <v>39</v>
      </c>
      <c r="E64" s="180" t="s">
        <v>34</v>
      </c>
      <c r="F64" s="180" t="s">
        <v>1104</v>
      </c>
      <c r="G64" s="181">
        <f>VLOOKUP(B64,'Full FBS'!$B$18:$M$4306,6,0)</f>
        <v>0</v>
      </c>
      <c r="H64" s="181">
        <f>VLOOKUP(B64,'Full FBS'!$B$18:$M$4306,7,0)</f>
        <v>0</v>
      </c>
      <c r="I64" s="181">
        <f>VLOOKUP(B64,'Full FBS'!$B$18:$M$4306,8,0)</f>
        <v>943</v>
      </c>
      <c r="J64" s="181">
        <f>VLOOKUP(B64,'Full FBS'!$B$18:$M$4306,9,0)</f>
        <v>8</v>
      </c>
      <c r="K64" s="181">
        <f>VLOOKUP(B64,'Full FBS'!$B$18:$M$4306,10,0)</f>
        <v>22</v>
      </c>
      <c r="L64" s="181">
        <f>VLOOKUP(B64,'Full FBS'!$B$18:$M$4306,11,0)</f>
        <v>216</v>
      </c>
      <c r="M64" s="181">
        <f>VLOOKUP(B64,'Full FBS'!$B$18:$M$4306,12,0)</f>
        <v>2</v>
      </c>
      <c r="N64" s="43">
        <f>SUM(G64*$D$8+H64*$D$5+I64*$D$9+J64*$D$6+K64*$D$11+L64*$D$10+M64*$D$7)</f>
        <v>186.9</v>
      </c>
      <c r="O64" s="97">
        <f>VLOOKUP(B64, 'Full FBS'!$B$18:$P$4999, 14, FALSE)</f>
        <v>1</v>
      </c>
      <c r="P64" s="106">
        <f>SUM(((((I64+(L64*1.1))/1900*0.55)+(J64+M64)/19*0.41))+(K64/20*0.04))*100*O64</f>
        <v>60.154210526315786</v>
      </c>
      <c r="Q64" s="31"/>
      <c r="R64" s="15"/>
      <c r="S64" s="15"/>
      <c r="T64" s="15"/>
      <c r="U64" s="15"/>
    </row>
    <row r="65" spans="1:21" ht="13.5" customHeight="1">
      <c r="A65" s="41">
        <f>RANK(N65,$N$18:$N$2614)</f>
        <v>48</v>
      </c>
      <c r="B65" s="180" t="s">
        <v>541</v>
      </c>
      <c r="C65" s="180" t="s">
        <v>1442</v>
      </c>
      <c r="D65" s="180" t="s">
        <v>39</v>
      </c>
      <c r="E65" s="180" t="s">
        <v>36</v>
      </c>
      <c r="F65" s="180" t="s">
        <v>59</v>
      </c>
      <c r="G65" s="181">
        <f>VLOOKUP(B65,'Full FBS'!$B$18:$M$4306,6,0)</f>
        <v>0</v>
      </c>
      <c r="H65" s="181">
        <f>VLOOKUP(B65,'Full FBS'!$B$18:$M$4306,7,0)</f>
        <v>0</v>
      </c>
      <c r="I65" s="181">
        <f>VLOOKUP(B65,'Full FBS'!$B$18:$M$4306,8,0)</f>
        <v>1089</v>
      </c>
      <c r="J65" s="181">
        <f>VLOOKUP(B65,'Full FBS'!$B$18:$M$4306,9,0)</f>
        <v>11</v>
      </c>
      <c r="K65" s="181">
        <f>VLOOKUP(B65,'Full FBS'!$B$18:$M$4306,10,0)</f>
        <v>8</v>
      </c>
      <c r="L65" s="181">
        <f>VLOOKUP(B65,'Full FBS'!$B$18:$M$4306,11,0)</f>
        <v>68</v>
      </c>
      <c r="M65" s="181">
        <f>VLOOKUP(B65,'Full FBS'!$B$18:$M$4306,12,0)</f>
        <v>0</v>
      </c>
      <c r="N65" s="43">
        <f>SUM(G65*$D$8+H65*$D$5+I65*$D$9+J65*$D$6+K65*$D$11+L65*$D$10+M65*$D$7)</f>
        <v>185.70000000000002</v>
      </c>
      <c r="O65" s="97">
        <f>VLOOKUP(B65, 'Full FBS'!$B$18:$P$4999, 14, FALSE)</f>
        <v>1</v>
      </c>
      <c r="P65" s="106">
        <f>SUM(((((I65+(L65*1.1))/1900*0.55)+(J65+M65)/19*0.41))+(K65/20*0.04))*100*O65</f>
        <v>59.02578947368422</v>
      </c>
      <c r="Q65" s="31"/>
      <c r="R65" s="15"/>
      <c r="S65" s="15"/>
      <c r="T65" s="15"/>
      <c r="U65" s="15"/>
    </row>
    <row r="66" spans="1:21" ht="13.5" customHeight="1">
      <c r="A66" s="41">
        <f>RANK(N66,$N$18:$N$2614)</f>
        <v>49</v>
      </c>
      <c r="B66" s="180" t="s">
        <v>380</v>
      </c>
      <c r="C66" s="180" t="s">
        <v>1433</v>
      </c>
      <c r="D66" s="180" t="s">
        <v>39</v>
      </c>
      <c r="E66" s="180" t="s">
        <v>38</v>
      </c>
      <c r="F66" s="180" t="s">
        <v>37</v>
      </c>
      <c r="G66" s="181">
        <f>VLOOKUP(B66,'Full FBS'!$B$18:$M$4306,6,0)</f>
        <v>0</v>
      </c>
      <c r="H66" s="181">
        <f>VLOOKUP(B66,'Full FBS'!$B$18:$M$4306,7,0)</f>
        <v>0</v>
      </c>
      <c r="I66" s="181">
        <f>VLOOKUP(B66,'Full FBS'!$B$18:$M$4306,8,0)</f>
        <v>961</v>
      </c>
      <c r="J66" s="181">
        <f>VLOOKUP(B66,'Full FBS'!$B$18:$M$4306,9,0)</f>
        <v>10</v>
      </c>
      <c r="K66" s="181">
        <f>VLOOKUP(B66,'Full FBS'!$B$18:$M$4306,10,0)</f>
        <v>20</v>
      </c>
      <c r="L66" s="181">
        <f>VLOOKUP(B66,'Full FBS'!$B$18:$M$4306,11,0)</f>
        <v>129</v>
      </c>
      <c r="M66" s="181">
        <f>VLOOKUP(B66,'Full FBS'!$B$18:$M$4306,12,0)</f>
        <v>1</v>
      </c>
      <c r="N66" s="43">
        <f>SUM(G66*$D$8+H66*$D$5+I66*$D$9+J66*$D$6+K66*$D$11+L66*$D$10+M66*$D$7)</f>
        <v>185.00000000000003</v>
      </c>
      <c r="O66" s="97">
        <v>0.97499999999999998</v>
      </c>
      <c r="P66" s="106">
        <f>SUM(((((I66+(L66*1.1))/1900*0.55)+(J66+M66)/19*0.41))+(K66/20*0.04))*100*O66</f>
        <v>58.171322368421066</v>
      </c>
      <c r="Q66" s="31"/>
      <c r="R66" s="15"/>
      <c r="S66" s="15"/>
      <c r="T66" s="15"/>
      <c r="U66" s="15"/>
    </row>
    <row r="67" spans="1:21" ht="13.5" customHeight="1">
      <c r="A67" s="41">
        <f>RANK(N67,$N$18:$N$2614)</f>
        <v>50</v>
      </c>
      <c r="B67" s="180" t="s">
        <v>993</v>
      </c>
      <c r="C67" s="180" t="s">
        <v>1362</v>
      </c>
      <c r="D67" s="180" t="s">
        <v>39</v>
      </c>
      <c r="E67" s="180" t="s">
        <v>38</v>
      </c>
      <c r="F67" s="180" t="s">
        <v>37</v>
      </c>
      <c r="G67" s="181">
        <f>VLOOKUP(B67,'Full FBS'!$B$18:$M$4306,6,0)</f>
        <v>0</v>
      </c>
      <c r="H67" s="181">
        <f>VLOOKUP(B67,'Full FBS'!$B$18:$M$4306,7,0)</f>
        <v>0</v>
      </c>
      <c r="I67" s="181">
        <f>VLOOKUP(B67,'Full FBS'!$B$18:$M$4306,8,0)</f>
        <v>990</v>
      </c>
      <c r="J67" s="181">
        <f>VLOOKUP(B67,'Full FBS'!$B$18:$M$4306,9,0)</f>
        <v>10</v>
      </c>
      <c r="K67" s="181">
        <f>VLOOKUP(B67,'Full FBS'!$B$18:$M$4306,10,0)</f>
        <v>15</v>
      </c>
      <c r="L67" s="181">
        <f>VLOOKUP(B67,'Full FBS'!$B$18:$M$4306,11,0)</f>
        <v>122</v>
      </c>
      <c r="M67" s="181">
        <f>VLOOKUP(B67,'Full FBS'!$B$18:$M$4306,12,0)</f>
        <v>1</v>
      </c>
      <c r="N67" s="43">
        <f>SUM(G67*$D$8+H67*$D$5+I67*$D$9+J67*$D$6+K67*$D$11+L67*$D$10+M67*$D$7)</f>
        <v>184.7</v>
      </c>
      <c r="O67" s="97">
        <f>VLOOKUP(B67, 'Full FBS'!$B$18:$P$4999, 14, FALSE)</f>
        <v>1</v>
      </c>
      <c r="P67" s="106">
        <f>SUM(((((I67+(L67*1.1))/1900*0.55)+(J67+M67)/19*0.41))+(K67/20*0.04))*100*O67</f>
        <v>59.279473684210537</v>
      </c>
      <c r="Q67" s="31"/>
      <c r="R67" s="15"/>
      <c r="S67" s="15"/>
      <c r="T67" s="15"/>
      <c r="U67" s="15"/>
    </row>
    <row r="68" spans="1:21" ht="13.5" customHeight="1">
      <c r="A68" s="41">
        <f>RANK(N68,$N$18:$N$2614)</f>
        <v>51</v>
      </c>
      <c r="B68" s="180" t="s">
        <v>603</v>
      </c>
      <c r="C68" s="180" t="s">
        <v>1379</v>
      </c>
      <c r="D68" s="180" t="s">
        <v>39</v>
      </c>
      <c r="E68" s="180" t="s">
        <v>38</v>
      </c>
      <c r="F68" s="180" t="s">
        <v>41</v>
      </c>
      <c r="G68" s="181">
        <f>VLOOKUP(B68,'Full FBS'!$B$18:$M$4306,6,0)</f>
        <v>0</v>
      </c>
      <c r="H68" s="181">
        <f>VLOOKUP(B68,'Full FBS'!$B$18:$M$4306,7,0)</f>
        <v>0</v>
      </c>
      <c r="I68" s="181">
        <f>VLOOKUP(B68,'Full FBS'!$B$18:$M$4306,8,0)</f>
        <v>1025</v>
      </c>
      <c r="J68" s="181">
        <f>VLOOKUP(B68,'Full FBS'!$B$18:$M$4306,9,0)</f>
        <v>11</v>
      </c>
      <c r="K68" s="181">
        <f>VLOOKUP(B68,'Full FBS'!$B$18:$M$4306,10,0)</f>
        <v>11</v>
      </c>
      <c r="L68" s="181">
        <f>VLOOKUP(B68,'Full FBS'!$B$18:$M$4306,11,0)</f>
        <v>99</v>
      </c>
      <c r="M68" s="181">
        <f>VLOOKUP(B68,'Full FBS'!$B$18:$M$4306,12,0)</f>
        <v>0</v>
      </c>
      <c r="N68" s="43">
        <f>SUM(G68*$D$8+H68*$D$5+I68*$D$9+J68*$D$6+K68*$D$11+L68*$D$10+M68*$D$7)</f>
        <v>183.9</v>
      </c>
      <c r="O68" s="97">
        <f>VLOOKUP(B68, 'Full FBS'!$B$18:$P$4999, 14, FALSE)</f>
        <v>1</v>
      </c>
      <c r="P68" s="106">
        <f>SUM(((((I68+(L68*1.1))/1900*0.55)+(J68+M68)/19*0.41))+(K68/20*0.04))*100*O68</f>
        <v>58.760263157894734</v>
      </c>
      <c r="Q68" s="31"/>
      <c r="R68" s="15"/>
      <c r="S68" s="15"/>
      <c r="T68" s="15"/>
      <c r="U68" s="15"/>
    </row>
    <row r="69" spans="1:21" ht="13.5" customHeight="1">
      <c r="A69" s="41">
        <f>RANK(N69,$N$18:$N$2614)</f>
        <v>52</v>
      </c>
      <c r="B69" s="180" t="s">
        <v>875</v>
      </c>
      <c r="C69" s="180" t="s">
        <v>1367</v>
      </c>
      <c r="D69" s="180" t="s">
        <v>39</v>
      </c>
      <c r="E69" s="180" t="s">
        <v>38</v>
      </c>
      <c r="F69" s="180" t="s">
        <v>37</v>
      </c>
      <c r="G69" s="181">
        <f>VLOOKUP(B69,'Full FBS'!$B$18:$M$4306,6,0)</f>
        <v>0</v>
      </c>
      <c r="H69" s="181">
        <f>VLOOKUP(B69,'Full FBS'!$B$18:$M$4306,7,0)</f>
        <v>0</v>
      </c>
      <c r="I69" s="181">
        <f>VLOOKUP(B69,'Full FBS'!$B$18:$M$4306,8,0)</f>
        <v>524</v>
      </c>
      <c r="J69" s="181">
        <f>VLOOKUP(B69,'Full FBS'!$B$18:$M$4306,9,0)</f>
        <v>5</v>
      </c>
      <c r="K69" s="181">
        <f>VLOOKUP(B69,'Full FBS'!$B$18:$M$4306,10,0)</f>
        <v>75</v>
      </c>
      <c r="L69" s="181">
        <f>VLOOKUP(B69,'Full FBS'!$B$18:$M$4306,11,0)</f>
        <v>458</v>
      </c>
      <c r="M69" s="181">
        <f>VLOOKUP(B69,'Full FBS'!$B$18:$M$4306,12,0)</f>
        <v>3</v>
      </c>
      <c r="N69" s="43">
        <f>SUM(G69*$D$8+H69*$D$5+I69*$D$9+J69*$D$6+K69*$D$11+L69*$D$10+M69*$D$7)</f>
        <v>183.70000000000002</v>
      </c>
      <c r="O69" s="97">
        <f>VLOOKUP(B69, 'Full FBS'!$B$18:$P$4999, 14, FALSE)</f>
        <v>1</v>
      </c>
      <c r="P69" s="106">
        <f>SUM(((((I69+(L69*1.1))/1900*0.55)+(J69+M69)/19*0.41))+(K69/20*0.04))*100*O69</f>
        <v>62.015263157894736</v>
      </c>
      <c r="Q69" s="31"/>
      <c r="R69" s="15"/>
      <c r="S69" s="15"/>
      <c r="T69" s="15"/>
      <c r="U69" s="15"/>
    </row>
    <row r="70" spans="1:21" ht="13.5" customHeight="1">
      <c r="A70" s="41">
        <f>RANK(N70,$N$18:$N$2614)</f>
        <v>53</v>
      </c>
      <c r="B70" s="180" t="s">
        <v>1175</v>
      </c>
      <c r="C70" s="180" t="s">
        <v>1460</v>
      </c>
      <c r="D70" s="180" t="s">
        <v>39</v>
      </c>
      <c r="E70" s="180" t="s">
        <v>34</v>
      </c>
      <c r="F70" s="180" t="s">
        <v>41</v>
      </c>
      <c r="G70" s="181">
        <f>VLOOKUP(B70,'Full FBS'!$B$18:$M$4306,6,0)</f>
        <v>0</v>
      </c>
      <c r="H70" s="181">
        <f>VLOOKUP(B70,'Full FBS'!$B$18:$M$4306,7,0)</f>
        <v>0</v>
      </c>
      <c r="I70" s="181">
        <f>VLOOKUP(B70,'Full FBS'!$B$18:$M$4306,8,0)</f>
        <v>1027</v>
      </c>
      <c r="J70" s="181">
        <f>VLOOKUP(B70,'Full FBS'!$B$18:$M$4306,9,0)</f>
        <v>8</v>
      </c>
      <c r="K70" s="181">
        <f>VLOOKUP(B70,'Full FBS'!$B$18:$M$4306,10,0)</f>
        <v>20</v>
      </c>
      <c r="L70" s="181">
        <f>VLOOKUP(B70,'Full FBS'!$B$18:$M$4306,11,0)</f>
        <v>170</v>
      </c>
      <c r="M70" s="181">
        <f>VLOOKUP(B70,'Full FBS'!$B$18:$M$4306,12,0)</f>
        <v>1</v>
      </c>
      <c r="N70" s="43">
        <f>SUM(G70*$D$8+H70*$D$5+I70*$D$9+J70*$D$6+K70*$D$11+L70*$D$10+M70*$D$7)</f>
        <v>183.7</v>
      </c>
      <c r="O70" s="97">
        <f>VLOOKUP(B70, 'Full FBS'!$B$18:$P$4999, 14, FALSE)</f>
        <v>1</v>
      </c>
      <c r="P70" s="106">
        <f>SUM(((((I70+(L70*1.1))/1900*0.55)+(J70+M70)/19*0.41))+(K70/20*0.04))*100*O70</f>
        <v>58.563157894736847</v>
      </c>
      <c r="Q70" s="31"/>
      <c r="R70" s="15"/>
      <c r="S70" s="15"/>
      <c r="T70" s="15"/>
      <c r="U70" s="15"/>
    </row>
    <row r="71" spans="1:21" ht="13.5" customHeight="1">
      <c r="A71" s="41">
        <f>RANK(N71,$N$18:$N$2614)</f>
        <v>54</v>
      </c>
      <c r="B71" s="180" t="s">
        <v>547</v>
      </c>
      <c r="C71" s="180" t="s">
        <v>1381</v>
      </c>
      <c r="D71" s="180" t="s">
        <v>39</v>
      </c>
      <c r="E71" s="180" t="s">
        <v>38</v>
      </c>
      <c r="F71" s="180" t="s">
        <v>1103</v>
      </c>
      <c r="G71" s="181">
        <f>VLOOKUP(B71,'Full FBS'!$B$18:$M$4306,6,0)</f>
        <v>0</v>
      </c>
      <c r="H71" s="181">
        <f>VLOOKUP(B71,'Full FBS'!$B$18:$M$4306,7,0)</f>
        <v>0</v>
      </c>
      <c r="I71" s="181">
        <f>VLOOKUP(B71,'Full FBS'!$B$18:$M$4306,8,0)</f>
        <v>790</v>
      </c>
      <c r="J71" s="181">
        <f>VLOOKUP(B71,'Full FBS'!$B$18:$M$4306,9,0)</f>
        <v>7</v>
      </c>
      <c r="K71" s="181">
        <f>VLOOKUP(B71,'Full FBS'!$B$18:$M$4306,10,0)</f>
        <v>34</v>
      </c>
      <c r="L71" s="181">
        <f>VLOOKUP(B71,'Full FBS'!$B$18:$M$4306,11,0)</f>
        <v>322</v>
      </c>
      <c r="M71" s="181">
        <f>VLOOKUP(B71,'Full FBS'!$B$18:$M$4306,12,0)</f>
        <v>2</v>
      </c>
      <c r="N71" s="43">
        <f>SUM(G71*$D$8+H71*$D$5+I71*$D$9+J71*$D$6+K71*$D$11+L71*$D$10+M71*$D$7)</f>
        <v>182.2</v>
      </c>
      <c r="O71" s="97">
        <f>VLOOKUP(B71, 'Full FBS'!$B$18:$P$4999, 14, FALSE)</f>
        <v>1</v>
      </c>
      <c r="P71" s="106">
        <f>SUM(((((I71+(L71*1.1))/1900*0.55)+(J71+M71)/19*0.41))+(K71/20*0.04))*100*O71</f>
        <v>59.342631578947369</v>
      </c>
      <c r="Q71" s="31"/>
      <c r="R71" s="15"/>
      <c r="S71" s="15"/>
      <c r="T71" s="15"/>
      <c r="U71" s="15"/>
    </row>
    <row r="72" spans="1:21" ht="13.5" customHeight="1">
      <c r="A72" s="41">
        <f>RANK(N72,$N$18:$N$2614)</f>
        <v>56</v>
      </c>
      <c r="B72" s="180" t="s">
        <v>374</v>
      </c>
      <c r="C72" s="180" t="s">
        <v>1435</v>
      </c>
      <c r="D72" s="180" t="s">
        <v>39</v>
      </c>
      <c r="E72" s="180" t="s">
        <v>38</v>
      </c>
      <c r="F72" s="180" t="s">
        <v>59</v>
      </c>
      <c r="G72" s="181">
        <f>VLOOKUP(B72,'Full FBS'!$B$18:$M$4306,6,0)</f>
        <v>0</v>
      </c>
      <c r="H72" s="181">
        <f>VLOOKUP(B72,'Full FBS'!$B$18:$M$4306,7,0)</f>
        <v>0</v>
      </c>
      <c r="I72" s="181">
        <f>VLOOKUP(B72,'Full FBS'!$B$18:$M$4306,8,0)</f>
        <v>843</v>
      </c>
      <c r="J72" s="181">
        <f>VLOOKUP(B72,'Full FBS'!$B$18:$M$4306,9,0)</f>
        <v>8</v>
      </c>
      <c r="K72" s="181">
        <f>VLOOKUP(B72,'Full FBS'!$B$18:$M$4306,10,0)</f>
        <v>25</v>
      </c>
      <c r="L72" s="181">
        <f>VLOOKUP(B72,'Full FBS'!$B$18:$M$4306,11,0)</f>
        <v>245</v>
      </c>
      <c r="M72" s="181">
        <f>VLOOKUP(B72,'Full FBS'!$B$18:$M$4306,12,0)</f>
        <v>2</v>
      </c>
      <c r="N72" s="43">
        <f>SUM(G72*$D$8+H72*$D$5+I72*$D$9+J72*$D$6+K72*$D$11+L72*$D$10+M72*$D$7)</f>
        <v>181.3</v>
      </c>
      <c r="O72" s="97">
        <f>VLOOKUP(B72, 'Full FBS'!$B$18:$P$4999, 14, FALSE)</f>
        <v>1</v>
      </c>
      <c r="P72" s="106">
        <f>SUM(((((I72+(L72*1.1))/1900*0.55)+(J72+M72)/19*0.41))+(K72/20*0.04))*100*O72</f>
        <v>58.78289473684211</v>
      </c>
      <c r="Q72" s="31"/>
      <c r="R72" s="15"/>
      <c r="S72" s="15"/>
      <c r="T72" s="15"/>
      <c r="U72" s="15"/>
    </row>
    <row r="73" spans="1:21" ht="13.5" customHeight="1">
      <c r="A73" s="41">
        <f>RANK(N73,$N$18:$N$2614)</f>
        <v>57</v>
      </c>
      <c r="B73" s="180" t="s">
        <v>416</v>
      </c>
      <c r="C73" s="180" t="s">
        <v>1387</v>
      </c>
      <c r="D73" s="180" t="s">
        <v>39</v>
      </c>
      <c r="E73" s="180" t="s">
        <v>36</v>
      </c>
      <c r="F73" s="180" t="s">
        <v>57</v>
      </c>
      <c r="G73" s="181">
        <f>VLOOKUP(B73,'Full FBS'!$B$18:$M$4306,6,0)</f>
        <v>0</v>
      </c>
      <c r="H73" s="181">
        <f>VLOOKUP(B73,'Full FBS'!$B$18:$M$4306,7,0)</f>
        <v>0</v>
      </c>
      <c r="I73" s="181">
        <f>VLOOKUP(B73,'Full FBS'!$B$18:$M$4306,8,0)</f>
        <v>921</v>
      </c>
      <c r="J73" s="181">
        <f>VLOOKUP(B73,'Full FBS'!$B$18:$M$4306,9,0)</f>
        <v>9</v>
      </c>
      <c r="K73" s="181">
        <f>VLOOKUP(B73,'Full FBS'!$B$18:$M$4306,10,0)</f>
        <v>19</v>
      </c>
      <c r="L73" s="181">
        <f>VLOOKUP(B73,'Full FBS'!$B$18:$M$4306,11,0)</f>
        <v>180</v>
      </c>
      <c r="M73" s="181">
        <f>VLOOKUP(B73,'Full FBS'!$B$18:$M$4306,12,0)</f>
        <v>1</v>
      </c>
      <c r="N73" s="43">
        <f>SUM(G73*$D$8+H73*$D$5+I73*$D$9+J73*$D$6+K73*$D$11+L73*$D$10+M73*$D$7)</f>
        <v>179.60000000000002</v>
      </c>
      <c r="O73" s="97">
        <f>VLOOKUP(B73, 'Full FBS'!$B$18:$P$4999, 14, FALSE)</f>
        <v>1</v>
      </c>
      <c r="P73" s="106">
        <f>SUM(((((I73+(L73*1.1))/1900*0.55)+(J73+M73)/19*0.41))+(K73/20*0.04))*100*O73</f>
        <v>57.771052631578954</v>
      </c>
      <c r="Q73" s="31"/>
      <c r="R73" s="15"/>
      <c r="S73" s="15"/>
      <c r="T73" s="15"/>
      <c r="U73" s="15"/>
    </row>
    <row r="74" spans="1:21" ht="13.5" customHeight="1">
      <c r="A74" s="41">
        <f>RANK(N74,$N$18:$N$2614)</f>
        <v>58</v>
      </c>
      <c r="B74" s="180" t="s">
        <v>467</v>
      </c>
      <c r="C74" s="180" t="s">
        <v>139</v>
      </c>
      <c r="D74" s="180" t="s">
        <v>39</v>
      </c>
      <c r="E74" s="180" t="s">
        <v>34</v>
      </c>
      <c r="F74" s="180" t="s">
        <v>59</v>
      </c>
      <c r="G74" s="181">
        <f>VLOOKUP(B74,'Full FBS'!$B$18:$M$4306,6,0)</f>
        <v>0</v>
      </c>
      <c r="H74" s="181">
        <f>VLOOKUP(B74,'Full FBS'!$B$18:$M$4306,7,0)</f>
        <v>0</v>
      </c>
      <c r="I74" s="181">
        <f>VLOOKUP(B74,'Full FBS'!$B$18:$M$4306,8,0)</f>
        <v>931</v>
      </c>
      <c r="J74" s="181">
        <f>VLOOKUP(B74,'Full FBS'!$B$18:$M$4306,9,0)</f>
        <v>9</v>
      </c>
      <c r="K74" s="181">
        <f>VLOOKUP(B74,'Full FBS'!$B$18:$M$4306,10,0)</f>
        <v>20</v>
      </c>
      <c r="L74" s="181">
        <f>VLOOKUP(B74,'Full FBS'!$B$18:$M$4306,11,0)</f>
        <v>163</v>
      </c>
      <c r="M74" s="181">
        <f>VLOOKUP(B74,'Full FBS'!$B$18:$M$4306,12,0)</f>
        <v>1</v>
      </c>
      <c r="N74" s="43">
        <f>SUM(G74*$D$8+H74*$D$5+I74*$D$9+J74*$D$6+K74*$D$11+L74*$D$10+M74*$D$7)</f>
        <v>179.40000000000003</v>
      </c>
      <c r="O74" s="97">
        <f>VLOOKUP(B74, 'Full FBS'!$B$18:$P$4999, 14, FALSE)</f>
        <v>1</v>
      </c>
      <c r="P74" s="106">
        <f>SUM(((((I74+(L74*1.1))/1900*0.55)+(J74+M74)/19*0.41))+(K74/20*0.04))*100*O74</f>
        <v>57.719210526315791</v>
      </c>
      <c r="Q74" s="31"/>
      <c r="R74" s="15"/>
      <c r="S74" s="15"/>
      <c r="T74" s="15"/>
      <c r="U74" s="15"/>
    </row>
    <row r="75" spans="1:21" ht="13.5" customHeight="1">
      <c r="A75" s="41">
        <f>RANK(N75,$N$18:$N$2614)</f>
        <v>59</v>
      </c>
      <c r="B75" s="180" t="s">
        <v>543</v>
      </c>
      <c r="C75" s="180" t="s">
        <v>1479</v>
      </c>
      <c r="D75" s="180" t="s">
        <v>39</v>
      </c>
      <c r="E75" s="180" t="s">
        <v>38</v>
      </c>
      <c r="F75" s="180" t="s">
        <v>1106</v>
      </c>
      <c r="G75" s="181">
        <f>VLOOKUP(B75,'Full FBS'!$B$18:$M$4306,6,0)</f>
        <v>0</v>
      </c>
      <c r="H75" s="181">
        <f>VLOOKUP(B75,'Full FBS'!$B$18:$M$4306,7,0)</f>
        <v>0</v>
      </c>
      <c r="I75" s="181">
        <f>VLOOKUP(B75,'Full FBS'!$B$18:$M$4306,8,0)</f>
        <v>898</v>
      </c>
      <c r="J75" s="181">
        <f>VLOOKUP(B75,'Full FBS'!$B$18:$M$4306,9,0)</f>
        <v>8</v>
      </c>
      <c r="K75" s="181">
        <f>VLOOKUP(B75,'Full FBS'!$B$18:$M$4306,10,0)</f>
        <v>27</v>
      </c>
      <c r="L75" s="181">
        <f>VLOOKUP(B75,'Full FBS'!$B$18:$M$4306,11,0)</f>
        <v>216</v>
      </c>
      <c r="M75" s="181">
        <f>VLOOKUP(B75,'Full FBS'!$B$18:$M$4306,12,0)</f>
        <v>1</v>
      </c>
      <c r="N75" s="43">
        <f>SUM(G75*$D$8+H75*$D$5+I75*$D$9+J75*$D$6+K75*$D$11+L75*$D$10+M75*$D$7)</f>
        <v>178.9</v>
      </c>
      <c r="O75" s="97">
        <f>VLOOKUP(B75, 'Full FBS'!$B$18:$P$4999, 14, FALSE)</f>
        <v>1</v>
      </c>
      <c r="P75" s="106">
        <f>SUM(((((I75+(L75*1.1))/1900*0.55)+(J75+M75)/19*0.41))+(K75/20*0.04))*100*O75</f>
        <v>57.693684210526321</v>
      </c>
      <c r="Q75" s="31"/>
      <c r="R75" s="15"/>
      <c r="S75" s="15"/>
      <c r="T75" s="15"/>
      <c r="U75" s="15"/>
    </row>
    <row r="76" spans="1:21" ht="13.5" customHeight="1">
      <c r="A76" s="41">
        <f>RANK(N76,$N$18:$N$2614)</f>
        <v>60</v>
      </c>
      <c r="B76" s="180" t="s">
        <v>1112</v>
      </c>
      <c r="C76" s="180" t="s">
        <v>1462</v>
      </c>
      <c r="D76" s="180" t="s">
        <v>39</v>
      </c>
      <c r="E76" s="180" t="s">
        <v>36</v>
      </c>
      <c r="F76" s="180" t="s">
        <v>1105</v>
      </c>
      <c r="G76" s="181">
        <f>VLOOKUP(B76,'Full FBS'!$B$18:$M$4306,6,0)</f>
        <v>0</v>
      </c>
      <c r="H76" s="181">
        <f>VLOOKUP(B76,'Full FBS'!$B$18:$M$4306,7,0)</f>
        <v>0</v>
      </c>
      <c r="I76" s="181">
        <f>VLOOKUP(B76,'Full FBS'!$B$18:$M$4306,8,0)</f>
        <v>1012</v>
      </c>
      <c r="J76" s="181">
        <f>VLOOKUP(B76,'Full FBS'!$B$18:$M$4306,9,0)</f>
        <v>10</v>
      </c>
      <c r="K76" s="181">
        <f>VLOOKUP(B76,'Full FBS'!$B$18:$M$4306,10,0)</f>
        <v>8</v>
      </c>
      <c r="L76" s="181">
        <f>VLOOKUP(B76,'Full FBS'!$B$18:$M$4306,11,0)</f>
        <v>72</v>
      </c>
      <c r="M76" s="181">
        <f>VLOOKUP(B76,'Full FBS'!$B$18:$M$4306,12,0)</f>
        <v>1</v>
      </c>
      <c r="N76" s="43">
        <f>SUM(G76*$D$8+H76*$D$5+I76*$D$9+J76*$D$6+K76*$D$11+L76*$D$10+M76*$D$7)</f>
        <v>178.39999999999998</v>
      </c>
      <c r="O76" s="97">
        <f>VLOOKUP(B76, 'Full FBS'!$B$18:$P$4999, 14, FALSE)</f>
        <v>1</v>
      </c>
      <c r="P76" s="106">
        <f>SUM(((((I76+(L76*1.1))/1900*0.55)+(J76+M76)/19*0.41))+(K76/20*0.04))*100*O76</f>
        <v>56.924210526315797</v>
      </c>
      <c r="Q76" s="31"/>
      <c r="R76" s="15"/>
      <c r="S76" s="15"/>
      <c r="T76" s="15"/>
      <c r="U76" s="15"/>
    </row>
    <row r="77" spans="1:21" ht="13.5" customHeight="1">
      <c r="A77" s="41">
        <f>RANK(N77,$N$18:$N$2614)</f>
        <v>61</v>
      </c>
      <c r="B77" s="180" t="s">
        <v>213</v>
      </c>
      <c r="C77" s="180" t="s">
        <v>1424</v>
      </c>
      <c r="D77" s="180" t="s">
        <v>39</v>
      </c>
      <c r="E77" s="180" t="s">
        <v>34</v>
      </c>
      <c r="F77" s="180" t="s">
        <v>1104</v>
      </c>
      <c r="G77" s="181">
        <f>VLOOKUP(B77,'Full FBS'!$B$18:$M$4306,6,0)</f>
        <v>0</v>
      </c>
      <c r="H77" s="181">
        <f>VLOOKUP(B77,'Full FBS'!$B$18:$M$4306,7,0)</f>
        <v>0</v>
      </c>
      <c r="I77" s="181">
        <f>VLOOKUP(B77,'Full FBS'!$B$18:$M$4306,8,0)</f>
        <v>908</v>
      </c>
      <c r="J77" s="181">
        <f>VLOOKUP(B77,'Full FBS'!$B$18:$M$4306,9,0)</f>
        <v>9</v>
      </c>
      <c r="K77" s="181">
        <f>VLOOKUP(B77,'Full FBS'!$B$18:$M$4306,10,0)</f>
        <v>20</v>
      </c>
      <c r="L77" s="181">
        <f>VLOOKUP(B77,'Full FBS'!$B$18:$M$4306,11,0)</f>
        <v>142</v>
      </c>
      <c r="M77" s="181">
        <f>VLOOKUP(B77,'Full FBS'!$B$18:$M$4306,12,0)</f>
        <v>1</v>
      </c>
      <c r="N77" s="43">
        <f>SUM(G77*$D$8+H77*$D$5+I77*$D$9+J77*$D$6+K77*$D$11+L77*$D$10+M77*$D$7)</f>
        <v>175</v>
      </c>
      <c r="O77" s="97">
        <f>VLOOKUP(B77, 'Full FBS'!$B$18:$P$4999, 14, FALSE)</f>
        <v>1</v>
      </c>
      <c r="P77" s="106">
        <f>SUM(((((I77+(L77*1.1))/1900*0.55)+(J77+M77)/19*0.41))+(K77/20*0.04))*100*O77</f>
        <v>56.384736842105262</v>
      </c>
      <c r="Q77" s="31"/>
      <c r="R77" s="15"/>
      <c r="S77" s="15"/>
      <c r="T77" s="15"/>
      <c r="U77" s="15"/>
    </row>
    <row r="78" spans="1:21" ht="13.5" customHeight="1">
      <c r="A78" s="41">
        <f>RANK(N78,$N$18:$N$2614)</f>
        <v>62</v>
      </c>
      <c r="B78" s="180" t="s">
        <v>1003</v>
      </c>
      <c r="C78" s="180" t="s">
        <v>1470</v>
      </c>
      <c r="D78" s="180" t="s">
        <v>39</v>
      </c>
      <c r="E78" s="180" t="s">
        <v>36</v>
      </c>
      <c r="F78" s="180" t="s">
        <v>1482</v>
      </c>
      <c r="G78" s="181">
        <f>VLOOKUP(B78,'Full FBS'!$B$18:$M$4306,6,0)</f>
        <v>0</v>
      </c>
      <c r="H78" s="181">
        <f>VLOOKUP(B78,'Full FBS'!$B$18:$M$4306,7,0)</f>
        <v>0</v>
      </c>
      <c r="I78" s="181">
        <f>VLOOKUP(B78,'Full FBS'!$B$18:$M$4306,8,0)</f>
        <v>921</v>
      </c>
      <c r="J78" s="181">
        <f>VLOOKUP(B78,'Full FBS'!$B$18:$M$4306,9,0)</f>
        <v>8</v>
      </c>
      <c r="K78" s="181">
        <f>VLOOKUP(B78,'Full FBS'!$B$18:$M$4306,10,0)</f>
        <v>23</v>
      </c>
      <c r="L78" s="181">
        <f>VLOOKUP(B78,'Full FBS'!$B$18:$M$4306,11,0)</f>
        <v>161</v>
      </c>
      <c r="M78" s="181">
        <f>VLOOKUP(B78,'Full FBS'!$B$18:$M$4306,12,0)</f>
        <v>1</v>
      </c>
      <c r="N78" s="43">
        <f>SUM(G78*$D$8+H78*$D$5+I78*$D$9+J78*$D$6+K78*$D$11+L78*$D$10+M78*$D$7)</f>
        <v>173.70000000000002</v>
      </c>
      <c r="O78" s="97">
        <f>VLOOKUP(B78, 'Full FBS'!$B$18:$P$4999, 14, FALSE)</f>
        <v>1</v>
      </c>
      <c r="P78" s="106">
        <f>SUM(((((I78+(L78*1.1))/1900*0.55)+(J78+M78)/19*0.41))+(K78/20*0.04))*100*O78</f>
        <v>55.808157894736844</v>
      </c>
      <c r="Q78" s="31"/>
      <c r="R78" s="15"/>
      <c r="S78" s="15"/>
      <c r="T78" s="15"/>
      <c r="U78" s="15"/>
    </row>
    <row r="79" spans="1:21" ht="13.5" customHeight="1">
      <c r="A79" s="41">
        <f>RANK(N79,$N$18:$N$2614)</f>
        <v>63</v>
      </c>
      <c r="B79" s="180" t="s">
        <v>974</v>
      </c>
      <c r="C79" s="180" t="s">
        <v>1411</v>
      </c>
      <c r="D79" s="180" t="s">
        <v>39</v>
      </c>
      <c r="E79" s="180" t="s">
        <v>38</v>
      </c>
      <c r="F79" s="180" t="s">
        <v>1104</v>
      </c>
      <c r="G79" s="181">
        <f>VLOOKUP(B79,'Full FBS'!$B$18:$M$4306,6,0)</f>
        <v>0</v>
      </c>
      <c r="H79" s="181">
        <f>VLOOKUP(B79,'Full FBS'!$B$18:$M$4306,7,0)</f>
        <v>0</v>
      </c>
      <c r="I79" s="181">
        <f>VLOOKUP(B79,'Full FBS'!$B$18:$M$4306,8,0)</f>
        <v>857</v>
      </c>
      <c r="J79" s="181">
        <f>VLOOKUP(B79,'Full FBS'!$B$18:$M$4306,9,0)</f>
        <v>8</v>
      </c>
      <c r="K79" s="181">
        <f>VLOOKUP(B79,'Full FBS'!$B$18:$M$4306,10,0)</f>
        <v>28</v>
      </c>
      <c r="L79" s="181">
        <f>VLOOKUP(B79,'Full FBS'!$B$18:$M$4306,11,0)</f>
        <v>199</v>
      </c>
      <c r="M79" s="181">
        <f>VLOOKUP(B79,'Full FBS'!$B$18:$M$4306,12,0)</f>
        <v>1</v>
      </c>
      <c r="N79" s="43">
        <f>SUM(G79*$D$8+H79*$D$5+I79*$D$9+J79*$D$6+K79*$D$11+L79*$D$10+M79*$D$7)</f>
        <v>173.6</v>
      </c>
      <c r="O79" s="97">
        <f>VLOOKUP(B79, 'Full FBS'!$B$18:$P$4999, 14, FALSE)</f>
        <v>1</v>
      </c>
      <c r="P79" s="106">
        <f>SUM(((((I79+(L79*1.1))/1900*0.55)+(J79+M79)/19*0.41))+(K79/20*0.04))*100*O79</f>
        <v>56.165526315789485</v>
      </c>
      <c r="Q79" s="31"/>
      <c r="R79" s="15"/>
      <c r="S79" s="15"/>
      <c r="T79" s="15"/>
      <c r="U79" s="15"/>
    </row>
    <row r="80" spans="1:21" ht="13.5" customHeight="1">
      <c r="A80" s="41">
        <f>RANK(N80,$N$18:$N$2614)</f>
        <v>64</v>
      </c>
      <c r="B80" s="180" t="s">
        <v>215</v>
      </c>
      <c r="C80" s="180" t="s">
        <v>1436</v>
      </c>
      <c r="D80" s="180" t="s">
        <v>39</v>
      </c>
      <c r="E80" s="180" t="s">
        <v>34</v>
      </c>
      <c r="F80" s="180" t="s">
        <v>57</v>
      </c>
      <c r="G80" s="181">
        <f>VLOOKUP(B80,'Full FBS'!$B$18:$M$4306,6,0)</f>
        <v>0</v>
      </c>
      <c r="H80" s="181">
        <f>VLOOKUP(B80,'Full FBS'!$B$18:$M$4306,7,0)</f>
        <v>0</v>
      </c>
      <c r="I80" s="181">
        <f>VLOOKUP(B80,'Full FBS'!$B$18:$M$4306,8,0)</f>
        <v>875</v>
      </c>
      <c r="J80" s="181">
        <f>VLOOKUP(B80,'Full FBS'!$B$18:$M$4306,9,0)</f>
        <v>12</v>
      </c>
      <c r="K80" s="181">
        <f>VLOOKUP(B80,'Full FBS'!$B$18:$M$4306,10,0)</f>
        <v>10</v>
      </c>
      <c r="L80" s="181">
        <f>VLOOKUP(B80,'Full FBS'!$B$18:$M$4306,11,0)</f>
        <v>72</v>
      </c>
      <c r="M80" s="181">
        <f>VLOOKUP(B80,'Full FBS'!$B$18:$M$4306,12,0)</f>
        <v>0</v>
      </c>
      <c r="N80" s="43">
        <f>SUM(G80*$D$8+H80*$D$5+I80*$D$9+J80*$D$6+K80*$D$11+L80*$D$10+M80*$D$7)</f>
        <v>171.7</v>
      </c>
      <c r="O80" s="97">
        <f>VLOOKUP(B80, 'Full FBS'!$B$18:$P$4999, 14, FALSE)</f>
        <v>1</v>
      </c>
      <c r="P80" s="106">
        <f>SUM(((((I80+(L80*1.1))/1900*0.55)+(J80+M80)/19*0.41))+(K80/20*0.04))*100*O80</f>
        <v>55.516315789473694</v>
      </c>
      <c r="Q80" s="31"/>
      <c r="R80" s="15"/>
      <c r="S80" s="15"/>
      <c r="T80" s="15"/>
      <c r="U80" s="15"/>
    </row>
    <row r="81" spans="1:21" ht="13.5" customHeight="1">
      <c r="A81" s="41">
        <f>RANK(N81,$N$18:$N$2614)</f>
        <v>65</v>
      </c>
      <c r="B81" s="180" t="s">
        <v>1148</v>
      </c>
      <c r="C81" s="180" t="s">
        <v>1391</v>
      </c>
      <c r="D81" s="180" t="s">
        <v>39</v>
      </c>
      <c r="E81" s="180" t="s">
        <v>34</v>
      </c>
      <c r="F81" s="180" t="s">
        <v>35</v>
      </c>
      <c r="G81" s="181">
        <f>VLOOKUP(B81,'Full FBS'!$B$18:$M$4306,6,0)</f>
        <v>0</v>
      </c>
      <c r="H81" s="181">
        <f>VLOOKUP(B81,'Full FBS'!$B$18:$M$4306,7,0)</f>
        <v>0</v>
      </c>
      <c r="I81" s="181">
        <f>VLOOKUP(B81,'Full FBS'!$B$18:$M$4306,8,0)</f>
        <v>971</v>
      </c>
      <c r="J81" s="181">
        <f>VLOOKUP(B81,'Full FBS'!$B$18:$M$4306,9,0)</f>
        <v>9</v>
      </c>
      <c r="K81" s="181">
        <f>VLOOKUP(B81,'Full FBS'!$B$18:$M$4306,10,0)</f>
        <v>17</v>
      </c>
      <c r="L81" s="181">
        <f>VLOOKUP(B81,'Full FBS'!$B$18:$M$4306,11,0)</f>
        <v>119</v>
      </c>
      <c r="M81" s="181">
        <f>VLOOKUP(B81,'Full FBS'!$B$18:$M$4306,12,0)</f>
        <v>0</v>
      </c>
      <c r="N81" s="43">
        <f>SUM(G81*$D$8+H81*$D$5+I81*$D$9+J81*$D$6+K81*$D$11+L81*$D$10+M81*$D$7)</f>
        <v>171.50000000000003</v>
      </c>
      <c r="O81" s="97">
        <f>VLOOKUP(B81, 'Full FBS'!$B$18:$P$4999, 14, FALSE)</f>
        <v>1</v>
      </c>
      <c r="P81" s="106">
        <f>SUM(((((I81+(L81*1.1))/1900*0.55)+(J81+M81)/19*0.41))+(K81/20*0.04))*100*O81</f>
        <v>54.718157894736841</v>
      </c>
      <c r="Q81" s="31"/>
      <c r="R81" s="15"/>
      <c r="S81" s="15"/>
      <c r="T81" s="15"/>
      <c r="U81" s="15"/>
    </row>
    <row r="82" spans="1:21" ht="13.5" customHeight="1">
      <c r="A82" s="41">
        <f>RANK(N82,$N$18:$N$2614)</f>
        <v>66</v>
      </c>
      <c r="B82" s="180" t="s">
        <v>403</v>
      </c>
      <c r="C82" s="180" t="s">
        <v>1383</v>
      </c>
      <c r="D82" s="180" t="s">
        <v>39</v>
      </c>
      <c r="E82" s="180" t="s">
        <v>36</v>
      </c>
      <c r="F82" s="180" t="s">
        <v>41</v>
      </c>
      <c r="G82" s="181">
        <f>VLOOKUP(B82,'Full FBS'!$B$18:$M$4306,6,0)</f>
        <v>0</v>
      </c>
      <c r="H82" s="181">
        <f>VLOOKUP(B82,'Full FBS'!$B$18:$M$4306,7,0)</f>
        <v>0</v>
      </c>
      <c r="I82" s="181">
        <f>VLOOKUP(B82,'Full FBS'!$B$18:$M$4306,8,0)</f>
        <v>914</v>
      </c>
      <c r="J82" s="181">
        <f>VLOOKUP(B82,'Full FBS'!$B$18:$M$4306,9,0)</f>
        <v>8</v>
      </c>
      <c r="K82" s="181">
        <f>VLOOKUP(B82,'Full FBS'!$B$18:$M$4306,10,0)</f>
        <v>18</v>
      </c>
      <c r="L82" s="181">
        <f>VLOOKUP(B82,'Full FBS'!$B$18:$M$4306,11,0)</f>
        <v>171</v>
      </c>
      <c r="M82" s="181">
        <f>VLOOKUP(B82,'Full FBS'!$B$18:$M$4306,12,0)</f>
        <v>1</v>
      </c>
      <c r="N82" s="43">
        <f>SUM(G82*$D$8+H82*$D$5+I82*$D$9+J82*$D$6+K82*$D$11+L82*$D$10+M82*$D$7)</f>
        <v>171.5</v>
      </c>
      <c r="O82" s="97">
        <f>VLOOKUP(B82, 'Full FBS'!$B$18:$P$4999, 14, FALSE)</f>
        <v>1</v>
      </c>
      <c r="P82" s="106">
        <f>SUM(((((I82+(L82*1.1))/1900*0.55)+(J82+M82)/19*0.41))+(K82/20*0.04))*100*O82</f>
        <v>54.923947368421054</v>
      </c>
      <c r="Q82" s="31"/>
      <c r="R82" s="15"/>
      <c r="S82" s="15"/>
      <c r="T82" s="15"/>
      <c r="U82" s="15"/>
    </row>
    <row r="83" spans="1:21" ht="13.5" customHeight="1">
      <c r="A83" s="41">
        <f>RANK(N83,$N$18:$N$2614)</f>
        <v>67</v>
      </c>
      <c r="B83" s="180" t="s">
        <v>591</v>
      </c>
      <c r="C83" s="180" t="s">
        <v>1402</v>
      </c>
      <c r="D83" s="180" t="s">
        <v>39</v>
      </c>
      <c r="E83" s="180" t="s">
        <v>38</v>
      </c>
      <c r="F83" s="180" t="s">
        <v>1105</v>
      </c>
      <c r="G83" s="181">
        <f>VLOOKUP(B83,'Full FBS'!$B$18:$M$4306,6,0)</f>
        <v>0</v>
      </c>
      <c r="H83" s="181">
        <f>VLOOKUP(B83,'Full FBS'!$B$18:$M$4306,7,0)</f>
        <v>0</v>
      </c>
      <c r="I83" s="181">
        <f>VLOOKUP(B83,'Full FBS'!$B$18:$M$4306,8,0)</f>
        <v>831</v>
      </c>
      <c r="J83" s="181">
        <f>VLOOKUP(B83,'Full FBS'!$B$18:$M$4306,9,0)</f>
        <v>8</v>
      </c>
      <c r="K83" s="181">
        <f>VLOOKUP(B83,'Full FBS'!$B$18:$M$4306,10,0)</f>
        <v>29</v>
      </c>
      <c r="L83" s="181">
        <f>VLOOKUP(B83,'Full FBS'!$B$18:$M$4306,11,0)</f>
        <v>194</v>
      </c>
      <c r="M83" s="181">
        <f>VLOOKUP(B83,'Full FBS'!$B$18:$M$4306,12,0)</f>
        <v>1</v>
      </c>
      <c r="N83" s="43">
        <f>SUM(G83*$D$8+H83*$D$5+I83*$D$9+J83*$D$6+K83*$D$11+L83*$D$10+M83*$D$7)</f>
        <v>171.00000000000003</v>
      </c>
      <c r="O83" s="97">
        <f>VLOOKUP(B83, 'Full FBS'!$B$18:$P$4999, 14, FALSE)</f>
        <v>1</v>
      </c>
      <c r="P83" s="106">
        <f>SUM(((((I83+(L83*1.1))/1900*0.55)+(J83+M83)/19*0.41))+(K83/20*0.04))*100*O83</f>
        <v>55.453684210526319</v>
      </c>
      <c r="Q83" s="31"/>
      <c r="R83" s="15"/>
      <c r="S83" s="15"/>
      <c r="T83" s="15"/>
      <c r="U83" s="15"/>
    </row>
    <row r="84" spans="1:21" ht="13.5" customHeight="1">
      <c r="A84" s="41">
        <f>RANK(N84,$N$18:$N$2614)</f>
        <v>68</v>
      </c>
      <c r="B84" s="180" t="s">
        <v>526</v>
      </c>
      <c r="C84" s="180" t="s">
        <v>1440</v>
      </c>
      <c r="D84" s="180" t="s">
        <v>39</v>
      </c>
      <c r="E84" s="180" t="s">
        <v>34</v>
      </c>
      <c r="F84" s="180" t="s">
        <v>1103</v>
      </c>
      <c r="G84" s="181">
        <f>VLOOKUP(B84,'Full FBS'!$B$18:$M$4306,6,0)</f>
        <v>0</v>
      </c>
      <c r="H84" s="181">
        <f>VLOOKUP(B84,'Full FBS'!$B$18:$M$4306,7,0)</f>
        <v>0</v>
      </c>
      <c r="I84" s="181">
        <f>VLOOKUP(B84,'Full FBS'!$B$18:$M$4306,8,0)</f>
        <v>922</v>
      </c>
      <c r="J84" s="181">
        <f>VLOOKUP(B84,'Full FBS'!$B$18:$M$4306,9,0)</f>
        <v>9</v>
      </c>
      <c r="K84" s="181">
        <f>VLOOKUP(B84,'Full FBS'!$B$18:$M$4306,10,0)</f>
        <v>14</v>
      </c>
      <c r="L84" s="181">
        <f>VLOOKUP(B84,'Full FBS'!$B$18:$M$4306,11,0)</f>
        <v>116</v>
      </c>
      <c r="M84" s="181">
        <f>VLOOKUP(B84,'Full FBS'!$B$18:$M$4306,12,0)</f>
        <v>1</v>
      </c>
      <c r="N84" s="43">
        <f>SUM(G84*$D$8+H84*$D$5+I84*$D$9+J84*$D$6+K84*$D$11+L84*$D$10+M84*$D$7)</f>
        <v>170.79999999999998</v>
      </c>
      <c r="O84" s="97">
        <f>VLOOKUP(B84, 'Full FBS'!$B$18:$P$4999, 14, FALSE)</f>
        <v>1</v>
      </c>
      <c r="P84" s="106">
        <f>SUM(((((I84+(L84*1.1))/1900*0.55)+(J84+M84)/19*0.41))+(K84/20*0.04))*100*O84</f>
        <v>54.762105263157899</v>
      </c>
      <c r="Q84" s="31"/>
      <c r="R84" s="15"/>
      <c r="S84" s="15"/>
      <c r="T84" s="15"/>
      <c r="U84" s="15"/>
    </row>
    <row r="85" spans="1:21" ht="13.5" customHeight="1">
      <c r="A85" s="41">
        <f>RANK(N85,$N$18:$N$2614)</f>
        <v>69</v>
      </c>
      <c r="B85" s="180" t="s">
        <v>190</v>
      </c>
      <c r="C85" s="180" t="s">
        <v>1458</v>
      </c>
      <c r="D85" s="180" t="s">
        <v>39</v>
      </c>
      <c r="E85" s="180" t="s">
        <v>34</v>
      </c>
      <c r="F85" s="180" t="s">
        <v>35</v>
      </c>
      <c r="G85" s="181">
        <f>VLOOKUP(B85,'Full FBS'!$B$18:$M$4306,6,0)</f>
        <v>0</v>
      </c>
      <c r="H85" s="181">
        <f>VLOOKUP(B85,'Full FBS'!$B$18:$M$4306,7,0)</f>
        <v>0</v>
      </c>
      <c r="I85" s="181">
        <f>VLOOKUP(B85,'Full FBS'!$B$18:$M$4306,8,0)</f>
        <v>866</v>
      </c>
      <c r="J85" s="181">
        <f>VLOOKUP(B85,'Full FBS'!$B$18:$M$4306,9,0)</f>
        <v>8</v>
      </c>
      <c r="K85" s="181">
        <f>VLOOKUP(B85,'Full FBS'!$B$18:$M$4306,10,0)</f>
        <v>25</v>
      </c>
      <c r="L85" s="181">
        <f>VLOOKUP(B85,'Full FBS'!$B$18:$M$4306,11,0)</f>
        <v>174</v>
      </c>
      <c r="M85" s="181">
        <f>VLOOKUP(B85,'Full FBS'!$B$18:$M$4306,12,0)</f>
        <v>1</v>
      </c>
      <c r="N85" s="43">
        <f>SUM(G85*$D$8+H85*$D$5+I85*$D$9+J85*$D$6+K85*$D$11+L85*$D$10+M85*$D$7)</f>
        <v>170.50000000000003</v>
      </c>
      <c r="O85" s="97">
        <f>VLOOKUP(B85, 'Full FBS'!$B$18:$P$4999, 14, FALSE)</f>
        <v>1</v>
      </c>
      <c r="P85" s="106">
        <f>SUM(((((I85+(L85*1.1))/1900*0.55)+(J85+M85)/19*0.41))+(K85/20*0.04))*100*O85</f>
        <v>55.03</v>
      </c>
      <c r="Q85" s="31"/>
      <c r="R85" s="15"/>
      <c r="S85" s="15"/>
      <c r="T85" s="15"/>
      <c r="U85" s="15"/>
    </row>
    <row r="86" spans="1:21" ht="13.5" customHeight="1">
      <c r="A86" s="41">
        <f>RANK(N86,$N$18:$N$2614)</f>
        <v>70</v>
      </c>
      <c r="B86" s="180" t="s">
        <v>500</v>
      </c>
      <c r="C86" s="180" t="s">
        <v>1397</v>
      </c>
      <c r="D86" s="180" t="s">
        <v>39</v>
      </c>
      <c r="E86" s="180" t="s">
        <v>38</v>
      </c>
      <c r="F86" s="180" t="s">
        <v>37</v>
      </c>
      <c r="G86" s="181">
        <f>VLOOKUP(B86,'Full FBS'!$B$18:$M$4306,6,0)</f>
        <v>0</v>
      </c>
      <c r="H86" s="181">
        <f>VLOOKUP(B86,'Full FBS'!$B$18:$M$4306,7,0)</f>
        <v>0</v>
      </c>
      <c r="I86" s="181">
        <f>VLOOKUP(B86,'Full FBS'!$B$18:$M$4306,8,0)</f>
        <v>877</v>
      </c>
      <c r="J86" s="181">
        <f>VLOOKUP(B86,'Full FBS'!$B$18:$M$4306,9,0)</f>
        <v>12</v>
      </c>
      <c r="K86" s="181">
        <f>VLOOKUP(B86,'Full FBS'!$B$18:$M$4306,10,0)</f>
        <v>8</v>
      </c>
      <c r="L86" s="181">
        <f>VLOOKUP(B86,'Full FBS'!$B$18:$M$4306,11,0)</f>
        <v>63</v>
      </c>
      <c r="M86" s="181">
        <f>VLOOKUP(B86,'Full FBS'!$B$18:$M$4306,12,0)</f>
        <v>0</v>
      </c>
      <c r="N86" s="43">
        <f>SUM(G86*$D$8+H86*$D$5+I86*$D$9+J86*$D$6+K86*$D$11+L86*$D$10+M86*$D$7)</f>
        <v>170</v>
      </c>
      <c r="O86" s="97">
        <f>VLOOKUP(B86, 'Full FBS'!$B$18:$P$4999, 14, FALSE)</f>
        <v>1</v>
      </c>
      <c r="P86" s="106">
        <f>SUM(((((I86+(L86*1.1))/1900*0.55)+(J86+M86)/19*0.41))+(K86/20*0.04))*100*O86</f>
        <v>54.887631578947364</v>
      </c>
      <c r="Q86" s="31"/>
      <c r="R86" s="15"/>
      <c r="S86" s="15"/>
      <c r="T86" s="15"/>
      <c r="U86" s="15"/>
    </row>
    <row r="87" spans="1:21" ht="13.5" customHeight="1">
      <c r="A87" s="41">
        <f>RANK(N87,$N$18:$N$2614)</f>
        <v>71</v>
      </c>
      <c r="B87" s="180" t="s">
        <v>1147</v>
      </c>
      <c r="C87" s="180" t="s">
        <v>1406</v>
      </c>
      <c r="D87" s="180" t="s">
        <v>39</v>
      </c>
      <c r="E87" s="180" t="s">
        <v>40</v>
      </c>
      <c r="F87" s="180" t="s">
        <v>1106</v>
      </c>
      <c r="G87" s="181">
        <f>VLOOKUP(B87,'Full FBS'!$B$18:$M$4306,6,0)</f>
        <v>0</v>
      </c>
      <c r="H87" s="181">
        <f>VLOOKUP(B87,'Full FBS'!$B$18:$M$4306,7,0)</f>
        <v>0</v>
      </c>
      <c r="I87" s="181">
        <f>VLOOKUP(B87,'Full FBS'!$B$18:$M$4306,8,0)</f>
        <v>948</v>
      </c>
      <c r="J87" s="181">
        <f>VLOOKUP(B87,'Full FBS'!$B$18:$M$4306,9,0)</f>
        <v>8</v>
      </c>
      <c r="K87" s="181">
        <f>VLOOKUP(B87,'Full FBS'!$B$18:$M$4306,10,0)</f>
        <v>14</v>
      </c>
      <c r="L87" s="181">
        <f>VLOOKUP(B87,'Full FBS'!$B$18:$M$4306,11,0)</f>
        <v>125</v>
      </c>
      <c r="M87" s="181">
        <f>VLOOKUP(B87,'Full FBS'!$B$18:$M$4306,12,0)</f>
        <v>1</v>
      </c>
      <c r="N87" s="43">
        <f>SUM(G87*$D$8+H87*$D$5+I87*$D$9+J87*$D$6+K87*$D$11+L87*$D$10+M87*$D$7)</f>
        <v>168.3</v>
      </c>
      <c r="O87" s="97">
        <f>VLOOKUP(B87, 'Full FBS'!$B$18:$P$4999, 14, FALSE)</f>
        <v>1</v>
      </c>
      <c r="P87" s="106">
        <f>SUM(((((I87+(L87*1.1))/1900*0.55)+(J87+M87)/19*0.41))+(K87/20*0.04))*100*O87</f>
        <v>53.643421052631581</v>
      </c>
      <c r="Q87" s="31"/>
      <c r="R87" s="15"/>
      <c r="S87" s="15"/>
      <c r="T87" s="15"/>
      <c r="U87" s="15"/>
    </row>
    <row r="88" spans="1:21" ht="13.5" customHeight="1">
      <c r="A88" s="41">
        <f>RANK(N88,$N$18:$N$2614)</f>
        <v>72</v>
      </c>
      <c r="B88" s="180" t="s">
        <v>218</v>
      </c>
      <c r="C88" s="180" t="s">
        <v>1423</v>
      </c>
      <c r="D88" s="180" t="s">
        <v>39</v>
      </c>
      <c r="E88" s="180" t="s">
        <v>34</v>
      </c>
      <c r="F88" s="180" t="s">
        <v>1106</v>
      </c>
      <c r="G88" s="181">
        <f>VLOOKUP(B88,'Full FBS'!$B$18:$M$4306,6,0)</f>
        <v>0</v>
      </c>
      <c r="H88" s="181">
        <f>VLOOKUP(B88,'Full FBS'!$B$18:$M$4306,7,0)</f>
        <v>0</v>
      </c>
      <c r="I88" s="181">
        <f>VLOOKUP(B88,'Full FBS'!$B$18:$M$4306,8,0)</f>
        <v>953</v>
      </c>
      <c r="J88" s="181">
        <f>VLOOKUP(B88,'Full FBS'!$B$18:$M$4306,9,0)</f>
        <v>8</v>
      </c>
      <c r="K88" s="181">
        <f>VLOOKUP(B88,'Full FBS'!$B$18:$M$4306,10,0)</f>
        <v>14</v>
      </c>
      <c r="L88" s="181">
        <f>VLOOKUP(B88,'Full FBS'!$B$18:$M$4306,11,0)</f>
        <v>118</v>
      </c>
      <c r="M88" s="181">
        <f>VLOOKUP(B88,'Full FBS'!$B$18:$M$4306,12,0)</f>
        <v>1</v>
      </c>
      <c r="N88" s="43">
        <f>SUM(G88*$D$8+H88*$D$5+I88*$D$9+J88*$D$6+K88*$D$11+L88*$D$10+M88*$D$7)</f>
        <v>168.10000000000002</v>
      </c>
      <c r="O88" s="97">
        <f>VLOOKUP(B88, 'Full FBS'!$B$18:$P$4999, 14, FALSE)</f>
        <v>1</v>
      </c>
      <c r="P88" s="106">
        <f>SUM(((((I88+(L88*1.1))/1900*0.55)+(J88+M88)/19*0.41))+(K88/20*0.04))*100*O88</f>
        <v>53.565263157894741</v>
      </c>
      <c r="Q88" s="31"/>
      <c r="R88" s="15"/>
      <c r="S88" s="15"/>
      <c r="T88" s="15"/>
      <c r="U88" s="15"/>
    </row>
    <row r="89" spans="1:21" ht="13.5" customHeight="1">
      <c r="A89" s="41">
        <f>RANK(N89,$N$18:$N$2614)</f>
        <v>73</v>
      </c>
      <c r="B89" s="180" t="s">
        <v>1150</v>
      </c>
      <c r="C89" s="180" t="s">
        <v>1441</v>
      </c>
      <c r="D89" s="180" t="s">
        <v>39</v>
      </c>
      <c r="E89" s="180" t="s">
        <v>36</v>
      </c>
      <c r="F89" s="180" t="s">
        <v>52</v>
      </c>
      <c r="G89" s="181">
        <f>VLOOKUP(B89,'Full FBS'!$B$18:$M$4306,6,0)</f>
        <v>0</v>
      </c>
      <c r="H89" s="181">
        <f>VLOOKUP(B89,'Full FBS'!$B$18:$M$4306,7,0)</f>
        <v>0</v>
      </c>
      <c r="I89" s="181">
        <f>VLOOKUP(B89,'Full FBS'!$B$18:$M$4306,8,0)</f>
        <v>916</v>
      </c>
      <c r="J89" s="181">
        <f>VLOOKUP(B89,'Full FBS'!$B$18:$M$4306,9,0)</f>
        <v>8</v>
      </c>
      <c r="K89" s="181">
        <f>VLOOKUP(B89,'Full FBS'!$B$18:$M$4306,10,0)</f>
        <v>17</v>
      </c>
      <c r="L89" s="181">
        <f>VLOOKUP(B89,'Full FBS'!$B$18:$M$4306,11,0)</f>
        <v>136</v>
      </c>
      <c r="M89" s="181">
        <f>VLOOKUP(B89,'Full FBS'!$B$18:$M$4306,12,0)</f>
        <v>1</v>
      </c>
      <c r="N89" s="43">
        <f>SUM(G89*$D$8+H89*$D$5+I89*$D$9+J89*$D$6+K89*$D$11+L89*$D$10+M89*$D$7)</f>
        <v>167.70000000000002</v>
      </c>
      <c r="O89" s="97">
        <f>VLOOKUP(B89, 'Full FBS'!$B$18:$P$4999, 14, FALSE)</f>
        <v>1</v>
      </c>
      <c r="P89" s="106">
        <f>SUM(((((I89+(L89*1.1))/1900*0.55)+(J89+M89)/19*0.41))+(K89/20*0.04))*100*O89</f>
        <v>53.667368421052629</v>
      </c>
      <c r="Q89" s="31"/>
      <c r="R89" s="15"/>
      <c r="S89" s="15"/>
      <c r="T89" s="15"/>
      <c r="U89" s="15"/>
    </row>
    <row r="90" spans="1:21" ht="13.5" customHeight="1">
      <c r="A90" s="41">
        <f>RANK(N90,$N$18:$N$2614)</f>
        <v>74</v>
      </c>
      <c r="B90" s="180" t="s">
        <v>1145</v>
      </c>
      <c r="C90" s="180" t="s">
        <v>1445</v>
      </c>
      <c r="D90" s="180" t="s">
        <v>39</v>
      </c>
      <c r="E90" s="180" t="s">
        <v>1481</v>
      </c>
      <c r="F90" s="180" t="s">
        <v>41</v>
      </c>
      <c r="G90" s="181">
        <f>VLOOKUP(B90,'Full FBS'!$B$18:$M$4306,6,0)</f>
        <v>0</v>
      </c>
      <c r="H90" s="181">
        <f>VLOOKUP(B90,'Full FBS'!$B$18:$M$4306,7,0)</f>
        <v>0</v>
      </c>
      <c r="I90" s="181">
        <f>VLOOKUP(B90,'Full FBS'!$B$18:$M$4306,8,0)</f>
        <v>893</v>
      </c>
      <c r="J90" s="181">
        <f>VLOOKUP(B90,'Full FBS'!$B$18:$M$4306,9,0)</f>
        <v>9</v>
      </c>
      <c r="K90" s="181">
        <f>VLOOKUP(B90,'Full FBS'!$B$18:$M$4306,10,0)</f>
        <v>14</v>
      </c>
      <c r="L90" s="181">
        <f>VLOOKUP(B90,'Full FBS'!$B$18:$M$4306,11,0)</f>
        <v>102</v>
      </c>
      <c r="M90" s="181">
        <f>VLOOKUP(B90,'Full FBS'!$B$18:$M$4306,12,0)</f>
        <v>1</v>
      </c>
      <c r="N90" s="43">
        <f>SUM(G90*$D$8+H90*$D$5+I90*$D$9+J90*$D$6+K90*$D$11+L90*$D$10+M90*$D$7)</f>
        <v>166.5</v>
      </c>
      <c r="O90" s="97">
        <f>VLOOKUP(B90, 'Full FBS'!$B$18:$P$4999, 14, FALSE)</f>
        <v>1</v>
      </c>
      <c r="P90" s="106">
        <f>SUM(((((I90+(L90*1.1))/1900*0.55)+(J90+M90)/19*0.41))+(K90/20*0.04))*100*O90</f>
        <v>53.476842105263167</v>
      </c>
      <c r="Q90" s="31"/>
      <c r="R90" s="15"/>
      <c r="S90" s="15"/>
      <c r="T90" s="15"/>
      <c r="U90" s="15"/>
    </row>
    <row r="91" spans="1:21" ht="13.5" customHeight="1">
      <c r="A91" s="41">
        <f>RANK(N91,$N$18:$N$2614)</f>
        <v>75</v>
      </c>
      <c r="B91" s="180" t="s">
        <v>828</v>
      </c>
      <c r="C91" s="180" t="s">
        <v>89</v>
      </c>
      <c r="D91" s="180" t="s">
        <v>39</v>
      </c>
      <c r="E91" s="180" t="s">
        <v>38</v>
      </c>
      <c r="F91" s="180" t="s">
        <v>37</v>
      </c>
      <c r="G91" s="181">
        <f>VLOOKUP(B91,'Full FBS'!$B$18:$M$4306,6,0)</f>
        <v>0</v>
      </c>
      <c r="H91" s="181">
        <f>VLOOKUP(B91,'Full FBS'!$B$18:$M$4306,7,0)</f>
        <v>0</v>
      </c>
      <c r="I91" s="181">
        <f>VLOOKUP(B91,'Full FBS'!$B$18:$M$4306,8,0)</f>
        <v>846</v>
      </c>
      <c r="J91" s="181">
        <f>VLOOKUP(B91,'Full FBS'!$B$18:$M$4306,9,0)</f>
        <v>8</v>
      </c>
      <c r="K91" s="181">
        <f>VLOOKUP(B91,'Full FBS'!$B$18:$M$4306,10,0)</f>
        <v>20</v>
      </c>
      <c r="L91" s="181">
        <f>VLOOKUP(B91,'Full FBS'!$B$18:$M$4306,11,0)</f>
        <v>177</v>
      </c>
      <c r="M91" s="181">
        <f>VLOOKUP(B91,'Full FBS'!$B$18:$M$4306,12,0)</f>
        <v>1</v>
      </c>
      <c r="N91" s="43">
        <f>SUM(G91*$D$8+H91*$D$5+I91*$D$9+J91*$D$6+K91*$D$11+L91*$D$10+M91*$D$7)</f>
        <v>166.3</v>
      </c>
      <c r="O91" s="97">
        <f>VLOOKUP(B91, 'Full FBS'!$B$18:$P$4999, 14, FALSE)</f>
        <v>1</v>
      </c>
      <c r="P91" s="106">
        <f>SUM(((((I91+(L91*1.1))/1900*0.55)+(J91+M91)/19*0.41))+(K91/20*0.04))*100*O91</f>
        <v>53.546578947368431</v>
      </c>
      <c r="Q91" s="31"/>
      <c r="R91" s="15"/>
      <c r="S91" s="15"/>
      <c r="T91" s="15"/>
      <c r="U91" s="15"/>
    </row>
    <row r="92" spans="1:21" ht="13.5" customHeight="1">
      <c r="A92" s="41">
        <f>RANK(N92,$N$18:$N$2614)</f>
        <v>76</v>
      </c>
      <c r="B92" s="180" t="s">
        <v>390</v>
      </c>
      <c r="C92" s="180" t="s">
        <v>1372</v>
      </c>
      <c r="D92" s="180" t="s">
        <v>39</v>
      </c>
      <c r="E92" s="180" t="s">
        <v>34</v>
      </c>
      <c r="F92" s="180" t="s">
        <v>1105</v>
      </c>
      <c r="G92" s="181">
        <f>VLOOKUP(B92,'Full FBS'!$B$18:$M$4306,6,0)</f>
        <v>0</v>
      </c>
      <c r="H92" s="181">
        <f>VLOOKUP(B92,'Full FBS'!$B$18:$M$4306,7,0)</f>
        <v>0</v>
      </c>
      <c r="I92" s="181">
        <f>VLOOKUP(B92,'Full FBS'!$B$18:$M$4306,8,0)</f>
        <v>726</v>
      </c>
      <c r="J92" s="181">
        <f>VLOOKUP(B92,'Full FBS'!$B$18:$M$4306,9,0)</f>
        <v>7</v>
      </c>
      <c r="K92" s="181">
        <f>VLOOKUP(B92,'Full FBS'!$B$18:$M$4306,10,0)</f>
        <v>27</v>
      </c>
      <c r="L92" s="181">
        <f>VLOOKUP(B92,'Full FBS'!$B$18:$M$4306,11,0)</f>
        <v>256</v>
      </c>
      <c r="M92" s="181">
        <f>VLOOKUP(B92,'Full FBS'!$B$18:$M$4306,12,0)</f>
        <v>2</v>
      </c>
      <c r="N92" s="43">
        <f>SUM(G92*$D$8+H92*$D$5+I92*$D$9+J92*$D$6+K92*$D$11+L92*$D$10+M92*$D$7)</f>
        <v>165.70000000000002</v>
      </c>
      <c r="O92" s="97">
        <f>VLOOKUP(B92, 'Full FBS'!$B$18:$P$4999, 14, FALSE)</f>
        <v>1</v>
      </c>
      <c r="P92" s="106">
        <f>SUM(((((I92+(L92*1.1))/1900*0.55)+(J92+M92)/19*0.41))+(K92/20*0.04))*100*O92</f>
        <v>53.988421052631573</v>
      </c>
      <c r="Q92" s="31"/>
      <c r="R92" s="15"/>
      <c r="S92" s="15"/>
      <c r="T92" s="15"/>
      <c r="U92" s="15"/>
    </row>
    <row r="93" spans="1:21" ht="13.5" customHeight="1">
      <c r="A93" s="41">
        <f>RANK(N93,$N$18:$N$2614)</f>
        <v>77</v>
      </c>
      <c r="B93" s="207" t="s">
        <v>1631</v>
      </c>
      <c r="C93" s="180" t="s">
        <v>1394</v>
      </c>
      <c r="D93" s="180" t="s">
        <v>39</v>
      </c>
      <c r="E93" s="207" t="s">
        <v>40</v>
      </c>
      <c r="F93" s="180" t="s">
        <v>52</v>
      </c>
      <c r="G93" s="181">
        <f>VLOOKUP(B93,'Full FBS'!$B$18:$M$4306,6,0)</f>
        <v>0</v>
      </c>
      <c r="H93" s="181">
        <f>VLOOKUP(B93,'Full FBS'!$B$18:$M$4306,7,0)</f>
        <v>0</v>
      </c>
      <c r="I93" s="181">
        <f>VLOOKUP(B93,'Full FBS'!$B$18:$M$4306,8,0)</f>
        <v>828</v>
      </c>
      <c r="J93" s="181">
        <f>VLOOKUP(B93,'Full FBS'!$B$18:$M$4306,9,0)</f>
        <v>9</v>
      </c>
      <c r="K93" s="181">
        <f>VLOOKUP(B93,'Full FBS'!$B$18:$M$4306,10,0)</f>
        <v>15</v>
      </c>
      <c r="L93" s="181">
        <f>VLOOKUP(B93,'Full FBS'!$B$18:$M$4306,11,0)</f>
        <v>151</v>
      </c>
      <c r="M93" s="181">
        <f>VLOOKUP(B93,'Full FBS'!$B$18:$M$4306,12,0)</f>
        <v>1</v>
      </c>
      <c r="N93" s="43">
        <f>SUM(G93*$D$8+H93*$D$5+I93*$D$9+J93*$D$6+K93*$D$11+L93*$D$10+M93*$D$7)</f>
        <v>165.4</v>
      </c>
      <c r="O93" s="97">
        <f>VLOOKUP(B93, 'Full FBS'!$B$18:$P$4999, 14, FALSE)</f>
        <v>1</v>
      </c>
      <c r="P93" s="106">
        <f>SUM(((((I93+(L93*1.1))/1900*0.55)+(J93+M93)/19*0.41))+(K93/20*0.04))*100*O93</f>
        <v>53.355526315789483</v>
      </c>
      <c r="Q93" s="31"/>
      <c r="R93" s="15"/>
      <c r="S93" s="15"/>
      <c r="T93" s="15"/>
      <c r="U93" s="15"/>
    </row>
    <row r="94" spans="1:21" ht="13.5" customHeight="1">
      <c r="A94" s="41">
        <f>RANK(N94,$N$18:$N$2614)</f>
        <v>78</v>
      </c>
      <c r="B94" s="180" t="s">
        <v>493</v>
      </c>
      <c r="C94" s="180" t="s">
        <v>1434</v>
      </c>
      <c r="D94" s="180" t="s">
        <v>39</v>
      </c>
      <c r="E94" s="180" t="s">
        <v>38</v>
      </c>
      <c r="F94" s="180" t="s">
        <v>59</v>
      </c>
      <c r="G94" s="181">
        <f>VLOOKUP(B94,'Full FBS'!$B$18:$M$4306,6,0)</f>
        <v>0</v>
      </c>
      <c r="H94" s="181">
        <f>VLOOKUP(B94,'Full FBS'!$B$18:$M$4306,7,0)</f>
        <v>0</v>
      </c>
      <c r="I94" s="181">
        <f>VLOOKUP(B94,'Full FBS'!$B$18:$M$4306,8,0)</f>
        <v>766</v>
      </c>
      <c r="J94" s="181">
        <f>VLOOKUP(B94,'Full FBS'!$B$18:$M$4306,9,0)</f>
        <v>8</v>
      </c>
      <c r="K94" s="181">
        <f>VLOOKUP(B94,'Full FBS'!$B$18:$M$4306,10,0)</f>
        <v>27</v>
      </c>
      <c r="L94" s="181">
        <f>VLOOKUP(B94,'Full FBS'!$B$18:$M$4306,11,0)</f>
        <v>202</v>
      </c>
      <c r="M94" s="181">
        <f>VLOOKUP(B94,'Full FBS'!$B$18:$M$4306,12,0)</f>
        <v>1</v>
      </c>
      <c r="N94" s="43">
        <f>SUM(G94*$D$8+H94*$D$5+I94*$D$9+J94*$D$6+K94*$D$11+L94*$D$10+M94*$D$7)</f>
        <v>164.3</v>
      </c>
      <c r="O94" s="97">
        <f>VLOOKUP(B94, 'Full FBS'!$B$18:$P$4999, 14, FALSE)</f>
        <v>1</v>
      </c>
      <c r="P94" s="106">
        <f>SUM(((((I94+(L94*1.1))/1900*0.55)+(J94+M94)/19*0.41))+(K94/20*0.04))*100*O94</f>
        <v>53.426842105263162</v>
      </c>
      <c r="Q94" s="31"/>
      <c r="R94" s="15"/>
      <c r="S94" s="15"/>
      <c r="T94" s="15"/>
      <c r="U94" s="15"/>
    </row>
    <row r="95" spans="1:21" ht="13.5" customHeight="1">
      <c r="A95" s="41">
        <f>RANK(N95,$N$18:$N$2614)</f>
        <v>79</v>
      </c>
      <c r="B95" s="180" t="s">
        <v>441</v>
      </c>
      <c r="C95" s="180" t="s">
        <v>1431</v>
      </c>
      <c r="D95" s="180" t="s">
        <v>39</v>
      </c>
      <c r="E95" s="180" t="s">
        <v>34</v>
      </c>
      <c r="F95" s="180" t="s">
        <v>1104</v>
      </c>
      <c r="G95" s="181">
        <f>VLOOKUP(B95,'Full FBS'!$B$18:$M$4306,6,0)</f>
        <v>0</v>
      </c>
      <c r="H95" s="181">
        <f>VLOOKUP(B95,'Full FBS'!$B$18:$M$4306,7,0)</f>
        <v>0</v>
      </c>
      <c r="I95" s="181">
        <f>VLOOKUP(B95,'Full FBS'!$B$18:$M$4306,8,0)</f>
        <v>802</v>
      </c>
      <c r="J95" s="181">
        <f>VLOOKUP(B95,'Full FBS'!$B$18:$M$4306,9,0)</f>
        <v>7</v>
      </c>
      <c r="K95" s="181">
        <f>VLOOKUP(B95,'Full FBS'!$B$18:$M$4306,10,0)</f>
        <v>25</v>
      </c>
      <c r="L95" s="181">
        <f>VLOOKUP(B95,'Full FBS'!$B$18:$M$4306,11,0)</f>
        <v>175</v>
      </c>
      <c r="M95" s="181">
        <f>VLOOKUP(B95,'Full FBS'!$B$18:$M$4306,12,0)</f>
        <v>2</v>
      </c>
      <c r="N95" s="43">
        <f>SUM(G95*$D$8+H95*$D$5+I95*$D$9+J95*$D$6+K95*$D$11+L95*$D$10+M95*$D$7)</f>
        <v>164.2</v>
      </c>
      <c r="O95" s="97">
        <f>VLOOKUP(B95, 'Full FBS'!$B$18:$P$4999, 14, FALSE)</f>
        <v>1</v>
      </c>
      <c r="P95" s="106">
        <f>SUM(((((I95+(L95*1.1))/1900*0.55)+(J95+M95)/19*0.41))+(K95/20*0.04))*100*O95</f>
        <v>53.209210526315786</v>
      </c>
      <c r="Q95" s="31"/>
      <c r="R95" s="15"/>
      <c r="S95" s="15"/>
      <c r="T95" s="15"/>
      <c r="U95" s="15"/>
    </row>
    <row r="96" spans="1:21" ht="13.5" customHeight="1">
      <c r="A96" s="41">
        <f>RANK(N96,$N$18:$N$2614)</f>
        <v>80</v>
      </c>
      <c r="B96" s="180" t="s">
        <v>1151</v>
      </c>
      <c r="C96" s="180" t="s">
        <v>1408</v>
      </c>
      <c r="D96" s="180" t="s">
        <v>39</v>
      </c>
      <c r="E96" s="180" t="s">
        <v>36</v>
      </c>
      <c r="F96" s="180" t="s">
        <v>1106</v>
      </c>
      <c r="G96" s="181">
        <f>VLOOKUP(B96,'Full FBS'!$B$18:$M$4306,6,0)</f>
        <v>0</v>
      </c>
      <c r="H96" s="181">
        <f>VLOOKUP(B96,'Full FBS'!$B$18:$M$4306,7,0)</f>
        <v>0</v>
      </c>
      <c r="I96" s="181">
        <f>VLOOKUP(B96,'Full FBS'!$B$18:$M$4306,8,0)</f>
        <v>855</v>
      </c>
      <c r="J96" s="181">
        <f>VLOOKUP(B96,'Full FBS'!$B$18:$M$4306,9,0)</f>
        <v>8</v>
      </c>
      <c r="K96" s="181">
        <f>VLOOKUP(B96,'Full FBS'!$B$18:$M$4306,10,0)</f>
        <v>20</v>
      </c>
      <c r="L96" s="181">
        <f>VLOOKUP(B96,'Full FBS'!$B$18:$M$4306,11,0)</f>
        <v>141</v>
      </c>
      <c r="M96" s="181">
        <f>VLOOKUP(B96,'Full FBS'!$B$18:$M$4306,12,0)</f>
        <v>1</v>
      </c>
      <c r="N96" s="43">
        <f>SUM(G96*$D$8+H96*$D$5+I96*$D$9+J96*$D$6+K96*$D$11+L96*$D$10+M96*$D$7)</f>
        <v>163.6</v>
      </c>
      <c r="O96" s="97">
        <f>VLOOKUP(B96, 'Full FBS'!$B$18:$P$4999, 14, FALSE)</f>
        <v>1</v>
      </c>
      <c r="P96" s="106">
        <f>SUM(((((I96+(L96*1.1))/1900*0.55)+(J96+M96)/19*0.41))+(K96/20*0.04))*100*O96</f>
        <v>52.660789473684211</v>
      </c>
      <c r="Q96" s="31"/>
      <c r="R96" s="15"/>
      <c r="S96" s="15"/>
      <c r="T96" s="15"/>
      <c r="U96" s="15"/>
    </row>
    <row r="97" spans="1:21" ht="13.5" customHeight="1">
      <c r="A97" s="41">
        <f>RANK(N97,$N$18:$N$2614)</f>
        <v>81</v>
      </c>
      <c r="B97" s="180" t="s">
        <v>1013</v>
      </c>
      <c r="C97" s="180" t="s">
        <v>1461</v>
      </c>
      <c r="D97" s="180" t="s">
        <v>39</v>
      </c>
      <c r="E97" s="180" t="s">
        <v>34</v>
      </c>
      <c r="F97" s="180" t="s">
        <v>57</v>
      </c>
      <c r="G97" s="181">
        <f>VLOOKUP(B97,'Full FBS'!$B$18:$M$4306,6,0)</f>
        <v>0</v>
      </c>
      <c r="H97" s="181">
        <f>VLOOKUP(B97,'Full FBS'!$B$18:$M$4306,7,0)</f>
        <v>0</v>
      </c>
      <c r="I97" s="181">
        <f>VLOOKUP(B97,'Full FBS'!$B$18:$M$4306,8,0)</f>
        <v>975</v>
      </c>
      <c r="J97" s="181">
        <f>VLOOKUP(B97,'Full FBS'!$B$18:$M$4306,9,0)</f>
        <v>9</v>
      </c>
      <c r="K97" s="181">
        <f>VLOOKUP(B97,'Full FBS'!$B$18:$M$4306,10,0)</f>
        <v>8</v>
      </c>
      <c r="L97" s="181">
        <f>VLOOKUP(B97,'Full FBS'!$B$18:$M$4306,11,0)</f>
        <v>71</v>
      </c>
      <c r="M97" s="181">
        <f>VLOOKUP(B97,'Full FBS'!$B$18:$M$4306,12,0)</f>
        <v>0</v>
      </c>
      <c r="N97" s="43">
        <f>SUM(G97*$D$8+H97*$D$5+I97*$D$9+J97*$D$6+K97*$D$11+L97*$D$10+M97*$D$7)</f>
        <v>162.6</v>
      </c>
      <c r="O97" s="97">
        <f>VLOOKUP(B97, 'Full FBS'!$B$18:$P$4999, 14, FALSE)</f>
        <v>1</v>
      </c>
      <c r="P97" s="106">
        <f>SUM(((((I97+(L97*1.1))/1900*0.55)+(J97+M97)/19*0.41))+(K97/20*0.04))*100*O97</f>
        <v>51.505526315789474</v>
      </c>
      <c r="Q97" s="31"/>
      <c r="R97" s="15"/>
      <c r="S97" s="15"/>
      <c r="T97" s="15"/>
      <c r="U97" s="15"/>
    </row>
    <row r="98" spans="1:21" ht="13.5" customHeight="1">
      <c r="A98" s="41">
        <f>RANK(N98,$N$18:$N$2614)</f>
        <v>82</v>
      </c>
      <c r="B98" s="180" t="s">
        <v>1607</v>
      </c>
      <c r="C98" s="180" t="s">
        <v>1378</v>
      </c>
      <c r="D98" s="180" t="s">
        <v>39</v>
      </c>
      <c r="E98" s="180" t="s">
        <v>34</v>
      </c>
      <c r="F98" s="180" t="s">
        <v>1106</v>
      </c>
      <c r="G98" s="181">
        <f>VLOOKUP(B98,'Full FBS'!$B$18:$M$4306,6,0)</f>
        <v>0</v>
      </c>
      <c r="H98" s="181">
        <f>VLOOKUP(B98,'Full FBS'!$B$18:$M$4306,7,0)</f>
        <v>0</v>
      </c>
      <c r="I98" s="181">
        <f>VLOOKUP(B98,'Full FBS'!$B$18:$M$4306,8,0)</f>
        <v>791</v>
      </c>
      <c r="J98" s="181">
        <f>VLOOKUP(B98,'Full FBS'!$B$18:$M$4306,9,0)</f>
        <v>6</v>
      </c>
      <c r="K98" s="181">
        <f>VLOOKUP(B98,'Full FBS'!$B$18:$M$4306,10,0)</f>
        <v>29</v>
      </c>
      <c r="L98" s="181">
        <f>VLOOKUP(B98,'Full FBS'!$B$18:$M$4306,11,0)</f>
        <v>264</v>
      </c>
      <c r="M98" s="181">
        <f>VLOOKUP(B98,'Full FBS'!$B$18:$M$4306,12,0)</f>
        <v>1</v>
      </c>
      <c r="N98" s="43">
        <f>SUM(G98*$D$8+H98*$D$5+I98*$D$9+J98*$D$6+K98*$D$11+L98*$D$10+M98*$D$7)</f>
        <v>162.00000000000003</v>
      </c>
      <c r="O98" s="97">
        <f>VLOOKUP(B98, 'Full FBS'!$B$18:$P$4999, 14, FALSE)</f>
        <v>1</v>
      </c>
      <c r="P98" s="106">
        <f>SUM(((((I98+(L98*1.1))/1900*0.55)+(J98+M98)/19*0.41))+(K98/20*0.04))*100*O98</f>
        <v>52.208947368421057</v>
      </c>
      <c r="Q98" s="31"/>
      <c r="R98" s="15"/>
      <c r="S98" s="15"/>
      <c r="T98" s="15"/>
      <c r="U98" s="15"/>
    </row>
    <row r="99" spans="1:21" ht="13.5" customHeight="1">
      <c r="A99" s="41">
        <f>RANK(N99,$N$18:$N$2614)</f>
        <v>83</v>
      </c>
      <c r="B99" s="180" t="s">
        <v>540</v>
      </c>
      <c r="C99" s="180" t="s">
        <v>1395</v>
      </c>
      <c r="D99" s="180" t="s">
        <v>39</v>
      </c>
      <c r="E99" s="180" t="s">
        <v>38</v>
      </c>
      <c r="F99" s="180" t="s">
        <v>52</v>
      </c>
      <c r="G99" s="181">
        <f>VLOOKUP(B99,'Full FBS'!$B$18:$M$4306,6,0)</f>
        <v>0</v>
      </c>
      <c r="H99" s="181">
        <f>VLOOKUP(B99,'Full FBS'!$B$18:$M$4306,7,0)</f>
        <v>0</v>
      </c>
      <c r="I99" s="181">
        <f>VLOOKUP(B99,'Full FBS'!$B$18:$M$4306,8,0)</f>
        <v>815</v>
      </c>
      <c r="J99" s="181">
        <f>VLOOKUP(B99,'Full FBS'!$B$18:$M$4306,9,0)</f>
        <v>7</v>
      </c>
      <c r="K99" s="181">
        <f>VLOOKUP(B99,'Full FBS'!$B$18:$M$4306,10,0)</f>
        <v>25</v>
      </c>
      <c r="L99" s="181">
        <f>VLOOKUP(B99,'Full FBS'!$B$18:$M$4306,11,0)</f>
        <v>199</v>
      </c>
      <c r="M99" s="181">
        <f>VLOOKUP(B99,'Full FBS'!$B$18:$M$4306,12,0)</f>
        <v>1</v>
      </c>
      <c r="N99" s="43">
        <f>SUM(G99*$D$8+H99*$D$5+I99*$D$9+J99*$D$6+K99*$D$11+L99*$D$10+M99*$D$7)</f>
        <v>161.9</v>
      </c>
      <c r="O99" s="97">
        <f>VLOOKUP(B99, 'Full FBS'!$B$18:$P$4999, 14, FALSE)</f>
        <v>1</v>
      </c>
      <c r="P99" s="106">
        <f>SUM(((((I99+(L99*1.1))/1900*0.55)+(J99+M99)/19*0.41))+(K99/20*0.04))*100*O99</f>
        <v>52.191842105263163</v>
      </c>
      <c r="Q99" s="31"/>
      <c r="R99" s="15"/>
      <c r="S99" s="15"/>
      <c r="T99" s="15"/>
      <c r="U99" s="15"/>
    </row>
    <row r="100" spans="1:21" ht="13.5" customHeight="1">
      <c r="A100" s="41">
        <f>RANK(N100,$N$18:$N$2614)</f>
        <v>84</v>
      </c>
      <c r="B100" s="180" t="s">
        <v>965</v>
      </c>
      <c r="C100" s="180" t="s">
        <v>1377</v>
      </c>
      <c r="D100" s="180" t="s">
        <v>39</v>
      </c>
      <c r="E100" s="180" t="s">
        <v>34</v>
      </c>
      <c r="F100" s="180" t="s">
        <v>35</v>
      </c>
      <c r="G100" s="181">
        <f>VLOOKUP(B100,'Full FBS'!$B$18:$M$4306,6,0)</f>
        <v>0</v>
      </c>
      <c r="H100" s="181">
        <f>VLOOKUP(B100,'Full FBS'!$B$18:$M$4306,7,0)</f>
        <v>0</v>
      </c>
      <c r="I100" s="181">
        <f>VLOOKUP(B100,'Full FBS'!$B$18:$M$4306,8,0)</f>
        <v>756</v>
      </c>
      <c r="J100" s="181">
        <f>VLOOKUP(B100,'Full FBS'!$B$18:$M$4306,9,0)</f>
        <v>8</v>
      </c>
      <c r="K100" s="181">
        <f>VLOOKUP(B100,'Full FBS'!$B$18:$M$4306,10,0)</f>
        <v>26</v>
      </c>
      <c r="L100" s="181">
        <f>VLOOKUP(B100,'Full FBS'!$B$18:$M$4306,11,0)</f>
        <v>188</v>
      </c>
      <c r="M100" s="181">
        <f>VLOOKUP(B100,'Full FBS'!$B$18:$M$4306,12,0)</f>
        <v>1</v>
      </c>
      <c r="N100" s="43">
        <f>SUM(G100*$D$8+H100*$D$5+I100*$D$9+J100*$D$6+K100*$D$11+L100*$D$10+M100*$D$7)</f>
        <v>161.40000000000003</v>
      </c>
      <c r="O100" s="97">
        <f>VLOOKUP(B100, 'Full FBS'!$B$18:$P$4999, 14, FALSE)</f>
        <v>1</v>
      </c>
      <c r="P100" s="106">
        <f>SUM(((((I100+(L100*1.1))/1900*0.55)+(J100+M100)/19*0.41))+(K100/20*0.04))*100*O100</f>
        <v>52.491578947368424</v>
      </c>
      <c r="Q100" s="31"/>
      <c r="R100" s="15"/>
      <c r="S100" s="15"/>
      <c r="T100" s="15"/>
      <c r="U100" s="15"/>
    </row>
    <row r="101" spans="1:21" ht="13.5" customHeight="1">
      <c r="A101" s="41">
        <f>RANK(N101,$N$18:$N$2614)</f>
        <v>85</v>
      </c>
      <c r="B101" s="180" t="s">
        <v>1153</v>
      </c>
      <c r="C101" s="180" t="s">
        <v>1413</v>
      </c>
      <c r="D101" s="180" t="s">
        <v>39</v>
      </c>
      <c r="E101" s="180" t="s">
        <v>38</v>
      </c>
      <c r="F101" s="180" t="s">
        <v>52</v>
      </c>
      <c r="G101" s="181">
        <f>VLOOKUP(B101,'Full FBS'!$B$18:$M$4306,6,0)</f>
        <v>0</v>
      </c>
      <c r="H101" s="181">
        <f>VLOOKUP(B101,'Full FBS'!$B$18:$M$4306,7,0)</f>
        <v>0</v>
      </c>
      <c r="I101" s="181">
        <f>VLOOKUP(B101,'Full FBS'!$B$18:$M$4306,8,0)</f>
        <v>1043</v>
      </c>
      <c r="J101" s="181">
        <f>VLOOKUP(B101,'Full FBS'!$B$18:$M$4306,9,0)</f>
        <v>8</v>
      </c>
      <c r="K101" s="181">
        <f>VLOOKUP(B101,'Full FBS'!$B$18:$M$4306,10,0)</f>
        <v>8</v>
      </c>
      <c r="L101" s="181">
        <f>VLOOKUP(B101,'Full FBS'!$B$18:$M$4306,11,0)</f>
        <v>44</v>
      </c>
      <c r="M101" s="181">
        <f>VLOOKUP(B101,'Full FBS'!$B$18:$M$4306,12,0)</f>
        <v>0</v>
      </c>
      <c r="N101" s="43">
        <f>SUM(G101*$D$8+H101*$D$5+I101*$D$9+J101*$D$6+K101*$D$11+L101*$D$10+M101*$D$7)</f>
        <v>160.70000000000002</v>
      </c>
      <c r="O101" s="97">
        <f>VLOOKUP(B101, 'Full FBS'!$B$18:$P$4999, 14, FALSE)</f>
        <v>1</v>
      </c>
      <c r="P101" s="106">
        <f>SUM(((((I101+(L101*1.1))/1900*0.55)+(J101+M101)/19*0.41))+(K101/20*0.04))*100*O101</f>
        <v>50.456315789473685</v>
      </c>
      <c r="Q101" s="31"/>
      <c r="R101" s="15"/>
      <c r="S101" s="15"/>
      <c r="T101" s="15"/>
      <c r="U101" s="15"/>
    </row>
    <row r="102" spans="1:21" ht="13.5" customHeight="1">
      <c r="A102" s="41">
        <f>RANK(N102,$N$18:$N$2614)</f>
        <v>55</v>
      </c>
      <c r="B102" s="180" t="s">
        <v>1131</v>
      </c>
      <c r="C102" s="180" t="s">
        <v>1396</v>
      </c>
      <c r="D102" s="180" t="s">
        <v>39</v>
      </c>
      <c r="E102" s="180" t="s">
        <v>34</v>
      </c>
      <c r="F102" s="180" t="s">
        <v>37</v>
      </c>
      <c r="G102" s="181">
        <f>VLOOKUP(B102,'Full FBS'!$B$18:$M$4306,6,0)</f>
        <v>0</v>
      </c>
      <c r="H102" s="181">
        <f>VLOOKUP(B102,'Full FBS'!$B$18:$M$4306,7,0)</f>
        <v>0</v>
      </c>
      <c r="I102" s="181">
        <f>VLOOKUP(B102,'Full FBS'!$B$18:$M$4306,8,0)</f>
        <v>1005</v>
      </c>
      <c r="J102" s="181">
        <f>VLOOKUP(B102,'Full FBS'!$B$18:$M$4306,9,0)</f>
        <v>10</v>
      </c>
      <c r="K102" s="181">
        <f>VLOOKUP(B102,'Full FBS'!$B$18:$M$4306,10,0)</f>
        <v>14</v>
      </c>
      <c r="L102" s="181">
        <f>VLOOKUP(B102,'Full FBS'!$B$18:$M$4306,11,0)</f>
        <v>84</v>
      </c>
      <c r="M102" s="181">
        <f>VLOOKUP(B102,'Full FBS'!$B$18:$M$4306,12,0)</f>
        <v>1</v>
      </c>
      <c r="N102" s="43">
        <f>SUM(G102*$D$8+H102*$D$5+I102*$D$9+J102*$D$6+K102*$D$11+L102*$D$10+M102*$D$7)</f>
        <v>181.9</v>
      </c>
      <c r="O102" s="97">
        <f>VLOOKUP(B102, 'Full FBS'!$B$18:$P$4999, 14, FALSE)</f>
        <v>1</v>
      </c>
      <c r="P102" s="106">
        <f>SUM(((((I102+(L102*1.1))/1900*0.55)+(J102+M102)/19*0.41))+(K102/20*0.04))*100*O102</f>
        <v>58.30368421052632</v>
      </c>
      <c r="Q102" s="31"/>
      <c r="R102" s="15"/>
      <c r="S102" s="15"/>
      <c r="T102" s="15"/>
      <c r="U102" s="15"/>
    </row>
    <row r="103" spans="1:21" ht="13.5" customHeight="1">
      <c r="A103" s="41">
        <f>RANK(N103,$N$18:$N$2614)</f>
        <v>86</v>
      </c>
      <c r="B103" s="180" t="s">
        <v>1273</v>
      </c>
      <c r="C103" s="180" t="s">
        <v>1412</v>
      </c>
      <c r="D103" s="180" t="s">
        <v>39</v>
      </c>
      <c r="E103" s="180" t="s">
        <v>38</v>
      </c>
      <c r="F103" s="180" t="s">
        <v>1482</v>
      </c>
      <c r="G103" s="181">
        <f>VLOOKUP(B103,'Full FBS'!$B$18:$M$4306,6,0)</f>
        <v>0</v>
      </c>
      <c r="H103" s="181">
        <f>VLOOKUP(B103,'Full FBS'!$B$18:$M$4306,7,0)</f>
        <v>0</v>
      </c>
      <c r="I103" s="181">
        <f>VLOOKUP(B103,'Full FBS'!$B$18:$M$4306,8,0)</f>
        <v>788</v>
      </c>
      <c r="J103" s="181">
        <f>VLOOKUP(B103,'Full FBS'!$B$18:$M$4306,9,0)</f>
        <v>8</v>
      </c>
      <c r="K103" s="181">
        <f>VLOOKUP(B103,'Full FBS'!$B$18:$M$4306,10,0)</f>
        <v>19</v>
      </c>
      <c r="L103" s="181">
        <f>VLOOKUP(B103,'Full FBS'!$B$18:$M$4306,11,0)</f>
        <v>117</v>
      </c>
      <c r="M103" s="181">
        <f>VLOOKUP(B103,'Full FBS'!$B$18:$M$4306,12,0)</f>
        <v>2</v>
      </c>
      <c r="N103" s="43">
        <f>SUM(G103*$D$8+H103*$D$5+I103*$D$9+J103*$D$6+K103*$D$11+L103*$D$10+M103*$D$7)</f>
        <v>160</v>
      </c>
      <c r="O103" s="97">
        <f>VLOOKUP(B103, 'Full FBS'!$B$18:$P$4999, 14, FALSE)</f>
        <v>1</v>
      </c>
      <c r="P103" s="106">
        <f>SUM(((((I103+(L103*1.1))/1900*0.55)+(J103+M103)/19*0.41))+(K103/20*0.04))*100*O103</f>
        <v>51.914999999999999</v>
      </c>
      <c r="Q103" s="31"/>
      <c r="R103" s="15"/>
      <c r="S103" s="15"/>
      <c r="T103" s="15"/>
      <c r="U103" s="15"/>
    </row>
    <row r="104" spans="1:21" ht="13.5" customHeight="1">
      <c r="A104" s="41">
        <f>RANK(N104,$N$18:$N$2614)</f>
        <v>87</v>
      </c>
      <c r="B104" s="180" t="s">
        <v>488</v>
      </c>
      <c r="C104" s="180" t="s">
        <v>1456</v>
      </c>
      <c r="D104" s="180" t="s">
        <v>39</v>
      </c>
      <c r="E104" s="180" t="s">
        <v>38</v>
      </c>
      <c r="F104" s="180" t="s">
        <v>52</v>
      </c>
      <c r="G104" s="181">
        <f>VLOOKUP(B104,'Full FBS'!$B$18:$M$4306,6,0)</f>
        <v>0</v>
      </c>
      <c r="H104" s="181">
        <f>VLOOKUP(B104,'Full FBS'!$B$18:$M$4306,7,0)</f>
        <v>0</v>
      </c>
      <c r="I104" s="181">
        <f>VLOOKUP(B104,'Full FBS'!$B$18:$M$4306,8,0)</f>
        <v>826</v>
      </c>
      <c r="J104" s="181">
        <f>VLOOKUP(B104,'Full FBS'!$B$18:$M$4306,9,0)</f>
        <v>7</v>
      </c>
      <c r="K104" s="181">
        <f>VLOOKUP(B104,'Full FBS'!$B$18:$M$4306,10,0)</f>
        <v>24</v>
      </c>
      <c r="L104" s="181">
        <f>VLOOKUP(B104,'Full FBS'!$B$18:$M$4306,11,0)</f>
        <v>172</v>
      </c>
      <c r="M104" s="181">
        <f>VLOOKUP(B104,'Full FBS'!$B$18:$M$4306,12,0)</f>
        <v>1</v>
      </c>
      <c r="N104" s="43">
        <f>SUM(G104*$D$8+H104*$D$5+I104*$D$9+J104*$D$6+K104*$D$11+L104*$D$10+M104*$D$7)</f>
        <v>159.80000000000001</v>
      </c>
      <c r="O104" s="97">
        <f>VLOOKUP(B104, 'Full FBS'!$B$18:$P$4999, 14, FALSE)</f>
        <v>1</v>
      </c>
      <c r="P104" s="106">
        <f>SUM(((((I104+(L104*1.1))/1900*0.55)+(J104+M104)/19*0.41))+(K104/20*0.04))*100*O104</f>
        <v>51.450526315789482</v>
      </c>
      <c r="Q104" s="31"/>
      <c r="R104" s="15"/>
      <c r="S104" s="15"/>
      <c r="T104" s="15"/>
      <c r="U104" s="15"/>
    </row>
    <row r="105" spans="1:21" ht="13.5" customHeight="1">
      <c r="A105" s="41">
        <f>RANK(N105,$N$18:$N$2614)</f>
        <v>88</v>
      </c>
      <c r="B105" s="180" t="s">
        <v>613</v>
      </c>
      <c r="C105" s="180" t="s">
        <v>1420</v>
      </c>
      <c r="D105" s="180" t="s">
        <v>39</v>
      </c>
      <c r="E105" s="180" t="s">
        <v>38</v>
      </c>
      <c r="F105" s="180" t="s">
        <v>52</v>
      </c>
      <c r="G105" s="181">
        <f>VLOOKUP(B105,'Full FBS'!$B$18:$M$4306,6,0)</f>
        <v>0</v>
      </c>
      <c r="H105" s="181">
        <f>VLOOKUP(B105,'Full FBS'!$B$18:$M$4306,7,0)</f>
        <v>0</v>
      </c>
      <c r="I105" s="181">
        <f>VLOOKUP(B105,'Full FBS'!$B$18:$M$4306,8,0)</f>
        <v>789</v>
      </c>
      <c r="J105" s="181">
        <f>VLOOKUP(B105,'Full FBS'!$B$18:$M$4306,9,0)</f>
        <v>7</v>
      </c>
      <c r="K105" s="181">
        <f>VLOOKUP(B105,'Full FBS'!$B$18:$M$4306,10,0)</f>
        <v>25</v>
      </c>
      <c r="L105" s="181">
        <f>VLOOKUP(B105,'Full FBS'!$B$18:$M$4306,11,0)</f>
        <v>203</v>
      </c>
      <c r="M105" s="181">
        <f>VLOOKUP(B105,'Full FBS'!$B$18:$M$4306,12,0)</f>
        <v>1</v>
      </c>
      <c r="N105" s="43">
        <f>SUM(G105*$D$8+H105*$D$5+I105*$D$9+J105*$D$6+K105*$D$11+L105*$D$10+M105*$D$7)</f>
        <v>159.70000000000002</v>
      </c>
      <c r="O105" s="97">
        <f>VLOOKUP(B105, 'Full FBS'!$B$18:$P$4999, 14, FALSE)</f>
        <v>1</v>
      </c>
      <c r="P105" s="106">
        <f>SUM(((((I105+(L105*1.1))/1900*0.55)+(J105+M105)/19*0.41))+(K105/20*0.04))*100*O105</f>
        <v>51.566578947368427</v>
      </c>
      <c r="Q105" s="31"/>
      <c r="R105" s="15"/>
      <c r="S105" s="15"/>
      <c r="T105" s="15"/>
      <c r="U105" s="15"/>
    </row>
    <row r="106" spans="1:21" ht="13.5" customHeight="1">
      <c r="A106" s="41">
        <f>RANK(N106,$N$18:$N$2614)</f>
        <v>89</v>
      </c>
      <c r="B106" s="180" t="s">
        <v>904</v>
      </c>
      <c r="C106" s="180" t="s">
        <v>1400</v>
      </c>
      <c r="D106" s="180" t="s">
        <v>39</v>
      </c>
      <c r="E106" s="180" t="s">
        <v>36</v>
      </c>
      <c r="F106" s="180" t="s">
        <v>41</v>
      </c>
      <c r="G106" s="181">
        <f>VLOOKUP(B106,'Full FBS'!$B$18:$M$4306,6,0)</f>
        <v>0</v>
      </c>
      <c r="H106" s="181">
        <f>VLOOKUP(B106,'Full FBS'!$B$18:$M$4306,7,0)</f>
        <v>0</v>
      </c>
      <c r="I106" s="181">
        <f>VLOOKUP(B106,'Full FBS'!$B$18:$M$4306,8,0)</f>
        <v>892</v>
      </c>
      <c r="J106" s="181">
        <f>VLOOKUP(B106,'Full FBS'!$B$18:$M$4306,9,0)</f>
        <v>8</v>
      </c>
      <c r="K106" s="181">
        <f>VLOOKUP(B106,'Full FBS'!$B$18:$M$4306,10,0)</f>
        <v>10</v>
      </c>
      <c r="L106" s="181">
        <f>VLOOKUP(B106,'Full FBS'!$B$18:$M$4306,11,0)</f>
        <v>97</v>
      </c>
      <c r="M106" s="181">
        <f>VLOOKUP(B106,'Full FBS'!$B$18:$M$4306,12,0)</f>
        <v>1</v>
      </c>
      <c r="N106" s="43">
        <f>SUM(G106*$D$8+H106*$D$5+I106*$D$9+J106*$D$6+K106*$D$11+L106*$D$10+M106*$D$7)</f>
        <v>157.89999999999998</v>
      </c>
      <c r="O106" s="97">
        <f>VLOOKUP(B106, 'Full FBS'!$B$18:$P$4999, 14, FALSE)</f>
        <v>1</v>
      </c>
      <c r="P106" s="106">
        <f>SUM(((((I106+(L106*1.1))/1900*0.55)+(J106+M106)/19*0.41))+(K106/20*0.04))*100*O106</f>
        <v>50.330789473684213</v>
      </c>
      <c r="Q106" s="31"/>
      <c r="R106" s="15"/>
      <c r="S106" s="15"/>
      <c r="T106" s="15"/>
      <c r="U106" s="15"/>
    </row>
    <row r="107" spans="1:21" ht="13.5" customHeight="1">
      <c r="A107" s="41">
        <f>RANK(N107,$N$18:$N$2614)</f>
        <v>90</v>
      </c>
      <c r="B107" s="180" t="s">
        <v>495</v>
      </c>
      <c r="C107" s="180" t="s">
        <v>1380</v>
      </c>
      <c r="D107" s="180" t="s">
        <v>39</v>
      </c>
      <c r="E107" s="180" t="s">
        <v>36</v>
      </c>
      <c r="F107" s="180" t="s">
        <v>52</v>
      </c>
      <c r="G107" s="181">
        <f>VLOOKUP(B107,'Full FBS'!$B$18:$M$4306,6,0)</f>
        <v>0</v>
      </c>
      <c r="H107" s="181">
        <f>VLOOKUP(B107,'Full FBS'!$B$18:$M$4306,7,0)</f>
        <v>0</v>
      </c>
      <c r="I107" s="181">
        <f>VLOOKUP(B107,'Full FBS'!$B$18:$M$4306,8,0)</f>
        <v>828</v>
      </c>
      <c r="J107" s="181">
        <f>VLOOKUP(B107,'Full FBS'!$B$18:$M$4306,9,0)</f>
        <v>7</v>
      </c>
      <c r="K107" s="181">
        <f>VLOOKUP(B107,'Full FBS'!$B$18:$M$4306,10,0)</f>
        <v>20</v>
      </c>
      <c r="L107" s="181">
        <f>VLOOKUP(B107,'Full FBS'!$B$18:$M$4306,11,0)</f>
        <v>162</v>
      </c>
      <c r="M107" s="181">
        <f>VLOOKUP(B107,'Full FBS'!$B$18:$M$4306,12,0)</f>
        <v>1</v>
      </c>
      <c r="N107" s="43">
        <f>SUM(G107*$D$8+H107*$D$5+I107*$D$9+J107*$D$6+K107*$D$11+L107*$D$10+M107*$D$7)</f>
        <v>157</v>
      </c>
      <c r="O107" s="97">
        <f>VLOOKUP(B107, 'Full FBS'!$B$18:$P$4999, 14, FALSE)</f>
        <v>1</v>
      </c>
      <c r="P107" s="106">
        <f>SUM(((((I107+(L107*1.1))/1900*0.55)+(J107+M107)/19*0.41))+(K107/20*0.04))*100*O107</f>
        <v>50.39</v>
      </c>
      <c r="Q107" s="31"/>
      <c r="R107" s="15"/>
      <c r="S107" s="15"/>
      <c r="T107" s="15"/>
      <c r="U107" s="15"/>
    </row>
    <row r="108" spans="1:21" ht="13.5" customHeight="1">
      <c r="A108" s="41">
        <f>RANK(N108,$N$18:$N$2614)</f>
        <v>91</v>
      </c>
      <c r="B108" s="180" t="s">
        <v>876</v>
      </c>
      <c r="C108" s="180" t="s">
        <v>1367</v>
      </c>
      <c r="D108" s="180" t="s">
        <v>39</v>
      </c>
      <c r="E108" s="180" t="s">
        <v>38</v>
      </c>
      <c r="F108" s="180" t="s">
        <v>37</v>
      </c>
      <c r="G108" s="181">
        <f>VLOOKUP(B108,'Full FBS'!$B$18:$M$4306,6,0)</f>
        <v>0</v>
      </c>
      <c r="H108" s="181">
        <f>VLOOKUP(B108,'Full FBS'!$B$18:$M$4306,7,0)</f>
        <v>0</v>
      </c>
      <c r="I108" s="181">
        <f>VLOOKUP(B108,'Full FBS'!$B$18:$M$4306,8,0)</f>
        <v>471</v>
      </c>
      <c r="J108" s="181">
        <f>VLOOKUP(B108,'Full FBS'!$B$18:$M$4306,9,0)</f>
        <v>5</v>
      </c>
      <c r="K108" s="181">
        <f>VLOOKUP(B108,'Full FBS'!$B$18:$M$4306,10,0)</f>
        <v>60</v>
      </c>
      <c r="L108" s="181">
        <f>VLOOKUP(B108,'Full FBS'!$B$18:$M$4306,11,0)</f>
        <v>373</v>
      </c>
      <c r="M108" s="181">
        <f>VLOOKUP(B108,'Full FBS'!$B$18:$M$4306,12,0)</f>
        <v>2</v>
      </c>
      <c r="N108" s="43">
        <f>SUM(G108*$D$8+H108*$D$5+I108*$D$9+J108*$D$6+K108*$D$11+L108*$D$10+M108*$D$7)</f>
        <v>156.4</v>
      </c>
      <c r="O108" s="97">
        <f>VLOOKUP(B108, 'Full FBS'!$B$18:$P$4999, 14, FALSE)</f>
        <v>1</v>
      </c>
      <c r="P108" s="106">
        <f>SUM(((((I108+(L108*1.1))/1900*0.55)+(J108+M108)/19*0.41))+(K108/20*0.04))*100*O108</f>
        <v>52.616578947368417</v>
      </c>
      <c r="Q108" s="31"/>
      <c r="R108" s="15"/>
      <c r="S108" s="15"/>
      <c r="T108" s="15"/>
      <c r="U108" s="15"/>
    </row>
    <row r="109" spans="1:21" ht="13.5" customHeight="1">
      <c r="A109" s="41">
        <f>RANK(N109,$N$18:$N$2614)</f>
        <v>92</v>
      </c>
      <c r="B109" s="180" t="s">
        <v>628</v>
      </c>
      <c r="C109" s="180" t="s">
        <v>1443</v>
      </c>
      <c r="D109" s="180" t="s">
        <v>39</v>
      </c>
      <c r="E109" s="180" t="s">
        <v>36</v>
      </c>
      <c r="F109" s="180" t="s">
        <v>41</v>
      </c>
      <c r="G109" s="181">
        <f>VLOOKUP(B109,'Full FBS'!$B$18:$M$4306,6,0)</f>
        <v>0</v>
      </c>
      <c r="H109" s="181">
        <f>VLOOKUP(B109,'Full FBS'!$B$18:$M$4306,7,0)</f>
        <v>0</v>
      </c>
      <c r="I109" s="181">
        <f>VLOOKUP(B109,'Full FBS'!$B$18:$M$4306,8,0)</f>
        <v>756</v>
      </c>
      <c r="J109" s="181">
        <f>VLOOKUP(B109,'Full FBS'!$B$18:$M$4306,9,0)</f>
        <v>7</v>
      </c>
      <c r="K109" s="181">
        <f>VLOOKUP(B109,'Full FBS'!$B$18:$M$4306,10,0)</f>
        <v>18</v>
      </c>
      <c r="L109" s="181">
        <f>VLOOKUP(B109,'Full FBS'!$B$18:$M$4306,11,0)</f>
        <v>171</v>
      </c>
      <c r="M109" s="181">
        <f>VLOOKUP(B109,'Full FBS'!$B$18:$M$4306,12,0)</f>
        <v>2</v>
      </c>
      <c r="N109" s="43">
        <f>SUM(G109*$D$8+H109*$D$5+I109*$D$9+J109*$D$6+K109*$D$11+L109*$D$10+M109*$D$7)</f>
        <v>155.70000000000002</v>
      </c>
      <c r="O109" s="97">
        <f>VLOOKUP(B109, 'Full FBS'!$B$18:$P$4999, 14, FALSE)</f>
        <v>1</v>
      </c>
      <c r="P109" s="106">
        <f>SUM(((((I109+(L109*1.1))/1900*0.55)+(J109+M109)/19*0.41))+(K109/20*0.04))*100*O109</f>
        <v>50.350263157894737</v>
      </c>
      <c r="Q109" s="31"/>
      <c r="R109" s="15"/>
      <c r="S109" s="15"/>
      <c r="T109" s="15"/>
      <c r="U109" s="15"/>
    </row>
    <row r="110" spans="1:21" ht="13.5" customHeight="1">
      <c r="A110" s="41">
        <f>RANK(N110,$N$18:$N$2614)</f>
        <v>93</v>
      </c>
      <c r="B110" s="180" t="s">
        <v>1241</v>
      </c>
      <c r="C110" s="180" t="s">
        <v>1409</v>
      </c>
      <c r="D110" s="180" t="s">
        <v>39</v>
      </c>
      <c r="E110" s="180" t="s">
        <v>38</v>
      </c>
      <c r="F110" s="180" t="s">
        <v>1106</v>
      </c>
      <c r="G110" s="181">
        <f>VLOOKUP(B110,'Full FBS'!$B$18:$M$4306,6,0)</f>
        <v>0</v>
      </c>
      <c r="H110" s="181">
        <f>VLOOKUP(B110,'Full FBS'!$B$18:$M$4306,7,0)</f>
        <v>0</v>
      </c>
      <c r="I110" s="181">
        <f>VLOOKUP(B110,'Full FBS'!$B$18:$M$4306,8,0)</f>
        <v>755</v>
      </c>
      <c r="J110" s="181">
        <f>VLOOKUP(B110,'Full FBS'!$B$18:$M$4306,9,0)</f>
        <v>7</v>
      </c>
      <c r="K110" s="181">
        <f>VLOOKUP(B110,'Full FBS'!$B$18:$M$4306,10,0)</f>
        <v>24</v>
      </c>
      <c r="L110" s="181">
        <f>VLOOKUP(B110,'Full FBS'!$B$18:$M$4306,11,0)</f>
        <v>188</v>
      </c>
      <c r="M110" s="181">
        <f>VLOOKUP(B110,'Full FBS'!$B$18:$M$4306,12,0)</f>
        <v>1</v>
      </c>
      <c r="N110" s="43">
        <f>SUM(G110*$D$8+H110*$D$5+I110*$D$9+J110*$D$6+K110*$D$11+L110*$D$10+M110*$D$7)</f>
        <v>154.30000000000001</v>
      </c>
      <c r="O110" s="97">
        <f>VLOOKUP(B110, 'Full FBS'!$B$18:$P$4999, 14, FALSE)</f>
        <v>1</v>
      </c>
      <c r="P110" s="106">
        <f>SUM(((((I110+(L110*1.1))/1900*0.55)+(J110+M110)/19*0.41))+(K110/20*0.04))*100*O110</f>
        <v>49.904736842105265</v>
      </c>
      <c r="Q110" s="31"/>
      <c r="R110" s="15"/>
      <c r="S110" s="15"/>
      <c r="T110" s="15"/>
      <c r="U110" s="15"/>
    </row>
    <row r="111" spans="1:21" ht="13.5" customHeight="1">
      <c r="A111" s="41">
        <f>RANK(N111,$N$18:$N$2614)</f>
        <v>94</v>
      </c>
      <c r="B111" s="207" t="s">
        <v>178</v>
      </c>
      <c r="C111" s="180" t="s">
        <v>1401</v>
      </c>
      <c r="D111" s="180" t="s">
        <v>39</v>
      </c>
      <c r="E111" s="207" t="s">
        <v>34</v>
      </c>
      <c r="F111" s="180" t="s">
        <v>52</v>
      </c>
      <c r="G111" s="181">
        <f>VLOOKUP(B111,'Full FBS'!$B$18:$M$4306,6,0)</f>
        <v>0</v>
      </c>
      <c r="H111" s="181">
        <f>VLOOKUP(B111,'Full FBS'!$B$18:$M$4306,7,0)</f>
        <v>0</v>
      </c>
      <c r="I111" s="181">
        <f>VLOOKUP(B111,'Full FBS'!$B$18:$M$4306,8,0)</f>
        <v>810</v>
      </c>
      <c r="J111" s="181">
        <f>VLOOKUP(B111,'Full FBS'!$B$18:$M$4306,9,0)</f>
        <v>7</v>
      </c>
      <c r="K111" s="181">
        <f>VLOOKUP(B111,'Full FBS'!$B$18:$M$4306,10,0)</f>
        <v>20</v>
      </c>
      <c r="L111" s="181">
        <f>VLOOKUP(B111,'Full FBS'!$B$18:$M$4306,11,0)</f>
        <v>151</v>
      </c>
      <c r="M111" s="181">
        <f>VLOOKUP(B111,'Full FBS'!$B$18:$M$4306,12,0)</f>
        <v>1</v>
      </c>
      <c r="N111" s="43">
        <f>SUM(G111*$D$8+H111*$D$5+I111*$D$9+J111*$D$6+K111*$D$11+L111*$D$10+M111*$D$7)</f>
        <v>154.1</v>
      </c>
      <c r="O111" s="97">
        <f>VLOOKUP(B111, 'Full FBS'!$B$18:$P$4999, 14, FALSE)</f>
        <v>1</v>
      </c>
      <c r="P111" s="106">
        <f>SUM(((((I111+(L111*1.1))/1900*0.55)+(J111+M111)/19*0.41))+(K111/20*0.04))*100*O111</f>
        <v>49.518684210526317</v>
      </c>
      <c r="Q111" s="31"/>
      <c r="R111" s="15"/>
      <c r="S111" s="15"/>
      <c r="T111" s="15"/>
      <c r="U111" s="15"/>
    </row>
    <row r="112" spans="1:21" ht="13.5" customHeight="1">
      <c r="A112" s="41">
        <f>RANK(N112,$N$18:$N$2614)</f>
        <v>95</v>
      </c>
      <c r="B112" s="207" t="s">
        <v>1530</v>
      </c>
      <c r="C112" s="180" t="s">
        <v>1437</v>
      </c>
      <c r="D112" s="180" t="s">
        <v>39</v>
      </c>
      <c r="E112" s="207" t="s">
        <v>40</v>
      </c>
      <c r="F112" s="180" t="s">
        <v>1104</v>
      </c>
      <c r="G112" s="181">
        <f>VLOOKUP(B112,'Full FBS'!$B$18:$M$4306,6,0)</f>
        <v>0</v>
      </c>
      <c r="H112" s="181">
        <f>VLOOKUP(B112,'Full FBS'!$B$18:$M$4306,7,0)</f>
        <v>0</v>
      </c>
      <c r="I112" s="181">
        <f>VLOOKUP(B112,'Full FBS'!$B$18:$M$4306,8,0)</f>
        <v>873</v>
      </c>
      <c r="J112" s="181">
        <f>VLOOKUP(B112,'Full FBS'!$B$18:$M$4306,9,0)</f>
        <v>8</v>
      </c>
      <c r="K112" s="181">
        <f>VLOOKUP(B112,'Full FBS'!$B$18:$M$4306,10,0)</f>
        <v>12</v>
      </c>
      <c r="L112" s="181">
        <f>VLOOKUP(B112,'Full FBS'!$B$18:$M$4306,11,0)</f>
        <v>115</v>
      </c>
      <c r="M112" s="181">
        <f>VLOOKUP(B112,'Full FBS'!$B$18:$M$4306,12,0)</f>
        <v>0</v>
      </c>
      <c r="N112" s="43">
        <f>SUM(G112*$D$8+H112*$D$5+I112*$D$9+J112*$D$6+K112*$D$11+L112*$D$10+M112*$D$7)</f>
        <v>152.80000000000001</v>
      </c>
      <c r="O112" s="97">
        <f>VLOOKUP(B112, 'Full FBS'!$B$18:$P$4999, 14, FALSE)</f>
        <v>1</v>
      </c>
      <c r="P112" s="106">
        <f>SUM(((((I112+(L112*1.1))/1900*0.55)+(J112+M112)/19*0.41))+(K112/20*0.04))*100*O112</f>
        <v>48.596052631578949</v>
      </c>
      <c r="Q112" s="31"/>
      <c r="R112" s="15"/>
      <c r="S112" s="15"/>
      <c r="T112" s="15"/>
      <c r="U112" s="15"/>
    </row>
    <row r="113" spans="1:21" ht="13.5" customHeight="1">
      <c r="A113" s="41">
        <f>RANK(N113,$N$18:$N$2614)</f>
        <v>96</v>
      </c>
      <c r="B113" s="207" t="s">
        <v>1619</v>
      </c>
      <c r="C113" s="180" t="s">
        <v>135</v>
      </c>
      <c r="D113" s="180" t="s">
        <v>39</v>
      </c>
      <c r="E113" s="207" t="s">
        <v>36</v>
      </c>
      <c r="F113" s="180" t="s">
        <v>35</v>
      </c>
      <c r="G113" s="181">
        <f>VLOOKUP(B113,'Full FBS'!$B$18:$M$4306,6,0)</f>
        <v>0</v>
      </c>
      <c r="H113" s="181">
        <f>VLOOKUP(B113,'Full FBS'!$B$18:$M$4306,7,0)</f>
        <v>0</v>
      </c>
      <c r="I113" s="181">
        <f>VLOOKUP(B113,'Full FBS'!$B$18:$M$4306,8,0)</f>
        <v>873</v>
      </c>
      <c r="J113" s="181">
        <f>VLOOKUP(B113,'Full FBS'!$B$18:$M$4306,9,0)</f>
        <v>8</v>
      </c>
      <c r="K113" s="181">
        <f>VLOOKUP(B113,'Full FBS'!$B$18:$M$4306,10,0)</f>
        <v>13</v>
      </c>
      <c r="L113" s="181">
        <f>VLOOKUP(B113,'Full FBS'!$B$18:$M$4306,11,0)</f>
        <v>108</v>
      </c>
      <c r="M113" s="181">
        <f>VLOOKUP(B113,'Full FBS'!$B$18:$M$4306,12,0)</f>
        <v>0</v>
      </c>
      <c r="N113" s="43">
        <f>SUM(G113*$D$8+H113*$D$5+I113*$D$9+J113*$D$6+K113*$D$11+L113*$D$10+M113*$D$7)</f>
        <v>152.60000000000002</v>
      </c>
      <c r="O113" s="97">
        <f>VLOOKUP(B113, 'Full FBS'!$B$18:$P$4999, 14, FALSE)</f>
        <v>1</v>
      </c>
      <c r="P113" s="106">
        <f>SUM(((((I113+(L113*1.1))/1900*0.55)+(J113+M113)/19*0.41))+(K113/20*0.04))*100*O113</f>
        <v>48.573157894736845</v>
      </c>
      <c r="Q113" s="31"/>
      <c r="R113" s="15"/>
      <c r="S113" s="15"/>
      <c r="T113" s="15"/>
      <c r="U113" s="15"/>
    </row>
    <row r="114" spans="1:21" ht="13.5" customHeight="1">
      <c r="A114" s="41">
        <f>RANK(N114,$N$18:$N$2614)</f>
        <v>97</v>
      </c>
      <c r="B114" s="180" t="s">
        <v>1565</v>
      </c>
      <c r="C114" s="180" t="s">
        <v>1399</v>
      </c>
      <c r="D114" s="180" t="s">
        <v>39</v>
      </c>
      <c r="E114" s="180" t="s">
        <v>38</v>
      </c>
      <c r="F114" s="180" t="s">
        <v>37</v>
      </c>
      <c r="G114" s="181">
        <f>VLOOKUP(B114,'Full FBS'!$B$18:$M$4306,6,0)</f>
        <v>0</v>
      </c>
      <c r="H114" s="181">
        <f>VLOOKUP(B114,'Full FBS'!$B$18:$M$4306,7,0)</f>
        <v>0</v>
      </c>
      <c r="I114" s="181">
        <f>VLOOKUP(B114,'Full FBS'!$B$18:$M$4306,8,0)</f>
        <v>809</v>
      </c>
      <c r="J114" s="181">
        <f>VLOOKUP(B114,'Full FBS'!$B$18:$M$4306,9,0)</f>
        <v>9</v>
      </c>
      <c r="K114" s="181">
        <f>VLOOKUP(B114,'Full FBS'!$B$18:$M$4306,10,0)</f>
        <v>13</v>
      </c>
      <c r="L114" s="181">
        <f>VLOOKUP(B114,'Full FBS'!$B$18:$M$4306,11,0)</f>
        <v>109</v>
      </c>
      <c r="M114" s="181">
        <f>VLOOKUP(B114,'Full FBS'!$B$18:$M$4306,12,0)</f>
        <v>0</v>
      </c>
      <c r="N114" s="43">
        <f>SUM(G114*$D$8+H114*$D$5+I114*$D$9+J114*$D$6+K114*$D$11+L114*$D$10+M114*$D$7)</f>
        <v>152.30000000000001</v>
      </c>
      <c r="O114" s="97">
        <f>VLOOKUP(B114, 'Full FBS'!$B$18:$P$4999, 14, FALSE)</f>
        <v>1</v>
      </c>
      <c r="P114" s="106">
        <f>SUM(((((I114+(L114*1.1))/1900*0.55)+(J114+M114)/19*0.41))+(K114/20*0.04))*100*O114</f>
        <v>48.91026315789474</v>
      </c>
      <c r="Q114" s="31"/>
      <c r="R114" s="15"/>
      <c r="S114" s="15"/>
      <c r="T114" s="15"/>
      <c r="U114" s="15"/>
    </row>
    <row r="115" spans="1:21" ht="13.5" customHeight="1">
      <c r="A115" s="41">
        <f>RANK(N115,$N$18:$N$2614)</f>
        <v>98</v>
      </c>
      <c r="B115" s="180" t="s">
        <v>1143</v>
      </c>
      <c r="C115" s="180" t="s">
        <v>1376</v>
      </c>
      <c r="D115" s="180" t="s">
        <v>39</v>
      </c>
      <c r="E115" s="180" t="s">
        <v>34</v>
      </c>
      <c r="F115" s="180" t="s">
        <v>1104</v>
      </c>
      <c r="G115" s="181">
        <f>VLOOKUP(B115,'Full FBS'!$B$18:$M$4306,6,0)</f>
        <v>0</v>
      </c>
      <c r="H115" s="181">
        <f>VLOOKUP(B115,'Full FBS'!$B$18:$M$4306,7,0)</f>
        <v>0</v>
      </c>
      <c r="I115" s="181">
        <f>VLOOKUP(B115,'Full FBS'!$B$18:$M$4306,8,0)</f>
        <v>710</v>
      </c>
      <c r="J115" s="181">
        <f>VLOOKUP(B115,'Full FBS'!$B$18:$M$4306,9,0)</f>
        <v>7</v>
      </c>
      <c r="K115" s="181">
        <f>VLOOKUP(B115,'Full FBS'!$B$18:$M$4306,10,0)</f>
        <v>25</v>
      </c>
      <c r="L115" s="181">
        <f>VLOOKUP(B115,'Full FBS'!$B$18:$M$4306,11,0)</f>
        <v>206</v>
      </c>
      <c r="M115" s="181">
        <f>VLOOKUP(B115,'Full FBS'!$B$18:$M$4306,12,0)</f>
        <v>1</v>
      </c>
      <c r="N115" s="43">
        <f>SUM(G115*$D$8+H115*$D$5+I115*$D$9+J115*$D$6+K115*$D$11+L115*$D$10+M115*$D$7)</f>
        <v>152.1</v>
      </c>
      <c r="O115" s="97">
        <f>VLOOKUP(B115, 'Full FBS'!$B$18:$P$4999, 14, FALSE)</f>
        <v>1</v>
      </c>
      <c r="P115" s="106">
        <f>SUM(((((I115+(L115*1.1))/1900*0.55)+(J115+M115)/19*0.41))+(K115/20*0.04))*100*O115</f>
        <v>49.375263157894736</v>
      </c>
      <c r="Q115" s="31"/>
      <c r="R115" s="15"/>
      <c r="S115" s="15"/>
      <c r="T115" s="15"/>
      <c r="U115" s="15"/>
    </row>
    <row r="116" spans="1:21" ht="13.5" customHeight="1">
      <c r="A116" s="41">
        <f>RANK(N116,$N$18:$N$2614)</f>
        <v>99</v>
      </c>
      <c r="B116" s="180" t="s">
        <v>779</v>
      </c>
      <c r="C116" s="180" t="s">
        <v>1410</v>
      </c>
      <c r="D116" s="180" t="s">
        <v>39</v>
      </c>
      <c r="E116" s="180" t="s">
        <v>38</v>
      </c>
      <c r="F116" s="180" t="s">
        <v>1103</v>
      </c>
      <c r="G116" s="181">
        <f>VLOOKUP(B116,'Full FBS'!$B$18:$M$4306,6,0)</f>
        <v>0</v>
      </c>
      <c r="H116" s="181">
        <f>VLOOKUP(B116,'Full FBS'!$B$18:$M$4306,7,0)</f>
        <v>0</v>
      </c>
      <c r="I116" s="181">
        <f>VLOOKUP(B116,'Full FBS'!$B$18:$M$4306,8,0)</f>
        <v>805</v>
      </c>
      <c r="J116" s="181">
        <f>VLOOKUP(B116,'Full FBS'!$B$18:$M$4306,9,0)</f>
        <v>8</v>
      </c>
      <c r="K116" s="181">
        <f>VLOOKUP(B116,'Full FBS'!$B$18:$M$4306,10,0)</f>
        <v>14</v>
      </c>
      <c r="L116" s="181">
        <f>VLOOKUP(B116,'Full FBS'!$B$18:$M$4306,11,0)</f>
        <v>98</v>
      </c>
      <c r="M116" s="181">
        <f>VLOOKUP(B116,'Full FBS'!$B$18:$M$4306,12,0)</f>
        <v>1</v>
      </c>
      <c r="N116" s="43">
        <f>SUM(G116*$D$8+H116*$D$5+I116*$D$9+J116*$D$6+K116*$D$11+L116*$D$10+M116*$D$7)</f>
        <v>151.30000000000001</v>
      </c>
      <c r="O116" s="97">
        <f>VLOOKUP(B116, 'Full FBS'!$B$18:$P$4999, 14, FALSE)</f>
        <v>1</v>
      </c>
      <c r="P116" s="106">
        <f>SUM(((((I116+(L116*1.1))/1900*0.55)+(J116+M116)/19*0.41))+(K116/20*0.04))*100*O116</f>
        <v>48.644210526315788</v>
      </c>
      <c r="Q116" s="31"/>
      <c r="R116" s="15"/>
      <c r="S116" s="15"/>
      <c r="T116" s="15"/>
      <c r="U116" s="15"/>
    </row>
    <row r="117" spans="1:21" ht="13.5" customHeight="1">
      <c r="A117" s="41">
        <f>RANK(N117,$N$18:$N$2614)</f>
        <v>100</v>
      </c>
      <c r="B117" s="180" t="s">
        <v>84</v>
      </c>
      <c r="C117" s="180" t="s">
        <v>1474</v>
      </c>
      <c r="D117" s="180" t="s">
        <v>39</v>
      </c>
      <c r="E117" s="180" t="s">
        <v>34</v>
      </c>
      <c r="F117" s="180" t="s">
        <v>1104</v>
      </c>
      <c r="G117" s="181">
        <f>VLOOKUP(B117,'Full FBS'!$B$18:$M$4306,6,0)</f>
        <v>0</v>
      </c>
      <c r="H117" s="181">
        <f>VLOOKUP(B117,'Full FBS'!$B$18:$M$4306,7,0)</f>
        <v>0</v>
      </c>
      <c r="I117" s="181">
        <f>VLOOKUP(B117,'Full FBS'!$B$18:$M$4306,8,0)</f>
        <v>821</v>
      </c>
      <c r="J117" s="181">
        <f>VLOOKUP(B117,'Full FBS'!$B$18:$M$4306,9,0)</f>
        <v>8</v>
      </c>
      <c r="K117" s="181">
        <f>VLOOKUP(B117,'Full FBS'!$B$18:$M$4306,10,0)</f>
        <v>17</v>
      </c>
      <c r="L117" s="181">
        <f>VLOOKUP(B117,'Full FBS'!$B$18:$M$4306,11,0)</f>
        <v>125</v>
      </c>
      <c r="M117" s="181">
        <f>VLOOKUP(B117,'Full FBS'!$B$18:$M$4306,12,0)</f>
        <v>0</v>
      </c>
      <c r="N117" s="43">
        <f>SUM(G117*$D$8+H117*$D$5+I117*$D$9+J117*$D$6+K117*$D$11+L117*$D$10+M117*$D$7)</f>
        <v>151.10000000000002</v>
      </c>
      <c r="O117" s="97">
        <f>VLOOKUP(B117, 'Full FBS'!$B$18:$P$4999, 14, FALSE)</f>
        <v>1</v>
      </c>
      <c r="P117" s="106">
        <f>SUM(((((I117+(L117*1.1))/1900*0.55)+(J117+M117)/19*0.41))+(K117/20*0.04))*100*O117</f>
        <v>48.409210526315796</v>
      </c>
      <c r="Q117" s="31"/>
      <c r="R117" s="15"/>
      <c r="S117" s="15"/>
      <c r="T117" s="15"/>
      <c r="U117" s="15"/>
    </row>
    <row r="118" spans="1:21" ht="13.5" customHeight="1">
      <c r="A118" s="41">
        <f>RANK(N118,$N$18:$N$2614)</f>
        <v>101</v>
      </c>
      <c r="B118" s="180" t="s">
        <v>221</v>
      </c>
      <c r="C118" s="180" t="s">
        <v>1451</v>
      </c>
      <c r="D118" s="180" t="s">
        <v>39</v>
      </c>
      <c r="E118" s="180" t="s">
        <v>34</v>
      </c>
      <c r="F118" s="180" t="s">
        <v>35</v>
      </c>
      <c r="G118" s="181">
        <f>VLOOKUP(B118,'Full FBS'!$B$18:$M$4306,6,0)</f>
        <v>0</v>
      </c>
      <c r="H118" s="181">
        <f>VLOOKUP(B118,'Full FBS'!$B$18:$M$4306,7,0)</f>
        <v>0</v>
      </c>
      <c r="I118" s="181">
        <f>VLOOKUP(B118,'Full FBS'!$B$18:$M$4306,8,0)</f>
        <v>763</v>
      </c>
      <c r="J118" s="181">
        <f>VLOOKUP(B118,'Full FBS'!$B$18:$M$4306,9,0)</f>
        <v>6</v>
      </c>
      <c r="K118" s="181">
        <f>VLOOKUP(B118,'Full FBS'!$B$18:$M$4306,10,0)</f>
        <v>28</v>
      </c>
      <c r="L118" s="181">
        <f>VLOOKUP(B118,'Full FBS'!$B$18:$M$4306,11,0)</f>
        <v>172</v>
      </c>
      <c r="M118" s="181">
        <f>VLOOKUP(B118,'Full FBS'!$B$18:$M$4306,12,0)</f>
        <v>1</v>
      </c>
      <c r="N118" s="43">
        <f>SUM(G118*$D$8+H118*$D$5+I118*$D$9+J118*$D$6+K118*$D$11+L118*$D$10+M118*$D$7)</f>
        <v>149.5</v>
      </c>
      <c r="O118" s="97">
        <f>VLOOKUP(B118, 'Full FBS'!$B$18:$P$4999, 14, FALSE)</f>
        <v>1</v>
      </c>
      <c r="P118" s="106">
        <f>SUM(((((I118+(L118*1.1))/1900*0.55)+(J118+M118)/19*0.41))+(K118/20*0.04))*100*O118</f>
        <v>48.268947368421053</v>
      </c>
      <c r="Q118" s="31"/>
      <c r="R118" s="15"/>
      <c r="S118" s="15"/>
      <c r="T118" s="15"/>
      <c r="U118" s="15"/>
    </row>
    <row r="119" spans="1:21" ht="13.5" customHeight="1">
      <c r="A119" s="41">
        <f>RANK(N119,$N$18:$N$2614)</f>
        <v>102</v>
      </c>
      <c r="B119" s="180" t="s">
        <v>312</v>
      </c>
      <c r="C119" s="180" t="s">
        <v>1457</v>
      </c>
      <c r="D119" s="180" t="s">
        <v>39</v>
      </c>
      <c r="E119" s="180" t="s">
        <v>34</v>
      </c>
      <c r="F119" s="180" t="s">
        <v>41</v>
      </c>
      <c r="G119" s="181">
        <f>VLOOKUP(B119,'Full FBS'!$B$18:$M$4306,6,0)</f>
        <v>0</v>
      </c>
      <c r="H119" s="181">
        <f>VLOOKUP(B119,'Full FBS'!$B$18:$M$4306,7,0)</f>
        <v>0</v>
      </c>
      <c r="I119" s="181">
        <f>VLOOKUP(B119,'Full FBS'!$B$18:$M$4306,8,0)</f>
        <v>820</v>
      </c>
      <c r="J119" s="181">
        <f>VLOOKUP(B119,'Full FBS'!$B$18:$M$4306,9,0)</f>
        <v>10</v>
      </c>
      <c r="K119" s="181">
        <f>VLOOKUP(B119,'Full FBS'!$B$18:$M$4306,10,0)</f>
        <v>6</v>
      </c>
      <c r="L119" s="181">
        <f>VLOOKUP(B119,'Full FBS'!$B$18:$M$4306,11,0)</f>
        <v>42</v>
      </c>
      <c r="M119" s="181">
        <f>VLOOKUP(B119,'Full FBS'!$B$18:$M$4306,12,0)</f>
        <v>0</v>
      </c>
      <c r="N119" s="43">
        <f>SUM(G119*$D$8+H119*$D$5+I119*$D$9+J119*$D$6+K119*$D$11+L119*$D$10+M119*$D$7)</f>
        <v>149.19999999999999</v>
      </c>
      <c r="O119" s="97">
        <f>VLOOKUP(B119, 'Full FBS'!$B$18:$P$4999, 14, FALSE)</f>
        <v>1</v>
      </c>
      <c r="P119" s="106">
        <f>SUM(((((I119+(L119*1.1))/1900*0.55)+(J119+M119)/19*0.41))+(K119/20*0.04))*100*O119</f>
        <v>47.853157894736839</v>
      </c>
      <c r="Q119" s="31"/>
      <c r="R119" s="15"/>
      <c r="S119" s="15"/>
      <c r="T119" s="15"/>
      <c r="U119" s="15"/>
    </row>
    <row r="120" spans="1:21" ht="13.5" customHeight="1">
      <c r="A120" s="41">
        <f>RANK(N120,$N$18:$N$2614)</f>
        <v>103</v>
      </c>
      <c r="B120" s="180" t="s">
        <v>257</v>
      </c>
      <c r="C120" s="180" t="s">
        <v>1418</v>
      </c>
      <c r="D120" s="180" t="s">
        <v>39</v>
      </c>
      <c r="E120" s="180" t="s">
        <v>34</v>
      </c>
      <c r="F120" s="180" t="s">
        <v>1482</v>
      </c>
      <c r="G120" s="181">
        <f>VLOOKUP(B120,'Full FBS'!$B$18:$M$4306,6,0)</f>
        <v>0</v>
      </c>
      <c r="H120" s="181">
        <f>VLOOKUP(B120,'Full FBS'!$B$18:$M$4306,7,0)</f>
        <v>0</v>
      </c>
      <c r="I120" s="181">
        <f>VLOOKUP(B120,'Full FBS'!$B$18:$M$4306,8,0)</f>
        <v>924</v>
      </c>
      <c r="J120" s="181">
        <f>VLOOKUP(B120,'Full FBS'!$B$18:$M$4306,9,0)</f>
        <v>9</v>
      </c>
      <c r="K120" s="181">
        <f>VLOOKUP(B120,'Full FBS'!$B$18:$M$4306,10,0)</f>
        <v>2</v>
      </c>
      <c r="L120" s="181">
        <f>VLOOKUP(B120,'Full FBS'!$B$18:$M$4306,11,0)</f>
        <v>14</v>
      </c>
      <c r="M120" s="181">
        <f>VLOOKUP(B120,'Full FBS'!$B$18:$M$4306,12,0)</f>
        <v>0</v>
      </c>
      <c r="N120" s="43">
        <f>SUM(G120*$D$8+H120*$D$5+I120*$D$9+J120*$D$6+K120*$D$11+L120*$D$10+M120*$D$7)</f>
        <v>148.80000000000001</v>
      </c>
      <c r="O120" s="97">
        <f>VLOOKUP(B120, 'Full FBS'!$B$18:$P$4999, 14, FALSE)</f>
        <v>1</v>
      </c>
      <c r="P120" s="106">
        <f>SUM(((((I120+(L120*1.1))/1900*0.55)+(J120+M120)/19*0.41))+(K120/20*0.04))*100*O120</f>
        <v>47.014210526315786</v>
      </c>
      <c r="Q120" s="31"/>
      <c r="R120" s="15"/>
      <c r="S120" s="15"/>
      <c r="T120" s="15"/>
      <c r="U120" s="15"/>
    </row>
    <row r="121" spans="1:21" ht="13.5" customHeight="1">
      <c r="A121" s="41">
        <f>RANK(N121,$N$18:$N$2614)</f>
        <v>104</v>
      </c>
      <c r="B121" s="180" t="s">
        <v>1077</v>
      </c>
      <c r="C121" s="180" t="s">
        <v>1361</v>
      </c>
      <c r="D121" s="180" t="s">
        <v>39</v>
      </c>
      <c r="E121" s="180" t="s">
        <v>36</v>
      </c>
      <c r="F121" s="180" t="s">
        <v>52</v>
      </c>
      <c r="G121" s="181">
        <f>VLOOKUP(B121,'Full FBS'!$B$18:$M$4306,6,0)</f>
        <v>0</v>
      </c>
      <c r="H121" s="181">
        <f>VLOOKUP(B121,'Full FBS'!$B$18:$M$4306,7,0)</f>
        <v>0</v>
      </c>
      <c r="I121" s="181">
        <f>VLOOKUP(B121,'Full FBS'!$B$18:$M$4306,8,0)</f>
        <v>823</v>
      </c>
      <c r="J121" s="181">
        <f>VLOOKUP(B121,'Full FBS'!$B$18:$M$4306,9,0)</f>
        <v>9</v>
      </c>
      <c r="K121" s="181">
        <f>VLOOKUP(B121,'Full FBS'!$B$18:$M$4306,10,0)</f>
        <v>10</v>
      </c>
      <c r="L121" s="181">
        <f>VLOOKUP(B121,'Full FBS'!$B$18:$M$4306,11,0)</f>
        <v>69</v>
      </c>
      <c r="M121" s="181">
        <f>VLOOKUP(B121,'Full FBS'!$B$18:$M$4306,12,0)</f>
        <v>0</v>
      </c>
      <c r="N121" s="43">
        <f>SUM(G121*$D$8+H121*$D$5+I121*$D$9+J121*$D$6+K121*$D$11+L121*$D$10+M121*$D$7)</f>
        <v>148.20000000000002</v>
      </c>
      <c r="O121" s="97">
        <f>VLOOKUP(B121, 'Full FBS'!$B$18:$P$4999, 14, FALSE)</f>
        <v>1</v>
      </c>
      <c r="P121" s="106">
        <f>SUM(((((I121+(L121*1.1))/1900*0.55)+(J121+M121)/19*0.41))+(K121/20*0.04))*100*O121</f>
        <v>47.441842105263163</v>
      </c>
      <c r="Q121" s="31"/>
      <c r="R121" s="15"/>
      <c r="S121" s="15"/>
      <c r="T121" s="15"/>
      <c r="U121" s="15"/>
    </row>
    <row r="122" spans="1:21" ht="13.5" customHeight="1">
      <c r="A122" s="41">
        <f>RANK(N122,$N$18:$N$2614)</f>
        <v>105</v>
      </c>
      <c r="B122" s="180" t="s">
        <v>960</v>
      </c>
      <c r="C122" s="180" t="s">
        <v>1419</v>
      </c>
      <c r="D122" s="180" t="s">
        <v>39</v>
      </c>
      <c r="E122" s="180" t="s">
        <v>36</v>
      </c>
      <c r="F122" s="180" t="s">
        <v>37</v>
      </c>
      <c r="G122" s="181">
        <f>VLOOKUP(B122,'Full FBS'!$B$18:$M$4306,6,0)</f>
        <v>0</v>
      </c>
      <c r="H122" s="181">
        <f>VLOOKUP(B122,'Full FBS'!$B$18:$M$4306,7,0)</f>
        <v>0</v>
      </c>
      <c r="I122" s="181">
        <f>VLOOKUP(B122,'Full FBS'!$B$18:$M$4306,8,0)</f>
        <v>763</v>
      </c>
      <c r="J122" s="181">
        <f>VLOOKUP(B122,'Full FBS'!$B$18:$M$4306,9,0)</f>
        <v>7</v>
      </c>
      <c r="K122" s="181">
        <f>VLOOKUP(B122,'Full FBS'!$B$18:$M$4306,10,0)</f>
        <v>17</v>
      </c>
      <c r="L122" s="181">
        <f>VLOOKUP(B122,'Full FBS'!$B$18:$M$4306,11,0)</f>
        <v>145</v>
      </c>
      <c r="M122" s="181">
        <f>VLOOKUP(B122,'Full FBS'!$B$18:$M$4306,12,0)</f>
        <v>1</v>
      </c>
      <c r="N122" s="43">
        <f>SUM(G122*$D$8+H122*$D$5+I122*$D$9+J122*$D$6+K122*$D$11+L122*$D$10+M122*$D$7)</f>
        <v>147.30000000000001</v>
      </c>
      <c r="O122" s="97">
        <f>VLOOKUP(B122, 'Full FBS'!$B$18:$P$4999, 14, FALSE)</f>
        <v>1</v>
      </c>
      <c r="P122" s="106">
        <f>SUM(((((I122+(L122*1.1))/1900*0.55)+(J122+M122)/19*0.41))+(K122/20*0.04))*100*O122</f>
        <v>47.367105263157896</v>
      </c>
      <c r="Q122" s="31"/>
      <c r="R122" s="15"/>
      <c r="S122" s="15"/>
      <c r="T122" s="15"/>
      <c r="U122" s="15"/>
    </row>
    <row r="123" spans="1:21" ht="13.5" customHeight="1">
      <c r="A123" s="41">
        <f>RANK(N123,$N$18:$N$2614)</f>
        <v>106</v>
      </c>
      <c r="B123" s="180" t="s">
        <v>569</v>
      </c>
      <c r="C123" s="180" t="s">
        <v>1438</v>
      </c>
      <c r="D123" s="180" t="s">
        <v>39</v>
      </c>
      <c r="E123" s="180" t="s">
        <v>36</v>
      </c>
      <c r="F123" s="180" t="s">
        <v>1482</v>
      </c>
      <c r="G123" s="181">
        <f>VLOOKUP(B123,'Full FBS'!$B$18:$M$4306,6,0)</f>
        <v>0</v>
      </c>
      <c r="H123" s="181">
        <f>VLOOKUP(B123,'Full FBS'!$B$18:$M$4306,7,0)</f>
        <v>0</v>
      </c>
      <c r="I123" s="181">
        <f>VLOOKUP(B123,'Full FBS'!$B$18:$M$4306,8,0)</f>
        <v>798</v>
      </c>
      <c r="J123" s="181">
        <f>VLOOKUP(B123,'Full FBS'!$B$18:$M$4306,9,0)</f>
        <v>6</v>
      </c>
      <c r="K123" s="181">
        <f>VLOOKUP(B123,'Full FBS'!$B$18:$M$4306,10,0)</f>
        <v>23</v>
      </c>
      <c r="L123" s="181">
        <f>VLOOKUP(B123,'Full FBS'!$B$18:$M$4306,11,0)</f>
        <v>138</v>
      </c>
      <c r="M123" s="181">
        <f>VLOOKUP(B123,'Full FBS'!$B$18:$M$4306,12,0)</f>
        <v>1</v>
      </c>
      <c r="N123" s="43">
        <f>SUM(G123*$D$8+H123*$D$5+I123*$D$9+J123*$D$6+K123*$D$11+L123*$D$10+M123*$D$7)</f>
        <v>147.10000000000002</v>
      </c>
      <c r="O123" s="97">
        <f>VLOOKUP(B123, 'Full FBS'!$B$18:$P$4999, 14, FALSE)</f>
        <v>1</v>
      </c>
      <c r="P123" s="106">
        <f>SUM(((((I123+(L123*1.1))/1900*0.55)+(J123+M123)/19*0.41))+(K123/20*0.04))*100*O123</f>
        <v>47.199473684210517</v>
      </c>
      <c r="Q123" s="31"/>
      <c r="R123" s="15"/>
      <c r="S123" s="15"/>
      <c r="T123" s="15"/>
      <c r="U123" s="15"/>
    </row>
    <row r="124" spans="1:21" ht="13.5" customHeight="1">
      <c r="A124" s="41">
        <f>RANK(N124,$N$18:$N$2614)</f>
        <v>107</v>
      </c>
      <c r="B124" s="207" t="s">
        <v>1502</v>
      </c>
      <c r="C124" s="180" t="s">
        <v>1385</v>
      </c>
      <c r="D124" s="180" t="s">
        <v>39</v>
      </c>
      <c r="E124" s="207" t="s">
        <v>1481</v>
      </c>
      <c r="F124" s="180" t="s">
        <v>57</v>
      </c>
      <c r="G124" s="181">
        <f>VLOOKUP(B124,'Full FBS'!$B$18:$M$4306,6,0)</f>
        <v>0</v>
      </c>
      <c r="H124" s="181">
        <f>VLOOKUP(B124,'Full FBS'!$B$18:$M$4306,7,0)</f>
        <v>0</v>
      </c>
      <c r="I124" s="181">
        <f>VLOOKUP(B124,'Full FBS'!$B$18:$M$4306,8,0)</f>
        <v>796</v>
      </c>
      <c r="J124" s="181">
        <f>VLOOKUP(B124,'Full FBS'!$B$18:$M$4306,9,0)</f>
        <v>8</v>
      </c>
      <c r="K124" s="181">
        <f>VLOOKUP(B124,'Full FBS'!$B$18:$M$4306,10,0)</f>
        <v>14</v>
      </c>
      <c r="L124" s="181">
        <f>VLOOKUP(B124,'Full FBS'!$B$18:$M$4306,11,0)</f>
        <v>124</v>
      </c>
      <c r="M124" s="181">
        <f>VLOOKUP(B124,'Full FBS'!$B$18:$M$4306,12,0)</f>
        <v>0</v>
      </c>
      <c r="N124" s="43">
        <f>SUM(G124*$D$8+H124*$D$5+I124*$D$9+J124*$D$6+K124*$D$11+L124*$D$10+M124*$D$7)</f>
        <v>147.00000000000003</v>
      </c>
      <c r="O124" s="97">
        <f>VLOOKUP(B124, 'Full FBS'!$B$18:$P$4999, 14, FALSE)</f>
        <v>1</v>
      </c>
      <c r="P124" s="106">
        <f>SUM(((((I124+(L124*1.1))/1900*0.55)+(J124+M124)/19*0.41))+(K124/20*0.04))*100*O124</f>
        <v>47.053684210526313</v>
      </c>
      <c r="Q124" s="31"/>
      <c r="R124" s="15"/>
      <c r="S124" s="15"/>
      <c r="T124" s="15"/>
      <c r="U124" s="15"/>
    </row>
    <row r="125" spans="1:21" ht="13.5" customHeight="1">
      <c r="A125" s="41">
        <f>RANK(N125,$N$18:$N$2614)</f>
        <v>108</v>
      </c>
      <c r="B125" s="180" t="s">
        <v>774</v>
      </c>
      <c r="C125" s="180" t="s">
        <v>1418</v>
      </c>
      <c r="D125" s="180" t="s">
        <v>39</v>
      </c>
      <c r="E125" s="180" t="s">
        <v>34</v>
      </c>
      <c r="F125" s="180" t="s">
        <v>1482</v>
      </c>
      <c r="G125" s="181">
        <f>VLOOKUP(B125,'Full FBS'!$B$18:$M$4306,6,0)</f>
        <v>0</v>
      </c>
      <c r="H125" s="181">
        <f>VLOOKUP(B125,'Full FBS'!$B$18:$M$4306,7,0)</f>
        <v>0</v>
      </c>
      <c r="I125" s="181">
        <f>VLOOKUP(B125,'Full FBS'!$B$18:$M$4306,8,0)</f>
        <v>891</v>
      </c>
      <c r="J125" s="181">
        <f>VLOOKUP(B125,'Full FBS'!$B$18:$M$4306,9,0)</f>
        <v>9</v>
      </c>
      <c r="K125" s="181">
        <f>VLOOKUP(B125,'Full FBS'!$B$18:$M$4306,10,0)</f>
        <v>3</v>
      </c>
      <c r="L125" s="181">
        <f>VLOOKUP(B125,'Full FBS'!$B$18:$M$4306,11,0)</f>
        <v>21</v>
      </c>
      <c r="M125" s="181">
        <f>VLOOKUP(B125,'Full FBS'!$B$18:$M$4306,12,0)</f>
        <v>0</v>
      </c>
      <c r="N125" s="43">
        <f>SUM(G125*$D$8+H125*$D$5+I125*$D$9+J125*$D$6+K125*$D$11+L125*$D$10+M125*$D$7)</f>
        <v>146.70000000000002</v>
      </c>
      <c r="O125" s="97">
        <f>VLOOKUP(B125, 'Full FBS'!$B$18:$P$4999, 14, FALSE)</f>
        <v>1</v>
      </c>
      <c r="P125" s="106">
        <f>SUM(((((I125+(L125*1.1))/1900*0.55)+(J125+M125)/19*0.41))+(K125/20*0.04))*100*O125</f>
        <v>46.481842105263162</v>
      </c>
      <c r="Q125" s="31"/>
      <c r="R125" s="15"/>
      <c r="S125" s="15"/>
      <c r="T125" s="15"/>
      <c r="U125" s="15"/>
    </row>
    <row r="126" spans="1:21" ht="13.5" customHeight="1">
      <c r="A126" s="41">
        <f>RANK(N126,$N$18:$N$2614)</f>
        <v>109</v>
      </c>
      <c r="B126" s="180" t="s">
        <v>1200</v>
      </c>
      <c r="C126" s="180" t="s">
        <v>1421</v>
      </c>
      <c r="D126" s="180" t="s">
        <v>39</v>
      </c>
      <c r="E126" s="180" t="s">
        <v>38</v>
      </c>
      <c r="F126" s="180" t="s">
        <v>1103</v>
      </c>
      <c r="G126" s="181">
        <f>VLOOKUP(B126,'Full FBS'!$B$18:$M$4306,6,0)</f>
        <v>0</v>
      </c>
      <c r="H126" s="181">
        <f>VLOOKUP(B126,'Full FBS'!$B$18:$M$4306,7,0)</f>
        <v>0</v>
      </c>
      <c r="I126" s="181">
        <f>VLOOKUP(B126,'Full FBS'!$B$18:$M$4306,8,0)</f>
        <v>761</v>
      </c>
      <c r="J126" s="181">
        <f>VLOOKUP(B126,'Full FBS'!$B$18:$M$4306,9,0)</f>
        <v>7</v>
      </c>
      <c r="K126" s="181">
        <f>VLOOKUP(B126,'Full FBS'!$B$18:$M$4306,10,0)</f>
        <v>14</v>
      </c>
      <c r="L126" s="181">
        <f>VLOOKUP(B126,'Full FBS'!$B$18:$M$4306,11,0)</f>
        <v>143</v>
      </c>
      <c r="M126" s="181">
        <f>VLOOKUP(B126,'Full FBS'!$B$18:$M$4306,12,0)</f>
        <v>1</v>
      </c>
      <c r="N126" s="43">
        <f>SUM(G126*$D$8+H126*$D$5+I126*$D$9+J126*$D$6+K126*$D$11+L126*$D$10+M126*$D$7)</f>
        <v>145.4</v>
      </c>
      <c r="O126" s="97">
        <f>VLOOKUP(B126, 'Full FBS'!$B$18:$P$4999, 14, FALSE)</f>
        <v>1</v>
      </c>
      <c r="P126" s="106">
        <f>SUM(((((I126+(L126*1.1))/1900*0.55)+(J126+M126)/19*0.41))+(K126/20*0.04))*100*O126</f>
        <v>46.645526315789475</v>
      </c>
      <c r="Q126" s="31"/>
      <c r="R126" s="15"/>
      <c r="S126" s="15"/>
      <c r="T126" s="15"/>
      <c r="U126" s="15"/>
    </row>
    <row r="127" spans="1:21" ht="13.5" customHeight="1">
      <c r="A127" s="41">
        <f>RANK(N127,$N$18:$N$2614)</f>
        <v>110</v>
      </c>
      <c r="B127" s="180" t="s">
        <v>212</v>
      </c>
      <c r="C127" s="180" t="s">
        <v>1392</v>
      </c>
      <c r="D127" s="180" t="s">
        <v>39</v>
      </c>
      <c r="E127" s="180" t="s">
        <v>34</v>
      </c>
      <c r="F127" s="180" t="s">
        <v>1482</v>
      </c>
      <c r="G127" s="181">
        <f>VLOOKUP(B127,'Full FBS'!$B$18:$M$4306,6,0)</f>
        <v>0</v>
      </c>
      <c r="H127" s="181">
        <f>VLOOKUP(B127,'Full FBS'!$B$18:$M$4306,7,0)</f>
        <v>0</v>
      </c>
      <c r="I127" s="181">
        <f>VLOOKUP(B127,'Full FBS'!$B$18:$M$4306,8,0)</f>
        <v>808</v>
      </c>
      <c r="J127" s="181">
        <f>VLOOKUP(B127,'Full FBS'!$B$18:$M$4306,9,0)</f>
        <v>9</v>
      </c>
      <c r="K127" s="181">
        <f>VLOOKUP(B127,'Full FBS'!$B$18:$M$4306,10,0)</f>
        <v>9</v>
      </c>
      <c r="L127" s="181">
        <f>VLOOKUP(B127,'Full FBS'!$B$18:$M$4306,11,0)</f>
        <v>55</v>
      </c>
      <c r="M127" s="181">
        <f>VLOOKUP(B127,'Full FBS'!$B$18:$M$4306,12,0)</f>
        <v>0</v>
      </c>
      <c r="N127" s="43">
        <f>SUM(G127*$D$8+H127*$D$5+I127*$D$9+J127*$D$6+K127*$D$11+L127*$D$10+M127*$D$7)</f>
        <v>144.80000000000001</v>
      </c>
      <c r="O127" s="97">
        <f>VLOOKUP(B127, 'Full FBS'!$B$18:$P$4999, 14, FALSE)</f>
        <v>1</v>
      </c>
      <c r="P127" s="106">
        <f>SUM(((((I127+(L127*1.1))/1900*0.55)+(J127+M127)/19*0.41))+(K127/20*0.04))*100*O127</f>
        <v>46.361842105263158</v>
      </c>
      <c r="Q127" s="31"/>
      <c r="R127" s="15"/>
      <c r="S127" s="15"/>
      <c r="T127" s="15"/>
      <c r="U127" s="15"/>
    </row>
    <row r="128" spans="1:21" ht="13.5" customHeight="1">
      <c r="A128" s="41">
        <f>RANK(N128,$N$18:$N$2614)</f>
        <v>111</v>
      </c>
      <c r="B128" s="180" t="s">
        <v>251</v>
      </c>
      <c r="C128" s="180" t="s">
        <v>1397</v>
      </c>
      <c r="D128" s="180" t="s">
        <v>39</v>
      </c>
      <c r="E128" s="180" t="s">
        <v>34</v>
      </c>
      <c r="F128" s="180" t="s">
        <v>37</v>
      </c>
      <c r="G128" s="181">
        <f>VLOOKUP(B128,'Full FBS'!$B$18:$M$4306,6,0)</f>
        <v>0</v>
      </c>
      <c r="H128" s="181">
        <f>VLOOKUP(B128,'Full FBS'!$B$18:$M$4306,7,0)</f>
        <v>0</v>
      </c>
      <c r="I128" s="181">
        <f>VLOOKUP(B128,'Full FBS'!$B$18:$M$4306,8,0)</f>
        <v>578</v>
      </c>
      <c r="J128" s="181">
        <f>VLOOKUP(B128,'Full FBS'!$B$18:$M$4306,9,0)</f>
        <v>6</v>
      </c>
      <c r="K128" s="181">
        <f>VLOOKUP(B128,'Full FBS'!$B$18:$M$4306,10,0)</f>
        <v>25</v>
      </c>
      <c r="L128" s="181">
        <f>VLOOKUP(B128,'Full FBS'!$B$18:$M$4306,11,0)</f>
        <v>246</v>
      </c>
      <c r="M128" s="181">
        <f>VLOOKUP(B128,'Full FBS'!$B$18:$M$4306,12,0)</f>
        <v>2</v>
      </c>
      <c r="N128" s="43">
        <f>SUM(G128*$D$8+H128*$D$5+I128*$D$9+J128*$D$6+K128*$D$11+L128*$D$10+M128*$D$7)</f>
        <v>142.9</v>
      </c>
      <c r="O128" s="97">
        <f>VLOOKUP(B128, 'Full FBS'!$B$18:$P$4999, 14, FALSE)</f>
        <v>1</v>
      </c>
      <c r="P128" s="106">
        <f>SUM(((((I128+(L128*1.1))/1900*0.55)+(J128+M128)/19*0.41))+(K128/20*0.04))*100*O128</f>
        <v>46.827894736842104</v>
      </c>
      <c r="Q128" s="31"/>
      <c r="R128" s="15"/>
      <c r="S128" s="15"/>
      <c r="T128" s="15"/>
      <c r="U128" s="15"/>
    </row>
    <row r="129" spans="1:21" ht="13.5" customHeight="1">
      <c r="A129" s="41">
        <f>RANK(N129,$N$18:$N$2614)</f>
        <v>112</v>
      </c>
      <c r="B129" s="180" t="s">
        <v>738</v>
      </c>
      <c r="C129" s="180" t="s">
        <v>1469</v>
      </c>
      <c r="D129" s="180" t="s">
        <v>39</v>
      </c>
      <c r="E129" s="180" t="s">
        <v>36</v>
      </c>
      <c r="F129" s="180" t="s">
        <v>1103</v>
      </c>
      <c r="G129" s="181">
        <f>VLOOKUP(B129,'Full FBS'!$B$18:$M$4306,6,0)</f>
        <v>0</v>
      </c>
      <c r="H129" s="181">
        <f>VLOOKUP(B129,'Full FBS'!$B$18:$M$4306,7,0)</f>
        <v>0</v>
      </c>
      <c r="I129" s="181">
        <f>VLOOKUP(B129,'Full FBS'!$B$18:$M$4306,8,0)</f>
        <v>756</v>
      </c>
      <c r="J129" s="181">
        <f>VLOOKUP(B129,'Full FBS'!$B$18:$M$4306,9,0)</f>
        <v>6</v>
      </c>
      <c r="K129" s="181">
        <f>VLOOKUP(B129,'Full FBS'!$B$18:$M$4306,10,0)</f>
        <v>22</v>
      </c>
      <c r="L129" s="181">
        <f>VLOOKUP(B129,'Full FBS'!$B$18:$M$4306,11,0)</f>
        <v>136</v>
      </c>
      <c r="M129" s="181">
        <f>VLOOKUP(B129,'Full FBS'!$B$18:$M$4306,12,0)</f>
        <v>1</v>
      </c>
      <c r="N129" s="43">
        <f>SUM(G129*$D$8+H129*$D$5+I129*$D$9+J129*$D$6+K129*$D$11+L129*$D$10+M129*$D$7)</f>
        <v>142.20000000000002</v>
      </c>
      <c r="O129" s="97">
        <f>VLOOKUP(B129, 'Full FBS'!$B$18:$P$4999, 14, FALSE)</f>
        <v>1</v>
      </c>
      <c r="P129" s="106">
        <f>SUM(((((I129+(L129*1.1))/1900*0.55)+(J129+M129)/19*0.41))+(K129/20*0.04))*100*O129</f>
        <v>45.72</v>
      </c>
      <c r="Q129" s="31"/>
      <c r="R129" s="15"/>
      <c r="S129" s="15"/>
      <c r="T129" s="15"/>
      <c r="U129" s="15"/>
    </row>
    <row r="130" spans="1:21" ht="13.5" customHeight="1">
      <c r="A130" s="41">
        <f>RANK(N130,$N$18:$N$2614)</f>
        <v>113</v>
      </c>
      <c r="B130" s="180" t="s">
        <v>770</v>
      </c>
      <c r="C130" s="180" t="s">
        <v>1453</v>
      </c>
      <c r="D130" s="180" t="s">
        <v>39</v>
      </c>
      <c r="E130" s="180" t="s">
        <v>38</v>
      </c>
      <c r="F130" s="180" t="s">
        <v>1482</v>
      </c>
      <c r="G130" s="181">
        <f>VLOOKUP(B130,'Full FBS'!$B$18:$M$4306,6,0)</f>
        <v>0</v>
      </c>
      <c r="H130" s="181">
        <f>VLOOKUP(B130,'Full FBS'!$B$18:$M$4306,7,0)</f>
        <v>0</v>
      </c>
      <c r="I130" s="181">
        <f>VLOOKUP(B130,'Full FBS'!$B$18:$M$4306,8,0)</f>
        <v>715</v>
      </c>
      <c r="J130" s="181">
        <f>VLOOKUP(B130,'Full FBS'!$B$18:$M$4306,9,0)</f>
        <v>8</v>
      </c>
      <c r="K130" s="181">
        <f>VLOOKUP(B130,'Full FBS'!$B$18:$M$4306,10,0)</f>
        <v>15</v>
      </c>
      <c r="L130" s="181">
        <f>VLOOKUP(B130,'Full FBS'!$B$18:$M$4306,11,0)</f>
        <v>152</v>
      </c>
      <c r="M130" s="181">
        <f>VLOOKUP(B130,'Full FBS'!$B$18:$M$4306,12,0)</f>
        <v>0</v>
      </c>
      <c r="N130" s="43">
        <f>SUM(G130*$D$8+H130*$D$5+I130*$D$9+J130*$D$6+K130*$D$11+L130*$D$10+M130*$D$7)</f>
        <v>142.19999999999999</v>
      </c>
      <c r="O130" s="97">
        <f>VLOOKUP(B130, 'Full FBS'!$B$18:$P$4999, 14, FALSE)</f>
        <v>1</v>
      </c>
      <c r="P130" s="106">
        <f>SUM(((((I130+(L130*1.1))/1900*0.55)+(J130+M130)/19*0.41))+(K130/20*0.04))*100*O130</f>
        <v>45.800526315789483</v>
      </c>
      <c r="Q130" s="31"/>
      <c r="R130" s="15"/>
      <c r="S130" s="15"/>
      <c r="T130" s="15"/>
      <c r="U130" s="15"/>
    </row>
    <row r="131" spans="1:21" ht="13.5" customHeight="1">
      <c r="A131" s="41">
        <f>RANK(N131,$N$18:$N$2614)</f>
        <v>114</v>
      </c>
      <c r="B131" s="180" t="s">
        <v>710</v>
      </c>
      <c r="C131" s="180" t="s">
        <v>1447</v>
      </c>
      <c r="D131" s="180" t="s">
        <v>39</v>
      </c>
      <c r="E131" s="180" t="s">
        <v>38</v>
      </c>
      <c r="F131" s="180" t="s">
        <v>1104</v>
      </c>
      <c r="G131" s="181">
        <f>VLOOKUP(B131,'Full FBS'!$B$18:$M$4306,6,0)</f>
        <v>0</v>
      </c>
      <c r="H131" s="181">
        <f>VLOOKUP(B131,'Full FBS'!$B$18:$M$4306,7,0)</f>
        <v>0</v>
      </c>
      <c r="I131" s="181">
        <f>VLOOKUP(B131,'Full FBS'!$B$18:$M$4306,8,0)</f>
        <v>804</v>
      </c>
      <c r="J131" s="181">
        <f>VLOOKUP(B131,'Full FBS'!$B$18:$M$4306,9,0)</f>
        <v>6</v>
      </c>
      <c r="K131" s="181">
        <f>VLOOKUP(B131,'Full FBS'!$B$18:$M$4306,10,0)</f>
        <v>15</v>
      </c>
      <c r="L131" s="181">
        <f>VLOOKUP(B131,'Full FBS'!$B$18:$M$4306,11,0)</f>
        <v>121</v>
      </c>
      <c r="M131" s="181">
        <f>VLOOKUP(B131,'Full FBS'!$B$18:$M$4306,12,0)</f>
        <v>1</v>
      </c>
      <c r="N131" s="43">
        <f>SUM(G131*$D$8+H131*$D$5+I131*$D$9+J131*$D$6+K131*$D$11+L131*$D$10+M131*$D$7)</f>
        <v>142</v>
      </c>
      <c r="O131" s="97">
        <f>VLOOKUP(B131, 'Full FBS'!$B$18:$P$4999, 14, FALSE)</f>
        <v>1</v>
      </c>
      <c r="P131" s="106">
        <f>SUM(((((I131+(L131*1.1))/1900*0.55)+(J131+M131)/19*0.41))+(K131/20*0.04))*100*O131</f>
        <v>45.231842105263162</v>
      </c>
      <c r="Q131" s="31"/>
      <c r="R131" s="15"/>
      <c r="S131" s="15"/>
      <c r="T131" s="15"/>
      <c r="U131" s="15"/>
    </row>
    <row r="132" spans="1:21" ht="13.5" customHeight="1">
      <c r="A132" s="41">
        <f>RANK(N132,$N$18:$N$2614)</f>
        <v>115</v>
      </c>
      <c r="B132" s="180" t="s">
        <v>428</v>
      </c>
      <c r="C132" s="180" t="s">
        <v>1463</v>
      </c>
      <c r="D132" s="180" t="s">
        <v>39</v>
      </c>
      <c r="E132" s="180" t="s">
        <v>36</v>
      </c>
      <c r="F132" s="180" t="s">
        <v>35</v>
      </c>
      <c r="G132" s="181">
        <f>VLOOKUP(B132,'Full FBS'!$B$18:$M$4306,6,0)</f>
        <v>0</v>
      </c>
      <c r="H132" s="181">
        <f>VLOOKUP(B132,'Full FBS'!$B$18:$M$4306,7,0)</f>
        <v>0</v>
      </c>
      <c r="I132" s="181">
        <f>VLOOKUP(B132,'Full FBS'!$B$18:$M$4306,8,0)</f>
        <v>868</v>
      </c>
      <c r="J132" s="181">
        <f>VLOOKUP(B132,'Full FBS'!$B$18:$M$4306,9,0)</f>
        <v>7</v>
      </c>
      <c r="K132" s="181">
        <f>VLOOKUP(B132,'Full FBS'!$B$18:$M$4306,10,0)</f>
        <v>10</v>
      </c>
      <c r="L132" s="181">
        <f>VLOOKUP(B132,'Full FBS'!$B$18:$M$4306,11,0)</f>
        <v>62</v>
      </c>
      <c r="M132" s="181">
        <f>VLOOKUP(B132,'Full FBS'!$B$18:$M$4306,12,0)</f>
        <v>0</v>
      </c>
      <c r="N132" s="43">
        <f>SUM(G132*$D$8+H132*$D$5+I132*$D$9+J132*$D$6+K132*$D$11+L132*$D$10+M132*$D$7)</f>
        <v>140</v>
      </c>
      <c r="O132" s="97">
        <f>VLOOKUP(B132, 'Full FBS'!$B$18:$P$4999, 14, FALSE)</f>
        <v>1</v>
      </c>
      <c r="P132" s="106">
        <f>SUM(((((I132+(L132*1.1))/1900*0.55)+(J132+M132)/19*0.41))+(K132/20*0.04))*100*O132</f>
        <v>44.20578947368422</v>
      </c>
      <c r="Q132" s="31"/>
      <c r="R132" s="15"/>
      <c r="S132" s="15"/>
      <c r="T132" s="15"/>
      <c r="U132" s="15"/>
    </row>
    <row r="133" spans="1:21" ht="13.5" customHeight="1">
      <c r="A133" s="41">
        <f>RANK(N133,$N$18:$N$2614)</f>
        <v>116</v>
      </c>
      <c r="B133" s="207" t="s">
        <v>420</v>
      </c>
      <c r="C133" s="180" t="s">
        <v>1422</v>
      </c>
      <c r="D133" s="180" t="s">
        <v>39</v>
      </c>
      <c r="E133" s="207" t="s">
        <v>38</v>
      </c>
      <c r="F133" s="180" t="s">
        <v>1482</v>
      </c>
      <c r="G133" s="181">
        <f>VLOOKUP(B133,'Full FBS'!$B$18:$M$4306,6,0)</f>
        <v>0</v>
      </c>
      <c r="H133" s="181">
        <f>VLOOKUP(B133,'Full FBS'!$B$18:$M$4306,7,0)</f>
        <v>0</v>
      </c>
      <c r="I133" s="181">
        <f>VLOOKUP(B133,'Full FBS'!$B$18:$M$4306,8,0)</f>
        <v>737</v>
      </c>
      <c r="J133" s="181">
        <f>VLOOKUP(B133,'Full FBS'!$B$18:$M$4306,9,0)</f>
        <v>7</v>
      </c>
      <c r="K133" s="181">
        <f>VLOOKUP(B133,'Full FBS'!$B$18:$M$4306,10,0)</f>
        <v>15</v>
      </c>
      <c r="L133" s="181">
        <f>VLOOKUP(B133,'Full FBS'!$B$18:$M$4306,11,0)</f>
        <v>104</v>
      </c>
      <c r="M133" s="181">
        <f>VLOOKUP(B133,'Full FBS'!$B$18:$M$4306,12,0)</f>
        <v>1</v>
      </c>
      <c r="N133" s="43">
        <f>SUM(G133*$D$8+H133*$D$5+I133*$D$9+J133*$D$6+K133*$D$11+L133*$D$10+M133*$D$7)</f>
        <v>139.6</v>
      </c>
      <c r="O133" s="97">
        <f>VLOOKUP(B133, 'Full FBS'!$B$18:$P$4999, 14, FALSE)</f>
        <v>1</v>
      </c>
      <c r="P133" s="106">
        <f>SUM(((((I133+(L133*1.1))/1900*0.55)+(J133+M133)/19*0.41))+(K133/20*0.04))*100*O133</f>
        <v>44.90894736842106</v>
      </c>
      <c r="Q133" s="31"/>
      <c r="R133" s="15"/>
      <c r="S133" s="15"/>
      <c r="T133" s="15"/>
      <c r="U133" s="15"/>
    </row>
    <row r="134" spans="1:21" ht="13.5" customHeight="1">
      <c r="A134" s="41">
        <f>RANK(N134,$N$18:$N$2614)</f>
        <v>117</v>
      </c>
      <c r="B134" s="180" t="s">
        <v>275</v>
      </c>
      <c r="C134" s="180" t="s">
        <v>1388</v>
      </c>
      <c r="D134" s="180" t="s">
        <v>39</v>
      </c>
      <c r="E134" s="180" t="s">
        <v>38</v>
      </c>
      <c r="F134" s="180" t="s">
        <v>59</v>
      </c>
      <c r="G134" s="181">
        <f>VLOOKUP(B134,'Full FBS'!$B$18:$M$4306,6,0)</f>
        <v>0</v>
      </c>
      <c r="H134" s="181">
        <f>VLOOKUP(B134,'Full FBS'!$B$18:$M$4306,7,0)</f>
        <v>0</v>
      </c>
      <c r="I134" s="181">
        <f>VLOOKUP(B134,'Full FBS'!$B$18:$M$4306,8,0)</f>
        <v>634</v>
      </c>
      <c r="J134" s="181">
        <f>VLOOKUP(B134,'Full FBS'!$B$18:$M$4306,9,0)</f>
        <v>6</v>
      </c>
      <c r="K134" s="181">
        <f>VLOOKUP(B134,'Full FBS'!$B$18:$M$4306,10,0)</f>
        <v>22</v>
      </c>
      <c r="L134" s="181">
        <f>VLOOKUP(B134,'Full FBS'!$B$18:$M$4306,11,0)</f>
        <v>215</v>
      </c>
      <c r="M134" s="181">
        <f>VLOOKUP(B134,'Full FBS'!$B$18:$M$4306,12,0)</f>
        <v>1</v>
      </c>
      <c r="N134" s="43">
        <f>SUM(G134*$D$8+H134*$D$5+I134*$D$9+J134*$D$6+K134*$D$11+L134*$D$10+M134*$D$7)</f>
        <v>137.9</v>
      </c>
      <c r="O134" s="97">
        <f>VLOOKUP(B134, 'Full FBS'!$B$18:$P$4999, 14, FALSE)</f>
        <v>1</v>
      </c>
      <c r="P134" s="106">
        <f>SUM(((((I134+(L134*1.1))/1900*0.55)+(J134+M134)/19*0.41))+(K134/20*0.04))*100*O134</f>
        <v>44.703947368421055</v>
      </c>
      <c r="Q134" s="31"/>
      <c r="R134" s="15"/>
      <c r="S134" s="15"/>
      <c r="T134" s="15"/>
      <c r="U134" s="15"/>
    </row>
    <row r="135" spans="1:21" ht="13.5" customHeight="1">
      <c r="A135" s="41">
        <f>RANK(N135,$N$18:$N$2614)</f>
        <v>118</v>
      </c>
      <c r="B135" s="180" t="s">
        <v>663</v>
      </c>
      <c r="C135" s="180" t="s">
        <v>1439</v>
      </c>
      <c r="D135" s="180" t="s">
        <v>39</v>
      </c>
      <c r="E135" s="180" t="s">
        <v>38</v>
      </c>
      <c r="F135" s="180" t="s">
        <v>1482</v>
      </c>
      <c r="G135" s="181">
        <f>VLOOKUP(B135,'Full FBS'!$B$18:$M$4306,6,0)</f>
        <v>0</v>
      </c>
      <c r="H135" s="181">
        <f>VLOOKUP(B135,'Full FBS'!$B$18:$M$4306,7,0)</f>
        <v>0</v>
      </c>
      <c r="I135" s="181">
        <f>VLOOKUP(B135,'Full FBS'!$B$18:$M$4306,8,0)</f>
        <v>1009</v>
      </c>
      <c r="J135" s="181">
        <f>VLOOKUP(B135,'Full FBS'!$B$18:$M$4306,9,0)</f>
        <v>5</v>
      </c>
      <c r="K135" s="181">
        <f>VLOOKUP(B135,'Full FBS'!$B$18:$M$4306,10,0)</f>
        <v>6</v>
      </c>
      <c r="L135" s="181">
        <f>VLOOKUP(B135,'Full FBS'!$B$18:$M$4306,11,0)</f>
        <v>37</v>
      </c>
      <c r="M135" s="181">
        <f>VLOOKUP(B135,'Full FBS'!$B$18:$M$4306,12,0)</f>
        <v>0</v>
      </c>
      <c r="N135" s="43">
        <f>SUM(G135*$D$8+H135*$D$5+I135*$D$9+J135*$D$6+K135*$D$11+L135*$D$10+M135*$D$7)</f>
        <v>137.6</v>
      </c>
      <c r="O135" s="97">
        <f>VLOOKUP(B135, 'Full FBS'!$B$18:$P$4999, 14, FALSE)</f>
        <v>1</v>
      </c>
      <c r="P135" s="106">
        <f>SUM(((((I135+(L135*1.1))/1900*0.55)+(J135+M135)/19*0.41))+(K135/20*0.04))*100*O135</f>
        <v>42.375526315789479</v>
      </c>
      <c r="Q135" s="31"/>
      <c r="R135" s="15"/>
      <c r="S135" s="15"/>
      <c r="T135" s="15"/>
      <c r="U135" s="15"/>
    </row>
    <row r="136" spans="1:21" ht="13.5" customHeight="1">
      <c r="A136" s="41">
        <f>RANK(N136,$N$18:$N$2614)</f>
        <v>119</v>
      </c>
      <c r="B136" s="180" t="s">
        <v>150</v>
      </c>
      <c r="C136" s="180" t="s">
        <v>1465</v>
      </c>
      <c r="D136" s="180" t="s">
        <v>39</v>
      </c>
      <c r="E136" s="180" t="s">
        <v>34</v>
      </c>
      <c r="F136" s="180" t="s">
        <v>1106</v>
      </c>
      <c r="G136" s="181">
        <f>VLOOKUP(B136,'Full FBS'!$B$18:$M$4306,6,0)</f>
        <v>0</v>
      </c>
      <c r="H136" s="181">
        <f>VLOOKUP(B136,'Full FBS'!$B$18:$M$4306,7,0)</f>
        <v>0</v>
      </c>
      <c r="I136" s="181">
        <f>VLOOKUP(B136,'Full FBS'!$B$18:$M$4306,8,0)</f>
        <v>718</v>
      </c>
      <c r="J136" s="181">
        <f>VLOOKUP(B136,'Full FBS'!$B$18:$M$4306,9,0)</f>
        <v>6</v>
      </c>
      <c r="K136" s="181">
        <f>VLOOKUP(B136,'Full FBS'!$B$18:$M$4306,10,0)</f>
        <v>19</v>
      </c>
      <c r="L136" s="181">
        <f>VLOOKUP(B136,'Full FBS'!$B$18:$M$4306,11,0)</f>
        <v>134</v>
      </c>
      <c r="M136" s="181">
        <f>VLOOKUP(B136,'Full FBS'!$B$18:$M$4306,12,0)</f>
        <v>1</v>
      </c>
      <c r="N136" s="43">
        <f>SUM(G136*$D$8+H136*$D$5+I136*$D$9+J136*$D$6+K136*$D$11+L136*$D$10+M136*$D$7)</f>
        <v>136.69999999999999</v>
      </c>
      <c r="O136" s="97">
        <f>VLOOKUP(B136, 'Full FBS'!$B$18:$P$4999, 14, FALSE)</f>
        <v>1</v>
      </c>
      <c r="P136" s="106">
        <f>SUM(((((I136+(L136*1.1))/1900*0.55)+(J136+M136)/19*0.41))+(K136/20*0.04))*100*O136</f>
        <v>43.956315789473685</v>
      </c>
      <c r="Q136" s="31"/>
      <c r="R136" s="15"/>
      <c r="S136" s="15"/>
      <c r="T136" s="15"/>
      <c r="U136" s="15"/>
    </row>
    <row r="137" spans="1:21" ht="13.5" customHeight="1">
      <c r="A137" s="41">
        <f>RANK(N137,$N$18:$N$2614)</f>
        <v>120</v>
      </c>
      <c r="B137" s="180" t="s">
        <v>1059</v>
      </c>
      <c r="C137" s="180" t="s">
        <v>138</v>
      </c>
      <c r="D137" s="180" t="s">
        <v>39</v>
      </c>
      <c r="E137" s="180" t="s">
        <v>34</v>
      </c>
      <c r="F137" s="180" t="s">
        <v>59</v>
      </c>
      <c r="G137" s="181">
        <f>VLOOKUP(B137,'Full FBS'!$B$18:$M$4306,6,0)</f>
        <v>0</v>
      </c>
      <c r="H137" s="181">
        <f>VLOOKUP(B137,'Full FBS'!$B$18:$M$4306,7,0)</f>
        <v>0</v>
      </c>
      <c r="I137" s="181">
        <f>VLOOKUP(B137,'Full FBS'!$B$18:$M$4306,8,0)</f>
        <v>785</v>
      </c>
      <c r="J137" s="181">
        <f>VLOOKUP(B137,'Full FBS'!$B$18:$M$4306,9,0)</f>
        <v>6</v>
      </c>
      <c r="K137" s="181">
        <f>VLOOKUP(B137,'Full FBS'!$B$18:$M$4306,10,0)</f>
        <v>15</v>
      </c>
      <c r="L137" s="181">
        <f>VLOOKUP(B137,'Full FBS'!$B$18:$M$4306,11,0)</f>
        <v>142</v>
      </c>
      <c r="M137" s="181">
        <f>VLOOKUP(B137,'Full FBS'!$B$18:$M$4306,12,0)</f>
        <v>0</v>
      </c>
      <c r="N137" s="43">
        <f>SUM(G137*$D$8+H137*$D$5+I137*$D$9+J137*$D$6+K137*$D$11+L137*$D$10+M137*$D$7)</f>
        <v>136.19999999999999</v>
      </c>
      <c r="O137" s="97">
        <f>VLOOKUP(B137, 'Full FBS'!$B$18:$P$4999, 14, FALSE)</f>
        <v>1</v>
      </c>
      <c r="P137" s="106">
        <f>SUM(((((I137+(L137*1.1))/1900*0.55)+(J137+M137)/19*0.41))+(K137/20*0.04))*100*O137</f>
        <v>43.19263157894737</v>
      </c>
      <c r="Q137" s="31"/>
      <c r="R137" s="15"/>
      <c r="S137" s="15"/>
      <c r="T137" s="15"/>
      <c r="U137" s="15"/>
    </row>
    <row r="138" spans="1:21" ht="13.5" customHeight="1">
      <c r="A138" s="41">
        <f>RANK(N138,$N$18:$N$2614)</f>
        <v>121</v>
      </c>
      <c r="B138" s="180" t="s">
        <v>958</v>
      </c>
      <c r="C138" s="180" t="s">
        <v>1468</v>
      </c>
      <c r="D138" s="180" t="s">
        <v>39</v>
      </c>
      <c r="E138" s="180" t="s">
        <v>36</v>
      </c>
      <c r="F138" s="180" t="s">
        <v>1106</v>
      </c>
      <c r="G138" s="181">
        <f>VLOOKUP(B138,'Full FBS'!$B$18:$M$4306,6,0)</f>
        <v>0</v>
      </c>
      <c r="H138" s="181">
        <f>VLOOKUP(B138,'Full FBS'!$B$18:$M$4306,7,0)</f>
        <v>0</v>
      </c>
      <c r="I138" s="181">
        <f>VLOOKUP(B138,'Full FBS'!$B$18:$M$4306,8,0)</f>
        <v>771</v>
      </c>
      <c r="J138" s="181">
        <f>VLOOKUP(B138,'Full FBS'!$B$18:$M$4306,9,0)</f>
        <v>6</v>
      </c>
      <c r="K138" s="181">
        <f>VLOOKUP(B138,'Full FBS'!$B$18:$M$4306,10,0)</f>
        <v>15</v>
      </c>
      <c r="L138" s="181">
        <f>VLOOKUP(B138,'Full FBS'!$B$18:$M$4306,11,0)</f>
        <v>131</v>
      </c>
      <c r="M138" s="181">
        <f>VLOOKUP(B138,'Full FBS'!$B$18:$M$4306,12,0)</f>
        <v>0</v>
      </c>
      <c r="N138" s="43">
        <f>SUM(G138*$D$8+H138*$D$5+I138*$D$9+J138*$D$6+K138*$D$11+L138*$D$10+M138*$D$7)</f>
        <v>133.70000000000002</v>
      </c>
      <c r="O138" s="97">
        <f>VLOOKUP(B138, 'Full FBS'!$B$18:$P$4999, 14, FALSE)</f>
        <v>1</v>
      </c>
      <c r="P138" s="106">
        <f>SUM(((((I138+(L138*1.1))/1900*0.55)+(J138+M138)/19*0.41))+(K138/20*0.04))*100*O138</f>
        <v>42.437105263157889</v>
      </c>
      <c r="Q138" s="31"/>
      <c r="R138" s="15"/>
      <c r="S138" s="15"/>
      <c r="T138" s="15"/>
      <c r="U138" s="15"/>
    </row>
    <row r="139" spans="1:21" ht="13.5" customHeight="1">
      <c r="A139" s="41">
        <f>RANK(N139,$N$18:$N$2614)</f>
        <v>122</v>
      </c>
      <c r="B139" s="180" t="s">
        <v>65</v>
      </c>
      <c r="C139" s="180" t="s">
        <v>1417</v>
      </c>
      <c r="D139" s="180" t="s">
        <v>39</v>
      </c>
      <c r="E139" s="180" t="s">
        <v>38</v>
      </c>
      <c r="F139" s="180" t="s">
        <v>1105</v>
      </c>
      <c r="G139" s="181">
        <f>VLOOKUP(B139,'Full FBS'!$B$18:$M$4306,6,0)</f>
        <v>0</v>
      </c>
      <c r="H139" s="181">
        <f>VLOOKUP(B139,'Full FBS'!$B$18:$M$4306,7,0)</f>
        <v>0</v>
      </c>
      <c r="I139" s="181">
        <f>VLOOKUP(B139,'Full FBS'!$B$18:$M$4306,8,0)</f>
        <v>734</v>
      </c>
      <c r="J139" s="181">
        <f>VLOOKUP(B139,'Full FBS'!$B$18:$M$4306,9,0)</f>
        <v>5</v>
      </c>
      <c r="K139" s="181">
        <f>VLOOKUP(B139,'Full FBS'!$B$18:$M$4306,10,0)</f>
        <v>20</v>
      </c>
      <c r="L139" s="181">
        <f>VLOOKUP(B139,'Full FBS'!$B$18:$M$4306,11,0)</f>
        <v>141</v>
      </c>
      <c r="M139" s="181">
        <f>VLOOKUP(B139,'Full FBS'!$B$18:$M$4306,12,0)</f>
        <v>1</v>
      </c>
      <c r="N139" s="43">
        <f>SUM(G139*$D$8+H139*$D$5+I139*$D$9+J139*$D$6+K139*$D$11+L139*$D$10+M139*$D$7)</f>
        <v>133.5</v>
      </c>
      <c r="O139" s="97">
        <f>VLOOKUP(B139, 'Full FBS'!$B$18:$P$4999, 14, FALSE)</f>
        <v>1</v>
      </c>
      <c r="P139" s="106">
        <f>SUM(((((I139+(L139*1.1))/1900*0.55)+(J139+M139)/19*0.41))+(K139/20*0.04))*100*O139</f>
        <v>42.684473684210531</v>
      </c>
      <c r="Q139" s="31"/>
      <c r="R139" s="15"/>
      <c r="S139" s="15"/>
      <c r="T139" s="15"/>
      <c r="U139" s="15"/>
    </row>
    <row r="140" spans="1:21" ht="13.5" customHeight="1">
      <c r="A140" s="41">
        <f>RANK(N140,$N$18:$N$2614)</f>
        <v>122</v>
      </c>
      <c r="B140" s="180" t="s">
        <v>752</v>
      </c>
      <c r="C140" s="180" t="s">
        <v>1459</v>
      </c>
      <c r="D140" s="180" t="s">
        <v>39</v>
      </c>
      <c r="E140" s="180" t="s">
        <v>38</v>
      </c>
      <c r="F140" s="180" t="s">
        <v>41</v>
      </c>
      <c r="G140" s="181">
        <f>VLOOKUP(B140,'Full FBS'!$B$18:$M$4306,6,0)</f>
        <v>0</v>
      </c>
      <c r="H140" s="181">
        <f>VLOOKUP(B140,'Full FBS'!$B$18:$M$4306,7,0)</f>
        <v>0</v>
      </c>
      <c r="I140" s="181">
        <f>VLOOKUP(B140,'Full FBS'!$B$18:$M$4306,8,0)</f>
        <v>488</v>
      </c>
      <c r="J140" s="181">
        <f>VLOOKUP(B140,'Full FBS'!$B$18:$M$4306,9,0)</f>
        <v>10</v>
      </c>
      <c r="K140" s="181">
        <f>VLOOKUP(B140,'Full FBS'!$B$18:$M$4306,10,0)</f>
        <v>17</v>
      </c>
      <c r="L140" s="181">
        <f>VLOOKUP(B140,'Full FBS'!$B$18:$M$4306,11,0)</f>
        <v>102</v>
      </c>
      <c r="M140" s="181">
        <f>VLOOKUP(B140,'Full FBS'!$B$18:$M$4306,12,0)</f>
        <v>1</v>
      </c>
      <c r="N140" s="43">
        <f>SUM(G140*$D$8+H140*$D$5+I140*$D$9+J140*$D$6+K140*$D$11+L140*$D$10+M140*$D$7)</f>
        <v>133.5</v>
      </c>
      <c r="O140" s="97">
        <f>VLOOKUP(B140, 'Full FBS'!$B$18:$P$4999, 14, FALSE)</f>
        <v>1</v>
      </c>
      <c r="P140" s="106">
        <f>SUM(((((I140+(L140*1.1))/1900*0.55)+(J140+M140)/19*0.41))+(K140/20*0.04))*100*O140</f>
        <v>44.511052631578949</v>
      </c>
      <c r="Q140" s="31"/>
      <c r="R140" s="15"/>
      <c r="S140" s="15"/>
      <c r="T140" s="15"/>
      <c r="U140" s="15"/>
    </row>
    <row r="141" spans="1:21" ht="13.5" customHeight="1">
      <c r="A141" s="41">
        <f>RANK(N141,$N$18:$N$2614)</f>
        <v>122</v>
      </c>
      <c r="B141" s="180" t="s">
        <v>490</v>
      </c>
      <c r="C141" s="180" t="s">
        <v>1459</v>
      </c>
      <c r="D141" s="180" t="s">
        <v>39</v>
      </c>
      <c r="E141" s="180" t="s">
        <v>36</v>
      </c>
      <c r="F141" s="180" t="s">
        <v>41</v>
      </c>
      <c r="G141" s="181">
        <f>VLOOKUP(B141,'Full FBS'!$B$18:$M$4306,6,0)</f>
        <v>0</v>
      </c>
      <c r="H141" s="181">
        <f>VLOOKUP(B141,'Full FBS'!$B$18:$M$4306,7,0)</f>
        <v>0</v>
      </c>
      <c r="I141" s="181">
        <f>VLOOKUP(B141,'Full FBS'!$B$18:$M$4306,8,0)</f>
        <v>788</v>
      </c>
      <c r="J141" s="181">
        <f>VLOOKUP(B141,'Full FBS'!$B$18:$M$4306,9,0)</f>
        <v>7</v>
      </c>
      <c r="K141" s="181">
        <f>VLOOKUP(B141,'Full FBS'!$B$18:$M$4306,10,0)</f>
        <v>10</v>
      </c>
      <c r="L141" s="181">
        <f>VLOOKUP(B141,'Full FBS'!$B$18:$M$4306,11,0)</f>
        <v>77</v>
      </c>
      <c r="M141" s="181">
        <f>VLOOKUP(B141,'Full FBS'!$B$18:$M$4306,12,0)</f>
        <v>0</v>
      </c>
      <c r="N141" s="43">
        <f>SUM(G141*$D$8+H141*$D$5+I141*$D$9+J141*$D$6+K141*$D$11+L141*$D$10+M141*$D$7)</f>
        <v>133.5</v>
      </c>
      <c r="O141" s="97">
        <f>VLOOKUP(B141, 'Full FBS'!$B$18:$P$4999, 14, FALSE)</f>
        <v>1</v>
      </c>
      <c r="P141" s="106">
        <f>SUM(((((I141+(L141*1.1))/1900*0.55)+(J141+M141)/19*0.41))+(K141/20*0.04))*100*O141</f>
        <v>42.367631578947375</v>
      </c>
      <c r="Q141" s="31"/>
      <c r="R141" s="15"/>
      <c r="S141" s="15"/>
      <c r="T141" s="15"/>
      <c r="U141" s="15"/>
    </row>
    <row r="142" spans="1:21" ht="13.5" customHeight="1">
      <c r="A142" s="41">
        <f>RANK(N142,$N$18:$N$2614)</f>
        <v>125</v>
      </c>
      <c r="B142" s="180" t="s">
        <v>1203</v>
      </c>
      <c r="C142" s="180" t="s">
        <v>1393</v>
      </c>
      <c r="D142" s="180" t="s">
        <v>39</v>
      </c>
      <c r="E142" s="180" t="s">
        <v>34</v>
      </c>
      <c r="F142" s="180" t="s">
        <v>1482</v>
      </c>
      <c r="G142" s="181">
        <f>VLOOKUP(B142,'Full FBS'!$B$18:$M$4306,6,0)</f>
        <v>0</v>
      </c>
      <c r="H142" s="181">
        <f>VLOOKUP(B142,'Full FBS'!$B$18:$M$4306,7,0)</f>
        <v>0</v>
      </c>
      <c r="I142" s="181">
        <f>VLOOKUP(B142,'Full FBS'!$B$18:$M$4306,8,0)</f>
        <v>831</v>
      </c>
      <c r="J142" s="181">
        <f>VLOOKUP(B142,'Full FBS'!$B$18:$M$4306,9,0)</f>
        <v>6</v>
      </c>
      <c r="K142" s="181">
        <f>VLOOKUP(B142,'Full FBS'!$B$18:$M$4306,10,0)</f>
        <v>11</v>
      </c>
      <c r="L142" s="181">
        <f>VLOOKUP(B142,'Full FBS'!$B$18:$M$4306,11,0)</f>
        <v>84</v>
      </c>
      <c r="M142" s="181">
        <f>VLOOKUP(B142,'Full FBS'!$B$18:$M$4306,12,0)</f>
        <v>0</v>
      </c>
      <c r="N142" s="43">
        <f>SUM(G142*$D$8+H142*$D$5+I142*$D$9+J142*$D$6+K142*$D$11+L142*$D$10+M142*$D$7)</f>
        <v>133</v>
      </c>
      <c r="O142" s="97">
        <f>VLOOKUP(B142, 'Full FBS'!$B$18:$P$4999, 14, FALSE)</f>
        <v>1</v>
      </c>
      <c r="P142" s="106">
        <f>SUM(((((I142+(L142*1.1))/1900*0.55)+(J142+M142)/19*0.41))+(K142/20*0.04))*100*O142</f>
        <v>41.877368421052637</v>
      </c>
      <c r="Q142" s="31"/>
      <c r="R142" s="15"/>
      <c r="S142" s="15"/>
      <c r="T142" s="15"/>
      <c r="U142" s="15"/>
    </row>
    <row r="143" spans="1:21" ht="13.5" customHeight="1">
      <c r="A143" s="41">
        <f>RANK(N143,$N$18:$N$2614)</f>
        <v>126</v>
      </c>
      <c r="B143" s="180" t="s">
        <v>651</v>
      </c>
      <c r="C143" s="180" t="s">
        <v>1454</v>
      </c>
      <c r="D143" s="180" t="s">
        <v>39</v>
      </c>
      <c r="E143" s="180" t="s">
        <v>34</v>
      </c>
      <c r="F143" s="180" t="s">
        <v>35</v>
      </c>
      <c r="G143" s="181">
        <f>VLOOKUP(B143,'Full FBS'!$B$18:$M$4306,6,0)</f>
        <v>0</v>
      </c>
      <c r="H143" s="181">
        <f>VLOOKUP(B143,'Full FBS'!$B$18:$M$4306,7,0)</f>
        <v>0</v>
      </c>
      <c r="I143" s="181">
        <f>VLOOKUP(B143,'Full FBS'!$B$18:$M$4306,8,0)</f>
        <v>846</v>
      </c>
      <c r="J143" s="181">
        <f>VLOOKUP(B143,'Full FBS'!$B$18:$M$4306,9,0)</f>
        <v>8</v>
      </c>
      <c r="K143" s="181">
        <f>VLOOKUP(B143,'Full FBS'!$B$18:$M$4306,10,0)</f>
        <v>0</v>
      </c>
      <c r="L143" s="181">
        <f>VLOOKUP(B143,'Full FBS'!$B$18:$M$4306,11,0)</f>
        <v>0</v>
      </c>
      <c r="M143" s="181">
        <f>VLOOKUP(B143,'Full FBS'!$B$18:$M$4306,12,0)</f>
        <v>0</v>
      </c>
      <c r="N143" s="43">
        <f>SUM(G143*$D$8+H143*$D$5+I143*$D$9+J143*$D$6+K143*$D$11+L143*$D$10+M143*$D$7)</f>
        <v>132.60000000000002</v>
      </c>
      <c r="O143" s="97">
        <f>VLOOKUP(B143, 'Full FBS'!$B$18:$P$4999, 14, FALSE)</f>
        <v>1</v>
      </c>
      <c r="P143" s="106">
        <f>SUM(((((I143+(L143*1.1))/1900*0.55)+(J143+M143)/19*0.41))+(K143/20*0.04))*100*O143</f>
        <v>41.752631578947373</v>
      </c>
      <c r="Q143" s="31"/>
      <c r="R143" s="15"/>
      <c r="S143" s="15"/>
      <c r="T143" s="15"/>
      <c r="U143" s="15"/>
    </row>
    <row r="144" spans="1:21" ht="13.5" customHeight="1">
      <c r="A144" s="41">
        <f>RANK(N144,$N$18:$N$2614)</f>
        <v>127</v>
      </c>
      <c r="B144" s="180" t="s">
        <v>860</v>
      </c>
      <c r="C144" s="180" t="s">
        <v>1462</v>
      </c>
      <c r="D144" s="180" t="s">
        <v>39</v>
      </c>
      <c r="E144" s="180" t="s">
        <v>38</v>
      </c>
      <c r="F144" s="180" t="s">
        <v>1105</v>
      </c>
      <c r="G144" s="181">
        <f>VLOOKUP(B144,'Full FBS'!$B$18:$M$4306,6,0)</f>
        <v>0</v>
      </c>
      <c r="H144" s="181">
        <f>VLOOKUP(B144,'Full FBS'!$B$18:$M$4306,7,0)</f>
        <v>0</v>
      </c>
      <c r="I144" s="181">
        <f>VLOOKUP(B144,'Full FBS'!$B$18:$M$4306,8,0)</f>
        <v>713</v>
      </c>
      <c r="J144" s="181">
        <f>VLOOKUP(B144,'Full FBS'!$B$18:$M$4306,9,0)</f>
        <v>9</v>
      </c>
      <c r="K144" s="181">
        <f>VLOOKUP(B144,'Full FBS'!$B$18:$M$4306,10,0)</f>
        <v>7</v>
      </c>
      <c r="L144" s="181">
        <f>VLOOKUP(B144,'Full FBS'!$B$18:$M$4306,11,0)</f>
        <v>35</v>
      </c>
      <c r="M144" s="181">
        <f>VLOOKUP(B144,'Full FBS'!$B$18:$M$4306,12,0)</f>
        <v>0</v>
      </c>
      <c r="N144" s="43">
        <f>SUM(G144*$D$8+H144*$D$5+I144*$D$9+J144*$D$6+K144*$D$11+L144*$D$10+M144*$D$7)</f>
        <v>132.30000000000001</v>
      </c>
      <c r="O144" s="97">
        <f>VLOOKUP(B144, 'Full FBS'!$B$18:$P$4999, 14, FALSE)</f>
        <v>1</v>
      </c>
      <c r="P144" s="106">
        <f>SUM(((((I144+(L144*1.1))/1900*0.55)+(J144+M144)/19*0.41))+(K144/20*0.04))*100*O144</f>
        <v>42.574999999999996</v>
      </c>
      <c r="Q144" s="31"/>
      <c r="R144" s="15"/>
      <c r="S144" s="15"/>
      <c r="T144" s="15"/>
      <c r="U144" s="15"/>
    </row>
    <row r="145" spans="1:21" ht="13.5" customHeight="1">
      <c r="A145" s="41">
        <f>RANK(N145,$N$18:$N$2614)</f>
        <v>128</v>
      </c>
      <c r="B145" s="180" t="s">
        <v>240</v>
      </c>
      <c r="C145" s="180" t="s">
        <v>1399</v>
      </c>
      <c r="D145" s="180" t="s">
        <v>39</v>
      </c>
      <c r="E145" s="180" t="s">
        <v>38</v>
      </c>
      <c r="F145" s="180" t="s">
        <v>37</v>
      </c>
      <c r="G145" s="181">
        <f>VLOOKUP(B145,'Full FBS'!$B$18:$M$4306,6,0)</f>
        <v>0</v>
      </c>
      <c r="H145" s="181">
        <f>VLOOKUP(B145,'Full FBS'!$B$18:$M$4306,7,0)</f>
        <v>0</v>
      </c>
      <c r="I145" s="181">
        <f>VLOOKUP(B145,'Full FBS'!$B$18:$M$4306,8,0)</f>
        <v>611</v>
      </c>
      <c r="J145" s="181">
        <f>VLOOKUP(B145,'Full FBS'!$B$18:$M$4306,9,0)</f>
        <v>6</v>
      </c>
      <c r="K145" s="181">
        <f>VLOOKUP(B145,'Full FBS'!$B$18:$M$4306,10,0)</f>
        <v>18</v>
      </c>
      <c r="L145" s="181">
        <f>VLOOKUP(B145,'Full FBS'!$B$18:$M$4306,11,0)</f>
        <v>193</v>
      </c>
      <c r="M145" s="181">
        <f>VLOOKUP(B145,'Full FBS'!$B$18:$M$4306,12,0)</f>
        <v>1</v>
      </c>
      <c r="N145" s="43">
        <f>SUM(G145*$D$8+H145*$D$5+I145*$D$9+J145*$D$6+K145*$D$11+L145*$D$10+M145*$D$7)</f>
        <v>131.39999999999998</v>
      </c>
      <c r="O145" s="97">
        <f>VLOOKUP(B145, 'Full FBS'!$B$18:$P$4999, 14, FALSE)</f>
        <v>1</v>
      </c>
      <c r="P145" s="106">
        <f>SUM(((((I145+(L145*1.1))/1900*0.55)+(J145+M145)/19*0.41))+(K145/20*0.04))*100*O145</f>
        <v>42.537631578947369</v>
      </c>
      <c r="Q145" s="31"/>
      <c r="R145" s="15"/>
      <c r="S145" s="15"/>
      <c r="T145" s="15"/>
      <c r="U145" s="15"/>
    </row>
    <row r="146" spans="1:21" ht="13.5" customHeight="1">
      <c r="A146" s="41">
        <f>RANK(N146,$N$18:$N$2614)</f>
        <v>169</v>
      </c>
      <c r="B146" s="207" t="s">
        <v>1610</v>
      </c>
      <c r="C146" s="180" t="s">
        <v>1396</v>
      </c>
      <c r="D146" s="180" t="s">
        <v>39</v>
      </c>
      <c r="E146" s="180" t="s">
        <v>34</v>
      </c>
      <c r="F146" s="180" t="s">
        <v>37</v>
      </c>
      <c r="G146" s="181">
        <f>VLOOKUP(B146,'Full FBS'!$B$18:$M$4306,6,0)</f>
        <v>0</v>
      </c>
      <c r="H146" s="181">
        <f>VLOOKUP(B146,'Full FBS'!$B$18:$M$4306,7,0)</f>
        <v>0</v>
      </c>
      <c r="I146" s="181">
        <f>VLOOKUP(B146,'Full FBS'!$B$18:$M$4306,8,0)</f>
        <v>572</v>
      </c>
      <c r="J146" s="181">
        <f>VLOOKUP(B146,'Full FBS'!$B$18:$M$4306,9,0)</f>
        <v>5</v>
      </c>
      <c r="K146" s="181">
        <f>VLOOKUP(B146,'Full FBS'!$B$18:$M$4306,10,0)</f>
        <v>11</v>
      </c>
      <c r="L146" s="181">
        <f>VLOOKUP(B146,'Full FBS'!$B$18:$M$4306,11,0)</f>
        <v>79</v>
      </c>
      <c r="M146" s="181">
        <f>VLOOKUP(B146,'Full FBS'!$B$18:$M$4306,12,0)</f>
        <v>1</v>
      </c>
      <c r="N146" s="43">
        <f>SUM(G146*$D$8+H146*$D$5+I146*$D$9+J146*$D$6+K146*$D$11+L146*$D$10+M146*$D$7)</f>
        <v>106.60000000000001</v>
      </c>
      <c r="O146" s="97">
        <f>VLOOKUP(B146, 'Full FBS'!$B$18:$P$4999, 14, FALSE)</f>
        <v>1</v>
      </c>
      <c r="P146" s="106">
        <f>SUM(((((I146+(L146*1.1))/1900*0.55)+(J146+M146)/19*0.41))+(K146/20*0.04))*100*O146</f>
        <v>34.220789473684206</v>
      </c>
      <c r="Q146" s="31"/>
      <c r="R146" s="15"/>
      <c r="S146" s="15"/>
      <c r="T146" s="15"/>
      <c r="U146" s="15"/>
    </row>
    <row r="147" spans="1:21" ht="13.5" customHeight="1">
      <c r="A147" s="41">
        <f>RANK(N147,$N$18:$N$2614)</f>
        <v>129</v>
      </c>
      <c r="B147" s="180" t="s">
        <v>1599</v>
      </c>
      <c r="C147" s="180" t="s">
        <v>1426</v>
      </c>
      <c r="D147" s="180" t="s">
        <v>39</v>
      </c>
      <c r="E147" s="180" t="s">
        <v>36</v>
      </c>
      <c r="F147" s="180" t="s">
        <v>41</v>
      </c>
      <c r="G147" s="181">
        <f>VLOOKUP(B147,'Full FBS'!$B$18:$M$4306,6,0)</f>
        <v>0</v>
      </c>
      <c r="H147" s="181">
        <f>VLOOKUP(B147,'Full FBS'!$B$18:$M$4306,7,0)</f>
        <v>0</v>
      </c>
      <c r="I147" s="181">
        <f>VLOOKUP(B147,'Full FBS'!$B$18:$M$4306,8,0)</f>
        <v>587</v>
      </c>
      <c r="J147" s="181">
        <f>VLOOKUP(B147,'Full FBS'!$B$18:$M$4306,9,0)</f>
        <v>7</v>
      </c>
      <c r="K147" s="181">
        <f>VLOOKUP(B147,'Full FBS'!$B$18:$M$4306,10,0)</f>
        <v>18</v>
      </c>
      <c r="L147" s="181">
        <f>VLOOKUP(B147,'Full FBS'!$B$18:$M$4306,11,0)</f>
        <v>126</v>
      </c>
      <c r="M147" s="181">
        <f>VLOOKUP(B147,'Full FBS'!$B$18:$M$4306,12,0)</f>
        <v>1</v>
      </c>
      <c r="N147" s="43">
        <f>SUM(G147*$D$8+H147*$D$5+I147*$D$9+J147*$D$6+K147*$D$11+L147*$D$10+M147*$D$7)</f>
        <v>128.30000000000001</v>
      </c>
      <c r="O147" s="97">
        <f>VLOOKUP(B147, 'Full FBS'!$B$18:$P$4999, 14, FALSE)</f>
        <v>1</v>
      </c>
      <c r="P147" s="106">
        <f>SUM(((((I147+(L147*1.1))/1900*0.55)+(J147+M147)/19*0.41))+(K147/20*0.04))*100*O147</f>
        <v>41.867368421052632</v>
      </c>
      <c r="Q147" s="31"/>
      <c r="R147" s="15"/>
      <c r="S147" s="15"/>
      <c r="T147" s="15"/>
      <c r="U147" s="15"/>
    </row>
    <row r="148" spans="1:21" ht="13.5" customHeight="1">
      <c r="A148" s="41">
        <f>RANK(N148,$N$18:$N$2614)</f>
        <v>130</v>
      </c>
      <c r="B148" s="180" t="s">
        <v>991</v>
      </c>
      <c r="C148" s="180" t="s">
        <v>1467</v>
      </c>
      <c r="D148" s="180" t="s">
        <v>39</v>
      </c>
      <c r="E148" s="180" t="s">
        <v>36</v>
      </c>
      <c r="F148" s="180" t="s">
        <v>57</v>
      </c>
      <c r="G148" s="181">
        <f>VLOOKUP(B148,'Full FBS'!$B$18:$M$4306,6,0)</f>
        <v>0</v>
      </c>
      <c r="H148" s="181">
        <f>VLOOKUP(B148,'Full FBS'!$B$18:$M$4306,7,0)</f>
        <v>0</v>
      </c>
      <c r="I148" s="181">
        <f>VLOOKUP(B148,'Full FBS'!$B$18:$M$4306,8,0)</f>
        <v>672</v>
      </c>
      <c r="J148" s="181">
        <f>VLOOKUP(B148,'Full FBS'!$B$18:$M$4306,9,0)</f>
        <v>5</v>
      </c>
      <c r="K148" s="181">
        <f>VLOOKUP(B148,'Full FBS'!$B$18:$M$4306,10,0)</f>
        <v>18</v>
      </c>
      <c r="L148" s="181">
        <f>VLOOKUP(B148,'Full FBS'!$B$18:$M$4306,11,0)</f>
        <v>159</v>
      </c>
      <c r="M148" s="181">
        <f>VLOOKUP(B148,'Full FBS'!$B$18:$M$4306,12,0)</f>
        <v>1</v>
      </c>
      <c r="N148" s="43">
        <f>SUM(G148*$D$8+H148*$D$5+I148*$D$9+J148*$D$6+K148*$D$11+L148*$D$10+M148*$D$7)</f>
        <v>128.10000000000002</v>
      </c>
      <c r="O148" s="97">
        <f>VLOOKUP(B148, 'Full FBS'!$B$18:$P$4999, 14, FALSE)</f>
        <v>1</v>
      </c>
      <c r="P148" s="106">
        <f>SUM(((((I148+(L148*1.1))/1900*0.55)+(J148+M148)/19*0.41))+(K148/20*0.04))*100*O148</f>
        <v>41.062894736842104</v>
      </c>
      <c r="Q148" s="31"/>
      <c r="R148" s="15"/>
      <c r="S148" s="15"/>
      <c r="T148" s="15"/>
      <c r="U148" s="15"/>
    </row>
    <row r="149" spans="1:21" ht="13.5" customHeight="1">
      <c r="A149" s="41">
        <f>RANK(N149,$N$18:$N$2614)</f>
        <v>131</v>
      </c>
      <c r="B149" s="180" t="s">
        <v>434</v>
      </c>
      <c r="C149" s="180" t="s">
        <v>138</v>
      </c>
      <c r="D149" s="180" t="s">
        <v>39</v>
      </c>
      <c r="E149" s="180" t="s">
        <v>36</v>
      </c>
      <c r="F149" s="180" t="s">
        <v>59</v>
      </c>
      <c r="G149" s="181">
        <f>VLOOKUP(B149,'Full FBS'!$B$18:$M$4306,6,0)</f>
        <v>0</v>
      </c>
      <c r="H149" s="181">
        <f>VLOOKUP(B149,'Full FBS'!$B$18:$M$4306,7,0)</f>
        <v>0</v>
      </c>
      <c r="I149" s="181">
        <f>VLOOKUP(B149,'Full FBS'!$B$18:$M$4306,8,0)</f>
        <v>778</v>
      </c>
      <c r="J149" s="181">
        <f>VLOOKUP(B149,'Full FBS'!$B$18:$M$4306,9,0)</f>
        <v>7</v>
      </c>
      <c r="K149" s="181">
        <f>VLOOKUP(B149,'Full FBS'!$B$18:$M$4306,10,0)</f>
        <v>6</v>
      </c>
      <c r="L149" s="181">
        <f>VLOOKUP(B149,'Full FBS'!$B$18:$M$4306,11,0)</f>
        <v>48</v>
      </c>
      <c r="M149" s="181">
        <f>VLOOKUP(B149,'Full FBS'!$B$18:$M$4306,12,0)</f>
        <v>0</v>
      </c>
      <c r="N149" s="43">
        <f>SUM(G149*$D$8+H149*$D$5+I149*$D$9+J149*$D$6+K149*$D$11+L149*$D$10+M149*$D$7)</f>
        <v>127.60000000000001</v>
      </c>
      <c r="O149" s="97">
        <f>VLOOKUP(B149, 'Full FBS'!$B$18:$P$4999, 14, FALSE)</f>
        <v>1</v>
      </c>
      <c r="P149" s="106">
        <f>SUM(((((I149+(L149*1.1))/1900*0.55)+(J149+M149)/19*0.41))+(K149/20*0.04))*100*O149</f>
        <v>40.354736842105268</v>
      </c>
      <c r="Q149" s="31"/>
      <c r="R149" s="15"/>
      <c r="S149" s="15"/>
      <c r="T149" s="15"/>
      <c r="U149" s="15"/>
    </row>
    <row r="150" spans="1:21" ht="13.5" customHeight="1">
      <c r="A150" s="41">
        <f>RANK(N150,$N$18:$N$2614)</f>
        <v>131</v>
      </c>
      <c r="B150" s="180" t="s">
        <v>1160</v>
      </c>
      <c r="C150" s="180" t="s">
        <v>1450</v>
      </c>
      <c r="D150" s="180" t="s">
        <v>39</v>
      </c>
      <c r="E150" s="180" t="s">
        <v>34</v>
      </c>
      <c r="F150" s="180" t="s">
        <v>37</v>
      </c>
      <c r="G150" s="181">
        <f>VLOOKUP(B150,'Full FBS'!$B$18:$M$4306,6,0)</f>
        <v>0</v>
      </c>
      <c r="H150" s="181">
        <f>VLOOKUP(B150,'Full FBS'!$B$18:$M$4306,7,0)</f>
        <v>0</v>
      </c>
      <c r="I150" s="181">
        <f>VLOOKUP(B150,'Full FBS'!$B$18:$M$4306,8,0)</f>
        <v>788</v>
      </c>
      <c r="J150" s="181">
        <f>VLOOKUP(B150,'Full FBS'!$B$18:$M$4306,9,0)</f>
        <v>5</v>
      </c>
      <c r="K150" s="181">
        <f>VLOOKUP(B150,'Full FBS'!$B$18:$M$4306,10,0)</f>
        <v>17</v>
      </c>
      <c r="L150" s="181">
        <f>VLOOKUP(B150,'Full FBS'!$B$18:$M$4306,11,0)</f>
        <v>103</v>
      </c>
      <c r="M150" s="181">
        <f>VLOOKUP(B150,'Full FBS'!$B$18:$M$4306,12,0)</f>
        <v>0</v>
      </c>
      <c r="N150" s="43">
        <f>SUM(G150*$D$8+H150*$D$5+I150*$D$9+J150*$D$6+K150*$D$11+L150*$D$10+M150*$D$7)</f>
        <v>127.60000000000001</v>
      </c>
      <c r="O150" s="97">
        <f>VLOOKUP(B150, 'Full FBS'!$B$18:$P$4999, 14, FALSE)</f>
        <v>1</v>
      </c>
      <c r="P150" s="106">
        <f>SUM(((((I150+(L150*1.1))/1900*0.55)+(J150+M150)/19*0.41))+(K150/20*0.04))*100*O150</f>
        <v>40.279736842105265</v>
      </c>
      <c r="Q150" s="31"/>
      <c r="R150" s="15"/>
      <c r="S150" s="15"/>
      <c r="T150" s="15"/>
      <c r="U150" s="15"/>
    </row>
    <row r="151" spans="1:21" ht="13.5" customHeight="1">
      <c r="A151" s="41">
        <f>RANK(N151,$N$18:$N$2614)</f>
        <v>133</v>
      </c>
      <c r="B151" s="180" t="s">
        <v>1149</v>
      </c>
      <c r="C151" s="180" t="s">
        <v>1381</v>
      </c>
      <c r="D151" s="180" t="s">
        <v>39</v>
      </c>
      <c r="E151" s="180" t="s">
        <v>36</v>
      </c>
      <c r="F151" s="180" t="s">
        <v>1103</v>
      </c>
      <c r="G151" s="181">
        <f>VLOOKUP(B151,'Full FBS'!$B$18:$M$4306,6,0)</f>
        <v>0</v>
      </c>
      <c r="H151" s="181">
        <f>VLOOKUP(B151,'Full FBS'!$B$18:$M$4306,7,0)</f>
        <v>0</v>
      </c>
      <c r="I151" s="181">
        <f>VLOOKUP(B151,'Full FBS'!$B$18:$M$4306,8,0)</f>
        <v>622</v>
      </c>
      <c r="J151" s="181">
        <f>VLOOKUP(B151,'Full FBS'!$B$18:$M$4306,9,0)</f>
        <v>7</v>
      </c>
      <c r="K151" s="181">
        <f>VLOOKUP(B151,'Full FBS'!$B$18:$M$4306,10,0)</f>
        <v>12</v>
      </c>
      <c r="L151" s="181">
        <f>VLOOKUP(B151,'Full FBS'!$B$18:$M$4306,11,0)</f>
        <v>106</v>
      </c>
      <c r="M151" s="181">
        <f>VLOOKUP(B151,'Full FBS'!$B$18:$M$4306,12,0)</f>
        <v>1</v>
      </c>
      <c r="N151" s="43">
        <f>SUM(G151*$D$8+H151*$D$5+I151*$D$9+J151*$D$6+K151*$D$11+L151*$D$10+M151*$D$7)</f>
        <v>126.80000000000001</v>
      </c>
      <c r="O151" s="97">
        <f>VLOOKUP(B151, 'Full FBS'!$B$18:$P$4999, 14, FALSE)</f>
        <v>1</v>
      </c>
      <c r="P151" s="106">
        <f>SUM(((((I151+(L151*1.1))/1900*0.55)+(J151+M151)/19*0.41))+(K151/20*0.04))*100*O151</f>
        <v>41.043684210526322</v>
      </c>
      <c r="Q151" s="31"/>
      <c r="R151" s="15"/>
      <c r="S151" s="15"/>
      <c r="T151" s="15"/>
      <c r="U151" s="15"/>
    </row>
    <row r="152" spans="1:21" ht="13.5" customHeight="1">
      <c r="A152" s="41">
        <f>RANK(N152,$N$18:$N$2614)</f>
        <v>134</v>
      </c>
      <c r="B152" s="180" t="s">
        <v>470</v>
      </c>
      <c r="C152" s="180" t="s">
        <v>1480</v>
      </c>
      <c r="D152" s="180" t="s">
        <v>39</v>
      </c>
      <c r="E152" s="180" t="s">
        <v>38</v>
      </c>
      <c r="F152" s="180" t="s">
        <v>1103</v>
      </c>
      <c r="G152" s="181">
        <f>VLOOKUP(B152,'Full FBS'!$B$18:$M$4306,6,0)</f>
        <v>0</v>
      </c>
      <c r="H152" s="181">
        <f>VLOOKUP(B152,'Full FBS'!$B$18:$M$4306,7,0)</f>
        <v>0</v>
      </c>
      <c r="I152" s="181">
        <f>VLOOKUP(B152,'Full FBS'!$B$18:$M$4306,8,0)</f>
        <v>606</v>
      </c>
      <c r="J152" s="181">
        <f>VLOOKUP(B152,'Full FBS'!$B$18:$M$4306,9,0)</f>
        <v>11</v>
      </c>
      <c r="K152" s="181">
        <f>VLOOKUP(B152,'Full FBS'!$B$18:$M$4306,10,0)</f>
        <v>0</v>
      </c>
      <c r="L152" s="181">
        <f>VLOOKUP(B152,'Full FBS'!$B$18:$M$4306,11,0)</f>
        <v>0</v>
      </c>
      <c r="M152" s="181">
        <f>VLOOKUP(B152,'Full FBS'!$B$18:$M$4306,12,0)</f>
        <v>0</v>
      </c>
      <c r="N152" s="43">
        <f>SUM(G152*$D$8+H152*$D$5+I152*$D$9+J152*$D$6+K152*$D$11+L152*$D$10+M152*$D$7)</f>
        <v>126.6</v>
      </c>
      <c r="O152" s="97">
        <f>VLOOKUP(B152, 'Full FBS'!$B$18:$P$4999, 14, FALSE)</f>
        <v>1</v>
      </c>
      <c r="P152" s="106">
        <f>SUM(((((I152+(L152*1.1))/1900*0.55)+(J152+M152)/19*0.41))+(K152/20*0.04))*100*O152</f>
        <v>41.278947368421051</v>
      </c>
      <c r="Q152" s="31"/>
      <c r="R152" s="15"/>
      <c r="S152" s="15"/>
      <c r="T152" s="15"/>
      <c r="U152" s="15"/>
    </row>
    <row r="153" spans="1:21" ht="13.5" customHeight="1">
      <c r="A153" s="41">
        <f>RANK(N153,$N$18:$N$2614)</f>
        <v>135</v>
      </c>
      <c r="B153" s="180" t="s">
        <v>337</v>
      </c>
      <c r="C153" s="180" t="s">
        <v>1445</v>
      </c>
      <c r="D153" s="180" t="s">
        <v>39</v>
      </c>
      <c r="E153" s="180" t="s">
        <v>34</v>
      </c>
      <c r="F153" s="180" t="s">
        <v>41</v>
      </c>
      <c r="G153" s="181">
        <f>VLOOKUP(B153,'Full FBS'!$B$18:$M$4306,6,0)</f>
        <v>0</v>
      </c>
      <c r="H153" s="181">
        <f>VLOOKUP(B153,'Full FBS'!$B$18:$M$4306,7,0)</f>
        <v>0</v>
      </c>
      <c r="I153" s="181">
        <f>VLOOKUP(B153,'Full FBS'!$B$18:$M$4306,8,0)</f>
        <v>591</v>
      </c>
      <c r="J153" s="181">
        <f>VLOOKUP(B153,'Full FBS'!$B$18:$M$4306,9,0)</f>
        <v>5</v>
      </c>
      <c r="K153" s="181">
        <f>VLOOKUP(B153,'Full FBS'!$B$18:$M$4306,10,0)</f>
        <v>24</v>
      </c>
      <c r="L153" s="181">
        <f>VLOOKUP(B153,'Full FBS'!$B$18:$M$4306,11,0)</f>
        <v>190</v>
      </c>
      <c r="M153" s="181">
        <f>VLOOKUP(B153,'Full FBS'!$B$18:$M$4306,12,0)</f>
        <v>1</v>
      </c>
      <c r="N153" s="43">
        <f>SUM(G153*$D$8+H153*$D$5+I153*$D$9+J153*$D$6+K153*$D$11+L153*$D$10+M153*$D$7)</f>
        <v>126.1</v>
      </c>
      <c r="O153" s="97">
        <f>VLOOKUP(B153, 'Full FBS'!$B$18:$P$4999, 14, FALSE)</f>
        <v>1</v>
      </c>
      <c r="P153" s="106">
        <f>SUM(((((I153+(L153*1.1))/1900*0.55)+(J153+M153)/19*0.41))+(K153/20*0.04))*100*O153</f>
        <v>40.905263157894737</v>
      </c>
      <c r="Q153" s="31"/>
      <c r="R153" s="15"/>
      <c r="S153" s="15"/>
      <c r="T153" s="15"/>
      <c r="U153" s="15"/>
    </row>
    <row r="154" spans="1:21" ht="13.5" customHeight="1">
      <c r="A154" s="41">
        <f>RANK(N154,$N$18:$N$2614)</f>
        <v>136</v>
      </c>
      <c r="B154" s="180" t="s">
        <v>440</v>
      </c>
      <c r="C154" s="180" t="s">
        <v>1360</v>
      </c>
      <c r="D154" s="180" t="s">
        <v>39</v>
      </c>
      <c r="E154" s="180" t="s">
        <v>38</v>
      </c>
      <c r="F154" s="180" t="s">
        <v>52</v>
      </c>
      <c r="G154" s="181">
        <f>VLOOKUP(B154,'Full FBS'!$B$18:$M$4306,6,0)</f>
        <v>0</v>
      </c>
      <c r="H154" s="181">
        <f>VLOOKUP(B154,'Full FBS'!$B$18:$M$4306,7,0)</f>
        <v>0</v>
      </c>
      <c r="I154" s="181">
        <f>VLOOKUP(B154,'Full FBS'!$B$18:$M$4306,8,0)</f>
        <v>602</v>
      </c>
      <c r="J154" s="181">
        <f>VLOOKUP(B154,'Full FBS'!$B$18:$M$4306,9,0)</f>
        <v>6</v>
      </c>
      <c r="K154" s="181">
        <f>VLOOKUP(B154,'Full FBS'!$B$18:$M$4306,10,0)</f>
        <v>21</v>
      </c>
      <c r="L154" s="181">
        <f>VLOOKUP(B154,'Full FBS'!$B$18:$M$4306,11,0)</f>
        <v>129</v>
      </c>
      <c r="M154" s="181">
        <f>VLOOKUP(B154,'Full FBS'!$B$18:$M$4306,12,0)</f>
        <v>1</v>
      </c>
      <c r="N154" s="43">
        <f>SUM(G154*$D$8+H154*$D$5+I154*$D$9+J154*$D$6+K154*$D$11+L154*$D$10+M154*$D$7)</f>
        <v>125.60000000000001</v>
      </c>
      <c r="O154" s="97">
        <f>VLOOKUP(B154, 'Full FBS'!$B$18:$P$4999, 14, FALSE)</f>
        <v>1</v>
      </c>
      <c r="P154" s="106">
        <f>SUM(((((I154+(L154*1.1))/1900*0.55)+(J154+M154)/19*0.41))+(K154/20*0.04))*100*O154</f>
        <v>40.839210526315789</v>
      </c>
      <c r="Q154" s="31"/>
      <c r="R154" s="15"/>
      <c r="S154" s="15"/>
      <c r="T154" s="15"/>
      <c r="U154" s="15"/>
    </row>
    <row r="155" spans="1:21" ht="13.5" customHeight="1">
      <c r="A155" s="41">
        <f>RANK(N155,$N$18:$N$2614)</f>
        <v>137</v>
      </c>
      <c r="B155" s="180" t="s">
        <v>1192</v>
      </c>
      <c r="C155" s="180" t="s">
        <v>1368</v>
      </c>
      <c r="D155" s="180" t="s">
        <v>39</v>
      </c>
      <c r="E155" s="180" t="s">
        <v>36</v>
      </c>
      <c r="F155" s="180" t="s">
        <v>59</v>
      </c>
      <c r="G155" s="181">
        <f>VLOOKUP(B155,'Full FBS'!$B$18:$M$4306,6,0)</f>
        <v>0</v>
      </c>
      <c r="H155" s="181">
        <f>VLOOKUP(B155,'Full FBS'!$B$18:$M$4306,7,0)</f>
        <v>0</v>
      </c>
      <c r="I155" s="181">
        <f>VLOOKUP(B155,'Full FBS'!$B$18:$M$4306,8,0)</f>
        <v>621</v>
      </c>
      <c r="J155" s="181">
        <f>VLOOKUP(B155,'Full FBS'!$B$18:$M$4306,9,0)</f>
        <v>5</v>
      </c>
      <c r="K155" s="181">
        <f>VLOOKUP(B155,'Full FBS'!$B$18:$M$4306,10,0)</f>
        <v>20</v>
      </c>
      <c r="L155" s="181">
        <f>VLOOKUP(B155,'Full FBS'!$B$18:$M$4306,11,0)</f>
        <v>171</v>
      </c>
      <c r="M155" s="181">
        <f>VLOOKUP(B155,'Full FBS'!$B$18:$M$4306,12,0)</f>
        <v>1</v>
      </c>
      <c r="N155" s="43">
        <f>SUM(G155*$D$8+H155*$D$5+I155*$D$9+J155*$D$6+K155*$D$11+L155*$D$10+M155*$D$7)</f>
        <v>125.19999999999999</v>
      </c>
      <c r="O155" s="97">
        <f>VLOOKUP(B155, 'Full FBS'!$B$18:$P$4999, 14, FALSE)</f>
        <v>1</v>
      </c>
      <c r="P155" s="106">
        <f>SUM(((((I155+(L155*1.1))/1900*0.55)+(J155+M155)/19*0.41))+(K155/20*0.04))*100*O155</f>
        <v>40.368684210526311</v>
      </c>
      <c r="Q155" s="31"/>
      <c r="R155" s="15"/>
      <c r="S155" s="15"/>
      <c r="T155" s="15"/>
      <c r="U155" s="15"/>
    </row>
    <row r="156" spans="1:21" ht="13.5" customHeight="1">
      <c r="A156" s="41">
        <f>RANK(N156,$N$18:$N$2614)</f>
        <v>138</v>
      </c>
      <c r="B156" s="180" t="s">
        <v>619</v>
      </c>
      <c r="C156" s="180" t="s">
        <v>1365</v>
      </c>
      <c r="D156" s="180" t="s">
        <v>39</v>
      </c>
      <c r="E156" s="180" t="s">
        <v>38</v>
      </c>
      <c r="F156" s="180" t="s">
        <v>1105</v>
      </c>
      <c r="G156" s="181">
        <f>VLOOKUP(B156,'Full FBS'!$B$18:$M$4306,6,0)</f>
        <v>0</v>
      </c>
      <c r="H156" s="181">
        <f>VLOOKUP(B156,'Full FBS'!$B$18:$M$4306,7,0)</f>
        <v>0</v>
      </c>
      <c r="I156" s="181">
        <f>VLOOKUP(B156,'Full FBS'!$B$18:$M$4306,8,0)</f>
        <v>669</v>
      </c>
      <c r="J156" s="181">
        <f>VLOOKUP(B156,'Full FBS'!$B$18:$M$4306,9,0)</f>
        <v>5</v>
      </c>
      <c r="K156" s="181">
        <f>VLOOKUP(B156,'Full FBS'!$B$18:$M$4306,10,0)</f>
        <v>17</v>
      </c>
      <c r="L156" s="181">
        <f>VLOOKUP(B156,'Full FBS'!$B$18:$M$4306,11,0)</f>
        <v>136</v>
      </c>
      <c r="M156" s="181">
        <f>VLOOKUP(B156,'Full FBS'!$B$18:$M$4306,12,0)</f>
        <v>1</v>
      </c>
      <c r="N156" s="43">
        <f>SUM(G156*$D$8+H156*$D$5+I156*$D$9+J156*$D$6+K156*$D$11+L156*$D$10+M156*$D$7)</f>
        <v>125</v>
      </c>
      <c r="O156" s="97">
        <f>VLOOKUP(B156, 'Full FBS'!$B$18:$P$4999, 14, FALSE)</f>
        <v>1</v>
      </c>
      <c r="P156" s="106">
        <f>SUM(((((I156+(L156*1.1))/1900*0.55)+(J156+M156)/19*0.41))+(K156/20*0.04))*100*O156</f>
        <v>40.043684210526322</v>
      </c>
      <c r="Q156" s="31"/>
      <c r="R156" s="15"/>
      <c r="S156" s="15"/>
      <c r="T156" s="15"/>
      <c r="U156" s="15"/>
    </row>
    <row r="157" spans="1:21" ht="13.5" customHeight="1">
      <c r="A157" s="41">
        <f>RANK(N157,$N$18:$N$2614)</f>
        <v>139</v>
      </c>
      <c r="B157" s="180" t="s">
        <v>560</v>
      </c>
      <c r="C157" s="180" t="s">
        <v>1374</v>
      </c>
      <c r="D157" s="180" t="s">
        <v>39</v>
      </c>
      <c r="E157" s="180" t="s">
        <v>38</v>
      </c>
      <c r="F157" s="180" t="s">
        <v>37</v>
      </c>
      <c r="G157" s="181">
        <f>VLOOKUP(B157,'Full FBS'!$B$18:$M$4306,6,0)</f>
        <v>0</v>
      </c>
      <c r="H157" s="181">
        <f>VLOOKUP(B157,'Full FBS'!$B$18:$M$4306,7,0)</f>
        <v>0</v>
      </c>
      <c r="I157" s="181">
        <f>VLOOKUP(B157,'Full FBS'!$B$18:$M$4306,8,0)</f>
        <v>646</v>
      </c>
      <c r="J157" s="181">
        <f>VLOOKUP(B157,'Full FBS'!$B$18:$M$4306,9,0)</f>
        <v>6</v>
      </c>
      <c r="K157" s="181">
        <f>VLOOKUP(B157,'Full FBS'!$B$18:$M$4306,10,0)</f>
        <v>15</v>
      </c>
      <c r="L157" s="181">
        <f>VLOOKUP(B157,'Full FBS'!$B$18:$M$4306,11,0)</f>
        <v>105</v>
      </c>
      <c r="M157" s="181">
        <f>VLOOKUP(B157,'Full FBS'!$B$18:$M$4306,12,0)</f>
        <v>1</v>
      </c>
      <c r="N157" s="43">
        <f>SUM(G157*$D$8+H157*$D$5+I157*$D$9+J157*$D$6+K157*$D$11+L157*$D$10+M157*$D$7)</f>
        <v>124.60000000000001</v>
      </c>
      <c r="O157" s="97">
        <f>VLOOKUP(B157, 'Full FBS'!$B$18:$P$4999, 14, FALSE)</f>
        <v>1</v>
      </c>
      <c r="P157" s="106">
        <f>SUM(((((I157+(L157*1.1))/1900*0.55)+(J157+M157)/19*0.41))+(K157/20*0.04))*100*O157</f>
        <v>40.148684210526319</v>
      </c>
      <c r="Q157" s="31"/>
      <c r="R157" s="15"/>
      <c r="S157" s="15"/>
      <c r="T157" s="15"/>
      <c r="U157" s="15"/>
    </row>
    <row r="158" spans="1:21" ht="13.5" customHeight="1">
      <c r="A158" s="41">
        <f>RANK(N158,$N$18:$N$2614)</f>
        <v>140</v>
      </c>
      <c r="B158" s="180" t="s">
        <v>1167</v>
      </c>
      <c r="C158" s="180" t="s">
        <v>1427</v>
      </c>
      <c r="D158" s="180" t="s">
        <v>39</v>
      </c>
      <c r="E158" s="180" t="s">
        <v>38</v>
      </c>
      <c r="F158" s="180" t="s">
        <v>52</v>
      </c>
      <c r="G158" s="181">
        <f>VLOOKUP(B158,'Full FBS'!$B$18:$M$4306,6,0)</f>
        <v>0</v>
      </c>
      <c r="H158" s="181">
        <f>VLOOKUP(B158,'Full FBS'!$B$18:$M$4306,7,0)</f>
        <v>0</v>
      </c>
      <c r="I158" s="181">
        <f>VLOOKUP(B158,'Full FBS'!$B$18:$M$4306,8,0)</f>
        <v>618</v>
      </c>
      <c r="J158" s="181">
        <f>VLOOKUP(B158,'Full FBS'!$B$18:$M$4306,9,0)</f>
        <v>6</v>
      </c>
      <c r="K158" s="181">
        <f>VLOOKUP(B158,'Full FBS'!$B$18:$M$4306,10,0)</f>
        <v>14</v>
      </c>
      <c r="L158" s="181">
        <f>VLOOKUP(B158,'Full FBS'!$B$18:$M$4306,11,0)</f>
        <v>135</v>
      </c>
      <c r="M158" s="181">
        <f>VLOOKUP(B158,'Full FBS'!$B$18:$M$4306,12,0)</f>
        <v>1</v>
      </c>
      <c r="N158" s="43">
        <f>SUM(G158*$D$8+H158*$D$5+I158*$D$9+J158*$D$6+K158*$D$11+L158*$D$10+M158*$D$7)</f>
        <v>124.30000000000001</v>
      </c>
      <c r="O158" s="97">
        <f>VLOOKUP(B158, 'Full FBS'!$B$18:$P$4999, 14, FALSE)</f>
        <v>1</v>
      </c>
      <c r="P158" s="106">
        <f>SUM(((((I158+(L158*1.1))/1900*0.55)+(J158+M158)/19*0.41))+(K158/20*0.04))*100*O158</f>
        <v>40.093421052631584</v>
      </c>
      <c r="Q158" s="31"/>
      <c r="R158" s="15"/>
      <c r="S158" s="15"/>
      <c r="T158" s="15"/>
      <c r="U158" s="15"/>
    </row>
    <row r="159" spans="1:21" ht="13.5" customHeight="1">
      <c r="A159" s="41">
        <f>RANK(N159,$N$18:$N$2614)</f>
        <v>141</v>
      </c>
      <c r="B159" s="180" t="s">
        <v>645</v>
      </c>
      <c r="C159" s="180" t="s">
        <v>1372</v>
      </c>
      <c r="D159" s="180" t="s">
        <v>39</v>
      </c>
      <c r="E159" s="180" t="s">
        <v>38</v>
      </c>
      <c r="F159" s="180" t="s">
        <v>1105</v>
      </c>
      <c r="G159" s="181">
        <f>VLOOKUP(B159,'Full FBS'!$B$18:$M$4306,6,0)</f>
        <v>0</v>
      </c>
      <c r="H159" s="181">
        <f>VLOOKUP(B159,'Full FBS'!$B$18:$M$4306,7,0)</f>
        <v>0</v>
      </c>
      <c r="I159" s="181">
        <f>VLOOKUP(B159,'Full FBS'!$B$18:$M$4306,8,0)</f>
        <v>667</v>
      </c>
      <c r="J159" s="181">
        <f>VLOOKUP(B159,'Full FBS'!$B$18:$M$4306,9,0)</f>
        <v>8</v>
      </c>
      <c r="K159" s="181">
        <f>VLOOKUP(B159,'Full FBS'!$B$18:$M$4306,10,0)</f>
        <v>7</v>
      </c>
      <c r="L159" s="181">
        <f>VLOOKUP(B159,'Full FBS'!$B$18:$M$4306,11,0)</f>
        <v>55</v>
      </c>
      <c r="M159" s="181">
        <f>VLOOKUP(B159,'Full FBS'!$B$18:$M$4306,12,0)</f>
        <v>0</v>
      </c>
      <c r="N159" s="43">
        <f>SUM(G159*$D$8+H159*$D$5+I159*$D$9+J159*$D$6+K159*$D$11+L159*$D$10+M159*$D$7)</f>
        <v>123.7</v>
      </c>
      <c r="O159" s="97">
        <f>VLOOKUP(B159, 'Full FBS'!$B$18:$P$4999, 14, FALSE)</f>
        <v>1</v>
      </c>
      <c r="P159" s="106">
        <f>SUM(((((I159+(L159*1.1))/1900*0.55)+(J159+M159)/19*0.41))+(K159/20*0.04))*100*O159</f>
        <v>39.722368421052636</v>
      </c>
      <c r="Q159" s="31"/>
      <c r="R159" s="15"/>
      <c r="S159" s="15"/>
      <c r="T159" s="15"/>
      <c r="U159" s="15"/>
    </row>
    <row r="160" spans="1:21" ht="13.5" customHeight="1">
      <c r="A160" s="41">
        <f>RANK(N160,$N$18:$N$2614)</f>
        <v>142</v>
      </c>
      <c r="B160" s="180" t="s">
        <v>598</v>
      </c>
      <c r="C160" s="180" t="s">
        <v>1424</v>
      </c>
      <c r="D160" s="180" t="s">
        <v>39</v>
      </c>
      <c r="E160" s="180" t="s">
        <v>36</v>
      </c>
      <c r="F160" s="180" t="s">
        <v>1104</v>
      </c>
      <c r="G160" s="181">
        <f>VLOOKUP(B160,'Full FBS'!$B$18:$M$4306,6,0)</f>
        <v>0</v>
      </c>
      <c r="H160" s="181">
        <f>VLOOKUP(B160,'Full FBS'!$B$18:$M$4306,7,0)</f>
        <v>0</v>
      </c>
      <c r="I160" s="181">
        <f>VLOOKUP(B160,'Full FBS'!$B$18:$M$4306,8,0)</f>
        <v>588</v>
      </c>
      <c r="J160" s="181">
        <f>VLOOKUP(B160,'Full FBS'!$B$18:$M$4306,9,0)</f>
        <v>6</v>
      </c>
      <c r="K160" s="181">
        <f>VLOOKUP(B160,'Full FBS'!$B$18:$M$4306,10,0)</f>
        <v>16</v>
      </c>
      <c r="L160" s="181">
        <f>VLOOKUP(B160,'Full FBS'!$B$18:$M$4306,11,0)</f>
        <v>148</v>
      </c>
      <c r="M160" s="181">
        <f>VLOOKUP(B160,'Full FBS'!$B$18:$M$4306,12,0)</f>
        <v>1</v>
      </c>
      <c r="N160" s="43">
        <f>SUM(G160*$D$8+H160*$D$5+I160*$D$9+J160*$D$6+K160*$D$11+L160*$D$10+M160*$D$7)</f>
        <v>123.60000000000001</v>
      </c>
      <c r="O160" s="97">
        <f>VLOOKUP(B160, 'Full FBS'!$B$18:$P$4999, 14, FALSE)</f>
        <v>1</v>
      </c>
      <c r="P160" s="106">
        <f>SUM(((((I160+(L160*1.1))/1900*0.55)+(J160+M160)/19*0.41))+(K160/20*0.04))*100*O160</f>
        <v>40.038947368421049</v>
      </c>
      <c r="Q160" s="31"/>
      <c r="R160" s="15"/>
      <c r="S160" s="15"/>
      <c r="T160" s="15"/>
      <c r="U160" s="15"/>
    </row>
    <row r="161" spans="1:21" ht="13.5" customHeight="1">
      <c r="A161" s="41">
        <f>RANK(N161,$N$18:$N$2614)</f>
        <v>143</v>
      </c>
      <c r="B161" s="180" t="s">
        <v>698</v>
      </c>
      <c r="C161" s="180" t="s">
        <v>1477</v>
      </c>
      <c r="D161" s="180" t="s">
        <v>39</v>
      </c>
      <c r="E161" s="180" t="s">
        <v>36</v>
      </c>
      <c r="F161" s="180" t="s">
        <v>41</v>
      </c>
      <c r="G161" s="181">
        <f>VLOOKUP(B161,'Full FBS'!$B$18:$M$4306,6,0)</f>
        <v>0</v>
      </c>
      <c r="H161" s="181">
        <f>VLOOKUP(B161,'Full FBS'!$B$18:$M$4306,7,0)</f>
        <v>0</v>
      </c>
      <c r="I161" s="181">
        <f>VLOOKUP(B161,'Full FBS'!$B$18:$M$4306,8,0)</f>
        <v>701</v>
      </c>
      <c r="J161" s="181">
        <f>VLOOKUP(B161,'Full FBS'!$B$18:$M$4306,9,0)</f>
        <v>8</v>
      </c>
      <c r="K161" s="181">
        <f>VLOOKUP(B161,'Full FBS'!$B$18:$M$4306,10,0)</f>
        <v>4</v>
      </c>
      <c r="L161" s="181">
        <f>VLOOKUP(B161,'Full FBS'!$B$18:$M$4306,11,0)</f>
        <v>28</v>
      </c>
      <c r="M161" s="181">
        <f>VLOOKUP(B161,'Full FBS'!$B$18:$M$4306,12,0)</f>
        <v>0</v>
      </c>
      <c r="N161" s="43">
        <f>SUM(G161*$D$8+H161*$D$5+I161*$D$9+J161*$D$6+K161*$D$11+L161*$D$10+M161*$D$7)</f>
        <v>122.9</v>
      </c>
      <c r="O161" s="97">
        <f>VLOOKUP(B161, 'Full FBS'!$B$18:$P$4999, 14, FALSE)</f>
        <v>1</v>
      </c>
      <c r="P161" s="106">
        <f>SUM(((((I161+(L161*1.1))/1900*0.55)+(J161+M161)/19*0.41))+(K161/20*0.04))*100*O161</f>
        <v>39.246842105263156</v>
      </c>
      <c r="Q161" s="31"/>
      <c r="R161" s="15"/>
      <c r="S161" s="15"/>
      <c r="T161" s="15"/>
      <c r="U161" s="15"/>
    </row>
    <row r="162" spans="1:21" ht="13.5" customHeight="1">
      <c r="A162" s="41">
        <f>RANK(N162,$N$18:$N$2614)</f>
        <v>144</v>
      </c>
      <c r="B162" s="180" t="s">
        <v>209</v>
      </c>
      <c r="C162" s="180" t="s">
        <v>1432</v>
      </c>
      <c r="D162" s="180" t="s">
        <v>39</v>
      </c>
      <c r="E162" s="180" t="s">
        <v>34</v>
      </c>
      <c r="F162" s="180" t="s">
        <v>1106</v>
      </c>
      <c r="G162" s="181">
        <f>VLOOKUP(B162,'Full FBS'!$B$18:$M$4306,6,0)</f>
        <v>0</v>
      </c>
      <c r="H162" s="181">
        <f>VLOOKUP(B162,'Full FBS'!$B$18:$M$4306,7,0)</f>
        <v>0</v>
      </c>
      <c r="I162" s="181">
        <f>VLOOKUP(B162,'Full FBS'!$B$18:$M$4306,8,0)</f>
        <v>741</v>
      </c>
      <c r="J162" s="181">
        <f>VLOOKUP(B162,'Full FBS'!$B$18:$M$4306,9,0)</f>
        <v>6</v>
      </c>
      <c r="K162" s="181">
        <f>VLOOKUP(B162,'Full FBS'!$B$18:$M$4306,10,0)</f>
        <v>11</v>
      </c>
      <c r="L162" s="181">
        <f>VLOOKUP(B162,'Full FBS'!$B$18:$M$4306,11,0)</f>
        <v>71</v>
      </c>
      <c r="M162" s="181">
        <f>VLOOKUP(B162,'Full FBS'!$B$18:$M$4306,12,0)</f>
        <v>0</v>
      </c>
      <c r="N162" s="43">
        <f>SUM(G162*$D$8+H162*$D$5+I162*$D$9+J162*$D$6+K162*$D$11+L162*$D$10+M162*$D$7)</f>
        <v>122.7</v>
      </c>
      <c r="O162" s="97">
        <f>VLOOKUP(B162, 'Full FBS'!$B$18:$P$4999, 14, FALSE)</f>
        <v>1</v>
      </c>
      <c r="P162" s="106">
        <f>SUM(((((I162+(L162*1.1))/1900*0.55)+(J162+M162)/19*0.41))+(K162/20*0.04))*100*O162</f>
        <v>38.858157894736841</v>
      </c>
      <c r="Q162" s="31"/>
      <c r="R162" s="15"/>
      <c r="S162" s="15"/>
      <c r="T162" s="15"/>
      <c r="U162" s="15"/>
    </row>
    <row r="163" spans="1:21" ht="13.5" customHeight="1">
      <c r="A163" s="41">
        <f>RANK(N163,$N$18:$N$2614)</f>
        <v>145</v>
      </c>
      <c r="B163" s="180" t="s">
        <v>916</v>
      </c>
      <c r="C163" s="180" t="s">
        <v>1479</v>
      </c>
      <c r="D163" s="180" t="s">
        <v>39</v>
      </c>
      <c r="E163" s="180" t="s">
        <v>36</v>
      </c>
      <c r="F163" s="180" t="s">
        <v>1106</v>
      </c>
      <c r="G163" s="181">
        <f>VLOOKUP(B163,'Full FBS'!$B$18:$M$4306,6,0)</f>
        <v>0</v>
      </c>
      <c r="H163" s="181">
        <f>VLOOKUP(B163,'Full FBS'!$B$18:$M$4306,7,0)</f>
        <v>0</v>
      </c>
      <c r="I163" s="181">
        <f>VLOOKUP(B163,'Full FBS'!$B$18:$M$4306,8,0)</f>
        <v>751</v>
      </c>
      <c r="J163" s="181">
        <f>VLOOKUP(B163,'Full FBS'!$B$18:$M$4306,9,0)</f>
        <v>5</v>
      </c>
      <c r="K163" s="181">
        <f>VLOOKUP(B163,'Full FBS'!$B$18:$M$4306,10,0)</f>
        <v>14</v>
      </c>
      <c r="L163" s="181">
        <f>VLOOKUP(B163,'Full FBS'!$B$18:$M$4306,11,0)</f>
        <v>98</v>
      </c>
      <c r="M163" s="181">
        <f>VLOOKUP(B163,'Full FBS'!$B$18:$M$4306,12,0)</f>
        <v>0</v>
      </c>
      <c r="N163" s="43">
        <f>SUM(G163*$D$8+H163*$D$5+I163*$D$9+J163*$D$6+K163*$D$11+L163*$D$10+M163*$D$7)</f>
        <v>121.9</v>
      </c>
      <c r="O163" s="97">
        <f>VLOOKUP(B163, 'Full FBS'!$B$18:$P$4999, 14, FALSE)</f>
        <v>1</v>
      </c>
      <c r="P163" s="106">
        <f>SUM(((((I163+(L163*1.1))/1900*0.55)+(J163+M163)/19*0.41))+(K163/20*0.04))*100*O163</f>
        <v>38.449473684210524</v>
      </c>
      <c r="Q163" s="31"/>
      <c r="R163" s="15"/>
      <c r="S163" s="15"/>
      <c r="T163" s="15"/>
      <c r="U163" s="15"/>
    </row>
    <row r="164" spans="1:21" ht="13.5" customHeight="1">
      <c r="A164" s="41">
        <f>RANK(N164,$N$18:$N$2614)</f>
        <v>146</v>
      </c>
      <c r="B164" s="180" t="s">
        <v>717</v>
      </c>
      <c r="C164" s="180" t="s">
        <v>1388</v>
      </c>
      <c r="D164" s="180" t="s">
        <v>39</v>
      </c>
      <c r="E164" s="180" t="s">
        <v>34</v>
      </c>
      <c r="F164" s="180" t="s">
        <v>59</v>
      </c>
      <c r="G164" s="181">
        <f>VLOOKUP(B164,'Full FBS'!$B$18:$M$4306,6,0)</f>
        <v>0</v>
      </c>
      <c r="H164" s="181">
        <f>VLOOKUP(B164,'Full FBS'!$B$18:$M$4306,7,0)</f>
        <v>0</v>
      </c>
      <c r="I164" s="181">
        <f>VLOOKUP(B164,'Full FBS'!$B$18:$M$4306,8,0)</f>
        <v>635</v>
      </c>
      <c r="J164" s="181">
        <f>VLOOKUP(B164,'Full FBS'!$B$18:$M$4306,9,0)</f>
        <v>5</v>
      </c>
      <c r="K164" s="181">
        <f>VLOOKUP(B164,'Full FBS'!$B$18:$M$4306,10,0)</f>
        <v>17</v>
      </c>
      <c r="L164" s="181">
        <f>VLOOKUP(B164,'Full FBS'!$B$18:$M$4306,11,0)</f>
        <v>137</v>
      </c>
      <c r="M164" s="181">
        <f>VLOOKUP(B164,'Full FBS'!$B$18:$M$4306,12,0)</f>
        <v>1</v>
      </c>
      <c r="N164" s="43">
        <f>SUM(G164*$D$8+H164*$D$5+I164*$D$9+J164*$D$6+K164*$D$11+L164*$D$10+M164*$D$7)</f>
        <v>121.7</v>
      </c>
      <c r="O164" s="97">
        <f>VLOOKUP(B164, 'Full FBS'!$B$18:$P$4999, 14, FALSE)</f>
        <v>1</v>
      </c>
      <c r="P164" s="106">
        <f>SUM(((((I164+(L164*1.1))/1900*0.55)+(J164+M164)/19*0.41))+(K164/20*0.04))*100*O164</f>
        <v>39.09131578947369</v>
      </c>
      <c r="Q164" s="31"/>
      <c r="R164" s="15"/>
      <c r="S164" s="15"/>
      <c r="T164" s="15"/>
      <c r="U164" s="15"/>
    </row>
    <row r="165" spans="1:21" ht="13.5" customHeight="1">
      <c r="A165" s="41">
        <f>RANK(N165,$N$18:$N$2614)</f>
        <v>146</v>
      </c>
      <c r="B165" s="180" t="s">
        <v>911</v>
      </c>
      <c r="C165" s="180" t="s">
        <v>1442</v>
      </c>
      <c r="D165" s="180" t="s">
        <v>39</v>
      </c>
      <c r="E165" s="180" t="s">
        <v>36</v>
      </c>
      <c r="F165" s="180" t="s">
        <v>59</v>
      </c>
      <c r="G165" s="181">
        <f>VLOOKUP(B165,'Full FBS'!$B$18:$M$4306,6,0)</f>
        <v>0</v>
      </c>
      <c r="H165" s="181">
        <f>VLOOKUP(B165,'Full FBS'!$B$18:$M$4306,7,0)</f>
        <v>0</v>
      </c>
      <c r="I165" s="181">
        <f>VLOOKUP(B165,'Full FBS'!$B$18:$M$4306,8,0)</f>
        <v>708</v>
      </c>
      <c r="J165" s="181">
        <f>VLOOKUP(B165,'Full FBS'!$B$18:$M$4306,9,0)</f>
        <v>7</v>
      </c>
      <c r="K165" s="181">
        <f>VLOOKUP(B165,'Full FBS'!$B$18:$M$4306,10,0)</f>
        <v>8</v>
      </c>
      <c r="L165" s="181">
        <f>VLOOKUP(B165,'Full FBS'!$B$18:$M$4306,11,0)</f>
        <v>49</v>
      </c>
      <c r="M165" s="181">
        <f>VLOOKUP(B165,'Full FBS'!$B$18:$M$4306,12,0)</f>
        <v>0</v>
      </c>
      <c r="N165" s="43">
        <f>SUM(G165*$D$8+H165*$D$5+I165*$D$9+J165*$D$6+K165*$D$11+L165*$D$10+M165*$D$7)</f>
        <v>121.7</v>
      </c>
      <c r="O165" s="97">
        <f>VLOOKUP(B165, 'Full FBS'!$B$18:$P$4999, 14, FALSE)</f>
        <v>1</v>
      </c>
      <c r="P165" s="106">
        <f>SUM(((((I165+(L165*1.1))/1900*0.55)+(J165+M165)/19*0.41))+(K165/20*0.04))*100*O165</f>
        <v>38.760263157894734</v>
      </c>
      <c r="Q165" s="31"/>
      <c r="R165" s="15"/>
      <c r="S165" s="15"/>
      <c r="T165" s="15"/>
      <c r="U165" s="15"/>
    </row>
    <row r="166" spans="1:21" ht="13.5" customHeight="1">
      <c r="A166" s="41">
        <f>RANK(N166,$N$18:$N$2614)</f>
        <v>148</v>
      </c>
      <c r="B166" s="180" t="s">
        <v>572</v>
      </c>
      <c r="C166" s="180" t="s">
        <v>130</v>
      </c>
      <c r="D166" s="180" t="s">
        <v>39</v>
      </c>
      <c r="E166" s="180" t="s">
        <v>34</v>
      </c>
      <c r="F166" s="180" t="s">
        <v>59</v>
      </c>
      <c r="G166" s="181">
        <f>VLOOKUP(B166,'Full FBS'!$B$18:$M$4306,6,0)</f>
        <v>0</v>
      </c>
      <c r="H166" s="181">
        <f>VLOOKUP(B166,'Full FBS'!$B$18:$M$4306,7,0)</f>
        <v>0</v>
      </c>
      <c r="I166" s="181">
        <f>VLOOKUP(B166,'Full FBS'!$B$18:$M$4306,8,0)</f>
        <v>551</v>
      </c>
      <c r="J166" s="181">
        <f>VLOOKUP(B166,'Full FBS'!$B$18:$M$4306,9,0)</f>
        <v>5</v>
      </c>
      <c r="K166" s="181">
        <f>VLOOKUP(B166,'Full FBS'!$B$18:$M$4306,10,0)</f>
        <v>22</v>
      </c>
      <c r="L166" s="181">
        <f>VLOOKUP(B166,'Full FBS'!$B$18:$M$4306,11,0)</f>
        <v>177</v>
      </c>
      <c r="M166" s="181">
        <f>VLOOKUP(B166,'Full FBS'!$B$18:$M$4306,12,0)</f>
        <v>1</v>
      </c>
      <c r="N166" s="43">
        <f>SUM(G166*$D$8+H166*$D$5+I166*$D$9+J166*$D$6+K166*$D$11+L166*$D$10+M166*$D$7)</f>
        <v>119.8</v>
      </c>
      <c r="O166" s="97">
        <f>VLOOKUP(B166, 'Full FBS'!$B$18:$P$4999, 14, FALSE)</f>
        <v>1</v>
      </c>
      <c r="P166" s="106">
        <f>SUM(((((I166+(L166*1.1))/1900*0.55)+(J166+M166)/19*0.41))+(K166/20*0.04))*100*O166</f>
        <v>38.933421052631587</v>
      </c>
      <c r="Q166" s="31"/>
      <c r="R166" s="15"/>
      <c r="S166" s="15"/>
      <c r="T166" s="15"/>
      <c r="U166" s="15"/>
    </row>
    <row r="167" spans="1:21" ht="13.5" customHeight="1">
      <c r="A167" s="41">
        <f>RANK(N167,$N$18:$N$2614)</f>
        <v>149</v>
      </c>
      <c r="B167" s="180" t="s">
        <v>1014</v>
      </c>
      <c r="C167" s="180" t="s">
        <v>1461</v>
      </c>
      <c r="D167" s="180" t="s">
        <v>39</v>
      </c>
      <c r="E167" s="180" t="s">
        <v>38</v>
      </c>
      <c r="F167" s="180" t="s">
        <v>57</v>
      </c>
      <c r="G167" s="181">
        <f>VLOOKUP(B167,'Full FBS'!$B$18:$M$4306,6,0)</f>
        <v>0</v>
      </c>
      <c r="H167" s="181">
        <f>VLOOKUP(B167,'Full FBS'!$B$18:$M$4306,7,0)</f>
        <v>0</v>
      </c>
      <c r="I167" s="181">
        <f>VLOOKUP(B167,'Full FBS'!$B$18:$M$4306,8,0)</f>
        <v>771</v>
      </c>
      <c r="J167" s="181">
        <f>VLOOKUP(B167,'Full FBS'!$B$18:$M$4306,9,0)</f>
        <v>6</v>
      </c>
      <c r="K167" s="181">
        <f>VLOOKUP(B167,'Full FBS'!$B$18:$M$4306,10,0)</f>
        <v>5</v>
      </c>
      <c r="L167" s="181">
        <f>VLOOKUP(B167,'Full FBS'!$B$18:$M$4306,11,0)</f>
        <v>41</v>
      </c>
      <c r="M167" s="181">
        <f>VLOOKUP(B167,'Full FBS'!$B$18:$M$4306,12,0)</f>
        <v>0</v>
      </c>
      <c r="N167" s="43">
        <f>SUM(G167*$D$8+H167*$D$5+I167*$D$9+J167*$D$6+K167*$D$11+L167*$D$10+M167*$D$7)</f>
        <v>119.7</v>
      </c>
      <c r="O167" s="97">
        <f>VLOOKUP(B167, 'Full FBS'!$B$18:$P$4999, 14, FALSE)</f>
        <v>1</v>
      </c>
      <c r="P167" s="106">
        <f>SUM(((((I167+(L167*1.1))/1900*0.55)+(J167+M167)/19*0.41))+(K167/20*0.04))*100*O167</f>
        <v>37.571315789473687</v>
      </c>
      <c r="Q167" s="31"/>
      <c r="R167" s="15"/>
      <c r="S167" s="15"/>
      <c r="T167" s="15"/>
      <c r="U167" s="15"/>
    </row>
    <row r="168" spans="1:21" ht="13.5" customHeight="1">
      <c r="A168" s="41">
        <f>RANK(N168,$N$18:$N$2614)</f>
        <v>150</v>
      </c>
      <c r="B168" s="180" t="s">
        <v>571</v>
      </c>
      <c r="C168" s="180" t="s">
        <v>1365</v>
      </c>
      <c r="D168" s="180" t="s">
        <v>39</v>
      </c>
      <c r="E168" s="180" t="s">
        <v>34</v>
      </c>
      <c r="F168" s="180" t="s">
        <v>1105</v>
      </c>
      <c r="G168" s="181">
        <f>VLOOKUP(B168,'Full FBS'!$B$18:$M$4306,6,0)</f>
        <v>0</v>
      </c>
      <c r="H168" s="181">
        <f>VLOOKUP(B168,'Full FBS'!$B$18:$M$4306,7,0)</f>
        <v>0</v>
      </c>
      <c r="I168" s="181">
        <f>VLOOKUP(B168,'Full FBS'!$B$18:$M$4306,8,0)</f>
        <v>178</v>
      </c>
      <c r="J168" s="181">
        <f>VLOOKUP(B168,'Full FBS'!$B$18:$M$4306,9,0)</f>
        <v>1</v>
      </c>
      <c r="K168" s="181">
        <f>VLOOKUP(B168,'Full FBS'!$B$18:$M$4306,10,0)</f>
        <v>41</v>
      </c>
      <c r="L168" s="181">
        <f>VLOOKUP(B168,'Full FBS'!$B$18:$M$4306,11,0)</f>
        <v>513</v>
      </c>
      <c r="M168" s="181">
        <f>VLOOKUP(B168,'Full FBS'!$B$18:$M$4306,12,0)</f>
        <v>4</v>
      </c>
      <c r="N168" s="43">
        <f>SUM(G168*$D$8+H168*$D$5+I168*$D$9+J168*$D$6+K168*$D$11+L168*$D$10+M168*$D$7)</f>
        <v>119.6</v>
      </c>
      <c r="O168" s="97">
        <f>VLOOKUP(B168, 'Full FBS'!$B$18:$P$4999, 14, FALSE)</f>
        <v>1</v>
      </c>
      <c r="P168" s="106">
        <f>SUM(((((I168+(L168*1.1))/1900*0.55)+(J168+M168)/19*0.41))+(K168/20*0.04))*100*O168</f>
        <v>40.477105263157895</v>
      </c>
      <c r="Q168" s="31"/>
      <c r="R168" s="15"/>
      <c r="S168" s="15"/>
      <c r="T168" s="15"/>
      <c r="U168" s="15"/>
    </row>
    <row r="169" spans="1:21" ht="13.5" customHeight="1">
      <c r="A169" s="41">
        <f>RANK(N169,$N$18:$N$2614)</f>
        <v>151</v>
      </c>
      <c r="B169" s="207" t="s">
        <v>1517</v>
      </c>
      <c r="C169" s="180" t="s">
        <v>1478</v>
      </c>
      <c r="D169" s="180" t="s">
        <v>39</v>
      </c>
      <c r="E169" s="207" t="s">
        <v>38</v>
      </c>
      <c r="F169" s="180" t="s">
        <v>1106</v>
      </c>
      <c r="G169" s="181">
        <f>VLOOKUP(B169,'Full FBS'!$B$18:$M$4306,6,0)</f>
        <v>0</v>
      </c>
      <c r="H169" s="181">
        <f>VLOOKUP(B169,'Full FBS'!$B$18:$M$4306,7,0)</f>
        <v>0</v>
      </c>
      <c r="I169" s="181">
        <f>VLOOKUP(B169,'Full FBS'!$B$18:$M$4306,8,0)</f>
        <v>788</v>
      </c>
      <c r="J169" s="181">
        <f>VLOOKUP(B169,'Full FBS'!$B$18:$M$4306,9,0)</f>
        <v>6</v>
      </c>
      <c r="K169" s="181">
        <f>VLOOKUP(B169,'Full FBS'!$B$18:$M$4306,10,0)</f>
        <v>4</v>
      </c>
      <c r="L169" s="181">
        <f>VLOOKUP(B169,'Full FBS'!$B$18:$M$4306,11,0)</f>
        <v>24</v>
      </c>
      <c r="M169" s="181">
        <f>VLOOKUP(B169,'Full FBS'!$B$18:$M$4306,12,0)</f>
        <v>0</v>
      </c>
      <c r="N169" s="43">
        <f>SUM(G169*$D$8+H169*$D$5+I169*$D$9+J169*$D$6+K169*$D$11+L169*$D$10+M169*$D$7)</f>
        <v>119.20000000000002</v>
      </c>
      <c r="O169" s="97">
        <f>VLOOKUP(B169, 'Full FBS'!$B$18:$P$4999, 14, FALSE)</f>
        <v>1</v>
      </c>
      <c r="P169" s="106">
        <f>SUM(((((I169+(L169*1.1))/1900*0.55)+(J169+M169)/19*0.41))+(K169/20*0.04))*100*O169</f>
        <v>37.322105263157894</v>
      </c>
      <c r="Q169" s="31"/>
      <c r="R169" s="15"/>
      <c r="S169" s="15"/>
      <c r="T169" s="15"/>
      <c r="U169" s="15"/>
    </row>
    <row r="170" spans="1:21" ht="13.5" customHeight="1">
      <c r="A170" s="41">
        <f>RANK(N170,$N$18:$N$2614)</f>
        <v>152</v>
      </c>
      <c r="B170" s="180" t="s">
        <v>1111</v>
      </c>
      <c r="C170" s="180" t="s">
        <v>1455</v>
      </c>
      <c r="D170" s="180" t="s">
        <v>39</v>
      </c>
      <c r="E170" s="180" t="s">
        <v>38</v>
      </c>
      <c r="F170" s="180" t="s">
        <v>59</v>
      </c>
      <c r="G170" s="181">
        <f>VLOOKUP(B170,'Full FBS'!$B$18:$M$4306,6,0)</f>
        <v>0</v>
      </c>
      <c r="H170" s="181">
        <f>VLOOKUP(B170,'Full FBS'!$B$18:$M$4306,7,0)</f>
        <v>0</v>
      </c>
      <c r="I170" s="181">
        <f>VLOOKUP(B170,'Full FBS'!$B$18:$M$4306,8,0)</f>
        <v>688</v>
      </c>
      <c r="J170" s="181">
        <f>VLOOKUP(B170,'Full FBS'!$B$18:$M$4306,9,0)</f>
        <v>5</v>
      </c>
      <c r="K170" s="181">
        <f>VLOOKUP(B170,'Full FBS'!$B$18:$M$4306,10,0)</f>
        <v>15</v>
      </c>
      <c r="L170" s="181">
        <f>VLOOKUP(B170,'Full FBS'!$B$18:$M$4306,11,0)</f>
        <v>121</v>
      </c>
      <c r="M170" s="181">
        <f>VLOOKUP(B170,'Full FBS'!$B$18:$M$4306,12,0)</f>
        <v>0</v>
      </c>
      <c r="N170" s="43">
        <f>SUM(G170*$D$8+H170*$D$5+I170*$D$9+J170*$D$6+K170*$D$11+L170*$D$10+M170*$D$7)</f>
        <v>118.4</v>
      </c>
      <c r="O170" s="97">
        <f>VLOOKUP(B170, 'Full FBS'!$B$18:$P$4999, 14, FALSE)</f>
        <v>1</v>
      </c>
      <c r="P170" s="106">
        <f>SUM(((((I170+(L170*1.1))/1900*0.55)+(J170+M170)/19*0.41))+(K170/20*0.04))*100*O170</f>
        <v>37.558157894736844</v>
      </c>
      <c r="Q170" s="31"/>
      <c r="R170" s="15"/>
      <c r="S170" s="15"/>
      <c r="T170" s="15"/>
      <c r="U170" s="15"/>
    </row>
    <row r="171" spans="1:21" ht="13.5" customHeight="1">
      <c r="A171" s="41">
        <f>RANK(N171,$N$18:$N$2614)</f>
        <v>153</v>
      </c>
      <c r="B171" s="180" t="s">
        <v>1227</v>
      </c>
      <c r="C171" s="180" t="s">
        <v>1454</v>
      </c>
      <c r="D171" s="180" t="s">
        <v>39</v>
      </c>
      <c r="E171" s="180" t="s">
        <v>34</v>
      </c>
      <c r="F171" s="180" t="s">
        <v>35</v>
      </c>
      <c r="G171" s="181">
        <f>VLOOKUP(B171,'Full FBS'!$B$18:$M$4306,6,0)</f>
        <v>0</v>
      </c>
      <c r="H171" s="181">
        <f>VLOOKUP(B171,'Full FBS'!$B$18:$M$4306,7,0)</f>
        <v>0</v>
      </c>
      <c r="I171" s="181">
        <f>VLOOKUP(B171,'Full FBS'!$B$18:$M$4306,8,0)</f>
        <v>755</v>
      </c>
      <c r="J171" s="181">
        <f>VLOOKUP(B171,'Full FBS'!$B$18:$M$4306,9,0)</f>
        <v>7</v>
      </c>
      <c r="K171" s="181">
        <f>VLOOKUP(B171,'Full FBS'!$B$18:$M$4306,10,0)</f>
        <v>0</v>
      </c>
      <c r="L171" s="181">
        <f>VLOOKUP(B171,'Full FBS'!$B$18:$M$4306,11,0)</f>
        <v>0</v>
      </c>
      <c r="M171" s="181">
        <f>VLOOKUP(B171,'Full FBS'!$B$18:$M$4306,12,0)</f>
        <v>0</v>
      </c>
      <c r="N171" s="43">
        <f>SUM(G171*$D$8+H171*$D$5+I171*$D$9+J171*$D$6+K171*$D$11+L171*$D$10+M171*$D$7)</f>
        <v>117.5</v>
      </c>
      <c r="O171" s="97">
        <f>VLOOKUP(B171, 'Full FBS'!$B$18:$P$4999, 14, FALSE)</f>
        <v>1</v>
      </c>
      <c r="P171" s="106">
        <f>SUM(((((I171+(L171*1.1))/1900*0.55)+(J171+M171)/19*0.41))+(K171/20*0.04))*100*O171</f>
        <v>36.96052631578948</v>
      </c>
      <c r="Q171" s="31"/>
      <c r="R171" s="15"/>
      <c r="S171" s="15"/>
      <c r="T171" s="15"/>
      <c r="U171" s="15"/>
    </row>
    <row r="172" spans="1:21" ht="13.5" customHeight="1">
      <c r="A172" s="41">
        <f>RANK(N172,$N$18:$N$2614)</f>
        <v>154</v>
      </c>
      <c r="B172" s="180" t="s">
        <v>402</v>
      </c>
      <c r="C172" s="180" t="s">
        <v>1385</v>
      </c>
      <c r="D172" s="180" t="s">
        <v>39</v>
      </c>
      <c r="E172" s="180" t="s">
        <v>34</v>
      </c>
      <c r="F172" s="180" t="s">
        <v>57</v>
      </c>
      <c r="G172" s="181">
        <f>VLOOKUP(B172,'Full FBS'!$B$18:$M$4306,6,0)</f>
        <v>0</v>
      </c>
      <c r="H172" s="181">
        <f>VLOOKUP(B172,'Full FBS'!$B$18:$M$4306,7,0)</f>
        <v>0</v>
      </c>
      <c r="I172" s="181">
        <f>VLOOKUP(B172,'Full FBS'!$B$18:$M$4306,8,0)</f>
        <v>545</v>
      </c>
      <c r="J172" s="181">
        <f>VLOOKUP(B172,'Full FBS'!$B$18:$M$4306,9,0)</f>
        <v>6</v>
      </c>
      <c r="K172" s="181">
        <f>VLOOKUP(B172,'Full FBS'!$B$18:$M$4306,10,0)</f>
        <v>16</v>
      </c>
      <c r="L172" s="181">
        <f>VLOOKUP(B172,'Full FBS'!$B$18:$M$4306,11,0)</f>
        <v>129</v>
      </c>
      <c r="M172" s="181">
        <f>VLOOKUP(B172,'Full FBS'!$B$18:$M$4306,12,0)</f>
        <v>1</v>
      </c>
      <c r="N172" s="43">
        <f>SUM(G172*$D$8+H172*$D$5+I172*$D$9+J172*$D$6+K172*$D$11+L172*$D$10+M172*$D$7)</f>
        <v>117.4</v>
      </c>
      <c r="O172" s="97">
        <f>VLOOKUP(B172, 'Full FBS'!$B$18:$P$4999, 14, FALSE)</f>
        <v>1</v>
      </c>
      <c r="P172" s="106">
        <f>SUM(((((I172+(L172*1.1))/1900*0.55)+(J172+M172)/19*0.41))+(K172/20*0.04))*100*O172</f>
        <v>38.18921052631579</v>
      </c>
      <c r="Q172" s="31"/>
      <c r="R172" s="15"/>
      <c r="S172" s="15"/>
      <c r="T172" s="15"/>
      <c r="U172" s="15"/>
    </row>
    <row r="173" spans="1:21" ht="13.5" customHeight="1">
      <c r="A173" s="41">
        <f>RANK(N173,$N$18:$N$2614)</f>
        <v>155</v>
      </c>
      <c r="B173" s="180" t="s">
        <v>946</v>
      </c>
      <c r="C173" s="180" t="s">
        <v>1364</v>
      </c>
      <c r="D173" s="180" t="s">
        <v>39</v>
      </c>
      <c r="E173" s="180" t="s">
        <v>36</v>
      </c>
      <c r="F173" s="180" t="s">
        <v>1106</v>
      </c>
      <c r="G173" s="181">
        <f>VLOOKUP(B173,'Full FBS'!$B$18:$M$4306,6,0)</f>
        <v>0</v>
      </c>
      <c r="H173" s="181">
        <f>VLOOKUP(B173,'Full FBS'!$B$18:$M$4306,7,0)</f>
        <v>0</v>
      </c>
      <c r="I173" s="181">
        <f>VLOOKUP(B173,'Full FBS'!$B$18:$M$4306,8,0)</f>
        <v>612</v>
      </c>
      <c r="J173" s="181">
        <f>VLOOKUP(B173,'Full FBS'!$B$18:$M$4306,9,0)</f>
        <v>5</v>
      </c>
      <c r="K173" s="181">
        <f>VLOOKUP(B173,'Full FBS'!$B$18:$M$4306,10,0)</f>
        <v>15</v>
      </c>
      <c r="L173" s="181">
        <f>VLOOKUP(B173,'Full FBS'!$B$18:$M$4306,11,0)</f>
        <v>120</v>
      </c>
      <c r="M173" s="181">
        <f>VLOOKUP(B173,'Full FBS'!$B$18:$M$4306,12,0)</f>
        <v>1</v>
      </c>
      <c r="N173" s="43">
        <f>SUM(G173*$D$8+H173*$D$5+I173*$D$9+J173*$D$6+K173*$D$11+L173*$D$10+M173*$D$7)</f>
        <v>116.7</v>
      </c>
      <c r="O173" s="97">
        <f>VLOOKUP(B173, 'Full FBS'!$B$18:$P$4999, 14, FALSE)</f>
        <v>1</v>
      </c>
      <c r="P173" s="106">
        <f>SUM(((((I173+(L173*1.1))/1900*0.55)+(J173+M173)/19*0.41))+(K173/20*0.04))*100*O173</f>
        <v>37.484210526315785</v>
      </c>
      <c r="Q173" s="31"/>
      <c r="R173" s="15"/>
      <c r="S173" s="15"/>
      <c r="T173" s="15"/>
      <c r="U173" s="15"/>
    </row>
    <row r="174" spans="1:21" ht="13.5" customHeight="1">
      <c r="A174" s="41">
        <f>RANK(N174,$N$18:$N$2614)</f>
        <v>156</v>
      </c>
      <c r="B174" s="180" t="s">
        <v>671</v>
      </c>
      <c r="C174" s="180" t="s">
        <v>1382</v>
      </c>
      <c r="D174" s="180" t="s">
        <v>39</v>
      </c>
      <c r="E174" s="180" t="s">
        <v>38</v>
      </c>
      <c r="F174" s="180" t="s">
        <v>37</v>
      </c>
      <c r="G174" s="181">
        <f>VLOOKUP(B174,'Full FBS'!$B$18:$M$4306,6,0)</f>
        <v>0</v>
      </c>
      <c r="H174" s="181">
        <f>VLOOKUP(B174,'Full FBS'!$B$18:$M$4306,7,0)</f>
        <v>0</v>
      </c>
      <c r="I174" s="181">
        <f>VLOOKUP(B174,'Full FBS'!$B$18:$M$4306,8,0)</f>
        <v>605</v>
      </c>
      <c r="J174" s="181">
        <f>VLOOKUP(B174,'Full FBS'!$B$18:$M$4306,9,0)</f>
        <v>6</v>
      </c>
      <c r="K174" s="181">
        <f>VLOOKUP(B174,'Full FBS'!$B$18:$M$4306,10,0)</f>
        <v>9</v>
      </c>
      <c r="L174" s="181">
        <f>VLOOKUP(B174,'Full FBS'!$B$18:$M$4306,11,0)</f>
        <v>80</v>
      </c>
      <c r="M174" s="181">
        <f>VLOOKUP(B174,'Full FBS'!$B$18:$M$4306,12,0)</f>
        <v>1</v>
      </c>
      <c r="N174" s="43">
        <f>SUM(G174*$D$8+H174*$D$5+I174*$D$9+J174*$D$6+K174*$D$11+L174*$D$10+M174*$D$7)</f>
        <v>115</v>
      </c>
      <c r="O174" s="97">
        <f>VLOOKUP(B174, 'Full FBS'!$B$18:$P$4999, 14, FALSE)</f>
        <v>1</v>
      </c>
      <c r="P174" s="106">
        <f>SUM(((((I174+(L174*1.1))/1900*0.55)+(J174+M174)/19*0.41))+(K174/20*0.04))*100*O174</f>
        <v>36.965789473684211</v>
      </c>
      <c r="Q174" s="31"/>
      <c r="R174" s="15"/>
      <c r="S174" s="15"/>
      <c r="T174" s="15"/>
      <c r="U174" s="15"/>
    </row>
    <row r="175" spans="1:21" ht="13.5" customHeight="1">
      <c r="A175" s="41">
        <f>RANK(N175,$N$18:$N$2614)</f>
        <v>157</v>
      </c>
      <c r="B175" s="180" t="s">
        <v>1279</v>
      </c>
      <c r="C175" s="180" t="s">
        <v>1394</v>
      </c>
      <c r="D175" s="180" t="s">
        <v>39</v>
      </c>
      <c r="E175" s="180" t="s">
        <v>40</v>
      </c>
      <c r="F175" s="180" t="s">
        <v>52</v>
      </c>
      <c r="G175" s="181">
        <f>VLOOKUP(B175,'Full FBS'!$B$18:$M$4306,6,0)</f>
        <v>0</v>
      </c>
      <c r="H175" s="181">
        <f>VLOOKUP(B175,'Full FBS'!$B$18:$M$4306,7,0)</f>
        <v>0</v>
      </c>
      <c r="I175" s="181">
        <f>VLOOKUP(B175,'Full FBS'!$B$18:$M$4306,8,0)</f>
        <v>507</v>
      </c>
      <c r="J175" s="181">
        <f>VLOOKUP(B175,'Full FBS'!$B$18:$M$4306,9,0)</f>
        <v>5</v>
      </c>
      <c r="K175" s="181">
        <f>VLOOKUP(B175,'Full FBS'!$B$18:$M$4306,10,0)</f>
        <v>18</v>
      </c>
      <c r="L175" s="181">
        <f>VLOOKUP(B175,'Full FBS'!$B$18:$M$4306,11,0)</f>
        <v>175</v>
      </c>
      <c r="M175" s="181">
        <f>VLOOKUP(B175,'Full FBS'!$B$18:$M$4306,12,0)</f>
        <v>1</v>
      </c>
      <c r="N175" s="43">
        <f>SUM(G175*$D$8+H175*$D$5+I175*$D$9+J175*$D$6+K175*$D$11+L175*$D$10+M175*$D$7)</f>
        <v>113.2</v>
      </c>
      <c r="O175" s="97">
        <f>VLOOKUP(B175, 'Full FBS'!$B$18:$P$4999, 14, FALSE)</f>
        <v>1</v>
      </c>
      <c r="P175" s="106">
        <f>SUM(((((I175+(L175*1.1))/1900*0.55)+(J175+M175)/19*0.41))+(K175/20*0.04))*100*O175</f>
        <v>36.796052631578945</v>
      </c>
      <c r="Q175" s="31"/>
      <c r="R175" s="15"/>
      <c r="S175" s="15"/>
      <c r="T175" s="15"/>
      <c r="U175" s="15"/>
    </row>
    <row r="176" spans="1:21" ht="13.5" customHeight="1">
      <c r="A176" s="41">
        <f>RANK(N176,$N$18:$N$2614)</f>
        <v>158</v>
      </c>
      <c r="B176" s="180" t="s">
        <v>284</v>
      </c>
      <c r="C176" s="180" t="s">
        <v>1410</v>
      </c>
      <c r="D176" s="180" t="s">
        <v>39</v>
      </c>
      <c r="E176" s="180" t="s">
        <v>38</v>
      </c>
      <c r="F176" s="180" t="s">
        <v>1103</v>
      </c>
      <c r="G176" s="181">
        <f>VLOOKUP(B176,'Full FBS'!$B$18:$M$4306,6,0)</f>
        <v>0</v>
      </c>
      <c r="H176" s="181">
        <f>VLOOKUP(B176,'Full FBS'!$B$18:$M$4306,7,0)</f>
        <v>0</v>
      </c>
      <c r="I176" s="181">
        <f>VLOOKUP(B176,'Full FBS'!$B$18:$M$4306,8,0)</f>
        <v>508</v>
      </c>
      <c r="J176" s="181">
        <f>VLOOKUP(B176,'Full FBS'!$B$18:$M$4306,9,0)</f>
        <v>5</v>
      </c>
      <c r="K176" s="181">
        <f>VLOOKUP(B176,'Full FBS'!$B$18:$M$4306,10,0)</f>
        <v>15</v>
      </c>
      <c r="L176" s="181">
        <f>VLOOKUP(B176,'Full FBS'!$B$18:$M$4306,11,0)</f>
        <v>166</v>
      </c>
      <c r="M176" s="181">
        <f>VLOOKUP(B176,'Full FBS'!$B$18:$M$4306,12,0)</f>
        <v>1</v>
      </c>
      <c r="N176" s="43">
        <f>SUM(G176*$D$8+H176*$D$5+I176*$D$9+J176*$D$6+K176*$D$11+L176*$D$10+M176*$D$7)</f>
        <v>110.9</v>
      </c>
      <c r="O176" s="97">
        <f>VLOOKUP(B176, 'Full FBS'!$B$18:$P$4999, 14, FALSE)</f>
        <v>1</v>
      </c>
      <c r="P176" s="106">
        <f>SUM(((((I176+(L176*1.1))/1900*0.55)+(J176+M176)/19*0.41))+(K176/20*0.04))*100*O176</f>
        <v>35.938421052631583</v>
      </c>
      <c r="Q176" s="31"/>
      <c r="R176" s="15"/>
      <c r="S176" s="15"/>
      <c r="T176" s="15"/>
      <c r="U176" s="15"/>
    </row>
    <row r="177" spans="1:21" ht="13.5" customHeight="1">
      <c r="A177" s="41">
        <f>RANK(N177,$N$18:$N$2614)</f>
        <v>159</v>
      </c>
      <c r="B177" s="180" t="s">
        <v>885</v>
      </c>
      <c r="C177" s="180" t="s">
        <v>1428</v>
      </c>
      <c r="D177" s="180" t="s">
        <v>39</v>
      </c>
      <c r="E177" s="180" t="s">
        <v>1481</v>
      </c>
      <c r="F177" s="180" t="s">
        <v>59</v>
      </c>
      <c r="G177" s="181">
        <f>VLOOKUP(B177,'Full FBS'!$B$18:$M$4306,6,0)</f>
        <v>0</v>
      </c>
      <c r="H177" s="181">
        <f>VLOOKUP(B177,'Full FBS'!$B$18:$M$4306,7,0)</f>
        <v>0</v>
      </c>
      <c r="I177" s="181">
        <f>VLOOKUP(B177,'Full FBS'!$B$18:$M$4306,8,0)</f>
        <v>587</v>
      </c>
      <c r="J177" s="181">
        <f>VLOOKUP(B177,'Full FBS'!$B$18:$M$4306,9,0)</f>
        <v>5</v>
      </c>
      <c r="K177" s="181">
        <f>VLOOKUP(B177,'Full FBS'!$B$18:$M$4306,10,0)</f>
        <v>18</v>
      </c>
      <c r="L177" s="181">
        <f>VLOOKUP(B177,'Full FBS'!$B$18:$M$4306,11,0)</f>
        <v>131</v>
      </c>
      <c r="M177" s="181">
        <f>VLOOKUP(B177,'Full FBS'!$B$18:$M$4306,12,0)</f>
        <v>0</v>
      </c>
      <c r="N177" s="43">
        <f>SUM(G177*$D$8+H177*$D$5+I177*$D$9+J177*$D$6+K177*$D$11+L177*$D$10+M177*$D$7)</f>
        <v>110.80000000000001</v>
      </c>
      <c r="O177" s="97">
        <f>VLOOKUP(B177, 'Full FBS'!$B$18:$P$4999, 14, FALSE)</f>
        <v>1</v>
      </c>
      <c r="P177" s="106">
        <f>SUM(((((I177+(L177*1.1))/1900*0.55)+(J177+M177)/19*0.41))+(K177/20*0.04))*100*O177</f>
        <v>35.552894736842113</v>
      </c>
      <c r="Q177" s="31"/>
      <c r="R177" s="15"/>
      <c r="S177" s="15"/>
      <c r="T177" s="15"/>
      <c r="U177" s="15"/>
    </row>
    <row r="178" spans="1:21" ht="13.5" customHeight="1">
      <c r="A178" s="41">
        <f>RANK(N178,$N$18:$N$2614)</f>
        <v>160</v>
      </c>
      <c r="B178" s="180" t="s">
        <v>182</v>
      </c>
      <c r="C178" s="180" t="s">
        <v>1437</v>
      </c>
      <c r="D178" s="180" t="s">
        <v>39</v>
      </c>
      <c r="E178" s="180" t="s">
        <v>38</v>
      </c>
      <c r="F178" s="180" t="s">
        <v>1104</v>
      </c>
      <c r="G178" s="181">
        <f>VLOOKUP(B178,'Full FBS'!$B$18:$M$4306,6,0)</f>
        <v>0</v>
      </c>
      <c r="H178" s="181">
        <f>VLOOKUP(B178,'Full FBS'!$B$18:$M$4306,7,0)</f>
        <v>0</v>
      </c>
      <c r="I178" s="181">
        <f>VLOOKUP(B178,'Full FBS'!$B$18:$M$4306,8,0)</f>
        <v>636</v>
      </c>
      <c r="J178" s="181">
        <f>VLOOKUP(B178,'Full FBS'!$B$18:$M$4306,9,0)</f>
        <v>6</v>
      </c>
      <c r="K178" s="181">
        <f>VLOOKUP(B178,'Full FBS'!$B$18:$M$4306,10,0)</f>
        <v>8</v>
      </c>
      <c r="L178" s="181">
        <f>VLOOKUP(B178,'Full FBS'!$B$18:$M$4306,11,0)</f>
        <v>65</v>
      </c>
      <c r="M178" s="181">
        <f>VLOOKUP(B178,'Full FBS'!$B$18:$M$4306,12,0)</f>
        <v>0</v>
      </c>
      <c r="N178" s="43">
        <f>SUM(G178*$D$8+H178*$D$5+I178*$D$9+J178*$D$6+K178*$D$11+L178*$D$10+M178*$D$7)</f>
        <v>110.1</v>
      </c>
      <c r="O178" s="97">
        <f>VLOOKUP(B178, 'Full FBS'!$B$18:$P$4999, 14, FALSE)</f>
        <v>1</v>
      </c>
      <c r="P178" s="106">
        <f>SUM(((((I178+(L178*1.1))/1900*0.55)+(J178+M178)/19*0.41))+(K178/20*0.04))*100*O178</f>
        <v>35.027631578947371</v>
      </c>
      <c r="Q178" s="31"/>
      <c r="R178" s="15"/>
      <c r="S178" s="15"/>
      <c r="T178" s="15"/>
      <c r="U178" s="15"/>
    </row>
    <row r="179" spans="1:21" ht="13.5" customHeight="1">
      <c r="A179" s="41">
        <f>RANK(N179,$N$18:$N$2614)</f>
        <v>161</v>
      </c>
      <c r="B179" s="180" t="s">
        <v>364</v>
      </c>
      <c r="C179" s="180" t="s">
        <v>1471</v>
      </c>
      <c r="D179" s="180" t="s">
        <v>39</v>
      </c>
      <c r="E179" s="180" t="s">
        <v>38</v>
      </c>
      <c r="F179" s="180" t="s">
        <v>59</v>
      </c>
      <c r="G179" s="181">
        <f>VLOOKUP(B179,'Full FBS'!$B$18:$M$4306,6,0)</f>
        <v>0</v>
      </c>
      <c r="H179" s="181">
        <f>VLOOKUP(B179,'Full FBS'!$B$18:$M$4306,7,0)</f>
        <v>0</v>
      </c>
      <c r="I179" s="181">
        <f>VLOOKUP(B179,'Full FBS'!$B$18:$M$4306,8,0)</f>
        <v>718</v>
      </c>
      <c r="J179" s="181">
        <f>VLOOKUP(B179,'Full FBS'!$B$18:$M$4306,9,0)</f>
        <v>5</v>
      </c>
      <c r="K179" s="181">
        <f>VLOOKUP(B179,'Full FBS'!$B$18:$M$4306,10,0)</f>
        <v>7</v>
      </c>
      <c r="L179" s="181">
        <f>VLOOKUP(B179,'Full FBS'!$B$18:$M$4306,11,0)</f>
        <v>41</v>
      </c>
      <c r="M179" s="181">
        <f>VLOOKUP(B179,'Full FBS'!$B$18:$M$4306,12,0)</f>
        <v>0</v>
      </c>
      <c r="N179" s="43">
        <f>SUM(G179*$D$8+H179*$D$5+I179*$D$9+J179*$D$6+K179*$D$11+L179*$D$10+M179*$D$7)</f>
        <v>109.39999999999999</v>
      </c>
      <c r="O179" s="97">
        <f>VLOOKUP(B179, 'Full FBS'!$B$18:$P$4999, 14, FALSE)</f>
        <v>1</v>
      </c>
      <c r="P179" s="106">
        <f>SUM(((((I179+(L179*1.1))/1900*0.55)+(J179+M179)/19*0.41))+(K179/20*0.04))*100*O179</f>
        <v>34.279210526315794</v>
      </c>
      <c r="Q179" s="31"/>
      <c r="R179" s="15"/>
      <c r="S179" s="15"/>
      <c r="T179" s="15"/>
      <c r="U179" s="15"/>
    </row>
    <row r="180" spans="1:21" ht="13.5" customHeight="1">
      <c r="A180" s="41">
        <f>RANK(N180,$N$18:$N$2614)</f>
        <v>162</v>
      </c>
      <c r="B180" s="180" t="s">
        <v>489</v>
      </c>
      <c r="C180" s="180" t="s">
        <v>1407</v>
      </c>
      <c r="D180" s="180" t="s">
        <v>39</v>
      </c>
      <c r="E180" s="180" t="s">
        <v>36</v>
      </c>
      <c r="F180" s="180" t="s">
        <v>57</v>
      </c>
      <c r="G180" s="181">
        <f>VLOOKUP(B180,'Full FBS'!$B$18:$M$4306,6,0)</f>
        <v>0</v>
      </c>
      <c r="H180" s="181">
        <f>VLOOKUP(B180,'Full FBS'!$B$18:$M$4306,7,0)</f>
        <v>0</v>
      </c>
      <c r="I180" s="181">
        <f>VLOOKUP(B180,'Full FBS'!$B$18:$M$4306,8,0)</f>
        <v>524</v>
      </c>
      <c r="J180" s="181">
        <f>VLOOKUP(B180,'Full FBS'!$B$18:$M$4306,9,0)</f>
        <v>4</v>
      </c>
      <c r="K180" s="181">
        <f>VLOOKUP(B180,'Full FBS'!$B$18:$M$4306,10,0)</f>
        <v>21</v>
      </c>
      <c r="L180" s="181">
        <f>VLOOKUP(B180,'Full FBS'!$B$18:$M$4306,11,0)</f>
        <v>158</v>
      </c>
      <c r="M180" s="181">
        <f>VLOOKUP(B180,'Full FBS'!$B$18:$M$4306,12,0)</f>
        <v>1</v>
      </c>
      <c r="N180" s="43">
        <f>SUM(G180*$D$8+H180*$D$5+I180*$D$9+J180*$D$6+K180*$D$11+L180*$D$10+M180*$D$7)</f>
        <v>108.7</v>
      </c>
      <c r="O180" s="97">
        <f>VLOOKUP(B180, 'Full FBS'!$B$18:$P$4999, 14, FALSE)</f>
        <v>1</v>
      </c>
      <c r="P180" s="106">
        <f>SUM(((((I180+(L180*1.1))/1900*0.55)+(J180+M180)/19*0.41))+(K180/20*0.04))*100*O180</f>
        <v>35.188947368421047</v>
      </c>
      <c r="Q180" s="31"/>
      <c r="R180" s="15"/>
      <c r="S180" s="15"/>
      <c r="T180" s="15"/>
      <c r="U180" s="15"/>
    </row>
    <row r="181" spans="1:21" ht="13.5" customHeight="1">
      <c r="A181" s="41">
        <f>RANK(N181,$N$18:$N$2614)</f>
        <v>163</v>
      </c>
      <c r="B181" s="180" t="s">
        <v>705</v>
      </c>
      <c r="C181" s="180" t="s">
        <v>1460</v>
      </c>
      <c r="D181" s="180" t="s">
        <v>39</v>
      </c>
      <c r="E181" s="180" t="s">
        <v>1481</v>
      </c>
      <c r="F181" s="180" t="s">
        <v>41</v>
      </c>
      <c r="G181" s="181">
        <f>VLOOKUP(B181,'Full FBS'!$B$18:$M$4306,6,0)</f>
        <v>0</v>
      </c>
      <c r="H181" s="181">
        <f>VLOOKUP(B181,'Full FBS'!$B$18:$M$4306,7,0)</f>
        <v>0</v>
      </c>
      <c r="I181" s="181">
        <f>VLOOKUP(B181,'Full FBS'!$B$18:$M$4306,8,0)</f>
        <v>551</v>
      </c>
      <c r="J181" s="181">
        <f>VLOOKUP(B181,'Full FBS'!$B$18:$M$4306,9,0)</f>
        <v>6</v>
      </c>
      <c r="K181" s="181">
        <f>VLOOKUP(B181,'Full FBS'!$B$18:$M$4306,10,0)</f>
        <v>12</v>
      </c>
      <c r="L181" s="181">
        <f>VLOOKUP(B181,'Full FBS'!$B$18:$M$4306,11,0)</f>
        <v>115</v>
      </c>
      <c r="M181" s="181">
        <f>VLOOKUP(B181,'Full FBS'!$B$18:$M$4306,12,0)</f>
        <v>0</v>
      </c>
      <c r="N181" s="43">
        <f>SUM(G181*$D$8+H181*$D$5+I181*$D$9+J181*$D$6+K181*$D$11+L181*$D$10+M181*$D$7)</f>
        <v>108.6</v>
      </c>
      <c r="O181" s="97">
        <f>VLOOKUP(B181, 'Full FBS'!$B$18:$P$4999, 14, FALSE)</f>
        <v>1</v>
      </c>
      <c r="P181" s="106">
        <f>SUM(((((I181+(L181*1.1))/1900*0.55)+(J181+M181)/19*0.41))+(K181/20*0.04))*100*O181</f>
        <v>34.959210526315786</v>
      </c>
      <c r="Q181" s="31"/>
      <c r="R181" s="15"/>
      <c r="S181" s="15"/>
      <c r="T181" s="15"/>
      <c r="U181" s="15"/>
    </row>
    <row r="182" spans="1:21" ht="13.5" customHeight="1">
      <c r="A182" s="41">
        <f>RANK(N182,$N$18:$N$2614)</f>
        <v>164</v>
      </c>
      <c r="B182" s="180" t="s">
        <v>1168</v>
      </c>
      <c r="C182" s="180" t="s">
        <v>1425</v>
      </c>
      <c r="D182" s="180" t="s">
        <v>39</v>
      </c>
      <c r="E182" s="180" t="s">
        <v>1481</v>
      </c>
      <c r="F182" s="180" t="s">
        <v>37</v>
      </c>
      <c r="G182" s="181">
        <f>VLOOKUP(B182,'Full FBS'!$B$18:$M$4306,6,0)</f>
        <v>0</v>
      </c>
      <c r="H182" s="181">
        <f>VLOOKUP(B182,'Full FBS'!$B$18:$M$4306,7,0)</f>
        <v>0</v>
      </c>
      <c r="I182" s="181">
        <f>VLOOKUP(B182,'Full FBS'!$B$18:$M$4306,8,0)</f>
        <v>567</v>
      </c>
      <c r="J182" s="181">
        <f>VLOOKUP(B182,'Full FBS'!$B$18:$M$4306,9,0)</f>
        <v>5</v>
      </c>
      <c r="K182" s="181">
        <f>VLOOKUP(B182,'Full FBS'!$B$18:$M$4306,10,0)</f>
        <v>16</v>
      </c>
      <c r="L182" s="181">
        <f>VLOOKUP(B182,'Full FBS'!$B$18:$M$4306,11,0)</f>
        <v>134</v>
      </c>
      <c r="M182" s="181">
        <f>VLOOKUP(B182,'Full FBS'!$B$18:$M$4306,12,0)</f>
        <v>0</v>
      </c>
      <c r="N182" s="43">
        <f>SUM(G182*$D$8+H182*$D$5+I182*$D$9+J182*$D$6+K182*$D$11+L182*$D$10+M182*$D$7)</f>
        <v>108.10000000000001</v>
      </c>
      <c r="O182" s="97">
        <f>VLOOKUP(B182, 'Full FBS'!$B$18:$P$4999, 14, FALSE)</f>
        <v>1</v>
      </c>
      <c r="P182" s="106">
        <f>SUM(((((I182+(L182*1.1))/1900*0.55)+(J182+M182)/19*0.41))+(K182/20*0.04))*100*O182</f>
        <v>34.66947368421053</v>
      </c>
      <c r="Q182" s="31"/>
      <c r="R182" s="15"/>
      <c r="S182" s="15"/>
      <c r="T182" s="15"/>
      <c r="U182" s="15"/>
    </row>
    <row r="183" spans="1:21" ht="13.5" customHeight="1">
      <c r="A183" s="41">
        <f>RANK(N183,$N$18:$N$2614)</f>
        <v>165</v>
      </c>
      <c r="B183" s="180" t="s">
        <v>379</v>
      </c>
      <c r="C183" s="180" t="s">
        <v>136</v>
      </c>
      <c r="D183" s="180" t="s">
        <v>39</v>
      </c>
      <c r="E183" s="180" t="s">
        <v>34</v>
      </c>
      <c r="F183" s="180" t="s">
        <v>1104</v>
      </c>
      <c r="G183" s="181">
        <f>VLOOKUP(B183,'Full FBS'!$B$18:$M$4306,6,0)</f>
        <v>0</v>
      </c>
      <c r="H183" s="181">
        <f>VLOOKUP(B183,'Full FBS'!$B$18:$M$4306,7,0)</f>
        <v>0</v>
      </c>
      <c r="I183" s="181">
        <f>VLOOKUP(B183,'Full FBS'!$B$18:$M$4306,8,0)</f>
        <v>488</v>
      </c>
      <c r="J183" s="181">
        <f>VLOOKUP(B183,'Full FBS'!$B$18:$M$4306,9,0)</f>
        <v>5</v>
      </c>
      <c r="K183" s="181">
        <f>VLOOKUP(B183,'Full FBS'!$B$18:$M$4306,10,0)</f>
        <v>15</v>
      </c>
      <c r="L183" s="181">
        <f>VLOOKUP(B183,'Full FBS'!$B$18:$M$4306,11,0)</f>
        <v>156</v>
      </c>
      <c r="M183" s="181">
        <f>VLOOKUP(B183,'Full FBS'!$B$18:$M$4306,12,0)</f>
        <v>1</v>
      </c>
      <c r="N183" s="43">
        <f>SUM(G183*$D$8+H183*$D$5+I183*$D$9+J183*$D$6+K183*$D$11+L183*$D$10+M183*$D$7)</f>
        <v>107.9</v>
      </c>
      <c r="O183" s="97">
        <f>VLOOKUP(B183, 'Full FBS'!$B$18:$P$4999, 14, FALSE)</f>
        <v>1</v>
      </c>
      <c r="P183" s="106">
        <f>SUM(((((I183+(L183*1.1))/1900*0.55)+(J183+M183)/19*0.41))+(K183/20*0.04))*100*O183</f>
        <v>35.04105263157895</v>
      </c>
      <c r="Q183" s="31"/>
      <c r="R183" s="15"/>
      <c r="S183" s="15"/>
      <c r="T183" s="15"/>
      <c r="U183" s="15"/>
    </row>
    <row r="184" spans="1:21" ht="13.5" customHeight="1">
      <c r="A184" s="41">
        <f>RANK(N184,$N$18:$N$2614)</f>
        <v>166</v>
      </c>
      <c r="B184" s="180" t="s">
        <v>657</v>
      </c>
      <c r="C184" s="180" t="s">
        <v>1366</v>
      </c>
      <c r="D184" s="180" t="s">
        <v>39</v>
      </c>
      <c r="E184" s="180" t="s">
        <v>38</v>
      </c>
      <c r="F184" s="180" t="s">
        <v>37</v>
      </c>
      <c r="G184" s="181">
        <f>VLOOKUP(B184,'Full FBS'!$B$18:$M$4306,6,0)</f>
        <v>0</v>
      </c>
      <c r="H184" s="181">
        <f>VLOOKUP(B184,'Full FBS'!$B$18:$M$4306,7,0)</f>
        <v>0</v>
      </c>
      <c r="I184" s="181">
        <f>VLOOKUP(B184,'Full FBS'!$B$18:$M$4306,8,0)</f>
        <v>488</v>
      </c>
      <c r="J184" s="181">
        <f>VLOOKUP(B184,'Full FBS'!$B$18:$M$4306,9,0)</f>
        <v>5</v>
      </c>
      <c r="K184" s="181">
        <f>VLOOKUP(B184,'Full FBS'!$B$18:$M$4306,10,0)</f>
        <v>12</v>
      </c>
      <c r="L184" s="181">
        <f>VLOOKUP(B184,'Full FBS'!$B$18:$M$4306,11,0)</f>
        <v>110</v>
      </c>
      <c r="M184" s="181">
        <f>VLOOKUP(B184,'Full FBS'!$B$18:$M$4306,12,0)</f>
        <v>2</v>
      </c>
      <c r="N184" s="43">
        <f>SUM(G184*$D$8+H184*$D$5+I184*$D$9+J184*$D$6+K184*$D$11+L184*$D$10+M184*$D$7)</f>
        <v>107.80000000000001</v>
      </c>
      <c r="O184" s="97">
        <f>VLOOKUP(B184, 'Full FBS'!$B$18:$P$4999, 14, FALSE)</f>
        <v>1</v>
      </c>
      <c r="P184" s="106">
        <f>SUM(((((I184+(L184*1.1))/1900*0.55)+(J184+M184)/19*0.41))+(K184/20*0.04))*100*O184</f>
        <v>35.13421052631579</v>
      </c>
      <c r="Q184" s="31"/>
      <c r="R184" s="15"/>
      <c r="S184" s="15"/>
      <c r="T184" s="15"/>
      <c r="U184" s="15"/>
    </row>
    <row r="185" spans="1:21" ht="13.5" customHeight="1">
      <c r="A185" s="41">
        <f>RANK(N185,$N$18:$N$2614)</f>
        <v>167</v>
      </c>
      <c r="B185" s="180" t="s">
        <v>814</v>
      </c>
      <c r="C185" s="180" t="s">
        <v>1455</v>
      </c>
      <c r="D185" s="180" t="s">
        <v>39</v>
      </c>
      <c r="E185" s="180" t="s">
        <v>34</v>
      </c>
      <c r="F185" s="180" t="s">
        <v>59</v>
      </c>
      <c r="G185" s="181">
        <f>VLOOKUP(B185,'Full FBS'!$B$18:$M$4306,6,0)</f>
        <v>0</v>
      </c>
      <c r="H185" s="181">
        <f>VLOOKUP(B185,'Full FBS'!$B$18:$M$4306,7,0)</f>
        <v>0</v>
      </c>
      <c r="I185" s="181">
        <f>VLOOKUP(B185,'Full FBS'!$B$18:$M$4306,8,0)</f>
        <v>605</v>
      </c>
      <c r="J185" s="181">
        <f>VLOOKUP(B185,'Full FBS'!$B$18:$M$4306,9,0)</f>
        <v>5</v>
      </c>
      <c r="K185" s="181">
        <f>VLOOKUP(B185,'Full FBS'!$B$18:$M$4306,10,0)</f>
        <v>13</v>
      </c>
      <c r="L185" s="181">
        <f>VLOOKUP(B185,'Full FBS'!$B$18:$M$4306,11,0)</f>
        <v>108</v>
      </c>
      <c r="M185" s="181">
        <f>VLOOKUP(B185,'Full FBS'!$B$18:$M$4306,12,0)</f>
        <v>0</v>
      </c>
      <c r="N185" s="43">
        <f>SUM(G185*$D$8+H185*$D$5+I185*$D$9+J185*$D$6+K185*$D$11+L185*$D$10+M185*$D$7)</f>
        <v>107.8</v>
      </c>
      <c r="O185" s="97">
        <f>VLOOKUP(B185, 'Full FBS'!$B$18:$P$4999, 14, FALSE)</f>
        <v>1</v>
      </c>
      <c r="P185" s="106">
        <f>SUM(((((I185+(L185*1.1))/1900*0.55)+(J185+M185)/19*0.41))+(K185/20*0.04))*100*O185</f>
        <v>34.341578947368426</v>
      </c>
      <c r="Q185" s="31"/>
      <c r="R185" s="15"/>
      <c r="S185" s="15"/>
      <c r="T185" s="15"/>
      <c r="U185" s="15"/>
    </row>
    <row r="186" spans="1:21" ht="13.5" customHeight="1">
      <c r="A186" s="41">
        <f>RANK(N186,$N$18:$N$2614)</f>
        <v>168</v>
      </c>
      <c r="B186" s="180" t="s">
        <v>907</v>
      </c>
      <c r="C186" s="180" t="s">
        <v>1475</v>
      </c>
      <c r="D186" s="180" t="s">
        <v>39</v>
      </c>
      <c r="E186" s="180" t="s">
        <v>36</v>
      </c>
      <c r="F186" s="180" t="s">
        <v>35</v>
      </c>
      <c r="G186" s="181">
        <f>VLOOKUP(B186,'Full FBS'!$B$18:$M$4306,6,0)</f>
        <v>0</v>
      </c>
      <c r="H186" s="181">
        <f>VLOOKUP(B186,'Full FBS'!$B$18:$M$4306,7,0)</f>
        <v>0</v>
      </c>
      <c r="I186" s="181">
        <f>VLOOKUP(B186,'Full FBS'!$B$18:$M$4306,8,0)</f>
        <v>721</v>
      </c>
      <c r="J186" s="181">
        <f>VLOOKUP(B186,'Full FBS'!$B$18:$M$4306,9,0)</f>
        <v>5</v>
      </c>
      <c r="K186" s="181">
        <f>VLOOKUP(B186,'Full FBS'!$B$18:$M$4306,10,0)</f>
        <v>5</v>
      </c>
      <c r="L186" s="181">
        <f>VLOOKUP(B186,'Full FBS'!$B$18:$M$4306,11,0)</f>
        <v>30</v>
      </c>
      <c r="M186" s="181">
        <f>VLOOKUP(B186,'Full FBS'!$B$18:$M$4306,12,0)</f>
        <v>0</v>
      </c>
      <c r="N186" s="43">
        <f>SUM(G186*$D$8+H186*$D$5+I186*$D$9+J186*$D$6+K186*$D$11+L186*$D$10+M186*$D$7)</f>
        <v>107.60000000000001</v>
      </c>
      <c r="O186" s="97">
        <f>VLOOKUP(B186, 'Full FBS'!$B$18:$P$4999, 14, FALSE)</f>
        <v>1</v>
      </c>
      <c r="P186" s="106">
        <f>SUM(((((I186+(L186*1.1))/1900*0.55)+(J186+M186)/19*0.41))+(K186/20*0.04))*100*O186</f>
        <v>33.61578947368421</v>
      </c>
      <c r="Q186" s="31"/>
      <c r="R186" s="15"/>
      <c r="S186" s="15"/>
      <c r="T186" s="15"/>
      <c r="U186" s="15"/>
    </row>
    <row r="187" spans="1:21" ht="13.5" customHeight="1">
      <c r="A187" s="41">
        <f>RANK(N187,$N$18:$N$2614)</f>
        <v>170</v>
      </c>
      <c r="B187" s="180" t="s">
        <v>726</v>
      </c>
      <c r="C187" s="180" t="s">
        <v>1414</v>
      </c>
      <c r="D187" s="180" t="s">
        <v>39</v>
      </c>
      <c r="E187" s="180" t="s">
        <v>36</v>
      </c>
      <c r="F187" s="180" t="s">
        <v>52</v>
      </c>
      <c r="G187" s="181">
        <f>VLOOKUP(B187,'Full FBS'!$B$18:$M$4306,6,0)</f>
        <v>0</v>
      </c>
      <c r="H187" s="181">
        <f>VLOOKUP(B187,'Full FBS'!$B$18:$M$4306,7,0)</f>
        <v>0</v>
      </c>
      <c r="I187" s="181">
        <f>VLOOKUP(B187,'Full FBS'!$B$18:$M$4306,8,0)</f>
        <v>638</v>
      </c>
      <c r="J187" s="181">
        <f>VLOOKUP(B187,'Full FBS'!$B$18:$M$4306,9,0)</f>
        <v>5</v>
      </c>
      <c r="K187" s="181">
        <f>VLOOKUP(B187,'Full FBS'!$B$18:$M$4306,10,0)</f>
        <v>10</v>
      </c>
      <c r="L187" s="181">
        <f>VLOOKUP(B187,'Full FBS'!$B$18:$M$4306,11,0)</f>
        <v>72</v>
      </c>
      <c r="M187" s="181">
        <f>VLOOKUP(B187,'Full FBS'!$B$18:$M$4306,12,0)</f>
        <v>0</v>
      </c>
      <c r="N187" s="43">
        <f>SUM(G187*$D$8+H187*$D$5+I187*$D$9+J187*$D$6+K187*$D$11+L187*$D$10+M187*$D$7)</f>
        <v>106.00000000000001</v>
      </c>
      <c r="O187" s="97">
        <f>VLOOKUP(B187, 'Full FBS'!$B$18:$P$4999, 14, FALSE)</f>
        <v>1</v>
      </c>
      <c r="P187" s="106">
        <f>SUM(((((I187+(L187*1.1))/1900*0.55)+(J187+M187)/19*0.41))+(K187/20*0.04))*100*O187</f>
        <v>33.550526315789483</v>
      </c>
      <c r="Q187" s="31"/>
      <c r="R187" s="15"/>
      <c r="S187" s="15"/>
      <c r="T187" s="15"/>
      <c r="U187" s="15"/>
    </row>
    <row r="188" spans="1:21" ht="13.5" customHeight="1">
      <c r="A188" s="41">
        <f>RANK(N188,$N$18:$N$2614)</f>
        <v>171</v>
      </c>
      <c r="B188" s="180" t="s">
        <v>346</v>
      </c>
      <c r="C188" s="180" t="s">
        <v>1438</v>
      </c>
      <c r="D188" s="180" t="s">
        <v>39</v>
      </c>
      <c r="E188" s="180" t="s">
        <v>38</v>
      </c>
      <c r="F188" s="180" t="s">
        <v>1482</v>
      </c>
      <c r="G188" s="181">
        <f>VLOOKUP(B188,'Full FBS'!$B$18:$M$4306,6,0)</f>
        <v>0</v>
      </c>
      <c r="H188" s="181">
        <f>VLOOKUP(B188,'Full FBS'!$B$18:$M$4306,7,0)</f>
        <v>0</v>
      </c>
      <c r="I188" s="181">
        <f>VLOOKUP(B188,'Full FBS'!$B$18:$M$4306,8,0)</f>
        <v>505</v>
      </c>
      <c r="J188" s="181">
        <f>VLOOKUP(B188,'Full FBS'!$B$18:$M$4306,9,0)</f>
        <v>7</v>
      </c>
      <c r="K188" s="181">
        <f>VLOOKUP(B188,'Full FBS'!$B$18:$M$4306,10,0)</f>
        <v>14</v>
      </c>
      <c r="L188" s="181">
        <f>VLOOKUP(B188,'Full FBS'!$B$18:$M$4306,11,0)</f>
        <v>61</v>
      </c>
      <c r="M188" s="181">
        <f>VLOOKUP(B188,'Full FBS'!$B$18:$M$4306,12,0)</f>
        <v>0</v>
      </c>
      <c r="N188" s="43">
        <f>SUM(G188*$D$8+H188*$D$5+I188*$D$9+J188*$D$6+K188*$D$11+L188*$D$10+M188*$D$7)</f>
        <v>105.6</v>
      </c>
      <c r="O188" s="97">
        <f>VLOOKUP(B188, 'Full FBS'!$B$18:$P$4999, 14, FALSE)</f>
        <v>1</v>
      </c>
      <c r="P188" s="106">
        <f>SUM(((((I188+(L188*1.1))/1900*0.55)+(J188+M188)/19*0.41))+(K188/20*0.04))*100*O188</f>
        <v>34.466052631578947</v>
      </c>
      <c r="Q188" s="31"/>
      <c r="R188" s="15"/>
      <c r="S188" s="15"/>
      <c r="T188" s="15"/>
      <c r="U188" s="15"/>
    </row>
    <row r="189" spans="1:21" ht="13.5" customHeight="1">
      <c r="A189" s="41">
        <f>RANK(N189,$N$18:$N$2614)</f>
        <v>172</v>
      </c>
      <c r="B189" s="180" t="s">
        <v>1185</v>
      </c>
      <c r="C189" s="180" t="s">
        <v>1473</v>
      </c>
      <c r="D189" s="180" t="s">
        <v>39</v>
      </c>
      <c r="E189" s="180" t="s">
        <v>36</v>
      </c>
      <c r="F189" s="180" t="s">
        <v>57</v>
      </c>
      <c r="G189" s="181">
        <f>VLOOKUP(B189,'Full FBS'!$B$18:$M$4306,6,0)</f>
        <v>0</v>
      </c>
      <c r="H189" s="181">
        <f>VLOOKUP(B189,'Full FBS'!$B$18:$M$4306,7,0)</f>
        <v>0</v>
      </c>
      <c r="I189" s="181">
        <f>VLOOKUP(B189,'Full FBS'!$B$18:$M$4306,8,0)</f>
        <v>655</v>
      </c>
      <c r="J189" s="181">
        <f>VLOOKUP(B189,'Full FBS'!$B$18:$M$4306,9,0)</f>
        <v>6</v>
      </c>
      <c r="K189" s="181">
        <f>VLOOKUP(B189,'Full FBS'!$B$18:$M$4306,10,0)</f>
        <v>2</v>
      </c>
      <c r="L189" s="181">
        <f>VLOOKUP(B189,'Full FBS'!$B$18:$M$4306,11,0)</f>
        <v>20</v>
      </c>
      <c r="M189" s="181">
        <f>VLOOKUP(B189,'Full FBS'!$B$18:$M$4306,12,0)</f>
        <v>0</v>
      </c>
      <c r="N189" s="43">
        <f>SUM(G189*$D$8+H189*$D$5+I189*$D$9+J189*$D$6+K189*$D$11+L189*$D$10+M189*$D$7)</f>
        <v>104.5</v>
      </c>
      <c r="O189" s="97">
        <f>VLOOKUP(B189, 'Full FBS'!$B$18:$P$4999, 14, FALSE)</f>
        <v>1</v>
      </c>
      <c r="P189" s="106">
        <f>SUM(((((I189+(L189*1.1))/1900*0.55)+(J189+M189)/19*0.41))+(K189/20*0.04))*100*O189</f>
        <v>32.944736842105257</v>
      </c>
      <c r="Q189" s="31"/>
      <c r="R189" s="15"/>
      <c r="S189" s="15"/>
      <c r="T189" s="15"/>
      <c r="U189" s="15"/>
    </row>
    <row r="190" spans="1:21" ht="13.5" customHeight="1">
      <c r="A190" s="41">
        <f>RANK(N190,$N$18:$N$2614)</f>
        <v>173</v>
      </c>
      <c r="B190" s="207" t="s">
        <v>1638</v>
      </c>
      <c r="C190" s="180" t="s">
        <v>1431</v>
      </c>
      <c r="D190" s="180" t="s">
        <v>39</v>
      </c>
      <c r="E190" s="207" t="s">
        <v>1481</v>
      </c>
      <c r="F190" s="180" t="s">
        <v>1104</v>
      </c>
      <c r="G190" s="181">
        <f>VLOOKUP(B190,'Full FBS'!$B$18:$M$4306,6,0)</f>
        <v>0</v>
      </c>
      <c r="H190" s="181">
        <f>VLOOKUP(B190,'Full FBS'!$B$18:$M$4306,7,0)</f>
        <v>0</v>
      </c>
      <c r="I190" s="181">
        <f>VLOOKUP(B190,'Full FBS'!$B$18:$M$4306,8,0)</f>
        <v>488</v>
      </c>
      <c r="J190" s="181">
        <f>VLOOKUP(B190,'Full FBS'!$B$18:$M$4306,9,0)</f>
        <v>4</v>
      </c>
      <c r="K190" s="181">
        <f>VLOOKUP(B190,'Full FBS'!$B$18:$M$4306,10,0)</f>
        <v>18</v>
      </c>
      <c r="L190" s="181">
        <f>VLOOKUP(B190,'Full FBS'!$B$18:$M$4306,11,0)</f>
        <v>165</v>
      </c>
      <c r="M190" s="181">
        <f>VLOOKUP(B190,'Full FBS'!$B$18:$M$4306,12,0)</f>
        <v>1</v>
      </c>
      <c r="N190" s="43">
        <f>SUM(G190*$D$8+H190*$D$5+I190*$D$9+J190*$D$6+K190*$D$11+L190*$D$10+M190*$D$7)</f>
        <v>104.30000000000001</v>
      </c>
      <c r="O190" s="97">
        <f>VLOOKUP(B190, 'Full FBS'!$B$18:$P$4999, 14, FALSE)</f>
        <v>1</v>
      </c>
      <c r="P190" s="106">
        <f>SUM(((((I190+(L190*1.1))/1900*0.55)+(J190+M190)/19*0.41))+(K190/20*0.04))*100*O190</f>
        <v>33.76973684210526</v>
      </c>
      <c r="Q190" s="31"/>
      <c r="R190" s="15"/>
      <c r="S190" s="15"/>
      <c r="T190" s="15"/>
      <c r="U190" s="15"/>
    </row>
    <row r="191" spans="1:21" ht="13.5" customHeight="1">
      <c r="A191" s="41">
        <f>RANK(N191,$N$18:$N$2614)</f>
        <v>174</v>
      </c>
      <c r="B191" s="180" t="s">
        <v>817</v>
      </c>
      <c r="C191" s="180" t="s">
        <v>1410</v>
      </c>
      <c r="D191" s="180" t="s">
        <v>39</v>
      </c>
      <c r="E191" s="180" t="s">
        <v>34</v>
      </c>
      <c r="F191" s="180" t="s">
        <v>1103</v>
      </c>
      <c r="G191" s="181">
        <f>VLOOKUP(B191,'Full FBS'!$B$18:$M$4306,6,0)</f>
        <v>0</v>
      </c>
      <c r="H191" s="181">
        <f>VLOOKUP(B191,'Full FBS'!$B$18:$M$4306,7,0)</f>
        <v>0</v>
      </c>
      <c r="I191" s="181">
        <f>VLOOKUP(B191,'Full FBS'!$B$18:$M$4306,8,0)</f>
        <v>612</v>
      </c>
      <c r="J191" s="181">
        <f>VLOOKUP(B191,'Full FBS'!$B$18:$M$4306,9,0)</f>
        <v>5</v>
      </c>
      <c r="K191" s="181">
        <f>VLOOKUP(B191,'Full FBS'!$B$18:$M$4306,10,0)</f>
        <v>10</v>
      </c>
      <c r="L191" s="181">
        <f>VLOOKUP(B191,'Full FBS'!$B$18:$M$4306,11,0)</f>
        <v>81</v>
      </c>
      <c r="M191" s="181">
        <f>VLOOKUP(B191,'Full FBS'!$B$18:$M$4306,12,0)</f>
        <v>0</v>
      </c>
      <c r="N191" s="43">
        <f>SUM(G191*$D$8+H191*$D$5+I191*$D$9+J191*$D$6+K191*$D$11+L191*$D$10+M191*$D$7)</f>
        <v>104.3</v>
      </c>
      <c r="O191" s="97">
        <f>VLOOKUP(B191, 'Full FBS'!$B$18:$P$4999, 14, FALSE)</f>
        <v>1</v>
      </c>
      <c r="P191" s="106">
        <f>SUM(((((I191+(L191*1.1))/1900*0.55)+(J191+M191)/19*0.41))+(K191/20*0.04))*100*O191</f>
        <v>33.084473684210529</v>
      </c>
      <c r="Q191" s="31"/>
      <c r="R191" s="15"/>
      <c r="S191" s="15"/>
      <c r="T191" s="15"/>
      <c r="U191" s="15"/>
    </row>
    <row r="192" spans="1:21" ht="13.5" customHeight="1">
      <c r="A192" s="41">
        <f>RANK(N192,$N$18:$N$2614)</f>
        <v>174</v>
      </c>
      <c r="B192" s="180" t="s">
        <v>810</v>
      </c>
      <c r="C192" s="180" t="s">
        <v>1398</v>
      </c>
      <c r="D192" s="180" t="s">
        <v>39</v>
      </c>
      <c r="E192" s="180" t="s">
        <v>36</v>
      </c>
      <c r="F192" s="180" t="s">
        <v>41</v>
      </c>
      <c r="G192" s="181">
        <f>VLOOKUP(B192,'Full FBS'!$B$18:$M$4306,6,0)</f>
        <v>0</v>
      </c>
      <c r="H192" s="181">
        <f>VLOOKUP(B192,'Full FBS'!$B$18:$M$4306,7,0)</f>
        <v>0</v>
      </c>
      <c r="I192" s="181">
        <f>VLOOKUP(B192,'Full FBS'!$B$18:$M$4306,8,0)</f>
        <v>617</v>
      </c>
      <c r="J192" s="181">
        <f>VLOOKUP(B192,'Full FBS'!$B$18:$M$4306,9,0)</f>
        <v>6</v>
      </c>
      <c r="K192" s="181">
        <f>VLOOKUP(B192,'Full FBS'!$B$18:$M$4306,10,0)</f>
        <v>5</v>
      </c>
      <c r="L192" s="181">
        <f>VLOOKUP(B192,'Full FBS'!$B$18:$M$4306,11,0)</f>
        <v>41</v>
      </c>
      <c r="M192" s="181">
        <f>VLOOKUP(B192,'Full FBS'!$B$18:$M$4306,12,0)</f>
        <v>0</v>
      </c>
      <c r="N192" s="43">
        <f>SUM(G192*$D$8+H192*$D$5+I192*$D$9+J192*$D$6+K192*$D$11+L192*$D$10+M192*$D$7)</f>
        <v>104.3</v>
      </c>
      <c r="O192" s="97">
        <f>VLOOKUP(B192, 'Full FBS'!$B$18:$P$4999, 14, FALSE)</f>
        <v>1</v>
      </c>
      <c r="P192" s="106">
        <f>SUM(((((I192+(L192*1.1))/1900*0.55)+(J192+M192)/19*0.41))+(K192/20*0.04))*100*O192</f>
        <v>33.11342105263158</v>
      </c>
      <c r="Q192" s="31"/>
      <c r="R192" s="15"/>
      <c r="S192" s="15"/>
      <c r="T192" s="15"/>
      <c r="U192" s="15"/>
    </row>
    <row r="193" spans="1:21" ht="13.5" customHeight="1">
      <c r="A193" s="41">
        <f>RANK(N193,$N$18:$N$2614)</f>
        <v>176</v>
      </c>
      <c r="B193" s="180" t="s">
        <v>44</v>
      </c>
      <c r="C193" s="180" t="s">
        <v>1379</v>
      </c>
      <c r="D193" s="180" t="s">
        <v>39</v>
      </c>
      <c r="E193" s="180" t="s">
        <v>34</v>
      </c>
      <c r="F193" s="180" t="s">
        <v>41</v>
      </c>
      <c r="G193" s="181">
        <f>VLOOKUP(B193,'Full FBS'!$B$18:$M$4306,6,0)</f>
        <v>0</v>
      </c>
      <c r="H193" s="181">
        <f>VLOOKUP(B193,'Full FBS'!$B$18:$M$4306,7,0)</f>
        <v>0</v>
      </c>
      <c r="I193" s="181">
        <f>VLOOKUP(B193,'Full FBS'!$B$18:$M$4306,8,0)</f>
        <v>711</v>
      </c>
      <c r="J193" s="181">
        <f>VLOOKUP(B193,'Full FBS'!$B$18:$M$4306,9,0)</f>
        <v>4</v>
      </c>
      <c r="K193" s="181">
        <f>VLOOKUP(B193,'Full FBS'!$B$18:$M$4306,10,0)</f>
        <v>6</v>
      </c>
      <c r="L193" s="181">
        <f>VLOOKUP(B193,'Full FBS'!$B$18:$M$4306,11,0)</f>
        <v>57</v>
      </c>
      <c r="M193" s="181">
        <f>VLOOKUP(B193,'Full FBS'!$B$18:$M$4306,12,0)</f>
        <v>0</v>
      </c>
      <c r="N193" s="43">
        <f>SUM(G193*$D$8+H193*$D$5+I193*$D$9+J193*$D$6+K193*$D$11+L193*$D$10+M193*$D$7)</f>
        <v>103.80000000000001</v>
      </c>
      <c r="O193" s="97">
        <f>VLOOKUP(B193, 'Full FBS'!$B$18:$P$4999, 14, FALSE)</f>
        <v>1</v>
      </c>
      <c r="P193" s="106">
        <f>SUM(((((I193+(L193*1.1))/1900*0.55)+(J193+M193)/19*0.41))+(K193/20*0.04))*100*O193</f>
        <v>32.228157894736846</v>
      </c>
      <c r="Q193" s="31"/>
      <c r="R193" s="15"/>
      <c r="S193" s="15"/>
      <c r="T193" s="15"/>
      <c r="U193" s="15"/>
    </row>
    <row r="194" spans="1:21" ht="13.5" customHeight="1">
      <c r="A194" s="41">
        <f>RANK(N194,$N$18:$N$2614)</f>
        <v>177</v>
      </c>
      <c r="B194" s="180" t="s">
        <v>542</v>
      </c>
      <c r="C194" s="180" t="s">
        <v>120</v>
      </c>
      <c r="D194" s="180" t="s">
        <v>39</v>
      </c>
      <c r="E194" s="180" t="s">
        <v>34</v>
      </c>
      <c r="F194" s="180" t="s">
        <v>57</v>
      </c>
      <c r="G194" s="181">
        <f>VLOOKUP(B194,'Full FBS'!$B$18:$M$4306,6,0)</f>
        <v>0</v>
      </c>
      <c r="H194" s="181">
        <f>VLOOKUP(B194,'Full FBS'!$B$18:$M$4306,7,0)</f>
        <v>0</v>
      </c>
      <c r="I194" s="181">
        <f>VLOOKUP(B194,'Full FBS'!$B$18:$M$4306,8,0)</f>
        <v>542</v>
      </c>
      <c r="J194" s="181">
        <f>VLOOKUP(B194,'Full FBS'!$B$18:$M$4306,9,0)</f>
        <v>6</v>
      </c>
      <c r="K194" s="181">
        <f>VLOOKUP(B194,'Full FBS'!$B$18:$M$4306,10,0)</f>
        <v>12</v>
      </c>
      <c r="L194" s="181">
        <f>VLOOKUP(B194,'Full FBS'!$B$18:$M$4306,11,0)</f>
        <v>70</v>
      </c>
      <c r="M194" s="181">
        <f>VLOOKUP(B194,'Full FBS'!$B$18:$M$4306,12,0)</f>
        <v>0</v>
      </c>
      <c r="N194" s="43">
        <f>SUM(G194*$D$8+H194*$D$5+I194*$D$9+J194*$D$6+K194*$D$11+L194*$D$10+M194*$D$7)</f>
        <v>103.2</v>
      </c>
      <c r="O194" s="97">
        <f>VLOOKUP(B194, 'Full FBS'!$B$18:$P$4999, 14, FALSE)</f>
        <v>1</v>
      </c>
      <c r="P194" s="106">
        <f>SUM(((((I194+(L194*1.1))/1900*0.55)+(J194+M194)/19*0.41))+(K194/20*0.04))*100*O194</f>
        <v>33.265789473684215</v>
      </c>
      <c r="Q194" s="31"/>
      <c r="R194" s="15"/>
      <c r="S194" s="15"/>
      <c r="T194" s="15"/>
      <c r="U194" s="15"/>
    </row>
    <row r="195" spans="1:21" ht="13.5" customHeight="1">
      <c r="A195" s="41">
        <f>RANK(N195,$N$18:$N$2614)</f>
        <v>178</v>
      </c>
      <c r="B195" s="180" t="s">
        <v>1489</v>
      </c>
      <c r="C195" s="180" t="s">
        <v>1444</v>
      </c>
      <c r="D195" s="180" t="s">
        <v>39</v>
      </c>
      <c r="E195" s="180" t="s">
        <v>40</v>
      </c>
      <c r="F195" s="180" t="s">
        <v>1104</v>
      </c>
      <c r="G195" s="181">
        <f>VLOOKUP(B195,'Full FBS'!$B$18:$M$4306,6,0)</f>
        <v>0</v>
      </c>
      <c r="H195" s="181">
        <f>VLOOKUP(B195,'Full FBS'!$B$18:$M$4306,7,0)</f>
        <v>0</v>
      </c>
      <c r="I195" s="181">
        <f>VLOOKUP(B195,'Full FBS'!$B$18:$M$4306,8,0)</f>
        <v>507</v>
      </c>
      <c r="J195" s="181">
        <f>VLOOKUP(B195,'Full FBS'!$B$18:$M$4306,9,0)</f>
        <v>4</v>
      </c>
      <c r="K195" s="181">
        <f>VLOOKUP(B195,'Full FBS'!$B$18:$M$4306,10,0)</f>
        <v>20</v>
      </c>
      <c r="L195" s="181">
        <f>VLOOKUP(B195,'Full FBS'!$B$18:$M$4306,11,0)</f>
        <v>121</v>
      </c>
      <c r="M195" s="181">
        <f>VLOOKUP(B195,'Full FBS'!$B$18:$M$4306,12,0)</f>
        <v>1</v>
      </c>
      <c r="N195" s="43">
        <f>SUM(G195*$D$8+H195*$D$5+I195*$D$9+J195*$D$6+K195*$D$11+L195*$D$10+M195*$D$7)</f>
        <v>102.80000000000001</v>
      </c>
      <c r="O195" s="97">
        <f>VLOOKUP(B195, 'Full FBS'!$B$18:$P$4999, 14, FALSE)</f>
        <v>1</v>
      </c>
      <c r="P195" s="106">
        <f>SUM(((((I195+(L195*1.1))/1900*0.55)+(J195+M195)/19*0.41))+(K195/20*0.04))*100*O195</f>
        <v>33.318684210526314</v>
      </c>
      <c r="Q195" s="31"/>
      <c r="R195" s="15"/>
      <c r="S195" s="15"/>
      <c r="T195" s="15"/>
      <c r="U195" s="15"/>
    </row>
    <row r="196" spans="1:21" ht="13.5" customHeight="1">
      <c r="A196" s="41">
        <f>RANK(N196,$N$18:$N$2614)</f>
        <v>179</v>
      </c>
      <c r="B196" s="180" t="s">
        <v>1023</v>
      </c>
      <c r="C196" s="180" t="s">
        <v>1375</v>
      </c>
      <c r="D196" s="180" t="s">
        <v>39</v>
      </c>
      <c r="E196" s="180" t="s">
        <v>38</v>
      </c>
      <c r="F196" s="180" t="s">
        <v>57</v>
      </c>
      <c r="G196" s="181">
        <f>VLOOKUP(B196,'Full FBS'!$B$18:$M$4306,6,0)</f>
        <v>0</v>
      </c>
      <c r="H196" s="181">
        <f>VLOOKUP(B196,'Full FBS'!$B$18:$M$4306,7,0)</f>
        <v>0</v>
      </c>
      <c r="I196" s="181">
        <f>VLOOKUP(B196,'Full FBS'!$B$18:$M$4306,8,0)</f>
        <v>505</v>
      </c>
      <c r="J196" s="181">
        <f>VLOOKUP(B196,'Full FBS'!$B$18:$M$4306,9,0)</f>
        <v>3</v>
      </c>
      <c r="K196" s="181">
        <f>VLOOKUP(B196,'Full FBS'!$B$18:$M$4306,10,0)</f>
        <v>20</v>
      </c>
      <c r="L196" s="181">
        <f>VLOOKUP(B196,'Full FBS'!$B$18:$M$4306,11,0)</f>
        <v>183</v>
      </c>
      <c r="M196" s="181">
        <f>VLOOKUP(B196,'Full FBS'!$B$18:$M$4306,12,0)</f>
        <v>1</v>
      </c>
      <c r="N196" s="43">
        <f>SUM(G196*$D$8+H196*$D$5+I196*$D$9+J196*$D$6+K196*$D$11+L196*$D$10+M196*$D$7)</f>
        <v>102.8</v>
      </c>
      <c r="O196" s="97">
        <f>VLOOKUP(B196, 'Full FBS'!$B$18:$P$4999, 14, FALSE)</f>
        <v>1</v>
      </c>
      <c r="P196" s="106">
        <f>SUM(((((I196+(L196*1.1))/1900*0.55)+(J196+M196)/19*0.41))+(K196/20*0.04))*100*O196</f>
        <v>33.077105263157897</v>
      </c>
      <c r="Q196" s="31"/>
      <c r="R196" s="15"/>
      <c r="S196" s="15"/>
      <c r="T196" s="15"/>
      <c r="U196" s="15"/>
    </row>
    <row r="197" spans="1:21" ht="13.5" customHeight="1">
      <c r="A197" s="41">
        <f>RANK(N197,$N$18:$N$2614)</f>
        <v>180</v>
      </c>
      <c r="B197" s="180" t="s">
        <v>570</v>
      </c>
      <c r="C197" s="180" t="s">
        <v>1365</v>
      </c>
      <c r="D197" s="180" t="s">
        <v>39</v>
      </c>
      <c r="E197" s="180" t="s">
        <v>34</v>
      </c>
      <c r="F197" s="180" t="s">
        <v>1105</v>
      </c>
      <c r="G197" s="181">
        <f>VLOOKUP(B197,'Full FBS'!$B$18:$M$4306,6,0)</f>
        <v>0</v>
      </c>
      <c r="H197" s="181">
        <f>VLOOKUP(B197,'Full FBS'!$B$18:$M$4306,7,0)</f>
        <v>0</v>
      </c>
      <c r="I197" s="181">
        <f>VLOOKUP(B197,'Full FBS'!$B$18:$M$4306,8,0)</f>
        <v>422</v>
      </c>
      <c r="J197" s="181">
        <f>VLOOKUP(B197,'Full FBS'!$B$18:$M$4306,9,0)</f>
        <v>4</v>
      </c>
      <c r="K197" s="181">
        <f>VLOOKUP(B197,'Full FBS'!$B$18:$M$4306,10,0)</f>
        <v>21</v>
      </c>
      <c r="L197" s="181">
        <f>VLOOKUP(B197,'Full FBS'!$B$18:$M$4306,11,0)</f>
        <v>199</v>
      </c>
      <c r="M197" s="181">
        <f>VLOOKUP(B197,'Full FBS'!$B$18:$M$4306,12,0)</f>
        <v>1</v>
      </c>
      <c r="N197" s="43">
        <f>SUM(G197*$D$8+H197*$D$5+I197*$D$9+J197*$D$6+K197*$D$11+L197*$D$10+M197*$D$7)</f>
        <v>102.60000000000001</v>
      </c>
      <c r="O197" s="97">
        <f>VLOOKUP(B197, 'Full FBS'!$B$18:$P$4999, 14, FALSE)</f>
        <v>1</v>
      </c>
      <c r="P197" s="106">
        <f>SUM(((((I197+(L197*1.1))/1900*0.55)+(J197+M197)/19*0.41))+(K197/20*0.04))*100*O197</f>
        <v>33.54184210526315</v>
      </c>
      <c r="Q197" s="31"/>
      <c r="R197" s="15"/>
      <c r="S197" s="15"/>
      <c r="T197" s="15"/>
      <c r="U197" s="15"/>
    </row>
    <row r="198" spans="1:21" ht="13.5" customHeight="1">
      <c r="A198" s="41">
        <f>RANK(N198,$N$18:$N$2614)</f>
        <v>181</v>
      </c>
      <c r="B198" s="180" t="s">
        <v>850</v>
      </c>
      <c r="C198" s="180" t="s">
        <v>1398</v>
      </c>
      <c r="D198" s="180" t="s">
        <v>39</v>
      </c>
      <c r="E198" s="180" t="s">
        <v>36</v>
      </c>
      <c r="F198" s="180" t="s">
        <v>41</v>
      </c>
      <c r="G198" s="181">
        <f>VLOOKUP(B198,'Full FBS'!$B$18:$M$4306,6,0)</f>
        <v>0</v>
      </c>
      <c r="H198" s="181">
        <f>VLOOKUP(B198,'Full FBS'!$B$18:$M$4306,7,0)</f>
        <v>0</v>
      </c>
      <c r="I198" s="181">
        <f>VLOOKUP(B198,'Full FBS'!$B$18:$M$4306,8,0)</f>
        <v>512</v>
      </c>
      <c r="J198" s="181">
        <f>VLOOKUP(B198,'Full FBS'!$B$18:$M$4306,9,0)</f>
        <v>4</v>
      </c>
      <c r="K198" s="181">
        <f>VLOOKUP(B198,'Full FBS'!$B$18:$M$4306,10,0)</f>
        <v>15</v>
      </c>
      <c r="L198" s="181">
        <f>VLOOKUP(B198,'Full FBS'!$B$18:$M$4306,11,0)</f>
        <v>134</v>
      </c>
      <c r="M198" s="181">
        <f>VLOOKUP(B198,'Full FBS'!$B$18:$M$4306,12,0)</f>
        <v>1</v>
      </c>
      <c r="N198" s="43">
        <f>SUM(G198*$D$8+H198*$D$5+I198*$D$9+J198*$D$6+K198*$D$11+L198*$D$10+M198*$D$7)</f>
        <v>102.10000000000001</v>
      </c>
      <c r="O198" s="97">
        <f>VLOOKUP(B198, 'Full FBS'!$B$18:$P$4999, 14, FALSE)</f>
        <v>1</v>
      </c>
      <c r="P198" s="106">
        <f>SUM(((((I198+(L198*1.1))/1900*0.55)+(J198+M198)/19*0.41))+(K198/20*0.04))*100*O198</f>
        <v>32.87736842105263</v>
      </c>
      <c r="Q198" s="31"/>
      <c r="R198" s="15"/>
      <c r="S198" s="15"/>
      <c r="T198" s="15"/>
      <c r="U198" s="15"/>
    </row>
    <row r="199" spans="1:21" ht="13.5" customHeight="1">
      <c r="A199" s="41">
        <f>RANK(N199,$N$18:$N$2614)</f>
        <v>182</v>
      </c>
      <c r="B199" s="180" t="s">
        <v>485</v>
      </c>
      <c r="C199" s="180" t="s">
        <v>1387</v>
      </c>
      <c r="D199" s="180" t="s">
        <v>39</v>
      </c>
      <c r="E199" s="180" t="s">
        <v>36</v>
      </c>
      <c r="F199" s="180" t="s">
        <v>57</v>
      </c>
      <c r="G199" s="181">
        <f>VLOOKUP(B199,'Full FBS'!$B$18:$M$4306,6,0)</f>
        <v>0</v>
      </c>
      <c r="H199" s="181">
        <f>VLOOKUP(B199,'Full FBS'!$B$18:$M$4306,7,0)</f>
        <v>0</v>
      </c>
      <c r="I199" s="181">
        <f>VLOOKUP(B199,'Full FBS'!$B$18:$M$4306,8,0)</f>
        <v>502</v>
      </c>
      <c r="J199" s="181">
        <f>VLOOKUP(B199,'Full FBS'!$B$18:$M$4306,9,0)</f>
        <v>5</v>
      </c>
      <c r="K199" s="181">
        <f>VLOOKUP(B199,'Full FBS'!$B$18:$M$4306,10,0)</f>
        <v>10</v>
      </c>
      <c r="L199" s="181">
        <f>VLOOKUP(B199,'Full FBS'!$B$18:$M$4306,11,0)</f>
        <v>105</v>
      </c>
      <c r="M199" s="181">
        <f>VLOOKUP(B199,'Full FBS'!$B$18:$M$4306,12,0)</f>
        <v>1</v>
      </c>
      <c r="N199" s="43">
        <f>SUM(G199*$D$8+H199*$D$5+I199*$D$9+J199*$D$6+K199*$D$11+L199*$D$10+M199*$D$7)</f>
        <v>101.7</v>
      </c>
      <c r="O199" s="97">
        <f>VLOOKUP(B199, 'Full FBS'!$B$18:$P$4999, 14, FALSE)</f>
        <v>1</v>
      </c>
      <c r="P199" s="106">
        <f>SUM(((((I199+(L199*1.1))/1900*0.55)+(J199+M199)/19*0.41))+(K199/20*0.04))*100*O199</f>
        <v>32.82236842105263</v>
      </c>
      <c r="Q199" s="31"/>
      <c r="R199" s="15"/>
      <c r="S199" s="15"/>
      <c r="T199" s="15"/>
      <c r="U199" s="15"/>
    </row>
    <row r="200" spans="1:21" ht="13.5" customHeight="1">
      <c r="A200" s="41">
        <f>RANK(N200,$N$18:$N$2614)</f>
        <v>183</v>
      </c>
      <c r="B200" s="180" t="s">
        <v>307</v>
      </c>
      <c r="C200" s="180" t="s">
        <v>1361</v>
      </c>
      <c r="D200" s="180" t="s">
        <v>39</v>
      </c>
      <c r="E200" s="180" t="s">
        <v>38</v>
      </c>
      <c r="F200" s="180" t="s">
        <v>52</v>
      </c>
      <c r="G200" s="181">
        <f>VLOOKUP(B200,'Full FBS'!$B$18:$M$4306,6,0)</f>
        <v>0</v>
      </c>
      <c r="H200" s="181">
        <f>VLOOKUP(B200,'Full FBS'!$B$18:$M$4306,7,0)</f>
        <v>0</v>
      </c>
      <c r="I200" s="181">
        <f>VLOOKUP(B200,'Full FBS'!$B$18:$M$4306,8,0)</f>
        <v>560</v>
      </c>
      <c r="J200" s="181">
        <f>VLOOKUP(B200,'Full FBS'!$B$18:$M$4306,9,0)</f>
        <v>6</v>
      </c>
      <c r="K200" s="181">
        <f>VLOOKUP(B200,'Full FBS'!$B$18:$M$4306,10,0)</f>
        <v>7</v>
      </c>
      <c r="L200" s="181">
        <f>VLOOKUP(B200,'Full FBS'!$B$18:$M$4306,11,0)</f>
        <v>52</v>
      </c>
      <c r="M200" s="181">
        <f>VLOOKUP(B200,'Full FBS'!$B$18:$M$4306,12,0)</f>
        <v>0</v>
      </c>
      <c r="N200" s="43">
        <f>SUM(G200*$D$8+H200*$D$5+I200*$D$9+J200*$D$6+K200*$D$11+L200*$D$10+M200*$D$7)</f>
        <v>100.7</v>
      </c>
      <c r="O200" s="97">
        <f>VLOOKUP(B200, 'Full FBS'!$B$18:$P$4999, 14, FALSE)</f>
        <v>1</v>
      </c>
      <c r="P200" s="106">
        <f>SUM(((((I200+(L200*1.1))/1900*0.55)+(J200+M200)/19*0.41))+(K200/20*0.04))*100*O200</f>
        <v>32.213684210526317</v>
      </c>
      <c r="Q200" s="31"/>
      <c r="R200" s="15"/>
      <c r="S200" s="15"/>
      <c r="T200" s="15"/>
      <c r="U200" s="15"/>
    </row>
    <row r="201" spans="1:21" ht="13.5" customHeight="1">
      <c r="A201" s="41">
        <f>RANK(N201,$N$18:$N$2614)</f>
        <v>184</v>
      </c>
      <c r="B201" s="180" t="s">
        <v>1183</v>
      </c>
      <c r="C201" s="180" t="s">
        <v>1420</v>
      </c>
      <c r="D201" s="180" t="s">
        <v>39</v>
      </c>
      <c r="E201" s="180" t="s">
        <v>36</v>
      </c>
      <c r="F201" s="180" t="s">
        <v>52</v>
      </c>
      <c r="G201" s="181">
        <f>VLOOKUP(B201,'Full FBS'!$B$18:$M$4306,6,0)</f>
        <v>0</v>
      </c>
      <c r="H201" s="181">
        <f>VLOOKUP(B201,'Full FBS'!$B$18:$M$4306,7,0)</f>
        <v>0</v>
      </c>
      <c r="I201" s="181">
        <f>VLOOKUP(B201,'Full FBS'!$B$18:$M$4306,8,0)</f>
        <v>556</v>
      </c>
      <c r="J201" s="181">
        <f>VLOOKUP(B201,'Full FBS'!$B$18:$M$4306,9,0)</f>
        <v>5</v>
      </c>
      <c r="K201" s="181">
        <f>VLOOKUP(B201,'Full FBS'!$B$18:$M$4306,10,0)</f>
        <v>12</v>
      </c>
      <c r="L201" s="181">
        <f>VLOOKUP(B201,'Full FBS'!$B$18:$M$4306,11,0)</f>
        <v>86</v>
      </c>
      <c r="M201" s="181">
        <f>VLOOKUP(B201,'Full FBS'!$B$18:$M$4306,12,0)</f>
        <v>0</v>
      </c>
      <c r="N201" s="43">
        <f>SUM(G201*$D$8+H201*$D$5+I201*$D$9+J201*$D$6+K201*$D$11+L201*$D$10+M201*$D$7)</f>
        <v>100.19999999999999</v>
      </c>
      <c r="O201" s="97">
        <f>VLOOKUP(B201, 'Full FBS'!$B$18:$P$4999, 14, FALSE)</f>
        <v>1</v>
      </c>
      <c r="P201" s="106">
        <f>SUM(((((I201+(L201*1.1))/1900*0.55)+(J201+M201)/19*0.41))+(K201/20*0.04))*100*O201</f>
        <v>32.022631578947369</v>
      </c>
      <c r="Q201" s="31"/>
      <c r="R201" s="15"/>
      <c r="S201" s="15"/>
      <c r="T201" s="15"/>
      <c r="U201" s="15"/>
    </row>
    <row r="202" spans="1:21" ht="13.5" customHeight="1">
      <c r="A202" s="41">
        <f>RANK(N202,$N$18:$N$2614)</f>
        <v>185</v>
      </c>
      <c r="B202" s="207" t="s">
        <v>1577</v>
      </c>
      <c r="C202" s="180" t="s">
        <v>1404</v>
      </c>
      <c r="D202" s="180" t="s">
        <v>39</v>
      </c>
      <c r="E202" s="207" t="s">
        <v>36</v>
      </c>
      <c r="F202" s="180" t="s">
        <v>1104</v>
      </c>
      <c r="G202" s="181">
        <f>VLOOKUP(B202,'Full FBS'!$B$18:$M$4306,6,0)</f>
        <v>0</v>
      </c>
      <c r="H202" s="181">
        <f>VLOOKUP(B202,'Full FBS'!$B$18:$M$4306,7,0)</f>
        <v>0</v>
      </c>
      <c r="I202" s="181">
        <f>VLOOKUP(B202,'Full FBS'!$B$18:$M$4306,8,0)</f>
        <v>551</v>
      </c>
      <c r="J202" s="181">
        <f>VLOOKUP(B202,'Full FBS'!$B$18:$M$4306,9,0)</f>
        <v>5</v>
      </c>
      <c r="K202" s="181">
        <f>VLOOKUP(B202,'Full FBS'!$B$18:$M$4306,10,0)</f>
        <v>12</v>
      </c>
      <c r="L202" s="181">
        <f>VLOOKUP(B202,'Full FBS'!$B$18:$M$4306,11,0)</f>
        <v>89</v>
      </c>
      <c r="M202" s="181">
        <f>VLOOKUP(B202,'Full FBS'!$B$18:$M$4306,12,0)</f>
        <v>0</v>
      </c>
      <c r="N202" s="43">
        <f>SUM(G202*$D$8+H202*$D$5+I202*$D$9+J202*$D$6+K202*$D$11+L202*$D$10+M202*$D$7)</f>
        <v>100</v>
      </c>
      <c r="O202" s="97">
        <f>VLOOKUP(B202, 'Full FBS'!$B$18:$P$4999, 14, FALSE)</f>
        <v>1</v>
      </c>
      <c r="P202" s="106">
        <f>SUM(((((I202+(L202*1.1))/1900*0.55)+(J202+M202)/19*0.41))+(K202/20*0.04))*100*O202</f>
        <v>31.973421052631579</v>
      </c>
      <c r="Q202" s="31"/>
      <c r="R202" s="15"/>
      <c r="S202" s="15"/>
      <c r="T202" s="15"/>
      <c r="U202" s="15"/>
    </row>
    <row r="203" spans="1:21" ht="13.5" customHeight="1">
      <c r="A203" s="41">
        <f>RANK(N203,$N$18:$N$2614)</f>
        <v>186</v>
      </c>
      <c r="B203" s="180" t="s">
        <v>354</v>
      </c>
      <c r="C203" s="180" t="s">
        <v>89</v>
      </c>
      <c r="D203" s="180" t="s">
        <v>39</v>
      </c>
      <c r="E203" s="180" t="s">
        <v>38</v>
      </c>
      <c r="F203" s="180" t="s">
        <v>37</v>
      </c>
      <c r="G203" s="181">
        <f>VLOOKUP(B203,'Full FBS'!$B$18:$M$4306,6,0)</f>
        <v>0</v>
      </c>
      <c r="H203" s="181">
        <f>VLOOKUP(B203,'Full FBS'!$B$18:$M$4306,7,0)</f>
        <v>0</v>
      </c>
      <c r="I203" s="181">
        <f>VLOOKUP(B203,'Full FBS'!$B$18:$M$4306,8,0)</f>
        <v>567</v>
      </c>
      <c r="J203" s="181">
        <f>VLOOKUP(B203,'Full FBS'!$B$18:$M$4306,9,0)</f>
        <v>5</v>
      </c>
      <c r="K203" s="181">
        <f>VLOOKUP(B203,'Full FBS'!$B$18:$M$4306,10,0)</f>
        <v>10</v>
      </c>
      <c r="L203" s="181">
        <f>VLOOKUP(B203,'Full FBS'!$B$18:$M$4306,11,0)</f>
        <v>79</v>
      </c>
      <c r="M203" s="181">
        <f>VLOOKUP(B203,'Full FBS'!$B$18:$M$4306,12,0)</f>
        <v>0</v>
      </c>
      <c r="N203" s="43">
        <f>SUM(G203*$D$8+H203*$D$5+I203*$D$9+J203*$D$6+K203*$D$11+L203*$D$10+M203*$D$7)</f>
        <v>99.600000000000009</v>
      </c>
      <c r="O203" s="97">
        <f>VLOOKUP(B203, 'Full FBS'!$B$18:$P$4999, 14, FALSE)</f>
        <v>1</v>
      </c>
      <c r="P203" s="106">
        <f>SUM(((((I203+(L203*1.1))/1900*0.55)+(J203+M203)/19*0.41))+(K203/20*0.04))*100*O203</f>
        <v>31.718157894736841</v>
      </c>
      <c r="Q203" s="31"/>
      <c r="R203" s="15"/>
      <c r="S203" s="15"/>
      <c r="T203" s="15"/>
      <c r="U203" s="15"/>
    </row>
    <row r="204" spans="1:21" ht="13.5" customHeight="1">
      <c r="A204" s="41">
        <f>RANK(N204,$N$18:$N$2614)</f>
        <v>187</v>
      </c>
      <c r="B204" s="180" t="s">
        <v>199</v>
      </c>
      <c r="C204" s="180" t="s">
        <v>1463</v>
      </c>
      <c r="D204" s="180" t="s">
        <v>39</v>
      </c>
      <c r="E204" s="180" t="s">
        <v>34</v>
      </c>
      <c r="F204" s="180" t="s">
        <v>35</v>
      </c>
      <c r="G204" s="181">
        <f>VLOOKUP(B204,'Full FBS'!$B$18:$M$4306,6,0)</f>
        <v>0</v>
      </c>
      <c r="H204" s="181">
        <f>VLOOKUP(B204,'Full FBS'!$B$18:$M$4306,7,0)</f>
        <v>0</v>
      </c>
      <c r="I204" s="181">
        <f>VLOOKUP(B204,'Full FBS'!$B$18:$M$4306,8,0)</f>
        <v>519</v>
      </c>
      <c r="J204" s="181">
        <f>VLOOKUP(B204,'Full FBS'!$B$18:$M$4306,9,0)</f>
        <v>4</v>
      </c>
      <c r="K204" s="181">
        <f>VLOOKUP(B204,'Full FBS'!$B$18:$M$4306,10,0)</f>
        <v>14</v>
      </c>
      <c r="L204" s="181">
        <f>VLOOKUP(B204,'Full FBS'!$B$18:$M$4306,11,0)</f>
        <v>104</v>
      </c>
      <c r="M204" s="181">
        <f>VLOOKUP(B204,'Full FBS'!$B$18:$M$4306,12,0)</f>
        <v>1</v>
      </c>
      <c r="N204" s="43">
        <f>SUM(G204*$D$8+H204*$D$5+I204*$D$9+J204*$D$6+K204*$D$11+L204*$D$10+M204*$D$7)</f>
        <v>99.300000000000011</v>
      </c>
      <c r="O204" s="97">
        <f>VLOOKUP(B204, 'Full FBS'!$B$18:$P$4999, 14, FALSE)</f>
        <v>1</v>
      </c>
      <c r="P204" s="106">
        <f>SUM(((((I204+(L204*1.1))/1900*0.55)+(J204+M204)/19*0.41))+(K204/20*0.04))*100*O204</f>
        <v>31.924736842105261</v>
      </c>
      <c r="Q204" s="31"/>
      <c r="R204" s="15"/>
      <c r="S204" s="15"/>
      <c r="T204" s="15"/>
      <c r="U204" s="15"/>
    </row>
    <row r="205" spans="1:21" ht="13.5" customHeight="1">
      <c r="A205" s="41">
        <f>RANK(N205,$N$18:$N$2614)</f>
        <v>188</v>
      </c>
      <c r="B205" s="180" t="s">
        <v>1033</v>
      </c>
      <c r="C205" s="180" t="s">
        <v>125</v>
      </c>
      <c r="D205" s="180" t="s">
        <v>39</v>
      </c>
      <c r="E205" s="180" t="s">
        <v>38</v>
      </c>
      <c r="F205" s="180" t="s">
        <v>1105</v>
      </c>
      <c r="G205" s="181">
        <f>VLOOKUP(B205,'Full FBS'!$B$18:$M$4306,6,0)</f>
        <v>0</v>
      </c>
      <c r="H205" s="181">
        <f>VLOOKUP(B205,'Full FBS'!$B$18:$M$4306,7,0)</f>
        <v>0</v>
      </c>
      <c r="I205" s="181">
        <f>VLOOKUP(B205,'Full FBS'!$B$18:$M$4306,8,0)</f>
        <v>561</v>
      </c>
      <c r="J205" s="181">
        <f>VLOOKUP(B205,'Full FBS'!$B$18:$M$4306,9,0)</f>
        <v>5</v>
      </c>
      <c r="K205" s="181">
        <f>VLOOKUP(B205,'Full FBS'!$B$18:$M$4306,10,0)</f>
        <v>10</v>
      </c>
      <c r="L205" s="181">
        <f>VLOOKUP(B205,'Full FBS'!$B$18:$M$4306,11,0)</f>
        <v>71</v>
      </c>
      <c r="M205" s="181">
        <f>VLOOKUP(B205,'Full FBS'!$B$18:$M$4306,12,0)</f>
        <v>0</v>
      </c>
      <c r="N205" s="43">
        <f>SUM(G205*$D$8+H205*$D$5+I205*$D$9+J205*$D$6+K205*$D$11+L205*$D$10+M205*$D$7)</f>
        <v>98.199999999999989</v>
      </c>
      <c r="O205" s="97">
        <f>VLOOKUP(B205, 'Full FBS'!$B$18:$P$4999, 14, FALSE)</f>
        <v>1</v>
      </c>
      <c r="P205" s="106">
        <f>SUM(((((I205+(L205*1.1))/1900*0.55)+(J205+M205)/19*0.41))+(K205/20*0.04))*100*O205</f>
        <v>31.289736842105263</v>
      </c>
      <c r="Q205" s="31"/>
      <c r="R205" s="15"/>
      <c r="S205" s="15"/>
      <c r="T205" s="15"/>
      <c r="U205" s="15"/>
    </row>
    <row r="206" spans="1:21" ht="13.5" customHeight="1">
      <c r="A206" s="41">
        <f>RANK(N206,$N$18:$N$2614)</f>
        <v>189</v>
      </c>
      <c r="B206" s="207" t="s">
        <v>1523</v>
      </c>
      <c r="C206" s="180" t="s">
        <v>1395</v>
      </c>
      <c r="D206" s="180" t="s">
        <v>39</v>
      </c>
      <c r="E206" s="207" t="s">
        <v>36</v>
      </c>
      <c r="F206" s="180" t="s">
        <v>52</v>
      </c>
      <c r="G206" s="181">
        <f>VLOOKUP(B206,'Full FBS'!$B$18:$M$4306,6,0)</f>
        <v>0</v>
      </c>
      <c r="H206" s="181">
        <f>VLOOKUP(B206,'Full FBS'!$B$18:$M$4306,7,0)</f>
        <v>0</v>
      </c>
      <c r="I206" s="181">
        <f>VLOOKUP(B206,'Full FBS'!$B$18:$M$4306,8,0)</f>
        <v>441</v>
      </c>
      <c r="J206" s="181">
        <f>VLOOKUP(B206,'Full FBS'!$B$18:$M$4306,9,0)</f>
        <v>4</v>
      </c>
      <c r="K206" s="181">
        <f>VLOOKUP(B206,'Full FBS'!$B$18:$M$4306,10,0)</f>
        <v>18</v>
      </c>
      <c r="L206" s="181">
        <f>VLOOKUP(B206,'Full FBS'!$B$18:$M$4306,11,0)</f>
        <v>144</v>
      </c>
      <c r="M206" s="181">
        <f>VLOOKUP(B206,'Full FBS'!$B$18:$M$4306,12,0)</f>
        <v>1</v>
      </c>
      <c r="N206" s="43">
        <f>SUM(G206*$D$8+H206*$D$5+I206*$D$9+J206*$D$6+K206*$D$11+L206*$D$10+M206*$D$7)</f>
        <v>97.5</v>
      </c>
      <c r="O206" s="97">
        <f>VLOOKUP(B206, 'Full FBS'!$B$18:$P$4999, 14, FALSE)</f>
        <v>1</v>
      </c>
      <c r="P206" s="106">
        <f>SUM(((((I206+(L206*1.1))/1900*0.55)+(J206+M206)/19*0.41))+(K206/20*0.04))*100*O206</f>
        <v>31.740526315789474</v>
      </c>
      <c r="Q206" s="31"/>
      <c r="R206" s="15"/>
      <c r="S206" s="15"/>
      <c r="T206" s="15"/>
      <c r="U206" s="15"/>
    </row>
    <row r="207" spans="1:21" ht="13.5" customHeight="1">
      <c r="A207" s="41">
        <f>RANK(N207,$N$18:$N$2614)</f>
        <v>190</v>
      </c>
      <c r="B207" s="180" t="s">
        <v>995</v>
      </c>
      <c r="C207" s="180" t="s">
        <v>1362</v>
      </c>
      <c r="D207" s="180" t="s">
        <v>39</v>
      </c>
      <c r="E207" s="180" t="s">
        <v>36</v>
      </c>
      <c r="F207" s="180" t="s">
        <v>37</v>
      </c>
      <c r="G207" s="181">
        <f>VLOOKUP(B207,'Full FBS'!$B$18:$M$4306,6,0)</f>
        <v>0</v>
      </c>
      <c r="H207" s="181">
        <f>VLOOKUP(B207,'Full FBS'!$B$18:$M$4306,7,0)</f>
        <v>0</v>
      </c>
      <c r="I207" s="181">
        <f>VLOOKUP(B207,'Full FBS'!$B$18:$M$4306,8,0)</f>
        <v>576</v>
      </c>
      <c r="J207" s="181">
        <f>VLOOKUP(B207,'Full FBS'!$B$18:$M$4306,9,0)</f>
        <v>5</v>
      </c>
      <c r="K207" s="181">
        <f>VLOOKUP(B207,'Full FBS'!$B$18:$M$4306,10,0)</f>
        <v>8</v>
      </c>
      <c r="L207" s="181">
        <f>VLOOKUP(B207,'Full FBS'!$B$18:$M$4306,11,0)</f>
        <v>55</v>
      </c>
      <c r="M207" s="181">
        <f>VLOOKUP(B207,'Full FBS'!$B$18:$M$4306,12,0)</f>
        <v>0</v>
      </c>
      <c r="N207" s="43">
        <f>SUM(G207*$D$8+H207*$D$5+I207*$D$9+J207*$D$6+K207*$D$11+L207*$D$10+M207*$D$7)</f>
        <v>97.1</v>
      </c>
      <c r="O207" s="97">
        <f>VLOOKUP(B207, 'Full FBS'!$B$18:$P$4999, 14, FALSE)</f>
        <v>1</v>
      </c>
      <c r="P207" s="106">
        <f>SUM(((((I207+(L207*1.1))/1900*0.55)+(J207+M207)/19*0.41))+(K207/20*0.04))*100*O207</f>
        <v>30.81447368421053</v>
      </c>
      <c r="Q207" s="31"/>
      <c r="R207" s="15"/>
      <c r="S207" s="15"/>
      <c r="T207" s="15"/>
      <c r="U207" s="15"/>
    </row>
    <row r="208" spans="1:21" ht="13.5" customHeight="1">
      <c r="A208" s="41">
        <f>RANK(N208,$N$18:$N$2614)</f>
        <v>191</v>
      </c>
      <c r="B208" s="180" t="s">
        <v>1034</v>
      </c>
      <c r="C208" s="180" t="s">
        <v>1452</v>
      </c>
      <c r="D208" s="180" t="s">
        <v>39</v>
      </c>
      <c r="E208" s="180" t="s">
        <v>34</v>
      </c>
      <c r="F208" s="180" t="s">
        <v>1482</v>
      </c>
      <c r="G208" s="181">
        <f>VLOOKUP(B208,'Full FBS'!$B$18:$M$4306,6,0)</f>
        <v>0</v>
      </c>
      <c r="H208" s="181">
        <f>VLOOKUP(B208,'Full FBS'!$B$18:$M$4306,7,0)</f>
        <v>0</v>
      </c>
      <c r="I208" s="181">
        <f>VLOOKUP(B208,'Full FBS'!$B$18:$M$4306,8,0)</f>
        <v>533</v>
      </c>
      <c r="J208" s="181">
        <f>VLOOKUP(B208,'Full FBS'!$B$18:$M$4306,9,0)</f>
        <v>5</v>
      </c>
      <c r="K208" s="181">
        <f>VLOOKUP(B208,'Full FBS'!$B$18:$M$4306,10,0)</f>
        <v>11</v>
      </c>
      <c r="L208" s="181">
        <f>VLOOKUP(B208,'Full FBS'!$B$18:$M$4306,11,0)</f>
        <v>80</v>
      </c>
      <c r="M208" s="181">
        <f>VLOOKUP(B208,'Full FBS'!$B$18:$M$4306,12,0)</f>
        <v>0</v>
      </c>
      <c r="N208" s="43">
        <f>SUM(G208*$D$8+H208*$D$5+I208*$D$9+J208*$D$6+K208*$D$11+L208*$D$10+M208*$D$7)</f>
        <v>96.800000000000011</v>
      </c>
      <c r="O208" s="97">
        <f>VLOOKUP(B208, 'Full FBS'!$B$18:$P$4999, 14, FALSE)</f>
        <v>1</v>
      </c>
      <c r="P208" s="106">
        <f>SUM(((((I208+(L208*1.1))/1900*0.55)+(J208+M208)/19*0.41))+(K208/20*0.04))*100*O208</f>
        <v>30.965789473684215</v>
      </c>
      <c r="Q208" s="31"/>
      <c r="R208" s="15"/>
      <c r="S208" s="15"/>
      <c r="T208" s="15"/>
      <c r="U208" s="15"/>
    </row>
    <row r="209" spans="1:21" ht="13.5" customHeight="1">
      <c r="A209" s="41">
        <f>RANK(N209,$N$18:$N$2614)</f>
        <v>192</v>
      </c>
      <c r="B209" s="180" t="s">
        <v>1214</v>
      </c>
      <c r="C209" s="180" t="s">
        <v>1454</v>
      </c>
      <c r="D209" s="180" t="s">
        <v>39</v>
      </c>
      <c r="E209" s="180" t="s">
        <v>34</v>
      </c>
      <c r="F209" s="180" t="s">
        <v>35</v>
      </c>
      <c r="G209" s="181">
        <f>VLOOKUP(B209,'Full FBS'!$B$18:$M$4306,6,0)</f>
        <v>0</v>
      </c>
      <c r="H209" s="181">
        <f>VLOOKUP(B209,'Full FBS'!$B$18:$M$4306,7,0)</f>
        <v>0</v>
      </c>
      <c r="I209" s="181">
        <f>VLOOKUP(B209,'Full FBS'!$B$18:$M$4306,8,0)</f>
        <v>606</v>
      </c>
      <c r="J209" s="181">
        <f>VLOOKUP(B209,'Full FBS'!$B$18:$M$4306,9,0)</f>
        <v>5</v>
      </c>
      <c r="K209" s="181">
        <f>VLOOKUP(B209,'Full FBS'!$B$18:$M$4306,10,0)</f>
        <v>4</v>
      </c>
      <c r="L209" s="181">
        <f>VLOOKUP(B209,'Full FBS'!$B$18:$M$4306,11,0)</f>
        <v>28</v>
      </c>
      <c r="M209" s="181">
        <f>VLOOKUP(B209,'Full FBS'!$B$18:$M$4306,12,0)</f>
        <v>0</v>
      </c>
      <c r="N209" s="43">
        <f>SUM(G209*$D$8+H209*$D$5+I209*$D$9+J209*$D$6+K209*$D$11+L209*$D$10+M209*$D$7)</f>
        <v>95.399999999999991</v>
      </c>
      <c r="O209" s="97">
        <f>VLOOKUP(B209, 'Full FBS'!$B$18:$P$4999, 14, FALSE)</f>
        <v>1</v>
      </c>
      <c r="P209" s="106">
        <f>SUM(((((I209+(L209*1.1))/1900*0.55)+(J209+M209)/19*0.41))+(K209/20*0.04))*100*O209</f>
        <v>30.02315789473684</v>
      </c>
      <c r="Q209" s="31"/>
      <c r="R209" s="15"/>
      <c r="S209" s="15"/>
      <c r="T209" s="15"/>
      <c r="U209" s="15"/>
    </row>
    <row r="210" spans="1:21" ht="13.5" customHeight="1">
      <c r="A210" s="41">
        <f>RANK(N210,$N$18:$N$2614)</f>
        <v>193</v>
      </c>
      <c r="B210" s="180" t="s">
        <v>1220</v>
      </c>
      <c r="C210" s="180" t="s">
        <v>1466</v>
      </c>
      <c r="D210" s="180" t="s">
        <v>39</v>
      </c>
      <c r="E210" s="180" t="s">
        <v>36</v>
      </c>
      <c r="F210" s="180" t="s">
        <v>37</v>
      </c>
      <c r="G210" s="181">
        <f>VLOOKUP(B210,'Full FBS'!$B$18:$M$4306,6,0)</f>
        <v>0</v>
      </c>
      <c r="H210" s="181">
        <f>VLOOKUP(B210,'Full FBS'!$B$18:$M$4306,7,0)</f>
        <v>0</v>
      </c>
      <c r="I210" s="181">
        <f>VLOOKUP(B210,'Full FBS'!$B$18:$M$4306,8,0)</f>
        <v>461</v>
      </c>
      <c r="J210" s="181">
        <f>VLOOKUP(B210,'Full FBS'!$B$18:$M$4306,9,0)</f>
        <v>4</v>
      </c>
      <c r="K210" s="181">
        <f>VLOOKUP(B210,'Full FBS'!$B$18:$M$4306,10,0)</f>
        <v>16</v>
      </c>
      <c r="L210" s="181">
        <f>VLOOKUP(B210,'Full FBS'!$B$18:$M$4306,11,0)</f>
        <v>112</v>
      </c>
      <c r="M210" s="181">
        <f>VLOOKUP(B210,'Full FBS'!$B$18:$M$4306,12,0)</f>
        <v>1</v>
      </c>
      <c r="N210" s="43">
        <f>SUM(G210*$D$8+H210*$D$5+I210*$D$9+J210*$D$6+K210*$D$11+L210*$D$10+M210*$D$7)</f>
        <v>95.3</v>
      </c>
      <c r="O210" s="97">
        <f>VLOOKUP(B210, 'Full FBS'!$B$18:$P$4999, 14, FALSE)</f>
        <v>1</v>
      </c>
      <c r="P210" s="106">
        <f>SUM(((((I210+(L210*1.1))/1900*0.55)+(J210+M210)/19*0.41))+(K210/20*0.04))*100*O210</f>
        <v>30.900526315789477</v>
      </c>
      <c r="Q210" s="31"/>
      <c r="R210" s="15"/>
      <c r="S210" s="15"/>
      <c r="T210" s="15"/>
      <c r="U210" s="15"/>
    </row>
    <row r="211" spans="1:21" ht="13.5" customHeight="1">
      <c r="A211" s="41">
        <f>RANK(N211,$N$18:$N$2614)</f>
        <v>194</v>
      </c>
      <c r="B211" s="180" t="s">
        <v>1025</v>
      </c>
      <c r="C211" s="180" t="s">
        <v>132</v>
      </c>
      <c r="D211" s="180" t="s">
        <v>39</v>
      </c>
      <c r="E211" s="180" t="s">
        <v>38</v>
      </c>
      <c r="F211" s="180" t="s">
        <v>1104</v>
      </c>
      <c r="G211" s="181">
        <f>VLOOKUP(B211,'Full FBS'!$B$18:$M$4306,6,0)</f>
        <v>0</v>
      </c>
      <c r="H211" s="181">
        <f>VLOOKUP(B211,'Full FBS'!$B$18:$M$4306,7,0)</f>
        <v>0</v>
      </c>
      <c r="I211" s="181">
        <f>VLOOKUP(B211,'Full FBS'!$B$18:$M$4306,8,0)</f>
        <v>455</v>
      </c>
      <c r="J211" s="181">
        <f>VLOOKUP(B211,'Full FBS'!$B$18:$M$4306,9,0)</f>
        <v>4</v>
      </c>
      <c r="K211" s="181">
        <f>VLOOKUP(B211,'Full FBS'!$B$18:$M$4306,10,0)</f>
        <v>15</v>
      </c>
      <c r="L211" s="181">
        <f>VLOOKUP(B211,'Full FBS'!$B$18:$M$4306,11,0)</f>
        <v>117</v>
      </c>
      <c r="M211" s="181">
        <f>VLOOKUP(B211,'Full FBS'!$B$18:$M$4306,12,0)</f>
        <v>1</v>
      </c>
      <c r="N211" s="43">
        <f>SUM(G211*$D$8+H211*$D$5+I211*$D$9+J211*$D$6+K211*$D$11+L211*$D$10+M211*$D$7)</f>
        <v>94.7</v>
      </c>
      <c r="O211" s="97">
        <f>VLOOKUP(B211, 'Full FBS'!$B$18:$P$4999, 14, FALSE)</f>
        <v>1</v>
      </c>
      <c r="P211" s="106">
        <f>SUM(((((I211+(L211*1.1))/1900*0.55)+(J211+M211)/19*0.41))+(K211/20*0.04))*100*O211</f>
        <v>30.686052631578953</v>
      </c>
      <c r="Q211" s="31"/>
      <c r="R211" s="15"/>
      <c r="S211" s="15"/>
      <c r="T211" s="15"/>
      <c r="U211" s="15"/>
    </row>
    <row r="212" spans="1:21" ht="13.5" customHeight="1">
      <c r="A212" s="41">
        <f>RANK(N212,$N$18:$N$2614)</f>
        <v>195</v>
      </c>
      <c r="B212" s="180" t="s">
        <v>1199</v>
      </c>
      <c r="C212" s="180" t="s">
        <v>1472</v>
      </c>
      <c r="D212" s="180" t="s">
        <v>39</v>
      </c>
      <c r="E212" s="180" t="s">
        <v>36</v>
      </c>
      <c r="F212" s="180" t="s">
        <v>1106</v>
      </c>
      <c r="G212" s="181">
        <f>VLOOKUP(B212,'Full FBS'!$B$18:$M$4306,6,0)</f>
        <v>0</v>
      </c>
      <c r="H212" s="181">
        <f>VLOOKUP(B212,'Full FBS'!$B$18:$M$4306,7,0)</f>
        <v>0</v>
      </c>
      <c r="I212" s="181">
        <f>VLOOKUP(B212,'Full FBS'!$B$18:$M$4306,8,0)</f>
        <v>558</v>
      </c>
      <c r="J212" s="181">
        <f>VLOOKUP(B212,'Full FBS'!$B$18:$M$4306,9,0)</f>
        <v>5</v>
      </c>
      <c r="K212" s="181">
        <f>VLOOKUP(B212,'Full FBS'!$B$18:$M$4306,10,0)</f>
        <v>5</v>
      </c>
      <c r="L212" s="181">
        <f>VLOOKUP(B212,'Full FBS'!$B$18:$M$4306,11,0)</f>
        <v>51</v>
      </c>
      <c r="M212" s="181">
        <f>VLOOKUP(B212,'Full FBS'!$B$18:$M$4306,12,0)</f>
        <v>0</v>
      </c>
      <c r="N212" s="43">
        <f>SUM(G212*$D$8+H212*$D$5+I212*$D$9+J212*$D$6+K212*$D$11+L212*$D$10+M212*$D$7)</f>
        <v>93.4</v>
      </c>
      <c r="O212" s="97">
        <f>VLOOKUP(B212, 'Full FBS'!$B$18:$P$4999, 14, FALSE)</f>
        <v>1</v>
      </c>
      <c r="P212" s="106">
        <f>SUM(((((I212+(L212*1.1))/1900*0.55)+(J212+M212)/19*0.41))+(K212/20*0.04))*100*O212</f>
        <v>29.566052631578948</v>
      </c>
      <c r="Q212" s="31"/>
      <c r="R212" s="15"/>
      <c r="S212" s="15"/>
      <c r="T212" s="15"/>
      <c r="U212" s="15"/>
    </row>
    <row r="213" spans="1:21" ht="13.5" customHeight="1">
      <c r="A213" s="41">
        <f>RANK(N213,$N$18:$N$2614)</f>
        <v>196</v>
      </c>
      <c r="B213" s="207" t="s">
        <v>1545</v>
      </c>
      <c r="C213" s="180" t="s">
        <v>1470</v>
      </c>
      <c r="D213" s="180" t="s">
        <v>39</v>
      </c>
      <c r="E213" s="207" t="s">
        <v>38</v>
      </c>
      <c r="F213" s="180" t="s">
        <v>1482</v>
      </c>
      <c r="G213" s="181">
        <f>VLOOKUP(B213,'Full FBS'!$B$18:$M$4306,6,0)</f>
        <v>0</v>
      </c>
      <c r="H213" s="181">
        <f>VLOOKUP(B213,'Full FBS'!$B$18:$M$4306,7,0)</f>
        <v>0</v>
      </c>
      <c r="I213" s="181">
        <f>VLOOKUP(B213,'Full FBS'!$B$18:$M$4306,8,0)</f>
        <v>509</v>
      </c>
      <c r="J213" s="181">
        <f>VLOOKUP(B213,'Full FBS'!$B$18:$M$4306,9,0)</f>
        <v>4</v>
      </c>
      <c r="K213" s="181">
        <f>VLOOKUP(B213,'Full FBS'!$B$18:$M$4306,10,0)</f>
        <v>13</v>
      </c>
      <c r="L213" s="181">
        <f>VLOOKUP(B213,'Full FBS'!$B$18:$M$4306,11,0)</f>
        <v>119</v>
      </c>
      <c r="M213" s="181">
        <f>VLOOKUP(B213,'Full FBS'!$B$18:$M$4306,12,0)</f>
        <v>0</v>
      </c>
      <c r="N213" s="43">
        <f>SUM(G213*$D$8+H213*$D$5+I213*$D$9+J213*$D$6+K213*$D$11+L213*$D$10+M213*$D$7)</f>
        <v>93.300000000000011</v>
      </c>
      <c r="O213" s="97">
        <f>VLOOKUP(B213, 'Full FBS'!$B$18:$P$4999, 14, FALSE)</f>
        <v>1</v>
      </c>
      <c r="P213" s="106">
        <f>SUM(((((I213+(L213*1.1))/1900*0.55)+(J213+M213)/19*0.41))+(K213/20*0.04))*100*O213</f>
        <v>29.755000000000003</v>
      </c>
      <c r="Q213" s="31"/>
      <c r="R213" s="15"/>
      <c r="S213" s="15"/>
      <c r="T213" s="15"/>
      <c r="U213" s="15"/>
    </row>
    <row r="214" spans="1:21" ht="13.5" customHeight="1">
      <c r="A214" s="41">
        <f>RANK(N214,$N$18:$N$2614)</f>
        <v>197</v>
      </c>
      <c r="B214" s="180" t="s">
        <v>1144</v>
      </c>
      <c r="C214" s="180" t="s">
        <v>139</v>
      </c>
      <c r="D214" s="180" t="s">
        <v>39</v>
      </c>
      <c r="E214" s="180" t="s">
        <v>38</v>
      </c>
      <c r="F214" s="180" t="s">
        <v>59</v>
      </c>
      <c r="G214" s="181">
        <f>VLOOKUP(B214,'Full FBS'!$B$18:$M$4306,6,0)</f>
        <v>0</v>
      </c>
      <c r="H214" s="181">
        <f>VLOOKUP(B214,'Full FBS'!$B$18:$M$4306,7,0)</f>
        <v>0</v>
      </c>
      <c r="I214" s="181">
        <f>VLOOKUP(B214,'Full FBS'!$B$18:$M$4306,8,0)</f>
        <v>493</v>
      </c>
      <c r="J214" s="181">
        <f>VLOOKUP(B214,'Full FBS'!$B$18:$M$4306,9,0)</f>
        <v>5</v>
      </c>
      <c r="K214" s="181">
        <f>VLOOKUP(B214,'Full FBS'!$B$18:$M$4306,10,0)</f>
        <v>10</v>
      </c>
      <c r="L214" s="181">
        <f>VLOOKUP(B214,'Full FBS'!$B$18:$M$4306,11,0)</f>
        <v>85</v>
      </c>
      <c r="M214" s="181">
        <f>VLOOKUP(B214,'Full FBS'!$B$18:$M$4306,12,0)</f>
        <v>0</v>
      </c>
      <c r="N214" s="43">
        <f>SUM(G214*$D$8+H214*$D$5+I214*$D$9+J214*$D$6+K214*$D$11+L214*$D$10+M214*$D$7)</f>
        <v>92.800000000000011</v>
      </c>
      <c r="O214" s="97">
        <f>VLOOKUP(B214, 'Full FBS'!$B$18:$P$4999, 14, FALSE)</f>
        <v>1</v>
      </c>
      <c r="P214" s="106">
        <f>SUM(((((I214+(L214*1.1))/1900*0.55)+(J214+M214)/19*0.41))+(K214/20*0.04))*100*O214</f>
        <v>29.767105263157895</v>
      </c>
      <c r="Q214" s="31"/>
      <c r="R214" s="15"/>
      <c r="S214" s="15"/>
      <c r="T214" s="15"/>
      <c r="U214" s="15"/>
    </row>
    <row r="215" spans="1:21" ht="13.5" customHeight="1">
      <c r="A215" s="41">
        <f>RANK(N215,$N$18:$N$2614)</f>
        <v>198</v>
      </c>
      <c r="B215" s="180" t="s">
        <v>1357</v>
      </c>
      <c r="C215" s="180" t="s">
        <v>1376</v>
      </c>
      <c r="D215" s="180" t="s">
        <v>39</v>
      </c>
      <c r="E215" s="180" t="s">
        <v>40</v>
      </c>
      <c r="F215" s="180" t="s">
        <v>1104</v>
      </c>
      <c r="G215" s="181">
        <f>VLOOKUP(B215,'Full FBS'!$B$18:$M$4306,6,0)</f>
        <v>0</v>
      </c>
      <c r="H215" s="181">
        <f>VLOOKUP(B215,'Full FBS'!$B$18:$M$4306,7,0)</f>
        <v>0</v>
      </c>
      <c r="I215" s="181">
        <f>VLOOKUP(B215,'Full FBS'!$B$18:$M$4306,8,0)</f>
        <v>452</v>
      </c>
      <c r="J215" s="181">
        <f>VLOOKUP(B215,'Full FBS'!$B$18:$M$4306,9,0)</f>
        <v>3</v>
      </c>
      <c r="K215" s="181">
        <f>VLOOKUP(B215,'Full FBS'!$B$18:$M$4306,10,0)</f>
        <v>18</v>
      </c>
      <c r="L215" s="181">
        <f>VLOOKUP(B215,'Full FBS'!$B$18:$M$4306,11,0)</f>
        <v>144</v>
      </c>
      <c r="M215" s="181">
        <f>VLOOKUP(B215,'Full FBS'!$B$18:$M$4306,12,0)</f>
        <v>1</v>
      </c>
      <c r="N215" s="43">
        <f>SUM(G215*$D$8+H215*$D$5+I215*$D$9+J215*$D$6+K215*$D$11+L215*$D$10+M215*$D$7)</f>
        <v>92.600000000000009</v>
      </c>
      <c r="O215" s="97">
        <f>VLOOKUP(B215, 'Full FBS'!$B$18:$P$4999, 14, FALSE)</f>
        <v>1</v>
      </c>
      <c r="P215" s="106">
        <f>SUM(((((I215+(L215*1.1))/1900*0.55)+(J215+M215)/19*0.41))+(K215/20*0.04))*100*O215</f>
        <v>29.901052631578949</v>
      </c>
      <c r="Q215" s="31"/>
      <c r="R215" s="15"/>
      <c r="S215" s="15"/>
      <c r="T215" s="15"/>
      <c r="U215" s="15"/>
    </row>
    <row r="216" spans="1:21" ht="13.5" customHeight="1">
      <c r="A216" s="41">
        <f>RANK(N216,$N$18:$N$2614)</f>
        <v>199</v>
      </c>
      <c r="B216" s="180" t="s">
        <v>1560</v>
      </c>
      <c r="C216" s="180" t="s">
        <v>1368</v>
      </c>
      <c r="D216" s="180" t="s">
        <v>39</v>
      </c>
      <c r="E216" s="180" t="s">
        <v>38</v>
      </c>
      <c r="F216" s="180" t="s">
        <v>59</v>
      </c>
      <c r="G216" s="181">
        <f>VLOOKUP(B216,'Full FBS'!$B$18:$M$4306,6,0)</f>
        <v>0</v>
      </c>
      <c r="H216" s="181">
        <f>VLOOKUP(B216,'Full FBS'!$B$18:$M$4306,7,0)</f>
        <v>0</v>
      </c>
      <c r="I216" s="181">
        <f>VLOOKUP(B216,'Full FBS'!$B$18:$M$4306,8,0)</f>
        <v>488</v>
      </c>
      <c r="J216" s="181">
        <f>VLOOKUP(B216,'Full FBS'!$B$18:$M$4306,9,0)</f>
        <v>4</v>
      </c>
      <c r="K216" s="181">
        <f>VLOOKUP(B216,'Full FBS'!$B$18:$M$4306,10,0)</f>
        <v>16</v>
      </c>
      <c r="L216" s="181">
        <f>VLOOKUP(B216,'Full FBS'!$B$18:$M$4306,11,0)</f>
        <v>116</v>
      </c>
      <c r="M216" s="181">
        <f>VLOOKUP(B216,'Full FBS'!$B$18:$M$4306,12,0)</f>
        <v>0</v>
      </c>
      <c r="N216" s="43">
        <f>SUM(G216*$D$8+H216*$D$5+I216*$D$9+J216*$D$6+K216*$D$11+L216*$D$10+M216*$D$7)</f>
        <v>92.4</v>
      </c>
      <c r="O216" s="97">
        <f>VLOOKUP(B216, 'Full FBS'!$B$18:$P$4999, 14, FALSE)</f>
        <v>1</v>
      </c>
      <c r="P216" s="106">
        <f>SUM(((((I216+(L216*1.1))/1900*0.55)+(J216+M216)/19*0.41))+(K216/20*0.04))*100*O216</f>
        <v>29.651578947368428</v>
      </c>
      <c r="Q216" s="31"/>
      <c r="R216" s="15"/>
      <c r="S216" s="15"/>
      <c r="T216" s="15"/>
      <c r="U216" s="15"/>
    </row>
    <row r="217" spans="1:21" ht="13.5" customHeight="1">
      <c r="A217" s="41">
        <f>RANK(N217,$N$18:$N$2614)</f>
        <v>200</v>
      </c>
      <c r="B217" s="180" t="s">
        <v>1186</v>
      </c>
      <c r="C217" s="180" t="s">
        <v>1464</v>
      </c>
      <c r="D217" s="180" t="s">
        <v>39</v>
      </c>
      <c r="E217" s="180" t="s">
        <v>36</v>
      </c>
      <c r="F217" s="207" t="s">
        <v>1482</v>
      </c>
      <c r="G217" s="181">
        <f>VLOOKUP(B217,'Full FBS'!$B$18:$M$4306,6,0)</f>
        <v>0</v>
      </c>
      <c r="H217" s="181">
        <f>VLOOKUP(B217,'Full FBS'!$B$18:$M$4306,7,0)</f>
        <v>0</v>
      </c>
      <c r="I217" s="181">
        <f>VLOOKUP(B217,'Full FBS'!$B$18:$M$4306,8,0)</f>
        <v>503</v>
      </c>
      <c r="J217" s="181">
        <f>VLOOKUP(B217,'Full FBS'!$B$18:$M$4306,9,0)</f>
        <v>5</v>
      </c>
      <c r="K217" s="181">
        <f>VLOOKUP(B217,'Full FBS'!$B$18:$M$4306,10,0)</f>
        <v>10</v>
      </c>
      <c r="L217" s="181">
        <f>VLOOKUP(B217,'Full FBS'!$B$18:$M$4306,11,0)</f>
        <v>65</v>
      </c>
      <c r="M217" s="181">
        <f>VLOOKUP(B217,'Full FBS'!$B$18:$M$4306,12,0)</f>
        <v>0</v>
      </c>
      <c r="N217" s="43">
        <f>SUM(G217*$D$8+H217*$D$5+I217*$D$9+J217*$D$6+K217*$D$11+L217*$D$10+M217*$D$7)</f>
        <v>91.800000000000011</v>
      </c>
      <c r="O217" s="97">
        <f>VLOOKUP(B217, 'Full FBS'!$B$18:$P$4999, 14, FALSE)</f>
        <v>1</v>
      </c>
      <c r="P217" s="106">
        <f>SUM(((((I217+(L217*1.1))/1900*0.55)+(J217+M217)/19*0.41))+(K217/20*0.04))*100*O217</f>
        <v>29.419736842105266</v>
      </c>
      <c r="Q217" s="31"/>
      <c r="R217" s="15"/>
      <c r="S217" s="15"/>
      <c r="T217" s="15"/>
      <c r="U217" s="15"/>
    </row>
    <row r="218" spans="1:21" ht="13.5" customHeight="1">
      <c r="A218" s="41">
        <f>RANK(N218,$N$18:$N$2614)</f>
        <v>201</v>
      </c>
      <c r="B218" s="207" t="s">
        <v>1501</v>
      </c>
      <c r="C218" s="180" t="s">
        <v>1476</v>
      </c>
      <c r="D218" s="180" t="s">
        <v>39</v>
      </c>
      <c r="E218" s="180" t="s">
        <v>36</v>
      </c>
      <c r="F218" s="180" t="s">
        <v>1106</v>
      </c>
      <c r="G218" s="181">
        <f>VLOOKUP(B218,'Full FBS'!$B$18:$M$4306,6,0)</f>
        <v>0</v>
      </c>
      <c r="H218" s="181">
        <f>VLOOKUP(B218,'Full FBS'!$B$18:$M$4306,7,0)</f>
        <v>0</v>
      </c>
      <c r="I218" s="181">
        <f>VLOOKUP(B218,'Full FBS'!$B$18:$M$4306,8,0)</f>
        <v>547</v>
      </c>
      <c r="J218" s="181">
        <f>VLOOKUP(B218,'Full FBS'!$B$18:$M$4306,9,0)</f>
        <v>4</v>
      </c>
      <c r="K218" s="181">
        <f>VLOOKUP(B218,'Full FBS'!$B$18:$M$4306,10,0)</f>
        <v>10</v>
      </c>
      <c r="L218" s="181">
        <f>VLOOKUP(B218,'Full FBS'!$B$18:$M$4306,11,0)</f>
        <v>73</v>
      </c>
      <c r="M218" s="181">
        <f>VLOOKUP(B218,'Full FBS'!$B$18:$M$4306,12,0)</f>
        <v>0</v>
      </c>
      <c r="N218" s="43">
        <f>SUM(G218*$D$8+H218*$D$5+I218*$D$9+J218*$D$6+K218*$D$11+L218*$D$10+M218*$D$7)</f>
        <v>91</v>
      </c>
      <c r="O218" s="97">
        <f>VLOOKUP(B218, 'Full FBS'!$B$18:$P$4999, 14, FALSE)</f>
        <v>1</v>
      </c>
      <c r="P218" s="106">
        <f>SUM(((((I218+(L218*1.1))/1900*0.55)+(J218+M218)/19*0.41))+(K218/20*0.04))*100*O218</f>
        <v>28.790263157894735</v>
      </c>
      <c r="Q218" s="31"/>
      <c r="R218" s="15"/>
      <c r="S218" s="15"/>
      <c r="T218" s="15"/>
      <c r="U218" s="15"/>
    </row>
    <row r="219" spans="1:21" ht="13.5" customHeight="1">
      <c r="A219" s="41">
        <f>RANK(N219,$N$18:$N$2614)</f>
        <v>202</v>
      </c>
      <c r="B219" s="180" t="s">
        <v>1602</v>
      </c>
      <c r="C219" s="180" t="s">
        <v>1373</v>
      </c>
      <c r="D219" s="180" t="s">
        <v>39</v>
      </c>
      <c r="E219" s="180" t="s">
        <v>34</v>
      </c>
      <c r="F219" s="180" t="s">
        <v>35</v>
      </c>
      <c r="G219" s="181">
        <f>VLOOKUP(B219,'Full FBS'!$B$18:$M$4306,6,0)</f>
        <v>0</v>
      </c>
      <c r="H219" s="181">
        <f>VLOOKUP(B219,'Full FBS'!$B$18:$M$4306,7,0)</f>
        <v>0</v>
      </c>
      <c r="I219" s="181">
        <f>VLOOKUP(B219,'Full FBS'!$B$18:$M$4306,8,0)</f>
        <v>411</v>
      </c>
      <c r="J219" s="181">
        <f>VLOOKUP(B219,'Full FBS'!$B$18:$M$4306,9,0)</f>
        <v>3</v>
      </c>
      <c r="K219" s="181">
        <f>VLOOKUP(B219,'Full FBS'!$B$18:$M$4306,10,0)</f>
        <v>18</v>
      </c>
      <c r="L219" s="181">
        <f>VLOOKUP(B219,'Full FBS'!$B$18:$M$4306,11,0)</f>
        <v>166</v>
      </c>
      <c r="M219" s="181">
        <f>VLOOKUP(B219,'Full FBS'!$B$18:$M$4306,12,0)</f>
        <v>1</v>
      </c>
      <c r="N219" s="43">
        <f>SUM(G219*$D$8+H219*$D$5+I219*$D$9+J219*$D$6+K219*$D$11+L219*$D$10+M219*$D$7)</f>
        <v>90.699999999999989</v>
      </c>
      <c r="O219" s="97">
        <f>VLOOKUP(B219, 'Full FBS'!$B$18:$P$4999, 14, FALSE)</f>
        <v>1</v>
      </c>
      <c r="P219" s="106">
        <f>SUM(((((I219+(L219*1.1))/1900*0.55)+(J219+M219)/19*0.41))+(K219/20*0.04))*100*O219</f>
        <v>29.41473684210526</v>
      </c>
      <c r="Q219" s="31"/>
      <c r="R219" s="15"/>
      <c r="S219" s="15"/>
      <c r="T219" s="15"/>
      <c r="U219" s="15"/>
    </row>
    <row r="220" spans="1:21" ht="13.5" customHeight="1">
      <c r="A220" s="41">
        <f>RANK(N220,$N$18:$N$2614)</f>
        <v>203</v>
      </c>
      <c r="B220" s="180" t="s">
        <v>324</v>
      </c>
      <c r="C220" s="180" t="s">
        <v>1465</v>
      </c>
      <c r="D220" s="180" t="s">
        <v>39</v>
      </c>
      <c r="E220" s="180" t="s">
        <v>36</v>
      </c>
      <c r="F220" s="180" t="s">
        <v>1106</v>
      </c>
      <c r="G220" s="181">
        <f>VLOOKUP(B220,'Full FBS'!$B$18:$M$4306,6,0)</f>
        <v>0</v>
      </c>
      <c r="H220" s="181">
        <f>VLOOKUP(B220,'Full FBS'!$B$18:$M$4306,7,0)</f>
        <v>0</v>
      </c>
      <c r="I220" s="181">
        <f>VLOOKUP(B220,'Full FBS'!$B$18:$M$4306,8,0)</f>
        <v>534</v>
      </c>
      <c r="J220" s="181">
        <f>VLOOKUP(B220,'Full FBS'!$B$18:$M$4306,9,0)</f>
        <v>4</v>
      </c>
      <c r="K220" s="181">
        <f>VLOOKUP(B220,'Full FBS'!$B$18:$M$4306,10,0)</f>
        <v>10</v>
      </c>
      <c r="L220" s="181">
        <f>VLOOKUP(B220,'Full FBS'!$B$18:$M$4306,11,0)</f>
        <v>77</v>
      </c>
      <c r="M220" s="181">
        <f>VLOOKUP(B220,'Full FBS'!$B$18:$M$4306,12,0)</f>
        <v>0</v>
      </c>
      <c r="N220" s="43">
        <f>SUM(G220*$D$8+H220*$D$5+I220*$D$9+J220*$D$6+K220*$D$11+L220*$D$10+M220*$D$7)</f>
        <v>90.100000000000009</v>
      </c>
      <c r="O220" s="97">
        <f>VLOOKUP(B220, 'Full FBS'!$B$18:$P$4999, 14, FALSE)</f>
        <v>1</v>
      </c>
      <c r="P220" s="106">
        <f>SUM(((((I220+(L220*1.1))/1900*0.55)+(J220+M220)/19*0.41))+(K220/20*0.04))*100*O220</f>
        <v>28.541315789473686</v>
      </c>
      <c r="Q220" s="31"/>
      <c r="R220" s="15"/>
      <c r="S220" s="15"/>
      <c r="T220" s="15"/>
      <c r="U220" s="15"/>
    </row>
    <row r="221" spans="1:21" ht="13.5" customHeight="1">
      <c r="A221" s="41">
        <f>RANK(N221,$N$18:$N$2614)</f>
        <v>204</v>
      </c>
      <c r="B221" s="180" t="s">
        <v>322</v>
      </c>
      <c r="C221" s="180" t="s">
        <v>1409</v>
      </c>
      <c r="D221" s="180" t="s">
        <v>39</v>
      </c>
      <c r="E221" s="180" t="s">
        <v>36</v>
      </c>
      <c r="F221" s="180" t="s">
        <v>1106</v>
      </c>
      <c r="G221" s="181">
        <f>VLOOKUP(B221,'Full FBS'!$B$18:$M$4306,6,0)</f>
        <v>0</v>
      </c>
      <c r="H221" s="181">
        <f>VLOOKUP(B221,'Full FBS'!$B$18:$M$4306,7,0)</f>
        <v>0</v>
      </c>
      <c r="I221" s="181">
        <f>VLOOKUP(B221,'Full FBS'!$B$18:$M$4306,8,0)</f>
        <v>423</v>
      </c>
      <c r="J221" s="181">
        <f>VLOOKUP(B221,'Full FBS'!$B$18:$M$4306,9,0)</f>
        <v>4</v>
      </c>
      <c r="K221" s="181">
        <f>VLOOKUP(B221,'Full FBS'!$B$18:$M$4306,10,0)</f>
        <v>14</v>
      </c>
      <c r="L221" s="181">
        <f>VLOOKUP(B221,'Full FBS'!$B$18:$M$4306,11,0)</f>
        <v>105</v>
      </c>
      <c r="M221" s="181">
        <f>VLOOKUP(B221,'Full FBS'!$B$18:$M$4306,12,0)</f>
        <v>1</v>
      </c>
      <c r="N221" s="43">
        <f>SUM(G221*$D$8+H221*$D$5+I221*$D$9+J221*$D$6+K221*$D$11+L221*$D$10+M221*$D$7)</f>
        <v>89.800000000000011</v>
      </c>
      <c r="O221" s="97">
        <f>VLOOKUP(B221, 'Full FBS'!$B$18:$P$4999, 14, FALSE)</f>
        <v>1</v>
      </c>
      <c r="P221" s="106">
        <f>SUM(((((I221+(L221*1.1))/1900*0.55)+(J221+M221)/19*0.41))+(K221/20*0.04))*100*O221</f>
        <v>29.17763157894737</v>
      </c>
      <c r="Q221" s="31"/>
      <c r="R221" s="15"/>
      <c r="S221" s="15"/>
      <c r="T221" s="15"/>
      <c r="U221" s="15"/>
    </row>
    <row r="222" spans="1:21" ht="13.5" customHeight="1">
      <c r="A222" s="41">
        <f>RANK(N222,$N$18:$N$2614)</f>
        <v>205</v>
      </c>
      <c r="B222" s="180" t="s">
        <v>431</v>
      </c>
      <c r="C222" s="180" t="s">
        <v>1416</v>
      </c>
      <c r="D222" s="180" t="s">
        <v>39</v>
      </c>
      <c r="E222" s="180" t="s">
        <v>36</v>
      </c>
      <c r="F222" s="180" t="s">
        <v>1104</v>
      </c>
      <c r="G222" s="181">
        <f>VLOOKUP(B222,'Full FBS'!$B$18:$M$4306,6,0)</f>
        <v>0</v>
      </c>
      <c r="H222" s="181">
        <f>VLOOKUP(B222,'Full FBS'!$B$18:$M$4306,7,0)</f>
        <v>0</v>
      </c>
      <c r="I222" s="181">
        <f>VLOOKUP(B222,'Full FBS'!$B$18:$M$4306,8,0)</f>
        <v>315</v>
      </c>
      <c r="J222" s="181">
        <f>VLOOKUP(B222,'Full FBS'!$B$18:$M$4306,9,0)</f>
        <v>2</v>
      </c>
      <c r="K222" s="181">
        <f>VLOOKUP(B222,'Full FBS'!$B$18:$M$4306,10,0)</f>
        <v>25</v>
      </c>
      <c r="L222" s="181">
        <f>VLOOKUP(B222,'Full FBS'!$B$18:$M$4306,11,0)</f>
        <v>218</v>
      </c>
      <c r="M222" s="181">
        <f>VLOOKUP(B222,'Full FBS'!$B$18:$M$4306,12,0)</f>
        <v>2</v>
      </c>
      <c r="N222" s="43">
        <f>SUM(G222*$D$8+H222*$D$5+I222*$D$9+J222*$D$6+K222*$D$11+L222*$D$10+M222*$D$7)</f>
        <v>89.8</v>
      </c>
      <c r="O222" s="97">
        <f>VLOOKUP(B222, 'Full FBS'!$B$18:$P$4999, 14, FALSE)</f>
        <v>1</v>
      </c>
      <c r="P222" s="106">
        <f>SUM(((((I222+(L222*1.1))/1900*0.55)+(J222+M222)/19*0.41))+(K222/20*0.04))*100*O222</f>
        <v>29.69157894736842</v>
      </c>
      <c r="Q222" s="31"/>
      <c r="R222" s="15"/>
      <c r="S222" s="15"/>
      <c r="T222" s="15"/>
      <c r="U222" s="15"/>
    </row>
    <row r="223" spans="1:21" ht="13.5" customHeight="1">
      <c r="A223" s="41">
        <f>RANK(N223,$N$18:$N$2614)</f>
        <v>206</v>
      </c>
      <c r="B223" s="207" t="s">
        <v>1573</v>
      </c>
      <c r="C223" s="180" t="s">
        <v>1408</v>
      </c>
      <c r="D223" s="180" t="s">
        <v>39</v>
      </c>
      <c r="E223" s="207" t="s">
        <v>1481</v>
      </c>
      <c r="F223" s="180" t="s">
        <v>1106</v>
      </c>
      <c r="G223" s="181">
        <f>VLOOKUP(B223,'Full FBS'!$B$18:$M$4306,6,0)</f>
        <v>0</v>
      </c>
      <c r="H223" s="181">
        <f>VLOOKUP(B223,'Full FBS'!$B$18:$M$4306,7,0)</f>
        <v>0</v>
      </c>
      <c r="I223" s="181">
        <f>VLOOKUP(B223,'Full FBS'!$B$18:$M$4306,8,0)</f>
        <v>423</v>
      </c>
      <c r="J223" s="181">
        <f>VLOOKUP(B223,'Full FBS'!$B$18:$M$4306,9,0)</f>
        <v>5</v>
      </c>
      <c r="K223" s="181">
        <f>VLOOKUP(B223,'Full FBS'!$B$18:$M$4306,10,0)</f>
        <v>11</v>
      </c>
      <c r="L223" s="181">
        <f>VLOOKUP(B223,'Full FBS'!$B$18:$M$4306,11,0)</f>
        <v>119</v>
      </c>
      <c r="M223" s="181">
        <f>VLOOKUP(B223,'Full FBS'!$B$18:$M$4306,12,0)</f>
        <v>0</v>
      </c>
      <c r="N223" s="43">
        <f>SUM(G223*$D$8+H223*$D$5+I223*$D$9+J223*$D$6+K223*$D$11+L223*$D$10+M223*$D$7)</f>
        <v>89.700000000000017</v>
      </c>
      <c r="O223" s="97">
        <f>VLOOKUP(B223, 'Full FBS'!$B$18:$P$4999, 14, FALSE)</f>
        <v>1</v>
      </c>
      <c r="P223" s="106">
        <f>SUM(((((I223+(L223*1.1))/1900*0.55)+(J223+M223)/19*0.41))+(K223/20*0.04))*100*O223</f>
        <v>29.023421052631583</v>
      </c>
      <c r="Q223" s="31"/>
      <c r="R223" s="15"/>
      <c r="S223" s="15"/>
      <c r="T223" s="15"/>
      <c r="U223" s="15"/>
    </row>
    <row r="224" spans="1:21" ht="13.5" customHeight="1">
      <c r="A224" s="41">
        <f>RANK(N224,$N$18:$N$2614)</f>
        <v>206</v>
      </c>
      <c r="B224" s="180" t="s">
        <v>595</v>
      </c>
      <c r="C224" s="180" t="s">
        <v>1423</v>
      </c>
      <c r="D224" s="180" t="s">
        <v>39</v>
      </c>
      <c r="E224" s="180" t="s">
        <v>36</v>
      </c>
      <c r="F224" s="180" t="s">
        <v>1106</v>
      </c>
      <c r="G224" s="181">
        <f>VLOOKUP(B224,'Full FBS'!$B$18:$M$4306,6,0)</f>
        <v>0</v>
      </c>
      <c r="H224" s="181">
        <f>VLOOKUP(B224,'Full FBS'!$B$18:$M$4306,7,0)</f>
        <v>0</v>
      </c>
      <c r="I224" s="181">
        <f>VLOOKUP(B224,'Full FBS'!$B$18:$M$4306,8,0)</f>
        <v>508</v>
      </c>
      <c r="J224" s="181">
        <f>VLOOKUP(B224,'Full FBS'!$B$18:$M$4306,9,0)</f>
        <v>4</v>
      </c>
      <c r="K224" s="181">
        <f>VLOOKUP(B224,'Full FBS'!$B$18:$M$4306,10,0)</f>
        <v>11</v>
      </c>
      <c r="L224" s="181">
        <f>VLOOKUP(B224,'Full FBS'!$B$18:$M$4306,11,0)</f>
        <v>94</v>
      </c>
      <c r="M224" s="181">
        <f>VLOOKUP(B224,'Full FBS'!$B$18:$M$4306,12,0)</f>
        <v>0</v>
      </c>
      <c r="N224" s="43">
        <f>SUM(G224*$D$8+H224*$D$5+I224*$D$9+J224*$D$6+K224*$D$11+L224*$D$10+M224*$D$7)</f>
        <v>89.700000000000017</v>
      </c>
      <c r="O224" s="97">
        <f>VLOOKUP(B224, 'Full FBS'!$B$18:$P$4999, 14, FALSE)</f>
        <v>1</v>
      </c>
      <c r="P224" s="106">
        <f>SUM(((((I224+(L224*1.1))/1900*0.55)+(J224+M224)/19*0.41))+(K224/20*0.04))*100*O224</f>
        <v>28.53</v>
      </c>
      <c r="Q224" s="31"/>
      <c r="R224" s="15"/>
      <c r="S224" s="15"/>
      <c r="T224" s="15"/>
      <c r="U224" s="15"/>
    </row>
    <row r="225" spans="1:21" ht="13.5" customHeight="1">
      <c r="A225" s="41">
        <f>RANK(N225,$N$18:$N$2614)</f>
        <v>208</v>
      </c>
      <c r="B225" s="180" t="s">
        <v>122</v>
      </c>
      <c r="C225" s="180" t="s">
        <v>1390</v>
      </c>
      <c r="D225" s="180" t="s">
        <v>39</v>
      </c>
      <c r="E225" s="180" t="s">
        <v>38</v>
      </c>
      <c r="F225" s="180" t="s">
        <v>1482</v>
      </c>
      <c r="G225" s="181">
        <f>VLOOKUP(B225,'Full FBS'!$B$18:$M$4306,6,0)</f>
        <v>0</v>
      </c>
      <c r="H225" s="181">
        <f>VLOOKUP(B225,'Full FBS'!$B$18:$M$4306,7,0)</f>
        <v>0</v>
      </c>
      <c r="I225" s="181">
        <f>VLOOKUP(B225,'Full FBS'!$B$18:$M$4306,8,0)</f>
        <v>372</v>
      </c>
      <c r="J225" s="181">
        <f>VLOOKUP(B225,'Full FBS'!$B$18:$M$4306,9,0)</f>
        <v>2</v>
      </c>
      <c r="K225" s="181">
        <f>VLOOKUP(B225,'Full FBS'!$B$18:$M$4306,10,0)</f>
        <v>28</v>
      </c>
      <c r="L225" s="181">
        <f>VLOOKUP(B225,'Full FBS'!$B$18:$M$4306,11,0)</f>
        <v>204</v>
      </c>
      <c r="M225" s="181">
        <f>VLOOKUP(B225,'Full FBS'!$B$18:$M$4306,12,0)</f>
        <v>1</v>
      </c>
      <c r="N225" s="43">
        <f>SUM(G225*$D$8+H225*$D$5+I225*$D$9+J225*$D$6+K225*$D$11+L225*$D$10+M225*$D$7)</f>
        <v>89.600000000000009</v>
      </c>
      <c r="O225" s="97">
        <f>VLOOKUP(B225, 'Full FBS'!$B$18:$P$4999, 14, FALSE)</f>
        <v>1</v>
      </c>
      <c r="P225" s="106">
        <f>SUM(((((I225+(L225*1.1))/1900*0.55)+(J225+M225)/19*0.41))+(K225/20*0.04))*100*O225</f>
        <v>29.337894736842106</v>
      </c>
      <c r="Q225" s="31"/>
      <c r="R225" s="15"/>
      <c r="S225" s="15"/>
      <c r="T225" s="15"/>
      <c r="U225" s="15"/>
    </row>
    <row r="226" spans="1:21" ht="13.5" customHeight="1">
      <c r="A226" s="41">
        <f>RANK(N226,$N$18:$N$2614)</f>
        <v>209</v>
      </c>
      <c r="B226" s="180" t="s">
        <v>524</v>
      </c>
      <c r="C226" s="180" t="s">
        <v>1383</v>
      </c>
      <c r="D226" s="180" t="s">
        <v>39</v>
      </c>
      <c r="E226" s="180" t="s">
        <v>36</v>
      </c>
      <c r="F226" s="180" t="s">
        <v>41</v>
      </c>
      <c r="G226" s="181">
        <f>VLOOKUP(B226,'Full FBS'!$B$18:$M$4306,6,0)</f>
        <v>0</v>
      </c>
      <c r="H226" s="181">
        <f>VLOOKUP(B226,'Full FBS'!$B$18:$M$4306,7,0)</f>
        <v>0</v>
      </c>
      <c r="I226" s="181">
        <f>VLOOKUP(B226,'Full FBS'!$B$18:$M$4306,8,0)</f>
        <v>458</v>
      </c>
      <c r="J226" s="181">
        <f>VLOOKUP(B226,'Full FBS'!$B$18:$M$4306,9,0)</f>
        <v>5</v>
      </c>
      <c r="K226" s="181">
        <f>VLOOKUP(B226,'Full FBS'!$B$18:$M$4306,10,0)</f>
        <v>10</v>
      </c>
      <c r="L226" s="181">
        <f>VLOOKUP(B226,'Full FBS'!$B$18:$M$4306,11,0)</f>
        <v>87</v>
      </c>
      <c r="M226" s="181">
        <f>VLOOKUP(B226,'Full FBS'!$B$18:$M$4306,12,0)</f>
        <v>0</v>
      </c>
      <c r="N226" s="43">
        <f>SUM(G226*$D$8+H226*$D$5+I226*$D$9+J226*$D$6+K226*$D$11+L226*$D$10+M226*$D$7)</f>
        <v>89.500000000000014</v>
      </c>
      <c r="O226" s="97">
        <f>VLOOKUP(B226, 'Full FBS'!$B$18:$P$4999, 14, FALSE)</f>
        <v>1</v>
      </c>
      <c r="P226" s="106">
        <f>SUM(((((I226+(L226*1.1))/1900*0.55)+(J226+M226)/19*0.41))+(K226/20*0.04))*100*O226</f>
        <v>28.817631578947374</v>
      </c>
      <c r="Q226" s="31"/>
      <c r="R226" s="15"/>
      <c r="S226" s="15"/>
      <c r="T226" s="15"/>
      <c r="U226" s="15"/>
    </row>
    <row r="227" spans="1:21" ht="13.5" customHeight="1">
      <c r="A227" s="41">
        <f>RANK(N227,$N$18:$N$2614)</f>
        <v>210</v>
      </c>
      <c r="B227" s="180" t="s">
        <v>360</v>
      </c>
      <c r="C227" s="180" t="s">
        <v>1378</v>
      </c>
      <c r="D227" s="180" t="s">
        <v>39</v>
      </c>
      <c r="E227" s="180" t="s">
        <v>38</v>
      </c>
      <c r="F227" s="180" t="s">
        <v>1106</v>
      </c>
      <c r="G227" s="181">
        <f>VLOOKUP(B227,'Full FBS'!$B$18:$M$4306,6,0)</f>
        <v>0</v>
      </c>
      <c r="H227" s="181">
        <f>VLOOKUP(B227,'Full FBS'!$B$18:$M$4306,7,0)</f>
        <v>0</v>
      </c>
      <c r="I227" s="181">
        <f>VLOOKUP(B227,'Full FBS'!$B$18:$M$4306,8,0)</f>
        <v>457</v>
      </c>
      <c r="J227" s="181">
        <f>VLOOKUP(B227,'Full FBS'!$B$18:$M$4306,9,0)</f>
        <v>3</v>
      </c>
      <c r="K227" s="181">
        <f>VLOOKUP(B227,'Full FBS'!$B$18:$M$4306,10,0)</f>
        <v>16</v>
      </c>
      <c r="L227" s="181">
        <f>VLOOKUP(B227,'Full FBS'!$B$18:$M$4306,11,0)</f>
        <v>118</v>
      </c>
      <c r="M227" s="181">
        <f>VLOOKUP(B227,'Full FBS'!$B$18:$M$4306,12,0)</f>
        <v>1</v>
      </c>
      <c r="N227" s="43">
        <f>SUM(G227*$D$8+H227*$D$5+I227*$D$9+J227*$D$6+K227*$D$11+L227*$D$10+M227*$D$7)</f>
        <v>89.5</v>
      </c>
      <c r="O227" s="97">
        <f>VLOOKUP(B227, 'Full FBS'!$B$18:$P$4999, 14, FALSE)</f>
        <v>1</v>
      </c>
      <c r="P227" s="106">
        <f>SUM(((((I227+(L227*1.1))/1900*0.55)+(J227+M227)/19*0.41))+(K227/20*0.04))*100*O227</f>
        <v>28.81789473684211</v>
      </c>
      <c r="Q227" s="31"/>
      <c r="R227" s="15"/>
      <c r="S227" s="15"/>
      <c r="T227" s="15"/>
      <c r="U227" s="15"/>
    </row>
    <row r="228" spans="1:21" ht="13.5" customHeight="1">
      <c r="A228" s="41">
        <f>RANK(N228,$N$18:$N$2614)</f>
        <v>211</v>
      </c>
      <c r="B228" s="180" t="s">
        <v>1154</v>
      </c>
      <c r="C228" s="180" t="s">
        <v>1399</v>
      </c>
      <c r="D228" s="180" t="s">
        <v>39</v>
      </c>
      <c r="E228" s="180" t="s">
        <v>36</v>
      </c>
      <c r="F228" s="180" t="s">
        <v>37</v>
      </c>
      <c r="G228" s="181">
        <f>VLOOKUP(B228,'Full FBS'!$B$18:$M$4306,6,0)</f>
        <v>0</v>
      </c>
      <c r="H228" s="181">
        <f>VLOOKUP(B228,'Full FBS'!$B$18:$M$4306,7,0)</f>
        <v>0</v>
      </c>
      <c r="I228" s="181">
        <f>VLOOKUP(B228,'Full FBS'!$B$18:$M$4306,8,0)</f>
        <v>492</v>
      </c>
      <c r="J228" s="181">
        <f>VLOOKUP(B228,'Full FBS'!$B$18:$M$4306,9,0)</f>
        <v>5</v>
      </c>
      <c r="K228" s="181">
        <f>VLOOKUP(B228,'Full FBS'!$B$18:$M$4306,10,0)</f>
        <v>8</v>
      </c>
      <c r="L228" s="181">
        <f>VLOOKUP(B228,'Full FBS'!$B$18:$M$4306,11,0)</f>
        <v>62</v>
      </c>
      <c r="M228" s="181">
        <f>VLOOKUP(B228,'Full FBS'!$B$18:$M$4306,12,0)</f>
        <v>0</v>
      </c>
      <c r="N228" s="43">
        <f>SUM(G228*$D$8+H228*$D$5+I228*$D$9+J228*$D$6+K228*$D$11+L228*$D$10+M228*$D$7)</f>
        <v>89.4</v>
      </c>
      <c r="O228" s="97">
        <f>VLOOKUP(B228, 'Full FBS'!$B$18:$P$4999, 14, FALSE)</f>
        <v>1</v>
      </c>
      <c r="P228" s="106">
        <f>SUM(((((I228+(L228*1.1))/1900*0.55)+(J228+M228)/19*0.41))+(K228/20*0.04))*100*O228</f>
        <v>28.605789473684212</v>
      </c>
      <c r="Q228" s="31"/>
      <c r="R228" s="15"/>
      <c r="S228" s="15"/>
      <c r="T228" s="15"/>
      <c r="U228" s="15"/>
    </row>
    <row r="229" spans="1:21" ht="13.5" customHeight="1">
      <c r="A229" s="41">
        <f>RANK(N229,$N$18:$N$2614)</f>
        <v>212</v>
      </c>
      <c r="B229" s="180" t="s">
        <v>94</v>
      </c>
      <c r="C229" s="180" t="s">
        <v>1444</v>
      </c>
      <c r="D229" s="180" t="s">
        <v>39</v>
      </c>
      <c r="E229" s="180" t="s">
        <v>38</v>
      </c>
      <c r="F229" s="180" t="s">
        <v>1104</v>
      </c>
      <c r="G229" s="181">
        <f>VLOOKUP(B229,'Full FBS'!$B$18:$M$4306,6,0)</f>
        <v>0</v>
      </c>
      <c r="H229" s="181">
        <f>VLOOKUP(B229,'Full FBS'!$B$18:$M$4306,7,0)</f>
        <v>0</v>
      </c>
      <c r="I229" s="181">
        <f>VLOOKUP(B229,'Full FBS'!$B$18:$M$4306,8,0)</f>
        <v>322</v>
      </c>
      <c r="J229" s="181">
        <f>VLOOKUP(B229,'Full FBS'!$B$18:$M$4306,9,0)</f>
        <v>2</v>
      </c>
      <c r="K229" s="181">
        <f>VLOOKUP(B229,'Full FBS'!$B$18:$M$4306,10,0)</f>
        <v>25</v>
      </c>
      <c r="L229" s="181">
        <f>VLOOKUP(B229,'Full FBS'!$B$18:$M$4306,11,0)</f>
        <v>204</v>
      </c>
      <c r="M229" s="181">
        <f>VLOOKUP(B229,'Full FBS'!$B$18:$M$4306,12,0)</f>
        <v>2</v>
      </c>
      <c r="N229" s="43">
        <f>SUM(G229*$D$8+H229*$D$5+I229*$D$9+J229*$D$6+K229*$D$11+L229*$D$10+M229*$D$7)</f>
        <v>89.100000000000009</v>
      </c>
      <c r="O229" s="97">
        <f>VLOOKUP(B229, 'Full FBS'!$B$18:$P$4999, 14, FALSE)</f>
        <v>1</v>
      </c>
      <c r="P229" s="106">
        <f>SUM(((((I229+(L229*1.1))/1900*0.55)+(J229+M229)/19*0.41))+(K229/20*0.04))*100*O229</f>
        <v>29.448421052631581</v>
      </c>
      <c r="Q229" s="31"/>
      <c r="R229" s="15"/>
      <c r="S229" s="15"/>
      <c r="T229" s="15"/>
      <c r="U229" s="15"/>
    </row>
    <row r="230" spans="1:21" ht="13.5" customHeight="1">
      <c r="A230" s="41">
        <f>RANK(N230,$N$18:$N$2614)</f>
        <v>213</v>
      </c>
      <c r="B230" s="180" t="s">
        <v>868</v>
      </c>
      <c r="C230" s="180" t="s">
        <v>1433</v>
      </c>
      <c r="D230" s="180" t="s">
        <v>39</v>
      </c>
      <c r="E230" s="180" t="s">
        <v>38</v>
      </c>
      <c r="F230" s="180" t="s">
        <v>37</v>
      </c>
      <c r="G230" s="181">
        <f>VLOOKUP(B230,'Full FBS'!$B$18:$M$4306,6,0)</f>
        <v>0</v>
      </c>
      <c r="H230" s="181">
        <f>VLOOKUP(B230,'Full FBS'!$B$18:$M$4306,7,0)</f>
        <v>0</v>
      </c>
      <c r="I230" s="181">
        <f>VLOOKUP(B230,'Full FBS'!$B$18:$M$4306,8,0)</f>
        <v>410</v>
      </c>
      <c r="J230" s="181">
        <f>VLOOKUP(B230,'Full FBS'!$B$18:$M$4306,9,0)</f>
        <v>4</v>
      </c>
      <c r="K230" s="181">
        <f>VLOOKUP(B230,'Full FBS'!$B$18:$M$4306,10,0)</f>
        <v>12</v>
      </c>
      <c r="L230" s="181">
        <f>VLOOKUP(B230,'Full FBS'!$B$18:$M$4306,11,0)</f>
        <v>120</v>
      </c>
      <c r="M230" s="181">
        <f>VLOOKUP(B230,'Full FBS'!$B$18:$M$4306,12,0)</f>
        <v>1</v>
      </c>
      <c r="N230" s="43">
        <f>SUM(G230*$D$8+H230*$D$5+I230*$D$9+J230*$D$6+K230*$D$11+L230*$D$10+M230*$D$7)</f>
        <v>89</v>
      </c>
      <c r="O230" s="97">
        <f>VLOOKUP(B230, 'Full FBS'!$B$18:$P$4999, 14, FALSE)</f>
        <v>1</v>
      </c>
      <c r="P230" s="106">
        <f>SUM(((((I230+(L230*1.1))/1900*0.55)+(J230+M230)/19*0.41))+(K230/20*0.04))*100*O230</f>
        <v>28.878947368421056</v>
      </c>
      <c r="Q230" s="31"/>
      <c r="R230" s="15"/>
      <c r="S230" s="15"/>
      <c r="T230" s="15"/>
      <c r="U230" s="15"/>
    </row>
    <row r="231" spans="1:21" ht="13.5" customHeight="1">
      <c r="A231" s="41">
        <f>RANK(N231,$N$18:$N$2614)</f>
        <v>214</v>
      </c>
      <c r="B231" s="180" t="s">
        <v>1027</v>
      </c>
      <c r="C231" s="180" t="s">
        <v>1397</v>
      </c>
      <c r="D231" s="180" t="s">
        <v>39</v>
      </c>
      <c r="E231" s="180" t="s">
        <v>38</v>
      </c>
      <c r="F231" s="180" t="s">
        <v>37</v>
      </c>
      <c r="G231" s="181">
        <f>VLOOKUP(B231,'Full FBS'!$B$18:$M$4306,6,0)</f>
        <v>0</v>
      </c>
      <c r="H231" s="181">
        <f>VLOOKUP(B231,'Full FBS'!$B$18:$M$4306,7,0)</f>
        <v>0</v>
      </c>
      <c r="I231" s="181">
        <f>VLOOKUP(B231,'Full FBS'!$B$18:$M$4306,8,0)</f>
        <v>433</v>
      </c>
      <c r="J231" s="181">
        <f>VLOOKUP(B231,'Full FBS'!$B$18:$M$4306,9,0)</f>
        <v>5</v>
      </c>
      <c r="K231" s="181">
        <f>VLOOKUP(B231,'Full FBS'!$B$18:$M$4306,10,0)</f>
        <v>12</v>
      </c>
      <c r="L231" s="181">
        <f>VLOOKUP(B231,'Full FBS'!$B$18:$M$4306,11,0)</f>
        <v>96</v>
      </c>
      <c r="M231" s="181">
        <f>VLOOKUP(B231,'Full FBS'!$B$18:$M$4306,12,0)</f>
        <v>0</v>
      </c>
      <c r="N231" s="43">
        <f>SUM(G231*$D$8+H231*$D$5+I231*$D$9+J231*$D$6+K231*$D$11+L231*$D$10+M231*$D$7)</f>
        <v>88.9</v>
      </c>
      <c r="O231" s="97">
        <f>VLOOKUP(B231, 'Full FBS'!$B$18:$P$4999, 14, FALSE)</f>
        <v>1</v>
      </c>
      <c r="P231" s="106">
        <f>SUM(((((I231+(L231*1.1))/1900*0.55)+(J231+M231)/19*0.41))+(K231/20*0.04))*100*O231</f>
        <v>28.78052631578948</v>
      </c>
      <c r="Q231" s="31"/>
      <c r="R231" s="15"/>
      <c r="S231" s="15"/>
      <c r="T231" s="15"/>
      <c r="U231" s="15"/>
    </row>
    <row r="232" spans="1:21" ht="13.5" customHeight="1">
      <c r="A232" s="41">
        <f>RANK(N232,$N$18:$N$2614)</f>
        <v>215</v>
      </c>
      <c r="B232" s="180" t="s">
        <v>1493</v>
      </c>
      <c r="C232" s="180" t="s">
        <v>1429</v>
      </c>
      <c r="D232" s="180" t="s">
        <v>39</v>
      </c>
      <c r="E232" s="180" t="s">
        <v>40</v>
      </c>
      <c r="F232" s="180" t="s">
        <v>35</v>
      </c>
      <c r="G232" s="181">
        <f>VLOOKUP(B232,'Full FBS'!$B$18:$M$4306,6,0)</f>
        <v>0</v>
      </c>
      <c r="H232" s="181">
        <f>VLOOKUP(B232,'Full FBS'!$B$18:$M$4306,7,0)</f>
        <v>0</v>
      </c>
      <c r="I232" s="181">
        <f>VLOOKUP(B232,'Full FBS'!$B$18:$M$4306,8,0)</f>
        <v>405</v>
      </c>
      <c r="J232" s="181">
        <f>VLOOKUP(B232,'Full FBS'!$B$18:$M$4306,9,0)</f>
        <v>4</v>
      </c>
      <c r="K232" s="181">
        <f>VLOOKUP(B232,'Full FBS'!$B$18:$M$4306,10,0)</f>
        <v>18</v>
      </c>
      <c r="L232" s="181">
        <f>VLOOKUP(B232,'Full FBS'!$B$18:$M$4306,11,0)</f>
        <v>142</v>
      </c>
      <c r="M232" s="181">
        <f>VLOOKUP(B232,'Full FBS'!$B$18:$M$4306,12,0)</f>
        <v>0</v>
      </c>
      <c r="N232" s="43">
        <f>SUM(G232*$D$8+H232*$D$5+I232*$D$9+J232*$D$6+K232*$D$11+L232*$D$10+M232*$D$7)</f>
        <v>87.7</v>
      </c>
      <c r="O232" s="97">
        <f>VLOOKUP(B232, 'Full FBS'!$B$18:$P$4999, 14, FALSE)</f>
        <v>1</v>
      </c>
      <c r="P232" s="106">
        <f>SUM(((((I232+(L232*1.1))/1900*0.55)+(J232+M232)/19*0.41))+(K232/20*0.04))*100*O232</f>
        <v>28.476842105263163</v>
      </c>
      <c r="Q232" s="31"/>
      <c r="R232" s="15"/>
      <c r="S232" s="15"/>
      <c r="T232" s="15"/>
      <c r="U232" s="15"/>
    </row>
    <row r="233" spans="1:21" ht="13.5" customHeight="1">
      <c r="A233" s="41">
        <f>RANK(N233,$N$18:$N$2614)</f>
        <v>216</v>
      </c>
      <c r="B233" s="180" t="s">
        <v>719</v>
      </c>
      <c r="C233" s="180" t="s">
        <v>1405</v>
      </c>
      <c r="D233" s="180" t="s">
        <v>39</v>
      </c>
      <c r="E233" s="180" t="s">
        <v>38</v>
      </c>
      <c r="F233" s="180" t="s">
        <v>57</v>
      </c>
      <c r="G233" s="181">
        <f>VLOOKUP(B233,'Full FBS'!$B$18:$M$4306,6,0)</f>
        <v>0</v>
      </c>
      <c r="H233" s="181">
        <f>VLOOKUP(B233,'Full FBS'!$B$18:$M$4306,7,0)</f>
        <v>0</v>
      </c>
      <c r="I233" s="181">
        <f>VLOOKUP(B233,'Full FBS'!$B$18:$M$4306,8,0)</f>
        <v>461</v>
      </c>
      <c r="J233" s="181">
        <f>VLOOKUP(B233,'Full FBS'!$B$18:$M$4306,9,0)</f>
        <v>5</v>
      </c>
      <c r="K233" s="181">
        <f>VLOOKUP(B233,'Full FBS'!$B$18:$M$4306,10,0)</f>
        <v>8</v>
      </c>
      <c r="L233" s="181">
        <f>VLOOKUP(B233,'Full FBS'!$B$18:$M$4306,11,0)</f>
        <v>74</v>
      </c>
      <c r="M233" s="181">
        <f>VLOOKUP(B233,'Full FBS'!$B$18:$M$4306,12,0)</f>
        <v>0</v>
      </c>
      <c r="N233" s="43">
        <f>SUM(G233*$D$8+H233*$D$5+I233*$D$9+J233*$D$6+K233*$D$11+L233*$D$10+M233*$D$7)</f>
        <v>87.5</v>
      </c>
      <c r="O233" s="97">
        <f>VLOOKUP(B233, 'Full FBS'!$B$18:$P$4999, 14, FALSE)</f>
        <v>1</v>
      </c>
      <c r="P233" s="106">
        <f>SUM(((((I233+(L233*1.1))/1900*0.55)+(J233+M233)/19*0.41))+(K233/20*0.04))*100*O233</f>
        <v>28.090526315789475</v>
      </c>
      <c r="Q233" s="31"/>
      <c r="R233" s="15"/>
      <c r="S233" s="15"/>
      <c r="T233" s="15"/>
      <c r="U233" s="15"/>
    </row>
    <row r="234" spans="1:21" ht="13.5" customHeight="1">
      <c r="A234" s="41">
        <f>RANK(N234,$N$18:$N$2614)</f>
        <v>216</v>
      </c>
      <c r="B234" s="207" t="s">
        <v>1614</v>
      </c>
      <c r="C234" s="180" t="s">
        <v>1402</v>
      </c>
      <c r="D234" s="180" t="s">
        <v>39</v>
      </c>
      <c r="E234" s="207" t="s">
        <v>36</v>
      </c>
      <c r="F234" s="180" t="s">
        <v>1105</v>
      </c>
      <c r="G234" s="181">
        <f>VLOOKUP(B234,'Full FBS'!$B$18:$M$4306,6,0)</f>
        <v>0</v>
      </c>
      <c r="H234" s="181">
        <f>VLOOKUP(B234,'Full FBS'!$B$18:$M$4306,7,0)</f>
        <v>0</v>
      </c>
      <c r="I234" s="181">
        <f>VLOOKUP(B234,'Full FBS'!$B$18:$M$4306,8,0)</f>
        <v>422</v>
      </c>
      <c r="J234" s="181">
        <f>VLOOKUP(B234,'Full FBS'!$B$18:$M$4306,9,0)</f>
        <v>4</v>
      </c>
      <c r="K234" s="181">
        <f>VLOOKUP(B234,'Full FBS'!$B$18:$M$4306,10,0)</f>
        <v>17</v>
      </c>
      <c r="L234" s="181">
        <f>VLOOKUP(B234,'Full FBS'!$B$18:$M$4306,11,0)</f>
        <v>128</v>
      </c>
      <c r="M234" s="181">
        <f>VLOOKUP(B234,'Full FBS'!$B$18:$M$4306,12,0)</f>
        <v>0</v>
      </c>
      <c r="N234" s="43">
        <f>SUM(G234*$D$8+H234*$D$5+I234*$D$9+J234*$D$6+K234*$D$11+L234*$D$10+M234*$D$7)</f>
        <v>87.5</v>
      </c>
      <c r="O234" s="97">
        <f>VLOOKUP(B234, 'Full FBS'!$B$18:$P$4999, 14, FALSE)</f>
        <v>1</v>
      </c>
      <c r="P234" s="106">
        <f>SUM(((((I234+(L234*1.1))/1900*0.55)+(J234+M234)/19*0.41))+(K234/20*0.04))*100*O234</f>
        <v>28.323157894736838</v>
      </c>
      <c r="Q234" s="31"/>
      <c r="R234" s="15"/>
      <c r="S234" s="15"/>
      <c r="T234" s="15"/>
      <c r="U234" s="15"/>
    </row>
    <row r="235" spans="1:21" ht="13.5" customHeight="1">
      <c r="A235" s="41">
        <f>RANK(N235,$N$18:$N$2614)</f>
        <v>218</v>
      </c>
      <c r="B235" s="180" t="s">
        <v>901</v>
      </c>
      <c r="C235" s="180" t="s">
        <v>1451</v>
      </c>
      <c r="D235" s="180" t="s">
        <v>39</v>
      </c>
      <c r="E235" s="180" t="s">
        <v>38</v>
      </c>
      <c r="F235" s="180" t="s">
        <v>35</v>
      </c>
      <c r="G235" s="181">
        <f>VLOOKUP(B235,'Full FBS'!$B$18:$M$4306,6,0)</f>
        <v>0</v>
      </c>
      <c r="H235" s="181">
        <f>VLOOKUP(B235,'Full FBS'!$B$18:$M$4306,7,0)</f>
        <v>0</v>
      </c>
      <c r="I235" s="181">
        <f>VLOOKUP(B235,'Full FBS'!$B$18:$M$4306,8,0)</f>
        <v>474</v>
      </c>
      <c r="J235" s="181">
        <f>VLOOKUP(B235,'Full FBS'!$B$18:$M$4306,9,0)</f>
        <v>4</v>
      </c>
      <c r="K235" s="181">
        <f>VLOOKUP(B235,'Full FBS'!$B$18:$M$4306,10,0)</f>
        <v>13</v>
      </c>
      <c r="L235" s="181">
        <f>VLOOKUP(B235,'Full FBS'!$B$18:$M$4306,11,0)</f>
        <v>94</v>
      </c>
      <c r="M235" s="181">
        <f>VLOOKUP(B235,'Full FBS'!$B$18:$M$4306,12,0)</f>
        <v>0</v>
      </c>
      <c r="N235" s="43">
        <f>SUM(G235*$D$8+H235*$D$5+I235*$D$9+J235*$D$6+K235*$D$11+L235*$D$10+M235*$D$7)</f>
        <v>87.300000000000011</v>
      </c>
      <c r="O235" s="97">
        <f>VLOOKUP(B235, 'Full FBS'!$B$18:$P$4999, 14, FALSE)</f>
        <v>1</v>
      </c>
      <c r="P235" s="106">
        <f>SUM(((((I235+(L235*1.1))/1900*0.55)+(J235+M235)/19*0.41))+(K235/20*0.04))*100*O235</f>
        <v>27.945789473684211</v>
      </c>
      <c r="Q235" s="31"/>
      <c r="R235" s="15"/>
      <c r="S235" s="15"/>
      <c r="T235" s="15"/>
      <c r="U235" s="15"/>
    </row>
    <row r="236" spans="1:21" ht="13.5" customHeight="1">
      <c r="A236" s="41">
        <f>RANK(N236,$N$18:$N$2614)</f>
        <v>219</v>
      </c>
      <c r="B236" s="180" t="s">
        <v>105</v>
      </c>
      <c r="C236" s="180" t="s">
        <v>1401</v>
      </c>
      <c r="D236" s="180" t="s">
        <v>39</v>
      </c>
      <c r="E236" s="180" t="s">
        <v>38</v>
      </c>
      <c r="F236" s="180" t="s">
        <v>52</v>
      </c>
      <c r="G236" s="181">
        <f>VLOOKUP(B236,'Full FBS'!$B$18:$M$4306,6,0)</f>
        <v>0</v>
      </c>
      <c r="H236" s="181">
        <f>VLOOKUP(B236,'Full FBS'!$B$18:$M$4306,7,0)</f>
        <v>0</v>
      </c>
      <c r="I236" s="181">
        <f>VLOOKUP(B236,'Full FBS'!$B$18:$M$4306,8,0)</f>
        <v>457</v>
      </c>
      <c r="J236" s="181">
        <f>VLOOKUP(B236,'Full FBS'!$B$18:$M$4306,9,0)</f>
        <v>4</v>
      </c>
      <c r="K236" s="181">
        <f>VLOOKUP(B236,'Full FBS'!$B$18:$M$4306,10,0)</f>
        <v>14</v>
      </c>
      <c r="L236" s="181">
        <f>VLOOKUP(B236,'Full FBS'!$B$18:$M$4306,11,0)</f>
        <v>96</v>
      </c>
      <c r="M236" s="181">
        <f>VLOOKUP(B236,'Full FBS'!$B$18:$M$4306,12,0)</f>
        <v>0</v>
      </c>
      <c r="N236" s="43">
        <f>SUM(G236*$D$8+H236*$D$5+I236*$D$9+J236*$D$6+K236*$D$11+L236*$D$10+M236*$D$7)</f>
        <v>86.300000000000011</v>
      </c>
      <c r="O236" s="97">
        <f>VLOOKUP(B236, 'Full FBS'!$B$18:$P$4999, 14, FALSE)</f>
        <v>1</v>
      </c>
      <c r="P236" s="106">
        <f>SUM(((((I236+(L236*1.1))/1900*0.55)+(J236+M236)/19*0.41))+(K236/20*0.04))*100*O236</f>
        <v>27.717368421052633</v>
      </c>
      <c r="Q236" s="31"/>
      <c r="R236" s="15"/>
      <c r="S236" s="15"/>
      <c r="T236" s="15"/>
      <c r="U236" s="15"/>
    </row>
    <row r="237" spans="1:21" ht="13.5" customHeight="1">
      <c r="A237" s="41">
        <f>RANK(N237,$N$18:$N$2614)</f>
        <v>220</v>
      </c>
      <c r="B237" s="180" t="s">
        <v>88</v>
      </c>
      <c r="C237" s="180" t="s">
        <v>1468</v>
      </c>
      <c r="D237" s="180" t="s">
        <v>39</v>
      </c>
      <c r="E237" s="180" t="s">
        <v>38</v>
      </c>
      <c r="F237" s="180" t="s">
        <v>1106</v>
      </c>
      <c r="G237" s="181">
        <f>VLOOKUP(B237,'Full FBS'!$B$18:$M$4306,6,0)</f>
        <v>0</v>
      </c>
      <c r="H237" s="181">
        <f>VLOOKUP(B237,'Full FBS'!$B$18:$M$4306,7,0)</f>
        <v>0</v>
      </c>
      <c r="I237" s="181">
        <f>VLOOKUP(B237,'Full FBS'!$B$18:$M$4306,8,0)</f>
        <v>369</v>
      </c>
      <c r="J237" s="181">
        <f>VLOOKUP(B237,'Full FBS'!$B$18:$M$4306,9,0)</f>
        <v>4</v>
      </c>
      <c r="K237" s="181">
        <f>VLOOKUP(B237,'Full FBS'!$B$18:$M$4306,10,0)</f>
        <v>13</v>
      </c>
      <c r="L237" s="181">
        <f>VLOOKUP(B237,'Full FBS'!$B$18:$M$4306,11,0)</f>
        <v>126</v>
      </c>
      <c r="M237" s="181">
        <f>VLOOKUP(B237,'Full FBS'!$B$18:$M$4306,12,0)</f>
        <v>1</v>
      </c>
      <c r="N237" s="43">
        <f>SUM(G237*$D$8+H237*$D$5+I237*$D$9+J237*$D$6+K237*$D$11+L237*$D$10+M237*$D$7)</f>
        <v>86</v>
      </c>
      <c r="O237" s="97">
        <f>VLOOKUP(B237, 'Full FBS'!$B$18:$P$4999, 14, FALSE)</f>
        <v>1</v>
      </c>
      <c r="P237" s="106">
        <f>SUM(((((I237+(L237*1.1))/1900*0.55)+(J237+M237)/19*0.41))+(K237/20*0.04))*100*O237</f>
        <v>28.083157894736843</v>
      </c>
      <c r="Q237" s="31"/>
      <c r="R237" s="15"/>
      <c r="S237" s="15"/>
      <c r="T237" s="15"/>
      <c r="U237" s="15"/>
    </row>
    <row r="238" spans="1:21" ht="13.5" customHeight="1">
      <c r="A238" s="41">
        <f>RANK(N238,$N$18:$N$2614)</f>
        <v>221</v>
      </c>
      <c r="B238" s="180" t="s">
        <v>422</v>
      </c>
      <c r="C238" s="180" t="s">
        <v>1398</v>
      </c>
      <c r="D238" s="180" t="s">
        <v>39</v>
      </c>
      <c r="E238" s="180" t="s">
        <v>36</v>
      </c>
      <c r="F238" s="180" t="s">
        <v>41</v>
      </c>
      <c r="G238" s="181">
        <f>VLOOKUP(B238,'Full FBS'!$B$18:$M$4306,6,0)</f>
        <v>0</v>
      </c>
      <c r="H238" s="181">
        <f>VLOOKUP(B238,'Full FBS'!$B$18:$M$4306,7,0)</f>
        <v>0</v>
      </c>
      <c r="I238" s="181">
        <f>VLOOKUP(B238,'Full FBS'!$B$18:$M$4306,8,0)</f>
        <v>322</v>
      </c>
      <c r="J238" s="181">
        <f>VLOOKUP(B238,'Full FBS'!$B$18:$M$4306,9,0)</f>
        <v>3</v>
      </c>
      <c r="K238" s="181">
        <f>VLOOKUP(B238,'Full FBS'!$B$18:$M$4306,10,0)</f>
        <v>21</v>
      </c>
      <c r="L238" s="181">
        <f>VLOOKUP(B238,'Full FBS'!$B$18:$M$4306,11,0)</f>
        <v>190</v>
      </c>
      <c r="M238" s="181">
        <f>VLOOKUP(B238,'Full FBS'!$B$18:$M$4306,12,0)</f>
        <v>1</v>
      </c>
      <c r="N238" s="43">
        <f>SUM(G238*$D$8+H238*$D$5+I238*$D$9+J238*$D$6+K238*$D$11+L238*$D$10+M238*$D$7)</f>
        <v>85.7</v>
      </c>
      <c r="O238" s="97">
        <f>VLOOKUP(B238, 'Full FBS'!$B$18:$P$4999, 14, FALSE)</f>
        <v>1</v>
      </c>
      <c r="P238" s="106">
        <f>SUM(((((I238+(L238*1.1))/1900*0.55)+(J238+M238)/19*0.41))+(K238/20*0.04))*100*O238</f>
        <v>28.202631578947368</v>
      </c>
      <c r="Q238" s="31"/>
      <c r="R238" s="15"/>
      <c r="S238" s="15"/>
      <c r="T238" s="15"/>
      <c r="U238" s="15"/>
    </row>
    <row r="239" spans="1:21" ht="13.5" customHeight="1">
      <c r="A239" s="41">
        <f>RANK(N239,$N$18:$N$2614)</f>
        <v>222</v>
      </c>
      <c r="B239" s="180" t="s">
        <v>256</v>
      </c>
      <c r="C239" s="180" t="s">
        <v>1453</v>
      </c>
      <c r="D239" s="180" t="s">
        <v>39</v>
      </c>
      <c r="E239" s="180" t="s">
        <v>38</v>
      </c>
      <c r="F239" s="180" t="s">
        <v>1482</v>
      </c>
      <c r="G239" s="181">
        <f>VLOOKUP(B239,'Full FBS'!$B$18:$M$4306,6,0)</f>
        <v>0</v>
      </c>
      <c r="H239" s="181">
        <f>VLOOKUP(B239,'Full FBS'!$B$18:$M$4306,7,0)</f>
        <v>0</v>
      </c>
      <c r="I239" s="181">
        <f>VLOOKUP(B239,'Full FBS'!$B$18:$M$4306,8,0)</f>
        <v>479</v>
      </c>
      <c r="J239" s="181">
        <f>VLOOKUP(B239,'Full FBS'!$B$18:$M$4306,9,0)</f>
        <v>4</v>
      </c>
      <c r="K239" s="181">
        <f>VLOOKUP(B239,'Full FBS'!$B$18:$M$4306,10,0)</f>
        <v>10</v>
      </c>
      <c r="L239" s="181">
        <f>VLOOKUP(B239,'Full FBS'!$B$18:$M$4306,11,0)</f>
        <v>85</v>
      </c>
      <c r="M239" s="181">
        <f>VLOOKUP(B239,'Full FBS'!$B$18:$M$4306,12,0)</f>
        <v>0</v>
      </c>
      <c r="N239" s="43">
        <f>SUM(G239*$D$8+H239*$D$5+I239*$D$9+J239*$D$6+K239*$D$11+L239*$D$10+M239*$D$7)</f>
        <v>85.4</v>
      </c>
      <c r="O239" s="97">
        <f>VLOOKUP(B239, 'Full FBS'!$B$18:$P$4999, 14, FALSE)</f>
        <v>1</v>
      </c>
      <c r="P239" s="106">
        <f>SUM(((((I239+(L239*1.1))/1900*0.55)+(J239+M239)/19*0.41))+(K239/20*0.04))*100*O239</f>
        <v>27.203947368421055</v>
      </c>
      <c r="Q239" s="31"/>
      <c r="R239" s="15"/>
      <c r="S239" s="15"/>
      <c r="T239" s="15"/>
      <c r="U239" s="15"/>
    </row>
    <row r="240" spans="1:21" ht="13.5" customHeight="1">
      <c r="A240" s="41">
        <f>RANK(N240,$N$18:$N$2614)</f>
        <v>223</v>
      </c>
      <c r="B240" s="180" t="s">
        <v>323</v>
      </c>
      <c r="C240" s="180" t="s">
        <v>1458</v>
      </c>
      <c r="D240" s="180" t="s">
        <v>39</v>
      </c>
      <c r="E240" s="180" t="s">
        <v>34</v>
      </c>
      <c r="F240" s="180" t="s">
        <v>35</v>
      </c>
      <c r="G240" s="181">
        <f>VLOOKUP(B240,'Full FBS'!$B$18:$M$4306,6,0)</f>
        <v>0</v>
      </c>
      <c r="H240" s="181">
        <f>VLOOKUP(B240,'Full FBS'!$B$18:$M$4306,7,0)</f>
        <v>0</v>
      </c>
      <c r="I240" s="181">
        <f>VLOOKUP(B240,'Full FBS'!$B$18:$M$4306,8,0)</f>
        <v>404</v>
      </c>
      <c r="J240" s="181">
        <f>VLOOKUP(B240,'Full FBS'!$B$18:$M$4306,9,0)</f>
        <v>5</v>
      </c>
      <c r="K240" s="181">
        <f>VLOOKUP(B240,'Full FBS'!$B$18:$M$4306,10,0)</f>
        <v>13</v>
      </c>
      <c r="L240" s="181">
        <f>VLOOKUP(B240,'Full FBS'!$B$18:$M$4306,11,0)</f>
        <v>78</v>
      </c>
      <c r="M240" s="181">
        <f>VLOOKUP(B240,'Full FBS'!$B$18:$M$4306,12,0)</f>
        <v>0</v>
      </c>
      <c r="N240" s="43">
        <f>SUM(G240*$D$8+H240*$D$5+I240*$D$9+J240*$D$6+K240*$D$11+L240*$D$10+M240*$D$7)</f>
        <v>84.7</v>
      </c>
      <c r="O240" s="97">
        <f>VLOOKUP(B240, 'Full FBS'!$B$18:$P$4999, 14, FALSE)</f>
        <v>1</v>
      </c>
      <c r="P240" s="106">
        <f>SUM(((((I240+(L240*1.1))/1900*0.55)+(J240+M240)/19*0.41))+(K240/20*0.04))*100*O240</f>
        <v>27.567894736842106</v>
      </c>
      <c r="Q240" s="31"/>
      <c r="R240" s="15"/>
      <c r="S240" s="15"/>
      <c r="T240" s="15"/>
      <c r="U240" s="15"/>
    </row>
    <row r="241" spans="1:21" ht="13.5" customHeight="1">
      <c r="A241" s="41">
        <f>RANK(N241,$N$18:$N$2614)</f>
        <v>224</v>
      </c>
      <c r="B241" s="180" t="s">
        <v>198</v>
      </c>
      <c r="C241" s="180" t="s">
        <v>1441</v>
      </c>
      <c r="D241" s="180" t="s">
        <v>39</v>
      </c>
      <c r="E241" s="180" t="s">
        <v>34</v>
      </c>
      <c r="F241" s="180" t="s">
        <v>52</v>
      </c>
      <c r="G241" s="181">
        <f>VLOOKUP(B241,'Full FBS'!$B$18:$M$4306,6,0)</f>
        <v>0</v>
      </c>
      <c r="H241" s="181">
        <f>VLOOKUP(B241,'Full FBS'!$B$18:$M$4306,7,0)</f>
        <v>0</v>
      </c>
      <c r="I241" s="181">
        <f>VLOOKUP(B241,'Full FBS'!$B$18:$M$4306,8,0)</f>
        <v>496</v>
      </c>
      <c r="J241" s="181">
        <f>VLOOKUP(B241,'Full FBS'!$B$18:$M$4306,9,0)</f>
        <v>4</v>
      </c>
      <c r="K241" s="181">
        <f>VLOOKUP(B241,'Full FBS'!$B$18:$M$4306,10,0)</f>
        <v>9</v>
      </c>
      <c r="L241" s="181">
        <f>VLOOKUP(B241,'Full FBS'!$B$18:$M$4306,11,0)</f>
        <v>63</v>
      </c>
      <c r="M241" s="181">
        <f>VLOOKUP(B241,'Full FBS'!$B$18:$M$4306,12,0)</f>
        <v>0</v>
      </c>
      <c r="N241" s="43">
        <f>SUM(G241*$D$8+H241*$D$5+I241*$D$9+J241*$D$6+K241*$D$11+L241*$D$10+M241*$D$7)</f>
        <v>84.399999999999991</v>
      </c>
      <c r="O241" s="97">
        <f>VLOOKUP(B241, 'Full FBS'!$B$18:$P$4999, 14, FALSE)</f>
        <v>1</v>
      </c>
      <c r="P241" s="106">
        <f>SUM(((((I241+(L241*1.1))/1900*0.55)+(J241+M241)/19*0.41))+(K241/20*0.04))*100*O241</f>
        <v>26.79552631578947</v>
      </c>
      <c r="Q241" s="31"/>
      <c r="R241" s="15"/>
      <c r="S241" s="15"/>
      <c r="T241" s="15"/>
      <c r="U241" s="15"/>
    </row>
    <row r="242" spans="1:21" ht="13.5" customHeight="1">
      <c r="A242" s="41">
        <f>RANK(N242,$N$18:$N$2614)</f>
        <v>225</v>
      </c>
      <c r="B242" s="180" t="s">
        <v>699</v>
      </c>
      <c r="C242" s="180" t="s">
        <v>1477</v>
      </c>
      <c r="D242" s="180" t="s">
        <v>39</v>
      </c>
      <c r="E242" s="180" t="s">
        <v>36</v>
      </c>
      <c r="F242" s="180" t="s">
        <v>41</v>
      </c>
      <c r="G242" s="181">
        <f>VLOOKUP(B242,'Full FBS'!$B$18:$M$4306,6,0)</f>
        <v>0</v>
      </c>
      <c r="H242" s="181">
        <f>VLOOKUP(B242,'Full FBS'!$B$18:$M$4306,7,0)</f>
        <v>0</v>
      </c>
      <c r="I242" s="181">
        <f>VLOOKUP(B242,'Full FBS'!$B$18:$M$4306,8,0)</f>
        <v>306</v>
      </c>
      <c r="J242" s="181">
        <f>VLOOKUP(B242,'Full FBS'!$B$18:$M$4306,9,0)</f>
        <v>2</v>
      </c>
      <c r="K242" s="181">
        <f>VLOOKUP(B242,'Full FBS'!$B$18:$M$4306,10,0)</f>
        <v>25</v>
      </c>
      <c r="L242" s="181">
        <f>VLOOKUP(B242,'Full FBS'!$B$18:$M$4306,11,0)</f>
        <v>232</v>
      </c>
      <c r="M242" s="181">
        <f>VLOOKUP(B242,'Full FBS'!$B$18:$M$4306,12,0)</f>
        <v>1</v>
      </c>
      <c r="N242" s="43">
        <f>SUM(G242*$D$8+H242*$D$5+I242*$D$9+J242*$D$6+K242*$D$11+L242*$D$10+M242*$D$7)</f>
        <v>84.300000000000011</v>
      </c>
      <c r="O242" s="97">
        <f>VLOOKUP(B242, 'Full FBS'!$B$18:$P$4999, 14, FALSE)</f>
        <v>1</v>
      </c>
      <c r="P242" s="106">
        <f>SUM(((((I242+(L242*1.1))/1900*0.55)+(J242+M242)/19*0.41))+(K242/20*0.04))*100*O242</f>
        <v>27.718947368421055</v>
      </c>
      <c r="Q242" s="31"/>
      <c r="R242" s="15"/>
      <c r="S242" s="15"/>
      <c r="T242" s="15"/>
      <c r="U242" s="15"/>
    </row>
    <row r="243" spans="1:21" ht="13.5" customHeight="1">
      <c r="A243" s="41">
        <f>RANK(N243,$N$18:$N$2614)</f>
        <v>226</v>
      </c>
      <c r="B243" s="180" t="s">
        <v>822</v>
      </c>
      <c r="C243" s="180" t="s">
        <v>1363</v>
      </c>
      <c r="D243" s="180" t="s">
        <v>39</v>
      </c>
      <c r="E243" s="180" t="s">
        <v>36</v>
      </c>
      <c r="F243" s="180" t="s">
        <v>52</v>
      </c>
      <c r="G243" s="181">
        <f>VLOOKUP(B243,'Full FBS'!$B$18:$M$4306,6,0)</f>
        <v>0</v>
      </c>
      <c r="H243" s="181">
        <f>VLOOKUP(B243,'Full FBS'!$B$18:$M$4306,7,0)</f>
        <v>0</v>
      </c>
      <c r="I243" s="181">
        <f>VLOOKUP(B243,'Full FBS'!$B$18:$M$4306,8,0)</f>
        <v>455</v>
      </c>
      <c r="J243" s="181">
        <f>VLOOKUP(B243,'Full FBS'!$B$18:$M$4306,9,0)</f>
        <v>5</v>
      </c>
      <c r="K243" s="181">
        <f>VLOOKUP(B243,'Full FBS'!$B$18:$M$4306,10,0)</f>
        <v>6</v>
      </c>
      <c r="L243" s="181">
        <f>VLOOKUP(B243,'Full FBS'!$B$18:$M$4306,11,0)</f>
        <v>57</v>
      </c>
      <c r="M243" s="181">
        <f>VLOOKUP(B243,'Full FBS'!$B$18:$M$4306,12,0)</f>
        <v>0</v>
      </c>
      <c r="N243" s="43">
        <f>SUM(G243*$D$8+H243*$D$5+I243*$D$9+J243*$D$6+K243*$D$11+L243*$D$10+M243*$D$7)</f>
        <v>84.2</v>
      </c>
      <c r="O243" s="97">
        <f>VLOOKUP(B243, 'Full FBS'!$B$18:$P$4999, 14, FALSE)</f>
        <v>1</v>
      </c>
      <c r="P243" s="106">
        <f>SUM(((((I243+(L243*1.1))/1900*0.55)+(J243+M243)/19*0.41))+(K243/20*0.04))*100*O243</f>
        <v>26.975526315789473</v>
      </c>
      <c r="Q243" s="31"/>
      <c r="R243" s="15"/>
      <c r="S243" s="15"/>
      <c r="T243" s="15"/>
      <c r="U243" s="15"/>
    </row>
    <row r="244" spans="1:21" ht="13.5" customHeight="1">
      <c r="A244" s="41">
        <f>RANK(N244,$N$18:$N$2614)</f>
        <v>227</v>
      </c>
      <c r="B244" s="180" t="s">
        <v>478</v>
      </c>
      <c r="C244" s="180" t="s">
        <v>56</v>
      </c>
      <c r="D244" s="180" t="s">
        <v>39</v>
      </c>
      <c r="E244" s="180" t="s">
        <v>34</v>
      </c>
      <c r="F244" s="180" t="s">
        <v>1103</v>
      </c>
      <c r="G244" s="181">
        <f>VLOOKUP(B244,'Full FBS'!$B$18:$M$4306,6,0)</f>
        <v>0</v>
      </c>
      <c r="H244" s="181">
        <f>VLOOKUP(B244,'Full FBS'!$B$18:$M$4306,7,0)</f>
        <v>0</v>
      </c>
      <c r="I244" s="181">
        <f>VLOOKUP(B244,'Full FBS'!$B$18:$M$4306,8,0)</f>
        <v>390</v>
      </c>
      <c r="J244" s="181">
        <f>VLOOKUP(B244,'Full FBS'!$B$18:$M$4306,9,0)</f>
        <v>5</v>
      </c>
      <c r="K244" s="181">
        <f>VLOOKUP(B244,'Full FBS'!$B$18:$M$4306,10,0)</f>
        <v>13</v>
      </c>
      <c r="L244" s="181">
        <f>VLOOKUP(B244,'Full FBS'!$B$18:$M$4306,11,0)</f>
        <v>81</v>
      </c>
      <c r="M244" s="181">
        <f>VLOOKUP(B244,'Full FBS'!$B$18:$M$4306,12,0)</f>
        <v>0</v>
      </c>
      <c r="N244" s="43">
        <f>SUM(G244*$D$8+H244*$D$5+I244*$D$9+J244*$D$6+K244*$D$11+L244*$D$10+M244*$D$7)</f>
        <v>83.6</v>
      </c>
      <c r="O244" s="97">
        <f>VLOOKUP(B244, 'Full FBS'!$B$18:$P$4999, 14, FALSE)</f>
        <v>1</v>
      </c>
      <c r="P244" s="106">
        <f>SUM(((((I244+(L244*1.1))/1900*0.55)+(J244+M244)/19*0.41))+(K244/20*0.04))*100*O244</f>
        <v>27.258157894736847</v>
      </c>
      <c r="Q244" s="31"/>
      <c r="R244" s="15"/>
      <c r="S244" s="15"/>
      <c r="T244" s="15"/>
      <c r="U244" s="15"/>
    </row>
    <row r="245" spans="1:21" ht="13.5" customHeight="1">
      <c r="A245" s="41">
        <f>RANK(N245,$N$18:$N$2614)</f>
        <v>228</v>
      </c>
      <c r="B245" s="180" t="s">
        <v>539</v>
      </c>
      <c r="C245" s="180" t="s">
        <v>1369</v>
      </c>
      <c r="D245" s="180" t="s">
        <v>39</v>
      </c>
      <c r="E245" s="180" t="s">
        <v>38</v>
      </c>
      <c r="F245" s="180" t="s">
        <v>52</v>
      </c>
      <c r="G245" s="181">
        <f>VLOOKUP(B245,'Full FBS'!$B$18:$M$4306,6,0)</f>
        <v>0</v>
      </c>
      <c r="H245" s="181">
        <f>VLOOKUP(B245,'Full FBS'!$B$18:$M$4306,7,0)</f>
        <v>0</v>
      </c>
      <c r="I245" s="181">
        <f>VLOOKUP(B245,'Full FBS'!$B$18:$M$4306,8,0)</f>
        <v>331</v>
      </c>
      <c r="J245" s="181">
        <f>VLOOKUP(B245,'Full FBS'!$B$18:$M$4306,9,0)</f>
        <v>2</v>
      </c>
      <c r="K245" s="181">
        <f>VLOOKUP(B245,'Full FBS'!$B$18:$M$4306,10,0)</f>
        <v>21</v>
      </c>
      <c r="L245" s="181">
        <f>VLOOKUP(B245,'Full FBS'!$B$18:$M$4306,11,0)</f>
        <v>149</v>
      </c>
      <c r="M245" s="181">
        <f>VLOOKUP(B245,'Full FBS'!$B$18:$M$4306,12,0)</f>
        <v>2</v>
      </c>
      <c r="N245" s="43">
        <f>SUM(G245*$D$8+H245*$D$5+I245*$D$9+J245*$D$6+K245*$D$11+L245*$D$10+M245*$D$7)</f>
        <v>82.5</v>
      </c>
      <c r="O245" s="97">
        <f>VLOOKUP(B245, 'Full FBS'!$B$18:$P$4999, 14, FALSE)</f>
        <v>1</v>
      </c>
      <c r="P245" s="106">
        <f>SUM(((((I245+(L245*1.1))/1900*0.55)+(J245+M245)/19*0.41))+(K245/20*0.04))*100*O245</f>
        <v>27.157631578947367</v>
      </c>
      <c r="Q245" s="31"/>
      <c r="R245" s="15"/>
      <c r="S245" s="15"/>
      <c r="T245" s="15"/>
      <c r="U245" s="15"/>
    </row>
    <row r="246" spans="1:21" ht="13.5" customHeight="1">
      <c r="A246" s="41">
        <f>RANK(N246,$N$18:$N$2614)</f>
        <v>229</v>
      </c>
      <c r="B246" s="180" t="s">
        <v>1096</v>
      </c>
      <c r="C246" s="180" t="s">
        <v>1446</v>
      </c>
      <c r="D246" s="180" t="s">
        <v>39</v>
      </c>
      <c r="E246" s="180" t="s">
        <v>38</v>
      </c>
      <c r="F246" s="180" t="s">
        <v>35</v>
      </c>
      <c r="G246" s="181">
        <f>VLOOKUP(B246,'Full FBS'!$B$18:$M$4306,6,0)</f>
        <v>0</v>
      </c>
      <c r="H246" s="181">
        <f>VLOOKUP(B246,'Full FBS'!$B$18:$M$4306,7,0)</f>
        <v>0</v>
      </c>
      <c r="I246" s="181">
        <f>VLOOKUP(B246,'Full FBS'!$B$18:$M$4306,8,0)</f>
        <v>492</v>
      </c>
      <c r="J246" s="181">
        <f>VLOOKUP(B246,'Full FBS'!$B$18:$M$4306,9,0)</f>
        <v>4</v>
      </c>
      <c r="K246" s="181">
        <f>VLOOKUP(B246,'Full FBS'!$B$18:$M$4306,10,0)</f>
        <v>7</v>
      </c>
      <c r="L246" s="181">
        <f>VLOOKUP(B246,'Full FBS'!$B$18:$M$4306,11,0)</f>
        <v>56</v>
      </c>
      <c r="M246" s="181">
        <f>VLOOKUP(B246,'Full FBS'!$B$18:$M$4306,12,0)</f>
        <v>0</v>
      </c>
      <c r="N246" s="43">
        <f>SUM(G246*$D$8+H246*$D$5+I246*$D$9+J246*$D$6+K246*$D$11+L246*$D$10+M246*$D$7)</f>
        <v>82.3</v>
      </c>
      <c r="O246" s="97">
        <f>VLOOKUP(B246, 'Full FBS'!$B$18:$P$4999, 14, FALSE)</f>
        <v>1</v>
      </c>
      <c r="P246" s="106">
        <f>SUM(((((I246+(L246*1.1))/1900*0.55)+(J246+M246)/19*0.41))+(K246/20*0.04))*100*O246</f>
        <v>26.056842105263161</v>
      </c>
      <c r="Q246" s="31"/>
      <c r="R246" s="15"/>
      <c r="S246" s="15"/>
      <c r="T246" s="15"/>
      <c r="U246" s="15"/>
    </row>
    <row r="247" spans="1:21" ht="13.5" customHeight="1">
      <c r="A247" s="41">
        <f>RANK(N247,$N$18:$N$2614)</f>
        <v>230</v>
      </c>
      <c r="B247" s="180" t="s">
        <v>1253</v>
      </c>
      <c r="C247" s="180" t="s">
        <v>1421</v>
      </c>
      <c r="D247" s="180" t="s">
        <v>39</v>
      </c>
      <c r="E247" s="180" t="s">
        <v>1481</v>
      </c>
      <c r="F247" s="180" t="s">
        <v>1103</v>
      </c>
      <c r="G247" s="181">
        <f>VLOOKUP(B247,'Full FBS'!$B$18:$M$4306,6,0)</f>
        <v>0</v>
      </c>
      <c r="H247" s="181">
        <f>VLOOKUP(B247,'Full FBS'!$B$18:$M$4306,7,0)</f>
        <v>0</v>
      </c>
      <c r="I247" s="181">
        <f>VLOOKUP(B247,'Full FBS'!$B$18:$M$4306,8,0)</f>
        <v>410</v>
      </c>
      <c r="J247" s="181">
        <f>VLOOKUP(B247,'Full FBS'!$B$18:$M$4306,9,0)</f>
        <v>5</v>
      </c>
      <c r="K247" s="181">
        <f>VLOOKUP(B247,'Full FBS'!$B$18:$M$4306,10,0)</f>
        <v>10</v>
      </c>
      <c r="L247" s="181">
        <f>VLOOKUP(B247,'Full FBS'!$B$18:$M$4306,11,0)</f>
        <v>62</v>
      </c>
      <c r="M247" s="181">
        <f>VLOOKUP(B247,'Full FBS'!$B$18:$M$4306,12,0)</f>
        <v>0</v>
      </c>
      <c r="N247" s="43">
        <f>SUM(G247*$D$8+H247*$D$5+I247*$D$9+J247*$D$6+K247*$D$11+L247*$D$10+M247*$D$7)</f>
        <v>82.2</v>
      </c>
      <c r="O247" s="97">
        <f>VLOOKUP(B247, 'Full FBS'!$B$18:$P$4999, 14, FALSE)</f>
        <v>1</v>
      </c>
      <c r="P247" s="106">
        <f>SUM(((((I247+(L247*1.1))/1900*0.55)+(J247+M247)/19*0.41))+(K247/20*0.04))*100*O247</f>
        <v>26.632105263157897</v>
      </c>
      <c r="Q247" s="31"/>
      <c r="R247" s="15"/>
      <c r="S247" s="15"/>
      <c r="T247" s="15"/>
      <c r="U247" s="15"/>
    </row>
    <row r="248" spans="1:21" ht="13.5" customHeight="1">
      <c r="A248" s="41">
        <f>RANK(N248,$N$18:$N$2614)</f>
        <v>231</v>
      </c>
      <c r="B248" s="180" t="s">
        <v>844</v>
      </c>
      <c r="C248" s="180" t="s">
        <v>1386</v>
      </c>
      <c r="D248" s="180" t="s">
        <v>39</v>
      </c>
      <c r="E248" s="180" t="s">
        <v>36</v>
      </c>
      <c r="F248" s="180" t="s">
        <v>57</v>
      </c>
      <c r="G248" s="181">
        <f>VLOOKUP(B248,'Full FBS'!$B$18:$M$4306,6,0)</f>
        <v>0</v>
      </c>
      <c r="H248" s="181">
        <f>VLOOKUP(B248,'Full FBS'!$B$18:$M$4306,7,0)</f>
        <v>0</v>
      </c>
      <c r="I248" s="181">
        <f>VLOOKUP(B248,'Full FBS'!$B$18:$M$4306,8,0)</f>
        <v>427</v>
      </c>
      <c r="J248" s="181">
        <f>VLOOKUP(B248,'Full FBS'!$B$18:$M$4306,9,0)</f>
        <v>5</v>
      </c>
      <c r="K248" s="181">
        <f>VLOOKUP(B248,'Full FBS'!$B$18:$M$4306,10,0)</f>
        <v>8</v>
      </c>
      <c r="L248" s="181">
        <f>VLOOKUP(B248,'Full FBS'!$B$18:$M$4306,11,0)</f>
        <v>52</v>
      </c>
      <c r="M248" s="181">
        <f>VLOOKUP(B248,'Full FBS'!$B$18:$M$4306,12,0)</f>
        <v>0</v>
      </c>
      <c r="N248" s="43">
        <f>SUM(G248*$D$8+H248*$D$5+I248*$D$9+J248*$D$6+K248*$D$11+L248*$D$10+M248*$D$7)</f>
        <v>81.900000000000006</v>
      </c>
      <c r="O248" s="97">
        <f>VLOOKUP(B248, 'Full FBS'!$B$18:$P$4999, 14, FALSE)</f>
        <v>1</v>
      </c>
      <c r="P248" s="106">
        <f>SUM(((((I248+(L248*1.1))/1900*0.55)+(J248+M248)/19*0.41))+(K248/20*0.04))*100*O248</f>
        <v>26.405789473684209</v>
      </c>
      <c r="Q248" s="31"/>
      <c r="R248" s="15"/>
      <c r="S248" s="15"/>
      <c r="T248" s="15"/>
      <c r="U248" s="15"/>
    </row>
    <row r="249" spans="1:21" ht="13.5" customHeight="1">
      <c r="A249" s="41">
        <f>RANK(N249,$N$18:$N$2614)</f>
        <v>232</v>
      </c>
      <c r="B249" s="180" t="s">
        <v>575</v>
      </c>
      <c r="C249" s="180" t="s">
        <v>1391</v>
      </c>
      <c r="D249" s="180" t="s">
        <v>39</v>
      </c>
      <c r="E249" s="180" t="s">
        <v>38</v>
      </c>
      <c r="F249" s="180" t="s">
        <v>35</v>
      </c>
      <c r="G249" s="181">
        <f>VLOOKUP(B249,'Full FBS'!$B$18:$M$4306,6,0)</f>
        <v>0</v>
      </c>
      <c r="H249" s="181">
        <f>VLOOKUP(B249,'Full FBS'!$B$18:$M$4306,7,0)</f>
        <v>0</v>
      </c>
      <c r="I249" s="181">
        <f>VLOOKUP(B249,'Full FBS'!$B$18:$M$4306,8,0)</f>
        <v>489</v>
      </c>
      <c r="J249" s="181">
        <f>VLOOKUP(B249,'Full FBS'!$B$18:$M$4306,9,0)</f>
        <v>4</v>
      </c>
      <c r="K249" s="181">
        <f>VLOOKUP(B249,'Full FBS'!$B$18:$M$4306,10,0)</f>
        <v>8</v>
      </c>
      <c r="L249" s="181">
        <f>VLOOKUP(B249,'Full FBS'!$B$18:$M$4306,11,0)</f>
        <v>47</v>
      </c>
      <c r="M249" s="181">
        <f>VLOOKUP(B249,'Full FBS'!$B$18:$M$4306,12,0)</f>
        <v>0</v>
      </c>
      <c r="N249" s="43">
        <f>SUM(G249*$D$8+H249*$D$5+I249*$D$9+J249*$D$6+K249*$D$11+L249*$D$10+M249*$D$7)</f>
        <v>81.600000000000009</v>
      </c>
      <c r="O249" s="97">
        <f>VLOOKUP(B249, 'Full FBS'!$B$18:$P$4999, 14, FALSE)</f>
        <v>1</v>
      </c>
      <c r="P249" s="106">
        <f>SUM(((((I249+(L249*1.1))/1900*0.55)+(J249+M249)/19*0.41))+(K249/20*0.04))*100*O249</f>
        <v>25.883421052631583</v>
      </c>
      <c r="Q249" s="31"/>
      <c r="R249" s="15"/>
      <c r="S249" s="15"/>
      <c r="T249" s="15"/>
      <c r="U249" s="15"/>
    </row>
    <row r="250" spans="1:21" ht="13.5" customHeight="1">
      <c r="A250" s="41">
        <f>RANK(N250,$N$18:$N$2614)</f>
        <v>233</v>
      </c>
      <c r="B250" s="180" t="s">
        <v>1210</v>
      </c>
      <c r="C250" s="180" t="s">
        <v>1434</v>
      </c>
      <c r="D250" s="180" t="s">
        <v>39</v>
      </c>
      <c r="E250" s="180" t="s">
        <v>36</v>
      </c>
      <c r="F250" s="180" t="s">
        <v>59</v>
      </c>
      <c r="G250" s="181">
        <f>VLOOKUP(B250,'Full FBS'!$B$18:$M$4306,6,0)</f>
        <v>0</v>
      </c>
      <c r="H250" s="181">
        <f>VLOOKUP(B250,'Full FBS'!$B$18:$M$4306,7,0)</f>
        <v>0</v>
      </c>
      <c r="I250" s="181">
        <f>VLOOKUP(B250,'Full FBS'!$B$18:$M$4306,8,0)</f>
        <v>431</v>
      </c>
      <c r="J250" s="181">
        <f>VLOOKUP(B250,'Full FBS'!$B$18:$M$4306,9,0)</f>
        <v>2</v>
      </c>
      <c r="K250" s="181">
        <f>VLOOKUP(B250,'Full FBS'!$B$18:$M$4306,10,0)</f>
        <v>18</v>
      </c>
      <c r="L250" s="181">
        <f>VLOOKUP(B250,'Full FBS'!$B$18:$M$4306,11,0)</f>
        <v>169</v>
      </c>
      <c r="M250" s="181">
        <f>VLOOKUP(B250,'Full FBS'!$B$18:$M$4306,12,0)</f>
        <v>0</v>
      </c>
      <c r="N250" s="43">
        <f>SUM(G250*$D$8+H250*$D$5+I250*$D$9+J250*$D$6+K250*$D$11+L250*$D$10+M250*$D$7)</f>
        <v>81</v>
      </c>
      <c r="O250" s="97">
        <f>VLOOKUP(B250, 'Full FBS'!$B$18:$P$4999, 14, FALSE)</f>
        <v>1</v>
      </c>
      <c r="P250" s="106">
        <f>SUM(((((I250+(L250*1.1))/1900*0.55)+(J250+M250)/19*0.41))+(K250/20*0.04))*100*O250</f>
        <v>25.773421052631583</v>
      </c>
      <c r="Q250" s="31"/>
      <c r="R250" s="15"/>
      <c r="S250" s="15"/>
      <c r="T250" s="15"/>
      <c r="U250" s="15"/>
    </row>
    <row r="251" spans="1:21" ht="13.5" customHeight="1">
      <c r="A251" s="41">
        <f>RANK(N251,$N$18:$N$2614)</f>
        <v>234</v>
      </c>
      <c r="B251" s="207" t="s">
        <v>1525</v>
      </c>
      <c r="C251" s="180" t="s">
        <v>1442</v>
      </c>
      <c r="D251" s="180" t="s">
        <v>39</v>
      </c>
      <c r="E251" s="180" t="s">
        <v>36</v>
      </c>
      <c r="F251" s="180" t="s">
        <v>59</v>
      </c>
      <c r="G251" s="181">
        <f>VLOOKUP(B251,'Full FBS'!$B$18:$M$4306,6,0)</f>
        <v>0</v>
      </c>
      <c r="H251" s="181">
        <f>VLOOKUP(B251,'Full FBS'!$B$18:$M$4306,7,0)</f>
        <v>0</v>
      </c>
      <c r="I251" s="181">
        <f>VLOOKUP(B251,'Full FBS'!$B$18:$M$4306,8,0)</f>
        <v>466</v>
      </c>
      <c r="J251" s="181">
        <f>VLOOKUP(B251,'Full FBS'!$B$18:$M$4306,9,0)</f>
        <v>4</v>
      </c>
      <c r="K251" s="181">
        <f>VLOOKUP(B251,'Full FBS'!$B$18:$M$4306,10,0)</f>
        <v>7</v>
      </c>
      <c r="L251" s="181">
        <f>VLOOKUP(B251,'Full FBS'!$B$18:$M$4306,11,0)</f>
        <v>49</v>
      </c>
      <c r="M251" s="181">
        <f>VLOOKUP(B251,'Full FBS'!$B$18:$M$4306,12,0)</f>
        <v>0</v>
      </c>
      <c r="N251" s="43">
        <f>SUM(G251*$D$8+H251*$D$5+I251*$D$9+J251*$D$6+K251*$D$11+L251*$D$10+M251*$D$7)</f>
        <v>79</v>
      </c>
      <c r="O251" s="97">
        <f>VLOOKUP(B251, 'Full FBS'!$B$18:$P$4999, 14, FALSE)</f>
        <v>1</v>
      </c>
      <c r="P251" s="106">
        <f>SUM(((((I251+(L251*1.1))/1900*0.55)+(J251+M251)/19*0.41))+(K251/20*0.04))*100*O251</f>
        <v>25.081315789473685</v>
      </c>
      <c r="Q251" s="31"/>
      <c r="R251" s="15"/>
      <c r="S251" s="15"/>
      <c r="T251" s="15"/>
      <c r="U251" s="15"/>
    </row>
    <row r="252" spans="1:21" ht="13.5" customHeight="1">
      <c r="A252" s="41">
        <f>RANK(N252,$N$18:$N$2614)</f>
        <v>235</v>
      </c>
      <c r="B252" s="180" t="s">
        <v>1215</v>
      </c>
      <c r="C252" s="180" t="s">
        <v>1447</v>
      </c>
      <c r="D252" s="180" t="s">
        <v>39</v>
      </c>
      <c r="E252" s="180" t="s">
        <v>40</v>
      </c>
      <c r="F252" s="180" t="s">
        <v>1104</v>
      </c>
      <c r="G252" s="181">
        <f>VLOOKUP(B252,'Full FBS'!$B$18:$M$4306,6,0)</f>
        <v>0</v>
      </c>
      <c r="H252" s="181">
        <f>VLOOKUP(B252,'Full FBS'!$B$18:$M$4306,7,0)</f>
        <v>0</v>
      </c>
      <c r="I252" s="181">
        <f>VLOOKUP(B252,'Full FBS'!$B$18:$M$4306,8,0)</f>
        <v>434</v>
      </c>
      <c r="J252" s="181">
        <f>VLOOKUP(B252,'Full FBS'!$B$18:$M$4306,9,0)</f>
        <v>4</v>
      </c>
      <c r="K252" s="181">
        <f>VLOOKUP(B252,'Full FBS'!$B$18:$M$4306,10,0)</f>
        <v>9</v>
      </c>
      <c r="L252" s="181">
        <f>VLOOKUP(B252,'Full FBS'!$B$18:$M$4306,11,0)</f>
        <v>66</v>
      </c>
      <c r="M252" s="181">
        <f>VLOOKUP(B252,'Full FBS'!$B$18:$M$4306,12,0)</f>
        <v>0</v>
      </c>
      <c r="N252" s="43">
        <f>SUM(G252*$D$8+H252*$D$5+I252*$D$9+J252*$D$6+K252*$D$11+L252*$D$10+M252*$D$7)</f>
        <v>78.5</v>
      </c>
      <c r="O252" s="97">
        <f>VLOOKUP(B252, 'Full FBS'!$B$18:$P$4999, 14, FALSE)</f>
        <v>1</v>
      </c>
      <c r="P252" s="106">
        <f>SUM(((((I252+(L252*1.1))/1900*0.55)+(J252+M252)/19*0.41))+(K252/20*0.04))*100*O252</f>
        <v>25.096315789473689</v>
      </c>
      <c r="Q252" s="31"/>
      <c r="R252" s="15"/>
      <c r="S252" s="15"/>
      <c r="T252" s="15"/>
      <c r="U252" s="15"/>
    </row>
    <row r="253" spans="1:21" ht="13.5" customHeight="1">
      <c r="A253" s="41">
        <f>RANK(N253,$N$18:$N$2614)</f>
        <v>236</v>
      </c>
      <c r="B253" s="180" t="s">
        <v>953</v>
      </c>
      <c r="C253" s="180" t="s">
        <v>1406</v>
      </c>
      <c r="D253" s="180" t="s">
        <v>39</v>
      </c>
      <c r="E253" s="180" t="s">
        <v>38</v>
      </c>
      <c r="F253" s="180" t="s">
        <v>1106</v>
      </c>
      <c r="G253" s="181">
        <f>VLOOKUP(B253,'Full FBS'!$B$18:$M$4306,6,0)</f>
        <v>0</v>
      </c>
      <c r="H253" s="181">
        <f>VLOOKUP(B253,'Full FBS'!$B$18:$M$4306,7,0)</f>
        <v>0</v>
      </c>
      <c r="I253" s="181">
        <f>VLOOKUP(B253,'Full FBS'!$B$18:$M$4306,8,0)</f>
        <v>413</v>
      </c>
      <c r="J253" s="181">
        <f>VLOOKUP(B253,'Full FBS'!$B$18:$M$4306,9,0)</f>
        <v>4</v>
      </c>
      <c r="K253" s="181">
        <f>VLOOKUP(B253,'Full FBS'!$B$18:$M$4306,10,0)</f>
        <v>11</v>
      </c>
      <c r="L253" s="181">
        <f>VLOOKUP(B253,'Full FBS'!$B$18:$M$4306,11,0)</f>
        <v>76</v>
      </c>
      <c r="M253" s="181">
        <f>VLOOKUP(B253,'Full FBS'!$B$18:$M$4306,12,0)</f>
        <v>0</v>
      </c>
      <c r="N253" s="43">
        <f>SUM(G253*$D$8+H253*$D$5+I253*$D$9+J253*$D$6+K253*$D$11+L253*$D$10+M253*$D$7)</f>
        <v>78.400000000000006</v>
      </c>
      <c r="O253" s="97">
        <f>VLOOKUP(B253, 'Full FBS'!$B$18:$P$4999, 14, FALSE)</f>
        <v>1</v>
      </c>
      <c r="P253" s="106">
        <f>SUM(((((I253+(L253*1.1))/1900*0.55)+(J253+M253)/19*0.41))+(K253/20*0.04))*100*O253</f>
        <v>25.20684210526316</v>
      </c>
      <c r="Q253" s="31"/>
      <c r="R253" s="15"/>
      <c r="S253" s="15"/>
      <c r="T253" s="15"/>
      <c r="U253" s="15"/>
    </row>
    <row r="254" spans="1:21" ht="13.5" customHeight="1">
      <c r="A254" s="41">
        <f>RANK(N254,$N$18:$N$2614)</f>
        <v>237</v>
      </c>
      <c r="B254" s="180" t="s">
        <v>552</v>
      </c>
      <c r="C254" s="180" t="s">
        <v>1420</v>
      </c>
      <c r="D254" s="180" t="s">
        <v>39</v>
      </c>
      <c r="E254" s="180" t="s">
        <v>34</v>
      </c>
      <c r="F254" s="180" t="s">
        <v>52</v>
      </c>
      <c r="G254" s="181">
        <f>VLOOKUP(B254,'Full FBS'!$B$18:$M$4306,6,0)</f>
        <v>0</v>
      </c>
      <c r="H254" s="181">
        <f>VLOOKUP(B254,'Full FBS'!$B$18:$M$4306,7,0)</f>
        <v>0</v>
      </c>
      <c r="I254" s="181">
        <f>VLOOKUP(B254,'Full FBS'!$B$18:$M$4306,8,0)</f>
        <v>377</v>
      </c>
      <c r="J254" s="181">
        <f>VLOOKUP(B254,'Full FBS'!$B$18:$M$4306,9,0)</f>
        <v>3</v>
      </c>
      <c r="K254" s="181">
        <f>VLOOKUP(B254,'Full FBS'!$B$18:$M$4306,10,0)</f>
        <v>20</v>
      </c>
      <c r="L254" s="181">
        <f>VLOOKUP(B254,'Full FBS'!$B$18:$M$4306,11,0)</f>
        <v>125</v>
      </c>
      <c r="M254" s="181">
        <f>VLOOKUP(B254,'Full FBS'!$B$18:$M$4306,12,0)</f>
        <v>0</v>
      </c>
      <c r="N254" s="43">
        <f>SUM(G254*$D$8+H254*$D$5+I254*$D$9+J254*$D$6+K254*$D$11+L254*$D$10+M254*$D$7)</f>
        <v>78.2</v>
      </c>
      <c r="O254" s="97">
        <f>VLOOKUP(B254, 'Full FBS'!$B$18:$P$4999, 14, FALSE)</f>
        <v>1</v>
      </c>
      <c r="P254" s="106">
        <f>SUM(((((I254+(L254*1.1))/1900*0.55)+(J254+M254)/19*0.41))+(K254/20*0.04))*100*O254</f>
        <v>25.367105263157896</v>
      </c>
      <c r="Q254" s="31"/>
      <c r="R254" s="15"/>
      <c r="S254" s="15"/>
      <c r="T254" s="15"/>
      <c r="U254" s="15"/>
    </row>
    <row r="255" spans="1:21" ht="13.5" customHeight="1">
      <c r="A255" s="41">
        <f>RANK(N255,$N$18:$N$2614)</f>
        <v>238</v>
      </c>
      <c r="B255" s="180" t="s">
        <v>1158</v>
      </c>
      <c r="C255" s="180" t="s">
        <v>1393</v>
      </c>
      <c r="D255" s="180" t="s">
        <v>39</v>
      </c>
      <c r="E255" s="180" t="s">
        <v>38</v>
      </c>
      <c r="F255" s="180" t="s">
        <v>1482</v>
      </c>
      <c r="G255" s="181">
        <f>VLOOKUP(B255,'Full FBS'!$B$18:$M$4306,6,0)</f>
        <v>0</v>
      </c>
      <c r="H255" s="181">
        <f>VLOOKUP(B255,'Full FBS'!$B$18:$M$4306,7,0)</f>
        <v>0</v>
      </c>
      <c r="I255" s="181">
        <f>VLOOKUP(B255,'Full FBS'!$B$18:$M$4306,8,0)</f>
        <v>433</v>
      </c>
      <c r="J255" s="181">
        <f>VLOOKUP(B255,'Full FBS'!$B$18:$M$4306,9,0)</f>
        <v>3</v>
      </c>
      <c r="K255" s="181">
        <f>VLOOKUP(B255,'Full FBS'!$B$18:$M$4306,10,0)</f>
        <v>12</v>
      </c>
      <c r="L255" s="181">
        <f>VLOOKUP(B255,'Full FBS'!$B$18:$M$4306,11,0)</f>
        <v>108</v>
      </c>
      <c r="M255" s="181">
        <f>VLOOKUP(B255,'Full FBS'!$B$18:$M$4306,12,0)</f>
        <v>0</v>
      </c>
      <c r="N255" s="43">
        <f>SUM(G255*$D$8+H255*$D$5+I255*$D$9+J255*$D$6+K255*$D$11+L255*$D$10+M255*$D$7)</f>
        <v>78.100000000000009</v>
      </c>
      <c r="O255" s="97">
        <f>VLOOKUP(B255, 'Full FBS'!$B$18:$P$4999, 14, FALSE)</f>
        <v>1</v>
      </c>
      <c r="P255" s="106">
        <f>SUM(((((I255+(L255*1.1))/1900*0.55)+(J255+M255)/19*0.41))+(K255/20*0.04))*100*O255</f>
        <v>24.846842105263157</v>
      </c>
      <c r="Q255" s="31"/>
      <c r="R255" s="15"/>
      <c r="S255" s="15"/>
      <c r="T255" s="15"/>
      <c r="U255" s="15"/>
    </row>
    <row r="256" spans="1:21" ht="13.5" customHeight="1">
      <c r="A256" s="41">
        <f>RANK(N256,$N$18:$N$2614)</f>
        <v>238</v>
      </c>
      <c r="B256" s="180" t="s">
        <v>970</v>
      </c>
      <c r="C256" s="180" t="s">
        <v>1412</v>
      </c>
      <c r="D256" s="180" t="s">
        <v>39</v>
      </c>
      <c r="E256" s="180" t="s">
        <v>34</v>
      </c>
      <c r="F256" s="180" t="s">
        <v>1482</v>
      </c>
      <c r="G256" s="181">
        <f>VLOOKUP(B256,'Full FBS'!$B$18:$M$4306,6,0)</f>
        <v>0</v>
      </c>
      <c r="H256" s="181">
        <f>VLOOKUP(B256,'Full FBS'!$B$18:$M$4306,7,0)</f>
        <v>0</v>
      </c>
      <c r="I256" s="181">
        <f>VLOOKUP(B256,'Full FBS'!$B$18:$M$4306,8,0)</f>
        <v>397</v>
      </c>
      <c r="J256" s="181">
        <f>VLOOKUP(B256,'Full FBS'!$B$18:$M$4306,9,0)</f>
        <v>3</v>
      </c>
      <c r="K256" s="181">
        <f>VLOOKUP(B256,'Full FBS'!$B$18:$M$4306,10,0)</f>
        <v>12</v>
      </c>
      <c r="L256" s="181">
        <f>VLOOKUP(B256,'Full FBS'!$B$18:$M$4306,11,0)</f>
        <v>84</v>
      </c>
      <c r="M256" s="181">
        <f>VLOOKUP(B256,'Full FBS'!$B$18:$M$4306,12,0)</f>
        <v>1</v>
      </c>
      <c r="N256" s="43">
        <f>SUM(G256*$D$8+H256*$D$5+I256*$D$9+J256*$D$6+K256*$D$11+L256*$D$10+M256*$D$7)</f>
        <v>78.100000000000009</v>
      </c>
      <c r="O256" s="97">
        <f>VLOOKUP(B256, 'Full FBS'!$B$18:$P$4999, 14, FALSE)</f>
        <v>1</v>
      </c>
      <c r="P256" s="106">
        <f>SUM(((((I256+(L256*1.1))/1900*0.55)+(J256+M256)/19*0.41))+(K256/20*0.04))*100*O256</f>
        <v>25.198421052631581</v>
      </c>
      <c r="Q256" s="31"/>
      <c r="R256" s="15"/>
      <c r="S256" s="15"/>
      <c r="T256" s="15"/>
      <c r="U256" s="15"/>
    </row>
    <row r="257" spans="1:21" ht="13.5" customHeight="1">
      <c r="A257" s="41">
        <f>RANK(N257,$N$18:$N$2614)</f>
        <v>240</v>
      </c>
      <c r="B257" s="180" t="s">
        <v>1248</v>
      </c>
      <c r="C257" s="180" t="s">
        <v>1380</v>
      </c>
      <c r="D257" s="180" t="s">
        <v>39</v>
      </c>
      <c r="E257" s="180" t="s">
        <v>36</v>
      </c>
      <c r="F257" s="180" t="s">
        <v>52</v>
      </c>
      <c r="G257" s="181">
        <f>VLOOKUP(B257,'Full FBS'!$B$18:$M$4306,6,0)</f>
        <v>0</v>
      </c>
      <c r="H257" s="181">
        <f>VLOOKUP(B257,'Full FBS'!$B$18:$M$4306,7,0)</f>
        <v>0</v>
      </c>
      <c r="I257" s="181">
        <f>VLOOKUP(B257,'Full FBS'!$B$18:$M$4306,8,0)</f>
        <v>160</v>
      </c>
      <c r="J257" s="181">
        <f>VLOOKUP(B257,'Full FBS'!$B$18:$M$4306,9,0)</f>
        <v>1</v>
      </c>
      <c r="K257" s="181">
        <f>VLOOKUP(B257,'Full FBS'!$B$18:$M$4306,10,0)</f>
        <v>25</v>
      </c>
      <c r="L257" s="181">
        <f>VLOOKUP(B257,'Full FBS'!$B$18:$M$4306,11,0)</f>
        <v>307</v>
      </c>
      <c r="M257" s="181">
        <f>VLOOKUP(B257,'Full FBS'!$B$18:$M$4306,12,0)</f>
        <v>2</v>
      </c>
      <c r="N257" s="43">
        <f>SUM(G257*$D$8+H257*$D$5+I257*$D$9+J257*$D$6+K257*$D$11+L257*$D$10+M257*$D$7)</f>
        <v>77.2</v>
      </c>
      <c r="O257" s="97">
        <f>VLOOKUP(B257, 'Full FBS'!$B$18:$P$4999, 14, FALSE)</f>
        <v>1</v>
      </c>
      <c r="P257" s="106">
        <f>SUM(((((I257+(L257*1.1))/1900*0.55)+(J257+M257)/19*0.41))+(K257/20*0.04))*100*O257</f>
        <v>25.880789473684214</v>
      </c>
      <c r="Q257" s="31"/>
      <c r="R257" s="15"/>
      <c r="S257" s="15"/>
      <c r="T257" s="15"/>
      <c r="U257" s="15"/>
    </row>
    <row r="258" spans="1:21" ht="13.5" customHeight="1">
      <c r="A258" s="41">
        <f>RANK(N258,$N$18:$N$2614)</f>
        <v>241</v>
      </c>
      <c r="B258" s="180" t="s">
        <v>609</v>
      </c>
      <c r="C258" s="180" t="s">
        <v>1430</v>
      </c>
      <c r="D258" s="180" t="s">
        <v>39</v>
      </c>
      <c r="E258" s="180" t="s">
        <v>38</v>
      </c>
      <c r="F258" s="207" t="s">
        <v>1482</v>
      </c>
      <c r="G258" s="181">
        <f>VLOOKUP(B258,'Full FBS'!$B$18:$M$4306,6,0)</f>
        <v>0</v>
      </c>
      <c r="H258" s="181">
        <f>VLOOKUP(B258,'Full FBS'!$B$18:$M$4306,7,0)</f>
        <v>0</v>
      </c>
      <c r="I258" s="181">
        <f>VLOOKUP(B258,'Full FBS'!$B$18:$M$4306,8,0)</f>
        <v>412</v>
      </c>
      <c r="J258" s="181">
        <f>VLOOKUP(B258,'Full FBS'!$B$18:$M$4306,9,0)</f>
        <v>5</v>
      </c>
      <c r="K258" s="181">
        <f>VLOOKUP(B258,'Full FBS'!$B$18:$M$4306,10,0)</f>
        <v>6</v>
      </c>
      <c r="L258" s="181">
        <f>VLOOKUP(B258,'Full FBS'!$B$18:$M$4306,11,0)</f>
        <v>27</v>
      </c>
      <c r="M258" s="181">
        <f>VLOOKUP(B258,'Full FBS'!$B$18:$M$4306,12,0)</f>
        <v>0</v>
      </c>
      <c r="N258" s="43">
        <f>SUM(G258*$D$8+H258*$D$5+I258*$D$9+J258*$D$6+K258*$D$11+L258*$D$10+M258*$D$7)</f>
        <v>76.900000000000006</v>
      </c>
      <c r="O258" s="97">
        <f>VLOOKUP(B258, 'Full FBS'!$B$18:$P$4999, 14, FALSE)</f>
        <v>1</v>
      </c>
      <c r="P258" s="106">
        <f>SUM(((((I258+(L258*1.1))/1900*0.55)+(J258+M258)/19*0.41))+(K258/20*0.04))*100*O258</f>
        <v>24.775526315789477</v>
      </c>
      <c r="Q258" s="31"/>
      <c r="R258" s="15"/>
      <c r="S258" s="15"/>
      <c r="T258" s="15"/>
      <c r="U258" s="15"/>
    </row>
    <row r="259" spans="1:21" ht="13.5" customHeight="1">
      <c r="A259" s="41">
        <f>RANK(N259,$N$18:$N$2614)</f>
        <v>242</v>
      </c>
      <c r="B259" s="180" t="s">
        <v>679</v>
      </c>
      <c r="C259" s="180" t="s">
        <v>1480</v>
      </c>
      <c r="D259" s="180" t="s">
        <v>39</v>
      </c>
      <c r="E259" s="180" t="s">
        <v>36</v>
      </c>
      <c r="F259" s="180" t="s">
        <v>1103</v>
      </c>
      <c r="G259" s="181">
        <f>VLOOKUP(B259,'Full FBS'!$B$18:$M$4306,6,0)</f>
        <v>0</v>
      </c>
      <c r="H259" s="181">
        <f>VLOOKUP(B259,'Full FBS'!$B$18:$M$4306,7,0)</f>
        <v>0</v>
      </c>
      <c r="I259" s="181">
        <f>VLOOKUP(B259,'Full FBS'!$B$18:$M$4306,8,0)</f>
        <v>407</v>
      </c>
      <c r="J259" s="181">
        <f>VLOOKUP(B259,'Full FBS'!$B$18:$M$4306,9,0)</f>
        <v>6</v>
      </c>
      <c r="K259" s="181">
        <f>VLOOKUP(B259,'Full FBS'!$B$18:$M$4306,10,0)</f>
        <v>0</v>
      </c>
      <c r="L259" s="181">
        <f>VLOOKUP(B259,'Full FBS'!$B$18:$M$4306,11,0)</f>
        <v>0</v>
      </c>
      <c r="M259" s="181">
        <f>VLOOKUP(B259,'Full FBS'!$B$18:$M$4306,12,0)</f>
        <v>0</v>
      </c>
      <c r="N259" s="43">
        <f>SUM(G259*$D$8+H259*$D$5+I259*$D$9+J259*$D$6+K259*$D$11+L259*$D$10+M259*$D$7)</f>
        <v>76.7</v>
      </c>
      <c r="O259" s="97">
        <f>VLOOKUP(B259, 'Full FBS'!$B$18:$P$4999, 14, FALSE)</f>
        <v>1</v>
      </c>
      <c r="P259" s="106">
        <f>SUM(((((I259+(L259*1.1))/1900*0.55)+(J259+M259)/19*0.41))+(K259/20*0.04))*100*O259</f>
        <v>24.72894736842105</v>
      </c>
      <c r="Q259" s="31"/>
      <c r="R259" s="15"/>
      <c r="S259" s="15"/>
      <c r="T259" s="15"/>
      <c r="U259" s="15"/>
    </row>
    <row r="260" spans="1:21" ht="13.5" customHeight="1">
      <c r="A260" s="41">
        <f>RANK(N260,$N$18:$N$2614)</f>
        <v>243</v>
      </c>
      <c r="B260" s="180" t="s">
        <v>1551</v>
      </c>
      <c r="C260" s="180" t="s">
        <v>1416</v>
      </c>
      <c r="D260" s="180" t="s">
        <v>39</v>
      </c>
      <c r="E260" s="180" t="s">
        <v>40</v>
      </c>
      <c r="F260" s="180" t="s">
        <v>1104</v>
      </c>
      <c r="G260" s="181">
        <f>VLOOKUP(B260,'Full FBS'!$B$18:$M$4306,6,0)</f>
        <v>0</v>
      </c>
      <c r="H260" s="181">
        <f>VLOOKUP(B260,'Full FBS'!$B$18:$M$4306,7,0)</f>
        <v>0</v>
      </c>
      <c r="I260" s="181">
        <f>VLOOKUP(B260,'Full FBS'!$B$18:$M$4306,8,0)</f>
        <v>445</v>
      </c>
      <c r="J260" s="181">
        <f>VLOOKUP(B260,'Full FBS'!$B$18:$M$4306,9,0)</f>
        <v>4</v>
      </c>
      <c r="K260" s="181">
        <f>VLOOKUP(B260,'Full FBS'!$B$18:$M$4306,10,0)</f>
        <v>6</v>
      </c>
      <c r="L260" s="181">
        <f>VLOOKUP(B260,'Full FBS'!$B$18:$M$4306,11,0)</f>
        <v>51</v>
      </c>
      <c r="M260" s="181">
        <f>VLOOKUP(B260,'Full FBS'!$B$18:$M$4306,12,0)</f>
        <v>0</v>
      </c>
      <c r="N260" s="43">
        <f>SUM(G260*$D$8+H260*$D$5+I260*$D$9+J260*$D$6+K260*$D$11+L260*$D$10+M260*$D$7)</f>
        <v>76.599999999999994</v>
      </c>
      <c r="O260" s="97">
        <f>VLOOKUP(B260, 'Full FBS'!$B$18:$P$4999, 14, FALSE)</f>
        <v>1</v>
      </c>
      <c r="P260" s="106">
        <f>SUM(((((I260+(L260*1.1))/1900*0.55)+(J260+M260)/19*0.41))+(K260/20*0.04))*100*O260</f>
        <v>24.337105263157895</v>
      </c>
      <c r="Q260" s="31"/>
      <c r="R260" s="15"/>
      <c r="S260" s="15"/>
      <c r="T260" s="15"/>
      <c r="U260" s="15"/>
    </row>
    <row r="261" spans="1:21" ht="13.5" customHeight="1">
      <c r="A261" s="41">
        <f>RANK(N261,$N$18:$N$2614)</f>
        <v>244</v>
      </c>
      <c r="B261" s="180" t="s">
        <v>985</v>
      </c>
      <c r="C261" s="180" t="s">
        <v>1467</v>
      </c>
      <c r="D261" s="180" t="s">
        <v>39</v>
      </c>
      <c r="E261" s="180" t="s">
        <v>1481</v>
      </c>
      <c r="F261" s="180" t="s">
        <v>57</v>
      </c>
      <c r="G261" s="181">
        <f>VLOOKUP(B261,'Full FBS'!$B$18:$M$4306,6,0)</f>
        <v>0</v>
      </c>
      <c r="H261" s="181">
        <f>VLOOKUP(B261,'Full FBS'!$B$18:$M$4306,7,0)</f>
        <v>0</v>
      </c>
      <c r="I261" s="181">
        <f>VLOOKUP(B261,'Full FBS'!$B$18:$M$4306,8,0)</f>
        <v>421</v>
      </c>
      <c r="J261" s="181">
        <f>VLOOKUP(B261,'Full FBS'!$B$18:$M$4306,9,0)</f>
        <v>4</v>
      </c>
      <c r="K261" s="181">
        <f>VLOOKUP(B261,'Full FBS'!$B$18:$M$4306,10,0)</f>
        <v>9</v>
      </c>
      <c r="L261" s="181">
        <f>VLOOKUP(B261,'Full FBS'!$B$18:$M$4306,11,0)</f>
        <v>54</v>
      </c>
      <c r="M261" s="181">
        <f>VLOOKUP(B261,'Full FBS'!$B$18:$M$4306,12,0)</f>
        <v>0</v>
      </c>
      <c r="N261" s="43">
        <f>SUM(G261*$D$8+H261*$D$5+I261*$D$9+J261*$D$6+K261*$D$11+L261*$D$10+M261*$D$7)</f>
        <v>76</v>
      </c>
      <c r="O261" s="97">
        <f>VLOOKUP(B261, 'Full FBS'!$B$18:$P$4999, 14, FALSE)</f>
        <v>1</v>
      </c>
      <c r="P261" s="106">
        <f>SUM(((((I261+(L261*1.1))/1900*0.55)+(J261+M261)/19*0.41))+(K261/20*0.04))*100*O261</f>
        <v>24.337894736842102</v>
      </c>
      <c r="Q261" s="31"/>
      <c r="R261" s="15"/>
      <c r="S261" s="15"/>
      <c r="T261" s="15"/>
      <c r="U261" s="15"/>
    </row>
    <row r="262" spans="1:21" ht="13.5" customHeight="1">
      <c r="A262" s="41">
        <f>RANK(N262,$N$18:$N$2614)</f>
        <v>245</v>
      </c>
      <c r="B262" s="180" t="s">
        <v>821</v>
      </c>
      <c r="C262" s="180" t="s">
        <v>1363</v>
      </c>
      <c r="D262" s="180" t="s">
        <v>39</v>
      </c>
      <c r="E262" s="180" t="s">
        <v>36</v>
      </c>
      <c r="F262" s="180" t="s">
        <v>52</v>
      </c>
      <c r="G262" s="181">
        <f>VLOOKUP(B262,'Full FBS'!$B$18:$M$4306,6,0)</f>
        <v>0</v>
      </c>
      <c r="H262" s="181">
        <f>VLOOKUP(B262,'Full FBS'!$B$18:$M$4306,7,0)</f>
        <v>0</v>
      </c>
      <c r="I262" s="181">
        <f>VLOOKUP(B262,'Full FBS'!$B$18:$M$4306,8,0)</f>
        <v>309</v>
      </c>
      <c r="J262" s="181">
        <f>VLOOKUP(B262,'Full FBS'!$B$18:$M$4306,9,0)</f>
        <v>3</v>
      </c>
      <c r="K262" s="181">
        <f>VLOOKUP(B262,'Full FBS'!$B$18:$M$4306,10,0)</f>
        <v>12</v>
      </c>
      <c r="L262" s="181">
        <f>VLOOKUP(B262,'Full FBS'!$B$18:$M$4306,11,0)</f>
        <v>141</v>
      </c>
      <c r="M262" s="181">
        <f>VLOOKUP(B262,'Full FBS'!$B$18:$M$4306,12,0)</f>
        <v>1</v>
      </c>
      <c r="N262" s="43">
        <f>SUM(G262*$D$8+H262*$D$5+I262*$D$9+J262*$D$6+K262*$D$11+L262*$D$10+M262*$D$7)</f>
        <v>75</v>
      </c>
      <c r="O262" s="97">
        <f>VLOOKUP(B262, 'Full FBS'!$B$18:$P$4999, 14, FALSE)</f>
        <v>1</v>
      </c>
      <c r="P262" s="106">
        <f>SUM(((((I262+(L262*1.1))/1900*0.55)+(J262+M262)/19*0.41))+(K262/20*0.04))*100*O262</f>
        <v>24.466052631578947</v>
      </c>
      <c r="Q262" s="31"/>
      <c r="R262" s="15"/>
      <c r="S262" s="15"/>
      <c r="T262" s="15"/>
      <c r="U262" s="15"/>
    </row>
    <row r="263" spans="1:21" ht="13.5" customHeight="1">
      <c r="A263" s="41">
        <f>RANK(N263,$N$18:$N$2614)</f>
        <v>246</v>
      </c>
      <c r="B263" s="180" t="s">
        <v>1063</v>
      </c>
      <c r="C263" s="180" t="s">
        <v>1360</v>
      </c>
      <c r="D263" s="180" t="s">
        <v>39</v>
      </c>
      <c r="E263" s="180" t="s">
        <v>1481</v>
      </c>
      <c r="F263" s="180" t="s">
        <v>52</v>
      </c>
      <c r="G263" s="181">
        <f>VLOOKUP(B263,'Full FBS'!$B$18:$M$4306,6,0)</f>
        <v>0</v>
      </c>
      <c r="H263" s="181">
        <f>VLOOKUP(B263,'Full FBS'!$B$18:$M$4306,7,0)</f>
        <v>0</v>
      </c>
      <c r="I263" s="181">
        <f>VLOOKUP(B263,'Full FBS'!$B$18:$M$4306,8,0)</f>
        <v>386</v>
      </c>
      <c r="J263" s="181">
        <f>VLOOKUP(B263,'Full FBS'!$B$18:$M$4306,9,0)</f>
        <v>4</v>
      </c>
      <c r="K263" s="181">
        <f>VLOOKUP(B263,'Full FBS'!$B$18:$M$4306,10,0)</f>
        <v>8</v>
      </c>
      <c r="L263" s="181">
        <f>VLOOKUP(B263,'Full FBS'!$B$18:$M$4306,11,0)</f>
        <v>73</v>
      </c>
      <c r="M263" s="181">
        <f>VLOOKUP(B263,'Full FBS'!$B$18:$M$4306,12,0)</f>
        <v>0</v>
      </c>
      <c r="N263" s="43">
        <f>SUM(G263*$D$8+H263*$D$5+I263*$D$9+J263*$D$6+K263*$D$11+L263*$D$10+M263*$D$7)</f>
        <v>73.899999999999991</v>
      </c>
      <c r="O263" s="97">
        <f>VLOOKUP(B263, 'Full FBS'!$B$18:$P$4999, 14, FALSE)</f>
        <v>1</v>
      </c>
      <c r="P263" s="106">
        <f>SUM(((((I263+(L263*1.1))/1900*0.55)+(J263+M263)/19*0.41))+(K263/20*0.04))*100*O263</f>
        <v>23.729736842105265</v>
      </c>
      <c r="Q263" s="31"/>
      <c r="R263" s="15"/>
      <c r="S263" s="15"/>
      <c r="T263" s="15"/>
      <c r="U263" s="15"/>
    </row>
    <row r="264" spans="1:21" ht="13.5" customHeight="1">
      <c r="A264" s="41">
        <f>RANK(N264,$N$18:$N$2614)</f>
        <v>247</v>
      </c>
      <c r="B264" s="180" t="s">
        <v>395</v>
      </c>
      <c r="C264" s="180" t="s">
        <v>1389</v>
      </c>
      <c r="D264" s="180" t="s">
        <v>39</v>
      </c>
      <c r="E264" s="180" t="s">
        <v>34</v>
      </c>
      <c r="F264" s="180" t="s">
        <v>1105</v>
      </c>
      <c r="G264" s="181">
        <f>VLOOKUP(B264,'Full FBS'!$B$18:$M$4306,6,0)</f>
        <v>0</v>
      </c>
      <c r="H264" s="181">
        <f>VLOOKUP(B264,'Full FBS'!$B$18:$M$4306,7,0)</f>
        <v>0</v>
      </c>
      <c r="I264" s="181">
        <f>VLOOKUP(B264,'Full FBS'!$B$18:$M$4306,8,0)</f>
        <v>389</v>
      </c>
      <c r="J264" s="181">
        <f>VLOOKUP(B264,'Full FBS'!$B$18:$M$4306,9,0)</f>
        <v>3</v>
      </c>
      <c r="K264" s="181">
        <f>VLOOKUP(B264,'Full FBS'!$B$18:$M$4306,10,0)</f>
        <v>14</v>
      </c>
      <c r="L264" s="181">
        <f>VLOOKUP(B264,'Full FBS'!$B$18:$M$4306,11,0)</f>
        <v>98</v>
      </c>
      <c r="M264" s="181">
        <f>VLOOKUP(B264,'Full FBS'!$B$18:$M$4306,12,0)</f>
        <v>0</v>
      </c>
      <c r="N264" s="43">
        <f>SUM(G264*$D$8+H264*$D$5+I264*$D$9+J264*$D$6+K264*$D$11+L264*$D$10+M264*$D$7)</f>
        <v>73.7</v>
      </c>
      <c r="O264" s="97">
        <f>VLOOKUP(B264, 'Full FBS'!$B$18:$P$4999, 14, FALSE)</f>
        <v>1</v>
      </c>
      <c r="P264" s="106">
        <f>SUM(((((I264+(L264*1.1))/1900*0.55)+(J264+M264)/19*0.41))+(K264/20*0.04))*100*O264</f>
        <v>23.654736842105262</v>
      </c>
      <c r="Q264" s="31"/>
      <c r="R264" s="15"/>
      <c r="S264" s="15"/>
      <c r="T264" s="15"/>
      <c r="U264" s="15"/>
    </row>
    <row r="265" spans="1:21" ht="13.5" customHeight="1">
      <c r="A265" s="41">
        <f>RANK(N265,$N$18:$N$2614)</f>
        <v>248</v>
      </c>
      <c r="B265" s="180" t="s">
        <v>1527</v>
      </c>
      <c r="C265" s="180" t="s">
        <v>1372</v>
      </c>
      <c r="D265" s="180" t="s">
        <v>39</v>
      </c>
      <c r="E265" s="180" t="s">
        <v>40</v>
      </c>
      <c r="F265" s="180" t="s">
        <v>1105</v>
      </c>
      <c r="G265" s="181">
        <f>VLOOKUP(B265,'Full FBS'!$B$18:$M$4306,6,0)</f>
        <v>0</v>
      </c>
      <c r="H265" s="181">
        <f>VLOOKUP(B265,'Full FBS'!$B$18:$M$4306,7,0)</f>
        <v>0</v>
      </c>
      <c r="I265" s="181">
        <f>VLOOKUP(B265,'Full FBS'!$B$18:$M$4306,8,0)</f>
        <v>355</v>
      </c>
      <c r="J265" s="181">
        <f>VLOOKUP(B265,'Full FBS'!$B$18:$M$4306,9,0)</f>
        <v>3</v>
      </c>
      <c r="K265" s="181">
        <f>VLOOKUP(B265,'Full FBS'!$B$18:$M$4306,10,0)</f>
        <v>14</v>
      </c>
      <c r="L265" s="181">
        <f>VLOOKUP(B265,'Full FBS'!$B$18:$M$4306,11,0)</f>
        <v>131</v>
      </c>
      <c r="M265" s="181">
        <f>VLOOKUP(B265,'Full FBS'!$B$18:$M$4306,12,0)</f>
        <v>0</v>
      </c>
      <c r="N265" s="43">
        <f>SUM(G265*$D$8+H265*$D$5+I265*$D$9+J265*$D$6+K265*$D$11+L265*$D$10+M265*$D$7)</f>
        <v>73.599999999999994</v>
      </c>
      <c r="O265" s="97">
        <f>VLOOKUP(B265, 'Full FBS'!$B$18:$P$4999, 14, FALSE)</f>
        <v>1</v>
      </c>
      <c r="P265" s="106">
        <f>SUM(((((I265+(L265*1.1))/1900*0.55)+(J265+M265)/19*0.41))+(K265/20*0.04))*100*O265</f>
        <v>23.721315789473685</v>
      </c>
      <c r="Q265" s="31"/>
      <c r="R265" s="15"/>
      <c r="S265" s="15"/>
      <c r="T265" s="15"/>
      <c r="U265" s="15"/>
    </row>
    <row r="266" spans="1:21" ht="13.5" customHeight="1">
      <c r="A266" s="41">
        <f>RANK(N266,$N$18:$N$2614)</f>
        <v>249</v>
      </c>
      <c r="B266" s="180" t="s">
        <v>1503</v>
      </c>
      <c r="C266" s="180" t="s">
        <v>1449</v>
      </c>
      <c r="D266" s="180" t="s">
        <v>39</v>
      </c>
      <c r="E266" s="180" t="s">
        <v>40</v>
      </c>
      <c r="F266" s="180" t="s">
        <v>1105</v>
      </c>
      <c r="G266" s="181">
        <f>VLOOKUP(B266,'Full FBS'!$B$18:$M$4306,6,0)</f>
        <v>0</v>
      </c>
      <c r="H266" s="181">
        <f>VLOOKUP(B266,'Full FBS'!$B$18:$M$4306,7,0)</f>
        <v>0</v>
      </c>
      <c r="I266" s="181">
        <f>VLOOKUP(B266,'Full FBS'!$B$18:$M$4306,8,0)</f>
        <v>453</v>
      </c>
      <c r="J266" s="181">
        <f>VLOOKUP(B266,'Full FBS'!$B$18:$M$4306,9,0)</f>
        <v>3</v>
      </c>
      <c r="K266" s="181">
        <f>VLOOKUP(B266,'Full FBS'!$B$18:$M$4306,10,0)</f>
        <v>8</v>
      </c>
      <c r="L266" s="181">
        <f>VLOOKUP(B266,'Full FBS'!$B$18:$M$4306,11,0)</f>
        <v>53</v>
      </c>
      <c r="M266" s="181">
        <f>VLOOKUP(B266,'Full FBS'!$B$18:$M$4306,12,0)</f>
        <v>0</v>
      </c>
      <c r="N266" s="43">
        <f>SUM(G266*$D$8+H266*$D$5+I266*$D$9+J266*$D$6+K266*$D$11+L266*$D$10+M266*$D$7)</f>
        <v>72.600000000000009</v>
      </c>
      <c r="O266" s="97">
        <f>VLOOKUP(B266, 'Full FBS'!$B$18:$P$4999, 14, FALSE)</f>
        <v>1</v>
      </c>
      <c r="P266" s="106">
        <f>SUM(((((I266+(L266*1.1))/1900*0.55)+(J266+M266)/19*0.41))+(K266/20*0.04))*100*O266</f>
        <v>22.874473684210528</v>
      </c>
      <c r="Q266" s="31"/>
      <c r="R266" s="15"/>
      <c r="S266" s="15"/>
      <c r="T266" s="15"/>
      <c r="U266" s="15"/>
    </row>
    <row r="267" spans="1:21" ht="13.5" customHeight="1">
      <c r="A267" s="41">
        <f>RANK(N267,$N$18:$N$2614)</f>
        <v>250</v>
      </c>
      <c r="B267" s="180" t="s">
        <v>375</v>
      </c>
      <c r="C267" s="180" t="s">
        <v>1436</v>
      </c>
      <c r="D267" s="180" t="s">
        <v>39</v>
      </c>
      <c r="E267" s="180" t="s">
        <v>38</v>
      </c>
      <c r="F267" s="180" t="s">
        <v>57</v>
      </c>
      <c r="G267" s="181">
        <f>VLOOKUP(B267,'Full FBS'!$B$18:$M$4306,6,0)</f>
        <v>0</v>
      </c>
      <c r="H267" s="181">
        <f>VLOOKUP(B267,'Full FBS'!$B$18:$M$4306,7,0)</f>
        <v>0</v>
      </c>
      <c r="I267" s="181">
        <f>VLOOKUP(B267,'Full FBS'!$B$18:$M$4306,8,0)</f>
        <v>441</v>
      </c>
      <c r="J267" s="181">
        <f>VLOOKUP(B267,'Full FBS'!$B$18:$M$4306,9,0)</f>
        <v>3</v>
      </c>
      <c r="K267" s="181">
        <f>VLOOKUP(B267,'Full FBS'!$B$18:$M$4306,10,0)</f>
        <v>9</v>
      </c>
      <c r="L267" s="181">
        <f>VLOOKUP(B267,'Full FBS'!$B$18:$M$4306,11,0)</f>
        <v>55</v>
      </c>
      <c r="M267" s="181">
        <f>VLOOKUP(B267,'Full FBS'!$B$18:$M$4306,12,0)</f>
        <v>0</v>
      </c>
      <c r="N267" s="43">
        <f>SUM(G267*$D$8+H267*$D$5+I267*$D$9+J267*$D$6+K267*$D$11+L267*$D$10+M267*$D$7)</f>
        <v>72.099999999999994</v>
      </c>
      <c r="O267" s="97">
        <f>VLOOKUP(B267, 'Full FBS'!$B$18:$P$4999, 14, FALSE)</f>
        <v>1</v>
      </c>
      <c r="P267" s="106">
        <f>SUM(((((I267+(L267*1.1))/1900*0.55)+(J267+M267)/19*0.41))+(K267/20*0.04))*100*O267</f>
        <v>22.790789473684214</v>
      </c>
      <c r="Q267" s="31"/>
      <c r="R267" s="15"/>
      <c r="S267" s="15"/>
      <c r="T267" s="15"/>
      <c r="U267" s="15"/>
    </row>
    <row r="268" spans="1:21" ht="13.5" customHeight="1">
      <c r="A268" s="41">
        <f>RANK(N268,$N$18:$N$2614)</f>
        <v>251</v>
      </c>
      <c r="B268" s="180" t="s">
        <v>407</v>
      </c>
      <c r="C268" s="180" t="s">
        <v>1383</v>
      </c>
      <c r="D268" s="180" t="s">
        <v>39</v>
      </c>
      <c r="E268" s="180" t="s">
        <v>36</v>
      </c>
      <c r="F268" s="180" t="s">
        <v>41</v>
      </c>
      <c r="G268" s="181">
        <f>VLOOKUP(B268,'Full FBS'!$B$18:$M$4306,6,0)</f>
        <v>0</v>
      </c>
      <c r="H268" s="181">
        <f>VLOOKUP(B268,'Full FBS'!$B$18:$M$4306,7,0)</f>
        <v>0</v>
      </c>
      <c r="I268" s="181">
        <f>VLOOKUP(B268,'Full FBS'!$B$18:$M$4306,8,0)</f>
        <v>415</v>
      </c>
      <c r="J268" s="181">
        <f>VLOOKUP(B268,'Full FBS'!$B$18:$M$4306,9,0)</f>
        <v>3</v>
      </c>
      <c r="K268" s="181">
        <f>VLOOKUP(B268,'Full FBS'!$B$18:$M$4306,10,0)</f>
        <v>10</v>
      </c>
      <c r="L268" s="181">
        <f>VLOOKUP(B268,'Full FBS'!$B$18:$M$4306,11,0)</f>
        <v>75</v>
      </c>
      <c r="M268" s="181">
        <f>VLOOKUP(B268,'Full FBS'!$B$18:$M$4306,12,0)</f>
        <v>0</v>
      </c>
      <c r="N268" s="43">
        <f>SUM(G268*$D$8+H268*$D$5+I268*$D$9+J268*$D$6+K268*$D$11+L268*$D$10+M268*$D$7)</f>
        <v>72</v>
      </c>
      <c r="O268" s="97">
        <f>VLOOKUP(B268, 'Full FBS'!$B$18:$P$4999, 14, FALSE)</f>
        <v>1</v>
      </c>
      <c r="P268" s="106">
        <f>SUM(((((I268+(L268*1.1))/1900*0.55)+(J268+M268)/19*0.41))+(K268/20*0.04))*100*O268</f>
        <v>22.874999999999996</v>
      </c>
      <c r="Q268" s="31"/>
      <c r="R268" s="15"/>
      <c r="S268" s="15"/>
      <c r="T268" s="15"/>
      <c r="U268" s="15"/>
    </row>
    <row r="269" spans="1:21" ht="13.5" customHeight="1">
      <c r="A269" s="41">
        <f>RANK(N269,$N$18:$N$2614)</f>
        <v>252</v>
      </c>
      <c r="B269" s="180" t="s">
        <v>1330</v>
      </c>
      <c r="C269" s="180" t="s">
        <v>1415</v>
      </c>
      <c r="D269" s="180" t="s">
        <v>39</v>
      </c>
      <c r="E269" s="180" t="s">
        <v>38</v>
      </c>
      <c r="F269" s="207" t="s">
        <v>1482</v>
      </c>
      <c r="G269" s="181">
        <f>VLOOKUP(B269,'Full FBS'!$B$18:$M$4306,6,0)</f>
        <v>0</v>
      </c>
      <c r="H269" s="181">
        <f>VLOOKUP(B269,'Full FBS'!$B$18:$M$4306,7,0)</f>
        <v>0</v>
      </c>
      <c r="I269" s="181">
        <f>VLOOKUP(B269,'Full FBS'!$B$18:$M$4306,8,0)</f>
        <v>331</v>
      </c>
      <c r="J269" s="181">
        <f>VLOOKUP(B269,'Full FBS'!$B$18:$M$4306,9,0)</f>
        <v>4</v>
      </c>
      <c r="K269" s="181">
        <f>VLOOKUP(B269,'Full FBS'!$B$18:$M$4306,10,0)</f>
        <v>10</v>
      </c>
      <c r="L269" s="181">
        <f>VLOOKUP(B269,'Full FBS'!$B$18:$M$4306,11,0)</f>
        <v>98</v>
      </c>
      <c r="M269" s="181">
        <f>VLOOKUP(B269,'Full FBS'!$B$18:$M$4306,12,0)</f>
        <v>0</v>
      </c>
      <c r="N269" s="43">
        <f>SUM(G269*$D$8+H269*$D$5+I269*$D$9+J269*$D$6+K269*$D$11+L269*$D$10+M269*$D$7)</f>
        <v>71.900000000000006</v>
      </c>
      <c r="O269" s="97">
        <f>VLOOKUP(B269, 'Full FBS'!$B$18:$P$4999, 14, FALSE)</f>
        <v>1</v>
      </c>
      <c r="P269" s="106">
        <f>SUM(((((I269+(L269*1.1))/1900*0.55)+(J269+M269)/19*0.41))+(K269/20*0.04))*100*O269</f>
        <v>23.333684210526318</v>
      </c>
      <c r="Q269" s="31"/>
      <c r="R269" s="15"/>
      <c r="S269" s="15"/>
      <c r="T269" s="15"/>
      <c r="U269" s="15"/>
    </row>
    <row r="270" spans="1:21" ht="13.5" customHeight="1">
      <c r="A270" s="41">
        <f>RANK(N270,$N$18:$N$2614)</f>
        <v>253</v>
      </c>
      <c r="B270" s="180" t="s">
        <v>316</v>
      </c>
      <c r="C270" s="180" t="s">
        <v>1443</v>
      </c>
      <c r="D270" s="180" t="s">
        <v>39</v>
      </c>
      <c r="E270" s="180" t="s">
        <v>38</v>
      </c>
      <c r="F270" s="180" t="s">
        <v>41</v>
      </c>
      <c r="G270" s="181">
        <f>VLOOKUP(B270,'Full FBS'!$B$18:$M$4306,6,0)</f>
        <v>0</v>
      </c>
      <c r="H270" s="181">
        <f>VLOOKUP(B270,'Full FBS'!$B$18:$M$4306,7,0)</f>
        <v>0</v>
      </c>
      <c r="I270" s="181">
        <f>VLOOKUP(B270,'Full FBS'!$B$18:$M$4306,8,0)</f>
        <v>471</v>
      </c>
      <c r="J270" s="181">
        <f>VLOOKUP(B270,'Full FBS'!$B$18:$M$4306,9,0)</f>
        <v>3</v>
      </c>
      <c r="K270" s="181">
        <f>VLOOKUP(B270,'Full FBS'!$B$18:$M$4306,10,0)</f>
        <v>6</v>
      </c>
      <c r="L270" s="181">
        <f>VLOOKUP(B270,'Full FBS'!$B$18:$M$4306,11,0)</f>
        <v>37</v>
      </c>
      <c r="M270" s="181">
        <f>VLOOKUP(B270,'Full FBS'!$B$18:$M$4306,12,0)</f>
        <v>0</v>
      </c>
      <c r="N270" s="43">
        <f>SUM(G270*$D$8+H270*$D$5+I270*$D$9+J270*$D$6+K270*$D$11+L270*$D$10+M270*$D$7)</f>
        <v>71.8</v>
      </c>
      <c r="O270" s="97">
        <f>VLOOKUP(B270, 'Full FBS'!$B$18:$P$4999, 14, FALSE)</f>
        <v>1</v>
      </c>
      <c r="P270" s="106">
        <f>SUM(((((I270+(L270*1.1))/1900*0.55)+(J270+M270)/19*0.41))+(K270/20*0.04))*100*O270</f>
        <v>22.48605263157895</v>
      </c>
      <c r="Q270" s="31"/>
      <c r="R270" s="15"/>
      <c r="S270" s="15"/>
      <c r="T270" s="15"/>
      <c r="U270" s="15"/>
    </row>
    <row r="271" spans="1:21" ht="13.5" customHeight="1">
      <c r="A271" s="41">
        <f>RANK(N271,$N$18:$N$2614)</f>
        <v>254</v>
      </c>
      <c r="B271" s="207" t="s">
        <v>1617</v>
      </c>
      <c r="C271" s="180" t="s">
        <v>1381</v>
      </c>
      <c r="D271" s="180" t="s">
        <v>39</v>
      </c>
      <c r="E271" s="207" t="s">
        <v>36</v>
      </c>
      <c r="F271" s="180" t="s">
        <v>1103</v>
      </c>
      <c r="G271" s="181">
        <f>VLOOKUP(B271,'Full FBS'!$B$18:$M$4306,6,0)</f>
        <v>0</v>
      </c>
      <c r="H271" s="181">
        <f>VLOOKUP(B271,'Full FBS'!$B$18:$M$4306,7,0)</f>
        <v>0</v>
      </c>
      <c r="I271" s="181">
        <f>VLOOKUP(B271,'Full FBS'!$B$18:$M$4306,8,0)</f>
        <v>377</v>
      </c>
      <c r="J271" s="181">
        <f>VLOOKUP(B271,'Full FBS'!$B$18:$M$4306,9,0)</f>
        <v>4</v>
      </c>
      <c r="K271" s="181">
        <f>VLOOKUP(B271,'Full FBS'!$B$18:$M$4306,10,0)</f>
        <v>8</v>
      </c>
      <c r="L271" s="181">
        <f>VLOOKUP(B271,'Full FBS'!$B$18:$M$4306,11,0)</f>
        <v>55</v>
      </c>
      <c r="M271" s="181">
        <f>VLOOKUP(B271,'Full FBS'!$B$18:$M$4306,12,0)</f>
        <v>0</v>
      </c>
      <c r="N271" s="43">
        <f>SUM(G271*$D$8+H271*$D$5+I271*$D$9+J271*$D$6+K271*$D$11+L271*$D$10+M271*$D$7)</f>
        <v>71.2</v>
      </c>
      <c r="O271" s="97">
        <f>VLOOKUP(B271, 'Full FBS'!$B$18:$P$4999, 14, FALSE)</f>
        <v>1</v>
      </c>
      <c r="P271" s="106">
        <f>SUM(((((I271+(L271*1.1))/1900*0.55)+(J271+M271)/19*0.41))+(K271/20*0.04))*100*O271</f>
        <v>22.89605263157895</v>
      </c>
      <c r="Q271" s="31"/>
      <c r="R271" s="15"/>
      <c r="S271" s="15"/>
      <c r="T271" s="15"/>
      <c r="U271" s="15"/>
    </row>
    <row r="272" spans="1:21" ht="13.5" customHeight="1">
      <c r="A272" s="41">
        <f>RANK(N272,$N$18:$N$2614)</f>
        <v>255</v>
      </c>
      <c r="B272" s="180" t="s">
        <v>516</v>
      </c>
      <c r="C272" s="180" t="s">
        <v>1428</v>
      </c>
      <c r="D272" s="180" t="s">
        <v>39</v>
      </c>
      <c r="E272" s="180" t="s">
        <v>36</v>
      </c>
      <c r="F272" s="180" t="s">
        <v>59</v>
      </c>
      <c r="G272" s="181">
        <f>VLOOKUP(B272,'Full FBS'!$B$18:$M$4306,6,0)</f>
        <v>0</v>
      </c>
      <c r="H272" s="181">
        <f>VLOOKUP(B272,'Full FBS'!$B$18:$M$4306,7,0)</f>
        <v>0</v>
      </c>
      <c r="I272" s="181">
        <f>VLOOKUP(B272,'Full FBS'!$B$18:$M$4306,8,0)</f>
        <v>392</v>
      </c>
      <c r="J272" s="181">
        <f>VLOOKUP(B272,'Full FBS'!$B$18:$M$4306,9,0)</f>
        <v>3</v>
      </c>
      <c r="K272" s="181">
        <f>VLOOKUP(B272,'Full FBS'!$B$18:$M$4306,10,0)</f>
        <v>11</v>
      </c>
      <c r="L272" s="181">
        <f>VLOOKUP(B272,'Full FBS'!$B$18:$M$4306,11,0)</f>
        <v>79</v>
      </c>
      <c r="M272" s="181">
        <f>VLOOKUP(B272,'Full FBS'!$B$18:$M$4306,12,0)</f>
        <v>0</v>
      </c>
      <c r="N272" s="43">
        <f>SUM(G272*$D$8+H272*$D$5+I272*$D$9+J272*$D$6+K272*$D$11+L272*$D$10+M272*$D$7)</f>
        <v>70.600000000000009</v>
      </c>
      <c r="O272" s="97">
        <f>VLOOKUP(B272, 'Full FBS'!$B$18:$P$4999, 14, FALSE)</f>
        <v>1</v>
      </c>
      <c r="P272" s="106">
        <f>SUM(((((I272+(L272*1.1))/1900*0.55)+(J272+M272)/19*0.41))+(K272/20*0.04))*100*O272</f>
        <v>22.536578947368422</v>
      </c>
      <c r="Q272" s="31"/>
      <c r="R272" s="15"/>
      <c r="S272" s="15"/>
      <c r="T272" s="15"/>
      <c r="U272" s="15"/>
    </row>
    <row r="273" spans="1:21" ht="13.5" customHeight="1">
      <c r="A273" s="41">
        <f>RANK(N273,$N$18:$N$2614)</f>
        <v>256</v>
      </c>
      <c r="B273" s="180" t="s">
        <v>897</v>
      </c>
      <c r="C273" s="180" t="s">
        <v>1435</v>
      </c>
      <c r="D273" s="180" t="s">
        <v>39</v>
      </c>
      <c r="E273" s="180" t="s">
        <v>36</v>
      </c>
      <c r="F273" s="180" t="s">
        <v>59</v>
      </c>
      <c r="G273" s="181">
        <f>VLOOKUP(B273,'Full FBS'!$B$18:$M$4306,6,0)</f>
        <v>0</v>
      </c>
      <c r="H273" s="181">
        <f>VLOOKUP(B273,'Full FBS'!$B$18:$M$4306,7,0)</f>
        <v>0</v>
      </c>
      <c r="I273" s="181">
        <f>VLOOKUP(B273,'Full FBS'!$B$18:$M$4306,8,0)</f>
        <v>397</v>
      </c>
      <c r="J273" s="181">
        <f>VLOOKUP(B273,'Full FBS'!$B$18:$M$4306,9,0)</f>
        <v>3</v>
      </c>
      <c r="K273" s="181">
        <f>VLOOKUP(B273,'Full FBS'!$B$18:$M$4306,10,0)</f>
        <v>10</v>
      </c>
      <c r="L273" s="181">
        <f>VLOOKUP(B273,'Full FBS'!$B$18:$M$4306,11,0)</f>
        <v>73</v>
      </c>
      <c r="M273" s="181">
        <f>VLOOKUP(B273,'Full FBS'!$B$18:$M$4306,12,0)</f>
        <v>0</v>
      </c>
      <c r="N273" s="43">
        <f>SUM(G273*$D$8+H273*$D$5+I273*$D$9+J273*$D$6+K273*$D$11+L273*$D$10+M273*$D$7)</f>
        <v>70</v>
      </c>
      <c r="O273" s="97">
        <f>VLOOKUP(B273, 'Full FBS'!$B$18:$P$4999, 14, FALSE)</f>
        <v>1</v>
      </c>
      <c r="P273" s="106">
        <f>SUM(((((I273+(L273*1.1))/1900*0.55)+(J273+M273)/19*0.41))+(K273/20*0.04))*100*O273</f>
        <v>22.290263157894739</v>
      </c>
      <c r="Q273" s="31"/>
      <c r="R273" s="15"/>
      <c r="S273" s="15"/>
      <c r="T273" s="15"/>
      <c r="U273" s="15"/>
    </row>
    <row r="274" spans="1:21" ht="13.5" customHeight="1">
      <c r="A274" s="41">
        <f>RANK(N274,$N$18:$N$2614)</f>
        <v>257</v>
      </c>
      <c r="B274" s="180" t="s">
        <v>1236</v>
      </c>
      <c r="C274" s="180" t="s">
        <v>1461</v>
      </c>
      <c r="D274" s="180" t="s">
        <v>39</v>
      </c>
      <c r="E274" s="180" t="s">
        <v>34</v>
      </c>
      <c r="F274" s="180" t="s">
        <v>57</v>
      </c>
      <c r="G274" s="181">
        <f>VLOOKUP(B274,'Full FBS'!$B$18:$M$4306,6,0)</f>
        <v>0</v>
      </c>
      <c r="H274" s="181">
        <f>VLOOKUP(B274,'Full FBS'!$B$18:$M$4306,7,0)</f>
        <v>0</v>
      </c>
      <c r="I274" s="181">
        <f>VLOOKUP(B274,'Full FBS'!$B$18:$M$4306,8,0)</f>
        <v>435</v>
      </c>
      <c r="J274" s="181">
        <f>VLOOKUP(B274,'Full FBS'!$B$18:$M$4306,9,0)</f>
        <v>4</v>
      </c>
      <c r="K274" s="181">
        <f>VLOOKUP(B274,'Full FBS'!$B$18:$M$4306,10,0)</f>
        <v>2</v>
      </c>
      <c r="L274" s="181">
        <f>VLOOKUP(B274,'Full FBS'!$B$18:$M$4306,11,0)</f>
        <v>11</v>
      </c>
      <c r="M274" s="181">
        <f>VLOOKUP(B274,'Full FBS'!$B$18:$M$4306,12,0)</f>
        <v>0</v>
      </c>
      <c r="N274" s="43">
        <f>SUM(G274*$D$8+H274*$D$5+I274*$D$9+J274*$D$6+K274*$D$11+L274*$D$10+M274*$D$7)</f>
        <v>69.599999999999994</v>
      </c>
      <c r="O274" s="97">
        <f>VLOOKUP(B274, 'Full FBS'!$B$18:$P$4999, 14, FALSE)</f>
        <v>1</v>
      </c>
      <c r="P274" s="106">
        <f>SUM(((((I274+(L274*1.1))/1900*0.55)+(J274+M274)/19*0.41))+(K274/20*0.04))*100*O274</f>
        <v>21.973947368421054</v>
      </c>
      <c r="Q274" s="31"/>
      <c r="R274" s="15"/>
      <c r="S274" s="15"/>
      <c r="T274" s="15"/>
      <c r="U274" s="15"/>
    </row>
    <row r="275" spans="1:21" ht="13.5" customHeight="1">
      <c r="A275" s="41">
        <f>RANK(N275,$N$18:$N$2614)</f>
        <v>258</v>
      </c>
      <c r="B275" s="207" t="s">
        <v>1613</v>
      </c>
      <c r="C275" s="180" t="s">
        <v>1456</v>
      </c>
      <c r="D275" s="180" t="s">
        <v>39</v>
      </c>
      <c r="E275" s="207" t="s">
        <v>40</v>
      </c>
      <c r="F275" s="180" t="s">
        <v>52</v>
      </c>
      <c r="G275" s="181">
        <f>VLOOKUP(B275,'Full FBS'!$B$18:$M$4306,6,0)</f>
        <v>0</v>
      </c>
      <c r="H275" s="181">
        <f>VLOOKUP(B275,'Full FBS'!$B$18:$M$4306,7,0)</f>
        <v>0</v>
      </c>
      <c r="I275" s="181">
        <f>VLOOKUP(B275,'Full FBS'!$B$18:$M$4306,8,0)</f>
        <v>384</v>
      </c>
      <c r="J275" s="181">
        <f>VLOOKUP(B275,'Full FBS'!$B$18:$M$4306,9,0)</f>
        <v>3</v>
      </c>
      <c r="K275" s="181">
        <f>VLOOKUP(B275,'Full FBS'!$B$18:$M$4306,10,0)</f>
        <v>11</v>
      </c>
      <c r="L275" s="181">
        <f>VLOOKUP(B275,'Full FBS'!$B$18:$M$4306,11,0)</f>
        <v>67</v>
      </c>
      <c r="M275" s="181">
        <f>VLOOKUP(B275,'Full FBS'!$B$18:$M$4306,12,0)</f>
        <v>0</v>
      </c>
      <c r="N275" s="43">
        <f>SUM(G275*$D$8+H275*$D$5+I275*$D$9+J275*$D$6+K275*$D$11+L275*$D$10+M275*$D$7)</f>
        <v>68.600000000000009</v>
      </c>
      <c r="O275" s="97">
        <f>VLOOKUP(B275, 'Full FBS'!$B$18:$P$4999, 14, FALSE)</f>
        <v>1</v>
      </c>
      <c r="P275" s="106">
        <f>SUM(((((I275+(L275*1.1))/1900*0.55)+(J275+M275)/19*0.41))+(K275/20*0.04))*100*O275</f>
        <v>21.922894736842103</v>
      </c>
      <c r="Q275" s="31"/>
      <c r="R275" s="15"/>
      <c r="S275" s="15"/>
      <c r="T275" s="15"/>
      <c r="U275" s="15"/>
    </row>
    <row r="276" spans="1:21" ht="13.5" customHeight="1">
      <c r="A276" s="41">
        <f>RANK(N276,$N$18:$N$2614)</f>
        <v>259</v>
      </c>
      <c r="B276" s="180" t="s">
        <v>156</v>
      </c>
      <c r="C276" s="180" t="s">
        <v>1448</v>
      </c>
      <c r="D276" s="180" t="s">
        <v>39</v>
      </c>
      <c r="E276" s="180" t="s">
        <v>34</v>
      </c>
      <c r="F276" s="180" t="s">
        <v>41</v>
      </c>
      <c r="G276" s="181">
        <f>VLOOKUP(B276,'Full FBS'!$B$18:$M$4306,6,0)</f>
        <v>0</v>
      </c>
      <c r="H276" s="181">
        <f>VLOOKUP(B276,'Full FBS'!$B$18:$M$4306,7,0)</f>
        <v>0</v>
      </c>
      <c r="I276" s="181">
        <f>VLOOKUP(B276,'Full FBS'!$B$18:$M$4306,8,0)</f>
        <v>321</v>
      </c>
      <c r="J276" s="181">
        <f>VLOOKUP(B276,'Full FBS'!$B$18:$M$4306,9,0)</f>
        <v>3</v>
      </c>
      <c r="K276" s="181">
        <f>VLOOKUP(B276,'Full FBS'!$B$18:$M$4306,10,0)</f>
        <v>15</v>
      </c>
      <c r="L276" s="181">
        <f>VLOOKUP(B276,'Full FBS'!$B$18:$M$4306,11,0)</f>
        <v>108</v>
      </c>
      <c r="M276" s="181">
        <f>VLOOKUP(B276,'Full FBS'!$B$18:$M$4306,12,0)</f>
        <v>0</v>
      </c>
      <c r="N276" s="43">
        <f>SUM(G276*$D$8+H276*$D$5+I276*$D$9+J276*$D$6+K276*$D$11+L276*$D$10+M276*$D$7)</f>
        <v>68.400000000000006</v>
      </c>
      <c r="O276" s="97">
        <f>VLOOKUP(B276, 'Full FBS'!$B$18:$P$4999, 14, FALSE)</f>
        <v>1</v>
      </c>
      <c r="P276" s="106">
        <f>SUM(((((I276+(L276*1.1))/1900*0.55)+(J276+M276)/19*0.41))+(K276/20*0.04))*100*O276</f>
        <v>22.204736842105262</v>
      </c>
      <c r="Q276" s="31"/>
      <c r="R276" s="15"/>
      <c r="S276" s="15"/>
      <c r="T276" s="15"/>
      <c r="U276" s="15"/>
    </row>
    <row r="277" spans="1:21" ht="13.5" customHeight="1">
      <c r="A277" s="41">
        <f>RANK(N277,$N$18:$N$2614)</f>
        <v>260</v>
      </c>
      <c r="B277" s="180" t="s">
        <v>1219</v>
      </c>
      <c r="C277" s="180" t="s">
        <v>1371</v>
      </c>
      <c r="D277" s="180" t="s">
        <v>39</v>
      </c>
      <c r="E277" s="180" t="s">
        <v>1481</v>
      </c>
      <c r="F277" s="180" t="s">
        <v>1105</v>
      </c>
      <c r="G277" s="181">
        <f>VLOOKUP(B277,'Full FBS'!$B$18:$M$4306,6,0)</f>
        <v>0</v>
      </c>
      <c r="H277" s="181">
        <f>VLOOKUP(B277,'Full FBS'!$B$18:$M$4306,7,0)</f>
        <v>0</v>
      </c>
      <c r="I277" s="181">
        <f>VLOOKUP(B277,'Full FBS'!$B$18:$M$4306,8,0)</f>
        <v>403</v>
      </c>
      <c r="J277" s="181">
        <f>VLOOKUP(B277,'Full FBS'!$B$18:$M$4306,9,0)</f>
        <v>3</v>
      </c>
      <c r="K277" s="181">
        <f>VLOOKUP(B277,'Full FBS'!$B$18:$M$4306,10,0)</f>
        <v>8</v>
      </c>
      <c r="L277" s="181">
        <f>VLOOKUP(B277,'Full FBS'!$B$18:$M$4306,11,0)</f>
        <v>59</v>
      </c>
      <c r="M277" s="181">
        <f>VLOOKUP(B277,'Full FBS'!$B$18:$M$4306,12,0)</f>
        <v>0</v>
      </c>
      <c r="N277" s="43">
        <f>SUM(G277*$D$8+H277*$D$5+I277*$D$9+J277*$D$6+K277*$D$11+L277*$D$10+M277*$D$7)</f>
        <v>68.2</v>
      </c>
      <c r="O277" s="97">
        <f>VLOOKUP(B277, 'Full FBS'!$B$18:$P$4999, 14, FALSE)</f>
        <v>1</v>
      </c>
      <c r="P277" s="106">
        <f>SUM(((((I277+(L277*1.1))/1900*0.55)+(J277+M277)/19*0.41))+(K277/20*0.04))*100*O277</f>
        <v>21.618157894736839</v>
      </c>
      <c r="Q277" s="31"/>
      <c r="R277" s="15"/>
      <c r="S277" s="15"/>
      <c r="T277" s="15"/>
      <c r="U277" s="15"/>
    </row>
    <row r="278" spans="1:21" ht="13.5" customHeight="1">
      <c r="A278" s="41">
        <f>RANK(N278,$N$18:$N$2614)</f>
        <v>261</v>
      </c>
      <c r="B278" s="180" t="s">
        <v>262</v>
      </c>
      <c r="C278" s="180" t="s">
        <v>1370</v>
      </c>
      <c r="D278" s="180" t="s">
        <v>39</v>
      </c>
      <c r="E278" s="180" t="s">
        <v>34</v>
      </c>
      <c r="F278" s="180" t="s">
        <v>35</v>
      </c>
      <c r="G278" s="181">
        <f>VLOOKUP(B278,'Full FBS'!$B$18:$M$4306,6,0)</f>
        <v>0</v>
      </c>
      <c r="H278" s="181">
        <f>VLOOKUP(B278,'Full FBS'!$B$18:$M$4306,7,0)</f>
        <v>0</v>
      </c>
      <c r="I278" s="181">
        <f>VLOOKUP(B278,'Full FBS'!$B$18:$M$4306,8,0)</f>
        <v>356</v>
      </c>
      <c r="J278" s="181">
        <f>VLOOKUP(B278,'Full FBS'!$B$18:$M$4306,9,0)</f>
        <v>4</v>
      </c>
      <c r="K278" s="181">
        <f>VLOOKUP(B278,'Full FBS'!$B$18:$M$4306,10,0)</f>
        <v>8</v>
      </c>
      <c r="L278" s="181">
        <f>VLOOKUP(B278,'Full FBS'!$B$18:$M$4306,11,0)</f>
        <v>41</v>
      </c>
      <c r="M278" s="181">
        <f>VLOOKUP(B278,'Full FBS'!$B$18:$M$4306,12,0)</f>
        <v>0</v>
      </c>
      <c r="N278" s="43">
        <f>SUM(G278*$D$8+H278*$D$5+I278*$D$9+J278*$D$6+K278*$D$11+L278*$D$10+M278*$D$7)</f>
        <v>67.7</v>
      </c>
      <c r="O278" s="97">
        <f>VLOOKUP(B278, 'Full FBS'!$B$18:$P$4999, 14, FALSE)</f>
        <v>1</v>
      </c>
      <c r="P278" s="106">
        <f>SUM(((((I278+(L278*1.1))/1900*0.55)+(J278+M278)/19*0.41))+(K278/20*0.04))*100*O278</f>
        <v>21.842368421052633</v>
      </c>
      <c r="Q278" s="31"/>
      <c r="R278" s="15"/>
      <c r="S278" s="15"/>
      <c r="T278" s="15"/>
      <c r="U278" s="15"/>
    </row>
    <row r="279" spans="1:21" ht="13.5" customHeight="1">
      <c r="A279" s="41">
        <f>RANK(N279,$N$18:$N$2614)</f>
        <v>262</v>
      </c>
      <c r="B279" s="180" t="s">
        <v>1162</v>
      </c>
      <c r="C279" s="180" t="s">
        <v>1471</v>
      </c>
      <c r="D279" s="180" t="s">
        <v>39</v>
      </c>
      <c r="E279" s="180" t="s">
        <v>38</v>
      </c>
      <c r="F279" s="180" t="s">
        <v>59</v>
      </c>
      <c r="G279" s="181">
        <f>VLOOKUP(B279,'Full FBS'!$B$18:$M$4306,6,0)</f>
        <v>0</v>
      </c>
      <c r="H279" s="181">
        <f>VLOOKUP(B279,'Full FBS'!$B$18:$M$4306,7,0)</f>
        <v>0</v>
      </c>
      <c r="I279" s="181">
        <f>VLOOKUP(B279,'Full FBS'!$B$18:$M$4306,8,0)</f>
        <v>431</v>
      </c>
      <c r="J279" s="181">
        <f>VLOOKUP(B279,'Full FBS'!$B$18:$M$4306,9,0)</f>
        <v>3</v>
      </c>
      <c r="K279" s="181">
        <f>VLOOKUP(B279,'Full FBS'!$B$18:$M$4306,10,0)</f>
        <v>5</v>
      </c>
      <c r="L279" s="181">
        <f>VLOOKUP(B279,'Full FBS'!$B$18:$M$4306,11,0)</f>
        <v>33</v>
      </c>
      <c r="M279" s="181">
        <f>VLOOKUP(B279,'Full FBS'!$B$18:$M$4306,12,0)</f>
        <v>0</v>
      </c>
      <c r="N279" s="43">
        <f>SUM(G279*$D$8+H279*$D$5+I279*$D$9+J279*$D$6+K279*$D$11+L279*$D$10+M279*$D$7)</f>
        <v>66.900000000000006</v>
      </c>
      <c r="O279" s="97">
        <f>VLOOKUP(B279, 'Full FBS'!$B$18:$P$4999, 14, FALSE)</f>
        <v>1</v>
      </c>
      <c r="P279" s="106">
        <f>SUM(((((I279+(L279*1.1))/1900*0.55)+(J279+M279)/19*0.41))+(K279/20*0.04))*100*O279</f>
        <v>21.000789473684211</v>
      </c>
      <c r="Q279" s="31"/>
      <c r="R279" s="15"/>
      <c r="S279" s="15"/>
      <c r="T279" s="15"/>
      <c r="U279" s="15"/>
    </row>
    <row r="280" spans="1:21" ht="13.5" customHeight="1">
      <c r="A280" s="41">
        <f>RANK(N280,$N$18:$N$2614)</f>
        <v>263</v>
      </c>
      <c r="B280" s="207" t="s">
        <v>1641</v>
      </c>
      <c r="C280" s="180" t="s">
        <v>1427</v>
      </c>
      <c r="D280" s="180" t="s">
        <v>39</v>
      </c>
      <c r="E280" s="207" t="s">
        <v>38</v>
      </c>
      <c r="F280" s="180" t="s">
        <v>52</v>
      </c>
      <c r="G280" s="181">
        <f>VLOOKUP(B280,'Full FBS'!$B$18:$M$4306,6,0)</f>
        <v>0</v>
      </c>
      <c r="H280" s="181">
        <f>VLOOKUP(B280,'Full FBS'!$B$18:$M$4306,7,0)</f>
        <v>0</v>
      </c>
      <c r="I280" s="181">
        <f>VLOOKUP(B280,'Full FBS'!$B$18:$M$4306,8,0)</f>
        <v>397</v>
      </c>
      <c r="J280" s="181">
        <f>VLOOKUP(B280,'Full FBS'!$B$18:$M$4306,9,0)</f>
        <v>3</v>
      </c>
      <c r="K280" s="181">
        <f>VLOOKUP(B280,'Full FBS'!$B$18:$M$4306,10,0)</f>
        <v>6</v>
      </c>
      <c r="L280" s="181">
        <f>VLOOKUP(B280,'Full FBS'!$B$18:$M$4306,11,0)</f>
        <v>58</v>
      </c>
      <c r="M280" s="181">
        <f>VLOOKUP(B280,'Full FBS'!$B$18:$M$4306,12,0)</f>
        <v>0</v>
      </c>
      <c r="N280" s="43">
        <f>SUM(G280*$D$8+H280*$D$5+I280*$D$9+J280*$D$6+K280*$D$11+L280*$D$10+M280*$D$7)</f>
        <v>66.5</v>
      </c>
      <c r="O280" s="97">
        <f>VLOOKUP(B280, 'Full FBS'!$B$18:$P$4999, 14, FALSE)</f>
        <v>1</v>
      </c>
      <c r="P280" s="106">
        <f>SUM(((((I280+(L280*1.1))/1900*0.55)+(J280+M280)/19*0.41))+(K280/20*0.04))*100*O280</f>
        <v>21.012631578947371</v>
      </c>
      <c r="Q280" s="31"/>
      <c r="R280" s="15"/>
      <c r="S280" s="15"/>
      <c r="T280" s="15"/>
      <c r="U280" s="15"/>
    </row>
    <row r="281" spans="1:21" ht="13.5" customHeight="1">
      <c r="A281" s="41">
        <f>RANK(N281,$N$18:$N$2614)</f>
        <v>263</v>
      </c>
      <c r="B281" s="180" t="s">
        <v>66</v>
      </c>
      <c r="C281" s="180" t="s">
        <v>1366</v>
      </c>
      <c r="D281" s="180" t="s">
        <v>39</v>
      </c>
      <c r="E281" s="180" t="s">
        <v>38</v>
      </c>
      <c r="F281" s="180" t="s">
        <v>37</v>
      </c>
      <c r="G281" s="181">
        <f>VLOOKUP(B281,'Full FBS'!$B$18:$M$4306,6,0)</f>
        <v>0</v>
      </c>
      <c r="H281" s="181">
        <f>VLOOKUP(B281,'Full FBS'!$B$18:$M$4306,7,0)</f>
        <v>0</v>
      </c>
      <c r="I281" s="181">
        <f>VLOOKUP(B281,'Full FBS'!$B$18:$M$4306,8,0)</f>
        <v>379</v>
      </c>
      <c r="J281" s="181">
        <f>VLOOKUP(B281,'Full FBS'!$B$18:$M$4306,9,0)</f>
        <v>3</v>
      </c>
      <c r="K281" s="181">
        <f>VLOOKUP(B281,'Full FBS'!$B$18:$M$4306,10,0)</f>
        <v>8</v>
      </c>
      <c r="L281" s="181">
        <f>VLOOKUP(B281,'Full FBS'!$B$18:$M$4306,11,0)</f>
        <v>66</v>
      </c>
      <c r="M281" s="181">
        <f>VLOOKUP(B281,'Full FBS'!$B$18:$M$4306,12,0)</f>
        <v>0</v>
      </c>
      <c r="N281" s="43">
        <f>SUM(G281*$D$8+H281*$D$5+I281*$D$9+J281*$D$6+K281*$D$11+L281*$D$10+M281*$D$7)</f>
        <v>66.5</v>
      </c>
      <c r="O281" s="97">
        <f>VLOOKUP(B281, 'Full FBS'!$B$18:$P$4999, 14, FALSE)</f>
        <v>1</v>
      </c>
      <c r="P281" s="106">
        <f>SUM(((((I281+(L281*1.1))/1900*0.55)+(J281+M281)/19*0.41))+(K281/20*0.04))*100*O281</f>
        <v>21.146315789473686</v>
      </c>
      <c r="Q281" s="31"/>
      <c r="R281" s="15"/>
      <c r="S281" s="15"/>
      <c r="T281" s="15"/>
      <c r="U281" s="15"/>
    </row>
    <row r="282" spans="1:21" ht="13.5" customHeight="1">
      <c r="A282" s="41">
        <f>RANK(N282,$N$18:$N$2614)</f>
        <v>263</v>
      </c>
      <c r="B282" s="180" t="s">
        <v>1598</v>
      </c>
      <c r="C282" s="180" t="s">
        <v>125</v>
      </c>
      <c r="D282" s="180" t="s">
        <v>39</v>
      </c>
      <c r="E282" s="180" t="s">
        <v>34</v>
      </c>
      <c r="F282" s="180" t="s">
        <v>1105</v>
      </c>
      <c r="G282" s="181">
        <f>VLOOKUP(B282,'Full FBS'!$B$18:$M$4306,6,0)</f>
        <v>0</v>
      </c>
      <c r="H282" s="181">
        <f>VLOOKUP(B282,'Full FBS'!$B$18:$M$4306,7,0)</f>
        <v>0</v>
      </c>
      <c r="I282" s="181">
        <f>VLOOKUP(B282,'Full FBS'!$B$18:$M$4306,8,0)</f>
        <v>367</v>
      </c>
      <c r="J282" s="181">
        <f>VLOOKUP(B282,'Full FBS'!$B$18:$M$4306,9,0)</f>
        <v>3</v>
      </c>
      <c r="K282" s="181">
        <f>VLOOKUP(B282,'Full FBS'!$B$18:$M$4306,10,0)</f>
        <v>9</v>
      </c>
      <c r="L282" s="181">
        <f>VLOOKUP(B282,'Full FBS'!$B$18:$M$4306,11,0)</f>
        <v>73</v>
      </c>
      <c r="M282" s="181">
        <f>VLOOKUP(B282,'Full FBS'!$B$18:$M$4306,12,0)</f>
        <v>0</v>
      </c>
      <c r="N282" s="43">
        <f>SUM(G282*$D$8+H282*$D$5+I282*$D$9+J282*$D$6+K282*$D$11+L282*$D$10+M282*$D$7)</f>
        <v>66.5</v>
      </c>
      <c r="O282" s="97">
        <f>VLOOKUP(B282, 'Full FBS'!$B$18:$P$4999, 14, FALSE)</f>
        <v>1</v>
      </c>
      <c r="P282" s="106">
        <f>SUM(((((I282+(L282*1.1))/1900*0.55)+(J282+M282)/19*0.41))+(K282/20*0.04))*100*O282</f>
        <v>21.221842105263157</v>
      </c>
      <c r="Q282" s="31"/>
      <c r="R282" s="15"/>
      <c r="S282" s="15"/>
      <c r="T282" s="15"/>
      <c r="U282" s="15"/>
    </row>
    <row r="283" spans="1:21" ht="13.5" customHeight="1">
      <c r="A283" s="41">
        <f>RANK(N283,$N$18:$N$2614)</f>
        <v>266</v>
      </c>
      <c r="B283" s="180" t="s">
        <v>896</v>
      </c>
      <c r="C283" s="180" t="s">
        <v>1409</v>
      </c>
      <c r="D283" s="180" t="s">
        <v>39</v>
      </c>
      <c r="E283" s="180" t="s">
        <v>1481</v>
      </c>
      <c r="F283" s="180" t="s">
        <v>1106</v>
      </c>
      <c r="G283" s="181">
        <f>VLOOKUP(B283,'Full FBS'!$B$18:$M$4306,6,0)</f>
        <v>0</v>
      </c>
      <c r="H283" s="181">
        <f>VLOOKUP(B283,'Full FBS'!$B$18:$M$4306,7,0)</f>
        <v>0</v>
      </c>
      <c r="I283" s="181">
        <f>VLOOKUP(B283,'Full FBS'!$B$18:$M$4306,8,0)</f>
        <v>388</v>
      </c>
      <c r="J283" s="181">
        <f>VLOOKUP(B283,'Full FBS'!$B$18:$M$4306,9,0)</f>
        <v>2</v>
      </c>
      <c r="K283" s="181">
        <f>VLOOKUP(B283,'Full FBS'!$B$18:$M$4306,10,0)</f>
        <v>12</v>
      </c>
      <c r="L283" s="181">
        <f>VLOOKUP(B283,'Full FBS'!$B$18:$M$4306,11,0)</f>
        <v>96</v>
      </c>
      <c r="M283" s="181">
        <f>VLOOKUP(B283,'Full FBS'!$B$18:$M$4306,12,0)</f>
        <v>0</v>
      </c>
      <c r="N283" s="43">
        <f>SUM(G283*$D$8+H283*$D$5+I283*$D$9+J283*$D$6+K283*$D$11+L283*$D$10+M283*$D$7)</f>
        <v>66.400000000000006</v>
      </c>
      <c r="O283" s="97">
        <f>VLOOKUP(B283, 'Full FBS'!$B$18:$P$4999, 14, FALSE)</f>
        <v>1</v>
      </c>
      <c r="P283" s="106">
        <f>SUM(((((I283+(L283*1.1))/1900*0.55)+(J283+M283)/19*0.41))+(K283/20*0.04))*100*O283</f>
        <v>21.004210526315788</v>
      </c>
      <c r="Q283" s="31"/>
      <c r="R283" s="15"/>
      <c r="S283" s="15"/>
      <c r="T283" s="15"/>
      <c r="U283" s="15"/>
    </row>
    <row r="284" spans="1:21" ht="13.5" customHeight="1">
      <c r="A284" s="41">
        <f>RANK(N284,$N$18:$N$2614)</f>
        <v>267</v>
      </c>
      <c r="B284" s="180" t="s">
        <v>366</v>
      </c>
      <c r="C284" s="180" t="s">
        <v>1463</v>
      </c>
      <c r="D284" s="180" t="s">
        <v>39</v>
      </c>
      <c r="E284" s="180" t="s">
        <v>34</v>
      </c>
      <c r="F284" s="180" t="s">
        <v>35</v>
      </c>
      <c r="G284" s="181">
        <f>VLOOKUP(B284,'Full FBS'!$B$18:$M$4306,6,0)</f>
        <v>0</v>
      </c>
      <c r="H284" s="181">
        <f>VLOOKUP(B284,'Full FBS'!$B$18:$M$4306,7,0)</f>
        <v>0</v>
      </c>
      <c r="I284" s="181">
        <f>VLOOKUP(B284,'Full FBS'!$B$18:$M$4306,8,0)</f>
        <v>421</v>
      </c>
      <c r="J284" s="181">
        <f>VLOOKUP(B284,'Full FBS'!$B$18:$M$4306,9,0)</f>
        <v>3</v>
      </c>
      <c r="K284" s="181">
        <f>VLOOKUP(B284,'Full FBS'!$B$18:$M$4306,10,0)</f>
        <v>5</v>
      </c>
      <c r="L284" s="181">
        <f>VLOOKUP(B284,'Full FBS'!$B$18:$M$4306,11,0)</f>
        <v>33</v>
      </c>
      <c r="M284" s="181">
        <f>VLOOKUP(B284,'Full FBS'!$B$18:$M$4306,12,0)</f>
        <v>0</v>
      </c>
      <c r="N284" s="43">
        <f>SUM(G284*$D$8+H284*$D$5+I284*$D$9+J284*$D$6+K284*$D$11+L284*$D$10+M284*$D$7)</f>
        <v>65.900000000000006</v>
      </c>
      <c r="O284" s="97">
        <f>VLOOKUP(B284, 'Full FBS'!$B$18:$P$4999, 14, FALSE)</f>
        <v>1</v>
      </c>
      <c r="P284" s="106">
        <f>SUM(((((I284+(L284*1.1))/1900*0.55)+(J284+M284)/19*0.41))+(K284/20*0.04))*100*O284</f>
        <v>20.711315789473687</v>
      </c>
      <c r="Q284" s="31"/>
      <c r="R284" s="15"/>
      <c r="S284" s="15"/>
      <c r="T284" s="15"/>
      <c r="U284" s="15"/>
    </row>
    <row r="285" spans="1:21" ht="13.5" customHeight="1">
      <c r="A285" s="41">
        <f>RANK(N285,$N$18:$N$2614)</f>
        <v>268</v>
      </c>
      <c r="B285" s="180" t="s">
        <v>890</v>
      </c>
      <c r="C285" s="180" t="s">
        <v>1473</v>
      </c>
      <c r="D285" s="180" t="s">
        <v>39</v>
      </c>
      <c r="E285" s="180" t="s">
        <v>34</v>
      </c>
      <c r="F285" s="180" t="s">
        <v>57</v>
      </c>
      <c r="G285" s="181">
        <f>VLOOKUP(B285,'Full FBS'!$B$18:$M$4306,6,0)</f>
        <v>0</v>
      </c>
      <c r="H285" s="181">
        <f>VLOOKUP(B285,'Full FBS'!$B$18:$M$4306,7,0)</f>
        <v>0</v>
      </c>
      <c r="I285" s="181">
        <f>VLOOKUP(B285,'Full FBS'!$B$18:$M$4306,8,0)</f>
        <v>388</v>
      </c>
      <c r="J285" s="181">
        <f>VLOOKUP(B285,'Full FBS'!$B$18:$M$4306,9,0)</f>
        <v>4</v>
      </c>
      <c r="K285" s="181">
        <f>VLOOKUP(B285,'Full FBS'!$B$18:$M$4306,10,0)</f>
        <v>2</v>
      </c>
      <c r="L285" s="181">
        <f>VLOOKUP(B285,'Full FBS'!$B$18:$M$4306,11,0)</f>
        <v>20</v>
      </c>
      <c r="M285" s="181">
        <f>VLOOKUP(B285,'Full FBS'!$B$18:$M$4306,12,0)</f>
        <v>0</v>
      </c>
      <c r="N285" s="43">
        <f>SUM(G285*$D$8+H285*$D$5+I285*$D$9+J285*$D$6+K285*$D$11+L285*$D$10+M285*$D$7)</f>
        <v>65.800000000000011</v>
      </c>
      <c r="O285" s="97">
        <f>VLOOKUP(B285, 'Full FBS'!$B$18:$P$4999, 14, FALSE)</f>
        <v>1</v>
      </c>
      <c r="P285" s="106">
        <f>SUM(((((I285+(L285*1.1))/1900*0.55)+(J285+M285)/19*0.41))+(K285/20*0.04))*100*O285</f>
        <v>20.900000000000002</v>
      </c>
      <c r="Q285" s="31"/>
      <c r="R285" s="15"/>
      <c r="S285" s="15"/>
      <c r="T285" s="15"/>
      <c r="U285" s="15"/>
    </row>
    <row r="286" spans="1:21" ht="13.5" customHeight="1">
      <c r="A286" s="41">
        <f>RANK(N286,$N$18:$N$2614)</f>
        <v>269</v>
      </c>
      <c r="B286" s="180" t="s">
        <v>1596</v>
      </c>
      <c r="C286" s="180" t="s">
        <v>1473</v>
      </c>
      <c r="D286" s="180" t="s">
        <v>39</v>
      </c>
      <c r="E286" s="180" t="s">
        <v>38</v>
      </c>
      <c r="F286" s="180" t="s">
        <v>57</v>
      </c>
      <c r="G286" s="181">
        <f>VLOOKUP(B286,'Full FBS'!$B$18:$M$4306,6,0)</f>
        <v>0</v>
      </c>
      <c r="H286" s="181">
        <f>VLOOKUP(B286,'Full FBS'!$B$18:$M$4306,7,0)</f>
        <v>0</v>
      </c>
      <c r="I286" s="181">
        <f>VLOOKUP(B286,'Full FBS'!$B$18:$M$4306,8,0)</f>
        <v>355</v>
      </c>
      <c r="J286" s="181">
        <f>VLOOKUP(B286,'Full FBS'!$B$18:$M$4306,9,0)</f>
        <v>2</v>
      </c>
      <c r="K286" s="181">
        <f>VLOOKUP(B286,'Full FBS'!$B$18:$M$4306,10,0)</f>
        <v>4</v>
      </c>
      <c r="L286" s="181">
        <f>VLOOKUP(B286,'Full FBS'!$B$18:$M$4306,11,0)</f>
        <v>96</v>
      </c>
      <c r="M286" s="181">
        <f>VLOOKUP(B286,'Full FBS'!$B$18:$M$4306,12,0)</f>
        <v>1</v>
      </c>
      <c r="N286" s="43">
        <f>SUM(G286*$D$8+H286*$D$5+I286*$D$9+J286*$D$6+K286*$D$11+L286*$D$10+M286*$D$7)</f>
        <v>65.099999999999994</v>
      </c>
      <c r="O286" s="97">
        <f>VLOOKUP(B286, 'Full FBS'!$B$18:$P$4999, 14, FALSE)</f>
        <v>1</v>
      </c>
      <c r="P286" s="106">
        <f>SUM(((((I286+(L286*1.1))/1900*0.55)+(J286+M286)/19*0.41))+(K286/20*0.04))*100*O286</f>
        <v>20.606842105263159</v>
      </c>
      <c r="Q286" s="31"/>
      <c r="R286" s="15"/>
      <c r="S286" s="15"/>
      <c r="T286" s="15"/>
      <c r="U286" s="15"/>
    </row>
    <row r="287" spans="1:21" ht="13.5" customHeight="1">
      <c r="A287" s="41">
        <f>RANK(N287,$N$18:$N$2614)</f>
        <v>270</v>
      </c>
      <c r="B287" s="180" t="s">
        <v>77</v>
      </c>
      <c r="C287" s="180" t="s">
        <v>1439</v>
      </c>
      <c r="D287" s="180" t="s">
        <v>39</v>
      </c>
      <c r="E287" s="180" t="s">
        <v>34</v>
      </c>
      <c r="F287" s="180" t="s">
        <v>1482</v>
      </c>
      <c r="G287" s="181">
        <f>VLOOKUP(B287,'Full FBS'!$B$18:$M$4306,6,0)</f>
        <v>0</v>
      </c>
      <c r="H287" s="181">
        <f>VLOOKUP(B287,'Full FBS'!$B$18:$M$4306,7,0)</f>
        <v>0</v>
      </c>
      <c r="I287" s="181">
        <f>VLOOKUP(B287,'Full FBS'!$B$18:$M$4306,8,0)</f>
        <v>404</v>
      </c>
      <c r="J287" s="181">
        <f>VLOOKUP(B287,'Full FBS'!$B$18:$M$4306,9,0)</f>
        <v>4</v>
      </c>
      <c r="K287" s="181">
        <f>VLOOKUP(B287,'Full FBS'!$B$18:$M$4306,10,0)</f>
        <v>0</v>
      </c>
      <c r="L287" s="181">
        <f>VLOOKUP(B287,'Full FBS'!$B$18:$M$4306,11,0)</f>
        <v>0</v>
      </c>
      <c r="M287" s="181">
        <f>VLOOKUP(B287,'Full FBS'!$B$18:$M$4306,12,0)</f>
        <v>0</v>
      </c>
      <c r="N287" s="43">
        <f>SUM(G287*$D$8+H287*$D$5+I287*$D$9+J287*$D$6+K287*$D$11+L287*$D$10+M287*$D$7)</f>
        <v>64.400000000000006</v>
      </c>
      <c r="O287" s="97">
        <f>VLOOKUP(B287, 'Full FBS'!$B$18:$P$4999, 14, FALSE)</f>
        <v>1</v>
      </c>
      <c r="P287" s="106">
        <f>SUM(((((I287+(L287*1.1))/1900*0.55)+(J287+M287)/19*0.41))+(K287/20*0.04))*100*O287</f>
        <v>20.326315789473686</v>
      </c>
      <c r="Q287" s="31"/>
      <c r="R287" s="15"/>
      <c r="S287" s="15"/>
      <c r="T287" s="15"/>
      <c r="U287" s="15"/>
    </row>
    <row r="288" spans="1:21" ht="13.5" customHeight="1">
      <c r="A288" s="41">
        <f>RANK(N288,$N$18:$N$2614)</f>
        <v>270</v>
      </c>
      <c r="B288" s="180" t="s">
        <v>789</v>
      </c>
      <c r="C288" s="180" t="s">
        <v>1440</v>
      </c>
      <c r="D288" s="180" t="s">
        <v>39</v>
      </c>
      <c r="E288" s="180" t="s">
        <v>38</v>
      </c>
      <c r="F288" s="180" t="s">
        <v>1103</v>
      </c>
      <c r="G288" s="181">
        <f>VLOOKUP(B288,'Full FBS'!$B$18:$M$4306,6,0)</f>
        <v>0</v>
      </c>
      <c r="H288" s="181">
        <f>VLOOKUP(B288,'Full FBS'!$B$18:$M$4306,7,0)</f>
        <v>0</v>
      </c>
      <c r="I288" s="181">
        <f>VLOOKUP(B288,'Full FBS'!$B$18:$M$4306,8,0)</f>
        <v>344</v>
      </c>
      <c r="J288" s="181">
        <f>VLOOKUP(B288,'Full FBS'!$B$18:$M$4306,9,0)</f>
        <v>2</v>
      </c>
      <c r="K288" s="181">
        <f>VLOOKUP(B288,'Full FBS'!$B$18:$M$4306,10,0)</f>
        <v>15</v>
      </c>
      <c r="L288" s="181">
        <f>VLOOKUP(B288,'Full FBS'!$B$18:$M$4306,11,0)</f>
        <v>105</v>
      </c>
      <c r="M288" s="181">
        <f>VLOOKUP(B288,'Full FBS'!$B$18:$M$4306,12,0)</f>
        <v>0</v>
      </c>
      <c r="N288" s="43">
        <f>SUM(G288*$D$8+H288*$D$5+I288*$D$9+J288*$D$6+K288*$D$11+L288*$D$10+M288*$D$7)</f>
        <v>64.400000000000006</v>
      </c>
      <c r="O288" s="97">
        <f>VLOOKUP(B288, 'Full FBS'!$B$18:$P$4999, 14, FALSE)</f>
        <v>1</v>
      </c>
      <c r="P288" s="106">
        <f>SUM(((((I288+(L288*1.1))/1900*0.55)+(J288+M288)/19*0.41))+(K288/20*0.04))*100*O288</f>
        <v>20.617105263157896</v>
      </c>
      <c r="Q288" s="31"/>
      <c r="R288" s="15"/>
      <c r="S288" s="15"/>
      <c r="T288" s="15"/>
      <c r="U288" s="15"/>
    </row>
    <row r="289" spans="1:21" ht="13.5" customHeight="1">
      <c r="A289" s="41">
        <f>RANK(N289,$N$18:$N$2614)</f>
        <v>272</v>
      </c>
      <c r="B289" s="180" t="s">
        <v>1040</v>
      </c>
      <c r="C289" s="180" t="s">
        <v>1394</v>
      </c>
      <c r="D289" s="180" t="s">
        <v>39</v>
      </c>
      <c r="E289" s="180" t="s">
        <v>38</v>
      </c>
      <c r="F289" s="180" t="s">
        <v>52</v>
      </c>
      <c r="G289" s="181">
        <f>VLOOKUP(B289,'Full FBS'!$B$18:$M$4306,6,0)</f>
        <v>0</v>
      </c>
      <c r="H289" s="181">
        <f>VLOOKUP(B289,'Full FBS'!$B$18:$M$4306,7,0)</f>
        <v>0</v>
      </c>
      <c r="I289" s="181">
        <f>VLOOKUP(B289,'Full FBS'!$B$18:$M$4306,8,0)</f>
        <v>332</v>
      </c>
      <c r="J289" s="181">
        <f>VLOOKUP(B289,'Full FBS'!$B$18:$M$4306,9,0)</f>
        <v>3</v>
      </c>
      <c r="K289" s="181">
        <f>VLOOKUP(B289,'Full FBS'!$B$18:$M$4306,10,0)</f>
        <v>9</v>
      </c>
      <c r="L289" s="181">
        <f>VLOOKUP(B289,'Full FBS'!$B$18:$M$4306,11,0)</f>
        <v>82</v>
      </c>
      <c r="M289" s="181">
        <f>VLOOKUP(B289,'Full FBS'!$B$18:$M$4306,12,0)</f>
        <v>0</v>
      </c>
      <c r="N289" s="43">
        <f>SUM(G289*$D$8+H289*$D$5+I289*$D$9+J289*$D$6+K289*$D$11+L289*$D$10+M289*$D$7)</f>
        <v>63.900000000000006</v>
      </c>
      <c r="O289" s="97">
        <f>VLOOKUP(B289, 'Full FBS'!$B$18:$P$4999, 14, FALSE)</f>
        <v>1</v>
      </c>
      <c r="P289" s="106">
        <f>SUM(((((I289+(L289*1.1))/1900*0.55)+(J289+M289)/19*0.41))+(K289/20*0.04))*100*O289</f>
        <v>20.49526315789474</v>
      </c>
      <c r="Q289" s="31"/>
      <c r="R289" s="15"/>
      <c r="S289" s="15"/>
      <c r="T289" s="15"/>
      <c r="U289" s="15"/>
    </row>
    <row r="290" spans="1:21" ht="13.5" customHeight="1">
      <c r="A290" s="41">
        <f>RANK(N290,$N$18:$N$2614)</f>
        <v>273</v>
      </c>
      <c r="B290" s="180" t="s">
        <v>471</v>
      </c>
      <c r="C290" s="180" t="s">
        <v>1480</v>
      </c>
      <c r="D290" s="180" t="s">
        <v>39</v>
      </c>
      <c r="E290" s="180" t="s">
        <v>38</v>
      </c>
      <c r="F290" s="180" t="s">
        <v>1103</v>
      </c>
      <c r="G290" s="181">
        <f>VLOOKUP(B290,'Full FBS'!$B$18:$M$4306,6,0)</f>
        <v>0</v>
      </c>
      <c r="H290" s="181">
        <f>VLOOKUP(B290,'Full FBS'!$B$18:$M$4306,7,0)</f>
        <v>0</v>
      </c>
      <c r="I290" s="181">
        <f>VLOOKUP(B290,'Full FBS'!$B$18:$M$4306,8,0)</f>
        <v>275</v>
      </c>
      <c r="J290" s="181">
        <f>VLOOKUP(B290,'Full FBS'!$B$18:$M$4306,9,0)</f>
        <v>2</v>
      </c>
      <c r="K290" s="181">
        <f>VLOOKUP(B290,'Full FBS'!$B$18:$M$4306,10,0)</f>
        <v>7</v>
      </c>
      <c r="L290" s="181">
        <f>VLOOKUP(B290,'Full FBS'!$B$18:$M$4306,11,0)</f>
        <v>149</v>
      </c>
      <c r="M290" s="181">
        <f>VLOOKUP(B290,'Full FBS'!$B$18:$M$4306,12,0)</f>
        <v>1</v>
      </c>
      <c r="N290" s="43">
        <f>SUM(G290*$D$8+H290*$D$5+I290*$D$9+J290*$D$6+K290*$D$11+L290*$D$10+M290*$D$7)</f>
        <v>63.9</v>
      </c>
      <c r="O290" s="97">
        <f>VLOOKUP(B290, 'Full FBS'!$B$18:$P$4999, 14, FALSE)</f>
        <v>1</v>
      </c>
      <c r="P290" s="106">
        <f>SUM(((((I290+(L290*1.1))/1900*0.55)+(J290+M290)/19*0.41))+(K290/20*0.04))*100*O290</f>
        <v>20.578684210526315</v>
      </c>
      <c r="Q290" s="31"/>
      <c r="R290" s="15"/>
      <c r="S290" s="15"/>
      <c r="T290" s="15"/>
      <c r="U290" s="15"/>
    </row>
    <row r="291" spans="1:21" ht="13.5" customHeight="1">
      <c r="A291" s="41">
        <f>RANK(N291,$N$18:$N$2614)</f>
        <v>274</v>
      </c>
      <c r="B291" s="180" t="s">
        <v>1181</v>
      </c>
      <c r="C291" s="180" t="s">
        <v>1419</v>
      </c>
      <c r="D291" s="180" t="s">
        <v>39</v>
      </c>
      <c r="E291" s="180" t="s">
        <v>36</v>
      </c>
      <c r="F291" s="180" t="s">
        <v>37</v>
      </c>
      <c r="G291" s="181">
        <f>VLOOKUP(B291,'Full FBS'!$B$18:$M$4306,6,0)</f>
        <v>0</v>
      </c>
      <c r="H291" s="181">
        <f>VLOOKUP(B291,'Full FBS'!$B$18:$M$4306,7,0)</f>
        <v>0</v>
      </c>
      <c r="I291" s="181">
        <f>VLOOKUP(B291,'Full FBS'!$B$18:$M$4306,8,0)</f>
        <v>308</v>
      </c>
      <c r="J291" s="181">
        <f>VLOOKUP(B291,'Full FBS'!$B$18:$M$4306,9,0)</f>
        <v>2</v>
      </c>
      <c r="K291" s="181">
        <f>VLOOKUP(B291,'Full FBS'!$B$18:$M$4306,10,0)</f>
        <v>15</v>
      </c>
      <c r="L291" s="181">
        <f>VLOOKUP(B291,'Full FBS'!$B$18:$M$4306,11,0)</f>
        <v>122</v>
      </c>
      <c r="M291" s="181">
        <f>VLOOKUP(B291,'Full FBS'!$B$18:$M$4306,12,0)</f>
        <v>0</v>
      </c>
      <c r="N291" s="43">
        <f>SUM(G291*$D$8+H291*$D$5+I291*$D$9+J291*$D$6+K291*$D$11+L291*$D$10+M291*$D$7)</f>
        <v>62.5</v>
      </c>
      <c r="O291" s="97">
        <f>VLOOKUP(B291, 'Full FBS'!$B$18:$P$4999, 14, FALSE)</f>
        <v>1</v>
      </c>
      <c r="P291" s="106">
        <f>SUM(((((I291+(L291*1.1))/1900*0.55)+(J291+M291)/19*0.41))+(K291/20*0.04))*100*O291</f>
        <v>20.116315789473685</v>
      </c>
      <c r="Q291" s="31"/>
      <c r="R291" s="15"/>
      <c r="S291" s="15"/>
      <c r="T291" s="15"/>
      <c r="U291" s="15"/>
    </row>
    <row r="292" spans="1:21" ht="13.5" customHeight="1">
      <c r="A292" s="41">
        <f>RANK(N292,$N$18:$N$2614)</f>
        <v>275</v>
      </c>
      <c r="B292" s="180" t="s">
        <v>673</v>
      </c>
      <c r="C292" s="207" t="s">
        <v>1438</v>
      </c>
      <c r="D292" s="180" t="s">
        <v>39</v>
      </c>
      <c r="E292" s="180" t="s">
        <v>36</v>
      </c>
      <c r="F292" s="180" t="s">
        <v>1482</v>
      </c>
      <c r="G292" s="181">
        <f>VLOOKUP(B292,'Full FBS'!$B$18:$M$4306,6,0)</f>
        <v>0</v>
      </c>
      <c r="H292" s="181">
        <f>VLOOKUP(B292,'Full FBS'!$B$18:$M$4306,7,0)</f>
        <v>0</v>
      </c>
      <c r="I292" s="181">
        <f>VLOOKUP(B292,'Full FBS'!$B$18:$M$4306,8,0)</f>
        <v>378</v>
      </c>
      <c r="J292" s="181">
        <f>VLOOKUP(B292,'Full FBS'!$B$18:$M$4306,9,0)</f>
        <v>3</v>
      </c>
      <c r="K292" s="181">
        <f>VLOOKUP(B292,'Full FBS'!$B$18:$M$4306,10,0)</f>
        <v>6</v>
      </c>
      <c r="L292" s="181">
        <f>VLOOKUP(B292,'Full FBS'!$B$18:$M$4306,11,0)</f>
        <v>31</v>
      </c>
      <c r="M292" s="181">
        <f>VLOOKUP(B292,'Full FBS'!$B$18:$M$4306,12,0)</f>
        <v>0</v>
      </c>
      <c r="N292" s="43">
        <f>SUM(G292*$D$8+H292*$D$5+I292*$D$9+J292*$D$6+K292*$D$11+L292*$D$10+M292*$D$7)</f>
        <v>61.900000000000006</v>
      </c>
      <c r="O292" s="97">
        <f>VLOOKUP(B292, 'Full FBS'!$B$18:$P$4999, 14, FALSE)</f>
        <v>1</v>
      </c>
      <c r="P292" s="106">
        <f>SUM(((((I292+(L292*1.1))/1900*0.55)+(J292+M292)/19*0.41))+(K292/20*0.04))*100*O292</f>
        <v>19.602894736842106</v>
      </c>
      <c r="Q292" s="31"/>
      <c r="R292" s="15"/>
      <c r="S292" s="15"/>
      <c r="T292" s="15"/>
      <c r="U292" s="15"/>
    </row>
    <row r="293" spans="1:21" ht="13.5" customHeight="1">
      <c r="A293" s="41">
        <f>RANK(N293,$N$18:$N$2614)</f>
        <v>276</v>
      </c>
      <c r="B293" s="180" t="s">
        <v>1163</v>
      </c>
      <c r="C293" s="180" t="s">
        <v>1452</v>
      </c>
      <c r="D293" s="180" t="s">
        <v>39</v>
      </c>
      <c r="E293" s="180" t="s">
        <v>36</v>
      </c>
      <c r="F293" s="180" t="s">
        <v>1482</v>
      </c>
      <c r="G293" s="181">
        <f>VLOOKUP(B293,'Full FBS'!$B$18:$M$4306,6,0)</f>
        <v>0</v>
      </c>
      <c r="H293" s="181">
        <f>VLOOKUP(B293,'Full FBS'!$B$18:$M$4306,7,0)</f>
        <v>0</v>
      </c>
      <c r="I293" s="181">
        <f>VLOOKUP(B293,'Full FBS'!$B$18:$M$4306,8,0)</f>
        <v>315</v>
      </c>
      <c r="J293" s="181">
        <f>VLOOKUP(B293,'Full FBS'!$B$18:$M$4306,9,0)</f>
        <v>3</v>
      </c>
      <c r="K293" s="181">
        <f>VLOOKUP(B293,'Full FBS'!$B$18:$M$4306,10,0)</f>
        <v>9</v>
      </c>
      <c r="L293" s="181">
        <f>VLOOKUP(B293,'Full FBS'!$B$18:$M$4306,11,0)</f>
        <v>75</v>
      </c>
      <c r="M293" s="181">
        <f>VLOOKUP(B293,'Full FBS'!$B$18:$M$4306,12,0)</f>
        <v>0</v>
      </c>
      <c r="N293" s="43">
        <f>SUM(G293*$D$8+H293*$D$5+I293*$D$9+J293*$D$6+K293*$D$11+L293*$D$10+M293*$D$7)</f>
        <v>61.5</v>
      </c>
      <c r="O293" s="97">
        <f>VLOOKUP(B293, 'Full FBS'!$B$18:$P$4999, 14, FALSE)</f>
        <v>1</v>
      </c>
      <c r="P293" s="106">
        <f>SUM(((((I293+(L293*1.1))/1900*0.55)+(J293+M293)/19*0.41))+(K293/20*0.04))*100*O293</f>
        <v>19.780263157894741</v>
      </c>
      <c r="Q293" s="31"/>
      <c r="R293" s="15"/>
      <c r="S293" s="15"/>
      <c r="T293" s="15"/>
      <c r="U293" s="15"/>
    </row>
    <row r="294" spans="1:21" ht="13.5" customHeight="1">
      <c r="A294" s="41">
        <f>RANK(N294,$N$18:$N$2614)</f>
        <v>277</v>
      </c>
      <c r="B294" s="180" t="s">
        <v>538</v>
      </c>
      <c r="C294" s="180" t="s">
        <v>1421</v>
      </c>
      <c r="D294" s="180" t="s">
        <v>39</v>
      </c>
      <c r="E294" s="180" t="s">
        <v>34</v>
      </c>
      <c r="F294" s="180" t="s">
        <v>1103</v>
      </c>
      <c r="G294" s="181">
        <f>VLOOKUP(B294,'Full FBS'!$B$18:$M$4306,6,0)</f>
        <v>0</v>
      </c>
      <c r="H294" s="181">
        <f>VLOOKUP(B294,'Full FBS'!$B$18:$M$4306,7,0)</f>
        <v>0</v>
      </c>
      <c r="I294" s="181">
        <f>VLOOKUP(B294,'Full FBS'!$B$18:$M$4306,8,0)</f>
        <v>346</v>
      </c>
      <c r="J294" s="181">
        <f>VLOOKUP(B294,'Full FBS'!$B$18:$M$4306,9,0)</f>
        <v>3</v>
      </c>
      <c r="K294" s="181">
        <f>VLOOKUP(B294,'Full FBS'!$B$18:$M$4306,10,0)</f>
        <v>7</v>
      </c>
      <c r="L294" s="181">
        <f>VLOOKUP(B294,'Full FBS'!$B$18:$M$4306,11,0)</f>
        <v>50</v>
      </c>
      <c r="M294" s="181">
        <f>VLOOKUP(B294,'Full FBS'!$B$18:$M$4306,12,0)</f>
        <v>0</v>
      </c>
      <c r="N294" s="43">
        <f>SUM(G294*$D$8+H294*$D$5+I294*$D$9+J294*$D$6+K294*$D$11+L294*$D$10+M294*$D$7)</f>
        <v>61.1</v>
      </c>
      <c r="O294" s="97">
        <f>VLOOKUP(B294, 'Full FBS'!$B$18:$P$4999, 14, FALSE)</f>
        <v>1</v>
      </c>
      <c r="P294" s="106">
        <f>SUM(((((I294+(L294*1.1))/1900*0.55)+(J294+M294)/19*0.41))+(K294/20*0.04))*100*O294</f>
        <v>19.481578947368423</v>
      </c>
      <c r="Q294" s="31"/>
      <c r="R294" s="15"/>
      <c r="S294" s="15"/>
      <c r="T294" s="15"/>
      <c r="U294" s="15"/>
    </row>
    <row r="295" spans="1:21" ht="13.5" customHeight="1">
      <c r="A295" s="41">
        <f>RANK(N295,$N$18:$N$2614)</f>
        <v>278</v>
      </c>
      <c r="B295" s="180" t="s">
        <v>1146</v>
      </c>
      <c r="C295" s="180" t="s">
        <v>1380</v>
      </c>
      <c r="D295" s="180" t="s">
        <v>39</v>
      </c>
      <c r="E295" s="180" t="s">
        <v>36</v>
      </c>
      <c r="F295" s="180" t="s">
        <v>52</v>
      </c>
      <c r="G295" s="181">
        <f>VLOOKUP(B295,'Full FBS'!$B$18:$M$4306,6,0)</f>
        <v>0</v>
      </c>
      <c r="H295" s="181">
        <f>VLOOKUP(B295,'Full FBS'!$B$18:$M$4306,7,0)</f>
        <v>0</v>
      </c>
      <c r="I295" s="181">
        <f>VLOOKUP(B295,'Full FBS'!$B$18:$M$4306,8,0)</f>
        <v>242</v>
      </c>
      <c r="J295" s="181">
        <f>VLOOKUP(B295,'Full FBS'!$B$18:$M$4306,9,0)</f>
        <v>2</v>
      </c>
      <c r="K295" s="181">
        <f>VLOOKUP(B295,'Full FBS'!$B$18:$M$4306,10,0)</f>
        <v>14</v>
      </c>
      <c r="L295" s="181">
        <f>VLOOKUP(B295,'Full FBS'!$B$18:$M$4306,11,0)</f>
        <v>178</v>
      </c>
      <c r="M295" s="181">
        <f>VLOOKUP(B295,'Full FBS'!$B$18:$M$4306,12,0)</f>
        <v>0</v>
      </c>
      <c r="N295" s="43">
        <f>SUM(G295*$D$8+H295*$D$5+I295*$D$9+J295*$D$6+K295*$D$11+L295*$D$10+M295*$D$7)</f>
        <v>61</v>
      </c>
      <c r="O295" s="97">
        <f>VLOOKUP(B295, 'Full FBS'!$B$18:$P$4999, 14, FALSE)</f>
        <v>1</v>
      </c>
      <c r="P295" s="106">
        <f>SUM(((((I295+(L295*1.1))/1900*0.55)+(J295+M295)/19*0.41))+(K295/20*0.04))*100*O295</f>
        <v>19.788947368421052</v>
      </c>
      <c r="Q295" s="31"/>
      <c r="R295" s="15"/>
      <c r="S295" s="15"/>
      <c r="T295" s="15"/>
      <c r="U295" s="15"/>
    </row>
    <row r="296" spans="1:21" ht="13.5" customHeight="1">
      <c r="A296" s="41">
        <f>RANK(N296,$N$18:$N$2614)</f>
        <v>279</v>
      </c>
      <c r="B296" s="180" t="s">
        <v>670</v>
      </c>
      <c r="C296" s="180" t="s">
        <v>1382</v>
      </c>
      <c r="D296" s="180" t="s">
        <v>39</v>
      </c>
      <c r="E296" s="180" t="s">
        <v>36</v>
      </c>
      <c r="F296" s="180" t="s">
        <v>37</v>
      </c>
      <c r="G296" s="181">
        <f>VLOOKUP(B296,'Full FBS'!$B$18:$M$4306,6,0)</f>
        <v>0</v>
      </c>
      <c r="H296" s="181">
        <f>VLOOKUP(B296,'Full FBS'!$B$18:$M$4306,7,0)</f>
        <v>0</v>
      </c>
      <c r="I296" s="181">
        <f>VLOOKUP(B296,'Full FBS'!$B$18:$M$4306,8,0)</f>
        <v>311</v>
      </c>
      <c r="J296" s="181">
        <f>VLOOKUP(B296,'Full FBS'!$B$18:$M$4306,9,0)</f>
        <v>3</v>
      </c>
      <c r="K296" s="181">
        <f>VLOOKUP(B296,'Full FBS'!$B$18:$M$4306,10,0)</f>
        <v>9</v>
      </c>
      <c r="L296" s="181">
        <f>VLOOKUP(B296,'Full FBS'!$B$18:$M$4306,11,0)</f>
        <v>73</v>
      </c>
      <c r="M296" s="181">
        <f>VLOOKUP(B296,'Full FBS'!$B$18:$M$4306,12,0)</f>
        <v>0</v>
      </c>
      <c r="N296" s="43">
        <f>SUM(G296*$D$8+H296*$D$5+I296*$D$9+J296*$D$6+K296*$D$11+L296*$D$10+M296*$D$7)</f>
        <v>60.900000000000006</v>
      </c>
      <c r="O296" s="97">
        <f>VLOOKUP(B296, 'Full FBS'!$B$18:$P$4999, 14, FALSE)</f>
        <v>1</v>
      </c>
      <c r="P296" s="106">
        <f>SUM(((((I296+(L296*1.1))/1900*0.55)+(J296+M296)/19*0.41))+(K296/20*0.04))*100*O296</f>
        <v>19.600789473684209</v>
      </c>
      <c r="Q296" s="31"/>
      <c r="R296" s="15"/>
      <c r="S296" s="15"/>
      <c r="T296" s="15"/>
      <c r="U296" s="15"/>
    </row>
    <row r="297" spans="1:21" ht="13.5" customHeight="1">
      <c r="A297" s="41">
        <f>RANK(N297,$N$18:$N$2614)</f>
        <v>280</v>
      </c>
      <c r="B297" s="180" t="s">
        <v>1260</v>
      </c>
      <c r="C297" s="180" t="s">
        <v>1464</v>
      </c>
      <c r="D297" s="180" t="s">
        <v>39</v>
      </c>
      <c r="E297" s="180" t="s">
        <v>36</v>
      </c>
      <c r="F297" s="207" t="s">
        <v>1482</v>
      </c>
      <c r="G297" s="181">
        <f>VLOOKUP(B297,'Full FBS'!$B$18:$M$4306,6,0)</f>
        <v>0</v>
      </c>
      <c r="H297" s="181">
        <f>VLOOKUP(B297,'Full FBS'!$B$18:$M$4306,7,0)</f>
        <v>0</v>
      </c>
      <c r="I297" s="181">
        <f>VLOOKUP(B297,'Full FBS'!$B$18:$M$4306,8,0)</f>
        <v>355</v>
      </c>
      <c r="J297" s="181">
        <f>VLOOKUP(B297,'Full FBS'!$B$18:$M$4306,9,0)</f>
        <v>3</v>
      </c>
      <c r="K297" s="181">
        <f>VLOOKUP(B297,'Full FBS'!$B$18:$M$4306,10,0)</f>
        <v>6</v>
      </c>
      <c r="L297" s="181">
        <f>VLOOKUP(B297,'Full FBS'!$B$18:$M$4306,11,0)</f>
        <v>39</v>
      </c>
      <c r="M297" s="181">
        <f>VLOOKUP(B297,'Full FBS'!$B$18:$M$4306,12,0)</f>
        <v>0</v>
      </c>
      <c r="N297" s="43">
        <f>SUM(G297*$D$8+H297*$D$5+I297*$D$9+J297*$D$6+K297*$D$11+L297*$D$10+M297*$D$7)</f>
        <v>60.4</v>
      </c>
      <c r="O297" s="97">
        <f>VLOOKUP(B297, 'Full FBS'!$B$18:$P$4999, 14, FALSE)</f>
        <v>0.98</v>
      </c>
      <c r="P297" s="106">
        <f>SUM(((((I297+(L297*1.1))/1900*0.55)+(J297+M297)/19*0.41))+(K297/20*0.04))*100*O297</f>
        <v>18.808005263157892</v>
      </c>
      <c r="Q297" s="31"/>
      <c r="R297" s="15"/>
      <c r="S297" s="15"/>
      <c r="T297" s="15"/>
      <c r="U297" s="15"/>
    </row>
    <row r="298" spans="1:21" ht="13.5" customHeight="1">
      <c r="A298" s="41">
        <f>RANK(N298,$N$18:$N$2614)</f>
        <v>281</v>
      </c>
      <c r="B298" s="180" t="s">
        <v>1217</v>
      </c>
      <c r="C298" s="180" t="s">
        <v>1450</v>
      </c>
      <c r="D298" s="180" t="s">
        <v>39</v>
      </c>
      <c r="E298" s="180" t="s">
        <v>36</v>
      </c>
      <c r="F298" s="180" t="s">
        <v>37</v>
      </c>
      <c r="G298" s="181">
        <f>VLOOKUP(B298,'Full FBS'!$B$18:$M$4306,6,0)</f>
        <v>0</v>
      </c>
      <c r="H298" s="181">
        <f>VLOOKUP(B298,'Full FBS'!$B$18:$M$4306,7,0)</f>
        <v>0</v>
      </c>
      <c r="I298" s="181">
        <f>VLOOKUP(B298,'Full FBS'!$B$18:$M$4306,8,0)</f>
        <v>340</v>
      </c>
      <c r="J298" s="181">
        <f>VLOOKUP(B298,'Full FBS'!$B$18:$M$4306,9,0)</f>
        <v>2</v>
      </c>
      <c r="K298" s="181">
        <f>VLOOKUP(B298,'Full FBS'!$B$18:$M$4306,10,0)</f>
        <v>14</v>
      </c>
      <c r="L298" s="181">
        <f>VLOOKUP(B298,'Full FBS'!$B$18:$M$4306,11,0)</f>
        <v>73</v>
      </c>
      <c r="M298" s="181">
        <f>VLOOKUP(B298,'Full FBS'!$B$18:$M$4306,12,0)</f>
        <v>0</v>
      </c>
      <c r="N298" s="43">
        <f>SUM(G298*$D$8+H298*$D$5+I298*$D$9+J298*$D$6+K298*$D$11+L298*$D$10+M298*$D$7)</f>
        <v>60.3</v>
      </c>
      <c r="O298" s="97">
        <f>VLOOKUP(B298, 'Full FBS'!$B$18:$P$4999, 14, FALSE)</f>
        <v>1</v>
      </c>
      <c r="P298" s="106">
        <f>SUM(((((I298+(L298*1.1))/1900*0.55)+(J298+M298)/19*0.41))+(K298/20*0.04))*100*O298</f>
        <v>19.282368421052631</v>
      </c>
      <c r="Q298" s="31"/>
      <c r="R298" s="15"/>
      <c r="S298" s="15"/>
      <c r="T298" s="15"/>
      <c r="U298" s="15"/>
    </row>
    <row r="299" spans="1:21" ht="13.5" customHeight="1">
      <c r="A299" s="41">
        <f>RANK(N299,$N$18:$N$2614)</f>
        <v>282</v>
      </c>
      <c r="B299" s="180" t="s">
        <v>1534</v>
      </c>
      <c r="C299" s="180" t="s">
        <v>1400</v>
      </c>
      <c r="D299" s="180" t="s">
        <v>39</v>
      </c>
      <c r="E299" s="180" t="s">
        <v>36</v>
      </c>
      <c r="F299" s="180" t="s">
        <v>41</v>
      </c>
      <c r="G299" s="181">
        <f>VLOOKUP(B299,'Full FBS'!$B$18:$M$4306,6,0)</f>
        <v>0</v>
      </c>
      <c r="H299" s="181">
        <f>VLOOKUP(B299,'Full FBS'!$B$18:$M$4306,7,0)</f>
        <v>0</v>
      </c>
      <c r="I299" s="181">
        <f>VLOOKUP(B299,'Full FBS'!$B$18:$M$4306,8,0)</f>
        <v>179</v>
      </c>
      <c r="J299" s="181">
        <f>VLOOKUP(B299,'Full FBS'!$B$18:$M$4306,9,0)</f>
        <v>1</v>
      </c>
      <c r="K299" s="181">
        <f>VLOOKUP(B299,'Full FBS'!$B$18:$M$4306,10,0)</f>
        <v>19</v>
      </c>
      <c r="L299" s="181">
        <f>VLOOKUP(B299,'Full FBS'!$B$18:$M$4306,11,0)</f>
        <v>208</v>
      </c>
      <c r="M299" s="181">
        <f>VLOOKUP(B299,'Full FBS'!$B$18:$M$4306,12,0)</f>
        <v>1</v>
      </c>
      <c r="N299" s="43">
        <f>SUM(G299*$D$8+H299*$D$5+I299*$D$9+J299*$D$6+K299*$D$11+L299*$D$10+M299*$D$7)</f>
        <v>60.2</v>
      </c>
      <c r="O299" s="97">
        <f>VLOOKUP(B299, 'Full FBS'!$B$18:$P$4999, 14, FALSE)</f>
        <v>1</v>
      </c>
      <c r="P299" s="106">
        <f>SUM(((((I299+(L299*1.1))/1900*0.55)+(J299+M299)/19*0.41))+(K299/20*0.04))*100*O299</f>
        <v>19.920526315789473</v>
      </c>
      <c r="Q299" s="31"/>
      <c r="R299" s="15"/>
      <c r="S299" s="15"/>
      <c r="T299" s="15"/>
      <c r="U299" s="15"/>
    </row>
    <row r="300" spans="1:21" ht="13.5" customHeight="1">
      <c r="A300" s="41">
        <f>RANK(N300,$N$18:$N$2614)</f>
        <v>283</v>
      </c>
      <c r="B300" s="180" t="s">
        <v>1082</v>
      </c>
      <c r="C300" s="180" t="s">
        <v>1432</v>
      </c>
      <c r="D300" s="180" t="s">
        <v>39</v>
      </c>
      <c r="E300" s="180" t="s">
        <v>34</v>
      </c>
      <c r="F300" s="180" t="s">
        <v>1106</v>
      </c>
      <c r="G300" s="181">
        <f>VLOOKUP(B300,'Full FBS'!$B$18:$M$4306,6,0)</f>
        <v>0</v>
      </c>
      <c r="H300" s="181">
        <f>VLOOKUP(B300,'Full FBS'!$B$18:$M$4306,7,0)</f>
        <v>0</v>
      </c>
      <c r="I300" s="181">
        <f>VLOOKUP(B300,'Full FBS'!$B$18:$M$4306,8,0)</f>
        <v>334</v>
      </c>
      <c r="J300" s="181">
        <f>VLOOKUP(B300,'Full FBS'!$B$18:$M$4306,9,0)</f>
        <v>3</v>
      </c>
      <c r="K300" s="181">
        <f>VLOOKUP(B300,'Full FBS'!$B$18:$M$4306,10,0)</f>
        <v>7</v>
      </c>
      <c r="L300" s="181">
        <f>VLOOKUP(B300,'Full FBS'!$B$18:$M$4306,11,0)</f>
        <v>49</v>
      </c>
      <c r="M300" s="181">
        <f>VLOOKUP(B300,'Full FBS'!$B$18:$M$4306,12,0)</f>
        <v>0</v>
      </c>
      <c r="N300" s="43">
        <f>SUM(G300*$D$8+H300*$D$5+I300*$D$9+J300*$D$6+K300*$D$11+L300*$D$10+M300*$D$7)</f>
        <v>59.8</v>
      </c>
      <c r="O300" s="97">
        <f>VLOOKUP(B300, 'Full FBS'!$B$18:$P$4999, 14, FALSE)</f>
        <v>1</v>
      </c>
      <c r="P300" s="106">
        <f>SUM(((((I300+(L300*1.1))/1900*0.55)+(J300+M300)/19*0.41))+(K300/20*0.04))*100*O300</f>
        <v>19.102368421052628</v>
      </c>
      <c r="Q300" s="31"/>
      <c r="R300" s="15"/>
      <c r="S300" s="15"/>
      <c r="T300" s="15"/>
      <c r="U300" s="15"/>
    </row>
    <row r="301" spans="1:21" ht="13.5" customHeight="1">
      <c r="A301" s="41">
        <f>RANK(N301,$N$18:$N$2614)</f>
        <v>284</v>
      </c>
      <c r="B301" s="180" t="s">
        <v>1036</v>
      </c>
      <c r="C301" s="180" t="s">
        <v>1422</v>
      </c>
      <c r="D301" s="180" t="s">
        <v>39</v>
      </c>
      <c r="E301" s="180" t="s">
        <v>38</v>
      </c>
      <c r="F301" s="180" t="s">
        <v>1482</v>
      </c>
      <c r="G301" s="181">
        <f>VLOOKUP(B301,'Full FBS'!$B$18:$M$4306,6,0)</f>
        <v>0</v>
      </c>
      <c r="H301" s="181">
        <f>VLOOKUP(B301,'Full FBS'!$B$18:$M$4306,7,0)</f>
        <v>0</v>
      </c>
      <c r="I301" s="181">
        <f>VLOOKUP(B301,'Full FBS'!$B$18:$M$4306,8,0)</f>
        <v>336</v>
      </c>
      <c r="J301" s="181">
        <f>VLOOKUP(B301,'Full FBS'!$B$18:$M$4306,9,0)</f>
        <v>3</v>
      </c>
      <c r="K301" s="181">
        <f>VLOOKUP(B301,'Full FBS'!$B$18:$M$4306,10,0)</f>
        <v>7</v>
      </c>
      <c r="L301" s="181">
        <f>VLOOKUP(B301,'Full FBS'!$B$18:$M$4306,11,0)</f>
        <v>45</v>
      </c>
      <c r="M301" s="181">
        <f>VLOOKUP(B301,'Full FBS'!$B$18:$M$4306,12,0)</f>
        <v>0</v>
      </c>
      <c r="N301" s="43">
        <f>SUM(G301*$D$8+H301*$D$5+I301*$D$9+J301*$D$6+K301*$D$11+L301*$D$10+M301*$D$7)</f>
        <v>59.6</v>
      </c>
      <c r="O301" s="97">
        <f>VLOOKUP(B301, 'Full FBS'!$B$18:$P$4999, 14, FALSE)</f>
        <v>1</v>
      </c>
      <c r="P301" s="106">
        <f>SUM(((((I301+(L301*1.1))/1900*0.55)+(J301+M301)/19*0.41))+(K301/20*0.04))*100*O301</f>
        <v>19.032894736842103</v>
      </c>
      <c r="Q301" s="31"/>
      <c r="R301" s="15"/>
      <c r="S301" s="15"/>
      <c r="T301" s="15"/>
      <c r="U301" s="15"/>
    </row>
    <row r="302" spans="1:21" ht="13.5" customHeight="1">
      <c r="A302" s="41">
        <f>RANK(N302,$N$18:$N$2614)</f>
        <v>285</v>
      </c>
      <c r="B302" s="180" t="s">
        <v>713</v>
      </c>
      <c r="C302" s="180" t="s">
        <v>1392</v>
      </c>
      <c r="D302" s="180" t="s">
        <v>39</v>
      </c>
      <c r="E302" s="180" t="s">
        <v>36</v>
      </c>
      <c r="F302" s="180" t="s">
        <v>1482</v>
      </c>
      <c r="G302" s="181">
        <f>VLOOKUP(B302,'Full FBS'!$B$18:$M$4306,6,0)</f>
        <v>0</v>
      </c>
      <c r="H302" s="181">
        <f>VLOOKUP(B302,'Full FBS'!$B$18:$M$4306,7,0)</f>
        <v>0</v>
      </c>
      <c r="I302" s="181">
        <f>VLOOKUP(B302,'Full FBS'!$B$18:$M$4306,8,0)</f>
        <v>347</v>
      </c>
      <c r="J302" s="181">
        <f>VLOOKUP(B302,'Full FBS'!$B$18:$M$4306,9,0)</f>
        <v>3</v>
      </c>
      <c r="K302" s="181">
        <f>VLOOKUP(B302,'Full FBS'!$B$18:$M$4306,10,0)</f>
        <v>5</v>
      </c>
      <c r="L302" s="181">
        <f>VLOOKUP(B302,'Full FBS'!$B$18:$M$4306,11,0)</f>
        <v>37</v>
      </c>
      <c r="M302" s="181">
        <f>VLOOKUP(B302,'Full FBS'!$B$18:$M$4306,12,0)</f>
        <v>0</v>
      </c>
      <c r="N302" s="43">
        <f>SUM(G302*$D$8+H302*$D$5+I302*$D$9+J302*$D$6+K302*$D$11+L302*$D$10+M302*$D$7)</f>
        <v>58.900000000000006</v>
      </c>
      <c r="O302" s="97">
        <f>VLOOKUP(B302, 'Full FBS'!$B$18:$P$4999, 14, FALSE)</f>
        <v>1</v>
      </c>
      <c r="P302" s="106">
        <f>SUM(((((I302+(L302*1.1))/1900*0.55)+(J302+M302)/19*0.41))+(K302/20*0.04))*100*O302</f>
        <v>18.696578947368423</v>
      </c>
      <c r="Q302" s="31"/>
      <c r="R302" s="15"/>
      <c r="S302" s="15"/>
      <c r="T302" s="15"/>
      <c r="U302" s="15"/>
    </row>
    <row r="303" spans="1:21" ht="13.5" customHeight="1">
      <c r="A303" s="41">
        <f>RANK(N303,$N$18:$N$2614)</f>
        <v>286</v>
      </c>
      <c r="B303" s="180" t="s">
        <v>1224</v>
      </c>
      <c r="C303" s="180" t="s">
        <v>1374</v>
      </c>
      <c r="D303" s="180" t="s">
        <v>39</v>
      </c>
      <c r="E303" s="180" t="s">
        <v>40</v>
      </c>
      <c r="F303" s="180" t="s">
        <v>37</v>
      </c>
      <c r="G303" s="181">
        <f>VLOOKUP(B303,'Full FBS'!$B$18:$M$4306,6,0)</f>
        <v>0</v>
      </c>
      <c r="H303" s="181">
        <f>VLOOKUP(B303,'Full FBS'!$B$18:$M$4306,7,0)</f>
        <v>0</v>
      </c>
      <c r="I303" s="181">
        <f>VLOOKUP(B303,'Full FBS'!$B$18:$M$4306,8,0)</f>
        <v>321</v>
      </c>
      <c r="J303" s="181">
        <f>VLOOKUP(B303,'Full FBS'!$B$18:$M$4306,9,0)</f>
        <v>3</v>
      </c>
      <c r="K303" s="181">
        <f>VLOOKUP(B303,'Full FBS'!$B$18:$M$4306,10,0)</f>
        <v>8</v>
      </c>
      <c r="L303" s="181">
        <f>VLOOKUP(B303,'Full FBS'!$B$18:$M$4306,11,0)</f>
        <v>46</v>
      </c>
      <c r="M303" s="181">
        <f>VLOOKUP(B303,'Full FBS'!$B$18:$M$4306,12,0)</f>
        <v>0</v>
      </c>
      <c r="N303" s="43">
        <f>SUM(G303*$D$8+H303*$D$5+I303*$D$9+J303*$D$6+K303*$D$11+L303*$D$10+M303*$D$7)</f>
        <v>58.7</v>
      </c>
      <c r="O303" s="97">
        <f>VLOOKUP(B303, 'Full FBS'!$B$18:$P$4999, 14, FALSE)</f>
        <v>1</v>
      </c>
      <c r="P303" s="106">
        <f>SUM(((((I303+(L303*1.1))/1900*0.55)+(J303+M303)/19*0.41))+(K303/20*0.04))*100*O303</f>
        <v>18.830526315789477</v>
      </c>
      <c r="Q303" s="31"/>
      <c r="R303" s="15"/>
      <c r="S303" s="15"/>
      <c r="T303" s="15"/>
      <c r="U303" s="15"/>
    </row>
    <row r="304" spans="1:21" ht="13.5" customHeight="1">
      <c r="A304" s="41">
        <f>RANK(N304,$N$18:$N$2614)</f>
        <v>287</v>
      </c>
      <c r="B304" s="180" t="s">
        <v>975</v>
      </c>
      <c r="C304" s="180" t="s">
        <v>1411</v>
      </c>
      <c r="D304" s="180" t="s">
        <v>39</v>
      </c>
      <c r="E304" s="180" t="s">
        <v>38</v>
      </c>
      <c r="F304" s="180" t="s">
        <v>1104</v>
      </c>
      <c r="G304" s="181">
        <f>VLOOKUP(B304,'Full FBS'!$B$18:$M$4306,6,0)</f>
        <v>0</v>
      </c>
      <c r="H304" s="181">
        <f>VLOOKUP(B304,'Full FBS'!$B$18:$M$4306,7,0)</f>
        <v>0</v>
      </c>
      <c r="I304" s="181">
        <f>VLOOKUP(B304,'Full FBS'!$B$18:$M$4306,8,0)</f>
        <v>332</v>
      </c>
      <c r="J304" s="181">
        <f>VLOOKUP(B304,'Full FBS'!$B$18:$M$4306,9,0)</f>
        <v>2</v>
      </c>
      <c r="K304" s="181">
        <f>VLOOKUP(B304,'Full FBS'!$B$18:$M$4306,10,0)</f>
        <v>12</v>
      </c>
      <c r="L304" s="181">
        <f>VLOOKUP(B304,'Full FBS'!$B$18:$M$4306,11,0)</f>
        <v>74</v>
      </c>
      <c r="M304" s="181">
        <f>VLOOKUP(B304,'Full FBS'!$B$18:$M$4306,12,0)</f>
        <v>0</v>
      </c>
      <c r="N304" s="43">
        <f>SUM(G304*$D$8+H304*$D$5+I304*$D$9+J304*$D$6+K304*$D$11+L304*$D$10+M304*$D$7)</f>
        <v>58.6</v>
      </c>
      <c r="O304" s="97">
        <f>VLOOKUP(B304, 'Full FBS'!$B$18:$P$4999, 14, FALSE)</f>
        <v>1</v>
      </c>
      <c r="P304" s="106">
        <f>SUM(((((I304+(L304*1.1))/1900*0.55)+(J304+M304)/19*0.41))+(K304/20*0.04))*100*O304</f>
        <v>18.682631578947369</v>
      </c>
      <c r="Q304" s="31"/>
      <c r="R304" s="15"/>
      <c r="S304" s="15"/>
      <c r="T304" s="15"/>
      <c r="U304" s="15"/>
    </row>
    <row r="305" spans="1:21" ht="13.5" customHeight="1">
      <c r="A305" s="41">
        <f>RANK(N305,$N$18:$N$2614)</f>
        <v>288</v>
      </c>
      <c r="B305" s="180" t="s">
        <v>204</v>
      </c>
      <c r="C305" s="180" t="s">
        <v>1413</v>
      </c>
      <c r="D305" s="180" t="s">
        <v>39</v>
      </c>
      <c r="E305" s="180" t="s">
        <v>34</v>
      </c>
      <c r="F305" s="180" t="s">
        <v>52</v>
      </c>
      <c r="G305" s="181">
        <f>VLOOKUP(B305,'Full FBS'!$B$18:$M$4306,6,0)</f>
        <v>0</v>
      </c>
      <c r="H305" s="181">
        <f>VLOOKUP(B305,'Full FBS'!$B$18:$M$4306,7,0)</f>
        <v>0</v>
      </c>
      <c r="I305" s="181">
        <f>VLOOKUP(B305,'Full FBS'!$B$18:$M$4306,8,0)</f>
        <v>344</v>
      </c>
      <c r="J305" s="181">
        <f>VLOOKUP(B305,'Full FBS'!$B$18:$M$4306,9,0)</f>
        <v>3</v>
      </c>
      <c r="K305" s="181">
        <f>VLOOKUP(B305,'Full FBS'!$B$18:$M$4306,10,0)</f>
        <v>5</v>
      </c>
      <c r="L305" s="181">
        <f>VLOOKUP(B305,'Full FBS'!$B$18:$M$4306,11,0)</f>
        <v>29</v>
      </c>
      <c r="M305" s="181">
        <f>VLOOKUP(B305,'Full FBS'!$B$18:$M$4306,12,0)</f>
        <v>0</v>
      </c>
      <c r="N305" s="43">
        <f>SUM(G305*$D$8+H305*$D$5+I305*$D$9+J305*$D$6+K305*$D$11+L305*$D$10+M305*$D$7)</f>
        <v>57.8</v>
      </c>
      <c r="O305" s="97">
        <f>VLOOKUP(B305, 'Full FBS'!$B$18:$P$4999, 14, FALSE)</f>
        <v>1</v>
      </c>
      <c r="P305" s="106">
        <f>SUM(((((I305+(L305*1.1))/1900*0.55)+(J305+M305)/19*0.41))+(K305/20*0.04))*100*O305</f>
        <v>18.355</v>
      </c>
      <c r="Q305" s="31"/>
      <c r="R305" s="15"/>
      <c r="S305" s="15"/>
      <c r="T305" s="15"/>
      <c r="U305" s="15"/>
    </row>
    <row r="306" spans="1:21" ht="13.5" customHeight="1">
      <c r="A306" s="41">
        <f>RANK(N306,$N$18:$N$2614)</f>
        <v>288</v>
      </c>
      <c r="B306" s="180" t="s">
        <v>384</v>
      </c>
      <c r="C306" s="180" t="s">
        <v>136</v>
      </c>
      <c r="D306" s="180" t="s">
        <v>39</v>
      </c>
      <c r="E306" s="180" t="s">
        <v>38</v>
      </c>
      <c r="F306" s="180" t="s">
        <v>1104</v>
      </c>
      <c r="G306" s="181">
        <f>VLOOKUP(B306,'Full FBS'!$B$18:$M$4306,6,0)</f>
        <v>0</v>
      </c>
      <c r="H306" s="181">
        <f>VLOOKUP(B306,'Full FBS'!$B$18:$M$4306,7,0)</f>
        <v>0</v>
      </c>
      <c r="I306" s="181">
        <f>VLOOKUP(B306,'Full FBS'!$B$18:$M$4306,8,0)</f>
        <v>318</v>
      </c>
      <c r="J306" s="181">
        <f>VLOOKUP(B306,'Full FBS'!$B$18:$M$4306,9,0)</f>
        <v>3</v>
      </c>
      <c r="K306" s="181">
        <f>VLOOKUP(B306,'Full FBS'!$B$18:$M$4306,10,0)</f>
        <v>6</v>
      </c>
      <c r="L306" s="181">
        <f>VLOOKUP(B306,'Full FBS'!$B$18:$M$4306,11,0)</f>
        <v>50</v>
      </c>
      <c r="M306" s="181">
        <f>VLOOKUP(B306,'Full FBS'!$B$18:$M$4306,12,0)</f>
        <v>0</v>
      </c>
      <c r="N306" s="43">
        <f>SUM(G306*$D$8+H306*$D$5+I306*$D$9+J306*$D$6+K306*$D$11+L306*$D$10+M306*$D$7)</f>
        <v>57.8</v>
      </c>
      <c r="O306" s="97">
        <f>VLOOKUP(B306, 'Full FBS'!$B$18:$P$4999, 14, FALSE)</f>
        <v>1</v>
      </c>
      <c r="P306" s="106">
        <f>SUM(((((I306+(L306*1.1))/1900*0.55)+(J306+M306)/19*0.41))+(K306/20*0.04))*100*O306</f>
        <v>18.471052631578949</v>
      </c>
      <c r="Q306" s="31"/>
      <c r="R306" s="15"/>
      <c r="S306" s="15"/>
      <c r="T306" s="15"/>
      <c r="U306" s="15"/>
    </row>
    <row r="307" spans="1:21" ht="13.5" customHeight="1">
      <c r="A307" s="41">
        <f>RANK(N307,$N$18:$N$2614)</f>
        <v>290</v>
      </c>
      <c r="B307" s="180" t="s">
        <v>811</v>
      </c>
      <c r="C307" s="180" t="s">
        <v>1384</v>
      </c>
      <c r="D307" s="180" t="s">
        <v>39</v>
      </c>
      <c r="E307" s="180" t="s">
        <v>38</v>
      </c>
      <c r="F307" s="180" t="s">
        <v>1105</v>
      </c>
      <c r="G307" s="181">
        <f>VLOOKUP(B307,'Full FBS'!$B$18:$M$4306,6,0)</f>
        <v>0</v>
      </c>
      <c r="H307" s="181">
        <f>VLOOKUP(B307,'Full FBS'!$B$18:$M$4306,7,0)</f>
        <v>0</v>
      </c>
      <c r="I307" s="181">
        <f>VLOOKUP(B307,'Full FBS'!$B$18:$M$4306,8,0)</f>
        <v>320</v>
      </c>
      <c r="J307" s="181">
        <f>VLOOKUP(B307,'Full FBS'!$B$18:$M$4306,9,0)</f>
        <v>3</v>
      </c>
      <c r="K307" s="181">
        <f>VLOOKUP(B307,'Full FBS'!$B$18:$M$4306,10,0)</f>
        <v>7</v>
      </c>
      <c r="L307" s="181">
        <f>VLOOKUP(B307,'Full FBS'!$B$18:$M$4306,11,0)</f>
        <v>40</v>
      </c>
      <c r="M307" s="181">
        <f>VLOOKUP(B307,'Full FBS'!$B$18:$M$4306,12,0)</f>
        <v>0</v>
      </c>
      <c r="N307" s="43">
        <f>SUM(G307*$D$8+H307*$D$5+I307*$D$9+J307*$D$6+K307*$D$11+L307*$D$10+M307*$D$7)</f>
        <v>57.5</v>
      </c>
      <c r="O307" s="97">
        <f>VLOOKUP(B307, 'Full FBS'!$B$18:$P$4999, 14, FALSE)</f>
        <v>1</v>
      </c>
      <c r="P307" s="106">
        <f>SUM(((((I307+(L307*1.1))/1900*0.55)+(J307+M307)/19*0.41))+(K307/20*0.04))*100*O307</f>
        <v>18.410526315789472</v>
      </c>
      <c r="Q307" s="31"/>
      <c r="R307" s="15"/>
      <c r="S307" s="15"/>
      <c r="T307" s="15"/>
      <c r="U307" s="15"/>
    </row>
    <row r="308" spans="1:21" ht="13.5" customHeight="1">
      <c r="A308" s="41">
        <f>RANK(N308,$N$18:$N$2614)</f>
        <v>291</v>
      </c>
      <c r="B308" s="180" t="s">
        <v>177</v>
      </c>
      <c r="C308" s="180" t="s">
        <v>1393</v>
      </c>
      <c r="D308" s="180" t="s">
        <v>39</v>
      </c>
      <c r="E308" s="180" t="s">
        <v>34</v>
      </c>
      <c r="F308" s="180" t="s">
        <v>1482</v>
      </c>
      <c r="G308" s="181">
        <f>VLOOKUP(B308,'Full FBS'!$B$18:$M$4306,6,0)</f>
        <v>0</v>
      </c>
      <c r="H308" s="181">
        <f>VLOOKUP(B308,'Full FBS'!$B$18:$M$4306,7,0)</f>
        <v>0</v>
      </c>
      <c r="I308" s="181">
        <f>VLOOKUP(B308,'Full FBS'!$B$18:$M$4306,8,0)</f>
        <v>356</v>
      </c>
      <c r="J308" s="181">
        <f>VLOOKUP(B308,'Full FBS'!$B$18:$M$4306,9,0)</f>
        <v>3</v>
      </c>
      <c r="K308" s="181">
        <f>VLOOKUP(B308,'Full FBS'!$B$18:$M$4306,10,0)</f>
        <v>3</v>
      </c>
      <c r="L308" s="181">
        <f>VLOOKUP(B308,'Full FBS'!$B$18:$M$4306,11,0)</f>
        <v>22</v>
      </c>
      <c r="M308" s="181">
        <f>VLOOKUP(B308,'Full FBS'!$B$18:$M$4306,12,0)</f>
        <v>0</v>
      </c>
      <c r="N308" s="43">
        <f>SUM(G308*$D$8+H308*$D$5+I308*$D$9+J308*$D$6+K308*$D$11+L308*$D$10+M308*$D$7)</f>
        <v>57.300000000000004</v>
      </c>
      <c r="O308" s="97">
        <f>VLOOKUP(B308, 'Full FBS'!$B$18:$P$4999, 14, FALSE)</f>
        <v>1</v>
      </c>
      <c r="P308" s="106">
        <f>SUM(((((I308+(L308*1.1))/1900*0.55)+(J308+M308)/19*0.41))+(K308/20*0.04))*100*O308</f>
        <v>18.079473684210527</v>
      </c>
      <c r="Q308" s="31"/>
      <c r="R308" s="15"/>
      <c r="S308" s="15"/>
      <c r="T308" s="15"/>
      <c r="U308" s="15"/>
    </row>
    <row r="309" spans="1:21" ht="13.5" customHeight="1">
      <c r="A309" s="41">
        <f>RANK(N309,$N$18:$N$2614)</f>
        <v>291</v>
      </c>
      <c r="B309" s="180" t="s">
        <v>1244</v>
      </c>
      <c r="C309" s="180" t="s">
        <v>1457</v>
      </c>
      <c r="D309" s="180" t="s">
        <v>39</v>
      </c>
      <c r="E309" s="180" t="s">
        <v>36</v>
      </c>
      <c r="F309" s="180" t="s">
        <v>41</v>
      </c>
      <c r="G309" s="181">
        <f>VLOOKUP(B309,'Full FBS'!$B$18:$M$4306,6,0)</f>
        <v>0</v>
      </c>
      <c r="H309" s="181">
        <f>VLOOKUP(B309,'Full FBS'!$B$18:$M$4306,7,0)</f>
        <v>0</v>
      </c>
      <c r="I309" s="181">
        <f>VLOOKUP(B309,'Full FBS'!$B$18:$M$4306,8,0)</f>
        <v>341</v>
      </c>
      <c r="J309" s="181">
        <f>VLOOKUP(B309,'Full FBS'!$B$18:$M$4306,9,0)</f>
        <v>3</v>
      </c>
      <c r="K309" s="181">
        <f>VLOOKUP(B309,'Full FBS'!$B$18:$M$4306,10,0)</f>
        <v>5</v>
      </c>
      <c r="L309" s="181">
        <f>VLOOKUP(B309,'Full FBS'!$B$18:$M$4306,11,0)</f>
        <v>27</v>
      </c>
      <c r="M309" s="181">
        <f>VLOOKUP(B309,'Full FBS'!$B$18:$M$4306,12,0)</f>
        <v>0</v>
      </c>
      <c r="N309" s="43">
        <f>SUM(G309*$D$8+H309*$D$5+I309*$D$9+J309*$D$6+K309*$D$11+L309*$D$10+M309*$D$7)</f>
        <v>57.300000000000004</v>
      </c>
      <c r="O309" s="97">
        <f>VLOOKUP(B309, 'Full FBS'!$B$18:$P$4999, 14, FALSE)</f>
        <v>1</v>
      </c>
      <c r="P309" s="106">
        <f>SUM(((((I309+(L309*1.1))/1900*0.55)+(J309+M309)/19*0.41))+(K309/20*0.04))*100*O309</f>
        <v>18.204473684210527</v>
      </c>
      <c r="Q309" s="31"/>
      <c r="R309" s="15"/>
      <c r="S309" s="15"/>
      <c r="T309" s="15"/>
      <c r="U309" s="15"/>
    </row>
    <row r="310" spans="1:21" ht="13.5" customHeight="1">
      <c r="A310" s="41">
        <f>RANK(N310,$N$18:$N$2614)</f>
        <v>293</v>
      </c>
      <c r="B310" s="180" t="s">
        <v>798</v>
      </c>
      <c r="C310" s="180" t="s">
        <v>1396</v>
      </c>
      <c r="D310" s="180" t="s">
        <v>39</v>
      </c>
      <c r="E310" s="180" t="s">
        <v>38</v>
      </c>
      <c r="F310" s="180" t="s">
        <v>37</v>
      </c>
      <c r="G310" s="181">
        <f>VLOOKUP(B310,'Full FBS'!$B$18:$M$4306,6,0)</f>
        <v>0</v>
      </c>
      <c r="H310" s="181">
        <f>VLOOKUP(B310,'Full FBS'!$B$18:$M$4306,7,0)</f>
        <v>0</v>
      </c>
      <c r="I310" s="181">
        <f>VLOOKUP(B310,'Full FBS'!$B$18:$M$4306,8,0)</f>
        <v>326</v>
      </c>
      <c r="J310" s="181">
        <f>VLOOKUP(B310,'Full FBS'!$B$18:$M$4306,9,0)</f>
        <v>3</v>
      </c>
      <c r="K310" s="181">
        <f>VLOOKUP(B310,'Full FBS'!$B$18:$M$4306,10,0)</f>
        <v>5</v>
      </c>
      <c r="L310" s="181">
        <f>VLOOKUP(B310,'Full FBS'!$B$18:$M$4306,11,0)</f>
        <v>30</v>
      </c>
      <c r="M310" s="181">
        <f>VLOOKUP(B310,'Full FBS'!$B$18:$M$4306,12,0)</f>
        <v>0</v>
      </c>
      <c r="N310" s="43">
        <f>SUM(G310*$D$8+H310*$D$5+I310*$D$9+J310*$D$6+K310*$D$11+L310*$D$10+M310*$D$7)</f>
        <v>56.1</v>
      </c>
      <c r="O310" s="97">
        <f>VLOOKUP(B310, 'Full FBS'!$B$18:$P$4999, 14, FALSE)</f>
        <v>1</v>
      </c>
      <c r="P310" s="106">
        <f>SUM(((((I310+(L310*1.1))/1900*0.55)+(J310+M310)/19*0.41))+(K310/20*0.04))*100*O310</f>
        <v>17.865789473684213</v>
      </c>
      <c r="Q310" s="31"/>
      <c r="R310" s="15"/>
      <c r="S310" s="15"/>
      <c r="T310" s="15"/>
      <c r="U310" s="15"/>
    </row>
    <row r="311" spans="1:21" ht="13.5" customHeight="1">
      <c r="A311" s="41">
        <f>RANK(N311,$N$18:$N$2614)</f>
        <v>294</v>
      </c>
      <c r="B311" s="180" t="s">
        <v>1212</v>
      </c>
      <c r="C311" s="180" t="s">
        <v>1362</v>
      </c>
      <c r="D311" s="180" t="s">
        <v>39</v>
      </c>
      <c r="E311" s="180" t="s">
        <v>40</v>
      </c>
      <c r="F311" s="180" t="s">
        <v>37</v>
      </c>
      <c r="G311" s="181">
        <f>VLOOKUP(B311,'Full FBS'!$B$18:$M$4306,6,0)</f>
        <v>0</v>
      </c>
      <c r="H311" s="181">
        <f>VLOOKUP(B311,'Full FBS'!$B$18:$M$4306,7,0)</f>
        <v>0</v>
      </c>
      <c r="I311" s="181">
        <f>VLOOKUP(B311,'Full FBS'!$B$18:$M$4306,8,0)</f>
        <v>320</v>
      </c>
      <c r="J311" s="181">
        <f>VLOOKUP(B311,'Full FBS'!$B$18:$M$4306,9,0)</f>
        <v>3</v>
      </c>
      <c r="K311" s="181">
        <f>VLOOKUP(B311,'Full FBS'!$B$18:$M$4306,10,0)</f>
        <v>5</v>
      </c>
      <c r="L311" s="181">
        <f>VLOOKUP(B311,'Full FBS'!$B$18:$M$4306,11,0)</f>
        <v>32</v>
      </c>
      <c r="M311" s="181">
        <f>VLOOKUP(B311,'Full FBS'!$B$18:$M$4306,12,0)</f>
        <v>0</v>
      </c>
      <c r="N311" s="43">
        <f>SUM(G311*$D$8+H311*$D$5+I311*$D$9+J311*$D$6+K311*$D$11+L311*$D$10+M311*$D$7)</f>
        <v>55.7</v>
      </c>
      <c r="O311" s="97">
        <f>VLOOKUP(B311, 'Full FBS'!$B$18:$P$4999, 14, FALSE)</f>
        <v>1</v>
      </c>
      <c r="P311" s="106">
        <f>SUM(((((I311+(L311*1.1))/1900*0.55)+(J311+M311)/19*0.41))+(K311/20*0.04))*100*O311</f>
        <v>17.755789473684207</v>
      </c>
      <c r="Q311" s="31"/>
      <c r="R311" s="15"/>
      <c r="S311" s="15"/>
      <c r="T311" s="15"/>
      <c r="U311" s="15"/>
    </row>
    <row r="312" spans="1:21" ht="13.5" customHeight="1">
      <c r="A312" s="41">
        <f>RANK(N312,$N$18:$N$2614)</f>
        <v>295</v>
      </c>
      <c r="B312" s="180" t="s">
        <v>856</v>
      </c>
      <c r="C312" s="180" t="s">
        <v>1403</v>
      </c>
      <c r="D312" s="180" t="s">
        <v>39</v>
      </c>
      <c r="E312" s="180" t="s">
        <v>1481</v>
      </c>
      <c r="F312" s="180" t="s">
        <v>1106</v>
      </c>
      <c r="G312" s="181">
        <f>VLOOKUP(B312,'Full FBS'!$B$18:$M$4306,6,0)</f>
        <v>0</v>
      </c>
      <c r="H312" s="181">
        <f>VLOOKUP(B312,'Full FBS'!$B$18:$M$4306,7,0)</f>
        <v>0</v>
      </c>
      <c r="I312" s="181">
        <f>VLOOKUP(B312,'Full FBS'!$B$18:$M$4306,8,0)</f>
        <v>238</v>
      </c>
      <c r="J312" s="181">
        <f>VLOOKUP(B312,'Full FBS'!$B$18:$M$4306,9,0)</f>
        <v>4</v>
      </c>
      <c r="K312" s="181">
        <f>VLOOKUP(B312,'Full FBS'!$B$18:$M$4306,10,0)</f>
        <v>6</v>
      </c>
      <c r="L312" s="181">
        <f>VLOOKUP(B312,'Full FBS'!$B$18:$M$4306,11,0)</f>
        <v>48</v>
      </c>
      <c r="M312" s="181">
        <f>VLOOKUP(B312,'Full FBS'!$B$18:$M$4306,12,0)</f>
        <v>0</v>
      </c>
      <c r="N312" s="43">
        <f>SUM(G312*$D$8+H312*$D$5+I312*$D$9+J312*$D$6+K312*$D$11+L312*$D$10+M312*$D$7)</f>
        <v>55.599999999999994</v>
      </c>
      <c r="O312" s="97">
        <f>VLOOKUP(B312, 'Full FBS'!$B$18:$P$4999, 14, FALSE)</f>
        <v>1</v>
      </c>
      <c r="P312" s="106">
        <f>SUM(((((I312+(L312*1.1))/1900*0.55)+(J312+M312)/19*0.41))+(K312/20*0.04))*100*O312</f>
        <v>18.249473684210528</v>
      </c>
      <c r="Q312" s="31"/>
      <c r="R312" s="15"/>
      <c r="S312" s="15"/>
      <c r="T312" s="15"/>
      <c r="U312" s="15"/>
    </row>
    <row r="313" spans="1:21" ht="13.5" customHeight="1">
      <c r="A313" s="41">
        <f>RANK(N313,$N$18:$N$2614)</f>
        <v>296</v>
      </c>
      <c r="B313" s="180" t="s">
        <v>1255</v>
      </c>
      <c r="C313" s="180" t="s">
        <v>1475</v>
      </c>
      <c r="D313" s="180" t="s">
        <v>39</v>
      </c>
      <c r="E313" s="180" t="s">
        <v>38</v>
      </c>
      <c r="F313" s="180" t="s">
        <v>35</v>
      </c>
      <c r="G313" s="181">
        <f>VLOOKUP(B313,'Full FBS'!$B$18:$M$4306,6,0)</f>
        <v>0</v>
      </c>
      <c r="H313" s="181">
        <f>VLOOKUP(B313,'Full FBS'!$B$18:$M$4306,7,0)</f>
        <v>0</v>
      </c>
      <c r="I313" s="181">
        <f>VLOOKUP(B313,'Full FBS'!$B$18:$M$4306,8,0)</f>
        <v>355</v>
      </c>
      <c r="J313" s="181">
        <f>VLOOKUP(B313,'Full FBS'!$B$18:$M$4306,9,0)</f>
        <v>3</v>
      </c>
      <c r="K313" s="181">
        <f>VLOOKUP(B313,'Full FBS'!$B$18:$M$4306,10,0)</f>
        <v>2</v>
      </c>
      <c r="L313" s="181">
        <f>VLOOKUP(B313,'Full FBS'!$B$18:$M$4306,11,0)</f>
        <v>10</v>
      </c>
      <c r="M313" s="181">
        <f>VLOOKUP(B313,'Full FBS'!$B$18:$M$4306,12,0)</f>
        <v>0</v>
      </c>
      <c r="N313" s="43">
        <f>SUM(G313*$D$8+H313*$D$5+I313*$D$9+J313*$D$6+K313*$D$11+L313*$D$10+M313*$D$7)</f>
        <v>55.5</v>
      </c>
      <c r="O313" s="97">
        <f>VLOOKUP(B313, 'Full FBS'!$B$18:$P$4999, 14, FALSE)</f>
        <v>1</v>
      </c>
      <c r="P313" s="106">
        <f>SUM(((((I313+(L313*1.1))/1900*0.55)+(J313+M313)/19*0.41))+(K313/20*0.04))*100*O313</f>
        <v>17.46842105263158</v>
      </c>
      <c r="Q313" s="31"/>
      <c r="R313" s="15"/>
      <c r="S313" s="15"/>
      <c r="T313" s="15"/>
      <c r="U313" s="15"/>
    </row>
    <row r="314" spans="1:21" ht="13.5" customHeight="1">
      <c r="A314" s="41">
        <f>RANK(N314,$N$18:$N$2614)</f>
        <v>297</v>
      </c>
      <c r="B314" s="207" t="s">
        <v>1515</v>
      </c>
      <c r="C314" s="180" t="s">
        <v>1423</v>
      </c>
      <c r="D314" s="180" t="s">
        <v>39</v>
      </c>
      <c r="E314" s="207" t="s">
        <v>1481</v>
      </c>
      <c r="F314" s="180" t="s">
        <v>1106</v>
      </c>
      <c r="G314" s="181">
        <f>VLOOKUP(B314,'Full FBS'!$B$18:$M$4306,6,0)</f>
        <v>0</v>
      </c>
      <c r="H314" s="181">
        <f>VLOOKUP(B314,'Full FBS'!$B$18:$M$4306,7,0)</f>
        <v>0</v>
      </c>
      <c r="I314" s="181">
        <f>VLOOKUP(B314,'Full FBS'!$B$18:$M$4306,8,0)</f>
        <v>285</v>
      </c>
      <c r="J314" s="181">
        <f>VLOOKUP(B314,'Full FBS'!$B$18:$M$4306,9,0)</f>
        <v>3</v>
      </c>
      <c r="K314" s="181">
        <f>VLOOKUP(B314,'Full FBS'!$B$18:$M$4306,10,0)</f>
        <v>8</v>
      </c>
      <c r="L314" s="181">
        <f>VLOOKUP(B314,'Full FBS'!$B$18:$M$4306,11,0)</f>
        <v>48</v>
      </c>
      <c r="M314" s="181">
        <f>VLOOKUP(B314,'Full FBS'!$B$18:$M$4306,12,0)</f>
        <v>0</v>
      </c>
      <c r="N314" s="43">
        <f>SUM(G314*$D$8+H314*$D$5+I314*$D$9+J314*$D$6+K314*$D$11+L314*$D$10+M314*$D$7)</f>
        <v>55.3</v>
      </c>
      <c r="O314" s="97">
        <f>VLOOKUP(B314, 'Full FBS'!$B$18:$P$4999, 14, FALSE)</f>
        <v>1</v>
      </c>
      <c r="P314" s="106">
        <f>SUM(((((I314+(L314*1.1))/1900*0.55)+(J314+M314)/19*0.41))+(K314/20*0.04))*100*O314</f>
        <v>17.852105263157895</v>
      </c>
      <c r="Q314" s="31"/>
      <c r="R314" s="15"/>
      <c r="S314" s="15"/>
      <c r="T314" s="15"/>
      <c r="U314" s="15"/>
    </row>
    <row r="315" spans="1:21" ht="13.5" customHeight="1">
      <c r="A315" s="41">
        <f>RANK(N315,$N$18:$N$2614)</f>
        <v>298</v>
      </c>
      <c r="B315" s="180" t="s">
        <v>1048</v>
      </c>
      <c r="C315" s="180" t="s">
        <v>1436</v>
      </c>
      <c r="D315" s="180" t="s">
        <v>39</v>
      </c>
      <c r="E315" s="180" t="s">
        <v>36</v>
      </c>
      <c r="F315" s="180" t="s">
        <v>57</v>
      </c>
      <c r="G315" s="181">
        <f>VLOOKUP(B315,'Full FBS'!$B$18:$M$4306,6,0)</f>
        <v>0</v>
      </c>
      <c r="H315" s="181">
        <f>VLOOKUP(B315,'Full FBS'!$B$18:$M$4306,7,0)</f>
        <v>0</v>
      </c>
      <c r="I315" s="181">
        <f>VLOOKUP(B315,'Full FBS'!$B$18:$M$4306,8,0)</f>
        <v>338</v>
      </c>
      <c r="J315" s="181">
        <f>VLOOKUP(B315,'Full FBS'!$B$18:$M$4306,9,0)</f>
        <v>2</v>
      </c>
      <c r="K315" s="181">
        <f>VLOOKUP(B315,'Full FBS'!$B$18:$M$4306,10,0)</f>
        <v>8</v>
      </c>
      <c r="L315" s="181">
        <f>VLOOKUP(B315,'Full FBS'!$B$18:$M$4306,11,0)</f>
        <v>50</v>
      </c>
      <c r="M315" s="181">
        <f>VLOOKUP(B315,'Full FBS'!$B$18:$M$4306,12,0)</f>
        <v>0</v>
      </c>
      <c r="N315" s="43">
        <f>SUM(G315*$D$8+H315*$D$5+I315*$D$9+J315*$D$6+K315*$D$11+L315*$D$10+M315*$D$7)</f>
        <v>54.800000000000004</v>
      </c>
      <c r="O315" s="97">
        <f>VLOOKUP(B315, 'Full FBS'!$B$18:$P$4999, 14, FALSE)</f>
        <v>1</v>
      </c>
      <c r="P315" s="106">
        <f>SUM(((((I315+(L315*1.1))/1900*0.55)+(J315+M315)/19*0.41))+(K315/20*0.04))*100*O315</f>
        <v>17.292105263157897</v>
      </c>
      <c r="Q315" s="31"/>
      <c r="R315" s="15"/>
      <c r="S315" s="15"/>
      <c r="T315" s="15"/>
      <c r="U315" s="15"/>
    </row>
    <row r="316" spans="1:21" ht="13.5" customHeight="1">
      <c r="A316" s="41">
        <f>RANK(N316,$N$18:$N$2614)</f>
        <v>299</v>
      </c>
      <c r="B316" s="180" t="s">
        <v>70</v>
      </c>
      <c r="C316" s="180" t="s">
        <v>1389</v>
      </c>
      <c r="D316" s="180" t="s">
        <v>39</v>
      </c>
      <c r="E316" s="180" t="s">
        <v>34</v>
      </c>
      <c r="F316" s="180" t="s">
        <v>1105</v>
      </c>
      <c r="G316" s="181">
        <f>VLOOKUP(B316,'Full FBS'!$B$18:$M$4306,6,0)</f>
        <v>0</v>
      </c>
      <c r="H316" s="181">
        <f>VLOOKUP(B316,'Full FBS'!$B$18:$M$4306,7,0)</f>
        <v>0</v>
      </c>
      <c r="I316" s="181">
        <f>VLOOKUP(B316,'Full FBS'!$B$18:$M$4306,8,0)</f>
        <v>334</v>
      </c>
      <c r="J316" s="181">
        <f>VLOOKUP(B316,'Full FBS'!$B$18:$M$4306,9,0)</f>
        <v>2</v>
      </c>
      <c r="K316" s="181">
        <f>VLOOKUP(B316,'Full FBS'!$B$18:$M$4306,10,0)</f>
        <v>8</v>
      </c>
      <c r="L316" s="181">
        <f>VLOOKUP(B316,'Full FBS'!$B$18:$M$4306,11,0)</f>
        <v>49</v>
      </c>
      <c r="M316" s="181">
        <f>VLOOKUP(B316,'Full FBS'!$B$18:$M$4306,12,0)</f>
        <v>0</v>
      </c>
      <c r="N316" s="43">
        <f>SUM(G316*$D$8+H316*$D$5+I316*$D$9+J316*$D$6+K316*$D$11+L316*$D$10+M316*$D$7)</f>
        <v>54.3</v>
      </c>
      <c r="O316" s="97">
        <f>VLOOKUP(B316, 'Full FBS'!$B$18:$P$4999, 14, FALSE)</f>
        <v>1</v>
      </c>
      <c r="P316" s="106">
        <f>SUM(((((I316+(L316*1.1))/1900*0.55)+(J316+M316)/19*0.41))+(K316/20*0.04))*100*O316</f>
        <v>17.144473684210524</v>
      </c>
      <c r="Q316" s="31"/>
      <c r="R316" s="15"/>
      <c r="S316" s="15"/>
      <c r="T316" s="15"/>
      <c r="U316" s="15"/>
    </row>
    <row r="317" spans="1:21" ht="13.5" customHeight="1">
      <c r="A317" s="41">
        <f>RANK(N317,$N$18:$N$2614)</f>
        <v>300</v>
      </c>
      <c r="B317" s="207" t="s">
        <v>1518</v>
      </c>
      <c r="C317" s="180" t="s">
        <v>1433</v>
      </c>
      <c r="D317" s="180" t="s">
        <v>39</v>
      </c>
      <c r="E317" s="207" t="s">
        <v>40</v>
      </c>
      <c r="F317" s="180" t="s">
        <v>37</v>
      </c>
      <c r="G317" s="181">
        <f>VLOOKUP(B317,'Full FBS'!$B$18:$M$4306,6,0)</f>
        <v>0</v>
      </c>
      <c r="H317" s="181">
        <f>VLOOKUP(B317,'Full FBS'!$B$18:$M$4306,7,0)</f>
        <v>0</v>
      </c>
      <c r="I317" s="181">
        <f>VLOOKUP(B317,'Full FBS'!$B$18:$M$4306,8,0)</f>
        <v>309</v>
      </c>
      <c r="J317" s="181">
        <f>VLOOKUP(B317,'Full FBS'!$B$18:$M$4306,9,0)</f>
        <v>3</v>
      </c>
      <c r="K317" s="181">
        <f>VLOOKUP(B317,'Full FBS'!$B$18:$M$4306,10,0)</f>
        <v>4</v>
      </c>
      <c r="L317" s="181">
        <f>VLOOKUP(B317,'Full FBS'!$B$18:$M$4306,11,0)</f>
        <v>31</v>
      </c>
      <c r="M317" s="181">
        <f>VLOOKUP(B317,'Full FBS'!$B$18:$M$4306,12,0)</f>
        <v>0</v>
      </c>
      <c r="N317" s="43">
        <f>SUM(G317*$D$8+H317*$D$5+I317*$D$9+J317*$D$6+K317*$D$11+L317*$D$10+M317*$D$7)</f>
        <v>54.000000000000007</v>
      </c>
      <c r="O317" s="97">
        <f>VLOOKUP(B317, 'Full FBS'!$B$18:$P$4999, 14, FALSE)</f>
        <v>1</v>
      </c>
      <c r="P317" s="106">
        <f>SUM(((((I317+(L317*1.1))/1900*0.55)+(J317+M317)/19*0.41))+(K317/20*0.04))*100*O317</f>
        <v>17.205526315789477</v>
      </c>
      <c r="Q317" s="31"/>
      <c r="R317" s="15"/>
      <c r="S317" s="15"/>
      <c r="T317" s="15"/>
      <c r="U317" s="15"/>
    </row>
    <row r="318" spans="1:21" ht="13.5" customHeight="1">
      <c r="A318" s="41">
        <f>RANK(N318,$N$18:$N$2614)</f>
        <v>301</v>
      </c>
      <c r="B318" s="180" t="s">
        <v>1555</v>
      </c>
      <c r="C318" s="180" t="s">
        <v>1360</v>
      </c>
      <c r="D318" s="180" t="s">
        <v>39</v>
      </c>
      <c r="E318" s="180" t="s">
        <v>34</v>
      </c>
      <c r="F318" s="180" t="s">
        <v>52</v>
      </c>
      <c r="G318" s="181">
        <f>VLOOKUP(B318,'Full FBS'!$B$18:$M$4306,6,0)</f>
        <v>0</v>
      </c>
      <c r="H318" s="181">
        <f>VLOOKUP(B318,'Full FBS'!$B$18:$M$4306,7,0)</f>
        <v>0</v>
      </c>
      <c r="I318" s="181">
        <f>VLOOKUP(B318,'Full FBS'!$B$18:$M$4306,8,0)</f>
        <v>281</v>
      </c>
      <c r="J318" s="181">
        <f>VLOOKUP(B318,'Full FBS'!$B$18:$M$4306,9,0)</f>
        <v>2</v>
      </c>
      <c r="K318" s="181">
        <f>VLOOKUP(B318,'Full FBS'!$B$18:$M$4306,10,0)</f>
        <v>10</v>
      </c>
      <c r="L318" s="181">
        <f>VLOOKUP(B318,'Full FBS'!$B$18:$M$4306,11,0)</f>
        <v>89</v>
      </c>
      <c r="M318" s="181">
        <f>VLOOKUP(B318,'Full FBS'!$B$18:$M$4306,12,0)</f>
        <v>0</v>
      </c>
      <c r="N318" s="43">
        <f>SUM(G318*$D$8+H318*$D$5+I318*$D$9+J318*$D$6+K318*$D$11+L318*$D$10+M318*$D$7)</f>
        <v>54</v>
      </c>
      <c r="O318" s="97">
        <f>VLOOKUP(B318, 'Full FBS'!$B$18:$P$4999, 14, FALSE)</f>
        <v>1</v>
      </c>
      <c r="P318" s="106">
        <f>SUM(((((I318+(L318*1.1))/1900*0.55)+(J318+M318)/19*0.41))+(K318/20*0.04))*100*O318</f>
        <v>17.283947368421053</v>
      </c>
      <c r="Q318" s="31"/>
      <c r="R318" s="15"/>
      <c r="S318" s="15"/>
      <c r="T318" s="15"/>
      <c r="U318" s="15"/>
    </row>
    <row r="319" spans="1:21" ht="13.5" customHeight="1">
      <c r="A319" s="41">
        <f>RANK(N319,$N$18:$N$2614)</f>
        <v>302</v>
      </c>
      <c r="B319" s="207" t="s">
        <v>437</v>
      </c>
      <c r="C319" s="180" t="s">
        <v>139</v>
      </c>
      <c r="D319" s="180" t="s">
        <v>39</v>
      </c>
      <c r="E319" s="207" t="s">
        <v>34</v>
      </c>
      <c r="F319" s="180" t="s">
        <v>59</v>
      </c>
      <c r="G319" s="181">
        <f>VLOOKUP(B319,'Full FBS'!$B$18:$M$4306,6,0)</f>
        <v>0</v>
      </c>
      <c r="H319" s="181">
        <f>VLOOKUP(B319,'Full FBS'!$B$18:$M$4306,7,0)</f>
        <v>0</v>
      </c>
      <c r="I319" s="181">
        <f>VLOOKUP(B319,'Full FBS'!$B$18:$M$4306,8,0)</f>
        <v>255</v>
      </c>
      <c r="J319" s="181">
        <f>VLOOKUP(B319,'Full FBS'!$B$18:$M$4306,9,0)</f>
        <v>4</v>
      </c>
      <c r="K319" s="181">
        <f>VLOOKUP(B319,'Full FBS'!$B$18:$M$4306,10,0)</f>
        <v>4</v>
      </c>
      <c r="L319" s="181">
        <f>VLOOKUP(B319,'Full FBS'!$B$18:$M$4306,11,0)</f>
        <v>23</v>
      </c>
      <c r="M319" s="181">
        <f>VLOOKUP(B319,'Full FBS'!$B$18:$M$4306,12,0)</f>
        <v>0</v>
      </c>
      <c r="N319" s="43">
        <f>SUM(G319*$D$8+H319*$D$5+I319*$D$9+J319*$D$6+K319*$D$11+L319*$D$10+M319*$D$7)</f>
        <v>53.8</v>
      </c>
      <c r="O319" s="97">
        <f>VLOOKUP(B319, 'Full FBS'!$B$18:$P$4999, 14, FALSE)</f>
        <v>1</v>
      </c>
      <c r="P319" s="106">
        <f>SUM(((((I319+(L319*1.1))/1900*0.55)+(J319+M319)/19*0.41))+(K319/20*0.04))*100*O319</f>
        <v>17.545526315789477</v>
      </c>
      <c r="Q319" s="31"/>
      <c r="R319" s="15"/>
      <c r="S319" s="15"/>
      <c r="T319" s="15"/>
      <c r="U319" s="15"/>
    </row>
    <row r="320" spans="1:21" ht="13.5" customHeight="1">
      <c r="A320" s="41">
        <f>RANK(N320,$N$18:$N$2614)</f>
        <v>303</v>
      </c>
      <c r="B320" s="180" t="s">
        <v>694</v>
      </c>
      <c r="C320" s="180" t="s">
        <v>1413</v>
      </c>
      <c r="D320" s="180" t="s">
        <v>39</v>
      </c>
      <c r="E320" s="180" t="s">
        <v>1481</v>
      </c>
      <c r="F320" s="180" t="s">
        <v>52</v>
      </c>
      <c r="G320" s="181">
        <f>VLOOKUP(B320,'Full FBS'!$B$18:$M$4306,6,0)</f>
        <v>0</v>
      </c>
      <c r="H320" s="181">
        <f>VLOOKUP(B320,'Full FBS'!$B$18:$M$4306,7,0)</f>
        <v>0</v>
      </c>
      <c r="I320" s="181">
        <f>VLOOKUP(B320,'Full FBS'!$B$18:$M$4306,8,0)</f>
        <v>207</v>
      </c>
      <c r="J320" s="181">
        <f>VLOOKUP(B320,'Full FBS'!$B$18:$M$4306,9,0)</f>
        <v>1</v>
      </c>
      <c r="K320" s="181">
        <f>VLOOKUP(B320,'Full FBS'!$B$18:$M$4306,10,0)</f>
        <v>15</v>
      </c>
      <c r="L320" s="181">
        <f>VLOOKUP(B320,'Full FBS'!$B$18:$M$4306,11,0)</f>
        <v>133</v>
      </c>
      <c r="M320" s="181">
        <f>VLOOKUP(B320,'Full FBS'!$B$18:$M$4306,12,0)</f>
        <v>1</v>
      </c>
      <c r="N320" s="43">
        <f>SUM(G320*$D$8+H320*$D$5+I320*$D$9+J320*$D$6+K320*$D$11+L320*$D$10+M320*$D$7)</f>
        <v>53.5</v>
      </c>
      <c r="O320" s="97">
        <f>VLOOKUP(B320, 'Full FBS'!$B$18:$P$4999, 14, FALSE)</f>
        <v>1</v>
      </c>
      <c r="P320" s="106">
        <f>SUM(((((I320+(L320*1.1))/1900*0.55)+(J320+M320)/19*0.41))+(K320/20*0.04))*100*O320</f>
        <v>17.542894736842104</v>
      </c>
      <c r="Q320" s="31"/>
      <c r="R320" s="15"/>
      <c r="S320" s="15"/>
      <c r="T320" s="15"/>
      <c r="U320" s="15"/>
    </row>
    <row r="321" spans="1:21" ht="13.5" customHeight="1">
      <c r="A321" s="41">
        <f>RANK(N321,$N$18:$N$2614)</f>
        <v>303</v>
      </c>
      <c r="B321" s="180" t="s">
        <v>966</v>
      </c>
      <c r="C321" s="180" t="s">
        <v>1377</v>
      </c>
      <c r="D321" s="180" t="s">
        <v>39</v>
      </c>
      <c r="E321" s="180" t="s">
        <v>38</v>
      </c>
      <c r="F321" s="180" t="s">
        <v>35</v>
      </c>
      <c r="G321" s="181">
        <f>VLOOKUP(B321,'Full FBS'!$B$18:$M$4306,6,0)</f>
        <v>0</v>
      </c>
      <c r="H321" s="181">
        <f>VLOOKUP(B321,'Full FBS'!$B$18:$M$4306,7,0)</f>
        <v>0</v>
      </c>
      <c r="I321" s="181">
        <f>VLOOKUP(B321,'Full FBS'!$B$18:$M$4306,8,0)</f>
        <v>277</v>
      </c>
      <c r="J321" s="181">
        <f>VLOOKUP(B321,'Full FBS'!$B$18:$M$4306,9,0)</f>
        <v>1</v>
      </c>
      <c r="K321" s="181">
        <f>VLOOKUP(B321,'Full FBS'!$B$18:$M$4306,10,0)</f>
        <v>18</v>
      </c>
      <c r="L321" s="181">
        <f>VLOOKUP(B321,'Full FBS'!$B$18:$M$4306,11,0)</f>
        <v>108</v>
      </c>
      <c r="M321" s="181">
        <f>VLOOKUP(B321,'Full FBS'!$B$18:$M$4306,12,0)</f>
        <v>0</v>
      </c>
      <c r="N321" s="43">
        <f>SUM(G321*$D$8+H321*$D$5+I321*$D$9+J321*$D$6+K321*$D$11+L321*$D$10+M321*$D$7)</f>
        <v>53.5</v>
      </c>
      <c r="O321" s="97">
        <f>VLOOKUP(B321, 'Full FBS'!$B$18:$P$4999, 14, FALSE)</f>
        <v>1</v>
      </c>
      <c r="P321" s="106">
        <f>SUM(((((I321+(L321*1.1))/1900*0.55)+(J321+M321)/19*0.41))+(K321/20*0.04))*100*O321</f>
        <v>17.215263157894739</v>
      </c>
      <c r="Q321" s="31"/>
      <c r="R321" s="15"/>
      <c r="S321" s="15"/>
      <c r="T321" s="15"/>
      <c r="U321" s="15"/>
    </row>
    <row r="322" spans="1:21" ht="13.5" customHeight="1">
      <c r="A322" s="41">
        <f>RANK(N322,$N$18:$N$2614)</f>
        <v>305</v>
      </c>
      <c r="B322" s="180" t="s">
        <v>1050</v>
      </c>
      <c r="C322" s="180" t="s">
        <v>1437</v>
      </c>
      <c r="D322" s="180" t="s">
        <v>39</v>
      </c>
      <c r="E322" s="180" t="s">
        <v>38</v>
      </c>
      <c r="F322" s="180" t="s">
        <v>1104</v>
      </c>
      <c r="G322" s="181">
        <f>VLOOKUP(B322,'Full FBS'!$B$18:$M$4306,6,0)</f>
        <v>0</v>
      </c>
      <c r="H322" s="181">
        <f>VLOOKUP(B322,'Full FBS'!$B$18:$M$4306,7,0)</f>
        <v>0</v>
      </c>
      <c r="I322" s="181">
        <f>VLOOKUP(B322,'Full FBS'!$B$18:$M$4306,8,0)</f>
        <v>233</v>
      </c>
      <c r="J322" s="181">
        <f>VLOOKUP(B322,'Full FBS'!$B$18:$M$4306,9,0)</f>
        <v>1</v>
      </c>
      <c r="K322" s="181">
        <f>VLOOKUP(B322,'Full FBS'!$B$18:$M$4306,10,0)</f>
        <v>15</v>
      </c>
      <c r="L322" s="181">
        <f>VLOOKUP(B322,'Full FBS'!$B$18:$M$4306,11,0)</f>
        <v>105</v>
      </c>
      <c r="M322" s="181">
        <f>VLOOKUP(B322,'Full FBS'!$B$18:$M$4306,12,0)</f>
        <v>1</v>
      </c>
      <c r="N322" s="43">
        <f>SUM(G322*$D$8+H322*$D$5+I322*$D$9+J322*$D$6+K322*$D$11+L322*$D$10+M322*$D$7)</f>
        <v>53.3</v>
      </c>
      <c r="O322" s="97">
        <f>VLOOKUP(B322, 'Full FBS'!$B$18:$P$4999, 14, FALSE)</f>
        <v>1</v>
      </c>
      <c r="P322" s="106">
        <f>SUM(((((I322+(L322*1.1))/1900*0.55)+(J322+M322)/19*0.41))+(K322/20*0.04))*100*O322</f>
        <v>17.403947368421054</v>
      </c>
      <c r="Q322" s="31"/>
      <c r="R322" s="15"/>
      <c r="S322" s="15"/>
      <c r="T322" s="15"/>
      <c r="U322" s="15"/>
    </row>
    <row r="323" spans="1:21" ht="13.5" customHeight="1">
      <c r="A323" s="41">
        <f>RANK(N323,$N$18:$N$2614)</f>
        <v>306</v>
      </c>
      <c r="B323" s="180" t="s">
        <v>1528</v>
      </c>
      <c r="C323" s="180" t="s">
        <v>1364</v>
      </c>
      <c r="D323" s="180" t="s">
        <v>39</v>
      </c>
      <c r="E323" s="180" t="s">
        <v>1481</v>
      </c>
      <c r="F323" s="180" t="s">
        <v>1106</v>
      </c>
      <c r="G323" s="181">
        <f>VLOOKUP(B323,'Full FBS'!$B$18:$M$4306,6,0)</f>
        <v>0</v>
      </c>
      <c r="H323" s="181">
        <f>VLOOKUP(B323,'Full FBS'!$B$18:$M$4306,7,0)</f>
        <v>0</v>
      </c>
      <c r="I323" s="181">
        <f>VLOOKUP(B323,'Full FBS'!$B$18:$M$4306,8,0)</f>
        <v>332</v>
      </c>
      <c r="J323" s="181">
        <f>VLOOKUP(B323,'Full FBS'!$B$18:$M$4306,9,0)</f>
        <v>2</v>
      </c>
      <c r="K323" s="181">
        <f>VLOOKUP(B323,'Full FBS'!$B$18:$M$4306,10,0)</f>
        <v>5</v>
      </c>
      <c r="L323" s="181">
        <f>VLOOKUP(B323,'Full FBS'!$B$18:$M$4306,11,0)</f>
        <v>33</v>
      </c>
      <c r="M323" s="181">
        <f>VLOOKUP(B323,'Full FBS'!$B$18:$M$4306,12,0)</f>
        <v>0</v>
      </c>
      <c r="N323" s="43">
        <f>SUM(G323*$D$8+H323*$D$5+I323*$D$9+J323*$D$6+K323*$D$11+L323*$D$10+M323*$D$7)</f>
        <v>51</v>
      </c>
      <c r="O323" s="97">
        <f>VLOOKUP(B323, 'Full FBS'!$B$18:$P$4999, 14, FALSE)</f>
        <v>1</v>
      </c>
      <c r="P323" s="106">
        <f>SUM(((((I323+(L323*1.1))/1900*0.55)+(J323+M323)/19*0.41))+(K323/20*0.04))*100*O323</f>
        <v>15.977105263157899</v>
      </c>
      <c r="Q323" s="31"/>
      <c r="R323" s="15"/>
      <c r="S323" s="15"/>
      <c r="T323" s="15"/>
      <c r="U323" s="15"/>
    </row>
    <row r="324" spans="1:21" ht="13.5" customHeight="1">
      <c r="A324" s="41">
        <f>RANK(N324,$N$18:$N$2614)</f>
        <v>307</v>
      </c>
      <c r="B324" s="180" t="s">
        <v>508</v>
      </c>
      <c r="C324" s="180" t="s">
        <v>1465</v>
      </c>
      <c r="D324" s="180" t="s">
        <v>39</v>
      </c>
      <c r="E324" s="180" t="s">
        <v>34</v>
      </c>
      <c r="F324" s="180" t="s">
        <v>1106</v>
      </c>
      <c r="G324" s="181">
        <f>VLOOKUP(B324,'Full FBS'!$B$18:$M$4306,6,0)</f>
        <v>0</v>
      </c>
      <c r="H324" s="181">
        <f>VLOOKUP(B324,'Full FBS'!$B$18:$M$4306,7,0)</f>
        <v>0</v>
      </c>
      <c r="I324" s="181">
        <f>VLOOKUP(B324,'Full FBS'!$B$18:$M$4306,8,0)</f>
        <v>100</v>
      </c>
      <c r="J324" s="181">
        <f>VLOOKUP(B324,'Full FBS'!$B$18:$M$4306,9,0)</f>
        <v>1</v>
      </c>
      <c r="K324" s="181">
        <f>VLOOKUP(B324,'Full FBS'!$B$18:$M$4306,10,0)</f>
        <v>20</v>
      </c>
      <c r="L324" s="181">
        <f>VLOOKUP(B324,'Full FBS'!$B$18:$M$4306,11,0)</f>
        <v>189</v>
      </c>
      <c r="M324" s="181">
        <f>VLOOKUP(B324,'Full FBS'!$B$18:$M$4306,12,0)</f>
        <v>1</v>
      </c>
      <c r="N324" s="43">
        <f>SUM(G324*$D$8+H324*$D$5+I324*$D$9+J324*$D$6+K324*$D$11+L324*$D$10+M324*$D$7)</f>
        <v>50.900000000000006</v>
      </c>
      <c r="O324" s="97">
        <f>VLOOKUP(B324, 'Full FBS'!$B$18:$P$4999, 14, FALSE)</f>
        <v>1</v>
      </c>
      <c r="P324" s="106">
        <f>SUM(((((I324+(L324*1.1))/1900*0.55)+(J324+M324)/19*0.41))+(K324/20*0.04))*100*O324</f>
        <v>17.228684210526314</v>
      </c>
      <c r="Q324" s="31"/>
      <c r="R324" s="15"/>
      <c r="S324" s="15"/>
      <c r="T324" s="15"/>
      <c r="U324" s="15"/>
    </row>
    <row r="325" spans="1:21" ht="13.5" customHeight="1">
      <c r="A325" s="41">
        <f>RANK(N325,$N$18:$N$2614)</f>
        <v>308</v>
      </c>
      <c r="B325" s="207" t="s">
        <v>1618</v>
      </c>
      <c r="C325" s="180" t="s">
        <v>1469</v>
      </c>
      <c r="D325" s="180" t="s">
        <v>39</v>
      </c>
      <c r="E325" s="207" t="s">
        <v>38</v>
      </c>
      <c r="F325" s="180" t="s">
        <v>1103</v>
      </c>
      <c r="G325" s="181">
        <f>VLOOKUP(B325,'Full FBS'!$B$18:$M$4306,6,0)</f>
        <v>0</v>
      </c>
      <c r="H325" s="181">
        <f>VLOOKUP(B325,'Full FBS'!$B$18:$M$4306,7,0)</f>
        <v>0</v>
      </c>
      <c r="I325" s="181">
        <f>VLOOKUP(B325,'Full FBS'!$B$18:$M$4306,8,0)</f>
        <v>341</v>
      </c>
      <c r="J325" s="181">
        <f>VLOOKUP(B325,'Full FBS'!$B$18:$M$4306,9,0)</f>
        <v>2</v>
      </c>
      <c r="K325" s="181">
        <f>VLOOKUP(B325,'Full FBS'!$B$18:$M$4306,10,0)</f>
        <v>4</v>
      </c>
      <c r="L325" s="181">
        <f>VLOOKUP(B325,'Full FBS'!$B$18:$M$4306,11,0)</f>
        <v>26</v>
      </c>
      <c r="M325" s="181">
        <f>VLOOKUP(B325,'Full FBS'!$B$18:$M$4306,12,0)</f>
        <v>0</v>
      </c>
      <c r="N325" s="43">
        <f>SUM(G325*$D$8+H325*$D$5+I325*$D$9+J325*$D$6+K325*$D$11+L325*$D$10+M325*$D$7)</f>
        <v>50.7</v>
      </c>
      <c r="O325" s="97">
        <f>VLOOKUP(B325, 'Full FBS'!$B$18:$P$4999, 14, FALSE)</f>
        <v>1</v>
      </c>
      <c r="P325" s="106">
        <f>SUM(((((I325+(L325*1.1))/1900*0.55)+(J325+M325)/19*0.41))+(K325/20*0.04))*100*O325</f>
        <v>15.814736842105265</v>
      </c>
      <c r="Q325" s="31"/>
      <c r="R325" s="15"/>
      <c r="S325" s="15"/>
      <c r="T325" s="15"/>
      <c r="U325" s="15"/>
    </row>
    <row r="326" spans="1:21" ht="13.5" customHeight="1">
      <c r="A326" s="41">
        <f>RANK(N326,$N$18:$N$2614)</f>
        <v>309</v>
      </c>
      <c r="B326" s="180" t="s">
        <v>815</v>
      </c>
      <c r="C326" s="180" t="s">
        <v>1455</v>
      </c>
      <c r="D326" s="180" t="s">
        <v>39</v>
      </c>
      <c r="E326" s="180" t="s">
        <v>36</v>
      </c>
      <c r="F326" s="180" t="s">
        <v>59</v>
      </c>
      <c r="G326" s="181">
        <f>VLOOKUP(B326,'Full FBS'!$B$18:$M$4306,6,0)</f>
        <v>0</v>
      </c>
      <c r="H326" s="181">
        <f>VLOOKUP(B326,'Full FBS'!$B$18:$M$4306,7,0)</f>
        <v>0</v>
      </c>
      <c r="I326" s="181">
        <f>VLOOKUP(B326,'Full FBS'!$B$18:$M$4306,8,0)</f>
        <v>305</v>
      </c>
      <c r="J326" s="181">
        <f>VLOOKUP(B326,'Full FBS'!$B$18:$M$4306,9,0)</f>
        <v>2</v>
      </c>
      <c r="K326" s="181">
        <f>VLOOKUP(B326,'Full FBS'!$B$18:$M$4306,10,0)</f>
        <v>7</v>
      </c>
      <c r="L326" s="181">
        <f>VLOOKUP(B326,'Full FBS'!$B$18:$M$4306,11,0)</f>
        <v>45</v>
      </c>
      <c r="M326" s="181">
        <f>VLOOKUP(B326,'Full FBS'!$B$18:$M$4306,12,0)</f>
        <v>0</v>
      </c>
      <c r="N326" s="43">
        <f>SUM(G326*$D$8+H326*$D$5+I326*$D$9+J326*$D$6+K326*$D$11+L326*$D$10+M326*$D$7)</f>
        <v>50.5</v>
      </c>
      <c r="O326" s="97">
        <f>VLOOKUP(B326, 'Full FBS'!$B$18:$P$4999, 14, FALSE)</f>
        <v>1</v>
      </c>
      <c r="P326" s="106">
        <f>SUM(((((I326+(L326*1.1))/1900*0.55)+(J326+M326)/19*0.41))+(K326/20*0.04))*100*O326</f>
        <v>15.977631578947371</v>
      </c>
      <c r="Q326" s="31"/>
      <c r="R326" s="15"/>
      <c r="S326" s="15"/>
      <c r="T326" s="15"/>
      <c r="U326" s="15"/>
    </row>
    <row r="327" spans="1:21" ht="13.5" customHeight="1">
      <c r="A327" s="41">
        <f>RANK(N327,$N$18:$N$2614)</f>
        <v>310</v>
      </c>
      <c r="B327" s="180" t="s">
        <v>1266</v>
      </c>
      <c r="C327" s="180" t="s">
        <v>1477</v>
      </c>
      <c r="D327" s="180" t="s">
        <v>39</v>
      </c>
      <c r="E327" s="180" t="s">
        <v>36</v>
      </c>
      <c r="F327" s="180" t="s">
        <v>41</v>
      </c>
      <c r="G327" s="181">
        <f>VLOOKUP(B327,'Full FBS'!$B$18:$M$4306,6,0)</f>
        <v>0</v>
      </c>
      <c r="H327" s="181">
        <f>VLOOKUP(B327,'Full FBS'!$B$18:$M$4306,7,0)</f>
        <v>0</v>
      </c>
      <c r="I327" s="181">
        <f>VLOOKUP(B327,'Full FBS'!$B$18:$M$4306,8,0)</f>
        <v>317</v>
      </c>
      <c r="J327" s="181">
        <f>VLOOKUP(B327,'Full FBS'!$B$18:$M$4306,9,0)</f>
        <v>2</v>
      </c>
      <c r="K327" s="181">
        <f>VLOOKUP(B327,'Full FBS'!$B$18:$M$4306,10,0)</f>
        <v>6</v>
      </c>
      <c r="L327" s="181">
        <f>VLOOKUP(B327,'Full FBS'!$B$18:$M$4306,11,0)</f>
        <v>30</v>
      </c>
      <c r="M327" s="181">
        <f>VLOOKUP(B327,'Full FBS'!$B$18:$M$4306,12,0)</f>
        <v>0</v>
      </c>
      <c r="N327" s="43">
        <f>SUM(G327*$D$8+H327*$D$5+I327*$D$9+J327*$D$6+K327*$D$11+L327*$D$10+M327*$D$7)</f>
        <v>49.7</v>
      </c>
      <c r="O327" s="97">
        <f>VLOOKUP(B327, 'Full FBS'!$B$18:$P$4999, 14, FALSE)</f>
        <v>1</v>
      </c>
      <c r="P327" s="106">
        <f>SUM(((((I327+(L327*1.1))/1900*0.55)+(J327+M327)/19*0.41))+(K327/20*0.04))*100*O327</f>
        <v>15.647368421052633</v>
      </c>
      <c r="Q327" s="31"/>
      <c r="R327" s="15"/>
      <c r="S327" s="15"/>
      <c r="T327" s="15"/>
      <c r="U327" s="15"/>
    </row>
    <row r="328" spans="1:21" ht="13.5" customHeight="1">
      <c r="A328" s="41">
        <f>RANK(N328,$N$18:$N$2614)</f>
        <v>311</v>
      </c>
      <c r="B328" s="180" t="s">
        <v>425</v>
      </c>
      <c r="C328" s="180" t="s">
        <v>135</v>
      </c>
      <c r="D328" s="180" t="s">
        <v>39</v>
      </c>
      <c r="E328" s="180" t="s">
        <v>34</v>
      </c>
      <c r="F328" s="180" t="s">
        <v>35</v>
      </c>
      <c r="G328" s="181">
        <f>VLOOKUP(B328,'Full FBS'!$B$18:$M$4306,6,0)</f>
        <v>0</v>
      </c>
      <c r="H328" s="181">
        <f>VLOOKUP(B328,'Full FBS'!$B$18:$M$4306,7,0)</f>
        <v>0</v>
      </c>
      <c r="I328" s="181">
        <f>VLOOKUP(B328,'Full FBS'!$B$18:$M$4306,8,0)</f>
        <v>276</v>
      </c>
      <c r="J328" s="181">
        <f>VLOOKUP(B328,'Full FBS'!$B$18:$M$4306,9,0)</f>
        <v>2</v>
      </c>
      <c r="K328" s="181">
        <f>VLOOKUP(B328,'Full FBS'!$B$18:$M$4306,10,0)</f>
        <v>9</v>
      </c>
      <c r="L328" s="181">
        <f>VLOOKUP(B328,'Full FBS'!$B$18:$M$4306,11,0)</f>
        <v>51</v>
      </c>
      <c r="M328" s="181">
        <f>VLOOKUP(B328,'Full FBS'!$B$18:$M$4306,12,0)</f>
        <v>0</v>
      </c>
      <c r="N328" s="43">
        <f>SUM(G328*$D$8+H328*$D$5+I328*$D$9+J328*$D$6+K328*$D$11+L328*$D$10+M328*$D$7)</f>
        <v>49.2</v>
      </c>
      <c r="O328" s="97">
        <f>VLOOKUP(B328, 'Full FBS'!$B$18:$P$4999, 14, FALSE)</f>
        <v>1</v>
      </c>
      <c r="P328" s="106">
        <f>SUM(((((I328+(L328*1.1))/1900*0.55)+(J328+M328)/19*0.41))+(K328/20*0.04))*100*O328</f>
        <v>15.729210526315789</v>
      </c>
      <c r="Q328" s="31"/>
      <c r="R328" s="15"/>
      <c r="S328" s="15"/>
      <c r="T328" s="15"/>
      <c r="U328" s="15"/>
    </row>
    <row r="329" spans="1:21" ht="13.5" customHeight="1">
      <c r="A329" s="41">
        <f>RANK(N329,$N$18:$N$2614)</f>
        <v>312</v>
      </c>
      <c r="B329" s="180" t="s">
        <v>413</v>
      </c>
      <c r="C329" s="180" t="s">
        <v>1387</v>
      </c>
      <c r="D329" s="180" t="s">
        <v>39</v>
      </c>
      <c r="E329" s="180" t="s">
        <v>38</v>
      </c>
      <c r="F329" s="180" t="s">
        <v>57</v>
      </c>
      <c r="G329" s="181">
        <f>VLOOKUP(B329,'Full FBS'!$B$18:$M$4306,6,0)</f>
        <v>0</v>
      </c>
      <c r="H329" s="181">
        <f>VLOOKUP(B329,'Full FBS'!$B$18:$M$4306,7,0)</f>
        <v>0</v>
      </c>
      <c r="I329" s="181">
        <f>VLOOKUP(B329,'Full FBS'!$B$18:$M$4306,8,0)</f>
        <v>284</v>
      </c>
      <c r="J329" s="181">
        <f>VLOOKUP(B329,'Full FBS'!$B$18:$M$4306,9,0)</f>
        <v>2</v>
      </c>
      <c r="K329" s="181">
        <f>VLOOKUP(B329,'Full FBS'!$B$18:$M$4306,10,0)</f>
        <v>8</v>
      </c>
      <c r="L329" s="181">
        <f>VLOOKUP(B329,'Full FBS'!$B$18:$M$4306,11,0)</f>
        <v>40</v>
      </c>
      <c r="M329" s="181">
        <f>VLOOKUP(B329,'Full FBS'!$B$18:$M$4306,12,0)</f>
        <v>0</v>
      </c>
      <c r="N329" s="43">
        <f>SUM(G329*$D$8+H329*$D$5+I329*$D$9+J329*$D$6+K329*$D$11+L329*$D$10+M329*$D$7)</f>
        <v>48.400000000000006</v>
      </c>
      <c r="O329" s="97">
        <f>VLOOKUP(B329, 'Full FBS'!$B$18:$P$4999, 14, FALSE)</f>
        <v>1</v>
      </c>
      <c r="P329" s="106">
        <f>SUM(((((I329+(L329*1.1))/1900*0.55)+(J329+M329)/19*0.41))+(K329/20*0.04))*100*O329</f>
        <v>15.410526315789475</v>
      </c>
      <c r="Q329" s="31"/>
      <c r="R329" s="15"/>
      <c r="S329" s="15"/>
      <c r="T329" s="15"/>
      <c r="U329" s="15"/>
    </row>
    <row r="330" spans="1:21" ht="13.5" customHeight="1">
      <c r="A330" s="41">
        <f>RANK(N330,$N$18:$N$2614)</f>
        <v>313</v>
      </c>
      <c r="B330" s="180" t="s">
        <v>58</v>
      </c>
      <c r="C330" s="180" t="s">
        <v>1434</v>
      </c>
      <c r="D330" s="180" t="s">
        <v>39</v>
      </c>
      <c r="E330" s="180" t="s">
        <v>34</v>
      </c>
      <c r="F330" s="180" t="s">
        <v>59</v>
      </c>
      <c r="G330" s="181">
        <f>VLOOKUP(B330,'Full FBS'!$B$18:$M$4306,6,0)</f>
        <v>0</v>
      </c>
      <c r="H330" s="181">
        <f>VLOOKUP(B330,'Full FBS'!$B$18:$M$4306,7,0)</f>
        <v>0</v>
      </c>
      <c r="I330" s="181">
        <f>VLOOKUP(B330,'Full FBS'!$B$18:$M$4306,8,0)</f>
        <v>254</v>
      </c>
      <c r="J330" s="181">
        <f>VLOOKUP(B330,'Full FBS'!$B$18:$M$4306,9,0)</f>
        <v>2</v>
      </c>
      <c r="K330" s="181">
        <f>VLOOKUP(B330,'Full FBS'!$B$18:$M$4306,10,0)</f>
        <v>8</v>
      </c>
      <c r="L330" s="181">
        <f>VLOOKUP(B330,'Full FBS'!$B$18:$M$4306,11,0)</f>
        <v>66</v>
      </c>
      <c r="M330" s="181">
        <f>VLOOKUP(B330,'Full FBS'!$B$18:$M$4306,12,0)</f>
        <v>0</v>
      </c>
      <c r="N330" s="43">
        <f>SUM(G330*$D$8+H330*$D$5+I330*$D$9+J330*$D$6+K330*$D$11+L330*$D$10+M330*$D$7)</f>
        <v>48.000000000000007</v>
      </c>
      <c r="O330" s="97">
        <f>VLOOKUP(B330, 'Full FBS'!$B$18:$P$4999, 14, FALSE)</f>
        <v>1</v>
      </c>
      <c r="P330" s="106">
        <f>SUM(((((I330+(L330*1.1))/1900*0.55)+(J330+M330)/19*0.41))+(K330/20*0.04))*100*O330</f>
        <v>15.370000000000001</v>
      </c>
      <c r="Q330" s="31"/>
      <c r="R330" s="15"/>
      <c r="S330" s="15"/>
      <c r="T330" s="15"/>
      <c r="U330" s="15"/>
    </row>
    <row r="331" spans="1:21" ht="13.5" customHeight="1">
      <c r="A331" s="41">
        <f>RANK(N331,$N$18:$N$2614)</f>
        <v>314</v>
      </c>
      <c r="B331" s="180" t="s">
        <v>724</v>
      </c>
      <c r="C331" s="180" t="s">
        <v>1414</v>
      </c>
      <c r="D331" s="180" t="s">
        <v>39</v>
      </c>
      <c r="E331" s="180" t="s">
        <v>38</v>
      </c>
      <c r="F331" s="180" t="s">
        <v>52</v>
      </c>
      <c r="G331" s="181">
        <f>VLOOKUP(B331,'Full FBS'!$B$18:$M$4306,6,0)</f>
        <v>0</v>
      </c>
      <c r="H331" s="181">
        <f>VLOOKUP(B331,'Full FBS'!$B$18:$M$4306,7,0)</f>
        <v>0</v>
      </c>
      <c r="I331" s="181">
        <f>VLOOKUP(B331,'Full FBS'!$B$18:$M$4306,8,0)</f>
        <v>246</v>
      </c>
      <c r="J331" s="181">
        <f>VLOOKUP(B331,'Full FBS'!$B$18:$M$4306,9,0)</f>
        <v>2</v>
      </c>
      <c r="K331" s="181">
        <f>VLOOKUP(B331,'Full FBS'!$B$18:$M$4306,10,0)</f>
        <v>8</v>
      </c>
      <c r="L331" s="181">
        <f>VLOOKUP(B331,'Full FBS'!$B$18:$M$4306,11,0)</f>
        <v>73</v>
      </c>
      <c r="M331" s="181">
        <f>VLOOKUP(B331,'Full FBS'!$B$18:$M$4306,12,0)</f>
        <v>0</v>
      </c>
      <c r="N331" s="43">
        <f>SUM(G331*$D$8+H331*$D$5+I331*$D$9+J331*$D$6+K331*$D$11+L331*$D$10+M331*$D$7)</f>
        <v>47.900000000000006</v>
      </c>
      <c r="O331" s="97">
        <f>VLOOKUP(B331, 'Full FBS'!$B$18:$P$4999, 14, FALSE)</f>
        <v>1</v>
      </c>
      <c r="P331" s="106">
        <f>SUM(((((I331+(L331*1.1))/1900*0.55)+(J331+M331)/19*0.41))+(K331/20*0.04))*100*O331</f>
        <v>15.361315789473684</v>
      </c>
      <c r="Q331" s="31"/>
      <c r="R331" s="15"/>
      <c r="S331" s="15"/>
      <c r="T331" s="15"/>
      <c r="U331" s="15"/>
    </row>
    <row r="332" spans="1:21" ht="13.5" customHeight="1">
      <c r="A332" s="41">
        <f>RANK(N332,$N$18:$N$2614)</f>
        <v>315</v>
      </c>
      <c r="B332" s="180" t="s">
        <v>484</v>
      </c>
      <c r="C332" s="180" t="s">
        <v>1405</v>
      </c>
      <c r="D332" s="180" t="s">
        <v>39</v>
      </c>
      <c r="E332" s="180" t="s">
        <v>34</v>
      </c>
      <c r="F332" s="180" t="s">
        <v>57</v>
      </c>
      <c r="G332" s="181">
        <f>VLOOKUP(B332,'Full FBS'!$B$18:$M$4306,6,0)</f>
        <v>0</v>
      </c>
      <c r="H332" s="181">
        <f>VLOOKUP(B332,'Full FBS'!$B$18:$M$4306,7,0)</f>
        <v>0</v>
      </c>
      <c r="I332" s="181">
        <f>VLOOKUP(B332,'Full FBS'!$B$18:$M$4306,8,0)</f>
        <v>292</v>
      </c>
      <c r="J332" s="181">
        <f>VLOOKUP(B332,'Full FBS'!$B$18:$M$4306,9,0)</f>
        <v>2</v>
      </c>
      <c r="K332" s="181">
        <f>VLOOKUP(B332,'Full FBS'!$B$18:$M$4306,10,0)</f>
        <v>5</v>
      </c>
      <c r="L332" s="181">
        <f>VLOOKUP(B332,'Full FBS'!$B$18:$M$4306,11,0)</f>
        <v>40</v>
      </c>
      <c r="M332" s="181">
        <f>VLOOKUP(B332,'Full FBS'!$B$18:$M$4306,12,0)</f>
        <v>0</v>
      </c>
      <c r="N332" s="43">
        <f>SUM(G332*$D$8+H332*$D$5+I332*$D$9+J332*$D$6+K332*$D$11+L332*$D$10+M332*$D$7)</f>
        <v>47.7</v>
      </c>
      <c r="O332" s="97">
        <f>VLOOKUP(B332, 'Full FBS'!$B$18:$P$4999, 14, FALSE)</f>
        <v>1</v>
      </c>
      <c r="P332" s="106">
        <f>SUM(((((I332+(L332*1.1))/1900*0.55)+(J332+M332)/19*0.41))+(K332/20*0.04))*100*O332</f>
        <v>15.042105263157895</v>
      </c>
      <c r="Q332" s="31"/>
      <c r="R332" s="15"/>
      <c r="S332" s="15"/>
      <c r="T332" s="15"/>
      <c r="U332" s="15"/>
    </row>
    <row r="333" spans="1:21" ht="13.5" customHeight="1">
      <c r="A333" s="41">
        <f>RANK(N333,$N$18:$N$2614)</f>
        <v>315</v>
      </c>
      <c r="B333" s="180" t="s">
        <v>1250</v>
      </c>
      <c r="C333" s="180" t="s">
        <v>1412</v>
      </c>
      <c r="D333" s="180" t="s">
        <v>39</v>
      </c>
      <c r="E333" s="180" t="s">
        <v>38</v>
      </c>
      <c r="F333" s="180" t="s">
        <v>1482</v>
      </c>
      <c r="G333" s="181">
        <f>VLOOKUP(B333,'Full FBS'!$B$18:$M$4306,6,0)</f>
        <v>0</v>
      </c>
      <c r="H333" s="181">
        <f>VLOOKUP(B333,'Full FBS'!$B$18:$M$4306,7,0)</f>
        <v>0</v>
      </c>
      <c r="I333" s="181">
        <f>VLOOKUP(B333,'Full FBS'!$B$18:$M$4306,8,0)</f>
        <v>301</v>
      </c>
      <c r="J333" s="181">
        <f>VLOOKUP(B333,'Full FBS'!$B$18:$M$4306,9,0)</f>
        <v>2</v>
      </c>
      <c r="K333" s="181">
        <f>VLOOKUP(B333,'Full FBS'!$B$18:$M$4306,10,0)</f>
        <v>5</v>
      </c>
      <c r="L333" s="181">
        <f>VLOOKUP(B333,'Full FBS'!$B$18:$M$4306,11,0)</f>
        <v>31</v>
      </c>
      <c r="M333" s="181">
        <f>VLOOKUP(B333,'Full FBS'!$B$18:$M$4306,12,0)</f>
        <v>0</v>
      </c>
      <c r="N333" s="43">
        <f>SUM(G333*$D$8+H333*$D$5+I333*$D$9+J333*$D$6+K333*$D$11+L333*$D$10+M333*$D$7)</f>
        <v>47.7</v>
      </c>
      <c r="O333" s="97">
        <f>VLOOKUP(B333, 'Full FBS'!$B$18:$P$4999, 14, FALSE)</f>
        <v>1</v>
      </c>
      <c r="P333" s="106">
        <f>SUM(((((I333+(L333*1.1))/1900*0.55)+(J333+M333)/19*0.41))+(K333/20*0.04))*100*O333</f>
        <v>15.016052631578949</v>
      </c>
      <c r="Q333" s="31"/>
      <c r="R333" s="15"/>
      <c r="S333" s="15"/>
      <c r="T333" s="15"/>
      <c r="U333" s="15"/>
    </row>
    <row r="334" spans="1:21" ht="13.5" customHeight="1">
      <c r="A334" s="41">
        <f>RANK(N334,$N$18:$N$2614)</f>
        <v>317</v>
      </c>
      <c r="B334" s="180" t="s">
        <v>387</v>
      </c>
      <c r="C334" s="180" t="s">
        <v>1467</v>
      </c>
      <c r="D334" s="180" t="s">
        <v>39</v>
      </c>
      <c r="E334" s="180" t="s">
        <v>38</v>
      </c>
      <c r="F334" s="180" t="s">
        <v>57</v>
      </c>
      <c r="G334" s="181">
        <f>VLOOKUP(B334,'Full FBS'!$B$18:$M$4306,6,0)</f>
        <v>0</v>
      </c>
      <c r="H334" s="181">
        <f>VLOOKUP(B334,'Full FBS'!$B$18:$M$4306,7,0)</f>
        <v>0</v>
      </c>
      <c r="I334" s="181">
        <f>VLOOKUP(B334,'Full FBS'!$B$18:$M$4306,8,0)</f>
        <v>284</v>
      </c>
      <c r="J334" s="181">
        <f>VLOOKUP(B334,'Full FBS'!$B$18:$M$4306,9,0)</f>
        <v>2</v>
      </c>
      <c r="K334" s="181">
        <f>VLOOKUP(B334,'Full FBS'!$B$18:$M$4306,10,0)</f>
        <v>6</v>
      </c>
      <c r="L334" s="181">
        <f>VLOOKUP(B334,'Full FBS'!$B$18:$M$4306,11,0)</f>
        <v>37</v>
      </c>
      <c r="M334" s="181">
        <f>VLOOKUP(B334,'Full FBS'!$B$18:$M$4306,12,0)</f>
        <v>0</v>
      </c>
      <c r="N334" s="43">
        <f>SUM(G334*$D$8+H334*$D$5+I334*$D$9+J334*$D$6+K334*$D$11+L334*$D$10+M334*$D$7)</f>
        <v>47.100000000000009</v>
      </c>
      <c r="O334" s="97">
        <f>VLOOKUP(B334, 'Full FBS'!$B$18:$P$4999, 14, FALSE)</f>
        <v>1</v>
      </c>
      <c r="P334" s="106">
        <f>SUM(((((I334+(L334*1.1))/1900*0.55)+(J334+M334)/19*0.41))+(K334/20*0.04))*100*O334</f>
        <v>14.915000000000001</v>
      </c>
      <c r="Q334" s="31"/>
      <c r="R334" s="15"/>
      <c r="S334" s="15"/>
      <c r="T334" s="15"/>
      <c r="U334" s="15"/>
    </row>
    <row r="335" spans="1:21" ht="13.5" customHeight="1">
      <c r="A335" s="41">
        <f>RANK(N335,$N$18:$N$2614)</f>
        <v>318</v>
      </c>
      <c r="B335" s="180" t="s">
        <v>1179</v>
      </c>
      <c r="C335" s="180" t="s">
        <v>1404</v>
      </c>
      <c r="D335" s="180" t="s">
        <v>39</v>
      </c>
      <c r="E335" s="180" t="s">
        <v>40</v>
      </c>
      <c r="F335" s="180" t="s">
        <v>1104</v>
      </c>
      <c r="G335" s="181">
        <f>VLOOKUP(B335,'Full FBS'!$B$18:$M$4306,6,0)</f>
        <v>0</v>
      </c>
      <c r="H335" s="181">
        <f>VLOOKUP(B335,'Full FBS'!$B$18:$M$4306,7,0)</f>
        <v>0</v>
      </c>
      <c r="I335" s="181">
        <f>VLOOKUP(B335,'Full FBS'!$B$18:$M$4306,8,0)</f>
        <v>267</v>
      </c>
      <c r="J335" s="181">
        <f>VLOOKUP(B335,'Full FBS'!$B$18:$M$4306,9,0)</f>
        <v>2</v>
      </c>
      <c r="K335" s="181">
        <f>VLOOKUP(B335,'Full FBS'!$B$18:$M$4306,10,0)</f>
        <v>7</v>
      </c>
      <c r="L335" s="181">
        <f>VLOOKUP(B335,'Full FBS'!$B$18:$M$4306,11,0)</f>
        <v>44</v>
      </c>
      <c r="M335" s="181">
        <f>VLOOKUP(B335,'Full FBS'!$B$18:$M$4306,12,0)</f>
        <v>0</v>
      </c>
      <c r="N335" s="43">
        <f>SUM(G335*$D$8+H335*$D$5+I335*$D$9+J335*$D$6+K335*$D$11+L335*$D$10+M335*$D$7)</f>
        <v>46.6</v>
      </c>
      <c r="O335" s="97">
        <f>VLOOKUP(B335, 'Full FBS'!$B$18:$P$4999, 14, FALSE)</f>
        <v>1</v>
      </c>
      <c r="P335" s="106">
        <f>SUM(((((I335+(L335*1.1))/1900*0.55)+(J335+M335)/19*0.41))+(K335/20*0.04))*100*O335</f>
        <v>14.845789473684212</v>
      </c>
      <c r="Q335" s="31"/>
      <c r="R335" s="15"/>
      <c r="S335" s="15"/>
      <c r="T335" s="15"/>
      <c r="U335" s="15"/>
    </row>
    <row r="336" spans="1:21" ht="13.5" customHeight="1">
      <c r="A336" s="41">
        <f>RANK(N336,$N$18:$N$2614)</f>
        <v>319</v>
      </c>
      <c r="B336" s="180" t="s">
        <v>587</v>
      </c>
      <c r="C336" s="180" t="s">
        <v>1361</v>
      </c>
      <c r="D336" s="180" t="s">
        <v>39</v>
      </c>
      <c r="E336" s="180" t="s">
        <v>36</v>
      </c>
      <c r="F336" s="180" t="s">
        <v>52</v>
      </c>
      <c r="G336" s="181">
        <f>VLOOKUP(B336,'Full FBS'!$B$18:$M$4306,6,0)</f>
        <v>0</v>
      </c>
      <c r="H336" s="181">
        <f>VLOOKUP(B336,'Full FBS'!$B$18:$M$4306,7,0)</f>
        <v>0</v>
      </c>
      <c r="I336" s="181">
        <f>VLOOKUP(B336,'Full FBS'!$B$18:$M$4306,8,0)</f>
        <v>295</v>
      </c>
      <c r="J336" s="181">
        <f>VLOOKUP(B336,'Full FBS'!$B$18:$M$4306,9,0)</f>
        <v>2</v>
      </c>
      <c r="K336" s="181">
        <f>VLOOKUP(B336,'Full FBS'!$B$18:$M$4306,10,0)</f>
        <v>5</v>
      </c>
      <c r="L336" s="181">
        <f>VLOOKUP(B336,'Full FBS'!$B$18:$M$4306,11,0)</f>
        <v>25</v>
      </c>
      <c r="M336" s="181">
        <f>VLOOKUP(B336,'Full FBS'!$B$18:$M$4306,12,0)</f>
        <v>0</v>
      </c>
      <c r="N336" s="43">
        <f>SUM(G336*$D$8+H336*$D$5+I336*$D$9+J336*$D$6+K336*$D$11+L336*$D$10+M336*$D$7)</f>
        <v>46.5</v>
      </c>
      <c r="O336" s="97">
        <f>VLOOKUP(B336, 'Full FBS'!$B$18:$P$4999, 14, FALSE)</f>
        <v>1</v>
      </c>
      <c r="P336" s="106">
        <f>SUM(((((I336+(L336*1.1))/1900*0.55)+(J336+M336)/19*0.41))+(K336/20*0.04))*100*O336</f>
        <v>14.651315789473685</v>
      </c>
      <c r="Q336" s="31"/>
      <c r="R336" s="15"/>
      <c r="S336" s="15"/>
      <c r="T336" s="15"/>
      <c r="U336" s="15"/>
    </row>
    <row r="337" spans="1:21" ht="13.5" customHeight="1">
      <c r="A337" s="41">
        <f>RANK(N337,$N$18:$N$2614)</f>
        <v>320</v>
      </c>
      <c r="B337" s="180" t="s">
        <v>1259</v>
      </c>
      <c r="C337" s="180" t="s">
        <v>1425</v>
      </c>
      <c r="D337" s="180" t="s">
        <v>39</v>
      </c>
      <c r="E337" s="180" t="s">
        <v>1481</v>
      </c>
      <c r="F337" s="180" t="s">
        <v>37</v>
      </c>
      <c r="G337" s="181">
        <f>VLOOKUP(B337,'Full FBS'!$B$18:$M$4306,6,0)</f>
        <v>0</v>
      </c>
      <c r="H337" s="181">
        <f>VLOOKUP(B337,'Full FBS'!$B$18:$M$4306,7,0)</f>
        <v>0</v>
      </c>
      <c r="I337" s="181">
        <f>VLOOKUP(B337,'Full FBS'!$B$18:$M$4306,8,0)</f>
        <v>287</v>
      </c>
      <c r="J337" s="181">
        <f>VLOOKUP(B337,'Full FBS'!$B$18:$M$4306,9,0)</f>
        <v>2</v>
      </c>
      <c r="K337" s="181">
        <f>VLOOKUP(B337,'Full FBS'!$B$18:$M$4306,10,0)</f>
        <v>5</v>
      </c>
      <c r="L337" s="181">
        <f>VLOOKUP(B337,'Full FBS'!$B$18:$M$4306,11,0)</f>
        <v>31</v>
      </c>
      <c r="M337" s="181">
        <f>VLOOKUP(B337,'Full FBS'!$B$18:$M$4306,12,0)</f>
        <v>0</v>
      </c>
      <c r="N337" s="43">
        <f>SUM(G337*$D$8+H337*$D$5+I337*$D$9+J337*$D$6+K337*$D$11+L337*$D$10+M337*$D$7)</f>
        <v>46.300000000000004</v>
      </c>
      <c r="O337" s="97">
        <f>VLOOKUP(B337, 'Full FBS'!$B$18:$P$4999, 14, FALSE)</f>
        <v>1</v>
      </c>
      <c r="P337" s="106">
        <f>SUM(((((I337+(L337*1.1))/1900*0.55)+(J337+M337)/19*0.41))+(K337/20*0.04))*100*O337</f>
        <v>14.610789473684212</v>
      </c>
      <c r="Q337" s="31"/>
      <c r="R337" s="15"/>
      <c r="S337" s="15"/>
      <c r="T337" s="15"/>
      <c r="U337" s="15"/>
    </row>
    <row r="338" spans="1:21" ht="13.5" customHeight="1">
      <c r="A338" s="41">
        <f>RANK(N338,$N$18:$N$2614)</f>
        <v>321</v>
      </c>
      <c r="B338" s="180" t="s">
        <v>1603</v>
      </c>
      <c r="C338" s="180" t="s">
        <v>1480</v>
      </c>
      <c r="D338" s="180" t="s">
        <v>39</v>
      </c>
      <c r="E338" s="180" t="s">
        <v>36</v>
      </c>
      <c r="F338" s="180" t="s">
        <v>1103</v>
      </c>
      <c r="G338" s="181">
        <f>VLOOKUP(B338,'Full FBS'!$B$18:$M$4306,6,0)</f>
        <v>0</v>
      </c>
      <c r="H338" s="181">
        <f>VLOOKUP(B338,'Full FBS'!$B$18:$M$4306,7,0)</f>
        <v>0</v>
      </c>
      <c r="I338" s="181">
        <f>VLOOKUP(B338,'Full FBS'!$B$18:$M$4306,8,0)</f>
        <v>278</v>
      </c>
      <c r="J338" s="181">
        <f>VLOOKUP(B338,'Full FBS'!$B$18:$M$4306,9,0)</f>
        <v>3</v>
      </c>
      <c r="K338" s="181">
        <f>VLOOKUP(B338,'Full FBS'!$B$18:$M$4306,10,0)</f>
        <v>0</v>
      </c>
      <c r="L338" s="181">
        <f>VLOOKUP(B338,'Full FBS'!$B$18:$M$4306,11,0)</f>
        <v>0</v>
      </c>
      <c r="M338" s="181">
        <f>VLOOKUP(B338,'Full FBS'!$B$18:$M$4306,12,0)</f>
        <v>0</v>
      </c>
      <c r="N338" s="43">
        <f>SUM(G338*$D$8+H338*$D$5+I338*$D$9+J338*$D$6+K338*$D$11+L338*$D$10+M338*$D$7)</f>
        <v>45.8</v>
      </c>
      <c r="O338" s="97">
        <f>VLOOKUP(B338, 'Full FBS'!$B$18:$P$4999, 14, FALSE)</f>
        <v>1</v>
      </c>
      <c r="P338" s="106">
        <f>SUM(((((I338+(L338*1.1))/1900*0.55)+(J338+M338)/19*0.41))+(K338/20*0.04))*100*O338</f>
        <v>14.521052631578947</v>
      </c>
      <c r="Q338" s="31"/>
      <c r="R338" s="15"/>
      <c r="S338" s="15"/>
      <c r="T338" s="15"/>
      <c r="U338" s="15"/>
    </row>
    <row r="339" spans="1:21" ht="13.5" customHeight="1">
      <c r="A339" s="41">
        <f>RANK(N339,$N$18:$N$2614)</f>
        <v>322</v>
      </c>
      <c r="B339" s="207" t="s">
        <v>1559</v>
      </c>
      <c r="C339" s="180" t="s">
        <v>1402</v>
      </c>
      <c r="D339" s="180" t="s">
        <v>39</v>
      </c>
      <c r="E339" s="207" t="s">
        <v>1481</v>
      </c>
      <c r="F339" s="180" t="s">
        <v>1105</v>
      </c>
      <c r="G339" s="181">
        <f>VLOOKUP(B339,'Full FBS'!$B$18:$M$4306,6,0)</f>
        <v>0</v>
      </c>
      <c r="H339" s="181">
        <f>VLOOKUP(B339,'Full FBS'!$B$18:$M$4306,7,0)</f>
        <v>0</v>
      </c>
      <c r="I339" s="181">
        <f>VLOOKUP(B339,'Full FBS'!$B$18:$M$4306,8,0)</f>
        <v>252</v>
      </c>
      <c r="J339" s="181">
        <f>VLOOKUP(B339,'Full FBS'!$B$18:$M$4306,9,0)</f>
        <v>2</v>
      </c>
      <c r="K339" s="181">
        <f>VLOOKUP(B339,'Full FBS'!$B$18:$M$4306,10,0)</f>
        <v>8</v>
      </c>
      <c r="L339" s="181">
        <f>VLOOKUP(B339,'Full FBS'!$B$18:$M$4306,11,0)</f>
        <v>44</v>
      </c>
      <c r="M339" s="181">
        <f>VLOOKUP(B339,'Full FBS'!$B$18:$M$4306,12,0)</f>
        <v>0</v>
      </c>
      <c r="N339" s="43">
        <f>SUM(G339*$D$8+H339*$D$5+I339*$D$9+J339*$D$6+K339*$D$11+L339*$D$10+M339*$D$7)</f>
        <v>45.6</v>
      </c>
      <c r="O339" s="97">
        <f>VLOOKUP(B339, 'Full FBS'!$B$18:$P$4999, 14, FALSE)</f>
        <v>1</v>
      </c>
      <c r="P339" s="106">
        <f>SUM(((((I339+(L339*1.1))/1900*0.55)+(J339+M339)/19*0.41))+(K339/20*0.04))*100*O339</f>
        <v>14.61157894736842</v>
      </c>
      <c r="Q339" s="31"/>
      <c r="R339" s="15"/>
      <c r="S339" s="15"/>
      <c r="T339" s="15"/>
      <c r="U339" s="15"/>
    </row>
    <row r="340" spans="1:21" ht="13.5" customHeight="1">
      <c r="A340" s="41">
        <f>RANK(N340,$N$18:$N$2614)</f>
        <v>323</v>
      </c>
      <c r="B340" s="180" t="s">
        <v>332</v>
      </c>
      <c r="C340" s="180" t="s">
        <v>1444</v>
      </c>
      <c r="D340" s="180" t="s">
        <v>39</v>
      </c>
      <c r="E340" s="180" t="s">
        <v>38</v>
      </c>
      <c r="F340" s="180" t="s">
        <v>1104</v>
      </c>
      <c r="G340" s="181">
        <f>VLOOKUP(B340,'Full FBS'!$B$18:$M$4306,6,0)</f>
        <v>0</v>
      </c>
      <c r="H340" s="181">
        <f>VLOOKUP(B340,'Full FBS'!$B$18:$M$4306,7,0)</f>
        <v>0</v>
      </c>
      <c r="I340" s="181">
        <f>VLOOKUP(B340,'Full FBS'!$B$18:$M$4306,8,0)</f>
        <v>251</v>
      </c>
      <c r="J340" s="181">
        <f>VLOOKUP(B340,'Full FBS'!$B$18:$M$4306,9,0)</f>
        <v>2</v>
      </c>
      <c r="K340" s="181">
        <f>VLOOKUP(B340,'Full FBS'!$B$18:$M$4306,10,0)</f>
        <v>7</v>
      </c>
      <c r="L340" s="181">
        <f>VLOOKUP(B340,'Full FBS'!$B$18:$M$4306,11,0)</f>
        <v>42</v>
      </c>
      <c r="M340" s="181">
        <f>VLOOKUP(B340,'Full FBS'!$B$18:$M$4306,12,0)</f>
        <v>0</v>
      </c>
      <c r="N340" s="43">
        <f>SUM(G340*$D$8+H340*$D$5+I340*$D$9+J340*$D$6+K340*$D$11+L340*$D$10+M340*$D$7)</f>
        <v>44.800000000000004</v>
      </c>
      <c r="O340" s="97">
        <f>VLOOKUP(B340, 'Full FBS'!$B$18:$P$4999, 14, FALSE)</f>
        <v>1</v>
      </c>
      <c r="P340" s="106">
        <f>SUM(((((I340+(L340*1.1))/1900*0.55)+(J340+M340)/19*0.41))+(K340/20*0.04))*100*O340</f>
        <v>14.318947368421053</v>
      </c>
      <c r="Q340" s="31"/>
      <c r="R340" s="15"/>
      <c r="S340" s="15"/>
      <c r="T340" s="15"/>
      <c r="U340" s="15"/>
    </row>
    <row r="341" spans="1:21" ht="13.5" customHeight="1">
      <c r="A341" s="41">
        <f>RANK(N341,$N$18:$N$2614)</f>
        <v>324</v>
      </c>
      <c r="B341" s="180" t="s">
        <v>370</v>
      </c>
      <c r="C341" s="180" t="s">
        <v>120</v>
      </c>
      <c r="D341" s="180" t="s">
        <v>39</v>
      </c>
      <c r="E341" s="180" t="s">
        <v>34</v>
      </c>
      <c r="F341" s="180" t="s">
        <v>57</v>
      </c>
      <c r="G341" s="181">
        <f>VLOOKUP(B341,'Full FBS'!$B$18:$M$4306,6,0)</f>
        <v>0</v>
      </c>
      <c r="H341" s="181">
        <f>VLOOKUP(B341,'Full FBS'!$B$18:$M$4306,7,0)</f>
        <v>0</v>
      </c>
      <c r="I341" s="181">
        <f>VLOOKUP(B341,'Full FBS'!$B$18:$M$4306,8,0)</f>
        <v>233</v>
      </c>
      <c r="J341" s="181">
        <f>VLOOKUP(B341,'Full FBS'!$B$18:$M$4306,9,0)</f>
        <v>2</v>
      </c>
      <c r="K341" s="181">
        <f>VLOOKUP(B341,'Full FBS'!$B$18:$M$4306,10,0)</f>
        <v>8</v>
      </c>
      <c r="L341" s="181">
        <f>VLOOKUP(B341,'Full FBS'!$B$18:$M$4306,11,0)</f>
        <v>55</v>
      </c>
      <c r="M341" s="181">
        <f>VLOOKUP(B341,'Full FBS'!$B$18:$M$4306,12,0)</f>
        <v>0</v>
      </c>
      <c r="N341" s="43">
        <f>SUM(G341*$D$8+H341*$D$5+I341*$D$9+J341*$D$6+K341*$D$11+L341*$D$10+M341*$D$7)</f>
        <v>44.8</v>
      </c>
      <c r="O341" s="97">
        <f>VLOOKUP(B341, 'Full FBS'!$B$18:$P$4999, 14, FALSE)</f>
        <v>1</v>
      </c>
      <c r="P341" s="106">
        <f>SUM(((((I341+(L341*1.1))/1900*0.55)+(J341+M341)/19*0.41))+(K341/20*0.04))*100*O341</f>
        <v>14.411842105263162</v>
      </c>
      <c r="Q341" s="31"/>
      <c r="R341" s="15"/>
      <c r="S341" s="15"/>
      <c r="T341" s="15"/>
      <c r="U341" s="15"/>
    </row>
    <row r="342" spans="1:21" ht="13.5" customHeight="1">
      <c r="A342" s="41">
        <f>RANK(N342,$N$18:$N$2614)</f>
        <v>325</v>
      </c>
      <c r="B342" s="207" t="s">
        <v>1622</v>
      </c>
      <c r="C342" s="180" t="s">
        <v>1431</v>
      </c>
      <c r="D342" s="180" t="s">
        <v>39</v>
      </c>
      <c r="E342" s="207" t="s">
        <v>36</v>
      </c>
      <c r="F342" s="180" t="s">
        <v>1104</v>
      </c>
      <c r="G342" s="181">
        <f>VLOOKUP(B342,'Full FBS'!$B$18:$M$4306,6,0)</f>
        <v>0</v>
      </c>
      <c r="H342" s="181">
        <f>VLOOKUP(B342,'Full FBS'!$B$18:$M$4306,7,0)</f>
        <v>0</v>
      </c>
      <c r="I342" s="181">
        <f>VLOOKUP(B342,'Full FBS'!$B$18:$M$4306,8,0)</f>
        <v>234</v>
      </c>
      <c r="J342" s="181">
        <f>VLOOKUP(B342,'Full FBS'!$B$18:$M$4306,9,0)</f>
        <v>2</v>
      </c>
      <c r="K342" s="181">
        <f>VLOOKUP(B342,'Full FBS'!$B$18:$M$4306,10,0)</f>
        <v>8</v>
      </c>
      <c r="L342" s="181">
        <f>VLOOKUP(B342,'Full FBS'!$B$18:$M$4306,11,0)</f>
        <v>42</v>
      </c>
      <c r="M342" s="181">
        <f>VLOOKUP(B342,'Full FBS'!$B$18:$M$4306,12,0)</f>
        <v>0</v>
      </c>
      <c r="N342" s="43">
        <f>SUM(G342*$D$8+H342*$D$5+I342*$D$9+J342*$D$6+K342*$D$11+L342*$D$10+M342*$D$7)</f>
        <v>43.600000000000009</v>
      </c>
      <c r="O342" s="97">
        <f>VLOOKUP(B342, 'Full FBS'!$B$18:$P$4999, 14, FALSE)</f>
        <v>1</v>
      </c>
      <c r="P342" s="106">
        <f>SUM(((((I342+(L342*1.1))/1900*0.55)+(J342+M342)/19*0.41))+(K342/20*0.04))*100*O342</f>
        <v>14.02684210526316</v>
      </c>
      <c r="Q342" s="31"/>
      <c r="R342" s="15"/>
      <c r="S342" s="15"/>
      <c r="T342" s="15"/>
      <c r="U342" s="15"/>
    </row>
    <row r="343" spans="1:21" ht="13.5" customHeight="1">
      <c r="A343" s="41">
        <f>RANK(N343,$N$18:$N$2614)</f>
        <v>326</v>
      </c>
      <c r="B343" s="180" t="s">
        <v>292</v>
      </c>
      <c r="C343" s="180" t="s">
        <v>1401</v>
      </c>
      <c r="D343" s="180" t="s">
        <v>39</v>
      </c>
      <c r="E343" s="180" t="s">
        <v>34</v>
      </c>
      <c r="F343" s="180" t="s">
        <v>52</v>
      </c>
      <c r="G343" s="181">
        <f>VLOOKUP(B343,'Full FBS'!$B$18:$M$4306,6,0)</f>
        <v>0</v>
      </c>
      <c r="H343" s="181">
        <f>VLOOKUP(B343,'Full FBS'!$B$18:$M$4306,7,0)</f>
        <v>0</v>
      </c>
      <c r="I343" s="181">
        <f>VLOOKUP(B343,'Full FBS'!$B$18:$M$4306,8,0)</f>
        <v>222</v>
      </c>
      <c r="J343" s="181">
        <f>VLOOKUP(B343,'Full FBS'!$B$18:$M$4306,9,0)</f>
        <v>2</v>
      </c>
      <c r="K343" s="181">
        <f>VLOOKUP(B343,'Full FBS'!$B$18:$M$4306,10,0)</f>
        <v>8</v>
      </c>
      <c r="L343" s="181">
        <f>VLOOKUP(B343,'Full FBS'!$B$18:$M$4306,11,0)</f>
        <v>51</v>
      </c>
      <c r="M343" s="181">
        <f>VLOOKUP(B343,'Full FBS'!$B$18:$M$4306,12,0)</f>
        <v>0</v>
      </c>
      <c r="N343" s="43">
        <f>SUM(G343*$D$8+H343*$D$5+I343*$D$9+J343*$D$6+K343*$D$11+L343*$D$10+M343*$D$7)</f>
        <v>43.300000000000004</v>
      </c>
      <c r="O343" s="97">
        <f>VLOOKUP(B343, 'Full FBS'!$B$18:$P$4999, 14, FALSE)</f>
        <v>1</v>
      </c>
      <c r="P343" s="106">
        <f>SUM(((((I343+(L343*1.1))/1900*0.55)+(J343+M343)/19*0.41))+(K343/20*0.04))*100*O343</f>
        <v>13.966052631578949</v>
      </c>
      <c r="Q343" s="31"/>
      <c r="R343" s="15"/>
      <c r="S343" s="15"/>
      <c r="T343" s="15"/>
      <c r="U343" s="15"/>
    </row>
    <row r="344" spans="1:21" ht="13.5" customHeight="1">
      <c r="A344" s="41">
        <f>RANK(N344,$N$18:$N$2614)</f>
        <v>327</v>
      </c>
      <c r="B344" s="207" t="s">
        <v>988</v>
      </c>
      <c r="C344" s="180" t="s">
        <v>1478</v>
      </c>
      <c r="D344" s="180" t="s">
        <v>39</v>
      </c>
      <c r="E344" s="207" t="s">
        <v>40</v>
      </c>
      <c r="F344" s="180" t="s">
        <v>1106</v>
      </c>
      <c r="G344" s="181">
        <f>VLOOKUP(B344,'Full FBS'!$B$18:$M$4306,6,0)</f>
        <v>0</v>
      </c>
      <c r="H344" s="181">
        <f>VLOOKUP(B344,'Full FBS'!$B$18:$M$4306,7,0)</f>
        <v>0</v>
      </c>
      <c r="I344" s="181">
        <f>VLOOKUP(B344,'Full FBS'!$B$18:$M$4306,8,0)</f>
        <v>289</v>
      </c>
      <c r="J344" s="181">
        <f>VLOOKUP(B344,'Full FBS'!$B$18:$M$4306,9,0)</f>
        <v>2</v>
      </c>
      <c r="K344" s="181">
        <f>VLOOKUP(B344,'Full FBS'!$B$18:$M$4306,10,0)</f>
        <v>2</v>
      </c>
      <c r="L344" s="181">
        <f>VLOOKUP(B344,'Full FBS'!$B$18:$M$4306,11,0)</f>
        <v>10</v>
      </c>
      <c r="M344" s="181">
        <f>VLOOKUP(B344,'Full FBS'!$B$18:$M$4306,12,0)</f>
        <v>0</v>
      </c>
      <c r="N344" s="43">
        <f>SUM(G344*$D$8+H344*$D$5+I344*$D$9+J344*$D$6+K344*$D$11+L344*$D$10+M344*$D$7)</f>
        <v>42.900000000000006</v>
      </c>
      <c r="O344" s="97">
        <f>VLOOKUP(B344, 'Full FBS'!$B$18:$P$4999, 14, FALSE)</f>
        <v>1</v>
      </c>
      <c r="P344" s="106">
        <f>SUM(((((I344+(L344*1.1))/1900*0.55)+(J344+M344)/19*0.41))+(K344/20*0.04))*100*O344</f>
        <v>13.4</v>
      </c>
      <c r="Q344" s="31"/>
      <c r="R344" s="15"/>
      <c r="S344" s="15"/>
      <c r="T344" s="15"/>
      <c r="U344" s="15"/>
    </row>
    <row r="345" spans="1:21" ht="13.5" customHeight="1">
      <c r="A345" s="41">
        <f>RANK(N345,$N$18:$N$2614)</f>
        <v>328</v>
      </c>
      <c r="B345" s="180" t="s">
        <v>647</v>
      </c>
      <c r="C345" s="180" t="s">
        <v>1375</v>
      </c>
      <c r="D345" s="180" t="s">
        <v>39</v>
      </c>
      <c r="E345" s="180" t="s">
        <v>38</v>
      </c>
      <c r="F345" s="180" t="s">
        <v>57</v>
      </c>
      <c r="G345" s="181">
        <f>VLOOKUP(B345,'Full FBS'!$B$18:$M$4306,6,0)</f>
        <v>0</v>
      </c>
      <c r="H345" s="181">
        <f>VLOOKUP(B345,'Full FBS'!$B$18:$M$4306,7,0)</f>
        <v>0</v>
      </c>
      <c r="I345" s="181">
        <f>VLOOKUP(B345,'Full FBS'!$B$18:$M$4306,8,0)</f>
        <v>220</v>
      </c>
      <c r="J345" s="181">
        <f>VLOOKUP(B345,'Full FBS'!$B$18:$M$4306,9,0)</f>
        <v>3</v>
      </c>
      <c r="K345" s="181">
        <f>VLOOKUP(B345,'Full FBS'!$B$18:$M$4306,10,0)</f>
        <v>3</v>
      </c>
      <c r="L345" s="181">
        <f>VLOOKUP(B345,'Full FBS'!$B$18:$M$4306,11,0)</f>
        <v>11</v>
      </c>
      <c r="M345" s="181">
        <f>VLOOKUP(B345,'Full FBS'!$B$18:$M$4306,12,0)</f>
        <v>0</v>
      </c>
      <c r="N345" s="43">
        <f>SUM(G345*$D$8+H345*$D$5+I345*$D$9+J345*$D$6+K345*$D$11+L345*$D$10+M345*$D$7)</f>
        <v>42.6</v>
      </c>
      <c r="O345" s="97">
        <f>VLOOKUP(B345, 'Full FBS'!$B$18:$P$4999, 14, FALSE)</f>
        <v>1</v>
      </c>
      <c r="P345" s="106">
        <f>SUM(((((I345+(L345*1.1))/1900*0.55)+(J345+M345)/19*0.41))+(K345/20*0.04))*100*O345</f>
        <v>13.792368421052631</v>
      </c>
      <c r="Q345" s="31"/>
      <c r="R345" s="15"/>
      <c r="S345" s="15"/>
      <c r="T345" s="15"/>
      <c r="U345" s="15"/>
    </row>
    <row r="346" spans="1:21" ht="13.5" customHeight="1">
      <c r="A346" s="41">
        <f>RANK(N346,$N$18:$N$2614)</f>
        <v>329</v>
      </c>
      <c r="B346" s="207" t="s">
        <v>1197</v>
      </c>
      <c r="C346" s="180" t="s">
        <v>1395</v>
      </c>
      <c r="D346" s="180" t="s">
        <v>39</v>
      </c>
      <c r="E346" s="207" t="s">
        <v>40</v>
      </c>
      <c r="F346" s="180" t="s">
        <v>52</v>
      </c>
      <c r="G346" s="181">
        <f>VLOOKUP(B346,'Full FBS'!$B$18:$M$4306,6,0)</f>
        <v>0</v>
      </c>
      <c r="H346" s="181">
        <f>VLOOKUP(B346,'Full FBS'!$B$18:$M$4306,7,0)</f>
        <v>0</v>
      </c>
      <c r="I346" s="181">
        <f>VLOOKUP(B346,'Full FBS'!$B$18:$M$4306,8,0)</f>
        <v>205</v>
      </c>
      <c r="J346" s="181">
        <f>VLOOKUP(B346,'Full FBS'!$B$18:$M$4306,9,0)</f>
        <v>1</v>
      </c>
      <c r="K346" s="181">
        <f>VLOOKUP(B346,'Full FBS'!$B$18:$M$4306,10,0)</f>
        <v>13</v>
      </c>
      <c r="L346" s="181">
        <f>VLOOKUP(B346,'Full FBS'!$B$18:$M$4306,11,0)</f>
        <v>91</v>
      </c>
      <c r="M346" s="181">
        <f>VLOOKUP(B346,'Full FBS'!$B$18:$M$4306,12,0)</f>
        <v>0</v>
      </c>
      <c r="N346" s="43">
        <f>SUM(G346*$D$8+H346*$D$5+I346*$D$9+J346*$D$6+K346*$D$11+L346*$D$10+M346*$D$7)</f>
        <v>42.1</v>
      </c>
      <c r="O346" s="97">
        <f>VLOOKUP(B346, 'Full FBS'!$B$18:$P$4999, 14, FALSE)</f>
        <v>1</v>
      </c>
      <c r="P346" s="106">
        <f>SUM(((((I346+(L346*1.1))/1900*0.55)+(J346+M346)/19*0.41))+(K346/20*0.04))*100*O346</f>
        <v>13.589736842105266</v>
      </c>
      <c r="Q346" s="31"/>
      <c r="R346" s="15"/>
      <c r="S346" s="15"/>
      <c r="T346" s="15"/>
      <c r="U346" s="15"/>
    </row>
    <row r="347" spans="1:21" ht="13.5" customHeight="1">
      <c r="A347" s="41">
        <f>RANK(N347,$N$18:$N$2614)</f>
        <v>330</v>
      </c>
      <c r="B347" s="180" t="s">
        <v>1256</v>
      </c>
      <c r="C347" s="180" t="s">
        <v>1408</v>
      </c>
      <c r="D347" s="180" t="s">
        <v>39</v>
      </c>
      <c r="E347" s="180" t="s">
        <v>36</v>
      </c>
      <c r="F347" s="180" t="s">
        <v>1106</v>
      </c>
      <c r="G347" s="181">
        <f>VLOOKUP(B347,'Full FBS'!$B$18:$M$4306,6,0)</f>
        <v>0</v>
      </c>
      <c r="H347" s="181">
        <f>VLOOKUP(B347,'Full FBS'!$B$18:$M$4306,7,0)</f>
        <v>0</v>
      </c>
      <c r="I347" s="181">
        <f>VLOOKUP(B347,'Full FBS'!$B$18:$M$4306,8,0)</f>
        <v>277</v>
      </c>
      <c r="J347" s="181">
        <f>VLOOKUP(B347,'Full FBS'!$B$18:$M$4306,9,0)</f>
        <v>2</v>
      </c>
      <c r="K347" s="181">
        <f>VLOOKUP(B347,'Full FBS'!$B$18:$M$4306,10,0)</f>
        <v>2</v>
      </c>
      <c r="L347" s="181">
        <f>VLOOKUP(B347,'Full FBS'!$B$18:$M$4306,11,0)</f>
        <v>10</v>
      </c>
      <c r="M347" s="181">
        <f>VLOOKUP(B347,'Full FBS'!$B$18:$M$4306,12,0)</f>
        <v>0</v>
      </c>
      <c r="N347" s="43">
        <f>SUM(G347*$D$8+H347*$D$5+I347*$D$9+J347*$D$6+K347*$D$11+L347*$D$10+M347*$D$7)</f>
        <v>41.7</v>
      </c>
      <c r="O347" s="97">
        <f>VLOOKUP(B347, 'Full FBS'!$B$18:$P$4999, 14, FALSE)</f>
        <v>0.97499999999999998</v>
      </c>
      <c r="P347" s="106">
        <f>SUM(((((I347+(L347*1.1))/1900*0.55)+(J347+M347)/19*0.41))+(K347/20*0.04))*100*O347</f>
        <v>12.726315789473688</v>
      </c>
      <c r="Q347" s="31"/>
      <c r="R347" s="15"/>
      <c r="S347" s="15"/>
      <c r="T347" s="15"/>
      <c r="U347" s="15"/>
    </row>
    <row r="348" spans="1:21" ht="13.5" customHeight="1">
      <c r="A348" s="41">
        <f>RANK(N348,$N$18:$N$2614)</f>
        <v>331</v>
      </c>
      <c r="B348" s="180" t="s">
        <v>216</v>
      </c>
      <c r="C348" s="180" t="s">
        <v>1474</v>
      </c>
      <c r="D348" s="180" t="s">
        <v>39</v>
      </c>
      <c r="E348" s="180" t="s">
        <v>38</v>
      </c>
      <c r="F348" s="180" t="s">
        <v>1104</v>
      </c>
      <c r="G348" s="181">
        <f>VLOOKUP(B348,'Full FBS'!$B$18:$M$4306,6,0)</f>
        <v>0</v>
      </c>
      <c r="H348" s="181">
        <f>VLOOKUP(B348,'Full FBS'!$B$18:$M$4306,7,0)</f>
        <v>0</v>
      </c>
      <c r="I348" s="181">
        <f>VLOOKUP(B348,'Full FBS'!$B$18:$M$4306,8,0)</f>
        <v>227</v>
      </c>
      <c r="J348" s="181">
        <f>VLOOKUP(B348,'Full FBS'!$B$18:$M$4306,9,0)</f>
        <v>2</v>
      </c>
      <c r="K348" s="181">
        <f>VLOOKUP(B348,'Full FBS'!$B$18:$M$4306,10,0)</f>
        <v>6</v>
      </c>
      <c r="L348" s="181">
        <f>VLOOKUP(B348,'Full FBS'!$B$18:$M$4306,11,0)</f>
        <v>39</v>
      </c>
      <c r="M348" s="181">
        <f>VLOOKUP(B348,'Full FBS'!$B$18:$M$4306,12,0)</f>
        <v>0</v>
      </c>
      <c r="N348" s="43">
        <f>SUM(G348*$D$8+H348*$D$5+I348*$D$9+J348*$D$6+K348*$D$11+L348*$D$10+M348*$D$7)</f>
        <v>41.6</v>
      </c>
      <c r="O348" s="97">
        <f>VLOOKUP(B348, 'Full FBS'!$B$18:$P$4999, 14, FALSE)</f>
        <v>1</v>
      </c>
      <c r="P348" s="106">
        <f>SUM(((((I348+(L348*1.1))/1900*0.55)+(J348+M348)/19*0.41))+(K348/20*0.04))*100*O348</f>
        <v>13.328684210526315</v>
      </c>
      <c r="Q348" s="31"/>
      <c r="R348" s="15"/>
      <c r="S348" s="15"/>
      <c r="T348" s="15"/>
      <c r="U348" s="15"/>
    </row>
    <row r="349" spans="1:21" ht="13.5" customHeight="1">
      <c r="A349" s="41">
        <f>RANK(N349,$N$18:$N$2614)</f>
        <v>331</v>
      </c>
      <c r="B349" s="180" t="s">
        <v>1597</v>
      </c>
      <c r="C349" s="180" t="s">
        <v>1473</v>
      </c>
      <c r="D349" s="180" t="s">
        <v>39</v>
      </c>
      <c r="E349" s="180" t="s">
        <v>36</v>
      </c>
      <c r="F349" s="180" t="s">
        <v>57</v>
      </c>
      <c r="G349" s="181">
        <f>VLOOKUP(B349,'Full FBS'!$B$18:$M$4306,6,0)</f>
        <v>0</v>
      </c>
      <c r="H349" s="181">
        <f>VLOOKUP(B349,'Full FBS'!$B$18:$M$4306,7,0)</f>
        <v>0</v>
      </c>
      <c r="I349" s="181">
        <f>VLOOKUP(B349,'Full FBS'!$B$18:$M$4306,8,0)</f>
        <v>231</v>
      </c>
      <c r="J349" s="181">
        <f>VLOOKUP(B349,'Full FBS'!$B$18:$M$4306,9,0)</f>
        <v>2</v>
      </c>
      <c r="K349" s="181">
        <f>VLOOKUP(B349,'Full FBS'!$B$18:$M$4306,10,0)</f>
        <v>3</v>
      </c>
      <c r="L349" s="181">
        <f>VLOOKUP(B349,'Full FBS'!$B$18:$M$4306,11,0)</f>
        <v>50</v>
      </c>
      <c r="M349" s="181">
        <f>VLOOKUP(B349,'Full FBS'!$B$18:$M$4306,12,0)</f>
        <v>0</v>
      </c>
      <c r="N349" s="43">
        <f>SUM(G349*$D$8+H349*$D$5+I349*$D$9+J349*$D$6+K349*$D$11+L349*$D$10+M349*$D$7)</f>
        <v>41.6</v>
      </c>
      <c r="O349" s="97">
        <f>VLOOKUP(B349, 'Full FBS'!$B$18:$P$4999, 14, FALSE)</f>
        <v>1</v>
      </c>
      <c r="P349" s="106">
        <f>SUM(((((I349+(L349*1.1))/1900*0.55)+(J349+M349)/19*0.41))+(K349/20*0.04))*100*O349</f>
        <v>13.194736842105264</v>
      </c>
      <c r="Q349" s="31"/>
      <c r="R349" s="15"/>
      <c r="S349" s="15"/>
      <c r="T349" s="15"/>
      <c r="U349" s="15"/>
    </row>
    <row r="350" spans="1:21" ht="13.5" customHeight="1">
      <c r="A350" s="41">
        <f>RANK(N350,$N$18:$N$2614)</f>
        <v>333</v>
      </c>
      <c r="B350" s="207" t="s">
        <v>445</v>
      </c>
      <c r="C350" s="180" t="s">
        <v>1419</v>
      </c>
      <c r="D350" s="180" t="s">
        <v>39</v>
      </c>
      <c r="E350" s="207" t="s">
        <v>34</v>
      </c>
      <c r="F350" s="180" t="s">
        <v>37</v>
      </c>
      <c r="G350" s="181">
        <f>VLOOKUP(B350,'Full FBS'!$B$18:$M$4306,6,0)</f>
        <v>0</v>
      </c>
      <c r="H350" s="181">
        <f>VLOOKUP(B350,'Full FBS'!$B$18:$M$4306,7,0)</f>
        <v>0</v>
      </c>
      <c r="I350" s="181">
        <f>VLOOKUP(B350,'Full FBS'!$B$18:$M$4306,8,0)</f>
        <v>212</v>
      </c>
      <c r="J350" s="181">
        <f>VLOOKUP(B350,'Full FBS'!$B$18:$M$4306,9,0)</f>
        <v>2</v>
      </c>
      <c r="K350" s="181">
        <f>VLOOKUP(B350,'Full FBS'!$B$18:$M$4306,10,0)</f>
        <v>7</v>
      </c>
      <c r="L350" s="181">
        <f>VLOOKUP(B350,'Full FBS'!$B$18:$M$4306,11,0)</f>
        <v>44</v>
      </c>
      <c r="M350" s="181">
        <f>VLOOKUP(B350,'Full FBS'!$B$18:$M$4306,12,0)</f>
        <v>0</v>
      </c>
      <c r="N350" s="43">
        <f>SUM(G350*$D$8+H350*$D$5+I350*$D$9+J350*$D$6+K350*$D$11+L350*$D$10+M350*$D$7)</f>
        <v>41.1</v>
      </c>
      <c r="O350" s="97">
        <f>VLOOKUP(B350, 'Full FBS'!$B$18:$P$4999, 14, FALSE)</f>
        <v>1</v>
      </c>
      <c r="P350" s="106">
        <f>SUM(((((I350+(L350*1.1))/1900*0.55)+(J350+M350)/19*0.41))+(K350/20*0.04))*100*O350</f>
        <v>13.253684210526314</v>
      </c>
      <c r="Q350" s="31"/>
      <c r="R350" s="15"/>
      <c r="S350" s="15"/>
      <c r="T350" s="15"/>
      <c r="U350" s="15"/>
    </row>
    <row r="351" spans="1:21" ht="13.5" customHeight="1">
      <c r="A351" s="41">
        <f>RANK(N351,$N$18:$N$2614)</f>
        <v>334</v>
      </c>
      <c r="B351" s="180" t="s">
        <v>365</v>
      </c>
      <c r="C351" s="180" t="s">
        <v>1471</v>
      </c>
      <c r="D351" s="180" t="s">
        <v>39</v>
      </c>
      <c r="E351" s="180" t="s">
        <v>38</v>
      </c>
      <c r="F351" s="180" t="s">
        <v>59</v>
      </c>
      <c r="G351" s="181">
        <f>VLOOKUP(B351,'Full FBS'!$B$18:$M$4306,6,0)</f>
        <v>0</v>
      </c>
      <c r="H351" s="181">
        <f>VLOOKUP(B351,'Full FBS'!$B$18:$M$4306,7,0)</f>
        <v>0</v>
      </c>
      <c r="I351" s="181">
        <f>VLOOKUP(B351,'Full FBS'!$B$18:$M$4306,8,0)</f>
        <v>266</v>
      </c>
      <c r="J351" s="181">
        <f>VLOOKUP(B351,'Full FBS'!$B$18:$M$4306,9,0)</f>
        <v>2</v>
      </c>
      <c r="K351" s="181">
        <f>VLOOKUP(B351,'Full FBS'!$B$18:$M$4306,10,0)</f>
        <v>2</v>
      </c>
      <c r="L351" s="181">
        <f>VLOOKUP(B351,'Full FBS'!$B$18:$M$4306,11,0)</f>
        <v>10</v>
      </c>
      <c r="M351" s="181">
        <f>VLOOKUP(B351,'Full FBS'!$B$18:$M$4306,12,0)</f>
        <v>0</v>
      </c>
      <c r="N351" s="43">
        <f>SUM(G351*$D$8+H351*$D$5+I351*$D$9+J351*$D$6+K351*$D$11+L351*$D$10+M351*$D$7)</f>
        <v>40.6</v>
      </c>
      <c r="O351" s="97">
        <f>VLOOKUP(B351, 'Full FBS'!$B$18:$P$4999, 14, FALSE)</f>
        <v>1</v>
      </c>
      <c r="P351" s="106">
        <f>SUM(((((I351+(L351*1.1))/1900*0.55)+(J351+M351)/19*0.41))+(K351/20*0.04))*100*O351</f>
        <v>12.73421052631579</v>
      </c>
      <c r="Q351" s="31"/>
      <c r="R351" s="15"/>
      <c r="S351" s="15"/>
      <c r="T351" s="15"/>
      <c r="U351" s="15"/>
    </row>
    <row r="352" spans="1:21" ht="13.5" customHeight="1">
      <c r="A352" s="41">
        <f>RANK(N352,$N$18:$N$2614)</f>
        <v>335</v>
      </c>
      <c r="B352" s="180" t="s">
        <v>1487</v>
      </c>
      <c r="C352" s="180" t="s">
        <v>1390</v>
      </c>
      <c r="D352" s="180" t="s">
        <v>39</v>
      </c>
      <c r="E352" s="180" t="s">
        <v>40</v>
      </c>
      <c r="F352" s="180" t="s">
        <v>1482</v>
      </c>
      <c r="G352" s="181">
        <f>VLOOKUP(B352,'Full FBS'!$B$18:$M$4306,6,0)</f>
        <v>0</v>
      </c>
      <c r="H352" s="181">
        <f>VLOOKUP(B352,'Full FBS'!$B$18:$M$4306,7,0)</f>
        <v>0</v>
      </c>
      <c r="I352" s="181">
        <f>VLOOKUP(B352,'Full FBS'!$B$18:$M$4306,8,0)</f>
        <v>188</v>
      </c>
      <c r="J352" s="181">
        <f>VLOOKUP(B352,'Full FBS'!$B$18:$M$4306,9,0)</f>
        <v>1</v>
      </c>
      <c r="K352" s="181">
        <f>VLOOKUP(B352,'Full FBS'!$B$18:$M$4306,10,0)</f>
        <v>14</v>
      </c>
      <c r="L352" s="181">
        <f>VLOOKUP(B352,'Full FBS'!$B$18:$M$4306,11,0)</f>
        <v>84</v>
      </c>
      <c r="M352" s="181">
        <f>VLOOKUP(B352,'Full FBS'!$B$18:$M$4306,12,0)</f>
        <v>0</v>
      </c>
      <c r="N352" s="43">
        <f>SUM(G352*$D$8+H352*$D$5+I352*$D$9+J352*$D$6+K352*$D$11+L352*$D$10+M352*$D$7)</f>
        <v>40.200000000000003</v>
      </c>
      <c r="O352" s="97">
        <f>VLOOKUP(B352, 'Full FBS'!$B$18:$P$4999, 14, FALSE)</f>
        <v>1</v>
      </c>
      <c r="P352" s="106">
        <f>SUM(((((I352+(L352*1.1))/1900*0.55)+(J352+M352)/19*0.41))+(K352/20*0.04))*100*O352</f>
        <v>13.074736842105262</v>
      </c>
      <c r="Q352" s="31"/>
      <c r="R352" s="15"/>
      <c r="S352" s="15"/>
      <c r="T352" s="15"/>
      <c r="U352" s="15"/>
    </row>
    <row r="353" spans="1:21" ht="13.5" customHeight="1">
      <c r="A353" s="41">
        <f>RANK(N353,$N$18:$N$2614)</f>
        <v>336</v>
      </c>
      <c r="B353" s="180" t="s">
        <v>530</v>
      </c>
      <c r="C353" s="180" t="s">
        <v>1443</v>
      </c>
      <c r="D353" s="180" t="s">
        <v>39</v>
      </c>
      <c r="E353" s="180" t="s">
        <v>36</v>
      </c>
      <c r="F353" s="180" t="s">
        <v>41</v>
      </c>
      <c r="G353" s="181">
        <f>VLOOKUP(B353,'Full FBS'!$B$18:$M$4306,6,0)</f>
        <v>0</v>
      </c>
      <c r="H353" s="181">
        <f>VLOOKUP(B353,'Full FBS'!$B$18:$M$4306,7,0)</f>
        <v>0</v>
      </c>
      <c r="I353" s="181">
        <f>VLOOKUP(B353,'Full FBS'!$B$18:$M$4306,8,0)</f>
        <v>278</v>
      </c>
      <c r="J353" s="181">
        <f>VLOOKUP(B353,'Full FBS'!$B$18:$M$4306,9,0)</f>
        <v>1</v>
      </c>
      <c r="K353" s="181">
        <f>VLOOKUP(B353,'Full FBS'!$B$18:$M$4306,10,0)</f>
        <v>6</v>
      </c>
      <c r="L353" s="181">
        <f>VLOOKUP(B353,'Full FBS'!$B$18:$M$4306,11,0)</f>
        <v>31</v>
      </c>
      <c r="M353" s="181">
        <f>VLOOKUP(B353,'Full FBS'!$B$18:$M$4306,12,0)</f>
        <v>0</v>
      </c>
      <c r="N353" s="43">
        <f>SUM(G353*$D$8+H353*$D$5+I353*$D$9+J353*$D$6+K353*$D$11+L353*$D$10+M353*$D$7)</f>
        <v>39.9</v>
      </c>
      <c r="O353" s="97">
        <f>VLOOKUP(B353, 'Full FBS'!$B$18:$P$4999, 14, FALSE)</f>
        <v>1</v>
      </c>
      <c r="P353" s="106">
        <f>SUM(((((I353+(L353*1.1))/1900*0.55)+(J353+M353)/19*0.41))+(K353/20*0.04))*100*O353</f>
        <v>12.392368421052634</v>
      </c>
      <c r="Q353" s="31"/>
      <c r="R353" s="15"/>
      <c r="S353" s="15"/>
      <c r="T353" s="15"/>
      <c r="U353" s="15"/>
    </row>
    <row r="354" spans="1:21" ht="13.5" customHeight="1">
      <c r="A354" s="41">
        <f>RANK(N354,$N$18:$N$2614)</f>
        <v>337</v>
      </c>
      <c r="B354" s="180" t="s">
        <v>479</v>
      </c>
      <c r="C354" s="180" t="s">
        <v>56</v>
      </c>
      <c r="D354" s="180" t="s">
        <v>39</v>
      </c>
      <c r="E354" s="180" t="s">
        <v>36</v>
      </c>
      <c r="F354" s="180" t="s">
        <v>1103</v>
      </c>
      <c r="G354" s="181">
        <f>VLOOKUP(B354,'Full FBS'!$B$18:$M$4306,6,0)</f>
        <v>0</v>
      </c>
      <c r="H354" s="181">
        <f>VLOOKUP(B354,'Full FBS'!$B$18:$M$4306,7,0)</f>
        <v>0</v>
      </c>
      <c r="I354" s="181">
        <f>VLOOKUP(B354,'Full FBS'!$B$18:$M$4306,8,0)</f>
        <v>227</v>
      </c>
      <c r="J354" s="181">
        <f>VLOOKUP(B354,'Full FBS'!$B$18:$M$4306,9,0)</f>
        <v>2</v>
      </c>
      <c r="K354" s="181">
        <f>VLOOKUP(B354,'Full FBS'!$B$18:$M$4306,10,0)</f>
        <v>4</v>
      </c>
      <c r="L354" s="181">
        <f>VLOOKUP(B354,'Full FBS'!$B$18:$M$4306,11,0)</f>
        <v>31</v>
      </c>
      <c r="M354" s="181">
        <f>VLOOKUP(B354,'Full FBS'!$B$18:$M$4306,12,0)</f>
        <v>0</v>
      </c>
      <c r="N354" s="43">
        <f>SUM(G354*$D$8+H354*$D$5+I354*$D$9+J354*$D$6+K354*$D$11+L354*$D$10+M354*$D$7)</f>
        <v>39.800000000000004</v>
      </c>
      <c r="O354" s="97">
        <f>VLOOKUP(B354, 'Full FBS'!$B$18:$P$4999, 14, FALSE)</f>
        <v>1</v>
      </c>
      <c r="P354" s="106">
        <f>SUM(((((I354+(L354*1.1))/1900*0.55)+(J354+M354)/19*0.41))+(K354/20*0.04))*100*O354</f>
        <v>12.673947368421054</v>
      </c>
      <c r="Q354" s="31"/>
      <c r="R354" s="15"/>
      <c r="S354" s="15"/>
      <c r="T354" s="15"/>
      <c r="U354" s="15"/>
    </row>
    <row r="355" spans="1:21" ht="13.5" customHeight="1">
      <c r="A355" s="41">
        <f>RANK(N355,$N$18:$N$2614)</f>
        <v>338</v>
      </c>
      <c r="B355" s="180" t="s">
        <v>804</v>
      </c>
      <c r="C355" s="180" t="s">
        <v>1379</v>
      </c>
      <c r="D355" s="180" t="s">
        <v>39</v>
      </c>
      <c r="E355" s="180" t="s">
        <v>38</v>
      </c>
      <c r="F355" s="180" t="s">
        <v>41</v>
      </c>
      <c r="G355" s="181">
        <f>VLOOKUP(B355,'Full FBS'!$B$18:$M$4306,6,0)</f>
        <v>0</v>
      </c>
      <c r="H355" s="181">
        <f>VLOOKUP(B355,'Full FBS'!$B$18:$M$4306,7,0)</f>
        <v>0</v>
      </c>
      <c r="I355" s="181">
        <f>VLOOKUP(B355,'Full FBS'!$B$18:$M$4306,8,0)</f>
        <v>244</v>
      </c>
      <c r="J355" s="181">
        <f>VLOOKUP(B355,'Full FBS'!$B$18:$M$4306,9,0)</f>
        <v>2</v>
      </c>
      <c r="K355" s="181">
        <f>VLOOKUP(B355,'Full FBS'!$B$18:$M$4306,10,0)</f>
        <v>3</v>
      </c>
      <c r="L355" s="181">
        <f>VLOOKUP(B355,'Full FBS'!$B$18:$M$4306,11,0)</f>
        <v>15</v>
      </c>
      <c r="M355" s="181">
        <f>VLOOKUP(B355,'Full FBS'!$B$18:$M$4306,12,0)</f>
        <v>0</v>
      </c>
      <c r="N355" s="43">
        <f>SUM(G355*$D$8+H355*$D$5+I355*$D$9+J355*$D$6+K355*$D$11+L355*$D$10+M355*$D$7)</f>
        <v>39.400000000000006</v>
      </c>
      <c r="O355" s="97">
        <f>VLOOKUP(B355, 'Full FBS'!$B$18:$P$4999, 14, FALSE)</f>
        <v>1</v>
      </c>
      <c r="P355" s="106">
        <f>SUM(((((I355+(L355*1.1))/1900*0.55)+(J355+M355)/19*0.41))+(K355/20*0.04))*100*O355</f>
        <v>12.456578947368421</v>
      </c>
      <c r="Q355" s="31"/>
      <c r="R355" s="15"/>
      <c r="S355" s="15"/>
      <c r="T355" s="15"/>
      <c r="U355" s="15"/>
    </row>
    <row r="356" spans="1:21" ht="13.5" customHeight="1">
      <c r="A356" s="41">
        <f>RANK(N356,$N$18:$N$2614)</f>
        <v>339</v>
      </c>
      <c r="B356" s="207" t="s">
        <v>1568</v>
      </c>
      <c r="C356" s="207" t="s">
        <v>1460</v>
      </c>
      <c r="D356" s="207" t="s">
        <v>39</v>
      </c>
      <c r="E356" s="207" t="s">
        <v>1481</v>
      </c>
      <c r="F356" s="207" t="s">
        <v>41</v>
      </c>
      <c r="G356" s="181">
        <f>VLOOKUP(B356,'Full FBS'!$B$18:$M$4306,6,0)</f>
        <v>0</v>
      </c>
      <c r="H356" s="181">
        <f>VLOOKUP(B356,'Full FBS'!$B$18:$M$4306,7,0)</f>
        <v>0</v>
      </c>
      <c r="I356" s="181">
        <f>VLOOKUP(B356,'Full FBS'!$B$18:$M$4306,8,0)</f>
        <v>230</v>
      </c>
      <c r="J356" s="181">
        <f>VLOOKUP(B356,'Full FBS'!$B$18:$M$4306,9,0)</f>
        <v>2</v>
      </c>
      <c r="K356" s="181">
        <f>VLOOKUP(B356,'Full FBS'!$B$18:$M$4306,10,0)</f>
        <v>3</v>
      </c>
      <c r="L356" s="181">
        <f>VLOOKUP(B356,'Full FBS'!$B$18:$M$4306,11,0)</f>
        <v>12</v>
      </c>
      <c r="M356" s="181">
        <f>VLOOKUP(B356,'Full FBS'!$B$18:$M$4306,12,0)</f>
        <v>0</v>
      </c>
      <c r="N356" s="43">
        <f>SUM(G356*$D$8+H356*$D$5+I356*$D$9+J356*$D$6+K356*$D$11+L356*$D$10+M356*$D$7)</f>
        <v>37.700000000000003</v>
      </c>
      <c r="O356" s="97">
        <f>VLOOKUP(B356, 'Full FBS'!$B$18:$P$4999, 14, FALSE)</f>
        <v>1</v>
      </c>
      <c r="P356" s="106"/>
      <c r="Q356" s="31"/>
      <c r="R356" s="15"/>
      <c r="S356" s="15"/>
      <c r="T356" s="15"/>
      <c r="U356" s="15"/>
    </row>
    <row r="357" spans="1:21" ht="13.5" customHeight="1">
      <c r="A357" s="41">
        <f>RANK(N357,$N$18:$N$2614)</f>
        <v>339</v>
      </c>
      <c r="B357" s="180" t="s">
        <v>1275</v>
      </c>
      <c r="C357" s="180" t="s">
        <v>1459</v>
      </c>
      <c r="D357" s="180" t="s">
        <v>39</v>
      </c>
      <c r="E357" s="180" t="s">
        <v>36</v>
      </c>
      <c r="F357" s="180" t="s">
        <v>41</v>
      </c>
      <c r="G357" s="181">
        <f>VLOOKUP(B357,'Full FBS'!$B$18:$M$4306,6,0)</f>
        <v>0</v>
      </c>
      <c r="H357" s="181">
        <f>VLOOKUP(B357,'Full FBS'!$B$18:$M$4306,7,0)</f>
        <v>0</v>
      </c>
      <c r="I357" s="181">
        <f>VLOOKUP(B357,'Full FBS'!$B$18:$M$4306,8,0)</f>
        <v>212</v>
      </c>
      <c r="J357" s="181">
        <f>VLOOKUP(B357,'Full FBS'!$B$18:$M$4306,9,0)</f>
        <v>2</v>
      </c>
      <c r="K357" s="181">
        <f>VLOOKUP(B357,'Full FBS'!$B$18:$M$4306,10,0)</f>
        <v>4</v>
      </c>
      <c r="L357" s="181">
        <f>VLOOKUP(B357,'Full FBS'!$B$18:$M$4306,11,0)</f>
        <v>25</v>
      </c>
      <c r="M357" s="181">
        <f>VLOOKUP(B357,'Full FBS'!$B$18:$M$4306,12,0)</f>
        <v>0</v>
      </c>
      <c r="N357" s="43">
        <f>SUM(G357*$D$8+H357*$D$5+I357*$D$9+J357*$D$6+K357*$D$11+L357*$D$10+M357*$D$7)</f>
        <v>37.700000000000003</v>
      </c>
      <c r="O357" s="97">
        <f>VLOOKUP(B357, 'Full FBS'!$B$18:$P$4999, 14, FALSE)</f>
        <v>1</v>
      </c>
      <c r="P357" s="106">
        <f>SUM(((((I357+(L357*1.1))/1900*0.55)+(J357+M357)/19*0.41))+(K357/20*0.04))*100*O357</f>
        <v>12.048684210526318</v>
      </c>
      <c r="Q357" s="31"/>
      <c r="R357" s="15"/>
      <c r="S357" s="15"/>
      <c r="T357" s="15"/>
      <c r="U357" s="15"/>
    </row>
    <row r="358" spans="1:21" ht="13.5" customHeight="1">
      <c r="A358" s="41">
        <f>RANK(N358,$N$18:$N$2614)</f>
        <v>341</v>
      </c>
      <c r="B358" s="180" t="s">
        <v>527</v>
      </c>
      <c r="C358" s="180" t="s">
        <v>1386</v>
      </c>
      <c r="D358" s="180" t="s">
        <v>39</v>
      </c>
      <c r="E358" s="180" t="s">
        <v>34</v>
      </c>
      <c r="F358" s="180" t="s">
        <v>57</v>
      </c>
      <c r="G358" s="181">
        <f>VLOOKUP(B358,'Full FBS'!$B$18:$M$4306,6,0)</f>
        <v>0</v>
      </c>
      <c r="H358" s="181">
        <f>VLOOKUP(B358,'Full FBS'!$B$18:$M$4306,7,0)</f>
        <v>0</v>
      </c>
      <c r="I358" s="181">
        <f>VLOOKUP(B358,'Full FBS'!$B$18:$M$4306,8,0)</f>
        <v>209</v>
      </c>
      <c r="J358" s="181">
        <f>VLOOKUP(B358,'Full FBS'!$B$18:$M$4306,9,0)</f>
        <v>2</v>
      </c>
      <c r="K358" s="181">
        <f>VLOOKUP(B358,'Full FBS'!$B$18:$M$4306,10,0)</f>
        <v>4</v>
      </c>
      <c r="L358" s="181">
        <f>VLOOKUP(B358,'Full FBS'!$B$18:$M$4306,11,0)</f>
        <v>25</v>
      </c>
      <c r="M358" s="181">
        <f>VLOOKUP(B358,'Full FBS'!$B$18:$M$4306,12,0)</f>
        <v>0</v>
      </c>
      <c r="N358" s="43">
        <f>SUM(G358*$D$8+H358*$D$5+I358*$D$9+J358*$D$6+K358*$D$11+L358*$D$10+M358*$D$7)</f>
        <v>37.400000000000006</v>
      </c>
      <c r="O358" s="97">
        <f>VLOOKUP(B358, 'Full FBS'!$B$18:$P$4999, 14, FALSE)</f>
        <v>1</v>
      </c>
      <c r="P358" s="106">
        <f>SUM(((((I358+(L358*1.1))/1900*0.55)+(J358+M358)/19*0.41))+(K358/20*0.04))*100*O358</f>
        <v>11.961842105263159</v>
      </c>
      <c r="Q358" s="31"/>
      <c r="R358" s="15"/>
      <c r="S358" s="15"/>
      <c r="T358" s="15"/>
      <c r="U358" s="15"/>
    </row>
    <row r="359" spans="1:21" ht="13.5" customHeight="1">
      <c r="A359" s="41">
        <f>RANK(N359,$N$18:$N$2614)</f>
        <v>342</v>
      </c>
      <c r="B359" s="180" t="s">
        <v>1097</v>
      </c>
      <c r="C359" s="180" t="s">
        <v>1446</v>
      </c>
      <c r="D359" s="180" t="s">
        <v>39</v>
      </c>
      <c r="E359" s="180" t="s">
        <v>38</v>
      </c>
      <c r="F359" s="180" t="s">
        <v>35</v>
      </c>
      <c r="G359" s="181">
        <f>VLOOKUP(B359,'Full FBS'!$B$18:$M$4306,6,0)</f>
        <v>0</v>
      </c>
      <c r="H359" s="181">
        <f>VLOOKUP(B359,'Full FBS'!$B$18:$M$4306,7,0)</f>
        <v>0</v>
      </c>
      <c r="I359" s="181">
        <f>VLOOKUP(B359,'Full FBS'!$B$18:$M$4306,8,0)</f>
        <v>233</v>
      </c>
      <c r="J359" s="181">
        <f>VLOOKUP(B359,'Full FBS'!$B$18:$M$4306,9,0)</f>
        <v>2</v>
      </c>
      <c r="K359" s="181">
        <f>VLOOKUP(B359,'Full FBS'!$B$18:$M$4306,10,0)</f>
        <v>1</v>
      </c>
      <c r="L359" s="181">
        <f>VLOOKUP(B359,'Full FBS'!$B$18:$M$4306,11,0)</f>
        <v>10</v>
      </c>
      <c r="M359" s="181">
        <f>VLOOKUP(B359,'Full FBS'!$B$18:$M$4306,12,0)</f>
        <v>0</v>
      </c>
      <c r="N359" s="43">
        <f>SUM(G359*$D$8+H359*$D$5+I359*$D$9+J359*$D$6+K359*$D$11+L359*$D$10+M359*$D$7)</f>
        <v>36.799999999999997</v>
      </c>
      <c r="O359" s="97">
        <f>VLOOKUP(B359, 'Full FBS'!$B$18:$P$4999, 14, FALSE)</f>
        <v>1</v>
      </c>
      <c r="P359" s="106">
        <f>SUM(((((I359+(L359*1.1))/1900*0.55)+(J359+M359)/19*0.41))+(K359/20*0.04))*100*O359</f>
        <v>11.578947368421053</v>
      </c>
      <c r="Q359" s="31"/>
      <c r="R359" s="15"/>
      <c r="S359" s="15"/>
      <c r="T359" s="15"/>
      <c r="U359" s="15"/>
    </row>
    <row r="360" spans="1:21" ht="13.5" customHeight="1">
      <c r="A360" s="41">
        <f>RANK(N360,$N$18:$N$2614)</f>
        <v>343</v>
      </c>
      <c r="B360" s="180" t="s">
        <v>411</v>
      </c>
      <c r="C360" s="180" t="s">
        <v>1470</v>
      </c>
      <c r="D360" s="180" t="s">
        <v>39</v>
      </c>
      <c r="E360" s="180" t="s">
        <v>36</v>
      </c>
      <c r="F360" s="180" t="s">
        <v>1482</v>
      </c>
      <c r="G360" s="181">
        <f>VLOOKUP(B360,'Full FBS'!$B$18:$M$4306,6,0)</f>
        <v>0</v>
      </c>
      <c r="H360" s="181">
        <f>VLOOKUP(B360,'Full FBS'!$B$18:$M$4306,7,0)</f>
        <v>0</v>
      </c>
      <c r="I360" s="181">
        <f>VLOOKUP(B360,'Full FBS'!$B$18:$M$4306,8,0)</f>
        <v>244</v>
      </c>
      <c r="J360" s="181">
        <f>VLOOKUP(B360,'Full FBS'!$B$18:$M$4306,9,0)</f>
        <v>1</v>
      </c>
      <c r="K360" s="181">
        <f>VLOOKUP(B360,'Full FBS'!$B$18:$M$4306,10,0)</f>
        <v>5</v>
      </c>
      <c r="L360" s="181">
        <f>VLOOKUP(B360,'Full FBS'!$B$18:$M$4306,11,0)</f>
        <v>24</v>
      </c>
      <c r="M360" s="181">
        <f>VLOOKUP(B360,'Full FBS'!$B$18:$M$4306,12,0)</f>
        <v>0</v>
      </c>
      <c r="N360" s="43">
        <f>SUM(G360*$D$8+H360*$D$5+I360*$D$9+J360*$D$6+K360*$D$11+L360*$D$10+M360*$D$7)</f>
        <v>35.300000000000004</v>
      </c>
      <c r="O360" s="97">
        <f>VLOOKUP(B360, 'Full FBS'!$B$18:$P$4999, 14, FALSE)</f>
        <v>1</v>
      </c>
      <c r="P360" s="106">
        <f>SUM(((((I360+(L360*1.1))/1900*0.55)+(J360+M360)/19*0.41))+(K360/20*0.04))*100*O360</f>
        <v>10.985263157894735</v>
      </c>
      <c r="Q360" s="31"/>
      <c r="R360" s="15"/>
      <c r="S360" s="15"/>
      <c r="T360" s="15"/>
      <c r="U360" s="15"/>
    </row>
    <row r="361" spans="1:21" ht="13.5" customHeight="1">
      <c r="A361" s="41">
        <f>RANK(N361,$N$18:$N$2614)</f>
        <v>344</v>
      </c>
      <c r="B361" s="180" t="s">
        <v>1265</v>
      </c>
      <c r="C361" s="180" t="s">
        <v>1479</v>
      </c>
      <c r="D361" s="180" t="s">
        <v>39</v>
      </c>
      <c r="E361" s="180" t="s">
        <v>36</v>
      </c>
      <c r="F361" s="180" t="s">
        <v>1106</v>
      </c>
      <c r="G361" s="181">
        <f>VLOOKUP(B361,'Full FBS'!$B$18:$M$4306,6,0)</f>
        <v>0</v>
      </c>
      <c r="H361" s="181">
        <f>VLOOKUP(B361,'Full FBS'!$B$18:$M$4306,7,0)</f>
        <v>0</v>
      </c>
      <c r="I361" s="181">
        <f>VLOOKUP(B361,'Full FBS'!$B$18:$M$4306,8,0)</f>
        <v>245</v>
      </c>
      <c r="J361" s="181">
        <f>VLOOKUP(B361,'Full FBS'!$B$18:$M$4306,9,0)</f>
        <v>1</v>
      </c>
      <c r="K361" s="181">
        <f>VLOOKUP(B361,'Full FBS'!$B$18:$M$4306,10,0)</f>
        <v>4</v>
      </c>
      <c r="L361" s="181">
        <f>VLOOKUP(B361,'Full FBS'!$B$18:$M$4306,11,0)</f>
        <v>16</v>
      </c>
      <c r="M361" s="181">
        <f>VLOOKUP(B361,'Full FBS'!$B$18:$M$4306,12,0)</f>
        <v>0</v>
      </c>
      <c r="N361" s="43">
        <f>SUM(G361*$D$8+H361*$D$5+I361*$D$9+J361*$D$6+K361*$D$11+L361*$D$10+M361*$D$7)</f>
        <v>34.1</v>
      </c>
      <c r="O361" s="97">
        <f>VLOOKUP(B361, 'Full FBS'!$B$18:$P$4999, 14, FALSE)</f>
        <v>1</v>
      </c>
      <c r="P361" s="106">
        <f>SUM(((((I361+(L361*1.1))/1900*0.55)+(J361+M361)/19*0.41))+(K361/20*0.04))*100*O361</f>
        <v>10.559473684210527</v>
      </c>
      <c r="Q361" s="31"/>
      <c r="R361" s="15"/>
      <c r="S361" s="15"/>
      <c r="T361" s="15"/>
      <c r="U361" s="15"/>
    </row>
    <row r="362" spans="1:21" ht="13.5" customHeight="1">
      <c r="A362" s="41">
        <f>RANK(N362,$N$18:$N$2614)</f>
        <v>345</v>
      </c>
      <c r="B362" s="180" t="s">
        <v>584</v>
      </c>
      <c r="C362" s="180" t="s">
        <v>1441</v>
      </c>
      <c r="D362" s="180" t="s">
        <v>39</v>
      </c>
      <c r="E362" s="180" t="s">
        <v>38</v>
      </c>
      <c r="F362" s="180" t="s">
        <v>52</v>
      </c>
      <c r="G362" s="181">
        <f>VLOOKUP(B362,'Full FBS'!$B$18:$M$4306,6,0)</f>
        <v>0</v>
      </c>
      <c r="H362" s="181">
        <f>VLOOKUP(B362,'Full FBS'!$B$18:$M$4306,7,0)</f>
        <v>0</v>
      </c>
      <c r="I362" s="181">
        <f>VLOOKUP(B362,'Full FBS'!$B$18:$M$4306,8,0)</f>
        <v>223</v>
      </c>
      <c r="J362" s="181">
        <f>VLOOKUP(B362,'Full FBS'!$B$18:$M$4306,9,0)</f>
        <v>1</v>
      </c>
      <c r="K362" s="181">
        <f>VLOOKUP(B362,'Full FBS'!$B$18:$M$4306,10,0)</f>
        <v>5</v>
      </c>
      <c r="L362" s="181">
        <f>VLOOKUP(B362,'Full FBS'!$B$18:$M$4306,11,0)</f>
        <v>28</v>
      </c>
      <c r="M362" s="181">
        <f>VLOOKUP(B362,'Full FBS'!$B$18:$M$4306,12,0)</f>
        <v>0</v>
      </c>
      <c r="N362" s="43">
        <f>SUM(G362*$D$8+H362*$D$5+I362*$D$9+J362*$D$6+K362*$D$11+L362*$D$10+M362*$D$7)</f>
        <v>33.6</v>
      </c>
      <c r="O362" s="97">
        <f>VLOOKUP(B362, 'Full FBS'!$B$18:$P$4999, 14, FALSE)</f>
        <v>1</v>
      </c>
      <c r="P362" s="106">
        <f>SUM(((((I362+(L362*1.1))/1900*0.55)+(J362+M362)/19*0.41))+(K362/20*0.04))*100*O362</f>
        <v>10.504736842105263</v>
      </c>
      <c r="Q362" s="31"/>
      <c r="R362" s="15"/>
      <c r="S362" s="15"/>
      <c r="T362" s="15"/>
      <c r="U362" s="15"/>
    </row>
    <row r="363" spans="1:21" ht="13.5" customHeight="1">
      <c r="A363" s="41">
        <f>RANK(N363,$N$18:$N$2614)</f>
        <v>346</v>
      </c>
      <c r="B363" s="180" t="s">
        <v>1321</v>
      </c>
      <c r="C363" s="180" t="s">
        <v>1472</v>
      </c>
      <c r="D363" s="180" t="s">
        <v>39</v>
      </c>
      <c r="E363" s="180" t="s">
        <v>36</v>
      </c>
      <c r="F363" s="180" t="s">
        <v>1106</v>
      </c>
      <c r="G363" s="181">
        <f>VLOOKUP(B363,'Full FBS'!$B$18:$M$4306,6,0)</f>
        <v>0</v>
      </c>
      <c r="H363" s="181">
        <f>VLOOKUP(B363,'Full FBS'!$B$18:$M$4306,7,0)</f>
        <v>0</v>
      </c>
      <c r="I363" s="181">
        <f>VLOOKUP(B363,'Full FBS'!$B$18:$M$4306,8,0)</f>
        <v>215</v>
      </c>
      <c r="J363" s="181">
        <f>VLOOKUP(B363,'Full FBS'!$B$18:$M$4306,9,0)</f>
        <v>1</v>
      </c>
      <c r="K363" s="181">
        <f>VLOOKUP(B363,'Full FBS'!$B$18:$M$4306,10,0)</f>
        <v>4</v>
      </c>
      <c r="L363" s="181">
        <f>VLOOKUP(B363,'Full FBS'!$B$18:$M$4306,11,0)</f>
        <v>29</v>
      </c>
      <c r="M363" s="181">
        <f>VLOOKUP(B363,'Full FBS'!$B$18:$M$4306,12,0)</f>
        <v>0</v>
      </c>
      <c r="N363" s="43">
        <f>SUM(G363*$D$8+H363*$D$5+I363*$D$9+J363*$D$6+K363*$D$11+L363*$D$10+M363*$D$7)</f>
        <v>32.4</v>
      </c>
      <c r="O363" s="97">
        <f>VLOOKUP(B363, 'Full FBS'!$B$18:$P$4999, 14, FALSE)</f>
        <v>1</v>
      </c>
      <c r="P363" s="106">
        <f>SUM(((((I363+(L363*1.1))/1900*0.55)+(J363+M363)/19*0.41))+(K363/20*0.04))*100*O363</f>
        <v>10.105000000000002</v>
      </c>
      <c r="Q363" s="31"/>
      <c r="R363" s="15"/>
      <c r="S363" s="15"/>
      <c r="T363" s="15"/>
      <c r="U363" s="15"/>
    </row>
    <row r="364" spans="1:21" ht="13.5" customHeight="1">
      <c r="A364" s="41">
        <f>RANK(N364,$N$18:$N$2614)</f>
        <v>347</v>
      </c>
      <c r="B364" s="180" t="s">
        <v>189</v>
      </c>
      <c r="C364" s="180" t="s">
        <v>1447</v>
      </c>
      <c r="D364" s="180" t="s">
        <v>39</v>
      </c>
      <c r="E364" s="180" t="s">
        <v>38</v>
      </c>
      <c r="F364" s="180" t="s">
        <v>1104</v>
      </c>
      <c r="G364" s="181">
        <f>VLOOKUP(B364,'Full FBS'!$B$18:$M$4306,6,0)</f>
        <v>0</v>
      </c>
      <c r="H364" s="181">
        <f>VLOOKUP(B364,'Full FBS'!$B$18:$M$4306,7,0)</f>
        <v>0</v>
      </c>
      <c r="I364" s="181">
        <f>VLOOKUP(B364,'Full FBS'!$B$18:$M$4306,8,0)</f>
        <v>224</v>
      </c>
      <c r="J364" s="181">
        <f>VLOOKUP(B364,'Full FBS'!$B$18:$M$4306,9,0)</f>
        <v>1</v>
      </c>
      <c r="K364" s="181">
        <f>VLOOKUP(B364,'Full FBS'!$B$18:$M$4306,10,0)</f>
        <v>3</v>
      </c>
      <c r="L364" s="181">
        <f>VLOOKUP(B364,'Full FBS'!$B$18:$M$4306,11,0)</f>
        <v>16</v>
      </c>
      <c r="M364" s="181">
        <f>VLOOKUP(B364,'Full FBS'!$B$18:$M$4306,12,0)</f>
        <v>0</v>
      </c>
      <c r="N364" s="43">
        <f>SUM(G364*$D$8+H364*$D$5+I364*$D$9+J364*$D$6+K364*$D$11+L364*$D$10+M364*$D$7)</f>
        <v>31.500000000000004</v>
      </c>
      <c r="O364" s="97">
        <f>VLOOKUP(B364, 'Full FBS'!$B$18:$P$4999, 14, FALSE)</f>
        <v>1</v>
      </c>
      <c r="P364" s="106">
        <f>SUM(((((I364+(L364*1.1))/1900*0.55)+(J364+M364)/19*0.41))+(K364/20*0.04))*100*O364</f>
        <v>9.7515789473684222</v>
      </c>
      <c r="Q364" s="31"/>
      <c r="R364" s="15"/>
      <c r="S364" s="15"/>
      <c r="T364" s="15"/>
      <c r="U364" s="15"/>
    </row>
    <row r="365" spans="1:21" ht="13.5" customHeight="1">
      <c r="A365" s="41">
        <f>RANK(N365,$N$18:$N$2614)</f>
        <v>348</v>
      </c>
      <c r="B365" s="180" t="s">
        <v>1052</v>
      </c>
      <c r="C365" s="180" t="s">
        <v>1391</v>
      </c>
      <c r="D365" s="180" t="s">
        <v>39</v>
      </c>
      <c r="E365" s="180" t="s">
        <v>34</v>
      </c>
      <c r="F365" s="180" t="s">
        <v>35</v>
      </c>
      <c r="G365" s="181">
        <f>VLOOKUP(B365,'Full FBS'!$B$18:$M$4306,6,0)</f>
        <v>0</v>
      </c>
      <c r="H365" s="181">
        <f>VLOOKUP(B365,'Full FBS'!$B$18:$M$4306,7,0)</f>
        <v>0</v>
      </c>
      <c r="I365" s="181">
        <f>VLOOKUP(B365,'Full FBS'!$B$18:$M$4306,8,0)</f>
        <v>206</v>
      </c>
      <c r="J365" s="181">
        <f>VLOOKUP(B365,'Full FBS'!$B$18:$M$4306,9,0)</f>
        <v>1</v>
      </c>
      <c r="K365" s="181">
        <f>VLOOKUP(B365,'Full FBS'!$B$18:$M$4306,10,0)</f>
        <v>5</v>
      </c>
      <c r="L365" s="181">
        <f>VLOOKUP(B365,'Full FBS'!$B$18:$M$4306,11,0)</f>
        <v>23</v>
      </c>
      <c r="M365" s="181">
        <f>VLOOKUP(B365,'Full FBS'!$B$18:$M$4306,12,0)</f>
        <v>0</v>
      </c>
      <c r="N365" s="43">
        <f>SUM(G365*$D$8+H365*$D$5+I365*$D$9+J365*$D$6+K365*$D$11+L365*$D$10+M365*$D$7)</f>
        <v>31.400000000000002</v>
      </c>
      <c r="O365" s="97">
        <f>VLOOKUP(B365, 'Full FBS'!$B$18:$P$4999, 14, FALSE)</f>
        <v>1</v>
      </c>
      <c r="P365" s="106">
        <f>SUM(((((I365+(L365*1.1))/1900*0.55)+(J365+M365)/19*0.41))+(K365/20*0.04))*100*O365</f>
        <v>9.85342105263158</v>
      </c>
      <c r="Q365" s="31"/>
      <c r="R365" s="15"/>
      <c r="S365" s="15"/>
      <c r="T365" s="15"/>
      <c r="U365" s="15"/>
    </row>
    <row r="366" spans="1:21" ht="13.5" customHeight="1">
      <c r="A366" s="41">
        <f>RANK(N366,$N$18:$N$2614)</f>
        <v>349</v>
      </c>
      <c r="B366" s="180" t="s">
        <v>761</v>
      </c>
      <c r="C366" s="180" t="s">
        <v>1399</v>
      </c>
      <c r="D366" s="180" t="s">
        <v>39</v>
      </c>
      <c r="E366" s="180" t="s">
        <v>36</v>
      </c>
      <c r="F366" s="180" t="s">
        <v>37</v>
      </c>
      <c r="G366" s="181">
        <f>VLOOKUP(B366,'Full FBS'!$B$18:$M$4306,6,0)</f>
        <v>0</v>
      </c>
      <c r="H366" s="181">
        <f>VLOOKUP(B366,'Full FBS'!$B$18:$M$4306,7,0)</f>
        <v>0</v>
      </c>
      <c r="I366" s="181">
        <f>VLOOKUP(B366,'Full FBS'!$B$18:$M$4306,8,0)</f>
        <v>208</v>
      </c>
      <c r="J366" s="181">
        <f>VLOOKUP(B366,'Full FBS'!$B$18:$M$4306,9,0)</f>
        <v>1</v>
      </c>
      <c r="K366" s="181">
        <f>VLOOKUP(B366,'Full FBS'!$B$18:$M$4306,10,0)</f>
        <v>4</v>
      </c>
      <c r="L366" s="181">
        <f>VLOOKUP(B366,'Full FBS'!$B$18:$M$4306,11,0)</f>
        <v>23</v>
      </c>
      <c r="M366" s="181">
        <f>VLOOKUP(B366,'Full FBS'!$B$18:$M$4306,12,0)</f>
        <v>0</v>
      </c>
      <c r="N366" s="43">
        <f>SUM(G366*$D$8+H366*$D$5+I366*$D$9+J366*$D$6+K366*$D$11+L366*$D$10+M366*$D$7)</f>
        <v>31.1</v>
      </c>
      <c r="O366" s="97">
        <f>VLOOKUP(B366, 'Full FBS'!$B$18:$P$4999, 14, FALSE)</f>
        <v>1</v>
      </c>
      <c r="P366" s="106">
        <f>SUM(((((I366+(L366*1.1))/1900*0.55)+(J366+M366)/19*0.41))+(K366/20*0.04))*100*O366</f>
        <v>9.7113157894736837</v>
      </c>
      <c r="Q366" s="31"/>
      <c r="R366" s="15"/>
      <c r="S366" s="15"/>
      <c r="T366" s="15"/>
      <c r="U366" s="15"/>
    </row>
    <row r="367" spans="1:21" ht="13.5" customHeight="1">
      <c r="A367" s="41">
        <f>RANK(N367,$N$18:$N$2614)</f>
        <v>350</v>
      </c>
      <c r="B367" s="180" t="s">
        <v>1092</v>
      </c>
      <c r="C367" s="180" t="s">
        <v>1428</v>
      </c>
      <c r="D367" s="180" t="s">
        <v>39</v>
      </c>
      <c r="E367" s="180" t="s">
        <v>36</v>
      </c>
      <c r="F367" s="180" t="s">
        <v>59</v>
      </c>
      <c r="G367" s="181">
        <f>VLOOKUP(B367,'Full FBS'!$B$18:$M$4306,6,0)</f>
        <v>0</v>
      </c>
      <c r="H367" s="181">
        <f>VLOOKUP(B367,'Full FBS'!$B$18:$M$4306,7,0)</f>
        <v>0</v>
      </c>
      <c r="I367" s="181">
        <f>VLOOKUP(B367,'Full FBS'!$B$18:$M$4306,8,0)</f>
        <v>202</v>
      </c>
      <c r="J367" s="181">
        <f>VLOOKUP(B367,'Full FBS'!$B$18:$M$4306,9,0)</f>
        <v>1</v>
      </c>
      <c r="K367" s="181">
        <f>VLOOKUP(B367,'Full FBS'!$B$18:$M$4306,10,0)</f>
        <v>4</v>
      </c>
      <c r="L367" s="181">
        <f>VLOOKUP(B367,'Full FBS'!$B$18:$M$4306,11,0)</f>
        <v>25</v>
      </c>
      <c r="M367" s="181">
        <f>VLOOKUP(B367,'Full FBS'!$B$18:$M$4306,12,0)</f>
        <v>0</v>
      </c>
      <c r="N367" s="43">
        <f>SUM(G367*$D$8+H367*$D$5+I367*$D$9+J367*$D$6+K367*$D$11+L367*$D$10+M367*$D$7)</f>
        <v>30.700000000000003</v>
      </c>
      <c r="O367" s="97">
        <f>VLOOKUP(B367, 'Full FBS'!$B$18:$P$4999, 14, FALSE)</f>
        <v>1</v>
      </c>
      <c r="P367" s="106">
        <f>SUM(((((I367+(L367*1.1))/1900*0.55)+(J367+M367)/19*0.41))+(K367/20*0.04))*100*O367</f>
        <v>9.601315789473686</v>
      </c>
      <c r="Q367" s="31"/>
      <c r="R367" s="15"/>
      <c r="S367" s="15"/>
      <c r="T367" s="15"/>
      <c r="U367" s="15"/>
    </row>
    <row r="368" spans="1:21" ht="13.5" customHeight="1">
      <c r="A368" s="41">
        <f>RANK(N368,$N$18:$N$2614)</f>
        <v>351</v>
      </c>
      <c r="B368" s="180" t="s">
        <v>534</v>
      </c>
      <c r="C368" s="180" t="s">
        <v>1462</v>
      </c>
      <c r="D368" s="180" t="s">
        <v>39</v>
      </c>
      <c r="E368" s="180" t="s">
        <v>36</v>
      </c>
      <c r="F368" s="180" t="s">
        <v>1105</v>
      </c>
      <c r="G368" s="181">
        <f>VLOOKUP(B368,'Full FBS'!$B$18:$M$4306,6,0)</f>
        <v>0</v>
      </c>
      <c r="H368" s="181">
        <f>VLOOKUP(B368,'Full FBS'!$B$18:$M$4306,7,0)</f>
        <v>0</v>
      </c>
      <c r="I368" s="181">
        <f>VLOOKUP(B368,'Full FBS'!$B$18:$M$4306,8,0)</f>
        <v>215</v>
      </c>
      <c r="J368" s="181">
        <f>VLOOKUP(B368,'Full FBS'!$B$18:$M$4306,9,0)</f>
        <v>1</v>
      </c>
      <c r="K368" s="181">
        <f>VLOOKUP(B368,'Full FBS'!$B$18:$M$4306,10,0)</f>
        <v>2</v>
      </c>
      <c r="L368" s="181">
        <f>VLOOKUP(B368,'Full FBS'!$B$18:$M$4306,11,0)</f>
        <v>15</v>
      </c>
      <c r="M368" s="181">
        <f>VLOOKUP(B368,'Full FBS'!$B$18:$M$4306,12,0)</f>
        <v>0</v>
      </c>
      <c r="N368" s="43">
        <f>SUM(G368*$D$8+H368*$D$5+I368*$D$9+J368*$D$6+K368*$D$11+L368*$D$10+M368*$D$7)</f>
        <v>30</v>
      </c>
      <c r="O368" s="97">
        <f>VLOOKUP(B368, 'Full FBS'!$B$18:$P$4999, 14, FALSE)</f>
        <v>1</v>
      </c>
      <c r="P368" s="106">
        <f>SUM(((((I368+(L368*1.1))/1900*0.55)+(J368+M368)/19*0.41))+(K368/20*0.04))*100*O368</f>
        <v>9.2592105263157887</v>
      </c>
      <c r="Q368" s="31"/>
      <c r="R368" s="15"/>
      <c r="S368" s="15"/>
      <c r="T368" s="15"/>
      <c r="U368" s="15"/>
    </row>
    <row r="369" spans="1:21" ht="13.5" customHeight="1">
      <c r="A369" s="41">
        <f>RANK(N369,$N$18:$N$2614)</f>
        <v>352</v>
      </c>
      <c r="B369" s="180" t="s">
        <v>551</v>
      </c>
      <c r="C369" s="180" t="s">
        <v>1406</v>
      </c>
      <c r="D369" s="180" t="s">
        <v>39</v>
      </c>
      <c r="E369" s="180" t="s">
        <v>34</v>
      </c>
      <c r="F369" s="180" t="s">
        <v>1106</v>
      </c>
      <c r="G369" s="181">
        <f>VLOOKUP(B369,'Full FBS'!$B$18:$M$4306,6,0)</f>
        <v>0</v>
      </c>
      <c r="H369" s="181">
        <f>VLOOKUP(B369,'Full FBS'!$B$18:$M$4306,7,0)</f>
        <v>0</v>
      </c>
      <c r="I369" s="181">
        <f>VLOOKUP(B369,'Full FBS'!$B$18:$M$4306,8,0)</f>
        <v>155</v>
      </c>
      <c r="J369" s="181">
        <f>VLOOKUP(B369,'Full FBS'!$B$18:$M$4306,9,0)</f>
        <v>1</v>
      </c>
      <c r="K369" s="181">
        <f>VLOOKUP(B369,'Full FBS'!$B$18:$M$4306,10,0)</f>
        <v>7</v>
      </c>
      <c r="L369" s="181">
        <f>VLOOKUP(B369,'Full FBS'!$B$18:$M$4306,11,0)</f>
        <v>43</v>
      </c>
      <c r="M369" s="181">
        <f>VLOOKUP(B369,'Full FBS'!$B$18:$M$4306,12,0)</f>
        <v>0</v>
      </c>
      <c r="N369" s="43">
        <f>SUM(G369*$D$8+H369*$D$5+I369*$D$9+J369*$D$6+K369*$D$11+L369*$D$10+M369*$D$7)</f>
        <v>29.3</v>
      </c>
      <c r="O369" s="97">
        <f>VLOOKUP(B369, 'Full FBS'!$B$18:$P$4999, 14, FALSE)</f>
        <v>1</v>
      </c>
      <c r="P369" s="106">
        <f>SUM(((((I369+(L369*1.1))/1900*0.55)+(J369+M369)/19*0.41))+(K369/20*0.04))*100*O369</f>
        <v>9.413947368421054</v>
      </c>
      <c r="Q369" s="31"/>
      <c r="R369" s="15"/>
      <c r="S369" s="15"/>
      <c r="T369" s="15"/>
      <c r="U369" s="15"/>
    </row>
    <row r="370" spans="1:21" ht="13.5" customHeight="1">
      <c r="A370" s="41">
        <f>RANK(N370,$N$18:$N$2614)</f>
        <v>353</v>
      </c>
      <c r="B370" s="180" t="s">
        <v>272</v>
      </c>
      <c r="C370" s="180" t="s">
        <v>1378</v>
      </c>
      <c r="D370" s="180" t="s">
        <v>39</v>
      </c>
      <c r="E370" s="180" t="s">
        <v>38</v>
      </c>
      <c r="F370" s="180" t="s">
        <v>1106</v>
      </c>
      <c r="G370" s="181">
        <f>VLOOKUP(B370,'Full FBS'!$B$18:$M$4306,6,0)</f>
        <v>0</v>
      </c>
      <c r="H370" s="181">
        <f>VLOOKUP(B370,'Full FBS'!$B$18:$M$4306,7,0)</f>
        <v>0</v>
      </c>
      <c r="I370" s="181">
        <f>VLOOKUP(B370,'Full FBS'!$B$18:$M$4306,8,0)</f>
        <v>121</v>
      </c>
      <c r="J370" s="181">
        <f>VLOOKUP(B370,'Full FBS'!$B$18:$M$4306,9,0)</f>
        <v>0</v>
      </c>
      <c r="K370" s="181">
        <f>VLOOKUP(B370,'Full FBS'!$B$18:$M$4306,10,0)</f>
        <v>9</v>
      </c>
      <c r="L370" s="181">
        <f>VLOOKUP(B370,'Full FBS'!$B$18:$M$4306,11,0)</f>
        <v>40</v>
      </c>
      <c r="M370" s="181">
        <f>VLOOKUP(B370,'Full FBS'!$B$18:$M$4306,12,0)</f>
        <v>1</v>
      </c>
      <c r="N370" s="43">
        <f>SUM(G370*$D$8+H370*$D$5+I370*$D$9+J370*$D$6+K370*$D$11+L370*$D$10+M370*$D$7)</f>
        <v>26.6</v>
      </c>
      <c r="O370" s="97">
        <f>VLOOKUP(B370, 'Full FBS'!$B$18:$P$4999, 14, FALSE)</f>
        <v>1</v>
      </c>
      <c r="P370" s="106">
        <f>SUM(((((I370+(L370*1.1))/1900*0.55)+(J370+M370)/19*0.41))+(K370/20*0.04))*100*O370</f>
        <v>8.7342105263157901</v>
      </c>
      <c r="Q370" s="31"/>
      <c r="R370" s="15"/>
      <c r="S370" s="15"/>
      <c r="T370" s="15"/>
      <c r="U370" s="15"/>
    </row>
    <row r="371" spans="1:21" ht="13.5" customHeight="1">
      <c r="A371" s="41">
        <f>RANK(N371,$N$18:$N$2614)</f>
        <v>354</v>
      </c>
      <c r="B371" s="180" t="s">
        <v>769</v>
      </c>
      <c r="C371" s="180" t="s">
        <v>1453</v>
      </c>
      <c r="D371" s="180" t="s">
        <v>39</v>
      </c>
      <c r="E371" s="180" t="s">
        <v>34</v>
      </c>
      <c r="F371" s="180" t="s">
        <v>1482</v>
      </c>
      <c r="G371" s="181">
        <f>VLOOKUP(B371,'Full FBS'!$B$18:$M$4306,6,0)</f>
        <v>0</v>
      </c>
      <c r="H371" s="181">
        <f>VLOOKUP(B371,'Full FBS'!$B$18:$M$4306,7,0)</f>
        <v>0</v>
      </c>
      <c r="I371" s="181">
        <f>VLOOKUP(B371,'Full FBS'!$B$18:$M$4306,8,0)</f>
        <v>0</v>
      </c>
      <c r="J371" s="181">
        <f>VLOOKUP(B371,'Full FBS'!$B$18:$M$4306,9,0)</f>
        <v>0</v>
      </c>
      <c r="K371" s="181">
        <f>VLOOKUP(B371,'Full FBS'!$B$18:$M$4306,10,0)</f>
        <v>0</v>
      </c>
      <c r="L371" s="181">
        <f>VLOOKUP(B371,'Full FBS'!$B$18:$M$4306,11,0)</f>
        <v>0</v>
      </c>
      <c r="M371" s="181">
        <f>VLOOKUP(B371,'Full FBS'!$B$18:$M$4306,12,0)</f>
        <v>0</v>
      </c>
      <c r="N371" s="43">
        <f>SUM(G371*$D$8+H371*$D$5+I371*$D$9+J371*$D$6+K371*$D$11+L371*$D$10+M371*$D$7)</f>
        <v>0</v>
      </c>
      <c r="O371" s="97">
        <f>VLOOKUP(B371, 'Full FBS'!$B$18:$P$4999, 14, FALSE)</f>
        <v>1</v>
      </c>
      <c r="P371" s="106">
        <f>SUM(((((I371+(L371*1.1))/1900*0.55)+(J371+M371)/19*0.41))+(K371/20*0.04))*100*O371</f>
        <v>0</v>
      </c>
      <c r="Q371" s="31"/>
      <c r="R371" s="15"/>
      <c r="S371" s="15"/>
      <c r="T371" s="15"/>
      <c r="U371" s="15"/>
    </row>
    <row r="372" spans="1:21" ht="13.5" customHeight="1">
      <c r="A372" s="41">
        <f>RANK(N372,$N$18:$N$2614)</f>
        <v>354</v>
      </c>
      <c r="B372" s="180" t="s">
        <v>1302</v>
      </c>
      <c r="C372" s="180" t="s">
        <v>1424</v>
      </c>
      <c r="D372" s="180" t="s">
        <v>39</v>
      </c>
      <c r="E372" s="180" t="s">
        <v>36</v>
      </c>
      <c r="F372" s="180" t="s">
        <v>1104</v>
      </c>
      <c r="G372" s="181">
        <f>VLOOKUP(B372,'Full FBS'!$B$18:$M$4306,6,0)</f>
        <v>0</v>
      </c>
      <c r="H372" s="181">
        <f>VLOOKUP(B372,'Full FBS'!$B$18:$M$4306,7,0)</f>
        <v>0</v>
      </c>
      <c r="I372" s="181">
        <f>VLOOKUP(B372,'Full FBS'!$B$18:$M$4306,8,0)</f>
        <v>0</v>
      </c>
      <c r="J372" s="181">
        <f>VLOOKUP(B372,'Full FBS'!$B$18:$M$4306,9,0)</f>
        <v>0</v>
      </c>
      <c r="K372" s="181">
        <f>VLOOKUP(B372,'Full FBS'!$B$18:$M$4306,10,0)</f>
        <v>0</v>
      </c>
      <c r="L372" s="181">
        <f>VLOOKUP(B372,'Full FBS'!$B$18:$M$4306,11,0)</f>
        <v>0</v>
      </c>
      <c r="M372" s="181">
        <f>VLOOKUP(B372,'Full FBS'!$B$18:$M$4306,12,0)</f>
        <v>0</v>
      </c>
      <c r="N372" s="43">
        <f>SUM(G372*$D$8+H372*$D$5+I372*$D$9+J372*$D$6+K372*$D$11+L372*$D$10+M372*$D$7)</f>
        <v>0</v>
      </c>
      <c r="O372" s="97">
        <f>VLOOKUP(B372, 'Full FBS'!$B$18:$P$4999, 14, FALSE)</f>
        <v>1</v>
      </c>
      <c r="P372" s="106">
        <f>SUM(((((I372+(L372*1.1))/1900*0.55)+(J372+M372)/19*0.41))+(K372/20*0.04))*100*O372</f>
        <v>0</v>
      </c>
      <c r="Q372" s="31"/>
      <c r="R372" s="15"/>
      <c r="S372" s="15"/>
      <c r="T372" s="15"/>
      <c r="U372" s="15"/>
    </row>
    <row r="373" spans="1:21" ht="13.5" customHeight="1">
      <c r="A373" s="41">
        <f>RANK(N373,$N$18:$N$2614)</f>
        <v>354</v>
      </c>
      <c r="B373" s="180" t="s">
        <v>731</v>
      </c>
      <c r="C373" s="180" t="s">
        <v>1466</v>
      </c>
      <c r="D373" s="180" t="s">
        <v>39</v>
      </c>
      <c r="E373" s="180" t="s">
        <v>36</v>
      </c>
      <c r="F373" s="180" t="s">
        <v>37</v>
      </c>
      <c r="G373" s="181">
        <f>VLOOKUP(B373,'Full FBS'!$B$18:$M$4306,6,0)</f>
        <v>0</v>
      </c>
      <c r="H373" s="181">
        <f>VLOOKUP(B373,'Full FBS'!$B$18:$M$4306,7,0)</f>
        <v>0</v>
      </c>
      <c r="I373" s="181">
        <f>VLOOKUP(B373,'Full FBS'!$B$18:$M$4306,8,0)</f>
        <v>0</v>
      </c>
      <c r="J373" s="181">
        <f>VLOOKUP(B373,'Full FBS'!$B$18:$M$4306,9,0)</f>
        <v>0</v>
      </c>
      <c r="K373" s="181">
        <f>VLOOKUP(B373,'Full FBS'!$B$18:$M$4306,10,0)</f>
        <v>0</v>
      </c>
      <c r="L373" s="181">
        <f>VLOOKUP(B373,'Full FBS'!$B$18:$M$4306,11,0)</f>
        <v>0</v>
      </c>
      <c r="M373" s="181">
        <f>VLOOKUP(B373,'Full FBS'!$B$18:$M$4306,12,0)</f>
        <v>0</v>
      </c>
      <c r="N373" s="43">
        <f>SUM(G373*$D$8+H373*$D$5+I373*$D$9+J373*$D$6+K373*$D$11+L373*$D$10+M373*$D$7)</f>
        <v>0</v>
      </c>
      <c r="O373" s="97">
        <f>VLOOKUP(B373, 'Full FBS'!$B$18:$P$4999, 14, FALSE)</f>
        <v>1</v>
      </c>
      <c r="P373" s="106">
        <f>SUM(((((I373+(L373*1.1))/1900*0.55)+(J373+M373)/19*0.41))+(K373/20*0.04))*100*O373</f>
        <v>0</v>
      </c>
      <c r="Q373" s="31"/>
      <c r="R373" s="15"/>
      <c r="S373" s="15"/>
      <c r="T373" s="15"/>
      <c r="U373" s="15"/>
    </row>
    <row r="374" spans="1:21" ht="13.5" customHeight="1">
      <c r="A374" s="41">
        <f>RANK(N374,$N$18:$N$2614)</f>
        <v>354</v>
      </c>
      <c r="B374" s="180" t="s">
        <v>687</v>
      </c>
      <c r="C374" s="180" t="s">
        <v>1448</v>
      </c>
      <c r="D374" s="180" t="s">
        <v>39</v>
      </c>
      <c r="E374" s="180" t="s">
        <v>38</v>
      </c>
      <c r="F374" s="180" t="s">
        <v>41</v>
      </c>
      <c r="G374" s="181">
        <f>VLOOKUP(B374,'Full FBS'!$B$18:$M$4306,6,0)</f>
        <v>0</v>
      </c>
      <c r="H374" s="181">
        <f>VLOOKUP(B374,'Full FBS'!$B$18:$M$4306,7,0)</f>
        <v>0</v>
      </c>
      <c r="I374" s="181">
        <f>VLOOKUP(B374,'Full FBS'!$B$18:$M$4306,8,0)</f>
        <v>0</v>
      </c>
      <c r="J374" s="181">
        <f>VLOOKUP(B374,'Full FBS'!$B$18:$M$4306,9,0)</f>
        <v>0</v>
      </c>
      <c r="K374" s="181">
        <f>VLOOKUP(B374,'Full FBS'!$B$18:$M$4306,10,0)</f>
        <v>0</v>
      </c>
      <c r="L374" s="181">
        <f>VLOOKUP(B374,'Full FBS'!$B$18:$M$4306,11,0)</f>
        <v>0</v>
      </c>
      <c r="M374" s="181">
        <f>VLOOKUP(B374,'Full FBS'!$B$18:$M$4306,12,0)</f>
        <v>0</v>
      </c>
      <c r="N374" s="43">
        <f>SUM(G374*$D$8+H374*$D$5+I374*$D$9+J374*$D$6+K374*$D$11+L374*$D$10+M374*$D$7)</f>
        <v>0</v>
      </c>
      <c r="O374" s="97">
        <f>VLOOKUP(B374, 'Full FBS'!$B$18:$P$4999, 14, FALSE)</f>
        <v>1</v>
      </c>
      <c r="P374" s="106">
        <f>SUM(((((I374+(L374*1.1))/1900*0.55)+(J374+M374)/19*0.41))+(K374/20*0.04))*100*O374</f>
        <v>0</v>
      </c>
      <c r="Q374" s="31"/>
      <c r="R374" s="15"/>
      <c r="S374" s="15"/>
      <c r="T374" s="15"/>
      <c r="U374" s="15"/>
    </row>
    <row r="375" spans="1:21" ht="13.5" customHeight="1">
      <c r="A375" s="41">
        <f>RANK(N375,$N$18:$N$2614)</f>
        <v>354</v>
      </c>
      <c r="B375" s="207" t="s">
        <v>163</v>
      </c>
      <c r="C375" s="180" t="s">
        <v>1417</v>
      </c>
      <c r="D375" s="180" t="s">
        <v>39</v>
      </c>
      <c r="E375" s="207" t="s">
        <v>34</v>
      </c>
      <c r="F375" s="180" t="s">
        <v>1105</v>
      </c>
      <c r="G375" s="181">
        <f>VLOOKUP(B375,'Full FBS'!$B$18:$M$4306,6,0)</f>
        <v>0</v>
      </c>
      <c r="H375" s="181">
        <f>VLOOKUP(B375,'Full FBS'!$B$18:$M$4306,7,0)</f>
        <v>0</v>
      </c>
      <c r="I375" s="181">
        <f>VLOOKUP(B375,'Full FBS'!$B$18:$M$4306,8,0)</f>
        <v>0</v>
      </c>
      <c r="J375" s="181">
        <f>VLOOKUP(B375,'Full FBS'!$B$18:$M$4306,9,0)</f>
        <v>0</v>
      </c>
      <c r="K375" s="181">
        <f>VLOOKUP(B375,'Full FBS'!$B$18:$M$4306,10,0)</f>
        <v>0</v>
      </c>
      <c r="L375" s="181">
        <f>VLOOKUP(B375,'Full FBS'!$B$18:$M$4306,11,0)</f>
        <v>0</v>
      </c>
      <c r="M375" s="181">
        <f>VLOOKUP(B375,'Full FBS'!$B$18:$M$4306,12,0)</f>
        <v>0</v>
      </c>
      <c r="N375" s="43">
        <f>SUM(G375*$D$8+H375*$D$5+I375*$D$9+J375*$D$6+K375*$D$11+L375*$D$10+M375*$D$7)</f>
        <v>0</v>
      </c>
      <c r="O375" s="97">
        <f>VLOOKUP(B375, 'Full FBS'!$B$18:$P$4999, 14, FALSE)</f>
        <v>1</v>
      </c>
      <c r="P375" s="106">
        <f>SUM(((((I375+(L375*1.1))/1900*0.55)+(J375+M375)/19*0.41))+(K375/20*0.04))*100*O375</f>
        <v>0</v>
      </c>
      <c r="Q375" s="31"/>
      <c r="R375" s="15"/>
      <c r="S375" s="15"/>
      <c r="T375" s="15"/>
      <c r="U375" s="15"/>
    </row>
    <row r="376" spans="1:21" ht="13.5" customHeight="1">
      <c r="A376" s="41">
        <f>RANK(N376,$N$18:$N$2614)</f>
        <v>354</v>
      </c>
      <c r="B376" s="180" t="s">
        <v>703</v>
      </c>
      <c r="C376" s="180" t="s">
        <v>1429</v>
      </c>
      <c r="D376" s="180" t="s">
        <v>39</v>
      </c>
      <c r="E376" s="180" t="s">
        <v>38</v>
      </c>
      <c r="F376" s="180" t="s">
        <v>35</v>
      </c>
      <c r="G376" s="181">
        <f>VLOOKUP(B376,'Full FBS'!$B$18:$M$4306,6,0)</f>
        <v>0</v>
      </c>
      <c r="H376" s="181">
        <f>VLOOKUP(B376,'Full FBS'!$B$18:$M$4306,7,0)</f>
        <v>0</v>
      </c>
      <c r="I376" s="181">
        <f>VLOOKUP(B376,'Full FBS'!$B$18:$M$4306,8,0)</f>
        <v>0</v>
      </c>
      <c r="J376" s="181">
        <f>VLOOKUP(B376,'Full FBS'!$B$18:$M$4306,9,0)</f>
        <v>0</v>
      </c>
      <c r="K376" s="181">
        <f>VLOOKUP(B376,'Full FBS'!$B$18:$M$4306,10,0)</f>
        <v>0</v>
      </c>
      <c r="L376" s="181">
        <f>VLOOKUP(B376,'Full FBS'!$B$18:$M$4306,11,0)</f>
        <v>0</v>
      </c>
      <c r="M376" s="181">
        <f>VLOOKUP(B376,'Full FBS'!$B$18:$M$4306,12,0)</f>
        <v>0</v>
      </c>
      <c r="N376" s="43">
        <f>SUM(G376*$D$8+H376*$D$5+I376*$D$9+J376*$D$6+K376*$D$11+L376*$D$10+M376*$D$7)</f>
        <v>0</v>
      </c>
      <c r="O376" s="97">
        <f>VLOOKUP(B376, 'Full FBS'!$B$18:$P$4999, 14, FALSE)</f>
        <v>1</v>
      </c>
      <c r="P376" s="106">
        <f>SUM(((((I376+(L376*1.1))/1900*0.55)+(J376+M376)/19*0.41))+(K376/20*0.04))*100*O376</f>
        <v>0</v>
      </c>
      <c r="Q376" s="31"/>
      <c r="R376" s="15"/>
      <c r="S376" s="15"/>
      <c r="T376" s="15"/>
      <c r="U376" s="15"/>
    </row>
    <row r="377" spans="1:21" ht="13.5" customHeight="1">
      <c r="A377" s="41">
        <f>RANK(N377,$N$18:$N$2614)</f>
        <v>354</v>
      </c>
      <c r="B377" s="180" t="s">
        <v>730</v>
      </c>
      <c r="C377" s="180" t="s">
        <v>1426</v>
      </c>
      <c r="D377" s="180" t="s">
        <v>39</v>
      </c>
      <c r="E377" s="180" t="s">
        <v>34</v>
      </c>
      <c r="F377" s="180" t="s">
        <v>41</v>
      </c>
      <c r="G377" s="181">
        <f>VLOOKUP(B377,'Full FBS'!$B$18:$M$4306,6,0)</f>
        <v>0</v>
      </c>
      <c r="H377" s="181">
        <f>VLOOKUP(B377,'Full FBS'!$B$18:$M$4306,7,0)</f>
        <v>0</v>
      </c>
      <c r="I377" s="181">
        <f>VLOOKUP(B377,'Full FBS'!$B$18:$M$4306,8,0)</f>
        <v>0</v>
      </c>
      <c r="J377" s="181">
        <f>VLOOKUP(B377,'Full FBS'!$B$18:$M$4306,9,0)</f>
        <v>0</v>
      </c>
      <c r="K377" s="181">
        <f>VLOOKUP(B377,'Full FBS'!$B$18:$M$4306,10,0)</f>
        <v>0</v>
      </c>
      <c r="L377" s="181">
        <f>VLOOKUP(B377,'Full FBS'!$B$18:$M$4306,11,0)</f>
        <v>0</v>
      </c>
      <c r="M377" s="181">
        <f>VLOOKUP(B377,'Full FBS'!$B$18:$M$4306,12,0)</f>
        <v>0</v>
      </c>
      <c r="N377" s="43">
        <f>SUM(G377*$D$8+H377*$D$5+I377*$D$9+J377*$D$6+K377*$D$11+L377*$D$10+M377*$D$7)</f>
        <v>0</v>
      </c>
      <c r="O377" s="97">
        <f>VLOOKUP(B377, 'Full FBS'!$B$18:$P$4999, 14, FALSE)</f>
        <v>1</v>
      </c>
      <c r="P377" s="106">
        <f>SUM(((((I377+(L377*1.1))/1900*0.55)+(J377+M377)/19*0.41))+(K377/20*0.04))*100*O377</f>
        <v>0</v>
      </c>
      <c r="Q377" s="31"/>
      <c r="R377" s="15"/>
      <c r="S377" s="15"/>
      <c r="T377" s="15"/>
      <c r="U377" s="15"/>
    </row>
    <row r="378" spans="1:21" ht="13.5" customHeight="1">
      <c r="A378" s="41">
        <f>RANK(N378,$N$18:$N$2614)</f>
        <v>354</v>
      </c>
      <c r="B378" s="180" t="s">
        <v>1308</v>
      </c>
      <c r="C378" s="180" t="s">
        <v>1388</v>
      </c>
      <c r="D378" s="180" t="s">
        <v>39</v>
      </c>
      <c r="E378" s="180" t="s">
        <v>36</v>
      </c>
      <c r="F378" s="180" t="s">
        <v>59</v>
      </c>
      <c r="G378" s="181">
        <f>VLOOKUP(B378,'Full FBS'!$B$18:$M$4306,6,0)</f>
        <v>0</v>
      </c>
      <c r="H378" s="181">
        <f>VLOOKUP(B378,'Full FBS'!$B$18:$M$4306,7,0)</f>
        <v>0</v>
      </c>
      <c r="I378" s="181">
        <f>VLOOKUP(B378,'Full FBS'!$B$18:$M$4306,8,0)</f>
        <v>0</v>
      </c>
      <c r="J378" s="181">
        <f>VLOOKUP(B378,'Full FBS'!$B$18:$M$4306,9,0)</f>
        <v>0</v>
      </c>
      <c r="K378" s="181">
        <f>VLOOKUP(B378,'Full FBS'!$B$18:$M$4306,10,0)</f>
        <v>0</v>
      </c>
      <c r="L378" s="181">
        <f>VLOOKUP(B378,'Full FBS'!$B$18:$M$4306,11,0)</f>
        <v>0</v>
      </c>
      <c r="M378" s="181">
        <f>VLOOKUP(B378,'Full FBS'!$B$18:$M$4306,12,0)</f>
        <v>0</v>
      </c>
      <c r="N378" s="43">
        <f>SUM(G378*$D$8+H378*$D$5+I378*$D$9+J378*$D$6+K378*$D$11+L378*$D$10+M378*$D$7)</f>
        <v>0</v>
      </c>
      <c r="O378" s="97">
        <f>VLOOKUP(B378, 'Full FBS'!$B$18:$P$4999, 14, FALSE)</f>
        <v>1</v>
      </c>
      <c r="P378" s="106">
        <f>SUM(((((I378+(L378*1.1))/1900*0.55)+(J378+M378)/19*0.41))+(K378/20*0.04))*100*O378</f>
        <v>0</v>
      </c>
      <c r="Q378" s="31"/>
      <c r="R378" s="15"/>
      <c r="S378" s="15"/>
      <c r="T378" s="15"/>
      <c r="U378" s="15"/>
    </row>
    <row r="379" spans="1:21" ht="13.5" customHeight="1">
      <c r="A379" s="41">
        <f>RANK(N379,$N$18:$N$2614)</f>
        <v>354</v>
      </c>
      <c r="B379" s="207" t="s">
        <v>1494</v>
      </c>
      <c r="C379" s="180" t="s">
        <v>1405</v>
      </c>
      <c r="D379" s="180" t="s">
        <v>39</v>
      </c>
      <c r="E379" s="207" t="s">
        <v>36</v>
      </c>
      <c r="F379" s="180" t="s">
        <v>57</v>
      </c>
      <c r="G379" s="181">
        <f>VLOOKUP(B379,'Full FBS'!$B$18:$M$4306,6,0)</f>
        <v>0</v>
      </c>
      <c r="H379" s="181">
        <f>VLOOKUP(B379,'Full FBS'!$B$18:$M$4306,7,0)</f>
        <v>0</v>
      </c>
      <c r="I379" s="181">
        <f>VLOOKUP(B379,'Full FBS'!$B$18:$M$4306,8,0)</f>
        <v>0</v>
      </c>
      <c r="J379" s="181">
        <f>VLOOKUP(B379,'Full FBS'!$B$18:$M$4306,9,0)</f>
        <v>0</v>
      </c>
      <c r="K379" s="181">
        <f>VLOOKUP(B379,'Full FBS'!$B$18:$M$4306,10,0)</f>
        <v>0</v>
      </c>
      <c r="L379" s="181">
        <f>VLOOKUP(B379,'Full FBS'!$B$18:$M$4306,11,0)</f>
        <v>0</v>
      </c>
      <c r="M379" s="181">
        <f>VLOOKUP(B379,'Full FBS'!$B$18:$M$4306,12,0)</f>
        <v>0</v>
      </c>
      <c r="N379" s="43">
        <f>SUM(G379*$D$8+H379*$D$5+I379*$D$9+J379*$D$6+K379*$D$11+L379*$D$10+M379*$D$7)</f>
        <v>0</v>
      </c>
      <c r="O379" s="97">
        <f>VLOOKUP(B379, 'Full FBS'!$B$18:$P$4999, 14, FALSE)</f>
        <v>1</v>
      </c>
      <c r="P379" s="106">
        <f>SUM(((((I379+(L379*1.1))/1900*0.55)+(J379+M379)/19*0.41))+(K379/20*0.04))*100*O379</f>
        <v>0</v>
      </c>
      <c r="Q379" s="31"/>
      <c r="R379" s="15"/>
      <c r="S379" s="15"/>
      <c r="T379" s="15"/>
      <c r="U379" s="15"/>
    </row>
    <row r="380" spans="1:21" ht="13.5" customHeight="1">
      <c r="A380" s="41">
        <f>RANK(N380,$N$18:$N$2614)</f>
        <v>354</v>
      </c>
      <c r="B380" s="180" t="s">
        <v>1107</v>
      </c>
      <c r="C380" s="180" t="s">
        <v>1451</v>
      </c>
      <c r="D380" s="180" t="s">
        <v>39</v>
      </c>
      <c r="E380" s="180" t="s">
        <v>34</v>
      </c>
      <c r="F380" s="180" t="s">
        <v>35</v>
      </c>
      <c r="G380" s="181">
        <f>VLOOKUP(B380,'Full FBS'!$B$18:$M$4306,6,0)</f>
        <v>0</v>
      </c>
      <c r="H380" s="181">
        <f>VLOOKUP(B380,'Full FBS'!$B$18:$M$4306,7,0)</f>
        <v>0</v>
      </c>
      <c r="I380" s="181">
        <f>VLOOKUP(B380,'Full FBS'!$B$18:$M$4306,8,0)</f>
        <v>0</v>
      </c>
      <c r="J380" s="181">
        <f>VLOOKUP(B380,'Full FBS'!$B$18:$M$4306,9,0)</f>
        <v>0</v>
      </c>
      <c r="K380" s="181">
        <f>VLOOKUP(B380,'Full FBS'!$B$18:$M$4306,10,0)</f>
        <v>0</v>
      </c>
      <c r="L380" s="181">
        <f>VLOOKUP(B380,'Full FBS'!$B$18:$M$4306,11,0)</f>
        <v>0</v>
      </c>
      <c r="M380" s="181">
        <f>VLOOKUP(B380,'Full FBS'!$B$18:$M$4306,12,0)</f>
        <v>0</v>
      </c>
      <c r="N380" s="43">
        <f>SUM(G380*$D$8+H380*$D$5+I380*$D$9+J380*$D$6+K380*$D$11+L380*$D$10+M380*$D$7)</f>
        <v>0</v>
      </c>
      <c r="O380" s="97">
        <f>VLOOKUP(B380, 'Full FBS'!$B$18:$P$4999, 14, FALSE)</f>
        <v>1</v>
      </c>
      <c r="P380" s="106">
        <f>SUM(((((I380+(L380*1.1))/1900*0.55)+(J380+M380)/19*0.41))+(K380/20*0.04))*100*O380</f>
        <v>0</v>
      </c>
      <c r="Q380" s="31"/>
      <c r="R380" s="15"/>
      <c r="S380" s="15"/>
      <c r="T380" s="15"/>
      <c r="U380" s="15"/>
    </row>
    <row r="381" spans="1:21" ht="13.5" customHeight="1">
      <c r="A381" s="41">
        <f>RANK(N381,$N$18:$N$2614)</f>
        <v>354</v>
      </c>
      <c r="B381" s="180" t="s">
        <v>739</v>
      </c>
      <c r="C381" s="180" t="s">
        <v>1469</v>
      </c>
      <c r="D381" s="180" t="s">
        <v>39</v>
      </c>
      <c r="E381" s="180" t="s">
        <v>36</v>
      </c>
      <c r="F381" s="180" t="s">
        <v>1103</v>
      </c>
      <c r="G381" s="181">
        <f>VLOOKUP(B381,'Full FBS'!$B$18:$M$4306,6,0)</f>
        <v>0</v>
      </c>
      <c r="H381" s="181">
        <f>VLOOKUP(B381,'Full FBS'!$B$18:$M$4306,7,0)</f>
        <v>0</v>
      </c>
      <c r="I381" s="181">
        <f>VLOOKUP(B381,'Full FBS'!$B$18:$M$4306,8,0)</f>
        <v>0</v>
      </c>
      <c r="J381" s="181">
        <f>VLOOKUP(B381,'Full FBS'!$B$18:$M$4306,9,0)</f>
        <v>0</v>
      </c>
      <c r="K381" s="181">
        <f>VLOOKUP(B381,'Full FBS'!$B$18:$M$4306,10,0)</f>
        <v>0</v>
      </c>
      <c r="L381" s="181">
        <f>VLOOKUP(B381,'Full FBS'!$B$18:$M$4306,11,0)</f>
        <v>0</v>
      </c>
      <c r="M381" s="181">
        <f>VLOOKUP(B381,'Full FBS'!$B$18:$M$4306,12,0)</f>
        <v>0</v>
      </c>
      <c r="N381" s="43">
        <f>SUM(G381*$D$8+H381*$D$5+I381*$D$9+J381*$D$6+K381*$D$11+L381*$D$10+M381*$D$7)</f>
        <v>0</v>
      </c>
      <c r="O381" s="97">
        <f>VLOOKUP(B381, 'Full FBS'!$B$18:$P$4999, 14, FALSE)</f>
        <v>1</v>
      </c>
      <c r="P381" s="106">
        <f>SUM(((((I381+(L381*1.1))/1900*0.55)+(J381+M381)/19*0.41))+(K381/20*0.04))*100*O381</f>
        <v>0</v>
      </c>
      <c r="Q381" s="31"/>
      <c r="R381" s="15"/>
      <c r="S381" s="15"/>
      <c r="T381" s="15"/>
      <c r="U381" s="15"/>
    </row>
    <row r="382" spans="1:21" ht="13.5" customHeight="1">
      <c r="A382" s="41">
        <f>RANK(N382,$N$18:$N$2614)</f>
        <v>354</v>
      </c>
      <c r="B382" s="180" t="s">
        <v>1315</v>
      </c>
      <c r="C382" s="180" t="s">
        <v>1456</v>
      </c>
      <c r="D382" s="180" t="s">
        <v>39</v>
      </c>
      <c r="E382" s="180" t="s">
        <v>1481</v>
      </c>
      <c r="F382" s="180" t="s">
        <v>52</v>
      </c>
      <c r="G382" s="181">
        <f>VLOOKUP(B382,'Full FBS'!$B$18:$M$4306,6,0)</f>
        <v>0</v>
      </c>
      <c r="H382" s="181">
        <f>VLOOKUP(B382,'Full FBS'!$B$18:$M$4306,7,0)</f>
        <v>0</v>
      </c>
      <c r="I382" s="181">
        <f>VLOOKUP(B382,'Full FBS'!$B$18:$M$4306,8,0)</f>
        <v>0</v>
      </c>
      <c r="J382" s="181">
        <f>VLOOKUP(B382,'Full FBS'!$B$18:$M$4306,9,0)</f>
        <v>0</v>
      </c>
      <c r="K382" s="181">
        <f>VLOOKUP(B382,'Full FBS'!$B$18:$M$4306,10,0)</f>
        <v>0</v>
      </c>
      <c r="L382" s="181">
        <f>VLOOKUP(B382,'Full FBS'!$B$18:$M$4306,11,0)</f>
        <v>0</v>
      </c>
      <c r="M382" s="181">
        <f>VLOOKUP(B382,'Full FBS'!$B$18:$M$4306,12,0)</f>
        <v>0</v>
      </c>
      <c r="N382" s="43">
        <f>SUM(G382*$D$8+H382*$D$5+I382*$D$9+J382*$D$6+K382*$D$11+L382*$D$10+M382*$D$7)</f>
        <v>0</v>
      </c>
      <c r="O382" s="97">
        <f>VLOOKUP(B382, 'Full FBS'!$B$18:$P$4999, 14, FALSE)</f>
        <v>1</v>
      </c>
      <c r="P382" s="106">
        <f>SUM(((((I382+(L382*1.1))/1900*0.55)+(J382+M382)/19*0.41))+(K382/20*0.04))*100*O382</f>
        <v>0</v>
      </c>
      <c r="Q382" s="31"/>
      <c r="R382" s="15"/>
      <c r="S382" s="15"/>
      <c r="T382" s="15"/>
      <c r="U382" s="15"/>
    </row>
    <row r="383" spans="1:21" ht="13.5" customHeight="1">
      <c r="A383" s="41">
        <f>RANK(N383,$N$18:$N$2614)</f>
        <v>354</v>
      </c>
      <c r="B383" s="180" t="s">
        <v>1589</v>
      </c>
      <c r="C383" s="180" t="s">
        <v>1407</v>
      </c>
      <c r="D383" s="180" t="s">
        <v>39</v>
      </c>
      <c r="E383" s="180" t="s">
        <v>1481</v>
      </c>
      <c r="F383" s="180" t="s">
        <v>57</v>
      </c>
      <c r="G383" s="181">
        <f>VLOOKUP(B383,'Full FBS'!$B$18:$M$4306,6,0)</f>
        <v>0</v>
      </c>
      <c r="H383" s="181">
        <f>VLOOKUP(B383,'Full FBS'!$B$18:$M$4306,7,0)</f>
        <v>0</v>
      </c>
      <c r="I383" s="181">
        <f>VLOOKUP(B383,'Full FBS'!$B$18:$M$4306,8,0)</f>
        <v>0</v>
      </c>
      <c r="J383" s="181">
        <f>VLOOKUP(B383,'Full FBS'!$B$18:$M$4306,9,0)</f>
        <v>0</v>
      </c>
      <c r="K383" s="181">
        <f>VLOOKUP(B383,'Full FBS'!$B$18:$M$4306,10,0)</f>
        <v>0</v>
      </c>
      <c r="L383" s="181">
        <f>VLOOKUP(B383,'Full FBS'!$B$18:$M$4306,11,0)</f>
        <v>0</v>
      </c>
      <c r="M383" s="181">
        <f>VLOOKUP(B383,'Full FBS'!$B$18:$M$4306,12,0)</f>
        <v>0</v>
      </c>
      <c r="N383" s="43">
        <f>SUM(G383*$D$8+H383*$D$5+I383*$D$9+J383*$D$6+K383*$D$11+L383*$D$10+M383*$D$7)</f>
        <v>0</v>
      </c>
      <c r="O383" s="97">
        <f>VLOOKUP(B383, 'Full FBS'!$B$18:$P$4999, 14, FALSE)</f>
        <v>1</v>
      </c>
      <c r="P383" s="106">
        <f>SUM(((((I383+(L383*1.1))/1900*0.55)+(J383+M383)/19*0.41))+(K383/20*0.04))*100*O383</f>
        <v>0</v>
      </c>
      <c r="Q383" s="31"/>
      <c r="R383" s="15"/>
      <c r="S383" s="15"/>
      <c r="T383" s="15"/>
      <c r="U383" s="15"/>
    </row>
    <row r="384" spans="1:21" ht="13.5" customHeight="1">
      <c r="A384" s="41">
        <f>RANK(N384,$N$18:$N$2614)</f>
        <v>354</v>
      </c>
      <c r="B384" s="180" t="s">
        <v>600</v>
      </c>
      <c r="C384" s="180" t="s">
        <v>1435</v>
      </c>
      <c r="D384" s="180" t="s">
        <v>39</v>
      </c>
      <c r="E384" s="180" t="s">
        <v>38</v>
      </c>
      <c r="F384" s="180" t="s">
        <v>59</v>
      </c>
      <c r="G384" s="181">
        <f>VLOOKUP(B384,'Full FBS'!$B$18:$M$4306,6,0)</f>
        <v>0</v>
      </c>
      <c r="H384" s="181">
        <f>VLOOKUP(B384,'Full FBS'!$B$18:$M$4306,7,0)</f>
        <v>0</v>
      </c>
      <c r="I384" s="181">
        <f>VLOOKUP(B384,'Full FBS'!$B$18:$M$4306,8,0)</f>
        <v>0</v>
      </c>
      <c r="J384" s="181">
        <f>VLOOKUP(B384,'Full FBS'!$B$18:$M$4306,9,0)</f>
        <v>0</v>
      </c>
      <c r="K384" s="181">
        <f>VLOOKUP(B384,'Full FBS'!$B$18:$M$4306,10,0)</f>
        <v>0</v>
      </c>
      <c r="L384" s="181">
        <f>VLOOKUP(B384,'Full FBS'!$B$18:$M$4306,11,0)</f>
        <v>0</v>
      </c>
      <c r="M384" s="181">
        <f>VLOOKUP(B384,'Full FBS'!$B$18:$M$4306,12,0)</f>
        <v>0</v>
      </c>
      <c r="N384" s="43">
        <f>SUM(G384*$D$8+H384*$D$5+I384*$D$9+J384*$D$6+K384*$D$11+L384*$D$10+M384*$D$7)</f>
        <v>0</v>
      </c>
      <c r="O384" s="97">
        <f>VLOOKUP(B384, 'Full FBS'!$B$18:$P$4999, 14, FALSE)</f>
        <v>1</v>
      </c>
      <c r="P384" s="106">
        <f>SUM(((((I384+(L384*1.1))/1900*0.55)+(J384+M384)/19*0.41))+(K384/20*0.04))*100*O384</f>
        <v>0</v>
      </c>
      <c r="Q384" s="31"/>
      <c r="R384" s="15"/>
      <c r="S384" s="15"/>
      <c r="T384" s="15"/>
      <c r="U384" s="15"/>
    </row>
    <row r="385" spans="1:21" ht="13.5" customHeight="1">
      <c r="A385" s="41">
        <f>RANK(N385,$N$18:$N$2614)</f>
        <v>354</v>
      </c>
      <c r="B385" s="180" t="s">
        <v>430</v>
      </c>
      <c r="C385" s="180" t="s">
        <v>1373</v>
      </c>
      <c r="D385" s="180" t="s">
        <v>39</v>
      </c>
      <c r="E385" s="180" t="s">
        <v>36</v>
      </c>
      <c r="F385" s="180" t="s">
        <v>35</v>
      </c>
      <c r="G385" s="181">
        <f>VLOOKUP(B385,'Full FBS'!$B$18:$M$4306,6,0)</f>
        <v>0</v>
      </c>
      <c r="H385" s="181">
        <f>VLOOKUP(B385,'Full FBS'!$B$18:$M$4306,7,0)</f>
        <v>0</v>
      </c>
      <c r="I385" s="181">
        <f>VLOOKUP(B385,'Full FBS'!$B$18:$M$4306,8,0)</f>
        <v>0</v>
      </c>
      <c r="J385" s="181">
        <f>VLOOKUP(B385,'Full FBS'!$B$18:$M$4306,9,0)</f>
        <v>0</v>
      </c>
      <c r="K385" s="181">
        <f>VLOOKUP(B385,'Full FBS'!$B$18:$M$4306,10,0)</f>
        <v>0</v>
      </c>
      <c r="L385" s="181">
        <f>VLOOKUP(B385,'Full FBS'!$B$18:$M$4306,11,0)</f>
        <v>0</v>
      </c>
      <c r="M385" s="181">
        <f>VLOOKUP(B385,'Full FBS'!$B$18:$M$4306,12,0)</f>
        <v>0</v>
      </c>
      <c r="N385" s="43">
        <f>SUM(G385*$D$8+H385*$D$5+I385*$D$9+J385*$D$6+K385*$D$11+L385*$D$10+M385*$D$7)</f>
        <v>0</v>
      </c>
      <c r="O385" s="97">
        <f>VLOOKUP(B385, 'Full FBS'!$B$18:$P$4999, 14, FALSE)</f>
        <v>1</v>
      </c>
      <c r="P385" s="106">
        <f>SUM(((((I385+(L385*1.1))/1900*0.55)+(J385+M385)/19*0.41))+(K385/20*0.04))*100*O385</f>
        <v>0</v>
      </c>
      <c r="Q385" s="31"/>
      <c r="R385" s="15"/>
      <c r="S385" s="15"/>
      <c r="T385" s="15"/>
      <c r="U385" s="15"/>
    </row>
    <row r="386" spans="1:21" ht="13.5" customHeight="1">
      <c r="A386" s="41">
        <f>RANK(N386,$N$18:$N$2614)</f>
        <v>354</v>
      </c>
      <c r="B386" s="180" t="s">
        <v>775</v>
      </c>
      <c r="C386" s="180" t="s">
        <v>1418</v>
      </c>
      <c r="D386" s="180" t="s">
        <v>39</v>
      </c>
      <c r="E386" s="180" t="s">
        <v>38</v>
      </c>
      <c r="F386" s="180" t="s">
        <v>1482</v>
      </c>
      <c r="G386" s="181">
        <f>VLOOKUP(B386,'Full FBS'!$B$18:$M$4306,6,0)</f>
        <v>0</v>
      </c>
      <c r="H386" s="181">
        <f>VLOOKUP(B386,'Full FBS'!$B$18:$M$4306,7,0)</f>
        <v>0</v>
      </c>
      <c r="I386" s="181">
        <f>VLOOKUP(B386,'Full FBS'!$B$18:$M$4306,8,0)</f>
        <v>0</v>
      </c>
      <c r="J386" s="181">
        <f>VLOOKUP(B386,'Full FBS'!$B$18:$M$4306,9,0)</f>
        <v>0</v>
      </c>
      <c r="K386" s="181">
        <f>VLOOKUP(B386,'Full FBS'!$B$18:$M$4306,10,0)</f>
        <v>0</v>
      </c>
      <c r="L386" s="181">
        <f>VLOOKUP(B386,'Full FBS'!$B$18:$M$4306,11,0)</f>
        <v>0</v>
      </c>
      <c r="M386" s="181">
        <f>VLOOKUP(B386,'Full FBS'!$B$18:$M$4306,12,0)</f>
        <v>0</v>
      </c>
      <c r="N386" s="43">
        <f>SUM(G386*$D$8+H386*$D$5+I386*$D$9+J386*$D$6+K386*$D$11+L386*$D$10+M386*$D$7)</f>
        <v>0</v>
      </c>
      <c r="O386" s="97">
        <f>VLOOKUP(B386, 'Full FBS'!$B$18:$P$4999, 14, FALSE)</f>
        <v>1</v>
      </c>
      <c r="P386" s="106">
        <f>SUM(((((I386+(L386*1.1))/1900*0.55)+(J386+M386)/19*0.41))+(K386/20*0.04))*100*O386</f>
        <v>0</v>
      </c>
      <c r="Q386" s="31"/>
      <c r="R386" s="15"/>
      <c r="S386" s="15"/>
      <c r="T386" s="15"/>
      <c r="U386" s="15"/>
    </row>
    <row r="387" spans="1:21" ht="13.5" customHeight="1">
      <c r="A387" s="41">
        <f>RANK(N387,$N$18:$N$2614)</f>
        <v>354</v>
      </c>
      <c r="B387" s="180" t="s">
        <v>1319</v>
      </c>
      <c r="C387" s="180" t="s">
        <v>1370</v>
      </c>
      <c r="D387" s="180" t="s">
        <v>39</v>
      </c>
      <c r="E387" s="180" t="s">
        <v>34</v>
      </c>
      <c r="F387" s="180" t="s">
        <v>35</v>
      </c>
      <c r="G387" s="181">
        <f>VLOOKUP(B387,'Full FBS'!$B$18:$M$4306,6,0)</f>
        <v>0</v>
      </c>
      <c r="H387" s="181">
        <f>VLOOKUP(B387,'Full FBS'!$B$18:$M$4306,7,0)</f>
        <v>0</v>
      </c>
      <c r="I387" s="181">
        <f>VLOOKUP(B387,'Full FBS'!$B$18:$M$4306,8,0)</f>
        <v>0</v>
      </c>
      <c r="J387" s="181">
        <f>VLOOKUP(B387,'Full FBS'!$B$18:$M$4306,9,0)</f>
        <v>0</v>
      </c>
      <c r="K387" s="181">
        <f>VLOOKUP(B387,'Full FBS'!$B$18:$M$4306,10,0)</f>
        <v>0</v>
      </c>
      <c r="L387" s="181">
        <f>VLOOKUP(B387,'Full FBS'!$B$18:$M$4306,11,0)</f>
        <v>0</v>
      </c>
      <c r="M387" s="181">
        <f>VLOOKUP(B387,'Full FBS'!$B$18:$M$4306,12,0)</f>
        <v>0</v>
      </c>
      <c r="N387" s="43">
        <f>SUM(G387*$D$8+H387*$D$5+I387*$D$9+J387*$D$6+K387*$D$11+L387*$D$10+M387*$D$7)</f>
        <v>0</v>
      </c>
      <c r="O387" s="97">
        <f>VLOOKUP(B387, 'Full FBS'!$B$18:$P$4999, 14, FALSE)</f>
        <v>1</v>
      </c>
      <c r="P387" s="106">
        <f>SUM(((((I387+(L387*1.1))/1900*0.55)+(J387+M387)/19*0.41))+(K387/20*0.04))*100*O387</f>
        <v>0</v>
      </c>
      <c r="Q387" s="31"/>
      <c r="R387" s="15"/>
      <c r="S387" s="15"/>
      <c r="T387" s="15"/>
      <c r="U387" s="15"/>
    </row>
    <row r="388" spans="1:21" ht="13.5" customHeight="1">
      <c r="A388" s="41">
        <f>RANK(N388,$N$18:$N$2614)</f>
        <v>354</v>
      </c>
      <c r="B388" s="180" t="s">
        <v>175</v>
      </c>
      <c r="C388" s="180" t="s">
        <v>1385</v>
      </c>
      <c r="D388" s="180" t="s">
        <v>39</v>
      </c>
      <c r="E388" s="180" t="s">
        <v>38</v>
      </c>
      <c r="F388" s="180" t="s">
        <v>57</v>
      </c>
      <c r="G388" s="181">
        <f>VLOOKUP(B388,'Full FBS'!$B$18:$M$4306,6,0)</f>
        <v>0</v>
      </c>
      <c r="H388" s="181">
        <f>VLOOKUP(B388,'Full FBS'!$B$18:$M$4306,7,0)</f>
        <v>0</v>
      </c>
      <c r="I388" s="181">
        <f>VLOOKUP(B388,'Full FBS'!$B$18:$M$4306,8,0)</f>
        <v>0</v>
      </c>
      <c r="J388" s="181">
        <f>VLOOKUP(B388,'Full FBS'!$B$18:$M$4306,9,0)</f>
        <v>0</v>
      </c>
      <c r="K388" s="181">
        <f>VLOOKUP(B388,'Full FBS'!$B$18:$M$4306,10,0)</f>
        <v>0</v>
      </c>
      <c r="L388" s="181">
        <f>VLOOKUP(B388,'Full FBS'!$B$18:$M$4306,11,0)</f>
        <v>0</v>
      </c>
      <c r="M388" s="181">
        <f>VLOOKUP(B388,'Full FBS'!$B$18:$M$4306,12,0)</f>
        <v>0</v>
      </c>
      <c r="N388" s="43">
        <f>SUM(G388*$D$8+H388*$D$5+I388*$D$9+J388*$D$6+K388*$D$11+L388*$D$10+M388*$D$7)</f>
        <v>0</v>
      </c>
      <c r="O388" s="97">
        <f>VLOOKUP(B388, 'Full FBS'!$B$18:$P$4999, 14, FALSE)</f>
        <v>1</v>
      </c>
      <c r="P388" s="106">
        <f>SUM(((((I388+(L388*1.1))/1900*0.55)+(J388+M388)/19*0.41))+(K388/20*0.04))*100*O388</f>
        <v>0</v>
      </c>
      <c r="Q388" s="31"/>
      <c r="R388" s="15"/>
      <c r="S388" s="15"/>
      <c r="T388" s="15"/>
      <c r="U388" s="15"/>
    </row>
    <row r="389" spans="1:21" ht="13.5" customHeight="1">
      <c r="A389" s="41">
        <f>RANK(N389,$N$18:$N$2614)</f>
        <v>354</v>
      </c>
      <c r="B389" s="180" t="s">
        <v>1324</v>
      </c>
      <c r="C389" s="180" t="s">
        <v>1476</v>
      </c>
      <c r="D389" s="180" t="s">
        <v>39</v>
      </c>
      <c r="E389" s="180" t="s">
        <v>1481</v>
      </c>
      <c r="F389" s="180" t="s">
        <v>1106</v>
      </c>
      <c r="G389" s="181">
        <f>VLOOKUP(B389,'Full FBS'!$B$18:$M$4306,6,0)</f>
        <v>0</v>
      </c>
      <c r="H389" s="181">
        <f>VLOOKUP(B389,'Full FBS'!$B$18:$M$4306,7,0)</f>
        <v>0</v>
      </c>
      <c r="I389" s="181">
        <f>VLOOKUP(B389,'Full FBS'!$B$18:$M$4306,8,0)</f>
        <v>0</v>
      </c>
      <c r="J389" s="181">
        <f>VLOOKUP(B389,'Full FBS'!$B$18:$M$4306,9,0)</f>
        <v>0</v>
      </c>
      <c r="K389" s="181">
        <f>VLOOKUP(B389,'Full FBS'!$B$18:$M$4306,10,0)</f>
        <v>0</v>
      </c>
      <c r="L389" s="181">
        <f>VLOOKUP(B389,'Full FBS'!$B$18:$M$4306,11,0)</f>
        <v>0</v>
      </c>
      <c r="M389" s="181">
        <f>VLOOKUP(B389,'Full FBS'!$B$18:$M$4306,12,0)</f>
        <v>0</v>
      </c>
      <c r="N389" s="43">
        <f>SUM(G389*$D$8+H389*$D$5+I389*$D$9+J389*$D$6+K389*$D$11+L389*$D$10+M389*$D$7)</f>
        <v>0</v>
      </c>
      <c r="O389" s="97">
        <f>VLOOKUP(B389, 'Full FBS'!$B$18:$P$4999, 14, FALSE)</f>
        <v>1</v>
      </c>
      <c r="P389" s="106">
        <f>SUM(((((I389+(L389*1.1))/1900*0.55)+(J389+M389)/19*0.41))+(K389/20*0.04))*100*O389</f>
        <v>0</v>
      </c>
      <c r="Q389" s="31"/>
      <c r="R389" s="15"/>
      <c r="S389" s="15"/>
      <c r="T389" s="15"/>
      <c r="U389" s="15"/>
    </row>
    <row r="390" spans="1:21" ht="13.5" customHeight="1">
      <c r="A390" s="41">
        <f>RANK(N390,$N$18:$N$2614)</f>
        <v>354</v>
      </c>
      <c r="B390" s="180" t="s">
        <v>1325</v>
      </c>
      <c r="C390" s="180" t="s">
        <v>1449</v>
      </c>
      <c r="D390" s="180" t="s">
        <v>39</v>
      </c>
      <c r="E390" s="180" t="s">
        <v>1481</v>
      </c>
      <c r="F390" s="180" t="s">
        <v>1105</v>
      </c>
      <c r="G390" s="181">
        <f>VLOOKUP(B390,'Full FBS'!$B$18:$M$4306,6,0)</f>
        <v>0</v>
      </c>
      <c r="H390" s="181">
        <f>VLOOKUP(B390,'Full FBS'!$B$18:$M$4306,7,0)</f>
        <v>0</v>
      </c>
      <c r="I390" s="181">
        <f>VLOOKUP(B390,'Full FBS'!$B$18:$M$4306,8,0)</f>
        <v>0</v>
      </c>
      <c r="J390" s="181">
        <f>VLOOKUP(B390,'Full FBS'!$B$18:$M$4306,9,0)</f>
        <v>0</v>
      </c>
      <c r="K390" s="181">
        <f>VLOOKUP(B390,'Full FBS'!$B$18:$M$4306,10,0)</f>
        <v>0</v>
      </c>
      <c r="L390" s="181">
        <f>VLOOKUP(B390,'Full FBS'!$B$18:$M$4306,11,0)</f>
        <v>0</v>
      </c>
      <c r="M390" s="181">
        <f>VLOOKUP(B390,'Full FBS'!$B$18:$M$4306,12,0)</f>
        <v>0</v>
      </c>
      <c r="N390" s="43">
        <f>SUM(G390*$D$8+H390*$D$5+I390*$D$9+J390*$D$6+K390*$D$11+L390*$D$10+M390*$D$7)</f>
        <v>0</v>
      </c>
      <c r="O390" s="97">
        <f>VLOOKUP(B390, 'Full FBS'!$B$18:$P$4999, 14, FALSE)</f>
        <v>1</v>
      </c>
      <c r="P390" s="106">
        <f>SUM(((((I390+(L390*1.1))/1900*0.55)+(J390+M390)/19*0.41))+(K390/20*0.04))*100*O390</f>
        <v>0</v>
      </c>
      <c r="Q390" s="31"/>
      <c r="R390" s="15"/>
      <c r="S390" s="15"/>
      <c r="T390" s="15"/>
      <c r="U390" s="15"/>
    </row>
    <row r="391" spans="1:21" ht="13.5" customHeight="1">
      <c r="A391" s="41">
        <f>RANK(N391,$N$18:$N$2614)</f>
        <v>354</v>
      </c>
      <c r="B391" s="180" t="s">
        <v>1327</v>
      </c>
      <c r="C391" s="180" t="s">
        <v>1384</v>
      </c>
      <c r="D391" s="180" t="s">
        <v>39</v>
      </c>
      <c r="E391" s="180" t="s">
        <v>1481</v>
      </c>
      <c r="F391" s="180" t="s">
        <v>1105</v>
      </c>
      <c r="G391" s="181">
        <f>VLOOKUP(B391,'Full FBS'!$B$18:$M$4306,6,0)</f>
        <v>0</v>
      </c>
      <c r="H391" s="181">
        <f>VLOOKUP(B391,'Full FBS'!$B$18:$M$4306,7,0)</f>
        <v>0</v>
      </c>
      <c r="I391" s="181">
        <f>VLOOKUP(B391,'Full FBS'!$B$18:$M$4306,8,0)</f>
        <v>0</v>
      </c>
      <c r="J391" s="181">
        <f>VLOOKUP(B391,'Full FBS'!$B$18:$M$4306,9,0)</f>
        <v>0</v>
      </c>
      <c r="K391" s="181">
        <f>VLOOKUP(B391,'Full FBS'!$B$18:$M$4306,10,0)</f>
        <v>0</v>
      </c>
      <c r="L391" s="181">
        <f>VLOOKUP(B391,'Full FBS'!$B$18:$M$4306,11,0)</f>
        <v>0</v>
      </c>
      <c r="M391" s="181">
        <f>VLOOKUP(B391,'Full FBS'!$B$18:$M$4306,12,0)</f>
        <v>0</v>
      </c>
      <c r="N391" s="43">
        <f>SUM(G391*$D$8+H391*$D$5+I391*$D$9+J391*$D$6+K391*$D$11+L391*$D$10+M391*$D$7)</f>
        <v>0</v>
      </c>
      <c r="O391" s="97">
        <f>VLOOKUP(B391, 'Full FBS'!$B$18:$P$4999, 14, FALSE)</f>
        <v>1</v>
      </c>
      <c r="P391" s="106">
        <f>SUM(((((I391+(L391*1.1))/1900*0.55)+(J391+M391)/19*0.41))+(K391/20*0.04))*100*O391</f>
        <v>0</v>
      </c>
      <c r="Q391" s="31"/>
      <c r="R391" s="15"/>
      <c r="S391" s="15"/>
      <c r="T391" s="15"/>
      <c r="U391" s="15"/>
    </row>
    <row r="392" spans="1:21" ht="13.5" customHeight="1">
      <c r="A392" s="41">
        <f>RANK(N392,$N$18:$N$2614)</f>
        <v>354</v>
      </c>
      <c r="B392" s="180" t="s">
        <v>1510</v>
      </c>
      <c r="C392" s="180" t="s">
        <v>1422</v>
      </c>
      <c r="D392" s="180" t="s">
        <v>39</v>
      </c>
      <c r="E392" s="180" t="s">
        <v>36</v>
      </c>
      <c r="F392" s="180" t="s">
        <v>1482</v>
      </c>
      <c r="G392" s="181">
        <f>VLOOKUP(B392,'Full FBS'!$B$18:$M$4306,6,0)</f>
        <v>0</v>
      </c>
      <c r="H392" s="181">
        <f>VLOOKUP(B392,'Full FBS'!$B$18:$M$4306,7,0)</f>
        <v>0</v>
      </c>
      <c r="I392" s="181">
        <f>VLOOKUP(B392,'Full FBS'!$B$18:$M$4306,8,0)</f>
        <v>0</v>
      </c>
      <c r="J392" s="181">
        <f>VLOOKUP(B392,'Full FBS'!$B$18:$M$4306,9,0)</f>
        <v>0</v>
      </c>
      <c r="K392" s="181">
        <f>VLOOKUP(B392,'Full FBS'!$B$18:$M$4306,10,0)</f>
        <v>0</v>
      </c>
      <c r="L392" s="181">
        <f>VLOOKUP(B392,'Full FBS'!$B$18:$M$4306,11,0)</f>
        <v>0</v>
      </c>
      <c r="M392" s="181">
        <f>VLOOKUP(B392,'Full FBS'!$B$18:$M$4306,12,0)</f>
        <v>0</v>
      </c>
      <c r="N392" s="43">
        <f>SUM(G392*$D$8+H392*$D$5+I392*$D$9+J392*$D$6+K392*$D$11+L392*$D$10+M392*$D$7)</f>
        <v>0</v>
      </c>
      <c r="O392" s="97">
        <f>VLOOKUP(B392, 'Full FBS'!$B$18:$P$4999, 14, FALSE)</f>
        <v>1</v>
      </c>
      <c r="P392" s="106">
        <f>SUM(((((I392+(L392*1.1))/1900*0.55)+(J392+M392)/19*0.41))+(K392/20*0.04))*100*O392</f>
        <v>0</v>
      </c>
      <c r="Q392" s="31"/>
      <c r="R392" s="15"/>
      <c r="S392" s="15"/>
      <c r="T392" s="15"/>
      <c r="U392" s="15"/>
    </row>
    <row r="393" spans="1:21" ht="13.5" customHeight="1">
      <c r="A393" s="41">
        <f>RANK(N393,$N$18:$N$2614)</f>
        <v>354</v>
      </c>
      <c r="B393" s="180" t="s">
        <v>559</v>
      </c>
      <c r="C393" s="180" t="s">
        <v>1440</v>
      </c>
      <c r="D393" s="180" t="s">
        <v>39</v>
      </c>
      <c r="E393" s="180" t="s">
        <v>38</v>
      </c>
      <c r="F393" s="180" t="s">
        <v>1103</v>
      </c>
      <c r="G393" s="181">
        <f>VLOOKUP(B393,'Full FBS'!$B$18:$M$4306,6,0)</f>
        <v>0</v>
      </c>
      <c r="H393" s="181">
        <f>VLOOKUP(B393,'Full FBS'!$B$18:$M$4306,7,0)</f>
        <v>0</v>
      </c>
      <c r="I393" s="181">
        <f>VLOOKUP(B393,'Full FBS'!$B$18:$M$4306,8,0)</f>
        <v>0</v>
      </c>
      <c r="J393" s="181">
        <f>VLOOKUP(B393,'Full FBS'!$B$18:$M$4306,9,0)</f>
        <v>0</v>
      </c>
      <c r="K393" s="181">
        <f>VLOOKUP(B393,'Full FBS'!$B$18:$M$4306,10,0)</f>
        <v>0</v>
      </c>
      <c r="L393" s="181">
        <f>VLOOKUP(B393,'Full FBS'!$B$18:$M$4306,11,0)</f>
        <v>0</v>
      </c>
      <c r="M393" s="181">
        <f>VLOOKUP(B393,'Full FBS'!$B$18:$M$4306,12,0)</f>
        <v>0</v>
      </c>
      <c r="N393" s="43">
        <f>SUM(G393*$D$8+H393*$D$5+I393*$D$9+J393*$D$6+K393*$D$11+L393*$D$10+M393*$D$7)</f>
        <v>0</v>
      </c>
      <c r="O393" s="97">
        <f>VLOOKUP(B393, 'Full FBS'!$B$18:$P$4999, 14, FALSE)</f>
        <v>1</v>
      </c>
      <c r="P393" s="106">
        <f>SUM(((((I393+(L393*1.1))/1900*0.55)+(J393+M393)/19*0.41))+(K393/20*0.04))*100*O393</f>
        <v>0</v>
      </c>
      <c r="Q393" s="31"/>
      <c r="R393" s="15"/>
      <c r="S393" s="15"/>
      <c r="T393" s="15"/>
      <c r="U393" s="15"/>
    </row>
    <row r="394" spans="1:21" ht="13.5" customHeight="1">
      <c r="A394" s="41">
        <f>RANK(N394,$N$18:$N$2614)</f>
        <v>354</v>
      </c>
      <c r="B394" s="180" t="s">
        <v>877</v>
      </c>
      <c r="C394" s="180" t="s">
        <v>1367</v>
      </c>
      <c r="D394" s="180" t="s">
        <v>39</v>
      </c>
      <c r="E394" s="180" t="s">
        <v>34</v>
      </c>
      <c r="F394" s="180" t="s">
        <v>37</v>
      </c>
      <c r="G394" s="181">
        <f>VLOOKUP(B394,'Full FBS'!$B$18:$M$4306,6,0)</f>
        <v>0</v>
      </c>
      <c r="H394" s="181">
        <f>VLOOKUP(B394,'Full FBS'!$B$18:$M$4306,7,0)</f>
        <v>0</v>
      </c>
      <c r="I394" s="181">
        <f>VLOOKUP(B394,'Full FBS'!$B$18:$M$4306,8,0)</f>
        <v>0</v>
      </c>
      <c r="J394" s="181">
        <f>VLOOKUP(B394,'Full FBS'!$B$18:$M$4306,9,0)</f>
        <v>0</v>
      </c>
      <c r="K394" s="181">
        <f>VLOOKUP(B394,'Full FBS'!$B$18:$M$4306,10,0)</f>
        <v>0</v>
      </c>
      <c r="L394" s="181">
        <f>VLOOKUP(B394,'Full FBS'!$B$18:$M$4306,11,0)</f>
        <v>0</v>
      </c>
      <c r="M394" s="181">
        <f>VLOOKUP(B394,'Full FBS'!$B$18:$M$4306,12,0)</f>
        <v>0</v>
      </c>
      <c r="N394" s="43">
        <f>SUM(G394*$D$8+H394*$D$5+I394*$D$9+J394*$D$6+K394*$D$11+L394*$D$10+M394*$D$7)</f>
        <v>0</v>
      </c>
      <c r="O394" s="97">
        <f>VLOOKUP(B394, 'Full FBS'!$B$18:$P$4999, 14, FALSE)</f>
        <v>1</v>
      </c>
      <c r="P394" s="106">
        <f>SUM(((((I394+(L394*1.1))/1900*0.55)+(J394+M394)/19*0.41))+(K394/20*0.04))*100*O394</f>
        <v>0</v>
      </c>
      <c r="Q394" s="31"/>
      <c r="R394" s="15"/>
      <c r="S394" s="15"/>
      <c r="T394" s="15"/>
      <c r="U394" s="15"/>
    </row>
    <row r="395" spans="1:21" ht="13.5" customHeight="1">
      <c r="A395" s="41">
        <f>RANK(N395,$N$18:$N$2614)</f>
        <v>354</v>
      </c>
      <c r="B395" s="180" t="s">
        <v>1492</v>
      </c>
      <c r="C395" s="180" t="s">
        <v>1473</v>
      </c>
      <c r="D395" s="180" t="s">
        <v>39</v>
      </c>
      <c r="E395" s="180" t="s">
        <v>38</v>
      </c>
      <c r="F395" s="180" t="s">
        <v>57</v>
      </c>
      <c r="G395" s="181">
        <f>VLOOKUP(B395,'Full FBS'!$B$18:$M$4306,6,0)</f>
        <v>0</v>
      </c>
      <c r="H395" s="181">
        <f>VLOOKUP(B395,'Full FBS'!$B$18:$M$4306,7,0)</f>
        <v>0</v>
      </c>
      <c r="I395" s="181">
        <f>VLOOKUP(B395,'Full FBS'!$B$18:$M$4306,8,0)</f>
        <v>0</v>
      </c>
      <c r="J395" s="181">
        <f>VLOOKUP(B395,'Full FBS'!$B$18:$M$4306,9,0)</f>
        <v>0</v>
      </c>
      <c r="K395" s="181">
        <f>VLOOKUP(B395,'Full FBS'!$B$18:$M$4306,10,0)</f>
        <v>0</v>
      </c>
      <c r="L395" s="181">
        <f>VLOOKUP(B395,'Full FBS'!$B$18:$M$4306,11,0)</f>
        <v>0</v>
      </c>
      <c r="M395" s="181">
        <f>VLOOKUP(B395,'Full FBS'!$B$18:$M$4306,12,0)</f>
        <v>0</v>
      </c>
      <c r="N395" s="43">
        <f>SUM(G395*$D$8+H395*$D$5+I395*$D$9+J395*$D$6+K395*$D$11+L395*$D$10+M395*$D$7)</f>
        <v>0</v>
      </c>
      <c r="O395" s="97">
        <f>VLOOKUP(B395, 'Full FBS'!$B$18:$P$4999, 14, FALSE)</f>
        <v>1</v>
      </c>
      <c r="P395" s="106">
        <f>SUM(((((I395+(L395*1.1))/1900*0.55)+(J395+M395)/19*0.41))+(K395/20*0.04))*100*O395</f>
        <v>0</v>
      </c>
      <c r="Q395" s="31"/>
      <c r="R395" s="15"/>
      <c r="S395" s="15"/>
      <c r="T395" s="15"/>
      <c r="U395" s="15"/>
    </row>
    <row r="396" spans="1:21" ht="13.5" customHeight="1">
      <c r="A396" s="41">
        <f>RANK(N396,$N$18:$N$2614)</f>
        <v>354</v>
      </c>
      <c r="B396" s="180" t="s">
        <v>936</v>
      </c>
      <c r="C396" s="180" t="s">
        <v>1458</v>
      </c>
      <c r="D396" s="180" t="s">
        <v>39</v>
      </c>
      <c r="E396" s="180" t="s">
        <v>38</v>
      </c>
      <c r="F396" s="180" t="s">
        <v>35</v>
      </c>
      <c r="G396" s="181">
        <f>VLOOKUP(B396,'Full FBS'!$B$18:$M$4306,6,0)</f>
        <v>0</v>
      </c>
      <c r="H396" s="181">
        <f>VLOOKUP(B396,'Full FBS'!$B$18:$M$4306,7,0)</f>
        <v>0</v>
      </c>
      <c r="I396" s="181">
        <f>VLOOKUP(B396,'Full FBS'!$B$18:$M$4306,8,0)</f>
        <v>0</v>
      </c>
      <c r="J396" s="181">
        <f>VLOOKUP(B396,'Full FBS'!$B$18:$M$4306,9,0)</f>
        <v>0</v>
      </c>
      <c r="K396" s="181">
        <f>VLOOKUP(B396,'Full FBS'!$B$18:$M$4306,10,0)</f>
        <v>0</v>
      </c>
      <c r="L396" s="181">
        <f>VLOOKUP(B396,'Full FBS'!$B$18:$M$4306,11,0)</f>
        <v>0</v>
      </c>
      <c r="M396" s="181">
        <f>VLOOKUP(B396,'Full FBS'!$B$18:$M$4306,12,0)</f>
        <v>0</v>
      </c>
      <c r="N396" s="43">
        <f>SUM(G396*$D$8+H396*$D$5+I396*$D$9+J396*$D$6+K396*$D$11+L396*$D$10+M396*$D$7)</f>
        <v>0</v>
      </c>
      <c r="O396" s="97">
        <f>VLOOKUP(B396, 'Full FBS'!$B$18:$P$4999, 14, FALSE)</f>
        <v>1</v>
      </c>
      <c r="P396" s="106">
        <f>SUM(((((I396+(L396*1.1))/1900*0.55)+(J396+M396)/19*0.41))+(K396/20*0.04))*100*O396</f>
        <v>0</v>
      </c>
      <c r="Q396" s="31"/>
      <c r="R396" s="15"/>
      <c r="S396" s="15"/>
      <c r="T396" s="15"/>
      <c r="U396" s="15"/>
    </row>
    <row r="397" spans="1:21" ht="13.5" customHeight="1">
      <c r="A397" s="41">
        <f>RANK(N397,$N$18:$N$2614)</f>
        <v>354</v>
      </c>
      <c r="B397" s="180" t="s">
        <v>1334</v>
      </c>
      <c r="C397" s="180" t="s">
        <v>1475</v>
      </c>
      <c r="D397" s="180" t="s">
        <v>39</v>
      </c>
      <c r="E397" s="180" t="s">
        <v>38</v>
      </c>
      <c r="F397" s="180" t="s">
        <v>35</v>
      </c>
      <c r="G397" s="181">
        <f>VLOOKUP(B397,'Full FBS'!$B$18:$M$4306,6,0)</f>
        <v>0</v>
      </c>
      <c r="H397" s="181">
        <f>VLOOKUP(B397,'Full FBS'!$B$18:$M$4306,7,0)</f>
        <v>0</v>
      </c>
      <c r="I397" s="181">
        <f>VLOOKUP(B397,'Full FBS'!$B$18:$M$4306,8,0)</f>
        <v>0</v>
      </c>
      <c r="J397" s="181">
        <f>VLOOKUP(B397,'Full FBS'!$B$18:$M$4306,9,0)</f>
        <v>0</v>
      </c>
      <c r="K397" s="181">
        <f>VLOOKUP(B397,'Full FBS'!$B$18:$M$4306,10,0)</f>
        <v>0</v>
      </c>
      <c r="L397" s="181">
        <f>VLOOKUP(B397,'Full FBS'!$B$18:$M$4306,11,0)</f>
        <v>0</v>
      </c>
      <c r="M397" s="181">
        <f>VLOOKUP(B397,'Full FBS'!$B$18:$M$4306,12,0)</f>
        <v>0</v>
      </c>
      <c r="N397" s="43">
        <f>SUM(G397*$D$8+H397*$D$5+I397*$D$9+J397*$D$6+K397*$D$11+L397*$D$10+M397*$D$7)</f>
        <v>0</v>
      </c>
      <c r="O397" s="97">
        <f>VLOOKUP(B397, 'Full FBS'!$B$18:$P$4999, 14, FALSE)</f>
        <v>1</v>
      </c>
      <c r="P397" s="106">
        <f>SUM(((((I397+(L397*1.1))/1900*0.55)+(J397+M397)/19*0.41))+(K397/20*0.04))*100*O397</f>
        <v>0</v>
      </c>
      <c r="Q397" s="31"/>
      <c r="R397" s="15"/>
      <c r="S397" s="15"/>
      <c r="T397" s="15"/>
      <c r="U397" s="15"/>
    </row>
    <row r="398" spans="1:21" ht="13.5" customHeight="1">
      <c r="A398" s="41">
        <f>RANK(N398,$N$18:$N$2614)</f>
        <v>354</v>
      </c>
      <c r="B398" s="180" t="s">
        <v>193</v>
      </c>
      <c r="C398" s="180" t="s">
        <v>1445</v>
      </c>
      <c r="D398" s="180" t="s">
        <v>39</v>
      </c>
      <c r="E398" s="180" t="s">
        <v>34</v>
      </c>
      <c r="F398" s="180" t="s">
        <v>41</v>
      </c>
      <c r="G398" s="181">
        <f>VLOOKUP(B398,'Full FBS'!$B$18:$M$4306,6,0)</f>
        <v>0</v>
      </c>
      <c r="H398" s="181">
        <f>VLOOKUP(B398,'Full FBS'!$B$18:$M$4306,7,0)</f>
        <v>0</v>
      </c>
      <c r="I398" s="181">
        <f>VLOOKUP(B398,'Full FBS'!$B$18:$M$4306,8,0)</f>
        <v>0</v>
      </c>
      <c r="J398" s="181">
        <f>VLOOKUP(B398,'Full FBS'!$B$18:$M$4306,9,0)</f>
        <v>0</v>
      </c>
      <c r="K398" s="181">
        <f>VLOOKUP(B398,'Full FBS'!$B$18:$M$4306,10,0)</f>
        <v>0</v>
      </c>
      <c r="L398" s="181">
        <f>VLOOKUP(B398,'Full FBS'!$B$18:$M$4306,11,0)</f>
        <v>0</v>
      </c>
      <c r="M398" s="181">
        <f>VLOOKUP(B398,'Full FBS'!$B$18:$M$4306,12,0)</f>
        <v>0</v>
      </c>
      <c r="N398" s="43">
        <f>SUM(G398*$D$8+H398*$D$5+I398*$D$9+J398*$D$6+K398*$D$11+L398*$D$10+M398*$D$7)</f>
        <v>0</v>
      </c>
      <c r="O398" s="97">
        <f>VLOOKUP(B398, 'Full FBS'!$B$18:$P$4999, 14, FALSE)</f>
        <v>1</v>
      </c>
      <c r="P398" s="106">
        <f>SUM(((((I398+(L398*1.1))/1900*0.55)+(J398+M398)/19*0.41))+(K398/20*0.04))*100*O398</f>
        <v>0</v>
      </c>
      <c r="Q398" s="31"/>
      <c r="R398" s="15"/>
      <c r="S398" s="15"/>
      <c r="T398" s="15"/>
      <c r="U398" s="15"/>
    </row>
    <row r="399" spans="1:21" ht="13.5" customHeight="1">
      <c r="A399" s="41">
        <f>RANK(N399,$N$18:$N$2614)</f>
        <v>354</v>
      </c>
      <c r="B399" s="180" t="s">
        <v>934</v>
      </c>
      <c r="C399" s="180" t="s">
        <v>1371</v>
      </c>
      <c r="D399" s="180" t="s">
        <v>39</v>
      </c>
      <c r="E399" s="180" t="s">
        <v>36</v>
      </c>
      <c r="F399" s="222" t="s">
        <v>1105</v>
      </c>
      <c r="G399" s="181">
        <f>VLOOKUP(B399,'Full FBS'!$B$18:$M$4306,6,0)</f>
        <v>0</v>
      </c>
      <c r="H399" s="181">
        <f>VLOOKUP(B399,'Full FBS'!$B$18:$M$4306,7,0)</f>
        <v>0</v>
      </c>
      <c r="I399" s="181">
        <f>VLOOKUP(B399,'Full FBS'!$B$18:$M$4306,8,0)</f>
        <v>0</v>
      </c>
      <c r="J399" s="181">
        <f>VLOOKUP(B399,'Full FBS'!$B$18:$M$4306,9,0)</f>
        <v>0</v>
      </c>
      <c r="K399" s="181">
        <f>VLOOKUP(B399,'Full FBS'!$B$18:$M$4306,10,0)</f>
        <v>0</v>
      </c>
      <c r="L399" s="181">
        <f>VLOOKUP(B399,'Full FBS'!$B$18:$M$4306,11,0)</f>
        <v>0</v>
      </c>
      <c r="M399" s="181">
        <f>VLOOKUP(B399,'Full FBS'!$B$18:$M$4306,12,0)</f>
        <v>0</v>
      </c>
      <c r="N399" s="43">
        <f>SUM(G399*$D$8+H399*$D$5+I399*$D$9+J399*$D$6+K399*$D$11+L399*$D$10+M399*$D$7)</f>
        <v>0</v>
      </c>
      <c r="O399" s="97">
        <f>VLOOKUP(B399, 'Full FBS'!$B$18:$P$4999, 14, FALSE)</f>
        <v>1</v>
      </c>
      <c r="P399" s="106">
        <f>SUM(((((I399+(L399*1.1))/1900*0.55)+(J399+M399)/19*0.41))+(K399/20*0.04))*100*O399</f>
        <v>0</v>
      </c>
      <c r="Q399" s="31"/>
      <c r="R399" s="15"/>
      <c r="S399" s="15"/>
      <c r="T399" s="15"/>
      <c r="U399" s="15"/>
    </row>
    <row r="400" spans="1:21" ht="13.5" customHeight="1">
      <c r="A400" s="41">
        <f>RANK(N400,$N$18:$N$2614)</f>
        <v>354</v>
      </c>
      <c r="B400" s="180" t="s">
        <v>919</v>
      </c>
      <c r="C400" s="180" t="s">
        <v>1430</v>
      </c>
      <c r="D400" s="180" t="s">
        <v>39</v>
      </c>
      <c r="E400" s="180" t="s">
        <v>36</v>
      </c>
      <c r="F400" s="207" t="s">
        <v>1482</v>
      </c>
      <c r="G400" s="181">
        <f>VLOOKUP(B400,'Full FBS'!$B$18:$M$4306,6,0)</f>
        <v>0</v>
      </c>
      <c r="H400" s="181">
        <f>VLOOKUP(B400,'Full FBS'!$B$18:$M$4306,7,0)</f>
        <v>0</v>
      </c>
      <c r="I400" s="181">
        <f>VLOOKUP(B400,'Full FBS'!$B$18:$M$4306,8,0)</f>
        <v>0</v>
      </c>
      <c r="J400" s="181">
        <f>VLOOKUP(B400,'Full FBS'!$B$18:$M$4306,9,0)</f>
        <v>0</v>
      </c>
      <c r="K400" s="181">
        <f>VLOOKUP(B400,'Full FBS'!$B$18:$M$4306,10,0)</f>
        <v>0</v>
      </c>
      <c r="L400" s="181">
        <f>VLOOKUP(B400,'Full FBS'!$B$18:$M$4306,11,0)</f>
        <v>0</v>
      </c>
      <c r="M400" s="181">
        <f>VLOOKUP(B400,'Full FBS'!$B$18:$M$4306,12,0)</f>
        <v>0</v>
      </c>
      <c r="N400" s="43">
        <f>SUM(G400*$D$8+H400*$D$5+I400*$D$9+J400*$D$6+K400*$D$11+L400*$D$10+M400*$D$7)</f>
        <v>0</v>
      </c>
      <c r="O400" s="97">
        <f>VLOOKUP(B400, 'Full FBS'!$B$18:$P$4999, 14, FALSE)</f>
        <v>1</v>
      </c>
      <c r="P400" s="106">
        <f>SUM(((((I400+(L400*1.1))/1900*0.55)+(J400+M400)/19*0.41))+(K400/20*0.04))*100*O400</f>
        <v>0</v>
      </c>
      <c r="Q400" s="31"/>
      <c r="R400" s="15"/>
      <c r="S400" s="15"/>
      <c r="T400" s="15"/>
      <c r="U400" s="15"/>
    </row>
    <row r="401" spans="1:21" ht="13.5" customHeight="1">
      <c r="A401" s="41">
        <f>RANK(N401,$N$18:$N$2614)</f>
        <v>354</v>
      </c>
      <c r="B401" s="180" t="s">
        <v>957</v>
      </c>
      <c r="C401" s="180" t="s">
        <v>1468</v>
      </c>
      <c r="D401" s="180" t="s">
        <v>39</v>
      </c>
      <c r="E401" s="180" t="s">
        <v>36</v>
      </c>
      <c r="F401" s="180" t="s">
        <v>1106</v>
      </c>
      <c r="G401" s="181">
        <f>VLOOKUP(B401,'Full FBS'!$B$18:$M$4306,6,0)</f>
        <v>0</v>
      </c>
      <c r="H401" s="181">
        <f>VLOOKUP(B401,'Full FBS'!$B$18:$M$4306,7,0)</f>
        <v>0</v>
      </c>
      <c r="I401" s="181">
        <f>VLOOKUP(B401,'Full FBS'!$B$18:$M$4306,8,0)</f>
        <v>0</v>
      </c>
      <c r="J401" s="181">
        <f>VLOOKUP(B401,'Full FBS'!$B$18:$M$4306,9,0)</f>
        <v>0</v>
      </c>
      <c r="K401" s="181">
        <f>VLOOKUP(B401,'Full FBS'!$B$18:$M$4306,10,0)</f>
        <v>0</v>
      </c>
      <c r="L401" s="181">
        <f>VLOOKUP(B401,'Full FBS'!$B$18:$M$4306,11,0)</f>
        <v>0</v>
      </c>
      <c r="M401" s="181">
        <f>VLOOKUP(B401,'Full FBS'!$B$18:$M$4306,12,0)</f>
        <v>0</v>
      </c>
      <c r="N401" s="43">
        <f>SUM(G401*$D$8+H401*$D$5+I401*$D$9+J401*$D$6+K401*$D$11+L401*$D$10+M401*$D$7)</f>
        <v>0</v>
      </c>
      <c r="O401" s="97">
        <f>VLOOKUP(B401, 'Full FBS'!$B$18:$P$4999, 14, FALSE)</f>
        <v>1</v>
      </c>
      <c r="P401" s="106">
        <f>SUM(((((I401+(L401*1.1))/1900*0.55)+(J401+M401)/19*0.41))+(K401/20*0.04))*100*O401</f>
        <v>0</v>
      </c>
      <c r="Q401" s="31"/>
      <c r="R401" s="15"/>
      <c r="S401" s="15"/>
      <c r="T401" s="15"/>
      <c r="U401" s="15"/>
    </row>
    <row r="402" spans="1:21" ht="13.5" customHeight="1">
      <c r="A402" s="41">
        <f>RANK(N402,$N$18:$N$2614)</f>
        <v>354</v>
      </c>
      <c r="B402" s="180" t="s">
        <v>1343</v>
      </c>
      <c r="C402" s="180" t="s">
        <v>1377</v>
      </c>
      <c r="D402" s="180" t="s">
        <v>39</v>
      </c>
      <c r="E402" s="180" t="s">
        <v>38</v>
      </c>
      <c r="F402" s="180" t="s">
        <v>35</v>
      </c>
      <c r="G402" s="181">
        <f>VLOOKUP(B402,'Full FBS'!$B$18:$M$4306,6,0)</f>
        <v>0</v>
      </c>
      <c r="H402" s="181">
        <f>VLOOKUP(B402,'Full FBS'!$B$18:$M$4306,7,0)</f>
        <v>0</v>
      </c>
      <c r="I402" s="181">
        <f>VLOOKUP(B402,'Full FBS'!$B$18:$M$4306,8,0)</f>
        <v>0</v>
      </c>
      <c r="J402" s="181">
        <f>VLOOKUP(B402,'Full FBS'!$B$18:$M$4306,9,0)</f>
        <v>0</v>
      </c>
      <c r="K402" s="181">
        <f>VLOOKUP(B402,'Full FBS'!$B$18:$M$4306,10,0)</f>
        <v>0</v>
      </c>
      <c r="L402" s="181">
        <f>VLOOKUP(B402,'Full FBS'!$B$18:$M$4306,11,0)</f>
        <v>0</v>
      </c>
      <c r="M402" s="181">
        <f>VLOOKUP(B402,'Full FBS'!$B$18:$M$4306,12,0)</f>
        <v>0</v>
      </c>
      <c r="N402" s="43">
        <f>SUM(G402*$D$8+H402*$D$5+I402*$D$9+J402*$D$6+K402*$D$11+L402*$D$10+M402*$D$7)</f>
        <v>0</v>
      </c>
      <c r="O402" s="97">
        <f>VLOOKUP(B402, 'Full FBS'!$B$18:$P$4999, 14, FALSE)</f>
        <v>1</v>
      </c>
      <c r="P402" s="106">
        <f>SUM(((((I402+(L402*1.1))/1900*0.55)+(J402+M402)/19*0.41))+(K402/20*0.04))*100*O402</f>
        <v>0</v>
      </c>
      <c r="Q402" s="31"/>
      <c r="R402" s="15"/>
      <c r="S402" s="15"/>
      <c r="T402" s="15"/>
      <c r="U402" s="15"/>
    </row>
    <row r="403" spans="1:21" ht="13.5" customHeight="1">
      <c r="A403" s="41">
        <f>RANK(N403,$N$18:$N$2614)</f>
        <v>354</v>
      </c>
      <c r="B403" s="180" t="s">
        <v>1240</v>
      </c>
      <c r="C403" s="180" t="s">
        <v>1411</v>
      </c>
      <c r="D403" s="180" t="s">
        <v>39</v>
      </c>
      <c r="E403" s="180" t="s">
        <v>40</v>
      </c>
      <c r="F403" s="180" t="s">
        <v>1104</v>
      </c>
      <c r="G403" s="181">
        <f>VLOOKUP(B403,'Full FBS'!$B$18:$M$4306,6,0)</f>
        <v>0</v>
      </c>
      <c r="H403" s="181">
        <f>VLOOKUP(B403,'Full FBS'!$B$18:$M$4306,7,0)</f>
        <v>0</v>
      </c>
      <c r="I403" s="181">
        <f>VLOOKUP(B403,'Full FBS'!$B$18:$M$4306,8,0)</f>
        <v>0</v>
      </c>
      <c r="J403" s="181">
        <f>VLOOKUP(B403,'Full FBS'!$B$18:$M$4306,9,0)</f>
        <v>0</v>
      </c>
      <c r="K403" s="181">
        <f>VLOOKUP(B403,'Full FBS'!$B$18:$M$4306,10,0)</f>
        <v>0</v>
      </c>
      <c r="L403" s="181">
        <f>VLOOKUP(B403,'Full FBS'!$B$18:$M$4306,11,0)</f>
        <v>0</v>
      </c>
      <c r="M403" s="181">
        <f>VLOOKUP(B403,'Full FBS'!$B$18:$M$4306,12,0)</f>
        <v>0</v>
      </c>
      <c r="N403" s="43">
        <f>SUM(G403*$D$8+H403*$D$5+I403*$D$9+J403*$D$6+K403*$D$11+L403*$D$10+M403*$D$7)</f>
        <v>0</v>
      </c>
      <c r="O403" s="97">
        <f>VLOOKUP(B403, 'Full FBS'!$B$18:$P$4999, 14, FALSE)</f>
        <v>1</v>
      </c>
      <c r="P403" s="106">
        <f>SUM(((((I403+(L403*1.1))/1900*0.55)+(J403+M403)/19*0.41))+(K403/20*0.04))*100*O403</f>
        <v>0</v>
      </c>
      <c r="Q403" s="31"/>
      <c r="R403" s="15"/>
      <c r="S403" s="15"/>
      <c r="T403" s="15"/>
      <c r="U403" s="15"/>
    </row>
    <row r="404" spans="1:21" ht="13.5" customHeight="1">
      <c r="A404" s="41">
        <f>RANK(N404,$N$18:$N$2614)</f>
        <v>354</v>
      </c>
      <c r="B404" s="180" t="s">
        <v>981</v>
      </c>
      <c r="C404" s="180" t="s">
        <v>1369</v>
      </c>
      <c r="D404" s="180" t="s">
        <v>39</v>
      </c>
      <c r="E404" s="180" t="s">
        <v>1481</v>
      </c>
      <c r="F404" s="180" t="s">
        <v>52</v>
      </c>
      <c r="G404" s="181">
        <f>VLOOKUP(B404,'Full FBS'!$B$18:$M$4306,6,0)</f>
        <v>0</v>
      </c>
      <c r="H404" s="181">
        <f>VLOOKUP(B404,'Full FBS'!$B$18:$M$4306,7,0)</f>
        <v>0</v>
      </c>
      <c r="I404" s="181">
        <f>VLOOKUP(B404,'Full FBS'!$B$18:$M$4306,8,0)</f>
        <v>0</v>
      </c>
      <c r="J404" s="181">
        <f>VLOOKUP(B404,'Full FBS'!$B$18:$M$4306,9,0)</f>
        <v>0</v>
      </c>
      <c r="K404" s="181">
        <f>VLOOKUP(B404,'Full FBS'!$B$18:$M$4306,10,0)</f>
        <v>0</v>
      </c>
      <c r="L404" s="181">
        <f>VLOOKUP(B404,'Full FBS'!$B$18:$M$4306,11,0)</f>
        <v>0</v>
      </c>
      <c r="M404" s="181">
        <f>VLOOKUP(B404,'Full FBS'!$B$18:$M$4306,12,0)</f>
        <v>0</v>
      </c>
      <c r="N404" s="43">
        <f>SUM(G404*$D$8+H404*$D$5+I404*$D$9+J404*$D$6+K404*$D$11+L404*$D$10+M404*$D$7)</f>
        <v>0</v>
      </c>
      <c r="O404" s="97">
        <f>VLOOKUP(B404, 'Full FBS'!$B$18:$P$4999, 14, FALSE)</f>
        <v>1</v>
      </c>
      <c r="P404" s="106">
        <f>SUM(((((I404+(L404*1.1))/1900*0.55)+(J404+M404)/19*0.41))+(K404/20*0.04))*100*O404</f>
        <v>0</v>
      </c>
      <c r="Q404" s="31"/>
      <c r="R404" s="15"/>
      <c r="S404" s="15"/>
      <c r="T404" s="15"/>
      <c r="U404" s="15"/>
    </row>
    <row r="405" spans="1:21" ht="13.5" customHeight="1">
      <c r="A405" s="41">
        <f>RANK(N405,$N$18:$N$2614)</f>
        <v>354</v>
      </c>
      <c r="B405" s="180" t="s">
        <v>318</v>
      </c>
      <c r="C405" s="180" t="s">
        <v>130</v>
      </c>
      <c r="D405" s="180" t="s">
        <v>39</v>
      </c>
      <c r="E405" s="180" t="s">
        <v>38</v>
      </c>
      <c r="F405" s="180" t="s">
        <v>59</v>
      </c>
      <c r="G405" s="181">
        <f>VLOOKUP(B405,'Full FBS'!$B$18:$M$4306,6,0)</f>
        <v>0</v>
      </c>
      <c r="H405" s="181">
        <f>VLOOKUP(B405,'Full FBS'!$B$18:$M$4306,7,0)</f>
        <v>0</v>
      </c>
      <c r="I405" s="181">
        <f>VLOOKUP(B405,'Full FBS'!$B$18:$M$4306,8,0)</f>
        <v>0</v>
      </c>
      <c r="J405" s="181">
        <f>VLOOKUP(B405,'Full FBS'!$B$18:$M$4306,9,0)</f>
        <v>0</v>
      </c>
      <c r="K405" s="181">
        <f>VLOOKUP(B405,'Full FBS'!$B$18:$M$4306,10,0)</f>
        <v>0</v>
      </c>
      <c r="L405" s="181">
        <f>VLOOKUP(B405,'Full FBS'!$B$18:$M$4306,11,0)</f>
        <v>0</v>
      </c>
      <c r="M405" s="181">
        <f>VLOOKUP(B405,'Full FBS'!$B$18:$M$4306,12,0)</f>
        <v>0</v>
      </c>
      <c r="N405" s="43">
        <f>SUM(G405*$D$8+H405*$D$5+I405*$D$9+J405*$D$6+K405*$D$11+L405*$D$10+M405*$D$7)</f>
        <v>0</v>
      </c>
      <c r="O405" s="97">
        <f>VLOOKUP(B405, 'Full FBS'!$B$18:$P$4999, 14, FALSE)</f>
        <v>1</v>
      </c>
      <c r="P405" s="106">
        <f>SUM(((((I405+(L405*1.1))/1900*0.55)+(J405+M405)/19*0.41))+(K405/20*0.04))*100*O405</f>
        <v>0</v>
      </c>
      <c r="Q405" s="31"/>
      <c r="R405" s="15"/>
      <c r="S405" s="15"/>
      <c r="T405" s="15"/>
      <c r="U405" s="15"/>
    </row>
    <row r="406" spans="1:21" ht="13.5" customHeight="1">
      <c r="A406" s="41">
        <f>RANK(N406,$N$18:$N$2614)</f>
        <v>354</v>
      </c>
      <c r="B406" s="180" t="s">
        <v>1350</v>
      </c>
      <c r="C406" s="180" t="s">
        <v>132</v>
      </c>
      <c r="D406" s="180" t="s">
        <v>39</v>
      </c>
      <c r="E406" s="180" t="s">
        <v>1481</v>
      </c>
      <c r="F406" s="180" t="s">
        <v>1104</v>
      </c>
      <c r="G406" s="181">
        <f>VLOOKUP(B406,'Full FBS'!$B$18:$M$4306,6,0)</f>
        <v>0</v>
      </c>
      <c r="H406" s="181">
        <f>VLOOKUP(B406,'Full FBS'!$B$18:$M$4306,7,0)</f>
        <v>0</v>
      </c>
      <c r="I406" s="181">
        <f>VLOOKUP(B406,'Full FBS'!$B$18:$M$4306,8,0)</f>
        <v>0</v>
      </c>
      <c r="J406" s="181">
        <f>VLOOKUP(B406,'Full FBS'!$B$18:$M$4306,9,0)</f>
        <v>0</v>
      </c>
      <c r="K406" s="181">
        <f>VLOOKUP(B406,'Full FBS'!$B$18:$M$4306,10,0)</f>
        <v>0</v>
      </c>
      <c r="L406" s="181">
        <f>VLOOKUP(B406,'Full FBS'!$B$18:$M$4306,11,0)</f>
        <v>0</v>
      </c>
      <c r="M406" s="181">
        <f>VLOOKUP(B406,'Full FBS'!$B$18:$M$4306,12,0)</f>
        <v>0</v>
      </c>
      <c r="N406" s="43">
        <f>SUM(G406*$D$8+H406*$D$5+I406*$D$9+J406*$D$6+K406*$D$11+L406*$D$10+M406*$D$7)</f>
        <v>0</v>
      </c>
      <c r="O406" s="97">
        <f>VLOOKUP(B406, 'Full FBS'!$B$18:$P$4999, 14, FALSE)</f>
        <v>1</v>
      </c>
      <c r="P406" s="106">
        <f>SUM(((((I406+(L406*1.1))/1900*0.55)+(J406+M406)/19*0.41))+(K406/20*0.04))*100*O406</f>
        <v>0</v>
      </c>
      <c r="Q406" s="31"/>
      <c r="R406" s="15"/>
      <c r="S406" s="15"/>
      <c r="T406" s="15"/>
      <c r="U406" s="15"/>
    </row>
    <row r="407" spans="1:21" ht="13.5" customHeight="1">
      <c r="A407" s="41">
        <f>RANK(N407,$N$18:$N$2614)</f>
        <v>354</v>
      </c>
      <c r="B407" s="180" t="s">
        <v>426</v>
      </c>
      <c r="C407" s="180" t="s">
        <v>135</v>
      </c>
      <c r="D407" s="180" t="s">
        <v>39</v>
      </c>
      <c r="E407" s="180" t="s">
        <v>38</v>
      </c>
      <c r="F407" s="180" t="s">
        <v>35</v>
      </c>
      <c r="G407" s="181">
        <f>VLOOKUP(B407,'Full FBS'!$B$18:$M$4306,6,0)</f>
        <v>0</v>
      </c>
      <c r="H407" s="181">
        <f>VLOOKUP(B407,'Full FBS'!$B$18:$M$4306,7,0)</f>
        <v>0</v>
      </c>
      <c r="I407" s="181">
        <f>VLOOKUP(B407,'Full FBS'!$B$18:$M$4306,8,0)</f>
        <v>0</v>
      </c>
      <c r="J407" s="181">
        <f>VLOOKUP(B407,'Full FBS'!$B$18:$M$4306,9,0)</f>
        <v>0</v>
      </c>
      <c r="K407" s="181">
        <f>VLOOKUP(B407,'Full FBS'!$B$18:$M$4306,10,0)</f>
        <v>0</v>
      </c>
      <c r="L407" s="181">
        <f>VLOOKUP(B407,'Full FBS'!$B$18:$M$4306,11,0)</f>
        <v>0</v>
      </c>
      <c r="M407" s="181">
        <f>VLOOKUP(B407,'Full FBS'!$B$18:$M$4306,12,0)</f>
        <v>0</v>
      </c>
      <c r="N407" s="43">
        <f>SUM(G407*$D$8+H407*$D$5+I407*$D$9+J407*$D$6+K407*$D$11+L407*$D$10+M407*$D$7)</f>
        <v>0</v>
      </c>
      <c r="O407" s="97">
        <f>VLOOKUP(B407, 'Full FBS'!$B$18:$P$4999, 14, FALSE)</f>
        <v>1</v>
      </c>
      <c r="P407" s="106">
        <f>SUM(((((I407+(L407*1.1))/1900*0.55)+(J407+M407)/19*0.41))+(K407/20*0.04))*100*O407</f>
        <v>0</v>
      </c>
      <c r="Q407" s="31"/>
      <c r="R407" s="15"/>
      <c r="S407" s="15"/>
      <c r="T407" s="15"/>
      <c r="U407" s="15"/>
    </row>
    <row r="408" spans="1:21" ht="13.5" customHeight="1">
      <c r="A408" s="41">
        <f>RANK(N408,$N$18:$N$2614)</f>
        <v>354</v>
      </c>
      <c r="B408" s="180" t="s">
        <v>1352</v>
      </c>
      <c r="C408" s="180" t="s">
        <v>138</v>
      </c>
      <c r="D408" s="180" t="s">
        <v>39</v>
      </c>
      <c r="E408" s="180" t="s">
        <v>1481</v>
      </c>
      <c r="F408" s="180" t="s">
        <v>59</v>
      </c>
      <c r="G408" s="181">
        <f>VLOOKUP(B408,'Full FBS'!$B$18:$M$4306,6,0)</f>
        <v>0</v>
      </c>
      <c r="H408" s="181">
        <f>VLOOKUP(B408,'Full FBS'!$B$18:$M$4306,7,0)</f>
        <v>0</v>
      </c>
      <c r="I408" s="181">
        <f>VLOOKUP(B408,'Full FBS'!$B$18:$M$4306,8,0)</f>
        <v>0</v>
      </c>
      <c r="J408" s="181">
        <f>VLOOKUP(B408,'Full FBS'!$B$18:$M$4306,9,0)</f>
        <v>0</v>
      </c>
      <c r="K408" s="181">
        <f>VLOOKUP(B408,'Full FBS'!$B$18:$M$4306,10,0)</f>
        <v>0</v>
      </c>
      <c r="L408" s="181">
        <f>VLOOKUP(B408,'Full FBS'!$B$18:$M$4306,11,0)</f>
        <v>0</v>
      </c>
      <c r="M408" s="181">
        <f>VLOOKUP(B408,'Full FBS'!$B$18:$M$4306,12,0)</f>
        <v>0</v>
      </c>
      <c r="N408" s="43">
        <f>SUM(G408*$D$8+H408*$D$5+I408*$D$9+J408*$D$6+K408*$D$11+L408*$D$10+M408*$D$7)</f>
        <v>0</v>
      </c>
      <c r="O408" s="97">
        <f>VLOOKUP(B408, 'Full FBS'!$B$18:$P$4999, 14, FALSE)</f>
        <v>1</v>
      </c>
      <c r="P408" s="106">
        <f>SUM(((((I408+(L408*1.1))/1900*0.55)+(J408+M408)/19*0.41))+(K408/20*0.04))*100*O408</f>
        <v>0</v>
      </c>
      <c r="Q408" s="31"/>
      <c r="R408" s="15"/>
      <c r="S408" s="15"/>
      <c r="T408" s="15"/>
      <c r="U408" s="15"/>
    </row>
    <row r="409" spans="1:21" ht="13.5" customHeight="1">
      <c r="A409" s="41">
        <f>RANK(N409,$N$18:$N$2614)</f>
        <v>354</v>
      </c>
      <c r="B409" s="180" t="s">
        <v>1354</v>
      </c>
      <c r="C409" s="180" t="s">
        <v>1450</v>
      </c>
      <c r="D409" s="180" t="s">
        <v>39</v>
      </c>
      <c r="E409" s="180" t="s">
        <v>40</v>
      </c>
      <c r="F409" s="180" t="s">
        <v>37</v>
      </c>
      <c r="G409" s="181">
        <f>VLOOKUP(B409,'Full FBS'!$B$18:$M$4306,6,0)</f>
        <v>0</v>
      </c>
      <c r="H409" s="181">
        <f>VLOOKUP(B409,'Full FBS'!$B$18:$M$4306,7,0)</f>
        <v>0</v>
      </c>
      <c r="I409" s="181">
        <f>VLOOKUP(B409,'Full FBS'!$B$18:$M$4306,8,0)</f>
        <v>0</v>
      </c>
      <c r="J409" s="181">
        <f>VLOOKUP(B409,'Full FBS'!$B$18:$M$4306,9,0)</f>
        <v>0</v>
      </c>
      <c r="K409" s="181">
        <f>VLOOKUP(B409,'Full FBS'!$B$18:$M$4306,10,0)</f>
        <v>0</v>
      </c>
      <c r="L409" s="181">
        <f>VLOOKUP(B409,'Full FBS'!$B$18:$M$4306,11,0)</f>
        <v>0</v>
      </c>
      <c r="M409" s="181">
        <f>VLOOKUP(B409,'Full FBS'!$B$18:$M$4306,12,0)</f>
        <v>0</v>
      </c>
      <c r="N409" s="43">
        <f>SUM(G409*$D$8+H409*$D$5+I409*$D$9+J409*$D$6+K409*$D$11+L409*$D$10+M409*$D$7)</f>
        <v>0</v>
      </c>
      <c r="O409" s="97">
        <f>VLOOKUP(B409, 'Full FBS'!$B$18:$P$4999, 14, FALSE)</f>
        <v>1</v>
      </c>
      <c r="P409" s="106">
        <f>SUM(((((I409+(L409*1.1))/1900*0.55)+(J409+M409)/19*0.41))+(K409/20*0.04))*100*O409</f>
        <v>0</v>
      </c>
      <c r="Q409" s="31"/>
      <c r="R409" s="15"/>
      <c r="S409" s="15"/>
      <c r="T409" s="15"/>
      <c r="U409" s="15"/>
    </row>
    <row r="410" spans="1:21" ht="13.5" customHeight="1">
      <c r="A410" s="41">
        <f>RANK(N410,$N$18:$N$2614)</f>
        <v>354</v>
      </c>
      <c r="B410" s="180" t="s">
        <v>1558</v>
      </c>
      <c r="C410" s="180" t="s">
        <v>1376</v>
      </c>
      <c r="D410" s="180" t="s">
        <v>39</v>
      </c>
      <c r="E410" s="180" t="s">
        <v>1481</v>
      </c>
      <c r="F410" s="180" t="s">
        <v>1104</v>
      </c>
      <c r="G410" s="181">
        <f>VLOOKUP(B410,'Full FBS'!$B$18:$M$4306,6,0)</f>
        <v>0</v>
      </c>
      <c r="H410" s="181">
        <f>VLOOKUP(B410,'Full FBS'!$B$18:$M$4306,7,0)</f>
        <v>0</v>
      </c>
      <c r="I410" s="181">
        <f>VLOOKUP(B410,'Full FBS'!$B$18:$M$4306,8,0)</f>
        <v>0</v>
      </c>
      <c r="J410" s="181">
        <f>VLOOKUP(B410,'Full FBS'!$B$18:$M$4306,9,0)</f>
        <v>0</v>
      </c>
      <c r="K410" s="181">
        <f>VLOOKUP(B410,'Full FBS'!$B$18:$M$4306,10,0)</f>
        <v>0</v>
      </c>
      <c r="L410" s="181">
        <f>VLOOKUP(B410,'Full FBS'!$B$18:$M$4306,11,0)</f>
        <v>0</v>
      </c>
      <c r="M410" s="181">
        <f>VLOOKUP(B410,'Full FBS'!$B$18:$M$4306,12,0)</f>
        <v>0</v>
      </c>
      <c r="N410" s="43">
        <f>SUM(G410*$D$8+H410*$D$5+I410*$D$9+J410*$D$6+K410*$D$11+L410*$D$10+M410*$D$7)</f>
        <v>0</v>
      </c>
      <c r="O410" s="97">
        <f>VLOOKUP(B410, 'Full FBS'!$B$18:$P$4999, 14, FALSE)</f>
        <v>1</v>
      </c>
      <c r="P410" s="106">
        <f>SUM(((((I410+(L410*1.1))/1900*0.55)+(J410+M410)/19*0.41))+(K410/20*0.04))*100*O410</f>
        <v>0</v>
      </c>
      <c r="Q410" s="31"/>
      <c r="R410" s="15"/>
      <c r="S410" s="15"/>
      <c r="T410" s="15"/>
      <c r="U410" s="15"/>
    </row>
    <row r="411" spans="1:21" ht="13.5" customHeight="1">
      <c r="A411" s="41">
        <f>RANK(N411,$N$18:$N$2614)</f>
        <v>354</v>
      </c>
      <c r="B411" s="180" t="s">
        <v>320</v>
      </c>
      <c r="C411" s="180" t="s">
        <v>1368</v>
      </c>
      <c r="D411" s="180" t="s">
        <v>39</v>
      </c>
      <c r="E411" s="180" t="s">
        <v>38</v>
      </c>
      <c r="F411" s="180" t="s">
        <v>59</v>
      </c>
      <c r="G411" s="181">
        <f>VLOOKUP(B411,'Full FBS'!$B$18:$M$4306,6,0)</f>
        <v>0</v>
      </c>
      <c r="H411" s="181">
        <f>VLOOKUP(B411,'Full FBS'!$B$18:$M$4306,7,0)</f>
        <v>0</v>
      </c>
      <c r="I411" s="181">
        <f>VLOOKUP(B411,'Full FBS'!$B$18:$M$4306,8,0)</f>
        <v>0</v>
      </c>
      <c r="J411" s="181">
        <f>VLOOKUP(B411,'Full FBS'!$B$18:$M$4306,9,0)</f>
        <v>0</v>
      </c>
      <c r="K411" s="181">
        <f>VLOOKUP(B411,'Full FBS'!$B$18:$M$4306,10,0)</f>
        <v>0</v>
      </c>
      <c r="L411" s="181">
        <f>VLOOKUP(B411,'Full FBS'!$B$18:$M$4306,11,0)</f>
        <v>0</v>
      </c>
      <c r="M411" s="181">
        <f>VLOOKUP(B411,'Full FBS'!$B$18:$M$4306,12,0)</f>
        <v>0</v>
      </c>
      <c r="N411" s="43">
        <f>SUM(G411*$D$8+H411*$D$5+I411*$D$9+J411*$D$6+K411*$D$11+L411*$D$10+M411*$D$7)</f>
        <v>0</v>
      </c>
      <c r="O411" s="97">
        <f>VLOOKUP(B411, 'Full FBS'!$B$18:$P$4999, 14, FALSE)</f>
        <v>1</v>
      </c>
      <c r="P411" s="106">
        <f>SUM(((((I411+(L411*1.1))/1900*0.55)+(J411+M411)/19*0.41))+(K411/20*0.04))*100*O411</f>
        <v>0</v>
      </c>
      <c r="Q411" s="31"/>
      <c r="R411" s="15"/>
      <c r="S411" s="15"/>
      <c r="T411" s="15"/>
      <c r="U411" s="15"/>
    </row>
    <row r="412" spans="1:21" ht="13.5" customHeight="1">
      <c r="A412" s="41">
        <f>RANK(N412,$N$18:$N$2614)</f>
        <v>354</v>
      </c>
      <c r="B412" s="143"/>
      <c r="C412" s="144"/>
      <c r="D412" s="144"/>
      <c r="E412" s="144"/>
      <c r="F412" s="144"/>
      <c r="G412" s="145"/>
      <c r="H412" s="145"/>
      <c r="I412" s="145"/>
      <c r="J412" s="145"/>
      <c r="K412" s="145"/>
      <c r="L412" s="145"/>
      <c r="M412" s="145"/>
      <c r="N412" s="43">
        <f>SUM(G412*$D$8+H412*$D$5+I412*$D$9+J412*$D$6+K412*$D$11+L412*$D$10+M412*$D$7)</f>
        <v>0</v>
      </c>
      <c r="O412" s="97" t="e">
        <f>VLOOKUP(B412,#REF!,14,0)</f>
        <v>#REF!</v>
      </c>
      <c r="P412" s="106" t="e">
        <f>SUM(((((I412+(L412*1.1))/1900*0.55)+(J412+M412)/19*0.41))+(K412/20*0.04))*100*O412</f>
        <v>#REF!</v>
      </c>
      <c r="Q412" s="31"/>
      <c r="R412" s="15"/>
      <c r="S412" s="15"/>
      <c r="T412" s="15"/>
      <c r="U412" s="15"/>
    </row>
    <row r="413" spans="1:21" ht="13.5" customHeight="1">
      <c r="A413" s="41">
        <f>RANK(N413,$N$18:$N$2614)</f>
        <v>354</v>
      </c>
      <c r="B413" s="146"/>
      <c r="C413" s="144"/>
      <c r="D413" s="144"/>
      <c r="E413" s="144"/>
      <c r="F413" s="144"/>
      <c r="G413" s="145"/>
      <c r="H413" s="145"/>
      <c r="I413" s="145"/>
      <c r="J413" s="145"/>
      <c r="K413" s="145"/>
      <c r="L413" s="145"/>
      <c r="M413" s="145"/>
      <c r="N413" s="43">
        <f>SUM(G413*$D$8+H413*$D$5+I413*$D$9+J413*$D$6+K413*$D$11+L413*$D$10+M413*$D$7)</f>
        <v>0</v>
      </c>
      <c r="O413" s="97" t="e">
        <f>VLOOKUP(B413,#REF!,14,0)</f>
        <v>#REF!</v>
      </c>
      <c r="P413" s="106" t="e">
        <f>SUM(((((I413+(L413*1.1))/1900*0.55)+(J413+M413)/19*0.41))+(K413/20*0.04))*100*O413</f>
        <v>#REF!</v>
      </c>
      <c r="Q413" s="31"/>
      <c r="R413" s="15"/>
      <c r="S413" s="15"/>
      <c r="T413" s="15"/>
      <c r="U413" s="15"/>
    </row>
    <row r="414" spans="1:21" ht="13.5" customHeight="1">
      <c r="A414" s="41">
        <f>RANK(N414,$N$18:$N$2614)</f>
        <v>354</v>
      </c>
      <c r="B414" s="146"/>
      <c r="C414" s="144"/>
      <c r="D414" s="144"/>
      <c r="E414" s="144"/>
      <c r="F414" s="144"/>
      <c r="G414" s="145"/>
      <c r="H414" s="145"/>
      <c r="I414" s="145"/>
      <c r="J414" s="145"/>
      <c r="K414" s="145"/>
      <c r="L414" s="145"/>
      <c r="M414" s="145"/>
      <c r="N414" s="43">
        <f>SUM(G414*$D$8+H414*$D$5+I414*$D$9+J414*$D$6+K414*$D$11+L414*$D$10+M414*$D$7)</f>
        <v>0</v>
      </c>
      <c r="O414" s="97" t="e">
        <f>VLOOKUP(B414,#REF!,14,0)</f>
        <v>#REF!</v>
      </c>
      <c r="P414" s="106" t="e">
        <f>SUM(((((I414+(L414*1.1))/1900*0.55)+(J414+M414)/19*0.41))+(K414/20*0.04))*100*O414</f>
        <v>#REF!</v>
      </c>
      <c r="Q414" s="31"/>
      <c r="R414" s="15"/>
      <c r="S414" s="15"/>
      <c r="T414" s="15"/>
      <c r="U414" s="15"/>
    </row>
    <row r="415" spans="1:21" ht="13.5" customHeight="1">
      <c r="A415" s="41">
        <f>RANK(N415,$N$18:$N$2614)</f>
        <v>354</v>
      </c>
      <c r="B415" s="146"/>
      <c r="C415" s="144"/>
      <c r="D415" s="144"/>
      <c r="E415" s="144"/>
      <c r="F415" s="144"/>
      <c r="G415" s="145"/>
      <c r="H415" s="145"/>
      <c r="I415" s="145"/>
      <c r="J415" s="145"/>
      <c r="K415" s="145"/>
      <c r="L415" s="145"/>
      <c r="M415" s="145"/>
      <c r="N415" s="43">
        <f>SUM(G415*$D$8+H415*$D$5+I415*$D$9+J415*$D$6+K415*$D$11+L415*$D$10+M415*$D$7)</f>
        <v>0</v>
      </c>
      <c r="O415" s="97" t="e">
        <f>VLOOKUP(B415,#REF!,14,0)</f>
        <v>#REF!</v>
      </c>
      <c r="P415" s="106" t="e">
        <f>SUM(((((I415+(L415*1.1))/1900*0.55)+(J415+M415)/19*0.41))+(K415/20*0.04))*100*O415</f>
        <v>#REF!</v>
      </c>
      <c r="Q415" s="31"/>
      <c r="R415" s="15"/>
      <c r="S415" s="15"/>
      <c r="T415" s="15"/>
      <c r="U415" s="15"/>
    </row>
    <row r="416" spans="1:21" ht="13.5" customHeight="1">
      <c r="A416" s="41">
        <f>RANK(N416,$N$18:$N$2614)</f>
        <v>354</v>
      </c>
      <c r="B416" s="146"/>
      <c r="C416" s="144"/>
      <c r="D416" s="144"/>
      <c r="E416" s="144"/>
      <c r="F416" s="144"/>
      <c r="G416" s="145"/>
      <c r="H416" s="145"/>
      <c r="I416" s="145"/>
      <c r="J416" s="145"/>
      <c r="K416" s="145"/>
      <c r="L416" s="145"/>
      <c r="M416" s="145"/>
      <c r="N416" s="43">
        <f>SUM(G416*$D$8+H416*$D$5+I416*$D$9+J416*$D$6+K416*$D$11+L416*$D$10+M416*$D$7)</f>
        <v>0</v>
      </c>
      <c r="O416" s="97" t="e">
        <f>VLOOKUP(B416,#REF!,14,0)</f>
        <v>#REF!</v>
      </c>
      <c r="P416" s="106" t="e">
        <f>SUM(((((I416+(L416*1.1))/1900*0.55)+(J416+M416)/19*0.41))+(K416/20*0.04))*100*O416</f>
        <v>#REF!</v>
      </c>
      <c r="Q416" s="31"/>
      <c r="R416" s="15"/>
      <c r="S416" s="15"/>
      <c r="T416" s="15"/>
      <c r="U416" s="15"/>
    </row>
    <row r="417" spans="1:21" ht="13.5" customHeight="1">
      <c r="A417" s="41">
        <f>RANK(N417,$N$18:$N$2614)</f>
        <v>354</v>
      </c>
      <c r="B417" s="146"/>
      <c r="C417" s="144"/>
      <c r="D417" s="144"/>
      <c r="E417" s="144"/>
      <c r="F417" s="144"/>
      <c r="G417" s="145"/>
      <c r="H417" s="145"/>
      <c r="I417" s="145"/>
      <c r="J417" s="145"/>
      <c r="K417" s="145"/>
      <c r="L417" s="145"/>
      <c r="M417" s="145"/>
      <c r="N417" s="43">
        <f>SUM(G417*$D$8+H417*$D$5+I417*$D$9+J417*$D$6+K417*$D$11+L417*$D$10+M417*$D$7)</f>
        <v>0</v>
      </c>
      <c r="O417" s="97" t="e">
        <f>VLOOKUP(B417,#REF!,14,0)</f>
        <v>#REF!</v>
      </c>
      <c r="P417" s="106" t="e">
        <f>SUM(((((I417+(L417*1.1))/1900*0.55)+(J417+M417)/19*0.41))+(K417/20*0.04))*100*O417</f>
        <v>#REF!</v>
      </c>
      <c r="Q417" s="31"/>
      <c r="R417" s="15"/>
      <c r="S417" s="15"/>
      <c r="T417" s="15"/>
      <c r="U417" s="15"/>
    </row>
    <row r="418" spans="1:21" ht="13.5" customHeight="1">
      <c r="A418" s="41">
        <f>RANK(N418,$N$18:$N$2614)</f>
        <v>354</v>
      </c>
      <c r="B418" s="146"/>
      <c r="C418" s="144"/>
      <c r="D418" s="144"/>
      <c r="E418" s="144"/>
      <c r="F418" s="144"/>
      <c r="G418" s="145"/>
      <c r="H418" s="145"/>
      <c r="I418" s="145"/>
      <c r="J418" s="145"/>
      <c r="K418" s="145"/>
      <c r="L418" s="145"/>
      <c r="M418" s="145"/>
      <c r="N418" s="43">
        <f>SUM(G418*$D$8+H418*$D$5+I418*$D$9+J418*$D$6+K418*$D$11+L418*$D$10+M418*$D$7)</f>
        <v>0</v>
      </c>
      <c r="O418" s="97" t="e">
        <f>VLOOKUP(B418,#REF!,14,0)</f>
        <v>#REF!</v>
      </c>
      <c r="P418" s="106" t="e">
        <f>SUM(((((I418+(L418*1.1))/1900*0.55)+(J418+M418)/19*0.41))+(K418/20*0.04))*100*O418</f>
        <v>#REF!</v>
      </c>
      <c r="Q418" s="31"/>
      <c r="R418" s="15"/>
      <c r="S418" s="15"/>
      <c r="T418" s="15"/>
      <c r="U418" s="15"/>
    </row>
    <row r="419" spans="1:21" ht="13.5" customHeight="1">
      <c r="A419" s="41">
        <f>RANK(N419,$N$18:$N$2614)</f>
        <v>354</v>
      </c>
      <c r="B419" s="146"/>
      <c r="C419" s="144"/>
      <c r="D419" s="144"/>
      <c r="E419" s="144"/>
      <c r="F419" s="144"/>
      <c r="G419" s="145"/>
      <c r="H419" s="145"/>
      <c r="I419" s="145"/>
      <c r="J419" s="145"/>
      <c r="K419" s="145"/>
      <c r="L419" s="145"/>
      <c r="M419" s="145"/>
      <c r="N419" s="43">
        <f>SUM(G419*$D$8+H419*$D$5+I419*$D$9+J419*$D$6+K419*$D$11+L419*$D$10+M419*$D$7)</f>
        <v>0</v>
      </c>
      <c r="O419" s="97" t="e">
        <f>VLOOKUP(B419,#REF!,14,0)</f>
        <v>#REF!</v>
      </c>
      <c r="P419" s="106" t="e">
        <f>SUM(((((I419+(L419*1.1))/1900*0.55)+(J419+M419)/19*0.41))+(K419/20*0.04))*100*O419</f>
        <v>#REF!</v>
      </c>
      <c r="Q419" s="31"/>
      <c r="R419" s="15"/>
      <c r="S419" s="15"/>
      <c r="T419" s="15"/>
      <c r="U419" s="15"/>
    </row>
    <row r="420" spans="1:21" ht="13.5" customHeight="1">
      <c r="A420" s="41">
        <f>RANK(N420,$N$18:$N$2614)</f>
        <v>354</v>
      </c>
      <c r="B420" s="143"/>
      <c r="C420" s="144"/>
      <c r="D420" s="144"/>
      <c r="E420" s="144"/>
      <c r="F420" s="144"/>
      <c r="G420" s="145"/>
      <c r="H420" s="145"/>
      <c r="I420" s="145"/>
      <c r="J420" s="145"/>
      <c r="K420" s="145"/>
      <c r="L420" s="145"/>
      <c r="M420" s="145"/>
      <c r="N420" s="43">
        <f>SUM(G420*$D$8+H420*$D$5+I420*$D$9+J420*$D$6+K420*$D$11+L420*$D$10+M420*$D$7)</f>
        <v>0</v>
      </c>
      <c r="O420" s="97" t="e">
        <f>VLOOKUP(B420,#REF!,14,0)</f>
        <v>#REF!</v>
      </c>
      <c r="P420" s="106" t="e">
        <f>SUM(((((I420+(L420*1.1))/1900*0.55)+(J420+M420)/19*0.41))+(K420/20*0.04))*100*O420</f>
        <v>#REF!</v>
      </c>
      <c r="Q420" s="31"/>
      <c r="R420" s="15"/>
      <c r="S420" s="15"/>
      <c r="T420" s="15"/>
      <c r="U420" s="15"/>
    </row>
    <row r="421" spans="1:21" ht="13.5" customHeight="1">
      <c r="A421" s="41">
        <f>RANK(N421,$N$18:$N$2614)</f>
        <v>354</v>
      </c>
      <c r="B421" s="146"/>
      <c r="C421" s="144"/>
      <c r="D421" s="144"/>
      <c r="E421" s="144"/>
      <c r="F421" s="144"/>
      <c r="G421" s="145"/>
      <c r="H421" s="145"/>
      <c r="I421" s="145"/>
      <c r="J421" s="145"/>
      <c r="K421" s="145"/>
      <c r="L421" s="145"/>
      <c r="M421" s="145"/>
      <c r="N421" s="43">
        <f>SUM(G421*$D$8+H421*$D$5+I421*$D$9+J421*$D$6+K421*$D$11+L421*$D$10+M421*$D$7)</f>
        <v>0</v>
      </c>
      <c r="O421" s="97" t="e">
        <f>VLOOKUP(B421,#REF!,14,0)</f>
        <v>#REF!</v>
      </c>
      <c r="P421" s="106" t="e">
        <f>SUM(((((I421+(L421*1.1))/1900*0.55)+(J421+M421)/19*0.41))+(K421/20*0.04))*100*O421</f>
        <v>#REF!</v>
      </c>
      <c r="Q421" s="31"/>
      <c r="R421" s="15"/>
      <c r="S421" s="15"/>
      <c r="T421" s="15"/>
      <c r="U421" s="15"/>
    </row>
    <row r="422" spans="1:21" ht="13.5" customHeight="1">
      <c r="A422" s="41">
        <f>RANK(N422,$N$18:$N$2614)</f>
        <v>354</v>
      </c>
      <c r="B422" s="146"/>
      <c r="C422" s="144"/>
      <c r="D422" s="144"/>
      <c r="E422" s="144"/>
      <c r="F422" s="144"/>
      <c r="G422" s="145"/>
      <c r="H422" s="145"/>
      <c r="I422" s="145"/>
      <c r="J422" s="145"/>
      <c r="K422" s="145"/>
      <c r="L422" s="145"/>
      <c r="M422" s="145"/>
      <c r="N422" s="43">
        <f>SUM(G422*$D$8+H422*$D$5+I422*$D$9+J422*$D$6+K422*$D$11+L422*$D$10+M422*$D$7)</f>
        <v>0</v>
      </c>
      <c r="O422" s="97" t="e">
        <f>VLOOKUP(B422,#REF!,14,0)</f>
        <v>#REF!</v>
      </c>
      <c r="P422" s="106" t="e">
        <f>SUM(((((I422+(L422*1.1))/1900*0.55)+(J422+M422)/19*0.41))+(K422/20*0.04))*100*O422</f>
        <v>#REF!</v>
      </c>
      <c r="Q422" s="31"/>
      <c r="R422" s="15"/>
      <c r="S422" s="15"/>
      <c r="T422" s="15"/>
      <c r="U422" s="15"/>
    </row>
    <row r="423" spans="1:21" ht="13.5" customHeight="1">
      <c r="A423" s="41">
        <f>RANK(N423,$N$18:$N$2614)</f>
        <v>354</v>
      </c>
      <c r="B423" s="146"/>
      <c r="C423" s="144"/>
      <c r="D423" s="144"/>
      <c r="E423" s="144"/>
      <c r="F423" s="144"/>
      <c r="G423" s="145"/>
      <c r="H423" s="145"/>
      <c r="I423" s="145"/>
      <c r="J423" s="145"/>
      <c r="K423" s="145"/>
      <c r="L423" s="145"/>
      <c r="M423" s="145"/>
      <c r="N423" s="43">
        <f>SUM(G423*$D$8+H423*$D$5+I423*$D$9+J423*$D$6+K423*$D$11+L423*$D$10+M423*$D$7)</f>
        <v>0</v>
      </c>
      <c r="O423" s="97" t="e">
        <f>VLOOKUP(B423,#REF!,14,0)</f>
        <v>#REF!</v>
      </c>
      <c r="P423" s="106" t="e">
        <f>SUM(((((I423+(L423*1.1))/1900*0.55)+(J423+M423)/19*0.41))+(K423/20*0.04))*100*O423</f>
        <v>#REF!</v>
      </c>
      <c r="Q423" s="31"/>
      <c r="R423" s="15"/>
      <c r="S423" s="15"/>
      <c r="T423" s="15"/>
      <c r="U423" s="15"/>
    </row>
    <row r="424" spans="1:21" ht="13.5" customHeight="1">
      <c r="A424" s="41">
        <f>RANK(N424,$N$18:$N$2614)</f>
        <v>354</v>
      </c>
      <c r="B424" s="146"/>
      <c r="C424" s="144"/>
      <c r="D424" s="144"/>
      <c r="E424" s="144"/>
      <c r="F424" s="144"/>
      <c r="G424" s="145"/>
      <c r="H424" s="145"/>
      <c r="I424" s="145"/>
      <c r="J424" s="145"/>
      <c r="K424" s="145"/>
      <c r="L424" s="145"/>
      <c r="M424" s="145"/>
      <c r="N424" s="43">
        <f>SUM(G424*$D$8+H424*$D$5+I424*$D$9+J424*$D$6+K424*$D$11+L424*$D$10+M424*$D$7)</f>
        <v>0</v>
      </c>
      <c r="O424" s="97" t="e">
        <f>VLOOKUP(B424,#REF!,14,0)</f>
        <v>#REF!</v>
      </c>
      <c r="P424" s="106" t="e">
        <f>SUM(((((I424+(L424*1.1))/1900*0.55)+(J424+M424)/19*0.41))+(K424/20*0.04))*100*O424</f>
        <v>#REF!</v>
      </c>
      <c r="Q424" s="31"/>
      <c r="R424" s="15"/>
      <c r="S424" s="15"/>
      <c r="T424" s="15"/>
      <c r="U424" s="15"/>
    </row>
    <row r="425" spans="1:21" ht="13.5" customHeight="1">
      <c r="A425" s="41">
        <f>RANK(N425,$N$18:$N$2614)</f>
        <v>354</v>
      </c>
      <c r="B425" s="143"/>
      <c r="C425" s="144"/>
      <c r="D425" s="144"/>
      <c r="E425" s="144"/>
      <c r="F425" s="144"/>
      <c r="G425" s="145"/>
      <c r="H425" s="145"/>
      <c r="I425" s="145"/>
      <c r="J425" s="145"/>
      <c r="K425" s="145"/>
      <c r="L425" s="145"/>
      <c r="M425" s="145"/>
      <c r="N425" s="43">
        <f>SUM(G425*$D$8+H425*$D$5+I425*$D$9+J425*$D$6+K425*$D$11+L425*$D$10+M425*$D$7)</f>
        <v>0</v>
      </c>
      <c r="O425" s="97" t="e">
        <f>VLOOKUP(B425,#REF!,14,0)</f>
        <v>#REF!</v>
      </c>
      <c r="P425" s="106" t="e">
        <f>SUM(((((I425+(L425*1.1))/1900*0.55)+(J425+M425)/19*0.41))+(K425/20*0.04))*100*O425</f>
        <v>#REF!</v>
      </c>
      <c r="Q425" s="31"/>
      <c r="R425" s="15"/>
      <c r="S425" s="15"/>
      <c r="T425" s="15"/>
      <c r="U425" s="15"/>
    </row>
    <row r="426" spans="1:21" ht="13.5" customHeight="1">
      <c r="A426" s="41">
        <f>RANK(N426,$N$18:$N$2614)</f>
        <v>354</v>
      </c>
      <c r="B426" s="143"/>
      <c r="C426" s="144"/>
      <c r="D426" s="144"/>
      <c r="E426" s="144"/>
      <c r="F426" s="144"/>
      <c r="G426" s="145"/>
      <c r="H426" s="145"/>
      <c r="I426" s="145"/>
      <c r="J426" s="145"/>
      <c r="K426" s="145"/>
      <c r="L426" s="145"/>
      <c r="M426" s="145"/>
      <c r="N426" s="43">
        <f>SUM(G426*$D$8+H426*$D$5+I426*$D$9+J426*$D$6+K426*$D$11+L426*$D$10+M426*$D$7)</f>
        <v>0</v>
      </c>
      <c r="O426" s="97" t="e">
        <f>VLOOKUP(B426,#REF!,14,0)</f>
        <v>#REF!</v>
      </c>
      <c r="P426" s="106" t="e">
        <f>SUM(((((I426+(L426*1.1))/1900*0.55)+(J426+M426)/19*0.41))+(K426/20*0.04))*100*O426</f>
        <v>#REF!</v>
      </c>
      <c r="Q426" s="31"/>
      <c r="R426" s="15"/>
      <c r="S426" s="15"/>
      <c r="T426" s="15"/>
      <c r="U426" s="15"/>
    </row>
    <row r="427" spans="1:21" ht="13.5" customHeight="1">
      <c r="A427" s="41">
        <f>RANK(N427,$N$18:$N$2614)</f>
        <v>354</v>
      </c>
      <c r="B427" s="144"/>
      <c r="C427" s="144"/>
      <c r="D427" s="144"/>
      <c r="E427" s="144"/>
      <c r="F427" s="144"/>
      <c r="G427" s="145"/>
      <c r="H427" s="145"/>
      <c r="I427" s="145"/>
      <c r="J427" s="145"/>
      <c r="K427" s="145"/>
      <c r="L427" s="145"/>
      <c r="M427" s="145"/>
      <c r="N427" s="43">
        <f>SUM(G427*$D$8+H427*$D$5+I427*$D$9+J427*$D$6+K427*$D$11+L427*$D$10+M427*$D$7)</f>
        <v>0</v>
      </c>
      <c r="O427" s="97" t="e">
        <f>VLOOKUP(B427,#REF!,14,0)</f>
        <v>#REF!</v>
      </c>
      <c r="P427" s="106" t="e">
        <f>SUM(((((I427+(L427*1.1))/1900*0.55)+(J427+M427)/19*0.41))+(K427/20*0.04))*100*O427</f>
        <v>#REF!</v>
      </c>
      <c r="Q427" s="31"/>
      <c r="R427" s="15"/>
      <c r="S427" s="15"/>
      <c r="T427" s="15"/>
      <c r="U427" s="15"/>
    </row>
    <row r="428" spans="1:21" ht="13.5" customHeight="1">
      <c r="A428" s="41">
        <f>RANK(N428,$N$18:$N$2614)</f>
        <v>354</v>
      </c>
      <c r="B428" s="144"/>
      <c r="C428" s="144"/>
      <c r="D428" s="144"/>
      <c r="E428" s="144"/>
      <c r="F428" s="144"/>
      <c r="G428" s="145"/>
      <c r="H428" s="145"/>
      <c r="I428" s="145"/>
      <c r="J428" s="145"/>
      <c r="K428" s="145"/>
      <c r="L428" s="145"/>
      <c r="M428" s="145"/>
      <c r="N428" s="43">
        <f>SUM(G428*$D$8+H428*$D$5+I428*$D$9+J428*$D$6+K428*$D$11+L428*$D$10+M428*$D$7)</f>
        <v>0</v>
      </c>
      <c r="O428" s="97" t="e">
        <f>VLOOKUP(B428,#REF!,14,0)</f>
        <v>#REF!</v>
      </c>
      <c r="P428" s="106" t="e">
        <f>SUM(((((I428+(L428*1.1))/1900*0.55)+(J428+M428)/19*0.41))+(K428/20*0.04))*100*O428</f>
        <v>#REF!</v>
      </c>
      <c r="Q428" s="31"/>
      <c r="R428" s="15"/>
      <c r="S428" s="15"/>
      <c r="T428" s="15"/>
      <c r="U428" s="15"/>
    </row>
    <row r="429" spans="1:21" ht="13.5" customHeight="1">
      <c r="A429" s="41">
        <f>RANK(N429,$N$18:$N$2614)</f>
        <v>354</v>
      </c>
      <c r="B429" s="144"/>
      <c r="C429" s="144"/>
      <c r="D429" s="144"/>
      <c r="E429" s="144"/>
      <c r="F429" s="144"/>
      <c r="G429" s="145"/>
      <c r="H429" s="145"/>
      <c r="I429" s="145"/>
      <c r="J429" s="145"/>
      <c r="K429" s="145"/>
      <c r="L429" s="145"/>
      <c r="M429" s="145"/>
      <c r="N429" s="43">
        <f>SUM(G429*$D$8+H429*$D$5+I429*$D$9+J429*$D$6+K429*$D$11+L429*$D$10+M429*$D$7)</f>
        <v>0</v>
      </c>
      <c r="O429" s="97" t="e">
        <f>VLOOKUP(B429,#REF!,14,0)</f>
        <v>#REF!</v>
      </c>
      <c r="P429" s="106" t="e">
        <f>SUM(((((I429+(L429*1.1))/1900*0.55)+(J429+M429)/19*0.41))+(K429/20*0.04))*100*O429</f>
        <v>#REF!</v>
      </c>
      <c r="Q429" s="31"/>
      <c r="R429" s="15"/>
      <c r="S429" s="15"/>
      <c r="T429" s="15"/>
      <c r="U429" s="15"/>
    </row>
    <row r="430" spans="1:21" ht="13.5" customHeight="1">
      <c r="A430" s="41">
        <f>RANK(N430,$N$18:$N$2614)</f>
        <v>354</v>
      </c>
      <c r="B430" s="144"/>
      <c r="C430" s="144"/>
      <c r="D430" s="144"/>
      <c r="E430" s="144"/>
      <c r="F430" s="144"/>
      <c r="G430" s="145"/>
      <c r="H430" s="145"/>
      <c r="I430" s="145"/>
      <c r="J430" s="145"/>
      <c r="K430" s="145"/>
      <c r="L430" s="145"/>
      <c r="M430" s="145"/>
      <c r="N430" s="43">
        <f>SUM(G430*$D$8+H430*$D$5+I430*$D$9+J430*$D$6+K430*$D$11+L430*$D$10+M430*$D$7)</f>
        <v>0</v>
      </c>
      <c r="O430" s="97" t="e">
        <f>VLOOKUP(B430,#REF!,14,0)</f>
        <v>#REF!</v>
      </c>
      <c r="P430" s="106" t="e">
        <f>SUM(((((I430+(L430*1.1))/1900*0.55)+(J430+M430)/19*0.41))+(K430/20*0.04))*100*O430</f>
        <v>#REF!</v>
      </c>
      <c r="Q430" s="31"/>
      <c r="R430" s="15"/>
      <c r="S430" s="15"/>
      <c r="T430" s="15"/>
      <c r="U430" s="15"/>
    </row>
    <row r="431" spans="1:21" ht="13.5" customHeight="1">
      <c r="A431" s="41">
        <f>RANK(N431,$N$18:$N$2614)</f>
        <v>354</v>
      </c>
      <c r="B431" s="144"/>
      <c r="C431" s="144"/>
      <c r="D431" s="144"/>
      <c r="E431" s="144"/>
      <c r="F431" s="144"/>
      <c r="G431" s="145"/>
      <c r="H431" s="145"/>
      <c r="I431" s="145"/>
      <c r="J431" s="145"/>
      <c r="K431" s="145"/>
      <c r="L431" s="145"/>
      <c r="M431" s="145"/>
      <c r="N431" s="43">
        <f>SUM(G431*$D$8+H431*$D$5+I431*$D$9+J431*$D$6+K431*$D$11+L431*$D$10+M431*$D$7)</f>
        <v>0</v>
      </c>
      <c r="O431" s="97" t="e">
        <f>VLOOKUP(B431,#REF!,14,0)</f>
        <v>#REF!</v>
      </c>
      <c r="P431" s="106" t="e">
        <f>SUM(((((I431+(L431*1.1))/1900*0.55)+(J431+M431)/19*0.41))+(K431/20*0.04))*100*O431</f>
        <v>#REF!</v>
      </c>
      <c r="Q431" s="31"/>
      <c r="R431" s="15"/>
      <c r="S431" s="15"/>
      <c r="T431" s="15"/>
      <c r="U431" s="15"/>
    </row>
    <row r="432" spans="1:21" ht="13.5" customHeight="1">
      <c r="A432" s="41">
        <f>RANK(N432,$N$18:$N$2614)</f>
        <v>354</v>
      </c>
      <c r="B432" s="144"/>
      <c r="C432" s="144"/>
      <c r="D432" s="144"/>
      <c r="E432" s="144"/>
      <c r="F432" s="144"/>
      <c r="G432" s="145"/>
      <c r="H432" s="145"/>
      <c r="I432" s="145"/>
      <c r="J432" s="145"/>
      <c r="K432" s="145"/>
      <c r="L432" s="145"/>
      <c r="M432" s="145"/>
      <c r="N432" s="43">
        <f>SUM(G432*$D$8+H432*$D$5+I432*$D$9+J432*$D$6+K432*$D$11+L432*$D$10+M432*$D$7)</f>
        <v>0</v>
      </c>
      <c r="O432" s="97" t="e">
        <f>VLOOKUP(B432,#REF!,14,0)</f>
        <v>#REF!</v>
      </c>
      <c r="P432" s="106" t="e">
        <f>SUM(((((I432+(L432*1.1))/1900*0.55)+(J432+M432)/19*0.41))+(K432/20*0.04))*100*O432</f>
        <v>#REF!</v>
      </c>
      <c r="Q432" s="31"/>
      <c r="R432" s="15"/>
      <c r="S432" s="15"/>
      <c r="T432" s="15"/>
      <c r="U432" s="15"/>
    </row>
    <row r="433" spans="1:21" ht="13.5" customHeight="1">
      <c r="A433" s="41">
        <f>RANK(N433,$N$18:$N$2614)</f>
        <v>354</v>
      </c>
      <c r="B433" s="144"/>
      <c r="C433" s="144"/>
      <c r="D433" s="144"/>
      <c r="E433" s="144"/>
      <c r="F433" s="144"/>
      <c r="G433" s="145"/>
      <c r="H433" s="145"/>
      <c r="I433" s="145"/>
      <c r="J433" s="145"/>
      <c r="K433" s="145"/>
      <c r="L433" s="145"/>
      <c r="M433" s="145"/>
      <c r="N433" s="43">
        <f>SUM(G433*$D$8+H433*$D$5+I433*$D$9+J433*$D$6+K433*$D$11+L433*$D$10+M433*$D$7)</f>
        <v>0</v>
      </c>
      <c r="O433" s="97" t="e">
        <f>VLOOKUP(B433,#REF!,14,0)</f>
        <v>#REF!</v>
      </c>
      <c r="P433" s="106" t="e">
        <f>SUM(((((I433+(L433*1.1))/1900*0.55)+(J433+M433)/19*0.41))+(K433/20*0.04))*100*O433</f>
        <v>#REF!</v>
      </c>
      <c r="Q433" s="31"/>
      <c r="R433" s="15"/>
      <c r="S433" s="15"/>
      <c r="T433" s="15"/>
      <c r="U433" s="15"/>
    </row>
    <row r="434" spans="1:21" ht="13.5" customHeight="1">
      <c r="A434" s="41">
        <f>RANK(N434,$N$18:$N$2614)</f>
        <v>354</v>
      </c>
      <c r="B434" s="143"/>
      <c r="C434" s="144"/>
      <c r="D434" s="144"/>
      <c r="E434" s="144"/>
      <c r="F434" s="144"/>
      <c r="G434" s="145"/>
      <c r="H434" s="145"/>
      <c r="I434" s="145"/>
      <c r="J434" s="145"/>
      <c r="K434" s="145"/>
      <c r="L434" s="145"/>
      <c r="M434" s="145"/>
      <c r="N434" s="43">
        <f>SUM(G434*$D$8+H434*$D$5+I434*$D$9+J434*$D$6+K434*$D$11+L434*$D$10+M434*$D$7)</f>
        <v>0</v>
      </c>
      <c r="O434" s="97" t="e">
        <f>VLOOKUP(B434,#REF!,14,0)</f>
        <v>#REF!</v>
      </c>
      <c r="P434" s="106" t="e">
        <f>SUM(((((I434+(L434*1.1))/1900*0.55)+(J434+M434)/19*0.41))+(K434/20*0.04))*100*O434</f>
        <v>#REF!</v>
      </c>
      <c r="Q434" s="31"/>
      <c r="R434" s="15"/>
      <c r="S434" s="15"/>
      <c r="T434" s="15"/>
      <c r="U434" s="15"/>
    </row>
    <row r="435" spans="1:21" ht="13.5" customHeight="1">
      <c r="A435" s="41">
        <f>RANK(N435,$N$18:$N$2614)</f>
        <v>354</v>
      </c>
      <c r="B435" s="143"/>
      <c r="C435" s="144"/>
      <c r="D435" s="144"/>
      <c r="E435" s="144"/>
      <c r="F435" s="144"/>
      <c r="G435" s="145"/>
      <c r="H435" s="145"/>
      <c r="I435" s="145"/>
      <c r="J435" s="145"/>
      <c r="K435" s="145"/>
      <c r="L435" s="145"/>
      <c r="M435" s="145"/>
      <c r="N435" s="43">
        <f>SUM(G435*$D$8+H435*$D$5+I435*$D$9+J435*$D$6+K435*$D$11+L435*$D$10+M435*$D$7)</f>
        <v>0</v>
      </c>
      <c r="O435" s="97" t="e">
        <f>VLOOKUP(B435,#REF!,14,0)</f>
        <v>#REF!</v>
      </c>
      <c r="P435" s="106" t="e">
        <f>SUM(((((I435+(L435*1.1))/1900*0.55)+(J435+M435)/19*0.41))+(K435/20*0.04))*100*O435</f>
        <v>#REF!</v>
      </c>
      <c r="Q435" s="31"/>
      <c r="R435" s="15"/>
      <c r="S435" s="15"/>
      <c r="T435" s="15"/>
      <c r="U435" s="15"/>
    </row>
    <row r="436" spans="1:21" ht="13.5" customHeight="1">
      <c r="A436" s="41">
        <f>RANK(N436,$N$18:$N$2614)</f>
        <v>354</v>
      </c>
      <c r="B436" s="146"/>
      <c r="C436" s="144"/>
      <c r="D436" s="144"/>
      <c r="E436" s="144"/>
      <c r="F436" s="144"/>
      <c r="G436" s="145"/>
      <c r="H436" s="145"/>
      <c r="I436" s="145"/>
      <c r="J436" s="145"/>
      <c r="K436" s="145"/>
      <c r="L436" s="145"/>
      <c r="M436" s="145"/>
      <c r="N436" s="43">
        <f>SUM(G436*$D$8+H436*$D$5+I436*$D$9+J436*$D$6+K436*$D$11+L436*$D$10+M436*$D$7)</f>
        <v>0</v>
      </c>
      <c r="O436" s="97" t="e">
        <f>VLOOKUP(B436,#REF!,14,0)</f>
        <v>#REF!</v>
      </c>
      <c r="P436" s="106" t="e">
        <f>SUM(((((I436+(L436*1.1))/1900*0.55)+(J436+M436)/19*0.41))+(K436/20*0.04))*100*O436</f>
        <v>#REF!</v>
      </c>
      <c r="Q436" s="31"/>
      <c r="R436" s="15"/>
      <c r="S436" s="15"/>
      <c r="T436" s="15"/>
      <c r="U436" s="15"/>
    </row>
    <row r="437" spans="1:21" ht="13.5" customHeight="1">
      <c r="A437" s="41">
        <f>RANK(N437,$N$18:$N$2614)</f>
        <v>354</v>
      </c>
      <c r="B437" s="146"/>
      <c r="C437" s="144"/>
      <c r="D437" s="144"/>
      <c r="E437" s="144"/>
      <c r="F437" s="144"/>
      <c r="G437" s="145"/>
      <c r="H437" s="145"/>
      <c r="I437" s="145"/>
      <c r="J437" s="145"/>
      <c r="K437" s="145"/>
      <c r="L437" s="145"/>
      <c r="M437" s="145"/>
      <c r="N437" s="43">
        <f>SUM(G437*$D$8+H437*$D$5+I437*$D$9+J437*$D$6+K437*$D$11+L437*$D$10+M437*$D$7)</f>
        <v>0</v>
      </c>
      <c r="O437" s="97" t="e">
        <f>VLOOKUP(B437,#REF!,14,0)</f>
        <v>#REF!</v>
      </c>
      <c r="P437" s="106" t="e">
        <f>SUM(((((I437+(L437*1.1))/1900*0.55)+(J437+M437)/19*0.41))+(K437/20*0.04))*100*O437</f>
        <v>#REF!</v>
      </c>
      <c r="Q437" s="31"/>
      <c r="R437" s="15"/>
      <c r="S437" s="15"/>
      <c r="T437" s="15"/>
      <c r="U437" s="15"/>
    </row>
    <row r="438" spans="1:21" ht="13.5" customHeight="1">
      <c r="A438" s="41">
        <f>RANK(N438,$N$18:$N$2614)</f>
        <v>354</v>
      </c>
      <c r="B438" s="143"/>
      <c r="C438" s="144"/>
      <c r="D438" s="144"/>
      <c r="E438" s="144"/>
      <c r="F438" s="144"/>
      <c r="G438" s="145"/>
      <c r="H438" s="145"/>
      <c r="I438" s="145"/>
      <c r="J438" s="145"/>
      <c r="K438" s="145"/>
      <c r="L438" s="145"/>
      <c r="M438" s="145"/>
      <c r="N438" s="43">
        <f>SUM(G438*$D$8+H438*$D$5+I438*$D$9+J438*$D$6+K438*$D$11+L438*$D$10+M438*$D$7)</f>
        <v>0</v>
      </c>
      <c r="O438" s="97" t="e">
        <f>VLOOKUP(B438,#REF!,14,0)</f>
        <v>#REF!</v>
      </c>
      <c r="P438" s="106" t="e">
        <f>SUM(((((I438+(L438*1.1))/1900*0.55)+(J438+M438)/19*0.41))+(K438/20*0.04))*100*O438</f>
        <v>#REF!</v>
      </c>
      <c r="Q438" s="31"/>
      <c r="R438" s="15"/>
      <c r="S438" s="15"/>
      <c r="T438" s="15"/>
      <c r="U438" s="15"/>
    </row>
    <row r="439" spans="1:21" ht="13.5" customHeight="1">
      <c r="A439" s="41">
        <f>RANK(N439,$N$18:$N$2614)</f>
        <v>354</v>
      </c>
      <c r="B439" s="143"/>
      <c r="C439" s="144"/>
      <c r="D439" s="144"/>
      <c r="E439" s="144"/>
      <c r="F439" s="144"/>
      <c r="G439" s="145"/>
      <c r="H439" s="145"/>
      <c r="I439" s="145"/>
      <c r="J439" s="145"/>
      <c r="K439" s="145"/>
      <c r="L439" s="145"/>
      <c r="M439" s="145"/>
      <c r="N439" s="43">
        <f>SUM(G439*$D$8+H439*$D$5+I439*$D$9+J439*$D$6+K439*$D$11+L439*$D$10+M439*$D$7)</f>
        <v>0</v>
      </c>
      <c r="O439" s="97" t="e">
        <f>VLOOKUP(B439,#REF!,14,0)</f>
        <v>#REF!</v>
      </c>
      <c r="P439" s="106" t="e">
        <f>SUM(((((I439+(L439*1.1))/1900*0.55)+(J439+M439)/19*0.41))+(K439/20*0.04))*100*O439</f>
        <v>#REF!</v>
      </c>
      <c r="Q439" s="31"/>
      <c r="R439" s="15"/>
      <c r="S439" s="15"/>
      <c r="T439" s="15"/>
      <c r="U439" s="15"/>
    </row>
    <row r="440" spans="1:21" ht="13.5" customHeight="1">
      <c r="A440" s="41">
        <f>RANK(N440,$N$18:$N$2614)</f>
        <v>354</v>
      </c>
      <c r="B440" s="146"/>
      <c r="C440" s="144"/>
      <c r="D440" s="144"/>
      <c r="E440" s="146"/>
      <c r="F440" s="144"/>
      <c r="G440" s="145"/>
      <c r="H440" s="145"/>
      <c r="I440" s="145"/>
      <c r="J440" s="145"/>
      <c r="K440" s="145"/>
      <c r="L440" s="145"/>
      <c r="M440" s="145"/>
      <c r="N440" s="43">
        <f>SUM(G440*$D$8+H440*$D$5+I440*$D$9+J440*$D$6+K440*$D$11+L440*$D$10+M440*$D$7)</f>
        <v>0</v>
      </c>
      <c r="O440" s="97" t="e">
        <f>VLOOKUP(B440,#REF!,14,0)</f>
        <v>#REF!</v>
      </c>
      <c r="P440" s="106" t="e">
        <f>SUM(((((I440+(L440*1.1))/1900*0.55)+(J440+M440)/19*0.41))+(K440/20*0.04))*100*O440</f>
        <v>#REF!</v>
      </c>
      <c r="Q440" s="31"/>
      <c r="R440" s="15"/>
      <c r="S440" s="15"/>
      <c r="T440" s="15"/>
      <c r="U440" s="15"/>
    </row>
    <row r="441" spans="1:21" ht="13.5" customHeight="1">
      <c r="A441" s="41">
        <f>RANK(N441,$N$18:$N$2614)</f>
        <v>354</v>
      </c>
      <c r="B441" s="146"/>
      <c r="C441" s="144"/>
      <c r="D441" s="144"/>
      <c r="E441" s="146"/>
      <c r="F441" s="144"/>
      <c r="G441" s="145"/>
      <c r="H441" s="145"/>
      <c r="I441" s="145"/>
      <c r="J441" s="145"/>
      <c r="K441" s="145"/>
      <c r="L441" s="145"/>
      <c r="M441" s="145"/>
      <c r="N441" s="43">
        <f>SUM(G441*$D$8+H441*$D$5+I441*$D$9+J441*$D$6+K441*$D$11+L441*$D$10+M441*$D$7)</f>
        <v>0</v>
      </c>
      <c r="O441" s="97" t="e">
        <f>VLOOKUP(B441,#REF!,14,0)</f>
        <v>#REF!</v>
      </c>
      <c r="P441" s="106" t="e">
        <f>SUM(((((I441+(L441*1.1))/1900*0.55)+(J441+M441)/19*0.41))+(K441/20*0.04))*100*O441</f>
        <v>#REF!</v>
      </c>
      <c r="Q441" s="31"/>
      <c r="R441" s="15"/>
      <c r="S441" s="15"/>
      <c r="T441" s="15"/>
      <c r="U441" s="15"/>
    </row>
    <row r="442" spans="1:21" ht="13.5" customHeight="1">
      <c r="A442" s="41">
        <f>RANK(N442,$N$18:$N$2614)</f>
        <v>354</v>
      </c>
      <c r="B442" s="146"/>
      <c r="C442" s="144"/>
      <c r="D442" s="144"/>
      <c r="E442" s="146"/>
      <c r="F442" s="144"/>
      <c r="G442" s="145"/>
      <c r="H442" s="145"/>
      <c r="I442" s="145"/>
      <c r="J442" s="145"/>
      <c r="K442" s="145"/>
      <c r="L442" s="145"/>
      <c r="M442" s="145"/>
      <c r="N442" s="43">
        <f>SUM(G442*$D$8+H442*$D$5+I442*$D$9+J442*$D$6+K442*$D$11+L442*$D$10+M442*$D$7)</f>
        <v>0</v>
      </c>
      <c r="O442" s="97" t="e">
        <f>VLOOKUP(B442,#REF!,14,0)</f>
        <v>#REF!</v>
      </c>
      <c r="P442" s="106" t="e">
        <f>SUM(((((I442+(L442*1.1))/1900*0.55)+(J442+M442)/19*0.41))+(K442/20*0.04))*100*O442</f>
        <v>#REF!</v>
      </c>
      <c r="Q442" s="31"/>
      <c r="R442" s="15"/>
      <c r="S442" s="15"/>
      <c r="T442" s="15"/>
      <c r="U442" s="15"/>
    </row>
    <row r="443" spans="1:21" ht="13.5" customHeight="1">
      <c r="A443" s="41">
        <f>RANK(N443,$N$18:$N$2614)</f>
        <v>354</v>
      </c>
      <c r="B443" s="146"/>
      <c r="C443" s="144"/>
      <c r="D443" s="144"/>
      <c r="E443" s="146"/>
      <c r="F443" s="144"/>
      <c r="G443" s="145"/>
      <c r="H443" s="145"/>
      <c r="I443" s="145"/>
      <c r="J443" s="145"/>
      <c r="K443" s="145"/>
      <c r="L443" s="145"/>
      <c r="M443" s="145"/>
      <c r="N443" s="43">
        <f>SUM(G443*$D$8+H443*$D$5+I443*$D$9+J443*$D$6+K443*$D$11+L443*$D$10+M443*$D$7)</f>
        <v>0</v>
      </c>
      <c r="O443" s="97" t="e">
        <f>VLOOKUP(B443,#REF!,14,0)</f>
        <v>#REF!</v>
      </c>
      <c r="P443" s="106" t="e">
        <f>SUM(((((I443+(L443*1.1))/1900*0.55)+(J443+M443)/19*0.41))+(K443/20*0.04))*100*O443</f>
        <v>#REF!</v>
      </c>
      <c r="Q443" s="31"/>
      <c r="R443" s="15"/>
      <c r="S443" s="15"/>
      <c r="T443" s="15"/>
      <c r="U443" s="15"/>
    </row>
    <row r="444" spans="1:21" ht="13.5" customHeight="1">
      <c r="A444" s="41">
        <f>RANK(N444,$N$18:$N$2614)</f>
        <v>354</v>
      </c>
      <c r="B444" s="146"/>
      <c r="C444" s="144"/>
      <c r="D444" s="144"/>
      <c r="E444" s="146"/>
      <c r="F444" s="144"/>
      <c r="G444" s="145"/>
      <c r="H444" s="145"/>
      <c r="I444" s="145"/>
      <c r="J444" s="145"/>
      <c r="K444" s="145"/>
      <c r="L444" s="145"/>
      <c r="M444" s="145"/>
      <c r="N444" s="43">
        <f>SUM(G444*$D$8+H444*$D$5+I444*$D$9+J444*$D$6+K444*$D$11+L444*$D$10+M444*$D$7)</f>
        <v>0</v>
      </c>
      <c r="O444" s="97" t="e">
        <f>VLOOKUP(B444,#REF!,14,0)</f>
        <v>#REF!</v>
      </c>
      <c r="P444" s="106" t="e">
        <f>SUM(((((I444+(L444*1.1))/1900*0.55)+(J444+M444)/19*0.41))+(K444/20*0.04))*100*O444</f>
        <v>#REF!</v>
      </c>
      <c r="Q444" s="31"/>
      <c r="R444" s="15"/>
      <c r="S444" s="15"/>
      <c r="T444" s="15"/>
      <c r="U444" s="15"/>
    </row>
    <row r="445" spans="1:21" ht="13.5" customHeight="1">
      <c r="A445" s="41">
        <f>RANK(N445,$N$18:$N$2614)</f>
        <v>354</v>
      </c>
      <c r="B445" s="146"/>
      <c r="C445" s="144"/>
      <c r="D445" s="144"/>
      <c r="E445" s="146"/>
      <c r="F445" s="144"/>
      <c r="G445" s="145"/>
      <c r="H445" s="145"/>
      <c r="I445" s="145"/>
      <c r="J445" s="145"/>
      <c r="K445" s="145"/>
      <c r="L445" s="145"/>
      <c r="M445" s="145"/>
      <c r="N445" s="43">
        <f>SUM(G445*$D$8+H445*$D$5+I445*$D$9+J445*$D$6+K445*$D$11+L445*$D$10+M445*$D$7)</f>
        <v>0</v>
      </c>
      <c r="O445" s="97" t="e">
        <f>VLOOKUP(B445,#REF!,14,0)</f>
        <v>#REF!</v>
      </c>
      <c r="P445" s="106" t="e">
        <f>SUM(((((I445+(L445*1.1))/1900*0.55)+(J445+M445)/19*0.41))+(K445/20*0.04))*100*O445</f>
        <v>#REF!</v>
      </c>
      <c r="Q445" s="31"/>
      <c r="R445" s="15"/>
      <c r="S445" s="15"/>
      <c r="T445" s="15"/>
      <c r="U445" s="15"/>
    </row>
    <row r="446" spans="1:21" ht="13.5" customHeight="1">
      <c r="A446" s="41">
        <f>RANK(N446,$N$18:$N$2614)</f>
        <v>354</v>
      </c>
      <c r="B446" s="146"/>
      <c r="C446" s="144"/>
      <c r="D446" s="144"/>
      <c r="E446" s="146"/>
      <c r="F446" s="144"/>
      <c r="G446" s="145"/>
      <c r="H446" s="145"/>
      <c r="I446" s="145"/>
      <c r="J446" s="145"/>
      <c r="K446" s="145"/>
      <c r="L446" s="145"/>
      <c r="M446" s="145"/>
      <c r="N446" s="43">
        <f>SUM(G446*$D$8+H446*$D$5+I446*$D$9+J446*$D$6+K446*$D$11+L446*$D$10+M446*$D$7)</f>
        <v>0</v>
      </c>
      <c r="O446" s="97" t="e">
        <f>VLOOKUP(B446,#REF!,14,0)</f>
        <v>#REF!</v>
      </c>
      <c r="P446" s="106" t="e">
        <f>SUM(((((I446+(L446*1.1))/1900*0.55)+(J446+M446)/19*0.41))+(K446/20*0.04))*100*O446</f>
        <v>#REF!</v>
      </c>
      <c r="Q446" s="31"/>
      <c r="R446" s="15"/>
      <c r="S446" s="15"/>
      <c r="T446" s="15"/>
      <c r="U446" s="15"/>
    </row>
    <row r="447" spans="1:21" ht="13.5" customHeight="1">
      <c r="A447" s="41">
        <f>RANK(N447,$N$18:$N$2614)</f>
        <v>354</v>
      </c>
      <c r="B447" s="146"/>
      <c r="C447" s="144"/>
      <c r="D447" s="144"/>
      <c r="E447" s="146"/>
      <c r="F447" s="144"/>
      <c r="G447" s="145"/>
      <c r="H447" s="145"/>
      <c r="I447" s="145"/>
      <c r="J447" s="145"/>
      <c r="K447" s="145"/>
      <c r="L447" s="145"/>
      <c r="M447" s="145"/>
      <c r="N447" s="43">
        <f>SUM(G447*$D$8+H447*$D$5+I447*$D$9+J447*$D$6+K447*$D$11+L447*$D$10+M447*$D$7)</f>
        <v>0</v>
      </c>
      <c r="O447" s="97" t="e">
        <f>VLOOKUP(B447,#REF!,14,0)</f>
        <v>#REF!</v>
      </c>
      <c r="P447" s="106" t="e">
        <f>SUM(((((I447+(L447*1.1))/1900*0.55)+(J447+M447)/19*0.41))+(K447/20*0.04))*100*O447</f>
        <v>#REF!</v>
      </c>
      <c r="Q447" s="31"/>
      <c r="R447" s="15"/>
      <c r="S447" s="15"/>
      <c r="T447" s="15"/>
      <c r="U447" s="15"/>
    </row>
    <row r="448" spans="1:21" ht="13.5" customHeight="1">
      <c r="A448" s="41">
        <f>RANK(N448,$N$18:$N$2614)</f>
        <v>354</v>
      </c>
      <c r="B448" s="146"/>
      <c r="C448" s="144"/>
      <c r="D448" s="144"/>
      <c r="E448" s="146"/>
      <c r="F448" s="144"/>
      <c r="G448" s="145"/>
      <c r="H448" s="145"/>
      <c r="I448" s="145"/>
      <c r="J448" s="145"/>
      <c r="K448" s="145"/>
      <c r="L448" s="145"/>
      <c r="M448" s="145"/>
      <c r="N448" s="43">
        <f>SUM(G448*$D$8+H448*$D$5+I448*$D$9+J448*$D$6+K448*$D$11+L448*$D$10+M448*$D$7)</f>
        <v>0</v>
      </c>
      <c r="O448" s="97" t="e">
        <f>VLOOKUP(B448,#REF!,14,0)</f>
        <v>#REF!</v>
      </c>
      <c r="P448" s="106" t="e">
        <f>SUM(((((I448+(L448*1.1))/1900*0.55)+(J448+M448)/19*0.41))+(K448/20*0.04))*100*O448</f>
        <v>#REF!</v>
      </c>
      <c r="Q448" s="31"/>
      <c r="R448" s="15"/>
      <c r="S448" s="15"/>
      <c r="T448" s="15"/>
      <c r="U448" s="15"/>
    </row>
    <row r="449" spans="1:21" ht="13.5" customHeight="1">
      <c r="A449" s="41">
        <f>RANK(N449,$N$18:$N$2614)</f>
        <v>354</v>
      </c>
      <c r="B449" s="146"/>
      <c r="C449" s="144"/>
      <c r="D449" s="144"/>
      <c r="E449" s="146"/>
      <c r="F449" s="144"/>
      <c r="G449" s="145"/>
      <c r="H449" s="145"/>
      <c r="I449" s="145"/>
      <c r="J449" s="145"/>
      <c r="K449" s="145"/>
      <c r="L449" s="145"/>
      <c r="M449" s="145"/>
      <c r="N449" s="43">
        <f>SUM(G449*$D$8+H449*$D$5+I449*$D$9+J449*$D$6+K449*$D$11+L449*$D$10+M449*$D$7)</f>
        <v>0</v>
      </c>
      <c r="O449" s="97" t="e">
        <f>VLOOKUP(B449,#REF!,14,0)</f>
        <v>#REF!</v>
      </c>
      <c r="P449" s="106" t="e">
        <f>SUM(((((I449+(L449*1.1))/1900*0.55)+(J449+M449)/19*0.41))+(K449/20*0.04))*100*O449</f>
        <v>#REF!</v>
      </c>
      <c r="Q449" s="31"/>
      <c r="R449" s="15"/>
      <c r="S449" s="15"/>
      <c r="T449" s="15"/>
      <c r="U449" s="15"/>
    </row>
    <row r="450" spans="1:21" ht="13.5" customHeight="1">
      <c r="A450" s="41">
        <f>RANK(N450,$N$18:$N$2614)</f>
        <v>354</v>
      </c>
      <c r="B450" s="146"/>
      <c r="C450" s="144"/>
      <c r="D450" s="144"/>
      <c r="E450" s="146"/>
      <c r="F450" s="144"/>
      <c r="G450" s="145"/>
      <c r="H450" s="145"/>
      <c r="I450" s="145"/>
      <c r="J450" s="145"/>
      <c r="K450" s="145"/>
      <c r="L450" s="145"/>
      <c r="M450" s="145"/>
      <c r="N450" s="43">
        <f>SUM(G450*$D$8+H450*$D$5+I450*$D$9+J450*$D$6+K450*$D$11+L450*$D$10+M450*$D$7)</f>
        <v>0</v>
      </c>
      <c r="O450" s="97" t="e">
        <f>VLOOKUP(B450,#REF!,14,0)</f>
        <v>#REF!</v>
      </c>
      <c r="P450" s="106" t="e">
        <f>SUM(((((I450+(L450*1.1))/1900*0.55)+(J450+M450)/19*0.41))+(K450/20*0.04))*100*O450</f>
        <v>#REF!</v>
      </c>
      <c r="Q450" s="31"/>
      <c r="R450" s="15"/>
      <c r="S450" s="15"/>
      <c r="T450" s="15"/>
      <c r="U450" s="15"/>
    </row>
    <row r="451" spans="1:21" ht="13.5" customHeight="1">
      <c r="A451" s="41">
        <f>RANK(N451,$N$18:$N$2614)</f>
        <v>354</v>
      </c>
      <c r="B451" s="146"/>
      <c r="C451" s="144"/>
      <c r="D451" s="144"/>
      <c r="E451" s="146"/>
      <c r="F451" s="144"/>
      <c r="G451" s="145"/>
      <c r="H451" s="145"/>
      <c r="I451" s="145"/>
      <c r="J451" s="145"/>
      <c r="K451" s="145"/>
      <c r="L451" s="145"/>
      <c r="M451" s="145"/>
      <c r="N451" s="43">
        <f>SUM(G451*$D$8+H451*$D$5+I451*$D$9+J451*$D$6+K451*$D$11+L451*$D$10+M451*$D$7)</f>
        <v>0</v>
      </c>
      <c r="O451" s="97" t="e">
        <f>VLOOKUP(B451,#REF!,14,0)</f>
        <v>#REF!</v>
      </c>
      <c r="P451" s="106" t="e">
        <f>SUM(((((I451+(L451*1.1))/1900*0.55)+(J451+M451)/19*0.41))+(K451/20*0.04))*100*O451</f>
        <v>#REF!</v>
      </c>
      <c r="Q451" s="31"/>
      <c r="R451" s="15"/>
      <c r="S451" s="15"/>
      <c r="T451" s="15"/>
      <c r="U451" s="15"/>
    </row>
    <row r="452" spans="1:21" ht="13.5" customHeight="1">
      <c r="A452" s="41">
        <f>RANK(N452,$N$18:$N$2614)</f>
        <v>354</v>
      </c>
      <c r="B452" s="146"/>
      <c r="C452" s="144"/>
      <c r="D452" s="144"/>
      <c r="E452" s="146"/>
      <c r="F452" s="144"/>
      <c r="G452" s="145"/>
      <c r="H452" s="145"/>
      <c r="I452" s="145"/>
      <c r="J452" s="145"/>
      <c r="K452" s="145"/>
      <c r="L452" s="145"/>
      <c r="M452" s="145"/>
      <c r="N452" s="43">
        <f>SUM(G452*$D$8+H452*$D$5+I452*$D$9+J452*$D$6+K452*$D$11+L452*$D$10+M452*$D$7)</f>
        <v>0</v>
      </c>
      <c r="O452" s="97" t="e">
        <f>VLOOKUP(B452,#REF!,14,0)</f>
        <v>#REF!</v>
      </c>
      <c r="P452" s="106" t="e">
        <f>SUM(((((I452+(L452*1.1))/1900*0.55)+(J452+M452)/19*0.41))+(K452/20*0.04))*100*O452</f>
        <v>#REF!</v>
      </c>
      <c r="Q452" s="31"/>
      <c r="R452" s="15"/>
      <c r="S452" s="15"/>
      <c r="T452" s="15"/>
      <c r="U452" s="15"/>
    </row>
    <row r="453" spans="1:21" ht="13.5" customHeight="1">
      <c r="A453" s="41">
        <f>RANK(N453,$N$18:$N$2614)</f>
        <v>354</v>
      </c>
      <c r="B453" s="146"/>
      <c r="C453" s="144"/>
      <c r="D453" s="144"/>
      <c r="E453" s="144"/>
      <c r="F453" s="144"/>
      <c r="G453" s="145"/>
      <c r="H453" s="145"/>
      <c r="I453" s="145"/>
      <c r="J453" s="145"/>
      <c r="K453" s="145"/>
      <c r="L453" s="145"/>
      <c r="M453" s="145"/>
      <c r="N453" s="43">
        <f>SUM(G453*$D$8+H453*$D$5+I453*$D$9+J453*$D$6+K453*$D$11+L453*$D$10+M453*$D$7)</f>
        <v>0</v>
      </c>
      <c r="O453" s="97" t="e">
        <f>VLOOKUP(B453,#REF!,14,0)</f>
        <v>#REF!</v>
      </c>
      <c r="P453" s="106" t="e">
        <f>SUM(((((I453+(L453*1.1))/1900*0.55)+(J453+M453)/19*0.41))+(K453/20*0.04))*100*O453</f>
        <v>#REF!</v>
      </c>
      <c r="Q453" s="31"/>
      <c r="R453" s="15"/>
      <c r="S453" s="15"/>
      <c r="T453" s="15"/>
      <c r="U453" s="15"/>
    </row>
    <row r="454" spans="1:21" ht="13.5" customHeight="1">
      <c r="A454" s="41">
        <f>RANK(N454,$N$18:$N$2614)</f>
        <v>354</v>
      </c>
      <c r="B454" s="146"/>
      <c r="C454" s="144"/>
      <c r="D454" s="144"/>
      <c r="E454" s="144"/>
      <c r="F454" s="144"/>
      <c r="G454" s="145"/>
      <c r="H454" s="145"/>
      <c r="I454" s="145"/>
      <c r="J454" s="145"/>
      <c r="K454" s="145"/>
      <c r="L454" s="145"/>
      <c r="M454" s="145"/>
      <c r="N454" s="43">
        <f>SUM(G454*$D$8+H454*$D$5+I454*$D$9+J454*$D$6+K454*$D$11+L454*$D$10+M454*$D$7)</f>
        <v>0</v>
      </c>
      <c r="O454" s="97" t="e">
        <f>VLOOKUP(B454,#REF!,14,0)</f>
        <v>#REF!</v>
      </c>
      <c r="P454" s="106" t="e">
        <f>SUM(((((I454+(L454*1.1))/1900*0.55)+(J454+M454)/19*0.41))+(K454/20*0.04))*100*O454</f>
        <v>#REF!</v>
      </c>
      <c r="Q454" s="31"/>
      <c r="R454" s="15"/>
      <c r="S454" s="15"/>
      <c r="T454" s="15"/>
      <c r="U454" s="15"/>
    </row>
    <row r="455" spans="1:21" ht="13.5" customHeight="1">
      <c r="A455" s="41">
        <f>RANK(N455,$N$18:$N$2614)</f>
        <v>354</v>
      </c>
      <c r="B455" s="146"/>
      <c r="C455" s="144"/>
      <c r="D455" s="144"/>
      <c r="E455" s="144"/>
      <c r="F455" s="144"/>
      <c r="G455" s="145"/>
      <c r="H455" s="145"/>
      <c r="I455" s="145"/>
      <c r="J455" s="145"/>
      <c r="K455" s="145"/>
      <c r="L455" s="145"/>
      <c r="M455" s="145"/>
      <c r="N455" s="43">
        <f>SUM(G455*$D$8+H455*$D$5+I455*$D$9+J455*$D$6+K455*$D$11+L455*$D$10+M455*$D$7)</f>
        <v>0</v>
      </c>
      <c r="O455" s="97" t="e">
        <f>VLOOKUP(B455,#REF!,14,0)</f>
        <v>#REF!</v>
      </c>
      <c r="P455" s="106" t="e">
        <f>SUM(((((I455+(L455*1.1))/1900*0.55)+(J455+M455)/19*0.41))+(K455/20*0.04))*100*O455</f>
        <v>#REF!</v>
      </c>
      <c r="Q455" s="31"/>
      <c r="R455" s="15"/>
      <c r="S455" s="15"/>
      <c r="T455" s="15"/>
      <c r="U455" s="15"/>
    </row>
    <row r="456" spans="1:21" ht="13.5" customHeight="1">
      <c r="A456" s="41">
        <f>RANK(N456,$N$18:$N$2614)</f>
        <v>354</v>
      </c>
      <c r="B456" s="146"/>
      <c r="C456" s="144"/>
      <c r="D456" s="144"/>
      <c r="E456" s="144"/>
      <c r="F456" s="144"/>
      <c r="G456" s="145"/>
      <c r="H456" s="145"/>
      <c r="I456" s="145"/>
      <c r="J456" s="145"/>
      <c r="K456" s="145"/>
      <c r="L456" s="145"/>
      <c r="M456" s="145"/>
      <c r="N456" s="43">
        <f>SUM(G456*$D$8+H456*$D$5+I456*$D$9+J456*$D$6+K456*$D$11+L456*$D$10+M456*$D$7)</f>
        <v>0</v>
      </c>
      <c r="O456" s="97" t="e">
        <f>VLOOKUP(B456,#REF!,14,0)</f>
        <v>#REF!</v>
      </c>
      <c r="P456" s="106" t="e">
        <f>SUM(((((I456+(L456*1.1))/1900*0.55)+(J456+M456)/19*0.41))+(K456/20*0.04))*100*O456</f>
        <v>#REF!</v>
      </c>
      <c r="Q456" s="31"/>
      <c r="R456" s="15"/>
      <c r="S456" s="15"/>
      <c r="T456" s="15"/>
      <c r="U456" s="15"/>
    </row>
    <row r="457" spans="1:21" ht="13.5" customHeight="1">
      <c r="A457" s="41">
        <f>RANK(N457,$N$18:$N$2614)</f>
        <v>354</v>
      </c>
      <c r="B457" s="165"/>
      <c r="C457" s="144"/>
      <c r="D457" s="144"/>
      <c r="E457" s="144"/>
      <c r="F457" s="144"/>
      <c r="G457" s="145"/>
      <c r="H457" s="145"/>
      <c r="I457" s="145"/>
      <c r="J457" s="145"/>
      <c r="K457" s="145"/>
      <c r="L457" s="145"/>
      <c r="M457" s="145"/>
      <c r="N457" s="43">
        <f>SUM(G457*$D$8+H457*$D$5+I457*$D$9+J457*$D$6+K457*$D$11+L457*$D$10+M457*$D$7)</f>
        <v>0</v>
      </c>
      <c r="O457" s="97" t="e">
        <f>VLOOKUP(B457,#REF!,14,0)</f>
        <v>#REF!</v>
      </c>
      <c r="P457" s="106" t="e">
        <f>SUM(((((I457+(L457*1.1))/1900*0.55)+(J457+M457)/19*0.41))+(K457/20*0.04))*100*O457</f>
        <v>#REF!</v>
      </c>
      <c r="Q457" s="31"/>
      <c r="R457" s="15"/>
      <c r="S457" s="15"/>
      <c r="T457" s="15"/>
      <c r="U457" s="15"/>
    </row>
    <row r="458" spans="1:21" ht="13.5" customHeight="1">
      <c r="A458" s="41">
        <f>RANK(N458,$N$18:$N$2614)</f>
        <v>354</v>
      </c>
      <c r="B458" s="146"/>
      <c r="C458" s="144"/>
      <c r="D458" s="144"/>
      <c r="E458" s="144"/>
      <c r="F458" s="144"/>
      <c r="G458" s="145"/>
      <c r="H458" s="145"/>
      <c r="I458" s="145"/>
      <c r="J458" s="145"/>
      <c r="K458" s="145"/>
      <c r="L458" s="145"/>
      <c r="M458" s="145"/>
      <c r="N458" s="43">
        <f>SUM(G458*$D$8+H458*$D$5+I458*$D$9+J458*$D$6+K458*$D$11+L458*$D$10+M458*$D$7)</f>
        <v>0</v>
      </c>
      <c r="O458" s="97" t="e">
        <f>VLOOKUP(B458,#REF!,14,0)</f>
        <v>#REF!</v>
      </c>
      <c r="P458" s="106" t="e">
        <f>SUM(((((I458+(L458*1.1))/1900*0.55)+(J458+M458)/19*0.41))+(K458/20*0.04))*100*O458</f>
        <v>#REF!</v>
      </c>
      <c r="Q458" s="31"/>
      <c r="R458" s="15"/>
      <c r="S458" s="15"/>
      <c r="T458" s="15"/>
      <c r="U458" s="15"/>
    </row>
    <row r="459" spans="1:21" ht="13.5" customHeight="1">
      <c r="A459" s="41">
        <f>RANK(N459,$N$18:$N$2614)</f>
        <v>354</v>
      </c>
      <c r="B459" s="146"/>
      <c r="C459" s="144"/>
      <c r="D459" s="144"/>
      <c r="E459" s="144"/>
      <c r="F459" s="144"/>
      <c r="G459" s="145"/>
      <c r="H459" s="145"/>
      <c r="I459" s="145"/>
      <c r="J459" s="145"/>
      <c r="K459" s="145"/>
      <c r="L459" s="145"/>
      <c r="M459" s="145"/>
      <c r="N459" s="43">
        <f>SUM(G459*$D$8+H459*$D$5+I459*$D$9+J459*$D$6+K459*$D$11+L459*$D$10+M459*$D$7)</f>
        <v>0</v>
      </c>
      <c r="O459" s="97" t="e">
        <f>VLOOKUP(B459,#REF!,14,0)</f>
        <v>#REF!</v>
      </c>
      <c r="P459" s="106" t="e">
        <f>SUM(((((I459+(L459*1.1))/1900*0.55)+(J459+M459)/19*0.41))+(K459/20*0.04))*100*O459</f>
        <v>#REF!</v>
      </c>
      <c r="Q459" s="31"/>
      <c r="R459" s="15"/>
      <c r="S459" s="15"/>
      <c r="T459" s="15"/>
      <c r="U459" s="15"/>
    </row>
    <row r="460" spans="1:21" ht="13.5" customHeight="1">
      <c r="A460" s="41">
        <f>RANK(N460,$N$18:$N$2614)</f>
        <v>354</v>
      </c>
      <c r="B460" s="146"/>
      <c r="C460" s="144"/>
      <c r="D460" s="144"/>
      <c r="E460" s="144"/>
      <c r="F460" s="144"/>
      <c r="G460" s="145"/>
      <c r="H460" s="145"/>
      <c r="I460" s="145"/>
      <c r="J460" s="145"/>
      <c r="K460" s="145"/>
      <c r="L460" s="145"/>
      <c r="M460" s="145"/>
      <c r="N460" s="43">
        <f>SUM(G460*$D$8+H460*$D$5+I460*$D$9+J460*$D$6+K460*$D$11+L460*$D$10+M460*$D$7)</f>
        <v>0</v>
      </c>
      <c r="O460" s="97" t="e">
        <f>VLOOKUP(B460,#REF!,14,0)</f>
        <v>#REF!</v>
      </c>
      <c r="P460" s="106" t="e">
        <f>SUM(((((I460+(L460*1.1))/1900*0.55)+(J460+M460)/19*0.41))+(K460/20*0.04))*100*O460</f>
        <v>#REF!</v>
      </c>
      <c r="Q460" s="31"/>
      <c r="R460" s="15"/>
      <c r="S460" s="15"/>
      <c r="T460" s="15"/>
      <c r="U460" s="15"/>
    </row>
    <row r="461" spans="1:21" ht="13.5" customHeight="1">
      <c r="A461" s="41">
        <f>RANK(N461,$N$18:$N$2614)</f>
        <v>354</v>
      </c>
      <c r="B461" s="143"/>
      <c r="C461" s="144"/>
      <c r="D461" s="144"/>
      <c r="E461" s="144"/>
      <c r="F461" s="144"/>
      <c r="G461" s="145"/>
      <c r="H461" s="145"/>
      <c r="I461" s="145"/>
      <c r="J461" s="145"/>
      <c r="K461" s="145"/>
      <c r="L461" s="145"/>
      <c r="M461" s="145"/>
      <c r="N461" s="43">
        <f>SUM(G461*$D$8+H461*$D$5+I461*$D$9+J461*$D$6+K461*$D$11+L461*$D$10+M461*$D$7)</f>
        <v>0</v>
      </c>
      <c r="O461" s="97" t="e">
        <f>VLOOKUP(B461,#REF!,14,0)</f>
        <v>#REF!</v>
      </c>
      <c r="P461" s="106" t="e">
        <f>SUM(((((I461+(L461*1.1))/1900*0.55)+(J461+M461)/19*0.41))+(K461/20*0.04))*100*O461</f>
        <v>#REF!</v>
      </c>
      <c r="Q461" s="31"/>
      <c r="R461" s="15"/>
      <c r="S461" s="15"/>
      <c r="T461" s="15"/>
      <c r="U461" s="15"/>
    </row>
    <row r="462" spans="1:21" ht="13.5" customHeight="1">
      <c r="A462" s="41">
        <f>RANK(N462,$N$18:$N$2614)</f>
        <v>354</v>
      </c>
      <c r="B462" s="144"/>
      <c r="C462" s="144"/>
      <c r="D462" s="144"/>
      <c r="E462" s="144"/>
      <c r="F462" s="144"/>
      <c r="G462" s="145"/>
      <c r="H462" s="145"/>
      <c r="I462" s="145"/>
      <c r="J462" s="145"/>
      <c r="K462" s="145"/>
      <c r="L462" s="145"/>
      <c r="M462" s="145"/>
      <c r="N462" s="43">
        <f>SUM(G462*$D$8+H462*$D$5+I462*$D$9+J462*$D$6+K462*$D$11+L462*$D$10+M462*$D$7)</f>
        <v>0</v>
      </c>
      <c r="O462" s="97" t="e">
        <f>VLOOKUP(B462,#REF!,14,0)</f>
        <v>#REF!</v>
      </c>
      <c r="P462" s="106" t="e">
        <f>SUM(((((I462+(L462*1.1))/1900*0.55)+(J462+M462)/19*0.41))+(K462/20*0.04))*100*O462</f>
        <v>#REF!</v>
      </c>
      <c r="Q462" s="31"/>
      <c r="R462" s="15"/>
      <c r="S462" s="15"/>
      <c r="T462" s="15"/>
      <c r="U462" s="15"/>
    </row>
    <row r="463" spans="1:21" ht="13.5" customHeight="1">
      <c r="A463" s="41">
        <f>RANK(N463,$N$18:$N$2614)</f>
        <v>354</v>
      </c>
      <c r="B463" s="146"/>
      <c r="C463" s="144"/>
      <c r="D463" s="144"/>
      <c r="E463" s="144"/>
      <c r="F463" s="144"/>
      <c r="G463" s="145"/>
      <c r="H463" s="145"/>
      <c r="I463" s="145"/>
      <c r="J463" s="145"/>
      <c r="K463" s="145"/>
      <c r="L463" s="145"/>
      <c r="M463" s="145"/>
      <c r="N463" s="43">
        <f>SUM(G463*$D$8+H463*$D$5+I463*$D$9+J463*$D$6+K463*$D$11+L463*$D$10+M463*$D$7)</f>
        <v>0</v>
      </c>
      <c r="O463" s="97" t="e">
        <f>VLOOKUP(B463,#REF!,14,0)</f>
        <v>#REF!</v>
      </c>
      <c r="P463" s="106" t="e">
        <f>SUM(((((I463+(L463*1.1))/1900*0.55)+(J463+M463)/19*0.41))+(K463/20*0.04))*100*O463</f>
        <v>#REF!</v>
      </c>
      <c r="Q463" s="31"/>
      <c r="R463" s="15"/>
      <c r="S463" s="15"/>
      <c r="T463" s="15"/>
      <c r="U463" s="15"/>
    </row>
    <row r="464" spans="1:21" ht="13.5" customHeight="1">
      <c r="A464" s="41">
        <f>RANK(N464,$N$18:$N$2614)</f>
        <v>354</v>
      </c>
      <c r="B464" s="146"/>
      <c r="C464" s="144"/>
      <c r="D464" s="144"/>
      <c r="E464" s="144"/>
      <c r="F464" s="144"/>
      <c r="G464" s="145"/>
      <c r="H464" s="145"/>
      <c r="I464" s="145"/>
      <c r="J464" s="145"/>
      <c r="K464" s="145"/>
      <c r="L464" s="145"/>
      <c r="M464" s="145"/>
      <c r="N464" s="43">
        <f>SUM(G464*$D$8+H464*$D$5+I464*$D$9+J464*$D$6+K464*$D$11+L464*$D$10+M464*$D$7)</f>
        <v>0</v>
      </c>
      <c r="O464" s="97" t="e">
        <f>VLOOKUP(B464,#REF!,14,0)</f>
        <v>#REF!</v>
      </c>
      <c r="P464" s="106" t="e">
        <f>SUM(((((I464+(L464*1.1))/1900*0.55)+(J464+M464)/19*0.41))+(K464/20*0.04))*100*O464</f>
        <v>#REF!</v>
      </c>
      <c r="Q464" s="31"/>
      <c r="R464" s="15"/>
      <c r="S464" s="15"/>
      <c r="T464" s="15"/>
      <c r="U464" s="15"/>
    </row>
    <row r="465" spans="1:21" ht="13.5" customHeight="1">
      <c r="A465" s="41">
        <f>RANK(N465,$N$18:$N$2614)</f>
        <v>354</v>
      </c>
      <c r="B465" s="146"/>
      <c r="C465" s="144"/>
      <c r="D465" s="144"/>
      <c r="E465" s="144"/>
      <c r="F465" s="144"/>
      <c r="G465" s="145"/>
      <c r="H465" s="145"/>
      <c r="I465" s="145"/>
      <c r="J465" s="145"/>
      <c r="K465" s="145"/>
      <c r="L465" s="145"/>
      <c r="M465" s="145"/>
      <c r="N465" s="43">
        <f>SUM(G465*$D$8+H465*$D$5+I465*$D$9+J465*$D$6+K465*$D$11+L465*$D$10+M465*$D$7)</f>
        <v>0</v>
      </c>
      <c r="O465" s="97" t="e">
        <f>VLOOKUP(B465,#REF!,14,0)</f>
        <v>#REF!</v>
      </c>
      <c r="P465" s="106" t="e">
        <f>SUM(((((I465+(L465*1.1))/1900*0.55)+(J465+M465)/19*0.41))+(K465/20*0.04))*100*O465</f>
        <v>#REF!</v>
      </c>
      <c r="Q465" s="31"/>
      <c r="R465" s="15"/>
      <c r="S465" s="15"/>
      <c r="T465" s="15"/>
      <c r="U465" s="15"/>
    </row>
    <row r="466" spans="1:21" ht="13.5" customHeight="1">
      <c r="A466" s="41">
        <f>RANK(N466,$N$18:$N$2614)</f>
        <v>354</v>
      </c>
      <c r="B466" s="146"/>
      <c r="C466" s="144"/>
      <c r="D466" s="144"/>
      <c r="E466" s="144"/>
      <c r="F466" s="144"/>
      <c r="G466" s="145"/>
      <c r="H466" s="145"/>
      <c r="I466" s="145"/>
      <c r="J466" s="145"/>
      <c r="K466" s="145"/>
      <c r="L466" s="145"/>
      <c r="M466" s="145"/>
      <c r="N466" s="43">
        <f>SUM(G466*$D$8+H466*$D$5+I466*$D$9+J466*$D$6+K466*$D$11+L466*$D$10+M466*$D$7)</f>
        <v>0</v>
      </c>
      <c r="O466" s="97" t="e">
        <f>VLOOKUP(B466,#REF!,14,0)</f>
        <v>#REF!</v>
      </c>
      <c r="P466" s="106" t="e">
        <f>SUM(((((I466+(L466*1.1))/1900*0.55)+(J466+M466)/19*0.41))+(K466/20*0.04))*100*O466</f>
        <v>#REF!</v>
      </c>
      <c r="Q466" s="31"/>
      <c r="R466" s="15"/>
      <c r="S466" s="15"/>
      <c r="T466" s="15"/>
      <c r="U466" s="15"/>
    </row>
    <row r="467" spans="1:21" ht="13.5" customHeight="1">
      <c r="A467" s="41">
        <f>RANK(N467,$N$18:$N$2614)</f>
        <v>354</v>
      </c>
      <c r="B467" s="146"/>
      <c r="C467" s="144"/>
      <c r="D467" s="144"/>
      <c r="E467" s="144"/>
      <c r="F467" s="144"/>
      <c r="G467" s="145"/>
      <c r="H467" s="145"/>
      <c r="I467" s="145"/>
      <c r="J467" s="145"/>
      <c r="K467" s="145"/>
      <c r="L467" s="145"/>
      <c r="M467" s="145"/>
      <c r="N467" s="43">
        <f>SUM(G467*$D$8+H467*$D$5+I467*$D$9+J467*$D$6+K467*$D$11+L467*$D$10+M467*$D$7)</f>
        <v>0</v>
      </c>
      <c r="O467" s="97" t="e">
        <f>VLOOKUP(B467,#REF!,14,0)</f>
        <v>#REF!</v>
      </c>
      <c r="P467" s="106" t="e">
        <f>SUM(((((I467+(L467*1.1))/1900*0.55)+(J467+M467)/19*0.41))+(K467/20*0.04))*100*O467</f>
        <v>#REF!</v>
      </c>
      <c r="Q467" s="31"/>
      <c r="R467" s="15"/>
      <c r="S467" s="15"/>
      <c r="T467" s="15"/>
      <c r="U467" s="15"/>
    </row>
    <row r="468" spans="1:21" ht="13.5" customHeight="1">
      <c r="A468" s="41">
        <f>RANK(N468,$N$18:$N$2614)</f>
        <v>354</v>
      </c>
      <c r="B468" s="146"/>
      <c r="C468" s="144"/>
      <c r="D468" s="144"/>
      <c r="E468" s="144"/>
      <c r="F468" s="144"/>
      <c r="G468" s="145"/>
      <c r="H468" s="145"/>
      <c r="I468" s="145"/>
      <c r="J468" s="145"/>
      <c r="K468" s="145"/>
      <c r="L468" s="145"/>
      <c r="M468" s="145"/>
      <c r="N468" s="43">
        <f>SUM(G468*$D$8+H468*$D$5+I468*$D$9+J468*$D$6+K468*$D$11+L468*$D$10+M468*$D$7)</f>
        <v>0</v>
      </c>
      <c r="O468" s="97" t="e">
        <f>VLOOKUP(B468,#REF!,14,0)</f>
        <v>#REF!</v>
      </c>
      <c r="P468" s="106" t="e">
        <f>SUM(((((I468+(L468*1.1))/1900*0.55)+(J468+M468)/19*0.41))+(K468/20*0.04))*100*O468</f>
        <v>#REF!</v>
      </c>
      <c r="Q468" s="31"/>
      <c r="R468" s="15"/>
      <c r="S468" s="15"/>
      <c r="T468" s="15"/>
      <c r="U468" s="15"/>
    </row>
    <row r="469" spans="1:21" ht="13.5" customHeight="1">
      <c r="A469" s="41">
        <f>RANK(N469,$N$18:$N$2614)</f>
        <v>354</v>
      </c>
      <c r="B469" s="143"/>
      <c r="C469" s="144"/>
      <c r="D469" s="144"/>
      <c r="E469" s="144"/>
      <c r="F469" s="144"/>
      <c r="G469" s="145"/>
      <c r="H469" s="145"/>
      <c r="I469" s="145"/>
      <c r="J469" s="145"/>
      <c r="K469" s="145"/>
      <c r="L469" s="145"/>
      <c r="M469" s="145"/>
      <c r="N469" s="43">
        <f>SUM(G469*$D$8+H469*$D$5+I469*$D$9+J469*$D$6+K469*$D$11+L469*$D$10+M469*$D$7)</f>
        <v>0</v>
      </c>
      <c r="O469" s="97" t="e">
        <f>VLOOKUP(B469,#REF!,14,0)</f>
        <v>#REF!</v>
      </c>
      <c r="P469" s="106" t="e">
        <f>SUM(((((I469+(L469*1.1))/1900*0.55)+(J469+M469)/19*0.41))+(K469/20*0.04))*100*O469</f>
        <v>#REF!</v>
      </c>
      <c r="Q469" s="31"/>
      <c r="R469" s="15"/>
      <c r="S469" s="15"/>
      <c r="T469" s="15"/>
      <c r="U469" s="15"/>
    </row>
    <row r="470" spans="1:21" ht="13.5" customHeight="1">
      <c r="A470" s="41">
        <f>RANK(N470,$N$18:$N$2614)</f>
        <v>354</v>
      </c>
      <c r="B470" s="143"/>
      <c r="C470" s="144"/>
      <c r="D470" s="144"/>
      <c r="E470" s="144"/>
      <c r="F470" s="144"/>
      <c r="G470" s="145"/>
      <c r="H470" s="145"/>
      <c r="I470" s="145"/>
      <c r="J470" s="145"/>
      <c r="K470" s="145"/>
      <c r="L470" s="145"/>
      <c r="M470" s="145"/>
      <c r="N470" s="43">
        <f>SUM(G470*$D$8+H470*$D$5+I470*$D$9+J470*$D$6+K470*$D$11+L470*$D$10+M470*$D$7)</f>
        <v>0</v>
      </c>
      <c r="O470" s="97" t="e">
        <f>VLOOKUP(B470,#REF!,14,0)</f>
        <v>#REF!</v>
      </c>
      <c r="P470" s="106" t="e">
        <f>SUM(((((I470+(L470*1.1))/1900*0.55)+(J470+M470)/19*0.41))+(K470/20*0.04))*100*O470</f>
        <v>#REF!</v>
      </c>
      <c r="Q470" s="31"/>
      <c r="R470" s="15"/>
      <c r="S470" s="15"/>
      <c r="T470" s="15"/>
      <c r="U470" s="15"/>
    </row>
    <row r="471" spans="1:21" ht="13.5" customHeight="1">
      <c r="A471" s="41">
        <f>RANK(N471,$N$18:$N$2614)</f>
        <v>354</v>
      </c>
      <c r="B471" s="146"/>
      <c r="C471" s="144"/>
      <c r="D471" s="144"/>
      <c r="E471" s="144"/>
      <c r="F471" s="144"/>
      <c r="G471" s="145"/>
      <c r="H471" s="145"/>
      <c r="I471" s="145"/>
      <c r="J471" s="145"/>
      <c r="K471" s="145"/>
      <c r="L471" s="145"/>
      <c r="M471" s="145"/>
      <c r="N471" s="43">
        <f>SUM(G471*$D$8+H471*$D$5+I471*$D$9+J471*$D$6+K471*$D$11+L471*$D$10+M471*$D$7)</f>
        <v>0</v>
      </c>
      <c r="O471" s="97" t="e">
        <f>VLOOKUP(B471,#REF!,14,0)</f>
        <v>#REF!</v>
      </c>
      <c r="P471" s="106" t="e">
        <f>SUM(((((I471+(L471*1.1))/1900*0.55)+(J471+M471)/19*0.41))+(K471/20*0.04))*100*O471</f>
        <v>#REF!</v>
      </c>
      <c r="Q471" s="31"/>
      <c r="R471" s="15"/>
      <c r="S471" s="15"/>
      <c r="T471" s="15"/>
      <c r="U471" s="15"/>
    </row>
    <row r="472" spans="1:21" ht="13.5" customHeight="1">
      <c r="A472" s="41">
        <f>RANK(N472,$N$18:$N$2614)</f>
        <v>354</v>
      </c>
      <c r="B472" s="146"/>
      <c r="C472" s="144"/>
      <c r="D472" s="144"/>
      <c r="E472" s="144"/>
      <c r="F472" s="144"/>
      <c r="G472" s="145"/>
      <c r="H472" s="145"/>
      <c r="I472" s="145"/>
      <c r="J472" s="145"/>
      <c r="K472" s="145"/>
      <c r="L472" s="145"/>
      <c r="M472" s="145"/>
      <c r="N472" s="43">
        <f>SUM(G472*$D$8+H472*$D$5+I472*$D$9+J472*$D$6+K472*$D$11+L472*$D$10+M472*$D$7)</f>
        <v>0</v>
      </c>
      <c r="O472" s="97" t="e">
        <f>VLOOKUP(B472,#REF!,14,0)</f>
        <v>#REF!</v>
      </c>
      <c r="P472" s="106" t="e">
        <f>SUM(((((I472+(L472*1.1))/1900*0.55)+(J472+M472)/19*0.41))+(K472/20*0.04))*100*O472</f>
        <v>#REF!</v>
      </c>
      <c r="Q472" s="31"/>
      <c r="R472" s="15"/>
      <c r="S472" s="15"/>
      <c r="T472" s="15"/>
      <c r="U472" s="15"/>
    </row>
    <row r="473" spans="1:21" ht="13.5" customHeight="1">
      <c r="A473" s="41">
        <f>RANK(N473,$N$18:$N$2614)</f>
        <v>354</v>
      </c>
      <c r="B473" s="146"/>
      <c r="C473" s="144"/>
      <c r="D473" s="144"/>
      <c r="E473" s="144"/>
      <c r="F473" s="144"/>
      <c r="G473" s="145"/>
      <c r="H473" s="145"/>
      <c r="I473" s="145"/>
      <c r="J473" s="145"/>
      <c r="K473" s="145"/>
      <c r="L473" s="145"/>
      <c r="M473" s="145"/>
      <c r="N473" s="43">
        <f>SUM(G473*$D$8+H473*$D$5+I473*$D$9+J473*$D$6+K473*$D$11+L473*$D$10+M473*$D$7)</f>
        <v>0</v>
      </c>
      <c r="O473" s="97" t="e">
        <f>VLOOKUP(B473,#REF!,14,0)</f>
        <v>#REF!</v>
      </c>
      <c r="P473" s="106" t="e">
        <f>SUM(((((I473+(L473*1.1))/1900*0.55)+(J473+M473)/19*0.41))+(K473/20*0.04))*100*O473</f>
        <v>#REF!</v>
      </c>
      <c r="Q473" s="31"/>
      <c r="R473" s="15"/>
      <c r="S473" s="15"/>
      <c r="T473" s="15"/>
      <c r="U473" s="15"/>
    </row>
    <row r="474" spans="1:21" ht="13.5" customHeight="1">
      <c r="A474" s="41">
        <f>RANK(N474,$N$18:$N$2614)</f>
        <v>354</v>
      </c>
      <c r="B474" s="146"/>
      <c r="C474" s="144"/>
      <c r="D474" s="144"/>
      <c r="E474" s="144"/>
      <c r="F474" s="144"/>
      <c r="G474" s="145"/>
      <c r="H474" s="145"/>
      <c r="I474" s="145"/>
      <c r="J474" s="145"/>
      <c r="K474" s="145"/>
      <c r="L474" s="145"/>
      <c r="M474" s="145"/>
      <c r="N474" s="43">
        <f>SUM(G474*$D$8+H474*$D$5+I474*$D$9+J474*$D$6+K474*$D$11+L474*$D$10+M474*$D$7)</f>
        <v>0</v>
      </c>
      <c r="O474" s="97" t="e">
        <f>VLOOKUP(B474,#REF!,14,0)</f>
        <v>#REF!</v>
      </c>
      <c r="P474" s="106" t="e">
        <f>SUM(((((I474+(L474*1.1))/1900*0.55)+(J474+M474)/19*0.41))+(K474/20*0.04))*100*O474</f>
        <v>#REF!</v>
      </c>
      <c r="Q474" s="31"/>
      <c r="R474" s="15"/>
      <c r="S474" s="15"/>
      <c r="T474" s="15"/>
      <c r="U474" s="15"/>
    </row>
    <row r="475" spans="1:21" ht="13.5" customHeight="1">
      <c r="A475" s="41">
        <f>RANK(N475,$N$18:$N$2614)</f>
        <v>354</v>
      </c>
      <c r="B475" s="146"/>
      <c r="C475" s="144"/>
      <c r="D475" s="144"/>
      <c r="E475" s="144"/>
      <c r="F475" s="144"/>
      <c r="G475" s="145"/>
      <c r="H475" s="145"/>
      <c r="I475" s="145"/>
      <c r="J475" s="145"/>
      <c r="K475" s="145"/>
      <c r="L475" s="145"/>
      <c r="M475" s="145"/>
      <c r="N475" s="43">
        <f>SUM(G475*$D$8+H475*$D$5+I475*$D$9+J475*$D$6+K475*$D$11+L475*$D$10+M475*$D$7)</f>
        <v>0</v>
      </c>
      <c r="O475" s="97" t="e">
        <f>VLOOKUP(B475,#REF!,14,0)</f>
        <v>#REF!</v>
      </c>
      <c r="P475" s="106" t="e">
        <f>SUM(((((I475+(L475*1.1))/1900*0.55)+(J475+M475)/19*0.41))+(K475/20*0.04))*100*O475</f>
        <v>#REF!</v>
      </c>
      <c r="Q475" s="31"/>
      <c r="R475" s="15"/>
      <c r="S475" s="15"/>
      <c r="T475" s="15"/>
      <c r="U475" s="15"/>
    </row>
    <row r="476" spans="1:21" ht="13.5" customHeight="1">
      <c r="A476" s="41">
        <f>RANK(N476,$N$18:$N$2614)</f>
        <v>354</v>
      </c>
      <c r="B476" s="146"/>
      <c r="C476" s="144"/>
      <c r="D476" s="144"/>
      <c r="E476" s="144"/>
      <c r="F476" s="144"/>
      <c r="G476" s="145"/>
      <c r="H476" s="145"/>
      <c r="I476" s="145"/>
      <c r="J476" s="145"/>
      <c r="K476" s="145"/>
      <c r="L476" s="145"/>
      <c r="M476" s="145"/>
      <c r="N476" s="43">
        <f>SUM(G476*$D$8+H476*$D$5+I476*$D$9+J476*$D$6+K476*$D$11+L476*$D$10+M476*$D$7)</f>
        <v>0</v>
      </c>
      <c r="O476" s="97" t="e">
        <f>VLOOKUP(B476,#REF!,14,0)</f>
        <v>#REF!</v>
      </c>
      <c r="P476" s="106" t="e">
        <f>SUM(((((I476+(L476*1.1))/1900*0.55)+(J476+M476)/19*0.41))+(K476/20*0.04))*100*O476</f>
        <v>#REF!</v>
      </c>
      <c r="Q476" s="31"/>
      <c r="R476" s="15"/>
      <c r="S476" s="15"/>
      <c r="T476" s="15"/>
      <c r="U476" s="15"/>
    </row>
    <row r="477" spans="1:21" ht="13.5" customHeight="1">
      <c r="A477" s="41">
        <f>RANK(N477,$N$18:$N$2614)</f>
        <v>354</v>
      </c>
      <c r="B477" s="146"/>
      <c r="C477" s="144"/>
      <c r="D477" s="144"/>
      <c r="E477" s="144"/>
      <c r="F477" s="144"/>
      <c r="G477" s="145"/>
      <c r="H477" s="145"/>
      <c r="I477" s="145"/>
      <c r="J477" s="145"/>
      <c r="K477" s="145"/>
      <c r="L477" s="145"/>
      <c r="M477" s="145"/>
      <c r="N477" s="43">
        <f>SUM(G477*$D$8+H477*$D$5+I477*$D$9+J477*$D$6+K477*$D$11+L477*$D$10+M477*$D$7)</f>
        <v>0</v>
      </c>
      <c r="O477" s="97" t="e">
        <f>VLOOKUP(B477,#REF!,14,0)</f>
        <v>#REF!</v>
      </c>
      <c r="P477" s="106" t="e">
        <f>SUM(((((I477+(L477*1.1))/1900*0.55)+(J477+M477)/19*0.41))+(K477/20*0.04))*100*O477</f>
        <v>#REF!</v>
      </c>
      <c r="Q477" s="31"/>
      <c r="R477" s="15"/>
      <c r="S477" s="15"/>
      <c r="T477" s="15"/>
      <c r="U477" s="15"/>
    </row>
    <row r="478" spans="1:21" ht="13.5" customHeight="1">
      <c r="A478" s="41">
        <f>RANK(N478,$N$18:$N$2614)</f>
        <v>354</v>
      </c>
      <c r="B478" s="143"/>
      <c r="C478" s="144"/>
      <c r="D478" s="144"/>
      <c r="E478" s="144"/>
      <c r="F478" s="144"/>
      <c r="G478" s="145"/>
      <c r="H478" s="145"/>
      <c r="I478" s="145"/>
      <c r="J478" s="145"/>
      <c r="K478" s="145"/>
      <c r="L478" s="145"/>
      <c r="M478" s="145"/>
      <c r="N478" s="43">
        <f>SUM(G478*$D$8+H478*$D$5+I478*$D$9+J478*$D$6+K478*$D$11+L478*$D$10+M478*$D$7)</f>
        <v>0</v>
      </c>
      <c r="O478" s="97" t="e">
        <f>VLOOKUP(B478,#REF!,14,0)</f>
        <v>#REF!</v>
      </c>
      <c r="P478" s="106" t="e">
        <f>SUM(((((I478+(L478*1.1))/1900*0.55)+(J478+M478)/19*0.41))+(K478/20*0.04))*100*O478</f>
        <v>#REF!</v>
      </c>
      <c r="Q478" s="31"/>
      <c r="R478" s="15"/>
      <c r="S478" s="15"/>
      <c r="T478" s="15"/>
      <c r="U478" s="15"/>
    </row>
    <row r="479" spans="1:21" ht="13.5" customHeight="1">
      <c r="A479" s="41">
        <f>RANK(N479,$N$18:$N$2614)</f>
        <v>354</v>
      </c>
      <c r="B479" s="143"/>
      <c r="C479" s="144"/>
      <c r="D479" s="144"/>
      <c r="E479" s="144"/>
      <c r="F479" s="144"/>
      <c r="G479" s="145"/>
      <c r="H479" s="145"/>
      <c r="I479" s="145"/>
      <c r="J479" s="145"/>
      <c r="K479" s="145"/>
      <c r="L479" s="145"/>
      <c r="M479" s="145"/>
      <c r="N479" s="43">
        <f>SUM(G479*$D$8+H479*$D$5+I479*$D$9+J479*$D$6+K479*$D$11+L479*$D$10+M479*$D$7)</f>
        <v>0</v>
      </c>
      <c r="O479" s="97" t="e">
        <f>VLOOKUP(B479,#REF!,14,0)</f>
        <v>#REF!</v>
      </c>
      <c r="P479" s="106" t="e">
        <f>SUM(((((I479+(L479*1.1))/1900*0.55)+(J479+M479)/19*0.41))+(K479/20*0.04))*100*O479</f>
        <v>#REF!</v>
      </c>
      <c r="Q479" s="31"/>
      <c r="R479" s="15"/>
      <c r="S479" s="15"/>
      <c r="T479" s="15"/>
      <c r="U479" s="15"/>
    </row>
    <row r="480" spans="1:21" ht="13.5" customHeight="1">
      <c r="A480" s="41">
        <f>RANK(N480,$N$18:$N$2614)</f>
        <v>354</v>
      </c>
      <c r="B480" s="146"/>
      <c r="C480" s="144"/>
      <c r="D480" s="144"/>
      <c r="E480" s="144"/>
      <c r="F480" s="144"/>
      <c r="G480" s="145"/>
      <c r="H480" s="145"/>
      <c r="I480" s="145"/>
      <c r="J480" s="145"/>
      <c r="K480" s="145"/>
      <c r="L480" s="145"/>
      <c r="M480" s="145"/>
      <c r="N480" s="43">
        <f>SUM(G480*$D$8+H480*$D$5+I480*$D$9+J480*$D$6+K480*$D$11+L480*$D$10+M480*$D$7)</f>
        <v>0</v>
      </c>
      <c r="O480" s="97" t="e">
        <f>VLOOKUP(B480,#REF!,14,0)</f>
        <v>#REF!</v>
      </c>
      <c r="P480" s="106" t="e">
        <f>SUM(((((I480+(L480*1.1))/1900*0.55)+(J480+M480)/19*0.41))+(K480/20*0.04))*100*O480</f>
        <v>#REF!</v>
      </c>
      <c r="Q480" s="31"/>
      <c r="R480" s="15"/>
      <c r="S480" s="15"/>
      <c r="T480" s="15"/>
      <c r="U480" s="15"/>
    </row>
    <row r="481" spans="1:21" ht="13.5" customHeight="1">
      <c r="A481" s="41">
        <f>RANK(N481,$N$18:$N$2614)</f>
        <v>354</v>
      </c>
      <c r="B481" s="146"/>
      <c r="C481" s="144"/>
      <c r="D481" s="144"/>
      <c r="E481" s="144"/>
      <c r="F481" s="144"/>
      <c r="G481" s="145"/>
      <c r="H481" s="145"/>
      <c r="I481" s="145"/>
      <c r="J481" s="145"/>
      <c r="K481" s="145"/>
      <c r="L481" s="145"/>
      <c r="M481" s="145"/>
      <c r="N481" s="43">
        <f>SUM(G481*$D$8+H481*$D$5+I481*$D$9+J481*$D$6+K481*$D$11+L481*$D$10+M481*$D$7)</f>
        <v>0</v>
      </c>
      <c r="O481" s="97" t="e">
        <f>VLOOKUP(B481,#REF!,14,0)</f>
        <v>#REF!</v>
      </c>
      <c r="P481" s="106" t="e">
        <f>SUM(((((I481+(L481*1.1))/1900*0.55)+(J481+M481)/19*0.41))+(K481/20*0.04))*100*O481</f>
        <v>#REF!</v>
      </c>
      <c r="Q481" s="31"/>
      <c r="R481" s="15"/>
      <c r="S481" s="15"/>
      <c r="T481" s="15"/>
      <c r="U481" s="15"/>
    </row>
    <row r="482" spans="1:21" ht="13.5" customHeight="1">
      <c r="A482" s="41">
        <f>RANK(N482,$N$18:$N$2614)</f>
        <v>354</v>
      </c>
      <c r="B482" s="143"/>
      <c r="C482" s="144"/>
      <c r="D482" s="144"/>
      <c r="E482" s="144"/>
      <c r="F482" s="144"/>
      <c r="G482" s="145"/>
      <c r="H482" s="145"/>
      <c r="I482" s="145"/>
      <c r="J482" s="145"/>
      <c r="K482" s="145"/>
      <c r="L482" s="145"/>
      <c r="M482" s="145"/>
      <c r="N482" s="43">
        <f>SUM(G482*$D$8+H482*$D$5+I482*$D$9+J482*$D$6+K482*$D$11+L482*$D$10+M482*$D$7)</f>
        <v>0</v>
      </c>
      <c r="O482" s="97" t="e">
        <f>VLOOKUP(B482,#REF!,14,0)</f>
        <v>#REF!</v>
      </c>
      <c r="P482" s="106" t="e">
        <f>SUM(((((I482+(L482*1.1))/1900*0.55)+(J482+M482)/19*0.41))+(K482/20*0.04))*100*O482</f>
        <v>#REF!</v>
      </c>
      <c r="Q482" s="31"/>
      <c r="R482" s="15"/>
      <c r="S482" s="15"/>
      <c r="T482" s="15"/>
      <c r="U482" s="15"/>
    </row>
    <row r="483" spans="1:21" ht="13.5" customHeight="1">
      <c r="A483" s="41">
        <f>RANK(N483,$N$18:$N$2614)</f>
        <v>354</v>
      </c>
      <c r="B483" s="143"/>
      <c r="C483" s="144"/>
      <c r="D483" s="144"/>
      <c r="E483" s="144"/>
      <c r="F483" s="144"/>
      <c r="G483" s="145"/>
      <c r="H483" s="145"/>
      <c r="I483" s="145"/>
      <c r="J483" s="145"/>
      <c r="K483" s="145"/>
      <c r="L483" s="145"/>
      <c r="M483" s="145"/>
      <c r="N483" s="43">
        <f>SUM(G483*$D$8+H483*$D$5+I483*$D$9+J483*$D$6+K483*$D$11+L483*$D$10+M483*$D$7)</f>
        <v>0</v>
      </c>
      <c r="O483" s="97" t="e">
        <f>VLOOKUP(B483,#REF!,14,0)</f>
        <v>#REF!</v>
      </c>
      <c r="P483" s="106" t="e">
        <f>SUM(((((I483+(L483*1.1))/1900*0.55)+(J483+M483)/19*0.41))+(K483/20*0.04))*100*O483</f>
        <v>#REF!</v>
      </c>
      <c r="Q483" s="31"/>
      <c r="R483" s="15"/>
      <c r="S483" s="15"/>
      <c r="T483" s="15"/>
      <c r="U483" s="15"/>
    </row>
    <row r="484" spans="1:21" ht="13.5" customHeight="1">
      <c r="A484" s="41">
        <f>RANK(N484,$N$18:$N$2614)</f>
        <v>354</v>
      </c>
      <c r="B484" s="146"/>
      <c r="C484" s="144"/>
      <c r="D484" s="144"/>
      <c r="E484" s="144"/>
      <c r="F484" s="144"/>
      <c r="G484" s="145"/>
      <c r="H484" s="145"/>
      <c r="I484" s="145"/>
      <c r="J484" s="145"/>
      <c r="K484" s="145"/>
      <c r="L484" s="145"/>
      <c r="M484" s="145"/>
      <c r="N484" s="43">
        <f>SUM(G484*$D$8+H484*$D$5+I484*$D$9+J484*$D$6+K484*$D$11+L484*$D$10+M484*$D$7)</f>
        <v>0</v>
      </c>
      <c r="O484" s="97" t="e">
        <f>VLOOKUP(B484,#REF!,14,0)</f>
        <v>#REF!</v>
      </c>
      <c r="P484" s="106" t="e">
        <f>SUM(((((I484+(L484*1.1))/1900*0.55)+(J484+M484)/19*0.41))+(K484/20*0.04))*100*O484</f>
        <v>#REF!</v>
      </c>
      <c r="Q484" s="31"/>
      <c r="R484" s="15"/>
      <c r="S484" s="15"/>
      <c r="T484" s="15"/>
      <c r="U484" s="15"/>
    </row>
    <row r="485" spans="1:21" ht="13.5" customHeight="1">
      <c r="A485" s="41">
        <f>RANK(N485,$N$18:$N$2614)</f>
        <v>354</v>
      </c>
      <c r="B485" s="146"/>
      <c r="C485" s="144"/>
      <c r="D485" s="144"/>
      <c r="E485" s="144"/>
      <c r="F485" s="144"/>
      <c r="G485" s="145"/>
      <c r="H485" s="145"/>
      <c r="I485" s="145"/>
      <c r="J485" s="145"/>
      <c r="K485" s="145"/>
      <c r="L485" s="145"/>
      <c r="M485" s="145"/>
      <c r="N485" s="43">
        <f>SUM(G485*$D$8+H485*$D$5+I485*$D$9+J485*$D$6+K485*$D$11+L485*$D$10+M485*$D$7)</f>
        <v>0</v>
      </c>
      <c r="O485" s="97" t="e">
        <f>VLOOKUP(B485,#REF!,14,0)</f>
        <v>#REF!</v>
      </c>
      <c r="P485" s="106" t="e">
        <f>SUM(((((I485+(L485*1.1))/1900*0.55)+(J485+M485)/19*0.41))+(K485/20*0.04))*100*O485</f>
        <v>#REF!</v>
      </c>
      <c r="Q485" s="31"/>
      <c r="R485" s="15"/>
      <c r="S485" s="15"/>
      <c r="T485" s="15"/>
      <c r="U485" s="15"/>
    </row>
    <row r="486" spans="1:21" ht="13.5" customHeight="1">
      <c r="A486" s="41">
        <f>RANK(N486,$N$18:$N$2614)</f>
        <v>354</v>
      </c>
      <c r="B486" s="146"/>
      <c r="C486" s="144"/>
      <c r="D486" s="144"/>
      <c r="E486" s="144"/>
      <c r="F486" s="144"/>
      <c r="G486" s="145"/>
      <c r="H486" s="145"/>
      <c r="I486" s="145"/>
      <c r="J486" s="145"/>
      <c r="K486" s="145"/>
      <c r="L486" s="145"/>
      <c r="M486" s="145"/>
      <c r="N486" s="43">
        <f>SUM(G486*$D$8+H486*$D$5+I486*$D$9+J486*$D$6+K486*$D$11+L486*$D$10+M486*$D$7)</f>
        <v>0</v>
      </c>
      <c r="O486" s="97" t="e">
        <f>VLOOKUP(B486,#REF!,14,0)</f>
        <v>#REF!</v>
      </c>
      <c r="P486" s="106" t="e">
        <f>SUM(((((I486+(L486*1.1))/1900*0.55)+(J486+M486)/19*0.41))+(K486/20*0.04))*100*O486</f>
        <v>#REF!</v>
      </c>
      <c r="Q486" s="31"/>
      <c r="R486" s="15"/>
      <c r="S486" s="15"/>
      <c r="T486" s="15"/>
      <c r="U486" s="15"/>
    </row>
    <row r="487" spans="1:21" ht="13.5" customHeight="1">
      <c r="A487" s="41">
        <f>RANK(N487,$N$18:$N$2614)</f>
        <v>354</v>
      </c>
      <c r="B487" s="146"/>
      <c r="C487" s="144"/>
      <c r="D487" s="144"/>
      <c r="E487" s="144"/>
      <c r="F487" s="144"/>
      <c r="G487" s="145"/>
      <c r="H487" s="145"/>
      <c r="I487" s="145"/>
      <c r="J487" s="145"/>
      <c r="K487" s="145"/>
      <c r="L487" s="145"/>
      <c r="M487" s="145"/>
      <c r="N487" s="43">
        <f>SUM(G487*$D$8+H487*$D$5+I487*$D$9+J487*$D$6+K487*$D$11+L487*$D$10+M487*$D$7)</f>
        <v>0</v>
      </c>
      <c r="O487" s="97" t="e">
        <f>VLOOKUP(B487,#REF!,14,0)</f>
        <v>#REF!</v>
      </c>
      <c r="P487" s="106" t="e">
        <f>SUM(((((I487+(L487*1.1))/1900*0.55)+(J487+M487)/19*0.41))+(K487/20*0.04))*100*O487</f>
        <v>#REF!</v>
      </c>
      <c r="Q487" s="31"/>
      <c r="R487" s="15"/>
      <c r="S487" s="15"/>
      <c r="T487" s="15"/>
      <c r="U487" s="15"/>
    </row>
    <row r="488" spans="1:21" ht="13.5" customHeight="1">
      <c r="A488" s="41">
        <f>RANK(N488,$N$18:$N$2614)</f>
        <v>354</v>
      </c>
      <c r="B488" s="146"/>
      <c r="C488" s="144"/>
      <c r="D488" s="144"/>
      <c r="E488" s="144"/>
      <c r="F488" s="144"/>
      <c r="G488" s="145"/>
      <c r="H488" s="145"/>
      <c r="I488" s="145"/>
      <c r="J488" s="145"/>
      <c r="K488" s="145"/>
      <c r="L488" s="145"/>
      <c r="M488" s="145"/>
      <c r="N488" s="43">
        <f>SUM(G488*$D$8+H488*$D$5+I488*$D$9+J488*$D$6+K488*$D$11+L488*$D$10+M488*$D$7)</f>
        <v>0</v>
      </c>
      <c r="O488" s="97" t="e">
        <f>VLOOKUP(B488,#REF!,14,0)</f>
        <v>#REF!</v>
      </c>
      <c r="P488" s="106" t="e">
        <f>SUM(((((I488+(L488*1.1))/1900*0.55)+(J488+M488)/19*0.41))+(K488/20*0.04))*100*O488</f>
        <v>#REF!</v>
      </c>
      <c r="Q488" s="31"/>
      <c r="R488" s="15"/>
      <c r="S488" s="15"/>
      <c r="T488" s="15"/>
      <c r="U488" s="15"/>
    </row>
    <row r="489" spans="1:21" ht="13.5" customHeight="1">
      <c r="A489" s="41">
        <f>RANK(N489,$N$18:$N$2614)</f>
        <v>354</v>
      </c>
      <c r="B489" s="146"/>
      <c r="C489" s="144"/>
      <c r="D489" s="144"/>
      <c r="E489" s="144"/>
      <c r="F489" s="144"/>
      <c r="G489" s="145"/>
      <c r="H489" s="145"/>
      <c r="I489" s="145"/>
      <c r="J489" s="145"/>
      <c r="K489" s="145"/>
      <c r="L489" s="145"/>
      <c r="M489" s="145"/>
      <c r="N489" s="43">
        <f>SUM(G489*$D$8+H489*$D$5+I489*$D$9+J489*$D$6+K489*$D$11+L489*$D$10+M489*$D$7)</f>
        <v>0</v>
      </c>
      <c r="O489" s="97" t="e">
        <f>VLOOKUP(B489,#REF!,14,0)</f>
        <v>#REF!</v>
      </c>
      <c r="P489" s="106" t="e">
        <f>SUM(((((I489+(L489*1.1))/1900*0.55)+(J489+M489)/19*0.41))+(K489/20*0.04))*100*O489</f>
        <v>#REF!</v>
      </c>
      <c r="Q489" s="31"/>
      <c r="R489" s="15"/>
      <c r="S489" s="15"/>
      <c r="T489" s="15"/>
      <c r="U489" s="15"/>
    </row>
    <row r="490" spans="1:21" ht="13.5" customHeight="1">
      <c r="A490" s="41">
        <f>RANK(N490,$N$18:$N$2614)</f>
        <v>354</v>
      </c>
      <c r="B490" s="167"/>
      <c r="C490" s="144"/>
      <c r="D490" s="144"/>
      <c r="E490" s="144"/>
      <c r="F490" s="144"/>
      <c r="G490" s="145"/>
      <c r="H490" s="145"/>
      <c r="I490" s="145"/>
      <c r="J490" s="145"/>
      <c r="K490" s="145"/>
      <c r="L490" s="145"/>
      <c r="M490" s="145"/>
      <c r="N490" s="43">
        <f>SUM(G490*$D$8+H490*$D$5+I490*$D$9+J490*$D$6+K490*$D$11+L490*$D$10+M490*$D$7)</f>
        <v>0</v>
      </c>
      <c r="O490" s="97" t="e">
        <f>VLOOKUP(B490,#REF!,14,0)</f>
        <v>#REF!</v>
      </c>
      <c r="P490" s="106" t="e">
        <f>SUM(((((I490+(L490*1.1))/1900*0.55)+(J490+M490)/19*0.41))+(K490/20*0.04))*100*O490</f>
        <v>#REF!</v>
      </c>
      <c r="Q490" s="31"/>
      <c r="R490" s="15"/>
      <c r="S490" s="15"/>
      <c r="T490" s="15"/>
      <c r="U490" s="15"/>
    </row>
    <row r="491" spans="1:21" ht="13.5" customHeight="1">
      <c r="A491" s="41">
        <f>RANK(N491,$N$18:$N$2614)</f>
        <v>354</v>
      </c>
      <c r="B491" s="144"/>
      <c r="C491" s="144"/>
      <c r="D491" s="144"/>
      <c r="E491" s="144"/>
      <c r="F491" s="144"/>
      <c r="G491" s="145"/>
      <c r="H491" s="145"/>
      <c r="I491" s="145"/>
      <c r="J491" s="145"/>
      <c r="K491" s="145"/>
      <c r="L491" s="145"/>
      <c r="M491" s="145"/>
      <c r="N491" s="43">
        <f>SUM(G491*$D$8+H491*$D$5+I491*$D$9+J491*$D$6+K491*$D$11+L491*$D$10+M491*$D$7)</f>
        <v>0</v>
      </c>
      <c r="O491" s="97" t="e">
        <f>VLOOKUP(B491,#REF!,14,0)</f>
        <v>#REF!</v>
      </c>
      <c r="P491" s="106" t="e">
        <f>SUM(((((I491+(L491*1.1))/1900*0.55)+(J491+M491)/19*0.41))+(K491/20*0.04))*100*O491</f>
        <v>#REF!</v>
      </c>
      <c r="Q491" s="31"/>
      <c r="R491" s="15"/>
      <c r="S491" s="15"/>
      <c r="T491" s="15"/>
      <c r="U491" s="15"/>
    </row>
    <row r="492" spans="1:21" ht="13.5" customHeight="1">
      <c r="A492" s="41">
        <f>RANK(N492,$N$18:$N$2614)</f>
        <v>354</v>
      </c>
      <c r="B492" s="144"/>
      <c r="C492" s="144"/>
      <c r="D492" s="144"/>
      <c r="E492" s="144"/>
      <c r="F492" s="144"/>
      <c r="G492" s="145"/>
      <c r="H492" s="145"/>
      <c r="I492" s="145"/>
      <c r="J492" s="145"/>
      <c r="K492" s="145"/>
      <c r="L492" s="145"/>
      <c r="M492" s="145"/>
      <c r="N492" s="43">
        <f>SUM(G492*$D$8+H492*$D$5+I492*$D$9+J492*$D$6+K492*$D$11+L492*$D$10+M492*$D$7)</f>
        <v>0</v>
      </c>
      <c r="O492" s="97" t="e">
        <f>VLOOKUP(B492,#REF!,14,0)</f>
        <v>#REF!</v>
      </c>
      <c r="P492" s="106" t="e">
        <f>SUM(((((I492+(L492*1.1))/1900*0.55)+(J492+M492)/19*0.41))+(K492/20*0.04))*100*O492</f>
        <v>#REF!</v>
      </c>
      <c r="Q492" s="31"/>
      <c r="R492" s="15"/>
      <c r="S492" s="15"/>
      <c r="T492" s="15"/>
      <c r="U492" s="15"/>
    </row>
    <row r="493" spans="1:21" ht="13.5" customHeight="1">
      <c r="A493" s="41">
        <f>RANK(N493,$N$18:$N$2614)</f>
        <v>354</v>
      </c>
      <c r="B493" s="144"/>
      <c r="C493" s="144"/>
      <c r="D493" s="144"/>
      <c r="E493" s="144"/>
      <c r="F493" s="144"/>
      <c r="G493" s="145"/>
      <c r="H493" s="145"/>
      <c r="I493" s="145"/>
      <c r="J493" s="145"/>
      <c r="K493" s="145"/>
      <c r="L493" s="145"/>
      <c r="M493" s="145"/>
      <c r="N493" s="43">
        <f>SUM(G493*$D$8+H493*$D$5+I493*$D$9+J493*$D$6+K493*$D$11+L493*$D$10+M493*$D$7)</f>
        <v>0</v>
      </c>
      <c r="O493" s="97" t="e">
        <f>VLOOKUP(B493,#REF!,14,0)</f>
        <v>#REF!</v>
      </c>
      <c r="P493" s="106" t="e">
        <f>SUM(((((I493+(L493*1.1))/1900*0.55)+(J493+M493)/19*0.41))+(K493/20*0.04))*100*O493</f>
        <v>#REF!</v>
      </c>
      <c r="Q493" s="31"/>
      <c r="R493" s="15"/>
      <c r="S493" s="15"/>
      <c r="T493" s="15"/>
      <c r="U493" s="15"/>
    </row>
    <row r="494" spans="1:21" ht="13.5" customHeight="1">
      <c r="A494" s="41">
        <f>RANK(N494,$N$18:$N$2614)</f>
        <v>354</v>
      </c>
      <c r="B494" s="144"/>
      <c r="C494" s="144"/>
      <c r="D494" s="144"/>
      <c r="E494" s="144"/>
      <c r="F494" s="144"/>
      <c r="G494" s="145"/>
      <c r="H494" s="145"/>
      <c r="I494" s="145"/>
      <c r="J494" s="145"/>
      <c r="K494" s="145"/>
      <c r="L494" s="145"/>
      <c r="M494" s="145"/>
      <c r="N494" s="43">
        <f>SUM(G494*$D$8+H494*$D$5+I494*$D$9+J494*$D$6+K494*$D$11+L494*$D$10+M494*$D$7)</f>
        <v>0</v>
      </c>
      <c r="O494" s="97" t="e">
        <f>VLOOKUP(B494,#REF!,14,0)</f>
        <v>#REF!</v>
      </c>
      <c r="P494" s="106" t="e">
        <f>SUM(((((I494+(L494*1.1))/1900*0.55)+(J494+M494)/19*0.41))+(K494/20*0.04))*100*O494</f>
        <v>#REF!</v>
      </c>
      <c r="Q494" s="31"/>
      <c r="R494" s="15"/>
      <c r="S494" s="15"/>
      <c r="T494" s="15"/>
      <c r="U494" s="15"/>
    </row>
    <row r="495" spans="1:21" ht="13.5" customHeight="1">
      <c r="A495" s="41">
        <f>RANK(N495,$N$18:$N$2614)</f>
        <v>354</v>
      </c>
      <c r="B495" s="144"/>
      <c r="C495" s="144"/>
      <c r="D495" s="144"/>
      <c r="E495" s="144"/>
      <c r="F495" s="144"/>
      <c r="G495" s="145"/>
      <c r="H495" s="145"/>
      <c r="I495" s="145"/>
      <c r="J495" s="145"/>
      <c r="K495" s="145"/>
      <c r="L495" s="145"/>
      <c r="M495" s="145"/>
      <c r="N495" s="43">
        <f>SUM(G495*$D$8+H495*$D$5+I495*$D$9+J495*$D$6+K495*$D$11+L495*$D$10+M495*$D$7)</f>
        <v>0</v>
      </c>
      <c r="O495" s="97" t="e">
        <f>VLOOKUP(B495,#REF!,14,0)</f>
        <v>#REF!</v>
      </c>
      <c r="P495" s="106" t="e">
        <f>SUM(((((I495+(L495*1.1))/1900*0.55)+(J495+M495)/19*0.41))+(K495/20*0.04))*100*O495</f>
        <v>#REF!</v>
      </c>
      <c r="Q495" s="31"/>
      <c r="R495" s="15"/>
      <c r="S495" s="15"/>
      <c r="T495" s="15"/>
      <c r="U495" s="15"/>
    </row>
    <row r="496" spans="1:21" ht="13.5" customHeight="1">
      <c r="A496" s="41">
        <f>RANK(N496,$N$18:$N$2614)</f>
        <v>354</v>
      </c>
      <c r="B496" s="144"/>
      <c r="C496" s="144"/>
      <c r="D496" s="144"/>
      <c r="E496" s="144"/>
      <c r="F496" s="144"/>
      <c r="G496" s="145"/>
      <c r="H496" s="145"/>
      <c r="I496" s="145"/>
      <c r="J496" s="145"/>
      <c r="K496" s="145"/>
      <c r="L496" s="145"/>
      <c r="M496" s="145"/>
      <c r="N496" s="43">
        <f>SUM(G496*$D$8+H496*$D$5+I496*$D$9+J496*$D$6+K496*$D$11+L496*$D$10+M496*$D$7)</f>
        <v>0</v>
      </c>
      <c r="O496" s="97" t="e">
        <f>VLOOKUP(B496,#REF!,14,0)</f>
        <v>#REF!</v>
      </c>
      <c r="P496" s="106" t="e">
        <f>SUM(((((I496+(L496*1.1))/1900*0.55)+(J496+M496)/19*0.41))+(K496/20*0.04))*100*O496</f>
        <v>#REF!</v>
      </c>
      <c r="Q496" s="31"/>
      <c r="R496" s="15"/>
      <c r="S496" s="15"/>
      <c r="T496" s="15"/>
      <c r="U496" s="15"/>
    </row>
    <row r="497" spans="1:21" ht="13.5" customHeight="1">
      <c r="A497" s="41">
        <f>RANK(N497,$N$18:$N$2614)</f>
        <v>354</v>
      </c>
      <c r="B497" s="150"/>
      <c r="C497" s="144"/>
      <c r="D497" s="144"/>
      <c r="E497" s="144"/>
      <c r="F497" s="144"/>
      <c r="G497" s="145"/>
      <c r="H497" s="145"/>
      <c r="I497" s="145"/>
      <c r="J497" s="145"/>
      <c r="K497" s="145"/>
      <c r="L497" s="145"/>
      <c r="M497" s="145"/>
      <c r="N497" s="43">
        <f>SUM(G497*$D$8+H497*$D$5+I497*$D$9+J497*$D$6+K497*$D$11+L497*$D$10+M497*$D$7)</f>
        <v>0</v>
      </c>
      <c r="O497" s="97" t="e">
        <f>VLOOKUP(B497,#REF!,14,0)</f>
        <v>#REF!</v>
      </c>
      <c r="P497" s="106" t="e">
        <f>SUM(((((I497+(L497*1.1))/1900*0.55)+(J497+M497)/19*0.41))+(K497/20*0.04))*100*O497</f>
        <v>#REF!</v>
      </c>
      <c r="Q497" s="31"/>
      <c r="R497" s="15"/>
      <c r="S497" s="15"/>
      <c r="T497" s="15"/>
      <c r="U497" s="15"/>
    </row>
    <row r="498" spans="1:21" ht="13.5" customHeight="1">
      <c r="A498" s="41">
        <f>RANK(N498,$N$18:$N$2614)</f>
        <v>354</v>
      </c>
      <c r="B498" s="150"/>
      <c r="C498" s="144"/>
      <c r="D498" s="144"/>
      <c r="E498" s="144"/>
      <c r="F498" s="144"/>
      <c r="G498" s="145"/>
      <c r="H498" s="145"/>
      <c r="I498" s="145"/>
      <c r="J498" s="145"/>
      <c r="K498" s="145"/>
      <c r="L498" s="145"/>
      <c r="M498" s="145"/>
      <c r="N498" s="43">
        <f>SUM(G498*$D$8+H498*$D$5+I498*$D$9+J498*$D$6+K498*$D$11+L498*$D$10+M498*$D$7)</f>
        <v>0</v>
      </c>
      <c r="O498" s="97" t="e">
        <f>VLOOKUP(B498,#REF!,14,0)</f>
        <v>#REF!</v>
      </c>
      <c r="P498" s="106" t="e">
        <f>SUM(((((I498+(L498*1.1))/1900*0.55)+(J498+M498)/19*0.41))+(K498/20*0.04))*100*O498</f>
        <v>#REF!</v>
      </c>
      <c r="Q498" s="31"/>
      <c r="R498" s="15"/>
      <c r="S498" s="15"/>
      <c r="T498" s="15"/>
      <c r="U498" s="15"/>
    </row>
    <row r="499" spans="1:21" ht="13.5" customHeight="1">
      <c r="A499" s="41">
        <f>RANK(N499,$N$18:$N$2614)</f>
        <v>354</v>
      </c>
      <c r="B499" s="150"/>
      <c r="C499" s="144"/>
      <c r="D499" s="144"/>
      <c r="E499" s="144"/>
      <c r="F499" s="144"/>
      <c r="G499" s="145"/>
      <c r="H499" s="145"/>
      <c r="I499" s="145"/>
      <c r="J499" s="145"/>
      <c r="K499" s="145"/>
      <c r="L499" s="145"/>
      <c r="M499" s="145"/>
      <c r="N499" s="43">
        <f>SUM(G499*$D$8+H499*$D$5+I499*$D$9+J499*$D$6+K499*$D$11+L499*$D$10+M499*$D$7)</f>
        <v>0</v>
      </c>
      <c r="O499" s="97" t="e">
        <f>VLOOKUP(B499,#REF!,14,0)</f>
        <v>#REF!</v>
      </c>
      <c r="P499" s="106" t="e">
        <f>SUM(((((I499+(L499*1.1))/1900*0.55)+(J499+M499)/19*0.41))+(K499/20*0.04))*100*O499</f>
        <v>#REF!</v>
      </c>
      <c r="Q499" s="31"/>
      <c r="R499" s="15"/>
      <c r="S499" s="15"/>
      <c r="T499" s="15"/>
      <c r="U499" s="15"/>
    </row>
    <row r="500" spans="1:21" ht="13.5" customHeight="1">
      <c r="A500" s="41">
        <f>RANK(N500,$N$18:$N$2614)</f>
        <v>354</v>
      </c>
      <c r="B500" s="143"/>
      <c r="C500" s="144"/>
      <c r="D500" s="144"/>
      <c r="E500" s="144"/>
      <c r="F500" s="144"/>
      <c r="G500" s="145"/>
      <c r="H500" s="145"/>
      <c r="I500" s="145"/>
      <c r="J500" s="145"/>
      <c r="K500" s="145"/>
      <c r="L500" s="145"/>
      <c r="M500" s="145"/>
      <c r="N500" s="43">
        <f>SUM(G500*$D$8+H500*$D$5+I500*$D$9+J500*$D$6+K500*$D$11+L500*$D$10+M500*$D$7)</f>
        <v>0</v>
      </c>
      <c r="O500" s="97" t="e">
        <f>VLOOKUP(B500,#REF!,14,0)</f>
        <v>#REF!</v>
      </c>
      <c r="P500" s="106" t="e">
        <f>SUM(((((I500+(L500*1.1))/1900*0.55)+(J500+M500)/19*0.41))+(K500/20*0.04))*100*O500</f>
        <v>#REF!</v>
      </c>
      <c r="Q500" s="31"/>
      <c r="R500" s="15"/>
      <c r="S500" s="15"/>
      <c r="T500" s="15"/>
      <c r="U500" s="15"/>
    </row>
    <row r="501" spans="1:21" ht="13.5" customHeight="1">
      <c r="A501" s="41">
        <f>RANK(N501,$N$18:$N$2614)</f>
        <v>354</v>
      </c>
      <c r="B501" s="143"/>
      <c r="C501" s="144"/>
      <c r="D501" s="144"/>
      <c r="E501" s="144"/>
      <c r="F501" s="144"/>
      <c r="G501" s="145"/>
      <c r="H501" s="145"/>
      <c r="I501" s="145"/>
      <c r="J501" s="145"/>
      <c r="K501" s="145"/>
      <c r="L501" s="145"/>
      <c r="M501" s="145"/>
      <c r="N501" s="43">
        <f>SUM(G501*$D$8+H501*$D$5+I501*$D$9+J501*$D$6+K501*$D$11+L501*$D$10+M501*$D$7)</f>
        <v>0</v>
      </c>
      <c r="O501" s="97" t="e">
        <f>VLOOKUP(B501,#REF!,14,0)</f>
        <v>#REF!</v>
      </c>
      <c r="P501" s="106" t="e">
        <f>SUM(((((I501+(L501*1.1))/1900*0.55)+(J501+M501)/19*0.41))+(K501/20*0.04))*100*O501</f>
        <v>#REF!</v>
      </c>
      <c r="Q501" s="31"/>
      <c r="R501" s="15"/>
      <c r="S501" s="15"/>
      <c r="T501" s="15"/>
      <c r="U501" s="15"/>
    </row>
    <row r="502" spans="1:21" ht="13.5" customHeight="1">
      <c r="A502" s="41">
        <f>RANK(N502,$N$18:$N$2614)</f>
        <v>354</v>
      </c>
      <c r="B502" s="143"/>
      <c r="C502" s="144"/>
      <c r="D502" s="144"/>
      <c r="E502" s="144"/>
      <c r="F502" s="144"/>
      <c r="G502" s="145"/>
      <c r="H502" s="145"/>
      <c r="I502" s="145"/>
      <c r="J502" s="145"/>
      <c r="K502" s="145"/>
      <c r="L502" s="145"/>
      <c r="M502" s="145"/>
      <c r="N502" s="43">
        <f>SUM(G502*$D$8+H502*$D$5+I502*$D$9+J502*$D$6+K502*$D$11+L502*$D$10+M502*$D$7)</f>
        <v>0</v>
      </c>
      <c r="O502" s="97" t="e">
        <f>VLOOKUP(B502,#REF!,14,0)</f>
        <v>#REF!</v>
      </c>
      <c r="P502" s="106" t="e">
        <f>SUM(((((I502+(L502*1.1))/1900*0.55)+(J502+M502)/19*0.41))+(K502/20*0.04))*100*O502</f>
        <v>#REF!</v>
      </c>
      <c r="Q502" s="31"/>
      <c r="R502" s="15"/>
      <c r="S502" s="15"/>
      <c r="T502" s="15"/>
      <c r="U502" s="15"/>
    </row>
    <row r="503" spans="1:21" ht="13.5" customHeight="1">
      <c r="A503" s="41">
        <f>RANK(N503,$N$18:$N$2614)</f>
        <v>354</v>
      </c>
      <c r="B503" s="146"/>
      <c r="C503" s="144"/>
      <c r="D503" s="144"/>
      <c r="E503" s="144"/>
      <c r="F503" s="144"/>
      <c r="G503" s="145"/>
      <c r="H503" s="145"/>
      <c r="I503" s="145"/>
      <c r="J503" s="145"/>
      <c r="K503" s="145"/>
      <c r="L503" s="145"/>
      <c r="M503" s="145"/>
      <c r="N503" s="43">
        <f>SUM(G503*$D$8+H503*$D$5+I503*$D$9+J503*$D$6+K503*$D$11+L503*$D$10+M503*$D$7)</f>
        <v>0</v>
      </c>
      <c r="O503" s="97" t="e">
        <f>VLOOKUP(B503,#REF!,14,0)</f>
        <v>#REF!</v>
      </c>
      <c r="P503" s="106" t="e">
        <f>SUM(((((I503+(L503*1.1))/1900*0.55)+(J503+M503)/19*0.41))+(K503/20*0.04))*100*O503</f>
        <v>#REF!</v>
      </c>
      <c r="Q503" s="31"/>
      <c r="R503" s="15"/>
      <c r="S503" s="15"/>
      <c r="T503" s="15"/>
      <c r="U503" s="15"/>
    </row>
    <row r="504" spans="1:21" ht="13.5" customHeight="1">
      <c r="A504" s="41">
        <f>RANK(N504,$N$18:$N$2614)</f>
        <v>354</v>
      </c>
      <c r="B504" s="146"/>
      <c r="C504" s="144"/>
      <c r="D504" s="144"/>
      <c r="E504" s="144"/>
      <c r="F504" s="144"/>
      <c r="G504" s="145"/>
      <c r="H504" s="145"/>
      <c r="I504" s="145"/>
      <c r="J504" s="145"/>
      <c r="K504" s="145"/>
      <c r="L504" s="145"/>
      <c r="M504" s="145"/>
      <c r="N504" s="43">
        <f>SUM(G504*$D$8+H504*$D$5+I504*$D$9+J504*$D$6+K504*$D$11+L504*$D$10+M504*$D$7)</f>
        <v>0</v>
      </c>
      <c r="O504" s="97" t="e">
        <f>VLOOKUP(B504,#REF!,14,0)</f>
        <v>#REF!</v>
      </c>
      <c r="P504" s="106" t="e">
        <f>SUM(((((I504+(L504*1.1))/1900*0.55)+(J504+M504)/19*0.41))+(K504/20*0.04))*100*O504</f>
        <v>#REF!</v>
      </c>
      <c r="Q504" s="31"/>
      <c r="R504" s="15"/>
      <c r="S504" s="15"/>
      <c r="T504" s="15"/>
      <c r="U504" s="15"/>
    </row>
    <row r="505" spans="1:21" ht="13.5" customHeight="1">
      <c r="A505" s="41">
        <f>RANK(N505,$N$18:$N$2614)</f>
        <v>354</v>
      </c>
      <c r="B505" s="146"/>
      <c r="C505" s="144"/>
      <c r="D505" s="144"/>
      <c r="E505" s="144"/>
      <c r="F505" s="144"/>
      <c r="G505" s="145"/>
      <c r="H505" s="145"/>
      <c r="I505" s="145"/>
      <c r="J505" s="145"/>
      <c r="K505" s="145"/>
      <c r="L505" s="145"/>
      <c r="M505" s="145"/>
      <c r="N505" s="43">
        <f>SUM(G505*$D$8+H505*$D$5+I505*$D$9+J505*$D$6+K505*$D$11+L505*$D$10+M505*$D$7)</f>
        <v>0</v>
      </c>
      <c r="O505" s="97" t="e">
        <f>VLOOKUP(B505,#REF!,14,0)</f>
        <v>#REF!</v>
      </c>
      <c r="P505" s="106" t="e">
        <f>SUM(((((I505+(L505*1.1))/1900*0.55)+(J505+M505)/19*0.41))+(K505/20*0.04))*100*O505</f>
        <v>#REF!</v>
      </c>
      <c r="Q505" s="31"/>
      <c r="R505" s="15"/>
      <c r="S505" s="15"/>
      <c r="T505" s="15"/>
      <c r="U505" s="15"/>
    </row>
    <row r="506" spans="1:21" ht="13.5" customHeight="1">
      <c r="A506" s="41">
        <f>RANK(N506,$N$18:$N$2614)</f>
        <v>354</v>
      </c>
      <c r="B506" s="146"/>
      <c r="C506" s="144"/>
      <c r="D506" s="144"/>
      <c r="E506" s="144"/>
      <c r="F506" s="144"/>
      <c r="G506" s="145"/>
      <c r="H506" s="145"/>
      <c r="I506" s="145"/>
      <c r="J506" s="145"/>
      <c r="K506" s="145"/>
      <c r="L506" s="145"/>
      <c r="M506" s="145"/>
      <c r="N506" s="43">
        <f>SUM(G506*$D$8+H506*$D$5+I506*$D$9+J506*$D$6+K506*$D$11+L506*$D$10+M506*$D$7)</f>
        <v>0</v>
      </c>
      <c r="O506" s="97" t="e">
        <f>VLOOKUP(B506,#REF!,14,0)</f>
        <v>#REF!</v>
      </c>
      <c r="P506" s="106" t="e">
        <f>SUM(((((I506+(L506*1.1))/1900*0.55)+(J506+M506)/19*0.41))+(K506/20*0.04))*100*O506</f>
        <v>#REF!</v>
      </c>
      <c r="Q506" s="31"/>
      <c r="R506" s="15"/>
      <c r="S506" s="15"/>
      <c r="T506" s="15"/>
      <c r="U506" s="15"/>
    </row>
    <row r="507" spans="1:21" ht="13.5" customHeight="1">
      <c r="A507" s="41">
        <f>RANK(N507,$N$18:$N$2614)</f>
        <v>354</v>
      </c>
      <c r="B507" s="146"/>
      <c r="C507" s="144"/>
      <c r="D507" s="144"/>
      <c r="E507" s="144"/>
      <c r="F507" s="144"/>
      <c r="G507" s="145"/>
      <c r="H507" s="145"/>
      <c r="I507" s="145"/>
      <c r="J507" s="145"/>
      <c r="K507" s="145"/>
      <c r="L507" s="145"/>
      <c r="M507" s="145"/>
      <c r="N507" s="43">
        <f>SUM(G507*$D$8+H507*$D$5+I507*$D$9+J507*$D$6+K507*$D$11+L507*$D$10+M507*$D$7)</f>
        <v>0</v>
      </c>
      <c r="O507" s="97" t="e">
        <f>VLOOKUP(B507,#REF!,14,0)</f>
        <v>#REF!</v>
      </c>
      <c r="P507" s="106" t="e">
        <f>SUM(((((I507+(L507*1.1))/1900*0.55)+(J507+M507)/19*0.41))+(K507/20*0.04))*100*O507</f>
        <v>#REF!</v>
      </c>
      <c r="Q507" s="31"/>
      <c r="R507" s="15"/>
      <c r="S507" s="15"/>
      <c r="T507" s="15"/>
      <c r="U507" s="15"/>
    </row>
    <row r="508" spans="1:21" ht="13.5" customHeight="1">
      <c r="A508" s="41">
        <f>RANK(N508,$N$18:$N$2614)</f>
        <v>354</v>
      </c>
      <c r="B508" s="146"/>
      <c r="C508" s="144"/>
      <c r="D508" s="144"/>
      <c r="E508" s="144"/>
      <c r="F508" s="144"/>
      <c r="G508" s="145"/>
      <c r="H508" s="145"/>
      <c r="I508" s="145"/>
      <c r="J508" s="145"/>
      <c r="K508" s="145"/>
      <c r="L508" s="145"/>
      <c r="M508" s="145"/>
      <c r="N508" s="43">
        <f>SUM(G508*$D$8+H508*$D$5+I508*$D$9+J508*$D$6+K508*$D$11+L508*$D$10+M508*$D$7)</f>
        <v>0</v>
      </c>
      <c r="O508" s="97" t="e">
        <f>VLOOKUP(B508,#REF!,14,0)</f>
        <v>#REF!</v>
      </c>
      <c r="P508" s="106" t="e">
        <f>SUM(((((I508+(L508*1.1))/1900*0.55)+(J508+M508)/19*0.41))+(K508/20*0.04))*100*O508</f>
        <v>#REF!</v>
      </c>
      <c r="Q508" s="31"/>
      <c r="R508" s="15"/>
      <c r="S508" s="15"/>
      <c r="T508" s="15"/>
      <c r="U508" s="15"/>
    </row>
    <row r="509" spans="1:21" ht="13.5" customHeight="1">
      <c r="A509" s="41">
        <f>RANK(N509,$N$18:$N$2614)</f>
        <v>354</v>
      </c>
      <c r="B509" s="146"/>
      <c r="C509" s="144"/>
      <c r="D509" s="144"/>
      <c r="E509" s="144"/>
      <c r="F509" s="144"/>
      <c r="G509" s="145"/>
      <c r="H509" s="145"/>
      <c r="I509" s="145"/>
      <c r="J509" s="145"/>
      <c r="K509" s="145"/>
      <c r="L509" s="145"/>
      <c r="M509" s="145"/>
      <c r="N509" s="43">
        <f>SUM(G509*$D$8+H509*$D$5+I509*$D$9+J509*$D$6+K509*$D$11+L509*$D$10+M509*$D$7)</f>
        <v>0</v>
      </c>
      <c r="O509" s="97" t="e">
        <f>VLOOKUP(B509,#REF!,14,0)</f>
        <v>#REF!</v>
      </c>
      <c r="P509" s="106" t="e">
        <f>SUM(((((I509+(L509*1.1))/1900*0.55)+(J509+M509)/19*0.41))+(K509/20*0.04))*100*O509</f>
        <v>#REF!</v>
      </c>
      <c r="Q509" s="31"/>
      <c r="R509" s="15"/>
      <c r="S509" s="15"/>
      <c r="T509" s="15"/>
      <c r="U509" s="15"/>
    </row>
    <row r="510" spans="1:21" ht="13.5" customHeight="1">
      <c r="A510" s="41">
        <f>RANK(N510,$N$18:$N$2614)</f>
        <v>354</v>
      </c>
      <c r="B510" s="146"/>
      <c r="C510" s="144"/>
      <c r="D510" s="144"/>
      <c r="E510" s="144"/>
      <c r="F510" s="144"/>
      <c r="G510" s="145"/>
      <c r="H510" s="145"/>
      <c r="I510" s="145"/>
      <c r="J510" s="145"/>
      <c r="K510" s="145"/>
      <c r="L510" s="145"/>
      <c r="M510" s="145"/>
      <c r="N510" s="43">
        <f>SUM(G510*$D$8+H510*$D$5+I510*$D$9+J510*$D$6+K510*$D$11+L510*$D$10+M510*$D$7)</f>
        <v>0</v>
      </c>
      <c r="O510" s="97" t="e">
        <f>VLOOKUP(B510,#REF!,14,0)</f>
        <v>#REF!</v>
      </c>
      <c r="P510" s="106" t="e">
        <f>SUM(((((I510+(L510*1.1))/1900*0.55)+(J510+M510)/19*0.41))+(K510/20*0.04))*100*O510</f>
        <v>#REF!</v>
      </c>
      <c r="Q510" s="31"/>
      <c r="R510" s="15"/>
      <c r="S510" s="15"/>
      <c r="T510" s="15"/>
      <c r="U510" s="15"/>
    </row>
    <row r="511" spans="1:21" ht="13.5" customHeight="1">
      <c r="A511" s="41">
        <f>RANK(N511,$N$18:$N$2614)</f>
        <v>354</v>
      </c>
      <c r="B511" s="144"/>
      <c r="C511" s="144"/>
      <c r="D511" s="144"/>
      <c r="E511" s="144"/>
      <c r="F511" s="144"/>
      <c r="G511" s="145"/>
      <c r="H511" s="145"/>
      <c r="I511" s="145"/>
      <c r="J511" s="145"/>
      <c r="K511" s="145"/>
      <c r="L511" s="145"/>
      <c r="M511" s="145"/>
      <c r="N511" s="43">
        <f>SUM(G511*$D$8+H511*$D$5+I511*$D$9+J511*$D$6+K511*$D$11+L511*$D$10+M511*$D$7)</f>
        <v>0</v>
      </c>
      <c r="O511" s="97" t="e">
        <f>VLOOKUP(B511,#REF!,14,0)</f>
        <v>#REF!</v>
      </c>
      <c r="P511" s="106" t="e">
        <f>SUM(((((I511+(L511*1.1))/1900*0.55)+(J511+M511)/19*0.41))+(K511/20*0.04))*100*O511</f>
        <v>#REF!</v>
      </c>
      <c r="Q511" s="31"/>
      <c r="R511" s="15"/>
      <c r="S511" s="15"/>
      <c r="T511" s="15"/>
      <c r="U511" s="15"/>
    </row>
    <row r="512" spans="1:21" ht="13.5" customHeight="1">
      <c r="A512" s="41">
        <f>RANK(N512,$N$18:$N$2614)</f>
        <v>354</v>
      </c>
      <c r="B512" s="144"/>
      <c r="C512" s="144"/>
      <c r="D512" s="144"/>
      <c r="E512" s="144"/>
      <c r="F512" s="144"/>
      <c r="G512" s="145"/>
      <c r="H512" s="145"/>
      <c r="I512" s="145"/>
      <c r="J512" s="145"/>
      <c r="K512" s="145"/>
      <c r="L512" s="145"/>
      <c r="M512" s="145"/>
      <c r="N512" s="43">
        <f>SUM(G512*$D$8+H512*$D$5+I512*$D$9+J512*$D$6+K512*$D$11+L512*$D$10+M512*$D$7)</f>
        <v>0</v>
      </c>
      <c r="O512" s="97" t="e">
        <f>VLOOKUP(B512,#REF!,14,0)</f>
        <v>#REF!</v>
      </c>
      <c r="P512" s="106" t="e">
        <f>SUM(((((I512+(L512*1.1))/1900*0.55)+(J512+M512)/19*0.41))+(K512/20*0.04))*100*O512</f>
        <v>#REF!</v>
      </c>
      <c r="Q512" s="31"/>
      <c r="R512" s="15"/>
      <c r="S512" s="15"/>
      <c r="T512" s="15"/>
      <c r="U512" s="15"/>
    </row>
    <row r="513" spans="1:21" ht="13.5" customHeight="1">
      <c r="A513" s="41">
        <f>RANK(N513,$N$18:$N$2614)</f>
        <v>354</v>
      </c>
      <c r="B513" s="144"/>
      <c r="C513" s="144"/>
      <c r="D513" s="144"/>
      <c r="E513" s="144"/>
      <c r="F513" s="144"/>
      <c r="G513" s="145"/>
      <c r="H513" s="145"/>
      <c r="I513" s="145"/>
      <c r="J513" s="145"/>
      <c r="K513" s="145"/>
      <c r="L513" s="145"/>
      <c r="M513" s="145"/>
      <c r="N513" s="43">
        <f>SUM(G513*$D$8+H513*$D$5+I513*$D$9+J513*$D$6+K513*$D$11+L513*$D$10+M513*$D$7)</f>
        <v>0</v>
      </c>
      <c r="O513" s="97" t="e">
        <f>VLOOKUP(B513,#REF!,14,0)</f>
        <v>#REF!</v>
      </c>
      <c r="P513" s="106" t="e">
        <f>SUM(((((I513+(L513*1.1))/1900*0.55)+(J513+M513)/19*0.41))+(K513/20*0.04))*100*O513</f>
        <v>#REF!</v>
      </c>
      <c r="Q513" s="31"/>
      <c r="R513" s="15"/>
      <c r="S513" s="15"/>
      <c r="T513" s="15"/>
      <c r="U513" s="15"/>
    </row>
    <row r="514" spans="1:21" ht="13.5" customHeight="1">
      <c r="A514" s="41">
        <f>RANK(N514,$N$18:$N$2614)</f>
        <v>354</v>
      </c>
      <c r="B514" s="144"/>
      <c r="C514" s="144"/>
      <c r="D514" s="144"/>
      <c r="E514" s="144"/>
      <c r="F514" s="144"/>
      <c r="G514" s="145"/>
      <c r="H514" s="145"/>
      <c r="I514" s="145"/>
      <c r="J514" s="145"/>
      <c r="K514" s="145"/>
      <c r="L514" s="145"/>
      <c r="M514" s="145"/>
      <c r="N514" s="43">
        <f>SUM(G514*$D$8+H514*$D$5+I514*$D$9+J514*$D$6+K514*$D$11+L514*$D$10+M514*$D$7)</f>
        <v>0</v>
      </c>
      <c r="O514" s="97" t="e">
        <f>VLOOKUP(B514,#REF!,14,0)</f>
        <v>#REF!</v>
      </c>
      <c r="P514" s="106" t="e">
        <f>SUM(((((I514+(L514*1.1))/1900*0.55)+(J514+M514)/19*0.41))+(K514/20*0.04))*100*O514</f>
        <v>#REF!</v>
      </c>
      <c r="Q514" s="31"/>
      <c r="R514" s="15"/>
      <c r="S514" s="15"/>
      <c r="T514" s="15"/>
      <c r="U514" s="15"/>
    </row>
    <row r="515" spans="1:21" ht="13.5" customHeight="1">
      <c r="A515" s="41">
        <f>RANK(N515,$N$18:$N$2614)</f>
        <v>354</v>
      </c>
      <c r="B515" s="144"/>
      <c r="C515" s="144"/>
      <c r="D515" s="144"/>
      <c r="E515" s="144"/>
      <c r="F515" s="144"/>
      <c r="G515" s="145"/>
      <c r="H515" s="145"/>
      <c r="I515" s="145"/>
      <c r="J515" s="145"/>
      <c r="K515" s="145"/>
      <c r="L515" s="145"/>
      <c r="M515" s="145"/>
      <c r="N515" s="43">
        <f>SUM(G515*$D$8+H515*$D$5+I515*$D$9+J515*$D$6+K515*$D$11+L515*$D$10+M515*$D$7)</f>
        <v>0</v>
      </c>
      <c r="O515" s="97" t="e">
        <f>VLOOKUP(B515,#REF!,14,0)</f>
        <v>#REF!</v>
      </c>
      <c r="P515" s="106" t="e">
        <f>SUM(((((I515+(L515*1.1))/1900*0.55)+(J515+M515)/19*0.41))+(K515/20*0.04))*100*O515</f>
        <v>#REF!</v>
      </c>
      <c r="Q515" s="31"/>
      <c r="R515" s="15"/>
      <c r="S515" s="15"/>
      <c r="T515" s="15"/>
      <c r="U515" s="15"/>
    </row>
    <row r="516" spans="1:21" ht="13.5" customHeight="1">
      <c r="A516" s="41">
        <f>RANK(N516,$N$18:$N$2614)</f>
        <v>354</v>
      </c>
      <c r="B516" s="151"/>
      <c r="C516" s="144"/>
      <c r="D516" s="144"/>
      <c r="E516" s="144"/>
      <c r="F516" s="144"/>
      <c r="G516" s="145"/>
      <c r="H516" s="145"/>
      <c r="I516" s="145"/>
      <c r="J516" s="145"/>
      <c r="K516" s="145"/>
      <c r="L516" s="145"/>
      <c r="M516" s="145"/>
      <c r="N516" s="43">
        <f>SUM(G516*$D$8+H516*$D$5+I516*$D$9+J516*$D$6+K516*$D$11+L516*$D$10+M516*$D$7)</f>
        <v>0</v>
      </c>
      <c r="O516" s="97" t="e">
        <f>VLOOKUP(B516,#REF!,14,0)</f>
        <v>#REF!</v>
      </c>
      <c r="P516" s="106" t="e">
        <f>SUM(((((I516+(L516*1.1))/1900*0.55)+(J516+M516)/19*0.41))+(K516/20*0.04))*100*O516</f>
        <v>#REF!</v>
      </c>
      <c r="Q516" s="31"/>
      <c r="R516" s="15"/>
      <c r="S516" s="15"/>
      <c r="T516" s="15"/>
      <c r="U516" s="15"/>
    </row>
    <row r="517" spans="1:21" ht="13.5" customHeight="1">
      <c r="A517" s="41">
        <f>RANK(N517,$N$18:$N$2614)</f>
        <v>354</v>
      </c>
      <c r="B517" s="151"/>
      <c r="C517" s="144"/>
      <c r="D517" s="144"/>
      <c r="E517" s="144"/>
      <c r="F517" s="144"/>
      <c r="G517" s="145"/>
      <c r="H517" s="145"/>
      <c r="I517" s="145"/>
      <c r="J517" s="145"/>
      <c r="K517" s="145"/>
      <c r="L517" s="145"/>
      <c r="M517" s="145"/>
      <c r="N517" s="43">
        <f>SUM(G517*$D$8+H517*$D$5+I517*$D$9+J517*$D$6+K517*$D$11+L517*$D$10+M517*$D$7)</f>
        <v>0</v>
      </c>
      <c r="O517" s="97" t="e">
        <f>VLOOKUP(B517,#REF!,14,0)</f>
        <v>#REF!</v>
      </c>
      <c r="P517" s="106" t="e">
        <f>SUM(((((I517+(L517*1.1))/1900*0.55)+(J517+M517)/19*0.41))+(K517/20*0.04))*100*O517</f>
        <v>#REF!</v>
      </c>
      <c r="Q517" s="31"/>
      <c r="R517" s="15"/>
      <c r="S517" s="15"/>
      <c r="T517" s="15"/>
      <c r="U517" s="15"/>
    </row>
    <row r="518" spans="1:21" ht="13.5" customHeight="1">
      <c r="A518" s="41">
        <f>RANK(N518,$N$18:$N$2614)</f>
        <v>354</v>
      </c>
      <c r="B518" s="151"/>
      <c r="C518" s="144"/>
      <c r="D518" s="144"/>
      <c r="E518" s="144"/>
      <c r="F518" s="144"/>
      <c r="G518" s="145"/>
      <c r="H518" s="145"/>
      <c r="I518" s="145"/>
      <c r="J518" s="145"/>
      <c r="K518" s="145"/>
      <c r="L518" s="145"/>
      <c r="M518" s="145"/>
      <c r="N518" s="43">
        <f>SUM(G518*$D$8+H518*$D$5+I518*$D$9+J518*$D$6+K518*$D$11+L518*$D$10+M518*$D$7)</f>
        <v>0</v>
      </c>
      <c r="O518" s="97" t="e">
        <f>VLOOKUP(B518,#REF!,14,0)</f>
        <v>#REF!</v>
      </c>
      <c r="P518" s="106" t="e">
        <f>SUM(((((I518+(L518*1.1))/1900*0.55)+(J518+M518)/19*0.41))+(K518/20*0.04))*100*O518</f>
        <v>#REF!</v>
      </c>
      <c r="Q518" s="31"/>
      <c r="R518" s="15"/>
      <c r="S518" s="15"/>
      <c r="T518" s="15"/>
      <c r="U518" s="15"/>
    </row>
    <row r="519" spans="1:21" ht="13.5" customHeight="1">
      <c r="A519" s="41">
        <f>RANK(N519,$N$18:$N$2614)</f>
        <v>354</v>
      </c>
      <c r="B519" s="151"/>
      <c r="C519" s="144"/>
      <c r="D519" s="144"/>
      <c r="E519" s="144"/>
      <c r="F519" s="144"/>
      <c r="G519" s="145"/>
      <c r="H519" s="145"/>
      <c r="I519" s="145"/>
      <c r="J519" s="145"/>
      <c r="K519" s="145"/>
      <c r="L519" s="145"/>
      <c r="M519" s="145"/>
      <c r="N519" s="43">
        <f>SUM(G519*$D$8+H519*$D$5+I519*$D$9+J519*$D$6+K519*$D$11+L519*$D$10+M519*$D$7)</f>
        <v>0</v>
      </c>
      <c r="O519" s="97" t="e">
        <f>VLOOKUP(B519,#REF!,14,0)</f>
        <v>#REF!</v>
      </c>
      <c r="P519" s="106" t="e">
        <f>SUM(((((I519+(L519*1.1))/1900*0.55)+(J519+M519)/19*0.41))+(K519/20*0.04))*100*O519</f>
        <v>#REF!</v>
      </c>
      <c r="Q519" s="31"/>
      <c r="R519" s="15"/>
      <c r="S519" s="15"/>
      <c r="T519" s="15"/>
      <c r="U519" s="15"/>
    </row>
    <row r="520" spans="1:21" ht="13.5" customHeight="1">
      <c r="A520" s="41">
        <f>RANK(N520,$N$18:$N$2614)</f>
        <v>354</v>
      </c>
      <c r="B520" s="151"/>
      <c r="C520" s="144"/>
      <c r="D520" s="144"/>
      <c r="E520" s="144"/>
      <c r="F520" s="144"/>
      <c r="G520" s="145"/>
      <c r="H520" s="145"/>
      <c r="I520" s="145"/>
      <c r="J520" s="145"/>
      <c r="K520" s="145"/>
      <c r="L520" s="145"/>
      <c r="M520" s="145"/>
      <c r="N520" s="43">
        <f>SUM(G520*$D$8+H520*$D$5+I520*$D$9+J520*$D$6+K520*$D$11+L520*$D$10+M520*$D$7)</f>
        <v>0</v>
      </c>
      <c r="O520" s="97" t="e">
        <f>VLOOKUP(B520,#REF!,14,0)</f>
        <v>#REF!</v>
      </c>
      <c r="P520" s="106" t="e">
        <f>SUM(((((I520+(L520*1.1))/1900*0.55)+(J520+M520)/19*0.41))+(K520/20*0.04))*100*O520</f>
        <v>#REF!</v>
      </c>
      <c r="Q520" s="31"/>
      <c r="R520" s="15"/>
      <c r="S520" s="15"/>
      <c r="T520" s="15"/>
      <c r="U520" s="15"/>
    </row>
    <row r="521" spans="1:21" ht="13.5" customHeight="1">
      <c r="A521" s="41">
        <f>RANK(N521,$N$18:$N$2614)</f>
        <v>354</v>
      </c>
      <c r="B521" s="143"/>
      <c r="C521" s="144"/>
      <c r="D521" s="144"/>
      <c r="E521" s="144"/>
      <c r="F521" s="144"/>
      <c r="G521" s="145"/>
      <c r="H521" s="145"/>
      <c r="I521" s="145"/>
      <c r="J521" s="145"/>
      <c r="K521" s="145"/>
      <c r="L521" s="145"/>
      <c r="M521" s="145"/>
      <c r="N521" s="43">
        <f>SUM(G521*$D$8+H521*$D$5+I521*$D$9+J521*$D$6+K521*$D$11+L521*$D$10+M521*$D$7)</f>
        <v>0</v>
      </c>
      <c r="O521" s="97" t="e">
        <f>VLOOKUP(B521,#REF!,14,0)</f>
        <v>#REF!</v>
      </c>
      <c r="P521" s="106" t="e">
        <f>SUM(((((I521+(L521*1.1))/1900*0.55)+(J521+M521)/19*0.41))+(K521/20*0.04))*100*O521</f>
        <v>#REF!</v>
      </c>
      <c r="Q521" s="31"/>
      <c r="R521" s="15"/>
      <c r="S521" s="15"/>
      <c r="T521" s="15"/>
      <c r="U521" s="15"/>
    </row>
    <row r="522" spans="1:21" ht="13.5" customHeight="1">
      <c r="A522" s="41">
        <f>RANK(N522,$N$18:$N$2614)</f>
        <v>354</v>
      </c>
      <c r="B522" s="146"/>
      <c r="C522" s="144"/>
      <c r="D522" s="144"/>
      <c r="E522" s="144"/>
      <c r="F522" s="144"/>
      <c r="G522" s="145"/>
      <c r="H522" s="145"/>
      <c r="I522" s="145"/>
      <c r="J522" s="145"/>
      <c r="K522" s="145"/>
      <c r="L522" s="145"/>
      <c r="M522" s="145"/>
      <c r="N522" s="43">
        <f>SUM(G522*$D$8+H522*$D$5+I522*$D$9+J522*$D$6+K522*$D$11+L522*$D$10+M522*$D$7)</f>
        <v>0</v>
      </c>
      <c r="O522" s="97" t="e">
        <f>VLOOKUP(B522,#REF!,14,0)</f>
        <v>#REF!</v>
      </c>
      <c r="P522" s="106" t="e">
        <f>SUM(((((I522+(L522*1.1))/1900*0.55)+(J522+M522)/19*0.41))+(K522/20*0.04))*100*O522</f>
        <v>#REF!</v>
      </c>
      <c r="Q522" s="31"/>
      <c r="R522" s="15"/>
      <c r="S522" s="15"/>
      <c r="T522" s="15"/>
      <c r="U522" s="15"/>
    </row>
    <row r="523" spans="1:21" ht="13.5" customHeight="1">
      <c r="A523" s="41">
        <f>RANK(N523,$N$18:$N$2614)</f>
        <v>354</v>
      </c>
      <c r="B523" s="146"/>
      <c r="C523" s="144"/>
      <c r="D523" s="144"/>
      <c r="E523" s="144"/>
      <c r="F523" s="144"/>
      <c r="G523" s="145"/>
      <c r="H523" s="145"/>
      <c r="I523" s="145"/>
      <c r="J523" s="145"/>
      <c r="K523" s="145"/>
      <c r="L523" s="145"/>
      <c r="M523" s="145"/>
      <c r="N523" s="43">
        <f>SUM(G523*$D$8+H523*$D$5+I523*$D$9+J523*$D$6+K523*$D$11+L523*$D$10+M523*$D$7)</f>
        <v>0</v>
      </c>
      <c r="O523" s="97" t="e">
        <f>VLOOKUP(B523,#REF!,14,0)</f>
        <v>#REF!</v>
      </c>
      <c r="P523" s="106" t="e">
        <f>SUM(((((I523+(L523*1.1))/1900*0.55)+(J523+M523)/19*0.41))+(K523/20*0.04))*100*O523</f>
        <v>#REF!</v>
      </c>
      <c r="Q523" s="31"/>
      <c r="R523" s="15"/>
      <c r="S523" s="15"/>
      <c r="T523" s="15"/>
      <c r="U523" s="15"/>
    </row>
    <row r="524" spans="1:21" ht="13.5" customHeight="1">
      <c r="A524" s="41">
        <f>RANK(N524,$N$18:$N$2614)</f>
        <v>354</v>
      </c>
      <c r="B524" s="152"/>
      <c r="C524" s="144"/>
      <c r="D524" s="144"/>
      <c r="E524" s="144"/>
      <c r="F524" s="144"/>
      <c r="G524" s="145"/>
      <c r="H524" s="145"/>
      <c r="I524" s="145"/>
      <c r="J524" s="145"/>
      <c r="K524" s="145"/>
      <c r="L524" s="145"/>
      <c r="M524" s="145"/>
      <c r="N524" s="43">
        <f>SUM(G524*$D$8+H524*$D$5+I524*$D$9+J524*$D$6+K524*$D$11+L524*$D$10+M524*$D$7)</f>
        <v>0</v>
      </c>
      <c r="O524" s="97" t="e">
        <f>VLOOKUP(B524,#REF!,14,0)</f>
        <v>#REF!</v>
      </c>
      <c r="P524" s="106" t="e">
        <f>SUM(((((I524+(L524*1.1))/1900*0.55)+(J524+M524)/19*0.41))+(K524/20*0.04))*100*O524</f>
        <v>#REF!</v>
      </c>
      <c r="Q524" s="31"/>
      <c r="R524" s="15"/>
      <c r="S524" s="15"/>
      <c r="T524" s="15"/>
      <c r="U524" s="15"/>
    </row>
    <row r="525" spans="1:21" ht="13.5" customHeight="1">
      <c r="A525" s="41">
        <f>RANK(N525,$N$18:$N$2614)</f>
        <v>354</v>
      </c>
      <c r="B525" s="152"/>
      <c r="C525" s="144"/>
      <c r="D525" s="144"/>
      <c r="E525" s="144"/>
      <c r="F525" s="144"/>
      <c r="G525" s="145"/>
      <c r="H525" s="145"/>
      <c r="I525" s="145"/>
      <c r="J525" s="145"/>
      <c r="K525" s="145"/>
      <c r="L525" s="145"/>
      <c r="M525" s="145"/>
      <c r="N525" s="43">
        <f>SUM(G525*$D$8+H525*$D$5+I525*$D$9+J525*$D$6+K525*$D$11+L525*$D$10+M525*$D$7)</f>
        <v>0</v>
      </c>
      <c r="O525" s="97" t="e">
        <f>VLOOKUP(B525,#REF!,14,0)</f>
        <v>#REF!</v>
      </c>
      <c r="P525" s="106" t="e">
        <f>SUM(((((I525+(L525*1.1))/1900*0.55)+(J525+M525)/19*0.41))+(K525/20*0.04))*100*O525</f>
        <v>#REF!</v>
      </c>
      <c r="Q525" s="31"/>
      <c r="R525" s="15"/>
      <c r="S525" s="15"/>
      <c r="T525" s="15"/>
      <c r="U525" s="15"/>
    </row>
    <row r="526" spans="1:21" ht="13.5" customHeight="1">
      <c r="A526" s="41">
        <f>RANK(N526,$N$18:$N$2614)</f>
        <v>354</v>
      </c>
      <c r="B526" s="152"/>
      <c r="C526" s="144"/>
      <c r="D526" s="144"/>
      <c r="E526" s="144"/>
      <c r="F526" s="144"/>
      <c r="G526" s="145"/>
      <c r="H526" s="145"/>
      <c r="I526" s="145"/>
      <c r="J526" s="145"/>
      <c r="K526" s="145"/>
      <c r="L526" s="145"/>
      <c r="M526" s="145"/>
      <c r="N526" s="43">
        <f>SUM(G526*$D$8+H526*$D$5+I526*$D$9+J526*$D$6+K526*$D$11+L526*$D$10+M526*$D$7)</f>
        <v>0</v>
      </c>
      <c r="O526" s="97" t="e">
        <f>VLOOKUP(B526,#REF!,14,0)</f>
        <v>#REF!</v>
      </c>
      <c r="P526" s="106" t="e">
        <f>SUM(((((I526+(L526*1.1))/1900*0.55)+(J526+M526)/19*0.41))+(K526/20*0.04))*100*O526</f>
        <v>#REF!</v>
      </c>
      <c r="Q526" s="31"/>
      <c r="R526" s="15"/>
      <c r="S526" s="15"/>
      <c r="T526" s="15"/>
      <c r="U526" s="15"/>
    </row>
    <row r="527" spans="1:21" ht="13.5" customHeight="1">
      <c r="A527" s="41">
        <f>RANK(N527,$N$18:$N$2614)</f>
        <v>354</v>
      </c>
      <c r="B527" s="143"/>
      <c r="C527" s="144"/>
      <c r="D527" s="144"/>
      <c r="E527" s="144"/>
      <c r="F527" s="144"/>
      <c r="G527" s="145"/>
      <c r="H527" s="145"/>
      <c r="I527" s="145"/>
      <c r="J527" s="145"/>
      <c r="K527" s="145"/>
      <c r="L527" s="145"/>
      <c r="M527" s="145"/>
      <c r="N527" s="43">
        <f>SUM(G527*$D$8+H527*$D$5+I527*$D$9+J527*$D$6+K527*$D$11+L527*$D$10+M527*$D$7)</f>
        <v>0</v>
      </c>
      <c r="O527" s="97" t="e">
        <f>VLOOKUP(B527,#REF!,14,0)</f>
        <v>#REF!</v>
      </c>
      <c r="P527" s="106" t="e">
        <f>SUM(((((I527+(L527*1.1))/1900*0.55)+(J527+M527)/19*0.41))+(K527/20*0.04))*100*O527</f>
        <v>#REF!</v>
      </c>
      <c r="Q527" s="31"/>
      <c r="R527" s="15"/>
      <c r="S527" s="15"/>
      <c r="T527" s="15"/>
      <c r="U527" s="15"/>
    </row>
    <row r="528" spans="1:21" ht="13.5" customHeight="1">
      <c r="A528" s="41">
        <f>RANK(N528,$N$18:$N$2614)</f>
        <v>354</v>
      </c>
      <c r="B528" s="146"/>
      <c r="C528" s="144"/>
      <c r="D528" s="144"/>
      <c r="E528" s="144"/>
      <c r="F528" s="144"/>
      <c r="G528" s="145"/>
      <c r="H528" s="145"/>
      <c r="I528" s="145"/>
      <c r="J528" s="145"/>
      <c r="K528" s="145"/>
      <c r="L528" s="145"/>
      <c r="M528" s="145"/>
      <c r="N528" s="43">
        <f>SUM(G528*$D$8+H528*$D$5+I528*$D$9+J528*$D$6+K528*$D$11+L528*$D$10+M528*$D$7)</f>
        <v>0</v>
      </c>
      <c r="O528" s="97" t="e">
        <f>VLOOKUP(B528,#REF!,14,0)</f>
        <v>#REF!</v>
      </c>
      <c r="P528" s="106" t="e">
        <f>SUM(((((I528+(L528*1.1))/1900*0.55)+(J528+M528)/19*0.41))+(K528/20*0.04))*100*O528</f>
        <v>#REF!</v>
      </c>
      <c r="Q528" s="31"/>
      <c r="R528" s="15"/>
      <c r="S528" s="15"/>
      <c r="T528" s="15"/>
      <c r="U528" s="15"/>
    </row>
    <row r="529" spans="1:21" ht="13.5" customHeight="1">
      <c r="A529" s="41">
        <f>RANK(N529,$N$18:$N$2614)</f>
        <v>354</v>
      </c>
      <c r="B529" s="146"/>
      <c r="C529" s="144"/>
      <c r="D529" s="144"/>
      <c r="E529" s="144"/>
      <c r="F529" s="144"/>
      <c r="G529" s="145"/>
      <c r="H529" s="145"/>
      <c r="I529" s="145"/>
      <c r="J529" s="145"/>
      <c r="K529" s="145"/>
      <c r="L529" s="145"/>
      <c r="M529" s="145"/>
      <c r="N529" s="43">
        <f>SUM(G529*$D$8+H529*$D$5+I529*$D$9+J529*$D$6+K529*$D$11+L529*$D$10+M529*$D$7)</f>
        <v>0</v>
      </c>
      <c r="O529" s="97" t="e">
        <f>VLOOKUP(B529,#REF!,14,0)</f>
        <v>#REF!</v>
      </c>
      <c r="P529" s="106" t="e">
        <f>SUM(((((I529+(L529*1.1))/1900*0.55)+(J529+M529)/19*0.41))+(K529/20*0.04))*100*O529</f>
        <v>#REF!</v>
      </c>
      <c r="Q529" s="31"/>
      <c r="R529" s="15"/>
      <c r="S529" s="15"/>
      <c r="T529" s="15"/>
      <c r="U529" s="15"/>
    </row>
    <row r="530" spans="1:21" ht="13.5" customHeight="1">
      <c r="A530" s="41">
        <f>RANK(N530,$N$18:$N$2614)</f>
        <v>354</v>
      </c>
      <c r="B530" s="146"/>
      <c r="C530" s="144"/>
      <c r="D530" s="144"/>
      <c r="E530" s="144"/>
      <c r="F530" s="144"/>
      <c r="G530" s="145"/>
      <c r="H530" s="145"/>
      <c r="I530" s="145"/>
      <c r="J530" s="145"/>
      <c r="K530" s="145"/>
      <c r="L530" s="145"/>
      <c r="M530" s="145"/>
      <c r="N530" s="43">
        <f>SUM(G530*$D$8+H530*$D$5+I530*$D$9+J530*$D$6+K530*$D$11+L530*$D$10+M530*$D$7)</f>
        <v>0</v>
      </c>
      <c r="O530" s="97" t="e">
        <f>VLOOKUP(B530,#REF!,14,0)</f>
        <v>#REF!</v>
      </c>
      <c r="P530" s="106" t="e">
        <f>SUM(((((I530+(L530*1.1))/1900*0.55)+(J530+M530)/19*0.41))+(K530/20*0.04))*100*O530</f>
        <v>#REF!</v>
      </c>
      <c r="Q530" s="31"/>
      <c r="R530" s="15"/>
      <c r="S530" s="15"/>
      <c r="T530" s="15"/>
      <c r="U530" s="15"/>
    </row>
    <row r="531" spans="1:21" ht="13.5" customHeight="1">
      <c r="A531" s="41">
        <f>RANK(N531,$N$18:$N$2614)</f>
        <v>354</v>
      </c>
      <c r="B531" s="146"/>
      <c r="C531" s="144"/>
      <c r="D531" s="144"/>
      <c r="E531" s="144"/>
      <c r="F531" s="144"/>
      <c r="G531" s="145"/>
      <c r="H531" s="145"/>
      <c r="I531" s="145"/>
      <c r="J531" s="145"/>
      <c r="K531" s="145"/>
      <c r="L531" s="145"/>
      <c r="M531" s="145"/>
      <c r="N531" s="43">
        <f>SUM(G531*$D$8+H531*$D$5+I531*$D$9+J531*$D$6+K531*$D$11+L531*$D$10+M531*$D$7)</f>
        <v>0</v>
      </c>
      <c r="O531" s="97" t="e">
        <f>VLOOKUP(B531,#REF!,14,0)</f>
        <v>#REF!</v>
      </c>
      <c r="P531" s="106" t="e">
        <f>SUM(((((I531+(L531*1.1))/1900*0.55)+(J531+M531)/19*0.41))+(K531/20*0.04))*100*O531</f>
        <v>#REF!</v>
      </c>
      <c r="Q531" s="31"/>
      <c r="R531" s="15"/>
      <c r="S531" s="15"/>
      <c r="T531" s="15"/>
      <c r="U531" s="15"/>
    </row>
    <row r="532" spans="1:21" ht="13.5" customHeight="1">
      <c r="A532" s="41">
        <f>RANK(N532,$N$18:$N$2614)</f>
        <v>354</v>
      </c>
      <c r="B532" s="147"/>
      <c r="C532" s="144"/>
      <c r="D532" s="144"/>
      <c r="E532" s="144"/>
      <c r="F532" s="144"/>
      <c r="G532" s="145"/>
      <c r="H532" s="145"/>
      <c r="I532" s="145"/>
      <c r="J532" s="145"/>
      <c r="K532" s="145"/>
      <c r="L532" s="145"/>
      <c r="M532" s="145"/>
      <c r="N532" s="43">
        <f>SUM(G532*$D$8+H532*$D$5+I532*$D$9+J532*$D$6+K532*$D$11+L532*$D$10+M532*$D$7)</f>
        <v>0</v>
      </c>
      <c r="O532" s="97" t="e">
        <f>VLOOKUP(B532,#REF!,14,0)</f>
        <v>#REF!</v>
      </c>
      <c r="P532" s="106" t="e">
        <f>SUM(((((I532+(L532*1.1))/1900*0.55)+(J532+M532)/19*0.41))+(K532/20*0.04))*100*O532</f>
        <v>#REF!</v>
      </c>
      <c r="Q532" s="31"/>
      <c r="R532" s="15"/>
      <c r="S532" s="15"/>
      <c r="T532" s="15"/>
      <c r="U532" s="15"/>
    </row>
    <row r="533" spans="1:21" ht="13.5" customHeight="1">
      <c r="A533" s="41">
        <f>RANK(N533,$N$18:$N$2614)</f>
        <v>354</v>
      </c>
      <c r="B533" s="146"/>
      <c r="C533" s="144"/>
      <c r="D533" s="144"/>
      <c r="E533" s="144"/>
      <c r="F533" s="144"/>
      <c r="G533" s="145"/>
      <c r="H533" s="145"/>
      <c r="I533" s="145"/>
      <c r="J533" s="145"/>
      <c r="K533" s="145"/>
      <c r="L533" s="145"/>
      <c r="M533" s="145"/>
      <c r="N533" s="43">
        <f>SUM(G533*$D$8+H533*$D$5+I533*$D$9+J533*$D$6+K533*$D$11+L533*$D$10+M533*$D$7)</f>
        <v>0</v>
      </c>
      <c r="O533" s="97" t="e">
        <f>VLOOKUP(B533,#REF!,14,0)</f>
        <v>#REF!</v>
      </c>
      <c r="P533" s="106" t="e">
        <f>SUM(((((I533+(L533*1.1))/1900*0.55)+(J533+M533)/19*0.41))+(K533/20*0.04))*100*O533</f>
        <v>#REF!</v>
      </c>
      <c r="Q533" s="31"/>
      <c r="R533" s="15"/>
      <c r="S533" s="15"/>
      <c r="T533" s="15"/>
      <c r="U533" s="15"/>
    </row>
    <row r="534" spans="1:21" ht="13.5" customHeight="1">
      <c r="A534" s="41">
        <f>RANK(N534,$N$18:$N$2614)</f>
        <v>354</v>
      </c>
      <c r="B534" s="146"/>
      <c r="C534" s="144"/>
      <c r="D534" s="144"/>
      <c r="E534" s="144"/>
      <c r="F534" s="144"/>
      <c r="G534" s="145"/>
      <c r="H534" s="145"/>
      <c r="I534" s="145"/>
      <c r="J534" s="145"/>
      <c r="K534" s="145"/>
      <c r="L534" s="145"/>
      <c r="M534" s="145"/>
      <c r="N534" s="43">
        <f>SUM(G534*$D$8+H534*$D$5+I534*$D$9+J534*$D$6+K534*$D$11+L534*$D$10+M534*$D$7)</f>
        <v>0</v>
      </c>
      <c r="O534" s="97" t="e">
        <f>VLOOKUP(B534,#REF!,14,0)</f>
        <v>#REF!</v>
      </c>
      <c r="P534" s="106" t="e">
        <f>SUM(((((I534+(L534*1.1))/1900*0.55)+(J534+M534)/19*0.41))+(K534/20*0.04))*100*O534</f>
        <v>#REF!</v>
      </c>
      <c r="Q534" s="31"/>
      <c r="R534" s="15"/>
      <c r="S534" s="15"/>
      <c r="T534" s="15"/>
      <c r="U534" s="15"/>
    </row>
    <row r="535" spans="1:21" ht="13.5" customHeight="1">
      <c r="A535" s="41">
        <f>RANK(N535,$N$18:$N$2614)</f>
        <v>354</v>
      </c>
      <c r="B535" s="143"/>
      <c r="C535" s="144"/>
      <c r="D535" s="144"/>
      <c r="E535" s="144"/>
      <c r="F535" s="144"/>
      <c r="G535" s="145"/>
      <c r="H535" s="145"/>
      <c r="I535" s="145"/>
      <c r="J535" s="145"/>
      <c r="K535" s="145"/>
      <c r="L535" s="145"/>
      <c r="M535" s="145"/>
      <c r="N535" s="43">
        <f>SUM(G535*$D$8+H535*$D$5+I535*$D$9+J535*$D$6+K535*$D$11+L535*$D$10+M535*$D$7)</f>
        <v>0</v>
      </c>
      <c r="O535" s="97" t="e">
        <f>VLOOKUP(B535,#REF!,14,0)</f>
        <v>#REF!</v>
      </c>
      <c r="P535" s="106" t="e">
        <f>SUM(((((I535+(L535*1.1))/1900*0.55)+(J535+M535)/19*0.41))+(K535/20*0.04))*100*O535</f>
        <v>#REF!</v>
      </c>
      <c r="Q535" s="31"/>
      <c r="R535" s="15"/>
      <c r="S535" s="15"/>
      <c r="T535" s="15"/>
      <c r="U535" s="15"/>
    </row>
    <row r="536" spans="1:21" ht="13.5" customHeight="1">
      <c r="A536" s="41">
        <f>RANK(N536,$N$18:$N$2614)</f>
        <v>354</v>
      </c>
      <c r="B536" s="165"/>
      <c r="C536" s="144"/>
      <c r="D536" s="144"/>
      <c r="E536" s="144"/>
      <c r="F536" s="144"/>
      <c r="G536" s="145"/>
      <c r="H536" s="145"/>
      <c r="I536" s="145"/>
      <c r="J536" s="145"/>
      <c r="K536" s="145"/>
      <c r="L536" s="145"/>
      <c r="M536" s="145"/>
      <c r="N536" s="43">
        <f>SUM(G536*$D$8+H536*$D$5+I536*$D$9+J536*$D$6+K536*$D$11+L536*$D$10+M536*$D$7)</f>
        <v>0</v>
      </c>
      <c r="O536" s="97" t="e">
        <f>VLOOKUP(B536,#REF!,14,0)</f>
        <v>#REF!</v>
      </c>
      <c r="P536" s="106" t="e">
        <f>SUM(((((I536+(L536*1.1))/1900*0.55)+(J536+M536)/19*0.41))+(K536/20*0.04))*100*O536</f>
        <v>#REF!</v>
      </c>
      <c r="Q536" s="31"/>
      <c r="R536" s="15"/>
      <c r="S536" s="15"/>
      <c r="T536" s="15"/>
      <c r="U536" s="15"/>
    </row>
    <row r="537" spans="1:21" ht="13.5" customHeight="1">
      <c r="A537" s="41">
        <f>RANK(N537,$N$18:$N$2614)</f>
        <v>354</v>
      </c>
      <c r="B537" s="171"/>
      <c r="C537" s="144"/>
      <c r="D537" s="144"/>
      <c r="E537" s="144"/>
      <c r="F537" s="144"/>
      <c r="G537" s="145"/>
      <c r="H537" s="145"/>
      <c r="I537" s="145"/>
      <c r="J537" s="145"/>
      <c r="K537" s="145"/>
      <c r="L537" s="145"/>
      <c r="M537" s="145"/>
      <c r="N537" s="43">
        <f>SUM(G537*$D$8+H537*$D$5+I537*$D$9+J537*$D$6+K537*$D$11+L537*$D$10+M537*$D$7)</f>
        <v>0</v>
      </c>
      <c r="O537" s="97" t="e">
        <f>VLOOKUP(B537,#REF!,14,0)</f>
        <v>#REF!</v>
      </c>
      <c r="P537" s="106" t="e">
        <f>SUM(((((I537+(L537*1.1))/1900*0.55)+(J537+M537)/19*0.41))+(K537/20*0.04))*100*O537</f>
        <v>#REF!</v>
      </c>
      <c r="Q537" s="31"/>
      <c r="R537" s="15"/>
      <c r="S537" s="15"/>
      <c r="T537" s="15"/>
      <c r="U537" s="15"/>
    </row>
    <row r="538" spans="1:21" ht="13.5" customHeight="1">
      <c r="A538" s="41">
        <f>RANK(N538,$N$18:$N$2614)</f>
        <v>354</v>
      </c>
      <c r="B538" s="146"/>
      <c r="C538" s="144"/>
      <c r="D538" s="144"/>
      <c r="E538" s="144"/>
      <c r="F538" s="144"/>
      <c r="G538" s="145"/>
      <c r="H538" s="145"/>
      <c r="I538" s="145"/>
      <c r="J538" s="145"/>
      <c r="K538" s="145"/>
      <c r="L538" s="145"/>
      <c r="M538" s="145"/>
      <c r="N538" s="43">
        <f>SUM(G538*$D$8+H538*$D$5+I538*$D$9+J538*$D$6+K538*$D$11+L538*$D$10+M538*$D$7)</f>
        <v>0</v>
      </c>
      <c r="O538" s="97" t="e">
        <f>VLOOKUP(B538,#REF!,14,0)</f>
        <v>#REF!</v>
      </c>
      <c r="P538" s="106" t="e">
        <f>SUM(((((I538+(L538*1.1))/1900*0.55)+(J538+M538)/19*0.41))+(K538/20*0.04))*100*O538</f>
        <v>#REF!</v>
      </c>
      <c r="Q538" s="31"/>
      <c r="R538" s="15"/>
      <c r="S538" s="15"/>
      <c r="T538" s="15"/>
      <c r="U538" s="15"/>
    </row>
    <row r="539" spans="1:21" ht="13.5" customHeight="1">
      <c r="A539" s="41">
        <f>RANK(N539,$N$18:$N$2614)</f>
        <v>354</v>
      </c>
      <c r="B539" s="143"/>
      <c r="C539" s="144"/>
      <c r="D539" s="144"/>
      <c r="E539" s="144"/>
      <c r="F539" s="144"/>
      <c r="G539" s="145"/>
      <c r="H539" s="145"/>
      <c r="I539" s="145"/>
      <c r="J539" s="145"/>
      <c r="K539" s="145"/>
      <c r="L539" s="145"/>
      <c r="M539" s="145"/>
      <c r="N539" s="43">
        <f>SUM(G539*$D$8+H539*$D$5+I539*$D$9+J539*$D$6+K539*$D$11+L539*$D$10+M539*$D$7)</f>
        <v>0</v>
      </c>
      <c r="O539" s="97" t="e">
        <f>VLOOKUP(B539,#REF!,14,0)</f>
        <v>#REF!</v>
      </c>
      <c r="P539" s="106" t="e">
        <f>SUM(((((I539+(L539*1.1))/1900*0.55)+(J539+M539)/19*0.41))+(K539/20*0.04))*100*O539</f>
        <v>#REF!</v>
      </c>
      <c r="Q539" s="31"/>
      <c r="R539" s="15"/>
      <c r="S539" s="15"/>
      <c r="T539" s="15"/>
      <c r="U539" s="15"/>
    </row>
    <row r="540" spans="1:21" ht="13.5" customHeight="1">
      <c r="A540" s="41">
        <f>RANK(N540,$N$18:$N$2614)</f>
        <v>354</v>
      </c>
      <c r="B540" s="143"/>
      <c r="C540" s="144"/>
      <c r="D540" s="144"/>
      <c r="E540" s="144"/>
      <c r="F540" s="144"/>
      <c r="G540" s="145"/>
      <c r="H540" s="145"/>
      <c r="I540" s="145"/>
      <c r="J540" s="145"/>
      <c r="K540" s="145"/>
      <c r="L540" s="145"/>
      <c r="M540" s="145"/>
      <c r="N540" s="43">
        <f>SUM(G540*$D$8+H540*$D$5+I540*$D$9+J540*$D$6+K540*$D$11+L540*$D$10+M540*$D$7)</f>
        <v>0</v>
      </c>
      <c r="O540" s="97" t="e">
        <f>VLOOKUP(B540,#REF!,14,0)</f>
        <v>#REF!</v>
      </c>
      <c r="P540" s="106" t="e">
        <f>SUM(((((I540+(L540*1.1))/1900*0.55)+(J540+M540)/19*0.41))+(K540/20*0.04))*100*O540</f>
        <v>#REF!</v>
      </c>
      <c r="Q540" s="31"/>
      <c r="R540" s="15"/>
      <c r="S540" s="15"/>
      <c r="T540" s="15"/>
      <c r="U540" s="15"/>
    </row>
    <row r="541" spans="1:21" ht="13.5" customHeight="1">
      <c r="A541" s="41">
        <f>RANK(N541,$N$18:$N$2614)</f>
        <v>354</v>
      </c>
      <c r="B541" s="146"/>
      <c r="C541" s="144"/>
      <c r="D541" s="144"/>
      <c r="E541" s="144"/>
      <c r="F541" s="144"/>
      <c r="G541" s="145"/>
      <c r="H541" s="145"/>
      <c r="I541" s="145"/>
      <c r="J541" s="145"/>
      <c r="K541" s="145"/>
      <c r="L541" s="145"/>
      <c r="M541" s="145"/>
      <c r="N541" s="43">
        <f>SUM(G541*$D$8+H541*$D$5+I541*$D$9+J541*$D$6+K541*$D$11+L541*$D$10+M541*$D$7)</f>
        <v>0</v>
      </c>
      <c r="O541" s="97" t="e">
        <f>VLOOKUP(B541,#REF!,14,0)</f>
        <v>#REF!</v>
      </c>
      <c r="P541" s="106" t="e">
        <f>SUM(((((I541+(L541*1.1))/1900*0.55)+(J541+M541)/19*0.41))+(K541/20*0.04))*100*O541</f>
        <v>#REF!</v>
      </c>
      <c r="Q541" s="31"/>
      <c r="R541" s="15"/>
      <c r="S541" s="15"/>
      <c r="T541" s="15"/>
      <c r="U541" s="15"/>
    </row>
    <row r="542" spans="1:21" ht="13.5" customHeight="1">
      <c r="A542" s="41">
        <f>RANK(N542,$N$18:$N$2614)</f>
        <v>354</v>
      </c>
      <c r="B542" s="146"/>
      <c r="C542" s="144"/>
      <c r="D542" s="144"/>
      <c r="E542" s="144"/>
      <c r="F542" s="144"/>
      <c r="G542" s="145"/>
      <c r="H542" s="145"/>
      <c r="I542" s="145"/>
      <c r="J542" s="145"/>
      <c r="K542" s="145"/>
      <c r="L542" s="145"/>
      <c r="M542" s="145"/>
      <c r="N542" s="43">
        <f>SUM(G542*$D$8+H542*$D$5+I542*$D$9+J542*$D$6+K542*$D$11+L542*$D$10+M542*$D$7)</f>
        <v>0</v>
      </c>
      <c r="O542" s="97" t="e">
        <f>VLOOKUP(B542,#REF!,14,0)</f>
        <v>#REF!</v>
      </c>
      <c r="P542" s="106" t="e">
        <f>SUM(((((I542+(L542*1.1))/1900*0.55)+(J542+M542)/19*0.41))+(K542/20*0.04))*100*O542</f>
        <v>#REF!</v>
      </c>
      <c r="Q542" s="31"/>
      <c r="R542" s="15"/>
      <c r="S542" s="15"/>
      <c r="T542" s="15"/>
      <c r="U542" s="15"/>
    </row>
    <row r="543" spans="1:21" ht="13.5" customHeight="1">
      <c r="A543" s="41">
        <f>RANK(N543,$N$18:$N$2614)</f>
        <v>354</v>
      </c>
      <c r="B543" s="146"/>
      <c r="C543" s="144"/>
      <c r="D543" s="144"/>
      <c r="E543" s="144"/>
      <c r="F543" s="144"/>
      <c r="G543" s="145"/>
      <c r="H543" s="145"/>
      <c r="I543" s="145"/>
      <c r="J543" s="145"/>
      <c r="K543" s="145"/>
      <c r="L543" s="145"/>
      <c r="M543" s="145"/>
      <c r="N543" s="43">
        <f>SUM(G543*$D$8+H543*$D$5+I543*$D$9+J543*$D$6+K543*$D$11+L543*$D$10+M543*$D$7)</f>
        <v>0</v>
      </c>
      <c r="O543" s="97" t="e">
        <f>VLOOKUP(B543,#REF!,14,0)</f>
        <v>#REF!</v>
      </c>
      <c r="P543" s="106" t="e">
        <f>SUM(((((I543+(L543*1.1))/1900*0.55)+(J543+M543)/19*0.41))+(K543/20*0.04))*100*O543</f>
        <v>#REF!</v>
      </c>
      <c r="Q543" s="31"/>
      <c r="R543" s="15"/>
      <c r="S543" s="15"/>
      <c r="T543" s="15"/>
      <c r="U543" s="15"/>
    </row>
    <row r="544" spans="1:21" ht="13.5" customHeight="1">
      <c r="A544" s="41">
        <f>RANK(N544,$N$18:$N$2614)</f>
        <v>354</v>
      </c>
      <c r="B544" s="146"/>
      <c r="C544" s="144"/>
      <c r="D544" s="144"/>
      <c r="E544" s="144"/>
      <c r="F544" s="144"/>
      <c r="G544" s="145"/>
      <c r="H544" s="145"/>
      <c r="I544" s="145"/>
      <c r="J544" s="145"/>
      <c r="K544" s="145"/>
      <c r="L544" s="145"/>
      <c r="M544" s="145"/>
      <c r="N544" s="43">
        <f>SUM(G544*$D$8+H544*$D$5+I544*$D$9+J544*$D$6+K544*$D$11+L544*$D$10+M544*$D$7)</f>
        <v>0</v>
      </c>
      <c r="O544" s="97" t="e">
        <f>VLOOKUP(B544,#REF!,14,0)</f>
        <v>#REF!</v>
      </c>
      <c r="P544" s="106" t="e">
        <f>SUM(((((I544+(L544*1.1))/1900*0.55)+(J544+M544)/19*0.41))+(K544/20*0.04))*100*O544</f>
        <v>#REF!</v>
      </c>
      <c r="Q544" s="31"/>
      <c r="R544" s="15"/>
      <c r="S544" s="15"/>
      <c r="T544" s="15"/>
      <c r="U544" s="15"/>
    </row>
    <row r="545" spans="1:21" ht="13.5" customHeight="1">
      <c r="A545" s="41">
        <f>RANK(N545,$N$18:$N$2614)</f>
        <v>354</v>
      </c>
      <c r="B545" s="143"/>
      <c r="C545" s="144"/>
      <c r="D545" s="144"/>
      <c r="E545" s="144"/>
      <c r="F545" s="144"/>
      <c r="G545" s="145"/>
      <c r="H545" s="145"/>
      <c r="I545" s="145"/>
      <c r="J545" s="145"/>
      <c r="K545" s="145"/>
      <c r="L545" s="145"/>
      <c r="M545" s="145"/>
      <c r="N545" s="43">
        <f>SUM(G545*$D$8+H545*$D$5+I545*$D$9+J545*$D$6+K545*$D$11+L545*$D$10+M545*$D$7)</f>
        <v>0</v>
      </c>
      <c r="O545" s="97" t="e">
        <f>VLOOKUP(B545,#REF!,14,0)</f>
        <v>#REF!</v>
      </c>
      <c r="P545" s="106" t="e">
        <f>SUM(((((I545+(L545*1.1))/1900*0.55)+(J545+M545)/19*0.41))+(K545/20*0.04))*100*O545</f>
        <v>#REF!</v>
      </c>
      <c r="Q545" s="31"/>
      <c r="R545" s="15"/>
      <c r="S545" s="15"/>
      <c r="T545" s="15"/>
      <c r="U545" s="15"/>
    </row>
    <row r="546" spans="1:21" ht="13.5" customHeight="1">
      <c r="A546" s="41">
        <f>RANK(N546,$N$18:$N$2614)</f>
        <v>354</v>
      </c>
      <c r="B546" s="146"/>
      <c r="C546" s="144"/>
      <c r="D546" s="144"/>
      <c r="E546" s="144"/>
      <c r="F546" s="144"/>
      <c r="G546" s="145"/>
      <c r="H546" s="145"/>
      <c r="I546" s="145"/>
      <c r="J546" s="145"/>
      <c r="K546" s="145"/>
      <c r="L546" s="145"/>
      <c r="M546" s="145"/>
      <c r="N546" s="43">
        <f>SUM(G546*$D$8+H546*$D$5+I546*$D$9+J546*$D$6+K546*$D$11+L546*$D$10+M546*$D$7)</f>
        <v>0</v>
      </c>
      <c r="O546" s="97" t="e">
        <f>VLOOKUP(B546,#REF!,14,0)</f>
        <v>#REF!</v>
      </c>
      <c r="P546" s="106" t="e">
        <f>SUM(((((I546+(L546*1.1))/1900*0.55)+(J546+M546)/19*0.41))+(K546/20*0.04))*100*O546</f>
        <v>#REF!</v>
      </c>
      <c r="Q546" s="31"/>
      <c r="R546" s="15"/>
      <c r="S546" s="15"/>
      <c r="T546" s="15"/>
      <c r="U546" s="15"/>
    </row>
    <row r="547" spans="1:21" ht="13.5" customHeight="1">
      <c r="A547" s="41">
        <f>RANK(N547,$N$18:$N$2614)</f>
        <v>354</v>
      </c>
      <c r="B547" s="146"/>
      <c r="C547" s="144"/>
      <c r="D547" s="144"/>
      <c r="E547" s="144"/>
      <c r="F547" s="144"/>
      <c r="G547" s="145"/>
      <c r="H547" s="145"/>
      <c r="I547" s="145"/>
      <c r="J547" s="145"/>
      <c r="K547" s="145"/>
      <c r="L547" s="145"/>
      <c r="M547" s="145"/>
      <c r="N547" s="43">
        <f>SUM(G547*$D$8+H547*$D$5+I547*$D$9+J547*$D$6+K547*$D$11+L547*$D$10+M547*$D$7)</f>
        <v>0</v>
      </c>
      <c r="O547" s="97" t="e">
        <f>VLOOKUP(B547,#REF!,14,0)</f>
        <v>#REF!</v>
      </c>
      <c r="P547" s="106" t="e">
        <f>SUM(((((I547+(L547*1.1))/1900*0.55)+(J547+M547)/19*0.41))+(K547/20*0.04))*100*O547</f>
        <v>#REF!</v>
      </c>
      <c r="Q547" s="31"/>
      <c r="R547" s="15"/>
      <c r="S547" s="15"/>
      <c r="T547" s="15"/>
      <c r="U547" s="15"/>
    </row>
    <row r="548" spans="1:21" ht="13.5" customHeight="1">
      <c r="A548" s="41">
        <f>RANK(N548,$N$18:$N$2614)</f>
        <v>354</v>
      </c>
      <c r="B548" s="146"/>
      <c r="C548" s="144"/>
      <c r="D548" s="144"/>
      <c r="E548" s="144"/>
      <c r="F548" s="144"/>
      <c r="G548" s="145"/>
      <c r="H548" s="145"/>
      <c r="I548" s="145"/>
      <c r="J548" s="145"/>
      <c r="K548" s="145"/>
      <c r="L548" s="145"/>
      <c r="M548" s="145"/>
      <c r="N548" s="43">
        <f>SUM(G548*$D$8+H548*$D$5+I548*$D$9+J548*$D$6+K548*$D$11+L548*$D$10+M548*$D$7)</f>
        <v>0</v>
      </c>
      <c r="O548" s="97" t="e">
        <f>VLOOKUP(B548,#REF!,14,0)</f>
        <v>#REF!</v>
      </c>
      <c r="P548" s="106" t="e">
        <f>SUM(((((I548+(L548*1.1))/1900*0.55)+(J548+M548)/19*0.41))+(K548/20*0.04))*100*O548</f>
        <v>#REF!</v>
      </c>
      <c r="Q548" s="31"/>
      <c r="R548" s="15"/>
      <c r="S548" s="15"/>
      <c r="T548" s="15"/>
      <c r="U548" s="15"/>
    </row>
    <row r="549" spans="1:21" ht="13.5" customHeight="1">
      <c r="A549" s="41">
        <f>RANK(N549,$N$18:$N$2614)</f>
        <v>354</v>
      </c>
      <c r="B549" s="146"/>
      <c r="C549" s="144"/>
      <c r="D549" s="144"/>
      <c r="E549" s="144"/>
      <c r="F549" s="144"/>
      <c r="G549" s="145"/>
      <c r="H549" s="145"/>
      <c r="I549" s="145"/>
      <c r="J549" s="145"/>
      <c r="K549" s="145"/>
      <c r="L549" s="145"/>
      <c r="M549" s="145"/>
      <c r="N549" s="43">
        <f>SUM(G549*$D$8+H549*$D$5+I549*$D$9+J549*$D$6+K549*$D$11+L549*$D$10+M549*$D$7)</f>
        <v>0</v>
      </c>
      <c r="O549" s="97" t="e">
        <f>VLOOKUP(B549,#REF!,14,0)</f>
        <v>#REF!</v>
      </c>
      <c r="P549" s="106" t="e">
        <f>SUM(((((I549+(L549*1.1))/1900*0.55)+(J549+M549)/19*0.41))+(K549/20*0.04))*100*O549</f>
        <v>#REF!</v>
      </c>
      <c r="Q549" s="31"/>
      <c r="R549" s="15"/>
      <c r="S549" s="15"/>
      <c r="T549" s="15"/>
      <c r="U549" s="15"/>
    </row>
    <row r="550" spans="1:21" ht="13.5" customHeight="1">
      <c r="A550" s="41">
        <f>RANK(N550,$N$18:$N$2614)</f>
        <v>354</v>
      </c>
      <c r="B550" s="143"/>
      <c r="C550" s="144"/>
      <c r="D550" s="144"/>
      <c r="E550" s="144"/>
      <c r="F550" s="144"/>
      <c r="G550" s="145"/>
      <c r="H550" s="145"/>
      <c r="I550" s="145"/>
      <c r="J550" s="145"/>
      <c r="K550" s="145"/>
      <c r="L550" s="145"/>
      <c r="M550" s="145"/>
      <c r="N550" s="43">
        <f>SUM(G550*$D$8+H550*$D$5+I550*$D$9+J550*$D$6+K550*$D$11+L550*$D$10+M550*$D$7)</f>
        <v>0</v>
      </c>
      <c r="O550" s="97" t="e">
        <f>VLOOKUP(B550,#REF!,14,0)</f>
        <v>#REF!</v>
      </c>
      <c r="P550" s="106" t="e">
        <f>SUM(((((I550+(L550*1.1))/1900*0.55)+(J550+M550)/19*0.41))+(K550/20*0.04))*100*O550</f>
        <v>#REF!</v>
      </c>
      <c r="Q550" s="31"/>
      <c r="R550" s="15"/>
      <c r="S550" s="15"/>
      <c r="T550" s="15"/>
      <c r="U550" s="15"/>
    </row>
    <row r="551" spans="1:21" ht="13.5" customHeight="1">
      <c r="A551" s="41">
        <f>RANK(N551,$N$18:$N$2614)</f>
        <v>354</v>
      </c>
      <c r="B551" s="143"/>
      <c r="C551" s="144"/>
      <c r="D551" s="144"/>
      <c r="E551" s="144"/>
      <c r="F551" s="144"/>
      <c r="G551" s="145"/>
      <c r="H551" s="145"/>
      <c r="I551" s="145"/>
      <c r="J551" s="145"/>
      <c r="K551" s="145"/>
      <c r="L551" s="145"/>
      <c r="M551" s="145"/>
      <c r="N551" s="43">
        <f>SUM(G551*$D$8+H551*$D$5+I551*$D$9+J551*$D$6+K551*$D$11+L551*$D$10+M551*$D$7)</f>
        <v>0</v>
      </c>
      <c r="O551" s="97" t="e">
        <f>VLOOKUP(B551,#REF!,14,0)</f>
        <v>#REF!</v>
      </c>
      <c r="P551" s="106" t="e">
        <f>SUM(((((I551+(L551*1.1))/1900*0.55)+(J551+M551)/19*0.41))+(K551/20*0.04))*100*O551</f>
        <v>#REF!</v>
      </c>
      <c r="Q551" s="31"/>
      <c r="R551" s="15"/>
      <c r="S551" s="15"/>
      <c r="T551" s="15"/>
      <c r="U551" s="15"/>
    </row>
    <row r="552" spans="1:21" ht="13.5" customHeight="1">
      <c r="A552" s="41">
        <f>RANK(N552,$N$18:$N$2614)</f>
        <v>354</v>
      </c>
      <c r="B552" s="146"/>
      <c r="C552" s="144"/>
      <c r="D552" s="144"/>
      <c r="E552" s="144"/>
      <c r="F552" s="144"/>
      <c r="G552" s="145"/>
      <c r="H552" s="145"/>
      <c r="I552" s="145"/>
      <c r="J552" s="145"/>
      <c r="K552" s="145"/>
      <c r="L552" s="145"/>
      <c r="M552" s="145"/>
      <c r="N552" s="43">
        <f>SUM(G552*$D$8+H552*$D$5+I552*$D$9+J552*$D$6+K552*$D$11+L552*$D$10+M552*$D$7)</f>
        <v>0</v>
      </c>
      <c r="O552" s="97" t="e">
        <f>VLOOKUP(B552,#REF!,14,0)</f>
        <v>#REF!</v>
      </c>
      <c r="P552" s="106" t="e">
        <f>SUM(((((I552+(L552*1.1))/1900*0.55)+(J552+M552)/19*0.41))+(K552/20*0.04))*100*O552</f>
        <v>#REF!</v>
      </c>
      <c r="Q552" s="31"/>
      <c r="R552" s="15"/>
      <c r="S552" s="15"/>
      <c r="T552" s="15"/>
      <c r="U552" s="15"/>
    </row>
    <row r="553" spans="1:21" ht="13.5" customHeight="1">
      <c r="A553" s="41">
        <f>RANK(N553,$N$18:$N$2614)</f>
        <v>354</v>
      </c>
      <c r="B553" s="146"/>
      <c r="C553" s="144"/>
      <c r="D553" s="144"/>
      <c r="E553" s="144"/>
      <c r="F553" s="144"/>
      <c r="G553" s="145"/>
      <c r="H553" s="145"/>
      <c r="I553" s="145"/>
      <c r="J553" s="145"/>
      <c r="K553" s="145"/>
      <c r="L553" s="145"/>
      <c r="M553" s="145"/>
      <c r="N553" s="43">
        <f>SUM(G553*$D$8+H553*$D$5+I553*$D$9+J553*$D$6+K553*$D$11+L553*$D$10+M553*$D$7)</f>
        <v>0</v>
      </c>
      <c r="O553" s="97" t="e">
        <f>VLOOKUP(B553,#REF!,14,0)</f>
        <v>#REF!</v>
      </c>
      <c r="P553" s="106" t="e">
        <f>SUM(((((I553+(L553*1.1))/1900*0.55)+(J553+M553)/19*0.41))+(K553/20*0.04))*100*O553</f>
        <v>#REF!</v>
      </c>
      <c r="Q553" s="31"/>
      <c r="R553" s="15"/>
      <c r="S553" s="15"/>
      <c r="T553" s="15"/>
      <c r="U553" s="15"/>
    </row>
    <row r="554" spans="1:21" ht="13.5" customHeight="1">
      <c r="A554" s="41">
        <f>RANK(N554,$N$18:$N$2614)</f>
        <v>354</v>
      </c>
      <c r="B554" s="143"/>
      <c r="C554" s="144"/>
      <c r="D554" s="144"/>
      <c r="E554" s="144"/>
      <c r="F554" s="144"/>
      <c r="G554" s="145"/>
      <c r="H554" s="145"/>
      <c r="I554" s="145"/>
      <c r="J554" s="145"/>
      <c r="K554" s="145"/>
      <c r="L554" s="145"/>
      <c r="M554" s="145"/>
      <c r="N554" s="43">
        <f>SUM(G554*$D$8+H554*$D$5+I554*$D$9+J554*$D$6+K554*$D$11+L554*$D$10+M554*$D$7)</f>
        <v>0</v>
      </c>
      <c r="O554" s="97" t="e">
        <f>VLOOKUP(B554,#REF!,14,0)</f>
        <v>#REF!</v>
      </c>
      <c r="P554" s="106" t="e">
        <f>SUM(((((I554+(L554*1.1))/1900*0.55)+(J554+M554)/19*0.41))+(K554/20*0.04))*100*O554</f>
        <v>#REF!</v>
      </c>
      <c r="Q554" s="31"/>
      <c r="R554" s="15"/>
      <c r="S554" s="15"/>
      <c r="T554" s="15"/>
      <c r="U554" s="15"/>
    </row>
    <row r="555" spans="1:21" ht="13.5" customHeight="1">
      <c r="A555" s="41">
        <f>RANK(N555,$N$18:$N$2614)</f>
        <v>354</v>
      </c>
      <c r="B555" s="144"/>
      <c r="C555" s="144"/>
      <c r="D555" s="144"/>
      <c r="E555" s="144"/>
      <c r="F555" s="144"/>
      <c r="G555" s="145"/>
      <c r="H555" s="145"/>
      <c r="I555" s="145"/>
      <c r="J555" s="145"/>
      <c r="K555" s="145"/>
      <c r="L555" s="145"/>
      <c r="M555" s="145"/>
      <c r="N555" s="43">
        <f>SUM(G555*$D$8+H555*$D$5+I555*$D$9+J555*$D$6+K555*$D$11+L555*$D$10+M555*$D$7)</f>
        <v>0</v>
      </c>
      <c r="O555" s="97" t="e">
        <f>VLOOKUP(B555,#REF!,14,0)</f>
        <v>#REF!</v>
      </c>
      <c r="P555" s="106" t="e">
        <f>SUM(((((I555+(L555*1.1))/1900*0.55)+(J555+M555)/19*0.41))+(K555/20*0.04))*100*O555</f>
        <v>#REF!</v>
      </c>
      <c r="Q555" s="31"/>
      <c r="R555" s="15"/>
      <c r="S555" s="15"/>
      <c r="T555" s="15"/>
      <c r="U555" s="15"/>
    </row>
    <row r="556" spans="1:21" ht="13.5" customHeight="1">
      <c r="A556" s="41">
        <f>RANK(N556,$N$18:$N$2614)</f>
        <v>354</v>
      </c>
      <c r="B556" s="144"/>
      <c r="C556" s="144"/>
      <c r="D556" s="144"/>
      <c r="E556" s="144"/>
      <c r="F556" s="144"/>
      <c r="G556" s="145"/>
      <c r="H556" s="145"/>
      <c r="I556" s="145"/>
      <c r="J556" s="145"/>
      <c r="K556" s="145"/>
      <c r="L556" s="145"/>
      <c r="M556" s="145"/>
      <c r="N556" s="43">
        <f>SUM(G556*$D$8+H556*$D$5+I556*$D$9+J556*$D$6+K556*$D$11+L556*$D$10+M556*$D$7)</f>
        <v>0</v>
      </c>
      <c r="O556" s="97" t="e">
        <f>VLOOKUP(B556,#REF!,14,0)</f>
        <v>#REF!</v>
      </c>
      <c r="P556" s="106" t="e">
        <f>SUM(((((I556+(L556*1.1))/1900*0.55)+(J556+M556)/19*0.41))+(K556/20*0.04))*100*O556</f>
        <v>#REF!</v>
      </c>
      <c r="Q556" s="31"/>
      <c r="R556" s="15"/>
      <c r="S556" s="15"/>
      <c r="T556" s="15"/>
      <c r="U556" s="15"/>
    </row>
    <row r="557" spans="1:21" ht="13.5" customHeight="1">
      <c r="A557" s="41">
        <f>RANK(N557,$N$18:$N$2614)</f>
        <v>354</v>
      </c>
      <c r="B557" s="144"/>
      <c r="C557" s="144"/>
      <c r="D557" s="144"/>
      <c r="E557" s="144"/>
      <c r="F557" s="144"/>
      <c r="G557" s="145"/>
      <c r="H557" s="145"/>
      <c r="I557" s="145"/>
      <c r="J557" s="145"/>
      <c r="K557" s="145"/>
      <c r="L557" s="145"/>
      <c r="M557" s="145"/>
      <c r="N557" s="43">
        <f>SUM(G557*$D$8+H557*$D$5+I557*$D$9+J557*$D$6+K557*$D$11+L557*$D$10+M557*$D$7)</f>
        <v>0</v>
      </c>
      <c r="O557" s="97" t="e">
        <f>VLOOKUP(B557,#REF!,14,0)</f>
        <v>#REF!</v>
      </c>
      <c r="P557" s="106" t="e">
        <f>SUM(((((I557+(L557*1.1))/1900*0.55)+(J557+M557)/19*0.41))+(K557/20*0.04))*100*O557</f>
        <v>#REF!</v>
      </c>
      <c r="Q557" s="31"/>
      <c r="R557" s="15"/>
      <c r="S557" s="15"/>
      <c r="T557" s="15"/>
      <c r="U557" s="15"/>
    </row>
    <row r="558" spans="1:21" ht="13.5" customHeight="1">
      <c r="A558" s="41">
        <f>RANK(N558,$N$18:$N$2614)</f>
        <v>354</v>
      </c>
      <c r="B558" s="144"/>
      <c r="C558" s="144"/>
      <c r="D558" s="144"/>
      <c r="E558" s="144"/>
      <c r="F558" s="144"/>
      <c r="G558" s="145"/>
      <c r="H558" s="145"/>
      <c r="I558" s="145"/>
      <c r="J558" s="145"/>
      <c r="K558" s="145"/>
      <c r="L558" s="145"/>
      <c r="M558" s="145"/>
      <c r="N558" s="43">
        <f>SUM(G558*$D$8+H558*$D$5+I558*$D$9+J558*$D$6+K558*$D$11+L558*$D$10+M558*$D$7)</f>
        <v>0</v>
      </c>
      <c r="O558" s="97" t="e">
        <f>VLOOKUP(B558,#REF!,14,0)</f>
        <v>#REF!</v>
      </c>
      <c r="P558" s="106" t="e">
        <f>SUM(((((I558+(L558*1.1))/1900*0.55)+(J558+M558)/19*0.41))+(K558/20*0.04))*100*O558</f>
        <v>#REF!</v>
      </c>
      <c r="Q558" s="31"/>
      <c r="R558" s="15"/>
      <c r="S558" s="15"/>
      <c r="T558" s="15"/>
      <c r="U558" s="15"/>
    </row>
    <row r="559" spans="1:21" ht="13.5" customHeight="1">
      <c r="A559" s="41">
        <f>RANK(N559,$N$18:$N$2614)</f>
        <v>354</v>
      </c>
      <c r="B559" s="143"/>
      <c r="C559" s="144"/>
      <c r="D559" s="144"/>
      <c r="E559" s="144"/>
      <c r="F559" s="144"/>
      <c r="G559" s="145"/>
      <c r="H559" s="145"/>
      <c r="I559" s="145"/>
      <c r="J559" s="145"/>
      <c r="K559" s="145"/>
      <c r="L559" s="145"/>
      <c r="M559" s="145"/>
      <c r="N559" s="43">
        <f>SUM(G559*$D$8+H559*$D$5+I559*$D$9+J559*$D$6+K559*$D$11+L559*$D$10+M559*$D$7)</f>
        <v>0</v>
      </c>
      <c r="O559" s="97" t="e">
        <f>VLOOKUP(B559,#REF!,14,0)</f>
        <v>#REF!</v>
      </c>
      <c r="P559" s="106" t="e">
        <f>SUM(((((I559+(L559*1.1))/1900*0.55)+(J559+M559)/19*0.41))+(K559/20*0.04))*100*O559</f>
        <v>#REF!</v>
      </c>
      <c r="Q559" s="31"/>
      <c r="R559" s="15"/>
      <c r="S559" s="15"/>
      <c r="T559" s="15"/>
      <c r="U559" s="15"/>
    </row>
    <row r="560" spans="1:21" ht="13.5" customHeight="1">
      <c r="A560" s="41">
        <f>RANK(N560,$N$18:$N$2614)</f>
        <v>354</v>
      </c>
      <c r="B560" s="146"/>
      <c r="C560" s="144"/>
      <c r="D560" s="144"/>
      <c r="E560" s="144"/>
      <c r="F560" s="144"/>
      <c r="G560" s="145"/>
      <c r="H560" s="145"/>
      <c r="I560" s="145"/>
      <c r="J560" s="145"/>
      <c r="K560" s="145"/>
      <c r="L560" s="145"/>
      <c r="M560" s="145"/>
      <c r="N560" s="43">
        <f>SUM(G560*$D$8+H560*$D$5+I560*$D$9+J560*$D$6+K560*$D$11+L560*$D$10+M560*$D$7)</f>
        <v>0</v>
      </c>
      <c r="O560" s="97" t="e">
        <f>VLOOKUP(B560,#REF!,14,0)</f>
        <v>#REF!</v>
      </c>
      <c r="P560" s="106" t="e">
        <f>SUM(((((I560+(L560*1.1))/1900*0.55)+(J560+M560)/19*0.41))+(K560/20*0.04))*100*O560</f>
        <v>#REF!</v>
      </c>
      <c r="Q560" s="31"/>
      <c r="R560" s="15"/>
      <c r="S560" s="15"/>
      <c r="T560" s="15"/>
      <c r="U560" s="15"/>
    </row>
    <row r="561" spans="1:21" ht="13.5" customHeight="1">
      <c r="A561" s="41">
        <f>RANK(N561,$N$18:$N$2614)</f>
        <v>354</v>
      </c>
      <c r="B561" s="146"/>
      <c r="C561" s="144"/>
      <c r="D561" s="144"/>
      <c r="E561" s="144"/>
      <c r="F561" s="144"/>
      <c r="G561" s="145"/>
      <c r="H561" s="145"/>
      <c r="I561" s="145"/>
      <c r="J561" s="145"/>
      <c r="K561" s="145"/>
      <c r="L561" s="145"/>
      <c r="M561" s="145"/>
      <c r="N561" s="43">
        <f>SUM(G561*$D$8+H561*$D$5+I561*$D$9+J561*$D$6+K561*$D$11+L561*$D$10+M561*$D$7)</f>
        <v>0</v>
      </c>
      <c r="O561" s="97" t="e">
        <f>VLOOKUP(B561,#REF!,14,0)</f>
        <v>#REF!</v>
      </c>
      <c r="P561" s="106" t="e">
        <f>SUM(((((I561+(L561*1.1))/1900*0.55)+(J561+M561)/19*0.41))+(K561/20*0.04))*100*O561</f>
        <v>#REF!</v>
      </c>
      <c r="Q561" s="31"/>
      <c r="R561" s="15"/>
      <c r="S561" s="15"/>
      <c r="T561" s="15"/>
      <c r="U561" s="15"/>
    </row>
    <row r="562" spans="1:21" ht="13.5" customHeight="1">
      <c r="A562" s="41">
        <f>RANK(N562,$N$18:$N$2614)</f>
        <v>354</v>
      </c>
      <c r="B562" s="146"/>
      <c r="C562" s="144"/>
      <c r="D562" s="144"/>
      <c r="E562" s="144"/>
      <c r="F562" s="144"/>
      <c r="G562" s="145"/>
      <c r="H562" s="145"/>
      <c r="I562" s="145"/>
      <c r="J562" s="145"/>
      <c r="K562" s="145"/>
      <c r="L562" s="145"/>
      <c r="M562" s="145"/>
      <c r="N562" s="43">
        <f>SUM(G562*$D$8+H562*$D$5+I562*$D$9+J562*$D$6+K562*$D$11+L562*$D$10+M562*$D$7)</f>
        <v>0</v>
      </c>
      <c r="O562" s="97" t="e">
        <f>VLOOKUP(B562,#REF!,14,0)</f>
        <v>#REF!</v>
      </c>
      <c r="P562" s="106" t="e">
        <f>SUM(((((I562+(L562*1.1))/1900*0.55)+(J562+M562)/19*0.41))+(K562/20*0.04))*100*O562</f>
        <v>#REF!</v>
      </c>
      <c r="Q562" s="31"/>
      <c r="R562" s="15"/>
      <c r="S562" s="15"/>
      <c r="T562" s="15"/>
      <c r="U562" s="15"/>
    </row>
    <row r="563" spans="1:21" ht="13.5" customHeight="1">
      <c r="A563" s="41">
        <f>RANK(N563,$N$18:$N$2614)</f>
        <v>354</v>
      </c>
      <c r="B563" s="146"/>
      <c r="C563" s="144"/>
      <c r="D563" s="144"/>
      <c r="E563" s="144"/>
      <c r="F563" s="144"/>
      <c r="G563" s="145"/>
      <c r="H563" s="145"/>
      <c r="I563" s="145"/>
      <c r="J563" s="145"/>
      <c r="K563" s="145"/>
      <c r="L563" s="145"/>
      <c r="M563" s="145"/>
      <c r="N563" s="43">
        <f>SUM(G563*$D$8+H563*$D$5+I563*$D$9+J563*$D$6+K563*$D$11+L563*$D$10+M563*$D$7)</f>
        <v>0</v>
      </c>
      <c r="O563" s="97" t="e">
        <f>VLOOKUP(B563,#REF!,14,0)</f>
        <v>#REF!</v>
      </c>
      <c r="P563" s="106" t="e">
        <f>SUM(((((I563+(L563*1.1))/1900*0.55)+(J563+M563)/19*0.41))+(K563/20*0.04))*100*O563</f>
        <v>#REF!</v>
      </c>
      <c r="Q563" s="31"/>
      <c r="R563" s="15"/>
      <c r="S563" s="15"/>
      <c r="T563" s="15"/>
      <c r="U563" s="15"/>
    </row>
    <row r="564" spans="1:21" ht="13.5" customHeight="1">
      <c r="A564" s="41">
        <f>RANK(N564,$N$18:$N$2614)</f>
        <v>354</v>
      </c>
      <c r="B564" s="143"/>
      <c r="C564" s="144"/>
      <c r="D564" s="144"/>
      <c r="E564" s="144"/>
      <c r="F564" s="144"/>
      <c r="G564" s="145"/>
      <c r="H564" s="145"/>
      <c r="I564" s="145"/>
      <c r="J564" s="145"/>
      <c r="K564" s="145"/>
      <c r="L564" s="145"/>
      <c r="M564" s="145"/>
      <c r="N564" s="43">
        <f>SUM(G564*$D$8+H564*$D$5+I564*$D$9+J564*$D$6+K564*$D$11+L564*$D$10+M564*$D$7)</f>
        <v>0</v>
      </c>
      <c r="O564" s="97" t="e">
        <f>VLOOKUP(B564,#REF!,14,0)</f>
        <v>#REF!</v>
      </c>
      <c r="P564" s="106" t="e">
        <f>SUM(((((I564+(L564*1.1))/1900*0.55)+(J564+M564)/19*0.41))+(K564/20*0.04))*100*O564</f>
        <v>#REF!</v>
      </c>
      <c r="Q564" s="31"/>
      <c r="R564" s="15"/>
      <c r="S564" s="15"/>
      <c r="T564" s="15"/>
      <c r="U564" s="15"/>
    </row>
    <row r="565" spans="1:21" ht="13.5" customHeight="1">
      <c r="A565" s="41">
        <f>RANK(N565,$N$18:$N$2614)</f>
        <v>354</v>
      </c>
      <c r="B565" s="146"/>
      <c r="C565" s="144"/>
      <c r="D565" s="144"/>
      <c r="E565" s="144"/>
      <c r="F565" s="144"/>
      <c r="G565" s="145"/>
      <c r="H565" s="145"/>
      <c r="I565" s="145"/>
      <c r="J565" s="145"/>
      <c r="K565" s="145"/>
      <c r="L565" s="145"/>
      <c r="M565" s="145"/>
      <c r="N565" s="43">
        <f>SUM(G565*$D$8+H565*$D$5+I565*$D$9+J565*$D$6+K565*$D$11+L565*$D$10+M565*$D$7)</f>
        <v>0</v>
      </c>
      <c r="O565" s="97" t="e">
        <f>VLOOKUP(B565,#REF!,14,0)</f>
        <v>#REF!</v>
      </c>
      <c r="P565" s="106" t="e">
        <f>SUM(((((I565+(L565*1.1))/1900*0.55)+(J565+M565)/19*0.41))+(K565/20*0.04))*100*O565</f>
        <v>#REF!</v>
      </c>
      <c r="Q565" s="31"/>
      <c r="R565" s="15"/>
      <c r="S565" s="15"/>
      <c r="T565" s="15"/>
      <c r="U565" s="15"/>
    </row>
    <row r="566" spans="1:21" ht="13.5" customHeight="1">
      <c r="A566" s="41">
        <f>RANK(N566,$N$18:$N$2614)</f>
        <v>354</v>
      </c>
      <c r="B566" s="146"/>
      <c r="C566" s="144"/>
      <c r="D566" s="144"/>
      <c r="E566" s="144"/>
      <c r="F566" s="144"/>
      <c r="G566" s="145"/>
      <c r="H566" s="145"/>
      <c r="I566" s="145"/>
      <c r="J566" s="145"/>
      <c r="K566" s="145"/>
      <c r="L566" s="145"/>
      <c r="M566" s="145"/>
      <c r="N566" s="43">
        <f>SUM(G566*$D$8+H566*$D$5+I566*$D$9+J566*$D$6+K566*$D$11+L566*$D$10+M566*$D$7)</f>
        <v>0</v>
      </c>
      <c r="O566" s="97" t="e">
        <f>VLOOKUP(B566,#REF!,14,0)</f>
        <v>#REF!</v>
      </c>
      <c r="P566" s="106" t="e">
        <f>SUM(((((I566+(L566*1.1))/1900*0.55)+(J566+M566)/19*0.41))+(K566/20*0.04))*100*O566</f>
        <v>#REF!</v>
      </c>
      <c r="Q566" s="31"/>
      <c r="R566" s="15"/>
      <c r="S566" s="15"/>
      <c r="T566" s="15"/>
      <c r="U566" s="15"/>
    </row>
    <row r="567" spans="1:21" ht="13.5" customHeight="1">
      <c r="A567" s="41">
        <f>RANK(N567,$N$18:$N$2614)</f>
        <v>354</v>
      </c>
      <c r="B567" s="146"/>
      <c r="C567" s="144"/>
      <c r="D567" s="144"/>
      <c r="E567" s="144"/>
      <c r="F567" s="144"/>
      <c r="G567" s="145"/>
      <c r="H567" s="145"/>
      <c r="I567" s="145"/>
      <c r="J567" s="145"/>
      <c r="K567" s="145"/>
      <c r="L567" s="145"/>
      <c r="M567" s="145"/>
      <c r="N567" s="43">
        <f>SUM(G567*$D$8+H567*$D$5+I567*$D$9+J567*$D$6+K567*$D$11+L567*$D$10+M567*$D$7)</f>
        <v>0</v>
      </c>
      <c r="O567" s="97" t="e">
        <f>VLOOKUP(B567,#REF!,14,0)</f>
        <v>#REF!</v>
      </c>
      <c r="P567" s="106" t="e">
        <f>SUM(((((I567+(L567*1.1))/1900*0.55)+(J567+M567)/19*0.41))+(K567/20*0.04))*100*O567</f>
        <v>#REF!</v>
      </c>
      <c r="Q567" s="31"/>
      <c r="R567" s="15"/>
      <c r="S567" s="15"/>
      <c r="T567" s="15"/>
      <c r="U567" s="15"/>
    </row>
    <row r="568" spans="1:21" ht="13.5" customHeight="1">
      <c r="A568" s="41">
        <f>RANK(N568,$N$18:$N$2614)</f>
        <v>354</v>
      </c>
      <c r="B568" s="146"/>
      <c r="C568" s="144"/>
      <c r="D568" s="144"/>
      <c r="E568" s="144"/>
      <c r="F568" s="144"/>
      <c r="G568" s="145"/>
      <c r="H568" s="145"/>
      <c r="I568" s="145"/>
      <c r="J568" s="145"/>
      <c r="K568" s="145"/>
      <c r="L568" s="145"/>
      <c r="M568" s="145"/>
      <c r="N568" s="43">
        <f>SUM(G568*$D$8+H568*$D$5+I568*$D$9+J568*$D$6+K568*$D$11+L568*$D$10+M568*$D$7)</f>
        <v>0</v>
      </c>
      <c r="O568" s="97" t="e">
        <f>VLOOKUP(B568,#REF!,14,0)</f>
        <v>#REF!</v>
      </c>
      <c r="P568" s="106" t="e">
        <f>SUM(((((I568+(L568*1.1))/1900*0.55)+(J568+M568)/19*0.41))+(K568/20*0.04))*100*O568</f>
        <v>#REF!</v>
      </c>
      <c r="Q568" s="31"/>
      <c r="R568" s="15"/>
      <c r="S568" s="15"/>
      <c r="T568" s="15"/>
      <c r="U568" s="15"/>
    </row>
    <row r="569" spans="1:21" ht="13.5" customHeight="1">
      <c r="A569" s="41">
        <f>RANK(N569,$N$18:$N$2614)</f>
        <v>354</v>
      </c>
      <c r="B569" s="144"/>
      <c r="C569" s="144"/>
      <c r="D569" s="144"/>
      <c r="E569" s="144"/>
      <c r="F569" s="144"/>
      <c r="G569" s="145"/>
      <c r="H569" s="145"/>
      <c r="I569" s="145"/>
      <c r="J569" s="145"/>
      <c r="K569" s="145"/>
      <c r="L569" s="145"/>
      <c r="M569" s="145"/>
      <c r="N569" s="43">
        <f>SUM(G569*$D$8+H569*$D$5+I569*$D$9+J569*$D$6+K569*$D$11+L569*$D$10+M569*$D$7)</f>
        <v>0</v>
      </c>
      <c r="O569" s="97" t="e">
        <f>VLOOKUP(B569,#REF!,14,0)</f>
        <v>#REF!</v>
      </c>
      <c r="P569" s="106" t="e">
        <f>SUM(((((I569+(L569*1.1))/1900*0.55)+(J569+M569)/19*0.41))+(K569/20*0.04))*100*O569</f>
        <v>#REF!</v>
      </c>
      <c r="Q569" s="31"/>
      <c r="R569" s="15"/>
      <c r="S569" s="15"/>
      <c r="T569" s="15"/>
      <c r="U569" s="15"/>
    </row>
    <row r="570" spans="1:21" ht="13.5" customHeight="1">
      <c r="A570" s="41">
        <f>RANK(N570,$N$18:$N$2614)</f>
        <v>354</v>
      </c>
      <c r="B570" s="144"/>
      <c r="C570" s="144"/>
      <c r="D570" s="144"/>
      <c r="E570" s="144"/>
      <c r="F570" s="144"/>
      <c r="G570" s="145"/>
      <c r="H570" s="145"/>
      <c r="I570" s="145"/>
      <c r="J570" s="145"/>
      <c r="K570" s="145"/>
      <c r="L570" s="145"/>
      <c r="M570" s="145"/>
      <c r="N570" s="43">
        <f>SUM(G570*$D$8+H570*$D$5+I570*$D$9+J570*$D$6+K570*$D$11+L570*$D$10+M570*$D$7)</f>
        <v>0</v>
      </c>
      <c r="O570" s="97" t="e">
        <f>VLOOKUP(B570,#REF!,14,0)</f>
        <v>#REF!</v>
      </c>
      <c r="P570" s="106" t="e">
        <f>SUM(((((I570+(L570*1.1))/1900*0.55)+(J570+M570)/19*0.41))+(K570/20*0.04))*100*O570</f>
        <v>#REF!</v>
      </c>
      <c r="Q570" s="31"/>
      <c r="R570" s="15"/>
      <c r="S570" s="15"/>
      <c r="T570" s="15"/>
      <c r="U570" s="15"/>
    </row>
    <row r="571" spans="1:21" ht="13.5" customHeight="1">
      <c r="A571" s="41">
        <f>RANK(N571,$N$18:$N$2614)</f>
        <v>354</v>
      </c>
      <c r="B571" s="144"/>
      <c r="C571" s="144"/>
      <c r="D571" s="144"/>
      <c r="E571" s="144"/>
      <c r="F571" s="144"/>
      <c r="G571" s="145"/>
      <c r="H571" s="145"/>
      <c r="I571" s="145"/>
      <c r="J571" s="145"/>
      <c r="K571" s="145"/>
      <c r="L571" s="145"/>
      <c r="M571" s="145"/>
      <c r="N571" s="43">
        <f>SUM(G571*$D$8+H571*$D$5+I571*$D$9+J571*$D$6+K571*$D$11+L571*$D$10+M571*$D$7)</f>
        <v>0</v>
      </c>
      <c r="O571" s="97" t="e">
        <f>VLOOKUP(B571,#REF!,14,0)</f>
        <v>#REF!</v>
      </c>
      <c r="P571" s="106" t="e">
        <f>SUM(((((I571+(L571*1.1))/1900*0.55)+(J571+M571)/19*0.41))+(K571/20*0.04))*100*O571</f>
        <v>#REF!</v>
      </c>
      <c r="Q571" s="31"/>
      <c r="R571" s="15"/>
      <c r="S571" s="15"/>
      <c r="T571" s="15"/>
      <c r="U571" s="15"/>
    </row>
    <row r="572" spans="1:21" ht="13.5" customHeight="1">
      <c r="A572" s="41">
        <f>RANK(N572,$N$18:$N$2614)</f>
        <v>354</v>
      </c>
      <c r="B572" s="144"/>
      <c r="C572" s="144"/>
      <c r="D572" s="144"/>
      <c r="E572" s="144"/>
      <c r="F572" s="144"/>
      <c r="G572" s="145"/>
      <c r="H572" s="145"/>
      <c r="I572" s="145"/>
      <c r="J572" s="145"/>
      <c r="K572" s="145"/>
      <c r="L572" s="145"/>
      <c r="M572" s="145"/>
      <c r="N572" s="43">
        <f>SUM(G572*$D$8+H572*$D$5+I572*$D$9+J572*$D$6+K572*$D$11+L572*$D$10+M572*$D$7)</f>
        <v>0</v>
      </c>
      <c r="O572" s="97" t="e">
        <f>VLOOKUP(B572,#REF!,14,0)</f>
        <v>#REF!</v>
      </c>
      <c r="P572" s="106" t="e">
        <f>SUM(((((I572+(L572*1.1))/1900*0.55)+(J572+M572)/19*0.41))+(K572/20*0.04))*100*O572</f>
        <v>#REF!</v>
      </c>
      <c r="Q572" s="31"/>
      <c r="R572" s="15"/>
      <c r="S572" s="15"/>
      <c r="T572" s="15"/>
      <c r="U572" s="15"/>
    </row>
    <row r="573" spans="1:21" ht="13.5" customHeight="1">
      <c r="A573" s="41">
        <f>RANK(N573,$N$18:$N$2614)</f>
        <v>354</v>
      </c>
      <c r="B573" s="143"/>
      <c r="C573" s="144"/>
      <c r="D573" s="144"/>
      <c r="E573" s="144"/>
      <c r="F573" s="144"/>
      <c r="G573" s="145"/>
      <c r="H573" s="145"/>
      <c r="I573" s="145"/>
      <c r="J573" s="145"/>
      <c r="K573" s="145"/>
      <c r="L573" s="145"/>
      <c r="M573" s="145"/>
      <c r="N573" s="43">
        <f>SUM(G573*$D$8+H573*$D$5+I573*$D$9+J573*$D$6+K573*$D$11+L573*$D$10+M573*$D$7)</f>
        <v>0</v>
      </c>
      <c r="O573" s="97" t="e">
        <f>VLOOKUP(B573,#REF!,14,0)</f>
        <v>#REF!</v>
      </c>
      <c r="P573" s="106" t="e">
        <f>SUM(((((I573+(L573*1.1))/1900*0.55)+(J573+M573)/19*0.41))+(K573/20*0.04))*100*O573</f>
        <v>#REF!</v>
      </c>
      <c r="Q573" s="31"/>
      <c r="R573" s="15"/>
      <c r="S573" s="15"/>
      <c r="T573" s="15"/>
      <c r="U573" s="15"/>
    </row>
    <row r="574" spans="1:21" ht="13.5" customHeight="1">
      <c r="A574" s="41">
        <f>RANK(N574,$N$18:$N$2614)</f>
        <v>354</v>
      </c>
      <c r="B574" s="146"/>
      <c r="C574" s="144"/>
      <c r="D574" s="144"/>
      <c r="E574" s="144"/>
      <c r="F574" s="144"/>
      <c r="G574" s="145"/>
      <c r="H574" s="145"/>
      <c r="I574" s="145"/>
      <c r="J574" s="145"/>
      <c r="K574" s="145"/>
      <c r="L574" s="145"/>
      <c r="M574" s="145"/>
      <c r="N574" s="43">
        <f>SUM(G574*$D$8+H574*$D$5+I574*$D$9+J574*$D$6+K574*$D$11+L574*$D$10+M574*$D$7)</f>
        <v>0</v>
      </c>
      <c r="O574" s="97" t="e">
        <f>VLOOKUP(B574,#REF!,14,0)</f>
        <v>#REF!</v>
      </c>
      <c r="P574" s="106" t="e">
        <f>SUM(((((I574+(L574*1.1))/1900*0.55)+(J574+M574)/19*0.41))+(K574/20*0.04))*100*O574</f>
        <v>#REF!</v>
      </c>
      <c r="Q574" s="31"/>
      <c r="R574" s="15"/>
      <c r="S574" s="15"/>
      <c r="T574" s="15"/>
      <c r="U574" s="15"/>
    </row>
    <row r="575" spans="1:21" ht="13.5" customHeight="1">
      <c r="A575" s="41">
        <f>RANK(N575,$N$18:$N$2614)</f>
        <v>354</v>
      </c>
      <c r="B575" s="146"/>
      <c r="C575" s="144"/>
      <c r="D575" s="144"/>
      <c r="E575" s="144"/>
      <c r="F575" s="144"/>
      <c r="G575" s="145"/>
      <c r="H575" s="145"/>
      <c r="I575" s="145"/>
      <c r="J575" s="145"/>
      <c r="K575" s="145"/>
      <c r="L575" s="145"/>
      <c r="M575" s="145"/>
      <c r="N575" s="43">
        <f>SUM(G575*$D$8+H575*$D$5+I575*$D$9+J575*$D$6+K575*$D$11+L575*$D$10+M575*$D$7)</f>
        <v>0</v>
      </c>
      <c r="O575" s="97" t="e">
        <f>VLOOKUP(B575,#REF!,14,0)</f>
        <v>#REF!</v>
      </c>
      <c r="P575" s="106" t="e">
        <f>SUM(((((I575+(L575*1.1))/1900*0.55)+(J575+M575)/19*0.41))+(K575/20*0.04))*100*O575</f>
        <v>#REF!</v>
      </c>
      <c r="Q575" s="31"/>
      <c r="R575" s="15"/>
      <c r="S575" s="15"/>
      <c r="T575" s="15"/>
      <c r="U575" s="15"/>
    </row>
    <row r="576" spans="1:21" ht="13.5" customHeight="1">
      <c r="A576" s="41">
        <f>RANK(N576,$N$18:$N$2614)</f>
        <v>354</v>
      </c>
      <c r="B576" s="144"/>
      <c r="C576" s="144"/>
      <c r="D576" s="144"/>
      <c r="E576" s="144"/>
      <c r="F576" s="144"/>
      <c r="G576" s="145"/>
      <c r="H576" s="145"/>
      <c r="I576" s="145"/>
      <c r="J576" s="145"/>
      <c r="K576" s="145"/>
      <c r="L576" s="145"/>
      <c r="M576" s="145"/>
      <c r="N576" s="43">
        <f>SUM(G576*$D$8+H576*$D$5+I576*$D$9+J576*$D$6+K576*$D$11+L576*$D$10+M576*$D$7)</f>
        <v>0</v>
      </c>
      <c r="O576" s="97" t="e">
        <f>VLOOKUP(B576,#REF!,14,0)</f>
        <v>#REF!</v>
      </c>
      <c r="P576" s="106" t="e">
        <f>SUM(((((I576+(L576*1.1))/1900*0.55)+(J576+M576)/19*0.41))+(K576/20*0.04))*100*O576</f>
        <v>#REF!</v>
      </c>
      <c r="Q576" s="31"/>
      <c r="R576" s="15"/>
      <c r="S576" s="15"/>
      <c r="T576" s="15"/>
      <c r="U576" s="15"/>
    </row>
    <row r="577" spans="1:21" ht="13.5" customHeight="1">
      <c r="A577" s="41">
        <f>RANK(N577,$N$18:$N$2614)</f>
        <v>354</v>
      </c>
      <c r="B577" s="146"/>
      <c r="C577" s="144"/>
      <c r="D577" s="144"/>
      <c r="E577" s="144"/>
      <c r="F577" s="144"/>
      <c r="G577" s="145"/>
      <c r="H577" s="145"/>
      <c r="I577" s="145"/>
      <c r="J577" s="145"/>
      <c r="K577" s="145"/>
      <c r="L577" s="145"/>
      <c r="M577" s="145"/>
      <c r="N577" s="43">
        <f>SUM(G577*$D$8+H577*$D$5+I577*$D$9+J577*$D$6+K577*$D$11+L577*$D$10+M577*$D$7)</f>
        <v>0</v>
      </c>
      <c r="O577" s="97" t="e">
        <f>VLOOKUP(B577,#REF!,14,0)</f>
        <v>#REF!</v>
      </c>
      <c r="P577" s="106" t="e">
        <f>SUM(((((I577+(L577*1.1))/1900*0.55)+(J577+M577)/19*0.41))+(K577/20*0.04))*100*O577</f>
        <v>#REF!</v>
      </c>
      <c r="Q577" s="31"/>
      <c r="R577" s="15"/>
      <c r="S577" s="15"/>
      <c r="T577" s="15"/>
      <c r="U577" s="15"/>
    </row>
    <row r="578" spans="1:21" ht="13.5" customHeight="1">
      <c r="A578" s="41">
        <f>RANK(N578,$N$18:$N$2614)</f>
        <v>354</v>
      </c>
      <c r="B578" s="146"/>
      <c r="C578" s="144"/>
      <c r="D578" s="144"/>
      <c r="E578" s="144"/>
      <c r="F578" s="144"/>
      <c r="G578" s="145"/>
      <c r="H578" s="145"/>
      <c r="I578" s="145"/>
      <c r="J578" s="145"/>
      <c r="K578" s="145"/>
      <c r="L578" s="145"/>
      <c r="M578" s="145"/>
      <c r="N578" s="43">
        <f>SUM(G578*$D$8+H578*$D$5+I578*$D$9+J578*$D$6+K578*$D$11+L578*$D$10+M578*$D$7)</f>
        <v>0</v>
      </c>
      <c r="O578" s="97" t="e">
        <f>VLOOKUP(B578,#REF!,14,0)</f>
        <v>#REF!</v>
      </c>
      <c r="P578" s="106" t="e">
        <f>SUM(((((I578+(L578*1.1))/1900*0.55)+(J578+M578)/19*0.41))+(K578/20*0.04))*100*O578</f>
        <v>#REF!</v>
      </c>
      <c r="Q578" s="31"/>
      <c r="R578" s="15"/>
      <c r="S578" s="15"/>
      <c r="T578" s="15"/>
      <c r="U578" s="15"/>
    </row>
    <row r="579" spans="1:21" ht="13.5" customHeight="1">
      <c r="A579" s="41">
        <f>RANK(N579,$N$18:$N$2614)</f>
        <v>354</v>
      </c>
      <c r="B579" s="146"/>
      <c r="C579" s="144"/>
      <c r="D579" s="144"/>
      <c r="E579" s="144"/>
      <c r="F579" s="144"/>
      <c r="G579" s="145"/>
      <c r="H579" s="145"/>
      <c r="I579" s="145"/>
      <c r="J579" s="145"/>
      <c r="K579" s="145"/>
      <c r="L579" s="145"/>
      <c r="M579" s="145"/>
      <c r="N579" s="43">
        <f>SUM(G579*$D$8+H579*$D$5+I579*$D$9+J579*$D$6+K579*$D$11+L579*$D$10+M579*$D$7)</f>
        <v>0</v>
      </c>
      <c r="O579" s="97" t="e">
        <f>VLOOKUP(B579,#REF!,14,0)</f>
        <v>#REF!</v>
      </c>
      <c r="P579" s="106" t="e">
        <f>SUM(((((I579+(L579*1.1))/1900*0.55)+(J579+M579)/19*0.41))+(K579/20*0.04))*100*O579</f>
        <v>#REF!</v>
      </c>
      <c r="Q579" s="31"/>
      <c r="R579" s="15"/>
      <c r="S579" s="15"/>
      <c r="T579" s="15"/>
      <c r="U579" s="15"/>
    </row>
    <row r="580" spans="1:21" ht="13.5" customHeight="1">
      <c r="A580" s="41">
        <f>RANK(N580,$N$18:$N$2614)</f>
        <v>354</v>
      </c>
      <c r="B580" s="143"/>
      <c r="C580" s="144"/>
      <c r="D580" s="144"/>
      <c r="E580" s="144"/>
      <c r="F580" s="144"/>
      <c r="G580" s="145"/>
      <c r="H580" s="145"/>
      <c r="I580" s="145"/>
      <c r="J580" s="145"/>
      <c r="K580" s="145"/>
      <c r="L580" s="145"/>
      <c r="M580" s="145"/>
      <c r="N580" s="43">
        <f>SUM(G580*$D$8+H580*$D$5+I580*$D$9+J580*$D$6+K580*$D$11+L580*$D$10+M580*$D$7)</f>
        <v>0</v>
      </c>
      <c r="O580" s="97" t="e">
        <f>VLOOKUP(B580,#REF!,14,0)</f>
        <v>#REF!</v>
      </c>
      <c r="P580" s="106" t="e">
        <f>SUM(((((I580+(L580*1.1))/1900*0.55)+(J580+M580)/19*0.41))+(K580/20*0.04))*100*O580</f>
        <v>#REF!</v>
      </c>
      <c r="Q580" s="31"/>
      <c r="R580" s="15"/>
      <c r="S580" s="15"/>
      <c r="T580" s="15"/>
      <c r="U580" s="15"/>
    </row>
    <row r="581" spans="1:21" ht="13.5" customHeight="1">
      <c r="A581" s="41">
        <f>RANK(N581,$N$18:$N$2614)</f>
        <v>354</v>
      </c>
      <c r="B581" s="146"/>
      <c r="C581" s="144"/>
      <c r="D581" s="144"/>
      <c r="E581" s="144"/>
      <c r="F581" s="144"/>
      <c r="G581" s="145"/>
      <c r="H581" s="145"/>
      <c r="I581" s="145"/>
      <c r="J581" s="145"/>
      <c r="K581" s="145"/>
      <c r="L581" s="145"/>
      <c r="M581" s="145"/>
      <c r="N581" s="43">
        <f>SUM(G581*$D$8+H581*$D$5+I581*$D$9+J581*$D$6+K581*$D$11+L581*$D$10+M581*$D$7)</f>
        <v>0</v>
      </c>
      <c r="O581" s="97" t="e">
        <f>VLOOKUP(B581,#REF!,14,0)</f>
        <v>#REF!</v>
      </c>
      <c r="P581" s="106" t="e">
        <f>SUM(((((I581+(L581*1.1))/1900*0.55)+(J581+M581)/19*0.41))+(K581/20*0.04))*100*O581</f>
        <v>#REF!</v>
      </c>
      <c r="Q581" s="31"/>
      <c r="R581" s="15"/>
      <c r="S581" s="15"/>
      <c r="T581" s="15"/>
      <c r="U581" s="15"/>
    </row>
    <row r="582" spans="1:21" ht="13.5" customHeight="1">
      <c r="A582" s="41">
        <f>RANK(N582,$N$18:$N$2614)</f>
        <v>354</v>
      </c>
      <c r="B582" s="146"/>
      <c r="C582" s="144"/>
      <c r="D582" s="144"/>
      <c r="E582" s="144"/>
      <c r="F582" s="144"/>
      <c r="G582" s="145"/>
      <c r="H582" s="145"/>
      <c r="I582" s="145"/>
      <c r="J582" s="145"/>
      <c r="K582" s="145"/>
      <c r="L582" s="145"/>
      <c r="M582" s="145"/>
      <c r="N582" s="43">
        <f>SUM(G582*$D$8+H582*$D$5+I582*$D$9+J582*$D$6+K582*$D$11+L582*$D$10+M582*$D$7)</f>
        <v>0</v>
      </c>
      <c r="O582" s="97" t="e">
        <f>VLOOKUP(B582,#REF!,14,0)</f>
        <v>#REF!</v>
      </c>
      <c r="P582" s="106" t="e">
        <f>SUM(((((I582+(L582*1.1))/1900*0.55)+(J582+M582)/19*0.41))+(K582/20*0.04))*100*O582</f>
        <v>#REF!</v>
      </c>
      <c r="Q582" s="31"/>
      <c r="R582" s="15"/>
      <c r="S582" s="15"/>
      <c r="T582" s="15"/>
      <c r="U582" s="15"/>
    </row>
    <row r="583" spans="1:21" ht="13.5" customHeight="1">
      <c r="A583" s="41">
        <f>RANK(N583,$N$18:$N$2614)</f>
        <v>354</v>
      </c>
      <c r="B583" s="146"/>
      <c r="C583" s="144"/>
      <c r="D583" s="144"/>
      <c r="E583" s="144"/>
      <c r="F583" s="144"/>
      <c r="G583" s="145"/>
      <c r="H583" s="145"/>
      <c r="I583" s="145"/>
      <c r="J583" s="145"/>
      <c r="K583" s="145"/>
      <c r="L583" s="145"/>
      <c r="M583" s="145"/>
      <c r="N583" s="43">
        <f>SUM(G583*$D$8+H583*$D$5+I583*$D$9+J583*$D$6+K583*$D$11+L583*$D$10+M583*$D$7)</f>
        <v>0</v>
      </c>
      <c r="O583" s="97" t="e">
        <f>VLOOKUP(B583,#REF!,14,0)</f>
        <v>#REF!</v>
      </c>
      <c r="P583" s="106" t="e">
        <f>SUM(((((I583+(L583*1.1))/1900*0.55)+(J583+M583)/19*0.41))+(K583/20*0.04))*100*O583</f>
        <v>#REF!</v>
      </c>
      <c r="Q583" s="31"/>
      <c r="R583" s="15"/>
      <c r="S583" s="15"/>
      <c r="T583" s="15"/>
      <c r="U583" s="15"/>
    </row>
    <row r="584" spans="1:21" ht="13.5" customHeight="1">
      <c r="A584" s="41">
        <f>RANK(N584,$N$18:$N$2614)</f>
        <v>354</v>
      </c>
      <c r="B584" s="143"/>
      <c r="C584" s="144"/>
      <c r="D584" s="144"/>
      <c r="E584" s="144"/>
      <c r="F584" s="144"/>
      <c r="G584" s="145"/>
      <c r="H584" s="145"/>
      <c r="I584" s="145"/>
      <c r="J584" s="145"/>
      <c r="K584" s="145"/>
      <c r="L584" s="145"/>
      <c r="M584" s="145"/>
      <c r="N584" s="43">
        <f>SUM(G584*$D$8+H584*$D$5+I584*$D$9+J584*$D$6+K584*$D$11+L584*$D$10+M584*$D$7)</f>
        <v>0</v>
      </c>
      <c r="O584" s="97" t="e">
        <f>VLOOKUP(B584,#REF!,14,0)</f>
        <v>#REF!</v>
      </c>
      <c r="P584" s="106" t="e">
        <f>SUM(((((I584+(L584*1.1))/1900*0.55)+(J584+M584)/19*0.41))+(K584/20*0.04))*100*O584</f>
        <v>#REF!</v>
      </c>
      <c r="Q584" s="31"/>
      <c r="R584" s="15"/>
      <c r="S584" s="15"/>
      <c r="T584" s="15"/>
      <c r="U584" s="15"/>
    </row>
    <row r="585" spans="1:21" ht="13.5" customHeight="1">
      <c r="A585" s="41">
        <f>RANK(N585,$N$18:$N$2614)</f>
        <v>354</v>
      </c>
      <c r="B585" s="146"/>
      <c r="C585" s="144"/>
      <c r="D585" s="144"/>
      <c r="E585" s="144"/>
      <c r="F585" s="144"/>
      <c r="G585" s="145"/>
      <c r="H585" s="145"/>
      <c r="I585" s="145"/>
      <c r="J585" s="145"/>
      <c r="K585" s="145"/>
      <c r="L585" s="145"/>
      <c r="M585" s="145"/>
      <c r="N585" s="43">
        <f>SUM(G585*$D$8+H585*$D$5+I585*$D$9+J585*$D$6+K585*$D$11+L585*$D$10+M585*$D$7)</f>
        <v>0</v>
      </c>
      <c r="O585" s="97" t="e">
        <f>VLOOKUP(B585,#REF!,14,0)</f>
        <v>#REF!</v>
      </c>
      <c r="P585" s="106" t="e">
        <f>SUM(((((I585+(L585*1.1))/1900*0.55)+(J585+M585)/19*0.41))+(K585/20*0.04))*100*O585</f>
        <v>#REF!</v>
      </c>
      <c r="Q585" s="31"/>
      <c r="R585" s="15"/>
      <c r="S585" s="15"/>
      <c r="T585" s="15"/>
      <c r="U585" s="15"/>
    </row>
    <row r="586" spans="1:21" ht="13.5" customHeight="1">
      <c r="A586" s="41">
        <f>RANK(N586,$N$18:$N$2614)</f>
        <v>354</v>
      </c>
      <c r="B586" s="146"/>
      <c r="C586" s="144"/>
      <c r="D586" s="144"/>
      <c r="E586" s="144"/>
      <c r="F586" s="144"/>
      <c r="G586" s="145"/>
      <c r="H586" s="145"/>
      <c r="I586" s="145"/>
      <c r="J586" s="145"/>
      <c r="K586" s="145"/>
      <c r="L586" s="145"/>
      <c r="M586" s="145"/>
      <c r="N586" s="43">
        <f>SUM(G586*$D$8+H586*$D$5+I586*$D$9+J586*$D$6+K586*$D$11+L586*$D$10+M586*$D$7)</f>
        <v>0</v>
      </c>
      <c r="O586" s="97" t="e">
        <f>VLOOKUP(B586,#REF!,14,0)</f>
        <v>#REF!</v>
      </c>
      <c r="P586" s="106" t="e">
        <f>SUM(((((I586+(L586*1.1))/1900*0.55)+(J586+M586)/19*0.41))+(K586/20*0.04))*100*O586</f>
        <v>#REF!</v>
      </c>
      <c r="Q586" s="31"/>
      <c r="R586" s="15"/>
      <c r="S586" s="15"/>
      <c r="T586" s="15"/>
      <c r="U586" s="15"/>
    </row>
    <row r="587" spans="1:21" ht="13.5" customHeight="1">
      <c r="A587" s="41">
        <f>RANK(N587,$N$18:$N$2614)</f>
        <v>354</v>
      </c>
      <c r="B587" s="146"/>
      <c r="C587" s="144"/>
      <c r="D587" s="144"/>
      <c r="E587" s="144"/>
      <c r="F587" s="144"/>
      <c r="G587" s="145"/>
      <c r="H587" s="145"/>
      <c r="I587" s="145"/>
      <c r="J587" s="145"/>
      <c r="K587" s="145"/>
      <c r="L587" s="145"/>
      <c r="M587" s="145"/>
      <c r="N587" s="43">
        <f>SUM(G587*$D$8+H587*$D$5+I587*$D$9+J587*$D$6+K587*$D$11+L587*$D$10+M587*$D$7)</f>
        <v>0</v>
      </c>
      <c r="O587" s="97" t="e">
        <f>VLOOKUP(B587,#REF!,14,0)</f>
        <v>#REF!</v>
      </c>
      <c r="P587" s="106" t="e">
        <f>SUM(((((I587+(L587*1.1))/1900*0.55)+(J587+M587)/19*0.41))+(K587/20*0.04))*100*O587</f>
        <v>#REF!</v>
      </c>
      <c r="Q587" s="31"/>
      <c r="R587" s="15"/>
      <c r="S587" s="15"/>
      <c r="T587" s="15"/>
      <c r="U587" s="15"/>
    </row>
    <row r="588" spans="1:21" ht="13.5" customHeight="1">
      <c r="A588" s="41">
        <f>RANK(N588,$N$18:$N$2614)</f>
        <v>354</v>
      </c>
      <c r="B588" s="146"/>
      <c r="C588" s="144"/>
      <c r="D588" s="144"/>
      <c r="E588" s="144"/>
      <c r="F588" s="144"/>
      <c r="G588" s="145"/>
      <c r="H588" s="145"/>
      <c r="I588" s="145"/>
      <c r="J588" s="145"/>
      <c r="K588" s="145"/>
      <c r="L588" s="145"/>
      <c r="M588" s="145"/>
      <c r="N588" s="43">
        <f>SUM(G588*$D$8+H588*$D$5+I588*$D$9+J588*$D$6+K588*$D$11+L588*$D$10+M588*$D$7)</f>
        <v>0</v>
      </c>
      <c r="O588" s="97" t="e">
        <f>VLOOKUP(B588,#REF!,14,0)</f>
        <v>#REF!</v>
      </c>
      <c r="P588" s="106" t="e">
        <f>SUM(((((I588+(L588*1.1))/1900*0.55)+(J588+M588)/19*0.41))+(K588/20*0.04))*100*O588</f>
        <v>#REF!</v>
      </c>
      <c r="Q588" s="31"/>
      <c r="R588" s="15"/>
      <c r="S588" s="15"/>
      <c r="T588" s="15"/>
      <c r="U588" s="15"/>
    </row>
    <row r="589" spans="1:21" ht="13.5" customHeight="1">
      <c r="A589" s="41">
        <f>RANK(N589,$N$18:$N$2614)</f>
        <v>354</v>
      </c>
      <c r="B589" s="143"/>
      <c r="C589" s="144"/>
      <c r="D589" s="144"/>
      <c r="E589" s="144"/>
      <c r="F589" s="144"/>
      <c r="G589" s="145"/>
      <c r="H589" s="145"/>
      <c r="I589" s="145"/>
      <c r="J589" s="145"/>
      <c r="K589" s="145"/>
      <c r="L589" s="145"/>
      <c r="M589" s="145"/>
      <c r="N589" s="43">
        <f>SUM(G589*$D$8+H589*$D$5+I589*$D$9+J589*$D$6+K589*$D$11+L589*$D$10+M589*$D$7)</f>
        <v>0</v>
      </c>
      <c r="O589" s="97" t="e">
        <f>VLOOKUP(B589,#REF!,14,0)</f>
        <v>#REF!</v>
      </c>
      <c r="P589" s="106" t="e">
        <f>SUM(((((I589+(L589*1.1))/1900*0.55)+(J589+M589)/19*0.41))+(K589/20*0.04))*100*O589</f>
        <v>#REF!</v>
      </c>
      <c r="Q589" s="31"/>
      <c r="R589" s="15"/>
      <c r="S589" s="15"/>
      <c r="T589" s="15"/>
      <c r="U589" s="15"/>
    </row>
    <row r="590" spans="1:21" ht="13.5" customHeight="1">
      <c r="A590" s="41">
        <f>RANK(N590,$N$18:$N$2614)</f>
        <v>354</v>
      </c>
      <c r="B590" s="144"/>
      <c r="C590" s="144"/>
      <c r="D590" s="144"/>
      <c r="E590" s="144"/>
      <c r="F590" s="144"/>
      <c r="G590" s="145"/>
      <c r="H590" s="145"/>
      <c r="I590" s="145"/>
      <c r="J590" s="145"/>
      <c r="K590" s="145"/>
      <c r="L590" s="145"/>
      <c r="M590" s="145"/>
      <c r="N590" s="43">
        <f>SUM(G590*$D$8+H590*$D$5+I590*$D$9+J590*$D$6+K590*$D$11+L590*$D$10+M590*$D$7)</f>
        <v>0</v>
      </c>
      <c r="O590" s="97" t="e">
        <f>VLOOKUP(B590,#REF!,14,0)</f>
        <v>#REF!</v>
      </c>
      <c r="P590" s="106" t="e">
        <f>SUM(((((I590+(L590*1.1))/1900*0.55)+(J590+M590)/19*0.41))+(K590/20*0.04))*100*O590</f>
        <v>#REF!</v>
      </c>
      <c r="Q590" s="31"/>
      <c r="R590" s="15"/>
      <c r="S590" s="15"/>
      <c r="T590" s="15"/>
      <c r="U590" s="15"/>
    </row>
    <row r="591" spans="1:21" ht="13.5" customHeight="1">
      <c r="A591" s="41">
        <f>RANK(N591,$N$18:$N$2614)</f>
        <v>354</v>
      </c>
      <c r="B591" s="144"/>
      <c r="C591" s="144"/>
      <c r="D591" s="144"/>
      <c r="E591" s="144"/>
      <c r="F591" s="144"/>
      <c r="G591" s="145"/>
      <c r="H591" s="145"/>
      <c r="I591" s="145"/>
      <c r="J591" s="145"/>
      <c r="K591" s="145"/>
      <c r="L591" s="145"/>
      <c r="M591" s="145"/>
      <c r="N591" s="43">
        <f>SUM(G591*$D$8+H591*$D$5+I591*$D$9+J591*$D$6+K591*$D$11+L591*$D$10+M591*$D$7)</f>
        <v>0</v>
      </c>
      <c r="O591" s="97" t="e">
        <f>VLOOKUP(B591,#REF!,14,0)</f>
        <v>#REF!</v>
      </c>
      <c r="P591" s="106" t="e">
        <f>SUM(((((I591+(L591*1.1))/1900*0.55)+(J591+M591)/19*0.41))+(K591/20*0.04))*100*O591</f>
        <v>#REF!</v>
      </c>
      <c r="Q591" s="31"/>
      <c r="R591" s="15"/>
      <c r="S591" s="15"/>
      <c r="T591" s="15"/>
      <c r="U591" s="15"/>
    </row>
    <row r="592" spans="1:21" ht="13.5" customHeight="1">
      <c r="A592" s="41">
        <f>RANK(N592,$N$18:$N$2614)</f>
        <v>354</v>
      </c>
      <c r="B592" s="146"/>
      <c r="C592" s="144"/>
      <c r="D592" s="144"/>
      <c r="E592" s="144"/>
      <c r="F592" s="144"/>
      <c r="G592" s="145"/>
      <c r="H592" s="145"/>
      <c r="I592" s="145"/>
      <c r="J592" s="145"/>
      <c r="K592" s="145"/>
      <c r="L592" s="145"/>
      <c r="M592" s="145"/>
      <c r="N592" s="43">
        <f>SUM(G592*$D$8+H592*$D$5+I592*$D$9+J592*$D$6+K592*$D$11+L592*$D$10+M592*$D$7)</f>
        <v>0</v>
      </c>
      <c r="O592" s="97" t="e">
        <f>VLOOKUP(B592,#REF!,14,0)</f>
        <v>#REF!</v>
      </c>
      <c r="P592" s="106" t="e">
        <f>SUM(((((I592+(L592*1.1))/1900*0.55)+(J592+M592)/19*0.41))+(K592/20*0.04))*100*O592</f>
        <v>#REF!</v>
      </c>
      <c r="Q592" s="31"/>
      <c r="R592" s="15"/>
      <c r="S592" s="15"/>
      <c r="T592" s="15"/>
      <c r="U592" s="15"/>
    </row>
    <row r="593" spans="1:21" ht="13.5" customHeight="1">
      <c r="A593" s="41">
        <f>RANK(N593,$N$18:$N$2614)</f>
        <v>354</v>
      </c>
      <c r="B593" s="146"/>
      <c r="C593" s="144"/>
      <c r="D593" s="144"/>
      <c r="E593" s="144"/>
      <c r="F593" s="144"/>
      <c r="G593" s="145"/>
      <c r="H593" s="145"/>
      <c r="I593" s="145"/>
      <c r="J593" s="145"/>
      <c r="K593" s="145"/>
      <c r="L593" s="145"/>
      <c r="M593" s="145"/>
      <c r="N593" s="43">
        <f>SUM(G593*$D$8+H593*$D$5+I593*$D$9+J593*$D$6+K593*$D$11+L593*$D$10+M593*$D$7)</f>
        <v>0</v>
      </c>
      <c r="O593" s="97" t="e">
        <f>VLOOKUP(B593,#REF!,14,0)</f>
        <v>#REF!</v>
      </c>
      <c r="P593" s="106" t="e">
        <f>SUM(((((I593+(L593*1.1))/1900*0.55)+(J593+M593)/19*0.41))+(K593/20*0.04))*100*O593</f>
        <v>#REF!</v>
      </c>
      <c r="Q593" s="31"/>
      <c r="R593" s="15"/>
      <c r="S593" s="15"/>
      <c r="T593" s="15"/>
      <c r="U593" s="15"/>
    </row>
    <row r="594" spans="1:21" ht="13.5" customHeight="1">
      <c r="A594" s="41">
        <f>RANK(N594,$N$18:$N$2614)</f>
        <v>354</v>
      </c>
      <c r="B594" s="146"/>
      <c r="C594" s="144"/>
      <c r="D594" s="144"/>
      <c r="E594" s="144"/>
      <c r="F594" s="144"/>
      <c r="G594" s="145"/>
      <c r="H594" s="145"/>
      <c r="I594" s="145"/>
      <c r="J594" s="145"/>
      <c r="K594" s="145"/>
      <c r="L594" s="145"/>
      <c r="M594" s="145"/>
      <c r="N594" s="43">
        <f>SUM(G594*$D$8+H594*$D$5+I594*$D$9+J594*$D$6+K594*$D$11+L594*$D$10+M594*$D$7)</f>
        <v>0</v>
      </c>
      <c r="O594" s="97" t="e">
        <f>VLOOKUP(B594,#REF!,14,0)</f>
        <v>#REF!</v>
      </c>
      <c r="P594" s="106" t="e">
        <f>SUM(((((I594+(L594*1.1))/1900*0.55)+(J594+M594)/19*0.41))+(K594/20*0.04))*100*O594</f>
        <v>#REF!</v>
      </c>
      <c r="Q594" s="31"/>
      <c r="R594" s="15"/>
      <c r="S594" s="15"/>
      <c r="T594" s="15"/>
      <c r="U594" s="15"/>
    </row>
    <row r="595" spans="1:21" ht="13.5" customHeight="1">
      <c r="A595" s="41">
        <f>RANK(N595,$N$18:$N$2614)</f>
        <v>354</v>
      </c>
      <c r="B595" s="146"/>
      <c r="C595" s="144"/>
      <c r="D595" s="144"/>
      <c r="E595" s="144"/>
      <c r="F595" s="144"/>
      <c r="G595" s="145"/>
      <c r="H595" s="145"/>
      <c r="I595" s="145"/>
      <c r="J595" s="145"/>
      <c r="K595" s="145"/>
      <c r="L595" s="145"/>
      <c r="M595" s="145"/>
      <c r="N595" s="43">
        <f>SUM(G595*$D$8+H595*$D$5+I595*$D$9+J595*$D$6+K595*$D$11+L595*$D$10+M595*$D$7)</f>
        <v>0</v>
      </c>
      <c r="O595" s="97" t="e">
        <f>VLOOKUP(B595,#REF!,14,0)</f>
        <v>#REF!</v>
      </c>
      <c r="P595" s="106" t="e">
        <f>SUM(((((I595+(L595*1.1))/1900*0.55)+(J595+M595)/19*0.41))+(K595/20*0.04))*100*O595</f>
        <v>#REF!</v>
      </c>
      <c r="Q595" s="31"/>
      <c r="R595" s="15"/>
      <c r="S595" s="15"/>
      <c r="T595" s="15"/>
      <c r="U595" s="15"/>
    </row>
    <row r="596" spans="1:21" ht="13.5" customHeight="1">
      <c r="A596" s="41">
        <f>RANK(N596,$N$18:$N$2614)</f>
        <v>354</v>
      </c>
      <c r="B596" s="146"/>
      <c r="C596" s="144"/>
      <c r="D596" s="144"/>
      <c r="E596" s="144"/>
      <c r="F596" s="144"/>
      <c r="G596" s="145"/>
      <c r="H596" s="145"/>
      <c r="I596" s="145"/>
      <c r="J596" s="145"/>
      <c r="K596" s="145"/>
      <c r="L596" s="145"/>
      <c r="M596" s="145"/>
      <c r="N596" s="43">
        <f>SUM(G596*$D$8+H596*$D$5+I596*$D$9+J596*$D$6+K596*$D$11+L596*$D$10+M596*$D$7)</f>
        <v>0</v>
      </c>
      <c r="O596" s="97" t="e">
        <f>VLOOKUP(B596,#REF!,14,0)</f>
        <v>#REF!</v>
      </c>
      <c r="P596" s="106" t="e">
        <f>SUM(((((I596+(L596*1.1))/1900*0.55)+(J596+M596)/19*0.41))+(K596/20*0.04))*100*O596</f>
        <v>#REF!</v>
      </c>
      <c r="Q596" s="31"/>
      <c r="R596" s="15"/>
      <c r="S596" s="15"/>
      <c r="T596" s="15"/>
      <c r="U596" s="15"/>
    </row>
    <row r="597" spans="1:21" ht="13.5" customHeight="1">
      <c r="A597" s="41">
        <f>RANK(N597,$N$18:$N$2614)</f>
        <v>354</v>
      </c>
      <c r="B597" s="143"/>
      <c r="C597" s="144"/>
      <c r="D597" s="144"/>
      <c r="E597" s="144"/>
      <c r="F597" s="144"/>
      <c r="G597" s="145"/>
      <c r="H597" s="145"/>
      <c r="I597" s="145"/>
      <c r="J597" s="145"/>
      <c r="K597" s="145"/>
      <c r="L597" s="145"/>
      <c r="M597" s="145"/>
      <c r="N597" s="43">
        <f>SUM(G597*$D$8+H597*$D$5+I597*$D$9+J597*$D$6+K597*$D$11+L597*$D$10+M597*$D$7)</f>
        <v>0</v>
      </c>
      <c r="O597" s="97" t="e">
        <f>VLOOKUP(B597,#REF!,14,0)</f>
        <v>#REF!</v>
      </c>
      <c r="P597" s="106" t="e">
        <f>SUM(((((I597+(L597*1.1))/1900*0.55)+(J597+M597)/19*0.41))+(K597/20*0.04))*100*O597</f>
        <v>#REF!</v>
      </c>
      <c r="Q597" s="31"/>
      <c r="R597" s="15"/>
      <c r="S597" s="15"/>
      <c r="T597" s="15"/>
      <c r="U597" s="15"/>
    </row>
    <row r="598" spans="1:21" ht="13.5" customHeight="1">
      <c r="A598" s="41">
        <f>RANK(N598,$N$18:$N$2614)</f>
        <v>354</v>
      </c>
      <c r="B598" s="144"/>
      <c r="C598" s="144"/>
      <c r="D598" s="144"/>
      <c r="E598" s="144"/>
      <c r="F598" s="144"/>
      <c r="G598" s="145"/>
      <c r="H598" s="145"/>
      <c r="I598" s="145"/>
      <c r="J598" s="145"/>
      <c r="K598" s="145"/>
      <c r="L598" s="145"/>
      <c r="M598" s="145"/>
      <c r="N598" s="43">
        <f>SUM(G598*$D$8+H598*$D$5+I598*$D$9+J598*$D$6+K598*$D$11+L598*$D$10+M598*$D$7)</f>
        <v>0</v>
      </c>
      <c r="O598" s="97" t="e">
        <f>VLOOKUP(B598,#REF!,14,0)</f>
        <v>#REF!</v>
      </c>
      <c r="P598" s="106" t="e">
        <f>SUM(((((I598+(L598*1.1))/1900*0.55)+(J598+M598)/19*0.41))+(K598/20*0.04))*100*O598</f>
        <v>#REF!</v>
      </c>
      <c r="Q598" s="31"/>
      <c r="R598" s="15"/>
      <c r="S598" s="15"/>
      <c r="T598" s="15"/>
      <c r="U598" s="15"/>
    </row>
    <row r="599" spans="1:21" ht="13.5" customHeight="1">
      <c r="A599" s="41">
        <f>RANK(N599,$N$18:$N$2614)</f>
        <v>354</v>
      </c>
      <c r="B599" s="143"/>
      <c r="C599" s="144"/>
      <c r="D599" s="144"/>
      <c r="E599" s="144"/>
      <c r="F599" s="144"/>
      <c r="G599" s="145"/>
      <c r="H599" s="145"/>
      <c r="I599" s="145"/>
      <c r="J599" s="145"/>
      <c r="K599" s="145"/>
      <c r="L599" s="145"/>
      <c r="M599" s="145"/>
      <c r="N599" s="43">
        <f>SUM(G599*$D$8+H599*$D$5+I599*$D$9+J599*$D$6+K599*$D$11+L599*$D$10+M599*$D$7)</f>
        <v>0</v>
      </c>
      <c r="O599" s="97" t="e">
        <f>VLOOKUP(B599,#REF!,14,0)</f>
        <v>#REF!</v>
      </c>
      <c r="P599" s="106" t="e">
        <f>SUM(((((I599+(L599*1.1))/1900*0.55)+(J599+M599)/19*0.41))+(K599/20*0.04))*100*O599</f>
        <v>#REF!</v>
      </c>
      <c r="Q599" s="31"/>
      <c r="R599" s="15"/>
      <c r="S599" s="15"/>
      <c r="T599" s="15"/>
      <c r="U599" s="15"/>
    </row>
    <row r="600" spans="1:21" ht="13.5" customHeight="1">
      <c r="A600" s="41">
        <f>RANK(N600,$N$18:$N$2614)</f>
        <v>354</v>
      </c>
      <c r="B600" s="143"/>
      <c r="C600" s="144"/>
      <c r="D600" s="144"/>
      <c r="E600" s="144"/>
      <c r="F600" s="144"/>
      <c r="G600" s="145"/>
      <c r="H600" s="145"/>
      <c r="I600" s="145"/>
      <c r="J600" s="145"/>
      <c r="K600" s="145"/>
      <c r="L600" s="145"/>
      <c r="M600" s="145"/>
      <c r="N600" s="43">
        <f>SUM(G600*$D$8+H600*$D$5+I600*$D$9+J600*$D$6+K600*$D$11+L600*$D$10+M600*$D$7)</f>
        <v>0</v>
      </c>
      <c r="O600" s="97" t="e">
        <f>VLOOKUP(B600,#REF!,14,0)</f>
        <v>#REF!</v>
      </c>
      <c r="P600" s="106" t="e">
        <f>SUM(((((I600+(L600*1.1))/1900*0.55)+(J600+M600)/19*0.41))+(K600/20*0.04))*100*O600</f>
        <v>#REF!</v>
      </c>
      <c r="Q600" s="31"/>
      <c r="R600" s="15"/>
      <c r="S600" s="15"/>
      <c r="T600" s="15"/>
      <c r="U600" s="15"/>
    </row>
    <row r="601" spans="1:21" ht="13.5" customHeight="1">
      <c r="A601" s="41">
        <f>RANK(N601,$N$18:$N$2614)</f>
        <v>354</v>
      </c>
      <c r="B601" s="146"/>
      <c r="C601" s="144"/>
      <c r="D601" s="144"/>
      <c r="E601" s="144"/>
      <c r="F601" s="144"/>
      <c r="G601" s="145"/>
      <c r="H601" s="145"/>
      <c r="I601" s="145"/>
      <c r="J601" s="145"/>
      <c r="K601" s="145"/>
      <c r="L601" s="145"/>
      <c r="M601" s="145"/>
      <c r="N601" s="43">
        <f>SUM(G601*$D$8+H601*$D$5+I601*$D$9+J601*$D$6+K601*$D$11+L601*$D$10+M601*$D$7)</f>
        <v>0</v>
      </c>
      <c r="O601" s="97" t="e">
        <f>VLOOKUP(B601,#REF!,14,0)</f>
        <v>#REF!</v>
      </c>
      <c r="P601" s="106" t="e">
        <f>SUM(((((I601+(L601*1.1))/1900*0.55)+(J601+M601)/19*0.41))+(K601/20*0.04))*100*O601</f>
        <v>#REF!</v>
      </c>
      <c r="Q601" s="31"/>
      <c r="R601" s="15"/>
      <c r="S601" s="15"/>
      <c r="T601" s="15"/>
      <c r="U601" s="15"/>
    </row>
    <row r="602" spans="1:21" ht="13.5" customHeight="1">
      <c r="A602" s="41">
        <f>RANK(N602,$N$18:$N$2614)</f>
        <v>354</v>
      </c>
      <c r="B602" s="146"/>
      <c r="C602" s="144"/>
      <c r="D602" s="144"/>
      <c r="E602" s="144"/>
      <c r="F602" s="144"/>
      <c r="G602" s="145"/>
      <c r="H602" s="145"/>
      <c r="I602" s="145"/>
      <c r="J602" s="145"/>
      <c r="K602" s="145"/>
      <c r="L602" s="145"/>
      <c r="M602" s="145"/>
      <c r="N602" s="43">
        <f>SUM(G602*$D$8+H602*$D$5+I602*$D$9+J602*$D$6+K602*$D$11+L602*$D$10+M602*$D$7)</f>
        <v>0</v>
      </c>
      <c r="O602" s="97" t="e">
        <f>VLOOKUP(B602,#REF!,14,0)</f>
        <v>#REF!</v>
      </c>
      <c r="P602" s="106" t="e">
        <f>SUM(((((I602+(L602*1.1))/1900*0.55)+(J602+M602)/19*0.41))+(K602/20*0.04))*100*O602</f>
        <v>#REF!</v>
      </c>
      <c r="Q602" s="31"/>
      <c r="R602" s="15"/>
      <c r="S602" s="15"/>
      <c r="T602" s="15"/>
      <c r="U602" s="15"/>
    </row>
    <row r="603" spans="1:21" ht="13.5" customHeight="1">
      <c r="A603" s="41">
        <f>RANK(N603,$N$18:$N$2614)</f>
        <v>354</v>
      </c>
      <c r="B603" s="146"/>
      <c r="C603" s="144"/>
      <c r="D603" s="144"/>
      <c r="E603" s="144"/>
      <c r="F603" s="144"/>
      <c r="G603" s="145"/>
      <c r="H603" s="145"/>
      <c r="I603" s="145"/>
      <c r="J603" s="145"/>
      <c r="K603" s="145"/>
      <c r="L603" s="145"/>
      <c r="M603" s="145"/>
      <c r="N603" s="43">
        <f>SUM(G603*$D$8+H603*$D$5+I603*$D$9+J603*$D$6+K603*$D$11+L603*$D$10+M603*$D$7)</f>
        <v>0</v>
      </c>
      <c r="O603" s="97" t="e">
        <f>VLOOKUP(B603,#REF!,14,0)</f>
        <v>#REF!</v>
      </c>
      <c r="P603" s="106" t="e">
        <f>SUM(((((I603+(L603*1.1))/1900*0.55)+(J603+M603)/19*0.41))+(K603/20*0.04))*100*O603</f>
        <v>#REF!</v>
      </c>
      <c r="Q603" s="31"/>
      <c r="R603" s="15"/>
      <c r="S603" s="15"/>
      <c r="T603" s="15"/>
      <c r="U603" s="15"/>
    </row>
    <row r="604" spans="1:21" ht="13.5" customHeight="1">
      <c r="A604" s="41">
        <f>RANK(N604,$N$18:$N$2614)</f>
        <v>354</v>
      </c>
      <c r="B604" s="146"/>
      <c r="C604" s="144"/>
      <c r="D604" s="144"/>
      <c r="E604" s="144"/>
      <c r="F604" s="144"/>
      <c r="G604" s="145"/>
      <c r="H604" s="145"/>
      <c r="I604" s="145"/>
      <c r="J604" s="145"/>
      <c r="K604" s="145"/>
      <c r="L604" s="145"/>
      <c r="M604" s="145"/>
      <c r="N604" s="43">
        <f>SUM(G604*$D$8+H604*$D$5+I604*$D$9+J604*$D$6+K604*$D$11+L604*$D$10+M604*$D$7)</f>
        <v>0</v>
      </c>
      <c r="O604" s="97" t="e">
        <f>VLOOKUP(B604,#REF!,14,0)</f>
        <v>#REF!</v>
      </c>
      <c r="P604" s="106" t="e">
        <f>SUM(((((I604+(L604*1.1))/1900*0.55)+(J604+M604)/19*0.41))+(K604/20*0.04))*100*O604</f>
        <v>#REF!</v>
      </c>
      <c r="Q604" s="31"/>
      <c r="R604" s="15"/>
      <c r="S604" s="15"/>
      <c r="T604" s="15"/>
      <c r="U604" s="15"/>
    </row>
    <row r="605" spans="1:21" ht="13.5" customHeight="1">
      <c r="A605" s="41">
        <f>RANK(N605,$N$18:$N$2614)</f>
        <v>354</v>
      </c>
      <c r="B605" s="143"/>
      <c r="C605" s="144"/>
      <c r="D605" s="144"/>
      <c r="E605" s="144"/>
      <c r="F605" s="144"/>
      <c r="G605" s="145"/>
      <c r="H605" s="145"/>
      <c r="I605" s="145"/>
      <c r="J605" s="145"/>
      <c r="K605" s="145"/>
      <c r="L605" s="145"/>
      <c r="M605" s="145"/>
      <c r="N605" s="43">
        <f>SUM(G605*$D$8+H605*$D$5+I605*$D$9+J605*$D$6+K605*$D$11+L605*$D$10+M605*$D$7)</f>
        <v>0</v>
      </c>
      <c r="O605" s="97" t="e">
        <f>VLOOKUP(B605,#REF!,14,0)</f>
        <v>#REF!</v>
      </c>
      <c r="P605" s="106" t="e">
        <f>SUM(((((I605+(L605*1.1))/1900*0.55)+(J605+M605)/19*0.41))+(K605/20*0.04))*100*O605</f>
        <v>#REF!</v>
      </c>
      <c r="Q605" s="31"/>
      <c r="R605" s="15"/>
      <c r="S605" s="15"/>
      <c r="T605" s="15"/>
      <c r="U605" s="15"/>
    </row>
    <row r="606" spans="1:21" ht="13.5" customHeight="1">
      <c r="A606" s="41">
        <f>RANK(N606,$N$18:$N$2614)</f>
        <v>354</v>
      </c>
      <c r="B606" s="143"/>
      <c r="C606" s="144"/>
      <c r="D606" s="144"/>
      <c r="E606" s="144"/>
      <c r="F606" s="144"/>
      <c r="G606" s="145"/>
      <c r="H606" s="145"/>
      <c r="I606" s="145"/>
      <c r="J606" s="145"/>
      <c r="K606" s="145"/>
      <c r="L606" s="145"/>
      <c r="M606" s="145"/>
      <c r="N606" s="43">
        <f>SUM(G606*$D$8+H606*$D$5+I606*$D$9+J606*$D$6+K606*$D$11+L606*$D$10+M606*$D$7)</f>
        <v>0</v>
      </c>
      <c r="O606" s="97" t="e">
        <f>VLOOKUP(B606,#REF!,14,0)</f>
        <v>#REF!</v>
      </c>
      <c r="P606" s="106" t="e">
        <f>SUM(((((I606+(L606*1.1))/1900*0.55)+(J606+M606)/19*0.41))+(K606/20*0.04))*100*O606</f>
        <v>#REF!</v>
      </c>
      <c r="Q606" s="31"/>
      <c r="R606" s="15"/>
      <c r="S606" s="15"/>
      <c r="T606" s="15"/>
      <c r="U606" s="15"/>
    </row>
    <row r="607" spans="1:21" ht="13.5" customHeight="1">
      <c r="A607" s="41">
        <f>RANK(N607,$N$18:$N$2614)</f>
        <v>354</v>
      </c>
      <c r="B607" s="146"/>
      <c r="C607" s="144"/>
      <c r="D607" s="144"/>
      <c r="E607" s="144"/>
      <c r="F607" s="144"/>
      <c r="G607" s="145"/>
      <c r="H607" s="145"/>
      <c r="I607" s="145"/>
      <c r="J607" s="145"/>
      <c r="K607" s="145"/>
      <c r="L607" s="145"/>
      <c r="M607" s="145"/>
      <c r="N607" s="43">
        <f>SUM(G607*$D$8+H607*$D$5+I607*$D$9+J607*$D$6+K607*$D$11+L607*$D$10+M607*$D$7)</f>
        <v>0</v>
      </c>
      <c r="O607" s="97" t="e">
        <f>VLOOKUP(B607,#REF!,14,0)</f>
        <v>#REF!</v>
      </c>
      <c r="P607" s="106" t="e">
        <f>SUM(((((I607+(L607*1.1))/1900*0.55)+(J607+M607)/19*0.41))+(K607/20*0.04))*100*O607</f>
        <v>#REF!</v>
      </c>
      <c r="Q607" s="31"/>
      <c r="R607" s="15"/>
      <c r="S607" s="15"/>
      <c r="T607" s="15"/>
      <c r="U607" s="15"/>
    </row>
    <row r="608" spans="1:21" ht="13.5" customHeight="1">
      <c r="A608" s="41">
        <f>RANK(N608,$N$18:$N$2614)</f>
        <v>354</v>
      </c>
      <c r="B608" s="146"/>
      <c r="C608" s="144"/>
      <c r="D608" s="144"/>
      <c r="E608" s="144"/>
      <c r="F608" s="144"/>
      <c r="G608" s="145"/>
      <c r="H608" s="145"/>
      <c r="I608" s="145"/>
      <c r="J608" s="145"/>
      <c r="K608" s="145"/>
      <c r="L608" s="145"/>
      <c r="M608" s="145"/>
      <c r="N608" s="43">
        <f>SUM(G608*$D$8+H608*$D$5+I608*$D$9+J608*$D$6+K608*$D$11+L608*$D$10+M608*$D$7)</f>
        <v>0</v>
      </c>
      <c r="O608" s="97" t="e">
        <f>VLOOKUP(B608,#REF!,14,0)</f>
        <v>#REF!</v>
      </c>
      <c r="P608" s="106" t="e">
        <f>SUM(((((I608+(L608*1.1))/1900*0.55)+(J608+M608)/19*0.41))+(K608/20*0.04))*100*O608</f>
        <v>#REF!</v>
      </c>
      <c r="Q608" s="31"/>
      <c r="R608" s="15"/>
      <c r="S608" s="15"/>
      <c r="T608" s="15"/>
      <c r="U608" s="15"/>
    </row>
    <row r="609" spans="1:21" ht="13.5" customHeight="1">
      <c r="A609" s="41">
        <f>RANK(N609,$N$18:$N$2614)</f>
        <v>354</v>
      </c>
      <c r="B609" s="146"/>
      <c r="C609" s="144"/>
      <c r="D609" s="144"/>
      <c r="E609" s="144"/>
      <c r="F609" s="144"/>
      <c r="G609" s="145"/>
      <c r="H609" s="145"/>
      <c r="I609" s="145"/>
      <c r="J609" s="145"/>
      <c r="K609" s="145"/>
      <c r="L609" s="145"/>
      <c r="M609" s="145"/>
      <c r="N609" s="43">
        <f>SUM(G609*$D$8+H609*$D$5+I609*$D$9+J609*$D$6+K609*$D$11+L609*$D$10+M609*$D$7)</f>
        <v>0</v>
      </c>
      <c r="O609" s="97" t="e">
        <f>VLOOKUP(B609,#REF!,14,0)</f>
        <v>#REF!</v>
      </c>
      <c r="P609" s="106" t="e">
        <f>SUM(((((I609+(L609*1.1))/1900*0.55)+(J609+M609)/19*0.41))+(K609/20*0.04))*100*O609</f>
        <v>#REF!</v>
      </c>
      <c r="Q609" s="31"/>
      <c r="R609" s="15"/>
      <c r="S609" s="15"/>
      <c r="T609" s="15"/>
      <c r="U609" s="15"/>
    </row>
    <row r="610" spans="1:21" ht="13.5" customHeight="1">
      <c r="A610" s="41">
        <f>RANK(N610,$N$18:$N$2614)</f>
        <v>354</v>
      </c>
      <c r="B610" s="143"/>
      <c r="C610" s="144"/>
      <c r="D610" s="144"/>
      <c r="E610" s="144"/>
      <c r="F610" s="144"/>
      <c r="G610" s="145"/>
      <c r="H610" s="145"/>
      <c r="I610" s="145"/>
      <c r="J610" s="145"/>
      <c r="K610" s="145"/>
      <c r="L610" s="145"/>
      <c r="M610" s="145"/>
      <c r="N610" s="43">
        <f>SUM(G610*$D$8+H610*$D$5+I610*$D$9+J610*$D$6+K610*$D$11+L610*$D$10+M610*$D$7)</f>
        <v>0</v>
      </c>
      <c r="O610" s="97" t="e">
        <f>VLOOKUP(B610,#REF!,14,0)</f>
        <v>#REF!</v>
      </c>
      <c r="P610" s="106" t="e">
        <f>SUM(((((I610+(L610*1.1))/1900*0.55)+(J610+M610)/19*0.41))+(K610/20*0.04))*100*O610</f>
        <v>#REF!</v>
      </c>
      <c r="Q610" s="31"/>
      <c r="R610" s="15"/>
      <c r="S610" s="15"/>
      <c r="T610" s="15"/>
      <c r="U610" s="15"/>
    </row>
    <row r="611" spans="1:21" ht="13.5" customHeight="1">
      <c r="A611" s="41">
        <f>RANK(N611,$N$18:$N$2614)</f>
        <v>354</v>
      </c>
      <c r="B611" s="146"/>
      <c r="C611" s="144"/>
      <c r="D611" s="144"/>
      <c r="E611" s="144"/>
      <c r="F611" s="144"/>
      <c r="G611" s="145"/>
      <c r="H611" s="145"/>
      <c r="I611" s="145"/>
      <c r="J611" s="145"/>
      <c r="K611" s="145"/>
      <c r="L611" s="145"/>
      <c r="M611" s="145"/>
      <c r="N611" s="43">
        <f>SUM(G611*$D$8+H611*$D$5+I611*$D$9+J611*$D$6+K611*$D$11+L611*$D$10+M611*$D$7)</f>
        <v>0</v>
      </c>
      <c r="O611" s="97" t="e">
        <f>VLOOKUP(B611,#REF!,14,0)</f>
        <v>#REF!</v>
      </c>
      <c r="P611" s="106" t="e">
        <f>SUM(((((I611+(L611*1.1))/1900*0.55)+(J611+M611)/19*0.41))+(K611/20*0.04))*100*O611</f>
        <v>#REF!</v>
      </c>
      <c r="Q611" s="31"/>
      <c r="R611" s="15"/>
      <c r="S611" s="15"/>
      <c r="T611" s="15"/>
      <c r="U611" s="15"/>
    </row>
    <row r="612" spans="1:21" ht="13.5" customHeight="1">
      <c r="A612" s="41">
        <f>RANK(N612,$N$18:$N$2614)</f>
        <v>354</v>
      </c>
      <c r="B612" s="146"/>
      <c r="C612" s="144"/>
      <c r="D612" s="144"/>
      <c r="E612" s="144"/>
      <c r="F612" s="144"/>
      <c r="G612" s="145"/>
      <c r="H612" s="145"/>
      <c r="I612" s="145"/>
      <c r="J612" s="145"/>
      <c r="K612" s="145"/>
      <c r="L612" s="145"/>
      <c r="M612" s="145"/>
      <c r="N612" s="43">
        <f>SUM(G612*$D$8+H612*$D$5+I612*$D$9+J612*$D$6+K612*$D$11+L612*$D$10+M612*$D$7)</f>
        <v>0</v>
      </c>
      <c r="O612" s="97" t="e">
        <f>VLOOKUP(B612,#REF!,14,0)</f>
        <v>#REF!</v>
      </c>
      <c r="P612" s="106" t="e">
        <f>SUM(((((I612+(L612*1.1))/1900*0.55)+(J612+M612)/19*0.41))+(K612/20*0.04))*100*O612</f>
        <v>#REF!</v>
      </c>
      <c r="Q612" s="31"/>
      <c r="R612" s="15"/>
      <c r="S612" s="15"/>
      <c r="T612" s="15"/>
      <c r="U612" s="15"/>
    </row>
    <row r="613" spans="1:21" ht="13.5" customHeight="1">
      <c r="A613" s="41">
        <f>RANK(N613,$N$18:$N$2614)</f>
        <v>354</v>
      </c>
      <c r="B613" s="143"/>
      <c r="C613" s="144"/>
      <c r="D613" s="144"/>
      <c r="E613" s="144"/>
      <c r="F613" s="144"/>
      <c r="G613" s="145"/>
      <c r="H613" s="145"/>
      <c r="I613" s="145"/>
      <c r="J613" s="145"/>
      <c r="K613" s="145"/>
      <c r="L613" s="145"/>
      <c r="M613" s="145"/>
      <c r="N613" s="43">
        <f>SUM(G613*$D$8+H613*$D$5+I613*$D$9+J613*$D$6+K613*$D$11+L613*$D$10+M613*$D$7)</f>
        <v>0</v>
      </c>
      <c r="O613" s="97" t="e">
        <f>VLOOKUP(B613,#REF!,14,0)</f>
        <v>#REF!</v>
      </c>
      <c r="P613" s="106" t="e">
        <f>SUM(((((I613+(L613*1.1))/1900*0.55)+(J613+M613)/19*0.41))+(K613/20*0.04))*100*O613</f>
        <v>#REF!</v>
      </c>
      <c r="Q613" s="31"/>
      <c r="R613" s="15"/>
      <c r="S613" s="15"/>
      <c r="T613" s="15"/>
      <c r="U613" s="15"/>
    </row>
    <row r="614" spans="1:21" ht="13.5" customHeight="1">
      <c r="A614" s="41">
        <f>RANK(N614,$N$18:$N$2614)</f>
        <v>354</v>
      </c>
      <c r="B614" s="143"/>
      <c r="C614" s="144"/>
      <c r="D614" s="144"/>
      <c r="E614" s="144"/>
      <c r="F614" s="144"/>
      <c r="G614" s="145"/>
      <c r="H614" s="145"/>
      <c r="I614" s="145"/>
      <c r="J614" s="145"/>
      <c r="K614" s="145"/>
      <c r="L614" s="145"/>
      <c r="M614" s="145"/>
      <c r="N614" s="43">
        <f>SUM(G614*$D$8+H614*$D$5+I614*$D$9+J614*$D$6+K614*$D$11+L614*$D$10+M614*$D$7)</f>
        <v>0</v>
      </c>
      <c r="O614" s="97" t="e">
        <f>VLOOKUP(B614,#REF!,14,0)</f>
        <v>#REF!</v>
      </c>
      <c r="P614" s="106" t="e">
        <f>SUM(((((I614+(L614*1.1))/1900*0.55)+(J614+M614)/19*0.41))+(K614/20*0.04))*100*O614</f>
        <v>#REF!</v>
      </c>
      <c r="Q614" s="31"/>
      <c r="R614" s="15"/>
      <c r="S614" s="15"/>
      <c r="T614" s="15"/>
      <c r="U614" s="15"/>
    </row>
    <row r="615" spans="1:21" ht="13.5" customHeight="1">
      <c r="A615" s="41">
        <f>RANK(N615,$N$18:$N$2614)</f>
        <v>354</v>
      </c>
      <c r="B615" s="143"/>
      <c r="C615" s="144"/>
      <c r="D615" s="144"/>
      <c r="E615" s="144"/>
      <c r="F615" s="144"/>
      <c r="G615" s="145"/>
      <c r="H615" s="145"/>
      <c r="I615" s="145"/>
      <c r="J615" s="145"/>
      <c r="K615" s="145"/>
      <c r="L615" s="145"/>
      <c r="M615" s="145"/>
      <c r="N615" s="43">
        <f>SUM(G615*$D$8+H615*$D$5+I615*$D$9+J615*$D$6+K615*$D$11+L615*$D$10+M615*$D$7)</f>
        <v>0</v>
      </c>
      <c r="O615" s="97" t="e">
        <f>VLOOKUP(B615,#REF!,14,0)</f>
        <v>#REF!</v>
      </c>
      <c r="P615" s="106" t="e">
        <f>SUM(((((I615+(L615*1.1))/1900*0.55)+(J615+M615)/19*0.41))+(K615/20*0.04))*100*O615</f>
        <v>#REF!</v>
      </c>
      <c r="Q615" s="31"/>
      <c r="R615" s="15"/>
      <c r="S615" s="15"/>
      <c r="T615" s="15"/>
      <c r="U615" s="15"/>
    </row>
    <row r="616" spans="1:21" ht="13.5" customHeight="1">
      <c r="A616" s="41">
        <f>RANK(N616,$N$18:$N$2614)</f>
        <v>354</v>
      </c>
      <c r="B616" s="153"/>
      <c r="C616" s="144"/>
      <c r="D616" s="144"/>
      <c r="E616" s="144"/>
      <c r="F616" s="144"/>
      <c r="G616" s="145"/>
      <c r="H616" s="145"/>
      <c r="I616" s="145"/>
      <c r="J616" s="145"/>
      <c r="K616" s="145"/>
      <c r="L616" s="145"/>
      <c r="M616" s="145"/>
      <c r="N616" s="43">
        <f>SUM(G616*$D$8+H616*$D$5+I616*$D$9+J616*$D$6+K616*$D$11+L616*$D$10+M616*$D$7)</f>
        <v>0</v>
      </c>
      <c r="O616" s="97" t="e">
        <f>VLOOKUP(B616,#REF!,14,0)</f>
        <v>#REF!</v>
      </c>
      <c r="P616" s="106" t="e">
        <f>SUM(((((I616+(L616*1.1))/1900*0.55)+(J616+M616)/19*0.41))+(K616/20*0.04))*100*O616</f>
        <v>#REF!</v>
      </c>
      <c r="Q616" s="31"/>
      <c r="R616" s="15"/>
      <c r="S616" s="15"/>
      <c r="T616" s="15"/>
      <c r="U616" s="15"/>
    </row>
    <row r="617" spans="1:21" ht="13.5" customHeight="1">
      <c r="A617" s="41">
        <f>RANK(N617,$N$18:$N$2614)</f>
        <v>354</v>
      </c>
      <c r="B617" s="153"/>
      <c r="C617" s="144"/>
      <c r="D617" s="144"/>
      <c r="E617" s="144"/>
      <c r="F617" s="144"/>
      <c r="G617" s="145"/>
      <c r="H617" s="145"/>
      <c r="I617" s="145"/>
      <c r="J617" s="145"/>
      <c r="K617" s="145"/>
      <c r="L617" s="145"/>
      <c r="M617" s="145"/>
      <c r="N617" s="43">
        <f>SUM(G617*$D$8+H617*$D$5+I617*$D$9+J617*$D$6+K617*$D$11+L617*$D$10+M617*$D$7)</f>
        <v>0</v>
      </c>
      <c r="O617" s="97" t="e">
        <f>VLOOKUP(B617,#REF!,14,0)</f>
        <v>#REF!</v>
      </c>
      <c r="P617" s="106" t="e">
        <f>SUM(((((I617+(L617*1.1))/1900*0.55)+(J617+M617)/19*0.41))+(K617/20*0.04))*100*O617</f>
        <v>#REF!</v>
      </c>
      <c r="Q617" s="31"/>
      <c r="R617" s="15"/>
      <c r="S617" s="15"/>
      <c r="T617" s="15"/>
      <c r="U617" s="15"/>
    </row>
    <row r="618" spans="1:21" ht="13.5" customHeight="1">
      <c r="A618" s="41">
        <f>RANK(N618,$N$18:$N$2614)</f>
        <v>354</v>
      </c>
      <c r="B618" s="146"/>
      <c r="C618" s="144"/>
      <c r="D618" s="144"/>
      <c r="E618" s="144"/>
      <c r="F618" s="144"/>
      <c r="G618" s="145"/>
      <c r="H618" s="145"/>
      <c r="I618" s="145"/>
      <c r="J618" s="145"/>
      <c r="K618" s="145"/>
      <c r="L618" s="145"/>
      <c r="M618" s="145"/>
      <c r="N618" s="43">
        <f>SUM(G618*$D$8+H618*$D$5+I618*$D$9+J618*$D$6+K618*$D$11+L618*$D$10+M618*$D$7)</f>
        <v>0</v>
      </c>
      <c r="O618" s="97" t="e">
        <f>VLOOKUP(B618,#REF!,14,0)</f>
        <v>#REF!</v>
      </c>
      <c r="P618" s="106" t="e">
        <f>SUM(((((I618+(L618*1.1))/1900*0.55)+(J618+M618)/19*0.41))+(K618/20*0.04))*100*O618</f>
        <v>#REF!</v>
      </c>
      <c r="Q618" s="31"/>
      <c r="R618" s="15"/>
      <c r="S618" s="15"/>
      <c r="T618" s="15"/>
      <c r="U618" s="15"/>
    </row>
    <row r="619" spans="1:21" ht="13.5" customHeight="1">
      <c r="A619" s="41">
        <f>RANK(N619,$N$18:$N$2614)</f>
        <v>354</v>
      </c>
      <c r="B619" s="143"/>
      <c r="C619" s="144"/>
      <c r="D619" s="144"/>
      <c r="E619" s="144"/>
      <c r="F619" s="144"/>
      <c r="G619" s="145"/>
      <c r="H619" s="145"/>
      <c r="I619" s="145"/>
      <c r="J619" s="145"/>
      <c r="K619" s="145"/>
      <c r="L619" s="145"/>
      <c r="M619" s="145"/>
      <c r="N619" s="43">
        <f>SUM(G619*$D$8+H619*$D$5+I619*$D$9+J619*$D$6+K619*$D$11+L619*$D$10+M619*$D$7)</f>
        <v>0</v>
      </c>
      <c r="O619" s="97" t="e">
        <f>VLOOKUP(B619,#REF!,14,0)</f>
        <v>#REF!</v>
      </c>
      <c r="P619" s="106" t="e">
        <f>SUM(((((I619+(L619*1.1))/1900*0.55)+(J619+M619)/19*0.41))+(K619/20*0.04))*100*O619</f>
        <v>#REF!</v>
      </c>
      <c r="Q619" s="31"/>
      <c r="R619" s="15"/>
      <c r="S619" s="15"/>
      <c r="T619" s="15"/>
      <c r="U619" s="15"/>
    </row>
    <row r="620" spans="1:21" ht="13.5" customHeight="1">
      <c r="A620" s="41">
        <f>RANK(N620,$N$18:$N$2614)</f>
        <v>354</v>
      </c>
      <c r="B620" s="146"/>
      <c r="C620" s="144"/>
      <c r="D620" s="144"/>
      <c r="E620" s="144"/>
      <c r="F620" s="144"/>
      <c r="G620" s="145"/>
      <c r="H620" s="145"/>
      <c r="I620" s="145"/>
      <c r="J620" s="145"/>
      <c r="K620" s="145"/>
      <c r="L620" s="145"/>
      <c r="M620" s="145"/>
      <c r="N620" s="43">
        <f>SUM(G620*$D$8+H620*$D$5+I620*$D$9+J620*$D$6+K620*$D$11+L620*$D$10+M620*$D$7)</f>
        <v>0</v>
      </c>
      <c r="O620" s="97" t="e">
        <f>VLOOKUP(B620,#REF!,14,0)</f>
        <v>#REF!</v>
      </c>
      <c r="P620" s="106" t="e">
        <f>SUM(((((I620+(L620*1.1))/1900*0.55)+(J620+M620)/19*0.41))+(K620/20*0.04))*100*O620</f>
        <v>#REF!</v>
      </c>
      <c r="Q620" s="31"/>
      <c r="R620" s="15"/>
      <c r="S620" s="15"/>
      <c r="T620" s="15"/>
      <c r="U620" s="15"/>
    </row>
    <row r="621" spans="1:21" ht="13.5" customHeight="1">
      <c r="A621" s="41">
        <f>RANK(N621,$N$18:$N$2614)</f>
        <v>354</v>
      </c>
      <c r="B621" s="168"/>
      <c r="C621" s="144"/>
      <c r="D621" s="144"/>
      <c r="E621" s="144"/>
      <c r="F621" s="144"/>
      <c r="G621" s="145"/>
      <c r="H621" s="145"/>
      <c r="I621" s="145"/>
      <c r="J621" s="145"/>
      <c r="K621" s="145"/>
      <c r="L621" s="145"/>
      <c r="M621" s="145"/>
      <c r="N621" s="43">
        <f>SUM(G621*$D$8+H621*$D$5+I621*$D$9+J621*$D$6+K621*$D$11+L621*$D$10+M621*$D$7)</f>
        <v>0</v>
      </c>
      <c r="O621" s="97" t="e">
        <f>VLOOKUP(B621,#REF!,14,0)</f>
        <v>#REF!</v>
      </c>
      <c r="P621" s="106" t="e">
        <f>SUM(((((I621+(L621*1.1))/1900*0.55)+(J621+M621)/19*0.41))+(K621/20*0.04))*100*O621</f>
        <v>#REF!</v>
      </c>
      <c r="Q621" s="31"/>
      <c r="R621" s="15"/>
      <c r="S621" s="15"/>
      <c r="T621" s="15"/>
      <c r="U621" s="15"/>
    </row>
    <row r="622" spans="1:21" ht="13.5" customHeight="1">
      <c r="A622" s="41">
        <f>RANK(N622,$N$18:$N$2614)</f>
        <v>354</v>
      </c>
      <c r="B622" s="146"/>
      <c r="C622" s="144"/>
      <c r="D622" s="144"/>
      <c r="E622" s="144"/>
      <c r="F622" s="144"/>
      <c r="G622" s="145"/>
      <c r="H622" s="145"/>
      <c r="I622" s="145"/>
      <c r="J622" s="145"/>
      <c r="K622" s="145"/>
      <c r="L622" s="145"/>
      <c r="M622" s="145"/>
      <c r="N622" s="43">
        <f>SUM(G622*$D$8+H622*$D$5+I622*$D$9+J622*$D$6+K622*$D$11+L622*$D$10+M622*$D$7)</f>
        <v>0</v>
      </c>
      <c r="O622" s="97" t="e">
        <f>VLOOKUP(B622,#REF!,14,0)</f>
        <v>#REF!</v>
      </c>
      <c r="P622" s="106" t="e">
        <f>SUM(((((I622+(L622*1.1))/1900*0.55)+(J622+M622)/19*0.41))+(K622/20*0.04))*100*O622</f>
        <v>#REF!</v>
      </c>
      <c r="Q622" s="31"/>
      <c r="R622" s="15"/>
      <c r="S622" s="15"/>
      <c r="T622" s="15"/>
      <c r="U622" s="15"/>
    </row>
    <row r="623" spans="1:21" ht="13.5" customHeight="1">
      <c r="A623" s="41">
        <f>RANK(N623,$N$18:$N$2614)</f>
        <v>354</v>
      </c>
      <c r="B623" s="143"/>
      <c r="C623" s="144"/>
      <c r="D623" s="144"/>
      <c r="E623" s="144"/>
      <c r="F623" s="144"/>
      <c r="G623" s="145"/>
      <c r="H623" s="145"/>
      <c r="I623" s="145"/>
      <c r="J623" s="145"/>
      <c r="K623" s="145"/>
      <c r="L623" s="145"/>
      <c r="M623" s="145"/>
      <c r="N623" s="43">
        <f>SUM(G623*$D$8+H623*$D$5+I623*$D$9+J623*$D$6+K623*$D$11+L623*$D$10+M623*$D$7)</f>
        <v>0</v>
      </c>
      <c r="O623" s="97" t="e">
        <f>VLOOKUP(B623,#REF!,14,0)</f>
        <v>#REF!</v>
      </c>
      <c r="P623" s="106" t="e">
        <f>SUM(((((I623+(L623*1.1))/1900*0.55)+(J623+M623)/19*0.41))+(K623/20*0.04))*100*O623</f>
        <v>#REF!</v>
      </c>
      <c r="Q623" s="31"/>
      <c r="R623" s="15"/>
      <c r="S623" s="15"/>
      <c r="T623" s="15"/>
      <c r="U623" s="15"/>
    </row>
    <row r="624" spans="1:21" ht="13.5" customHeight="1">
      <c r="A624" s="41">
        <f>RANK(N624,$N$18:$N$2614)</f>
        <v>354</v>
      </c>
      <c r="B624" s="146"/>
      <c r="C624" s="144"/>
      <c r="D624" s="144"/>
      <c r="E624" s="144"/>
      <c r="F624" s="144"/>
      <c r="G624" s="145"/>
      <c r="H624" s="145"/>
      <c r="I624" s="145"/>
      <c r="J624" s="145"/>
      <c r="K624" s="145"/>
      <c r="L624" s="145"/>
      <c r="M624" s="145"/>
      <c r="N624" s="43">
        <f>SUM(G624*$D$8+H624*$D$5+I624*$D$9+J624*$D$6+K624*$D$11+L624*$D$10+M624*$D$7)</f>
        <v>0</v>
      </c>
      <c r="O624" s="97" t="e">
        <f>VLOOKUP(B624,#REF!,14,0)</f>
        <v>#REF!</v>
      </c>
      <c r="P624" s="106" t="e">
        <f>SUM(((((I624+(L624*1.1))/1900*0.55)+(J624+M624)/19*0.41))+(K624/20*0.04))*100*O624</f>
        <v>#REF!</v>
      </c>
      <c r="Q624" s="31"/>
      <c r="R624" s="15"/>
      <c r="S624" s="15"/>
      <c r="T624" s="15"/>
      <c r="U624" s="15"/>
    </row>
    <row r="625" spans="1:21" ht="13.5" customHeight="1">
      <c r="A625" s="41">
        <f>RANK(N625,$N$18:$N$2614)</f>
        <v>354</v>
      </c>
      <c r="B625" s="146"/>
      <c r="C625" s="144"/>
      <c r="D625" s="144"/>
      <c r="E625" s="144"/>
      <c r="F625" s="144"/>
      <c r="G625" s="145"/>
      <c r="H625" s="145"/>
      <c r="I625" s="145"/>
      <c r="J625" s="145"/>
      <c r="K625" s="145"/>
      <c r="L625" s="145"/>
      <c r="M625" s="145"/>
      <c r="N625" s="43">
        <f>SUM(G625*$D$8+H625*$D$5+I625*$D$9+J625*$D$6+K625*$D$11+L625*$D$10+M625*$D$7)</f>
        <v>0</v>
      </c>
      <c r="O625" s="97" t="e">
        <f>VLOOKUP(B625,#REF!,14,0)</f>
        <v>#REF!</v>
      </c>
      <c r="P625" s="106" t="e">
        <f>SUM(((((I625+(L625*1.1))/1900*0.55)+(J625+M625)/19*0.41))+(K625/20*0.04))*100*O625</f>
        <v>#REF!</v>
      </c>
      <c r="Q625" s="31"/>
      <c r="R625" s="15"/>
      <c r="S625" s="15"/>
      <c r="T625" s="15"/>
      <c r="U625" s="15"/>
    </row>
    <row r="626" spans="1:21" ht="13.5" customHeight="1">
      <c r="A626" s="41">
        <f>RANK(N626,$N$18:$N$2614)</f>
        <v>354</v>
      </c>
      <c r="B626" s="146"/>
      <c r="C626" s="144"/>
      <c r="D626" s="144"/>
      <c r="E626" s="144"/>
      <c r="F626" s="144"/>
      <c r="G626" s="145"/>
      <c r="H626" s="145"/>
      <c r="I626" s="145"/>
      <c r="J626" s="145"/>
      <c r="K626" s="145"/>
      <c r="L626" s="145"/>
      <c r="M626" s="145"/>
      <c r="N626" s="43">
        <f>SUM(G626*$D$8+H626*$D$5+I626*$D$9+J626*$D$6+K626*$D$11+L626*$D$10+M626*$D$7)</f>
        <v>0</v>
      </c>
      <c r="O626" s="97" t="e">
        <f>VLOOKUP(B626,#REF!,14,0)</f>
        <v>#REF!</v>
      </c>
      <c r="P626" s="106" t="e">
        <f>SUM(((((I626+(L626*1.1))/1900*0.55)+(J626+M626)/19*0.41))+(K626/20*0.04))*100*O626</f>
        <v>#REF!</v>
      </c>
      <c r="Q626" s="31"/>
      <c r="R626" s="15"/>
      <c r="S626" s="15"/>
      <c r="T626" s="15"/>
      <c r="U626" s="15"/>
    </row>
    <row r="627" spans="1:21" ht="13.5" customHeight="1">
      <c r="A627" s="41">
        <f>RANK(N627,$N$18:$N$2614)</f>
        <v>354</v>
      </c>
      <c r="B627" s="146"/>
      <c r="C627" s="144"/>
      <c r="D627" s="144"/>
      <c r="E627" s="144"/>
      <c r="F627" s="144"/>
      <c r="G627" s="145"/>
      <c r="H627" s="145"/>
      <c r="I627" s="145"/>
      <c r="J627" s="145"/>
      <c r="K627" s="145"/>
      <c r="L627" s="145"/>
      <c r="M627" s="145"/>
      <c r="N627" s="43">
        <f>SUM(G627*$D$8+H627*$D$5+I627*$D$9+J627*$D$6+K627*$D$11+L627*$D$10+M627*$D$7)</f>
        <v>0</v>
      </c>
      <c r="O627" s="97" t="e">
        <f>VLOOKUP(B627,#REF!,14,0)</f>
        <v>#REF!</v>
      </c>
      <c r="P627" s="106" t="e">
        <f>SUM(((((I627+(L627*1.1))/1900*0.55)+(J627+M627)/19*0.41))+(K627/20*0.04))*100*O627</f>
        <v>#REF!</v>
      </c>
      <c r="Q627" s="31"/>
      <c r="R627" s="15"/>
      <c r="S627" s="15"/>
      <c r="T627" s="15"/>
      <c r="U627" s="15"/>
    </row>
    <row r="628" spans="1:21" ht="13.5" customHeight="1">
      <c r="A628" s="41">
        <f>RANK(N628,$N$18:$N$2614)</f>
        <v>354</v>
      </c>
      <c r="B628" s="151"/>
      <c r="C628" s="144"/>
      <c r="D628" s="144"/>
      <c r="E628" s="144"/>
      <c r="F628" s="144"/>
      <c r="G628" s="145"/>
      <c r="H628" s="145"/>
      <c r="I628" s="145"/>
      <c r="J628" s="145"/>
      <c r="K628" s="145"/>
      <c r="L628" s="145"/>
      <c r="M628" s="145"/>
      <c r="N628" s="43">
        <f>SUM(G628*$D$8+H628*$D$5+I628*$D$9+J628*$D$6+K628*$D$11+L628*$D$10+M628*$D$7)</f>
        <v>0</v>
      </c>
      <c r="O628" s="97" t="e">
        <f>VLOOKUP(B628,#REF!,14,0)</f>
        <v>#REF!</v>
      </c>
      <c r="P628" s="106" t="e">
        <f>SUM(((((I628+(L628*1.1))/1900*0.55)+(J628+M628)/19*0.41))+(K628/20*0.04))*100*O628</f>
        <v>#REF!</v>
      </c>
      <c r="Q628" s="31"/>
      <c r="R628" s="15"/>
      <c r="S628" s="15"/>
      <c r="T628" s="15"/>
      <c r="U628" s="15"/>
    </row>
    <row r="629" spans="1:21" ht="13.5" customHeight="1">
      <c r="A629" s="41">
        <f>RANK(N629,$N$18:$N$2614)</f>
        <v>354</v>
      </c>
      <c r="B629" s="151"/>
      <c r="C629" s="144"/>
      <c r="D629" s="144"/>
      <c r="E629" s="144"/>
      <c r="F629" s="144"/>
      <c r="G629" s="145"/>
      <c r="H629" s="145"/>
      <c r="I629" s="145"/>
      <c r="J629" s="145"/>
      <c r="K629" s="145"/>
      <c r="L629" s="145"/>
      <c r="M629" s="145"/>
      <c r="N629" s="43">
        <f>SUM(G629*$D$8+H629*$D$5+I629*$D$9+J629*$D$6+K629*$D$11+L629*$D$10+M629*$D$7)</f>
        <v>0</v>
      </c>
      <c r="O629" s="97" t="e">
        <f>VLOOKUP(B629,#REF!,14,0)</f>
        <v>#REF!</v>
      </c>
      <c r="P629" s="106" t="e">
        <f>SUM(((((I629+(L629*1.1))/1900*0.55)+(J629+M629)/19*0.41))+(K629/20*0.04))*100*O629</f>
        <v>#REF!</v>
      </c>
      <c r="Q629" s="31"/>
      <c r="R629" s="15"/>
      <c r="S629" s="15"/>
      <c r="T629" s="15"/>
      <c r="U629" s="15"/>
    </row>
    <row r="630" spans="1:21" ht="13.5" customHeight="1">
      <c r="A630" s="41">
        <f>RANK(N630,$N$18:$N$2614)</f>
        <v>354</v>
      </c>
      <c r="B630" s="151"/>
      <c r="C630" s="144"/>
      <c r="D630" s="144"/>
      <c r="E630" s="144"/>
      <c r="F630" s="144"/>
      <c r="G630" s="145"/>
      <c r="H630" s="145"/>
      <c r="I630" s="145"/>
      <c r="J630" s="145"/>
      <c r="K630" s="145"/>
      <c r="L630" s="145"/>
      <c r="M630" s="145"/>
      <c r="N630" s="43">
        <f>SUM(G630*$D$8+H630*$D$5+I630*$D$9+J630*$D$6+K630*$D$11+L630*$D$10+M630*$D$7)</f>
        <v>0</v>
      </c>
      <c r="O630" s="97" t="e">
        <f>VLOOKUP(B630,#REF!,14,0)</f>
        <v>#REF!</v>
      </c>
      <c r="P630" s="106" t="e">
        <f>SUM(((((I630+(L630*1.1))/1900*0.55)+(J630+M630)/19*0.41))+(K630/20*0.04))*100*O630</f>
        <v>#REF!</v>
      </c>
      <c r="Q630" s="31"/>
      <c r="R630" s="15"/>
      <c r="S630" s="15"/>
      <c r="T630" s="15"/>
      <c r="U630" s="15"/>
    </row>
    <row r="631" spans="1:21" ht="13.5" customHeight="1">
      <c r="A631" s="41">
        <f>RANK(N631,$N$18:$N$2614)</f>
        <v>354</v>
      </c>
      <c r="B631" s="151"/>
      <c r="C631" s="144"/>
      <c r="D631" s="144"/>
      <c r="E631" s="144"/>
      <c r="F631" s="144"/>
      <c r="G631" s="145"/>
      <c r="H631" s="145"/>
      <c r="I631" s="145"/>
      <c r="J631" s="145"/>
      <c r="K631" s="145"/>
      <c r="L631" s="145"/>
      <c r="M631" s="145"/>
      <c r="N631" s="43">
        <f>SUM(G631*$D$8+H631*$D$5+I631*$D$9+J631*$D$6+K631*$D$11+L631*$D$10+M631*$D$7)</f>
        <v>0</v>
      </c>
      <c r="O631" s="97" t="e">
        <f>VLOOKUP(B631,#REF!,14,0)</f>
        <v>#REF!</v>
      </c>
      <c r="P631" s="106" t="e">
        <f>SUM(((((I631+(L631*1.1))/1900*0.55)+(J631+M631)/19*0.41))+(K631/20*0.04))*100*O631</f>
        <v>#REF!</v>
      </c>
      <c r="Q631" s="31"/>
      <c r="R631" s="15"/>
      <c r="S631" s="15"/>
      <c r="T631" s="15"/>
      <c r="U631" s="15"/>
    </row>
    <row r="632" spans="1:21" ht="13.5" customHeight="1">
      <c r="A632" s="41">
        <f>RANK(N632,$N$18:$N$2614)</f>
        <v>354</v>
      </c>
      <c r="B632" s="143"/>
      <c r="C632" s="144"/>
      <c r="D632" s="144"/>
      <c r="E632" s="144"/>
      <c r="F632" s="144"/>
      <c r="G632" s="145"/>
      <c r="H632" s="145"/>
      <c r="I632" s="145"/>
      <c r="J632" s="145"/>
      <c r="K632" s="145"/>
      <c r="L632" s="145"/>
      <c r="M632" s="145"/>
      <c r="N632" s="43">
        <f>SUM(G632*$D$8+H632*$D$5+I632*$D$9+J632*$D$6+K632*$D$11+L632*$D$10+M632*$D$7)</f>
        <v>0</v>
      </c>
      <c r="O632" s="97" t="e">
        <f>VLOOKUP(B632,#REF!,14,0)</f>
        <v>#REF!</v>
      </c>
      <c r="P632" s="106" t="e">
        <f>SUM(((((I632+(L632*1.1))/1900*0.55)+(J632+M632)/19*0.41))+(K632/20*0.04))*100*O632</f>
        <v>#REF!</v>
      </c>
      <c r="Q632" s="31"/>
      <c r="R632" s="15"/>
      <c r="S632" s="15"/>
      <c r="T632" s="15"/>
      <c r="U632" s="15"/>
    </row>
    <row r="633" spans="1:21" ht="13.5" customHeight="1">
      <c r="A633" s="41">
        <f>RANK(N633,$N$18:$N$2614)</f>
        <v>354</v>
      </c>
      <c r="B633" s="146"/>
      <c r="C633" s="144"/>
      <c r="D633" s="144"/>
      <c r="E633" s="144"/>
      <c r="F633" s="144"/>
      <c r="G633" s="145"/>
      <c r="H633" s="145"/>
      <c r="I633" s="145"/>
      <c r="J633" s="145"/>
      <c r="K633" s="145"/>
      <c r="L633" s="145"/>
      <c r="M633" s="145"/>
      <c r="N633" s="43">
        <f>SUM(G633*$D$8+H633*$D$5+I633*$D$9+J633*$D$6+K633*$D$11+L633*$D$10+M633*$D$7)</f>
        <v>0</v>
      </c>
      <c r="O633" s="97" t="e">
        <f>VLOOKUP(B633,#REF!,14,0)</f>
        <v>#REF!</v>
      </c>
      <c r="P633" s="106" t="e">
        <f>SUM(((((I633+(L633*1.1))/1900*0.55)+(J633+M633)/19*0.41))+(K633/20*0.04))*100*O633</f>
        <v>#REF!</v>
      </c>
      <c r="Q633" s="31"/>
      <c r="R633" s="15"/>
      <c r="S633" s="15"/>
      <c r="T633" s="15"/>
      <c r="U633" s="15"/>
    </row>
    <row r="634" spans="1:21" ht="13.5" customHeight="1">
      <c r="A634" s="41">
        <f>RANK(N634,$N$18:$N$2614)</f>
        <v>354</v>
      </c>
      <c r="B634" s="144"/>
      <c r="C634" s="144"/>
      <c r="D634" s="144"/>
      <c r="E634" s="144"/>
      <c r="F634" s="144"/>
      <c r="G634" s="145"/>
      <c r="H634" s="145"/>
      <c r="I634" s="145"/>
      <c r="J634" s="145"/>
      <c r="K634" s="145"/>
      <c r="L634" s="145"/>
      <c r="M634" s="145"/>
      <c r="N634" s="43">
        <f>SUM(G634*$D$8+H634*$D$5+I634*$D$9+J634*$D$6+K634*$D$11+L634*$D$10+M634*$D$7)</f>
        <v>0</v>
      </c>
      <c r="O634" s="97" t="e">
        <f>VLOOKUP(B634,#REF!,14,0)</f>
        <v>#REF!</v>
      </c>
      <c r="P634" s="106" t="e">
        <f>SUM(((((I634+(L634*1.1))/1900*0.55)+(J634+M634)/19*0.41))+(K634/20*0.04))*100*O634</f>
        <v>#REF!</v>
      </c>
      <c r="Q634" s="31"/>
      <c r="R634" s="15"/>
      <c r="S634" s="15"/>
      <c r="T634" s="15"/>
      <c r="U634" s="15"/>
    </row>
    <row r="635" spans="1:21" ht="13.5" customHeight="1">
      <c r="A635" s="41">
        <f>RANK(N635,$N$18:$N$2614)</f>
        <v>354</v>
      </c>
      <c r="B635" s="146"/>
      <c r="C635" s="144"/>
      <c r="D635" s="144"/>
      <c r="E635" s="144"/>
      <c r="F635" s="144"/>
      <c r="G635" s="145"/>
      <c r="H635" s="145"/>
      <c r="I635" s="145"/>
      <c r="J635" s="145"/>
      <c r="K635" s="145"/>
      <c r="L635" s="145"/>
      <c r="M635" s="145"/>
      <c r="N635" s="43">
        <f>SUM(G635*$D$8+H635*$D$5+I635*$D$9+J635*$D$6+K635*$D$11+L635*$D$10+M635*$D$7)</f>
        <v>0</v>
      </c>
      <c r="O635" s="97" t="e">
        <f>VLOOKUP(B635,#REF!,14,0)</f>
        <v>#REF!</v>
      </c>
      <c r="P635" s="106" t="e">
        <f>SUM(((((I635+(L635*1.1))/1900*0.55)+(J635+M635)/19*0.41))+(K635/20*0.04))*100*O635</f>
        <v>#REF!</v>
      </c>
      <c r="Q635" s="31"/>
      <c r="R635" s="15"/>
      <c r="S635" s="15"/>
      <c r="T635" s="15"/>
      <c r="U635" s="15"/>
    </row>
    <row r="636" spans="1:21" ht="13.5" customHeight="1">
      <c r="A636" s="41">
        <f>RANK(N636,$N$18:$N$2614)</f>
        <v>354</v>
      </c>
      <c r="B636" s="146"/>
      <c r="C636" s="144"/>
      <c r="D636" s="144"/>
      <c r="E636" s="144"/>
      <c r="F636" s="144"/>
      <c r="G636" s="145"/>
      <c r="H636" s="145"/>
      <c r="I636" s="145"/>
      <c r="J636" s="145"/>
      <c r="K636" s="145"/>
      <c r="L636" s="145"/>
      <c r="M636" s="145"/>
      <c r="N636" s="43">
        <f>SUM(G636*$D$8+H636*$D$5+I636*$D$9+J636*$D$6+K636*$D$11+L636*$D$10+M636*$D$7)</f>
        <v>0</v>
      </c>
      <c r="O636" s="97" t="e">
        <f>VLOOKUP(B636,#REF!,14,0)</f>
        <v>#REF!</v>
      </c>
      <c r="P636" s="106" t="e">
        <f>SUM(((((I636+(L636*1.1))/1900*0.55)+(J636+M636)/19*0.41))+(K636/20*0.04))*100*O636</f>
        <v>#REF!</v>
      </c>
      <c r="Q636" s="31"/>
      <c r="R636" s="15"/>
      <c r="S636" s="15"/>
      <c r="T636" s="15"/>
      <c r="U636" s="15"/>
    </row>
    <row r="637" spans="1:21" ht="13.5" customHeight="1">
      <c r="A637" s="41">
        <f>RANK(N637,$N$18:$N$2614)</f>
        <v>354</v>
      </c>
      <c r="B637" s="146"/>
      <c r="C637" s="144"/>
      <c r="D637" s="144"/>
      <c r="E637" s="144"/>
      <c r="F637" s="144"/>
      <c r="G637" s="145"/>
      <c r="H637" s="145"/>
      <c r="I637" s="145"/>
      <c r="J637" s="145"/>
      <c r="K637" s="145"/>
      <c r="L637" s="145"/>
      <c r="M637" s="145"/>
      <c r="N637" s="43">
        <f>SUM(G637*$D$8+H637*$D$5+I637*$D$9+J637*$D$6+K637*$D$11+L637*$D$10+M637*$D$7)</f>
        <v>0</v>
      </c>
      <c r="O637" s="97" t="e">
        <f>VLOOKUP(B637,#REF!,14,0)</f>
        <v>#REF!</v>
      </c>
      <c r="P637" s="106" t="e">
        <f>SUM(((((I637+(L637*1.1))/1900*0.55)+(J637+M637)/19*0.41))+(K637/20*0.04))*100*O637</f>
        <v>#REF!</v>
      </c>
      <c r="Q637" s="31"/>
      <c r="R637" s="15"/>
      <c r="S637" s="15"/>
      <c r="T637" s="15"/>
      <c r="U637" s="15"/>
    </row>
    <row r="638" spans="1:21" ht="13.5" customHeight="1">
      <c r="A638" s="41">
        <f>RANK(N638,$N$18:$N$2614)</f>
        <v>354</v>
      </c>
      <c r="B638" s="146"/>
      <c r="C638" s="144"/>
      <c r="D638" s="144"/>
      <c r="E638" s="144"/>
      <c r="F638" s="144"/>
      <c r="G638" s="145"/>
      <c r="H638" s="145"/>
      <c r="I638" s="145"/>
      <c r="J638" s="145"/>
      <c r="K638" s="145"/>
      <c r="L638" s="145"/>
      <c r="M638" s="145"/>
      <c r="N638" s="43">
        <f>SUM(G638*$D$8+H638*$D$5+I638*$D$9+J638*$D$6+K638*$D$11+L638*$D$10+M638*$D$7)</f>
        <v>0</v>
      </c>
      <c r="O638" s="97" t="e">
        <f>VLOOKUP(B638,#REF!,14,0)</f>
        <v>#REF!</v>
      </c>
      <c r="P638" s="106" t="e">
        <f>SUM(((((I638+(L638*1.1))/1900*0.55)+(J638+M638)/19*0.41))+(K638/20*0.04))*100*O638</f>
        <v>#REF!</v>
      </c>
      <c r="Q638" s="31"/>
      <c r="R638" s="15"/>
      <c r="S638" s="15"/>
      <c r="T638" s="15"/>
      <c r="U638" s="15"/>
    </row>
    <row r="639" spans="1:21" ht="13.5" customHeight="1">
      <c r="A639" s="41">
        <f>RANK(N639,$N$18:$N$2614)</f>
        <v>354</v>
      </c>
      <c r="B639" s="146"/>
      <c r="C639" s="144"/>
      <c r="D639" s="144"/>
      <c r="E639" s="144"/>
      <c r="F639" s="144"/>
      <c r="G639" s="145"/>
      <c r="H639" s="145"/>
      <c r="I639" s="145"/>
      <c r="J639" s="145"/>
      <c r="K639" s="145"/>
      <c r="L639" s="145"/>
      <c r="M639" s="145"/>
      <c r="N639" s="43">
        <f>SUM(G639*$D$8+H639*$D$5+I639*$D$9+J639*$D$6+K639*$D$11+L639*$D$10+M639*$D$7)</f>
        <v>0</v>
      </c>
      <c r="O639" s="97" t="e">
        <f>VLOOKUP(B639,#REF!,14,0)</f>
        <v>#REF!</v>
      </c>
      <c r="P639" s="106" t="e">
        <f>SUM(((((I639+(L639*1.1))/1900*0.55)+(J639+M639)/19*0.41))+(K639/20*0.04))*100*O639</f>
        <v>#REF!</v>
      </c>
      <c r="Q639" s="31"/>
      <c r="R639" s="15"/>
      <c r="S639" s="15"/>
      <c r="T639" s="15"/>
      <c r="U639" s="15"/>
    </row>
    <row r="640" spans="1:21" ht="13.5" customHeight="1">
      <c r="A640" s="41">
        <f>RANK(N640,$N$18:$N$2614)</f>
        <v>354</v>
      </c>
      <c r="B640" s="146"/>
      <c r="C640" s="144"/>
      <c r="D640" s="144"/>
      <c r="E640" s="144"/>
      <c r="F640" s="144"/>
      <c r="G640" s="145"/>
      <c r="H640" s="145"/>
      <c r="I640" s="145"/>
      <c r="J640" s="145"/>
      <c r="K640" s="145"/>
      <c r="L640" s="145"/>
      <c r="M640" s="145"/>
      <c r="N640" s="43">
        <f>SUM(G640*$D$8+H640*$D$5+I640*$D$9+J640*$D$6+K640*$D$11+L640*$D$10+M640*$D$7)</f>
        <v>0</v>
      </c>
      <c r="O640" s="97" t="e">
        <f>VLOOKUP(B640,#REF!,14,0)</f>
        <v>#REF!</v>
      </c>
      <c r="P640" s="106" t="e">
        <f>SUM(((((I640+(L640*1.1))/1900*0.55)+(J640+M640)/19*0.41))+(K640/20*0.04))*100*O640</f>
        <v>#REF!</v>
      </c>
      <c r="Q640" s="31"/>
      <c r="R640" s="15"/>
      <c r="S640" s="15"/>
      <c r="T640" s="15"/>
      <c r="U640" s="15"/>
    </row>
    <row r="641" spans="1:21" ht="13.5" customHeight="1">
      <c r="A641" s="41">
        <f>RANK(N641,$N$18:$N$2614)</f>
        <v>354</v>
      </c>
      <c r="B641" s="146"/>
      <c r="C641" s="144"/>
      <c r="D641" s="144"/>
      <c r="E641" s="144"/>
      <c r="F641" s="144"/>
      <c r="G641" s="145"/>
      <c r="H641" s="145"/>
      <c r="I641" s="145"/>
      <c r="J641" s="145"/>
      <c r="K641" s="145"/>
      <c r="L641" s="145"/>
      <c r="M641" s="145"/>
      <c r="N641" s="43">
        <f>SUM(G641*$D$8+H641*$D$5+I641*$D$9+J641*$D$6+K641*$D$11+L641*$D$10+M641*$D$7)</f>
        <v>0</v>
      </c>
      <c r="O641" s="97" t="e">
        <f>VLOOKUP(B641,#REF!,14,0)</f>
        <v>#REF!</v>
      </c>
      <c r="P641" s="106" t="e">
        <f>SUM(((((I641+(L641*1.1))/1900*0.55)+(J641+M641)/19*0.41))+(K641/20*0.04))*100*O641</f>
        <v>#REF!</v>
      </c>
      <c r="Q641" s="31"/>
      <c r="R641" s="15"/>
      <c r="S641" s="15"/>
      <c r="T641" s="15"/>
      <c r="U641" s="15"/>
    </row>
    <row r="642" spans="1:21" ht="13.5" customHeight="1">
      <c r="A642" s="41">
        <f>RANK(N642,$N$18:$N$2614)</f>
        <v>354</v>
      </c>
      <c r="B642" s="146"/>
      <c r="C642" s="144"/>
      <c r="D642" s="144"/>
      <c r="E642" s="144"/>
      <c r="F642" s="144"/>
      <c r="G642" s="145"/>
      <c r="H642" s="145"/>
      <c r="I642" s="145"/>
      <c r="J642" s="145"/>
      <c r="K642" s="145"/>
      <c r="L642" s="145"/>
      <c r="M642" s="145"/>
      <c r="N642" s="43">
        <f>SUM(G642*$D$8+H642*$D$5+I642*$D$9+J642*$D$6+K642*$D$11+L642*$D$10+M642*$D$7)</f>
        <v>0</v>
      </c>
      <c r="O642" s="97" t="e">
        <f>VLOOKUP(B642,#REF!,14,0)</f>
        <v>#REF!</v>
      </c>
      <c r="P642" s="106" t="e">
        <f>SUM(((((I642+(L642*1.1))/1900*0.55)+(J642+M642)/19*0.41))+(K642/20*0.04))*100*O642</f>
        <v>#REF!</v>
      </c>
      <c r="Q642" s="31"/>
      <c r="R642" s="15"/>
      <c r="S642" s="15"/>
      <c r="T642" s="15"/>
      <c r="U642" s="15"/>
    </row>
    <row r="643" spans="1:21" ht="13.5" customHeight="1">
      <c r="A643" s="41">
        <f>RANK(N643,$N$18:$N$2614)</f>
        <v>354</v>
      </c>
      <c r="B643" s="146"/>
      <c r="C643" s="144"/>
      <c r="D643" s="144"/>
      <c r="E643" s="144"/>
      <c r="F643" s="144"/>
      <c r="G643" s="145"/>
      <c r="H643" s="145"/>
      <c r="I643" s="145"/>
      <c r="J643" s="145"/>
      <c r="K643" s="145"/>
      <c r="L643" s="145"/>
      <c r="M643" s="145"/>
      <c r="N643" s="43">
        <f>SUM(G643*$D$8+H643*$D$5+I643*$D$9+J643*$D$6+K643*$D$11+L643*$D$10+M643*$D$7)</f>
        <v>0</v>
      </c>
      <c r="O643" s="97" t="e">
        <f>VLOOKUP(B643,#REF!,14,0)</f>
        <v>#REF!</v>
      </c>
      <c r="P643" s="106" t="e">
        <f>SUM(((((I643+(L643*1.1))/1900*0.55)+(J643+M643)/19*0.41))+(K643/20*0.04))*100*O643</f>
        <v>#REF!</v>
      </c>
      <c r="Q643" s="31"/>
      <c r="R643" s="15"/>
      <c r="S643" s="15"/>
      <c r="T643" s="15"/>
      <c r="U643" s="15"/>
    </row>
    <row r="644" spans="1:21" ht="13.5" customHeight="1">
      <c r="A644" s="41">
        <f>RANK(N644,$N$18:$N$2614)</f>
        <v>354</v>
      </c>
      <c r="B644" s="146"/>
      <c r="C644" s="144"/>
      <c r="D644" s="144"/>
      <c r="E644" s="144"/>
      <c r="F644" s="144"/>
      <c r="G644" s="145"/>
      <c r="H644" s="145"/>
      <c r="I644" s="145"/>
      <c r="J644" s="145"/>
      <c r="K644" s="145"/>
      <c r="L644" s="145"/>
      <c r="M644" s="145"/>
      <c r="N644" s="43">
        <f>SUM(G644*$D$8+H644*$D$5+I644*$D$9+J644*$D$6+K644*$D$11+L644*$D$10+M644*$D$7)</f>
        <v>0</v>
      </c>
      <c r="O644" s="97" t="e">
        <f>VLOOKUP(B644,#REF!,14,0)</f>
        <v>#REF!</v>
      </c>
      <c r="P644" s="106" t="e">
        <f>SUM(((((I644+(L644*1.1))/1900*0.55)+(J644+M644)/19*0.41))+(K644/20*0.04))*100*O644</f>
        <v>#REF!</v>
      </c>
      <c r="Q644" s="31"/>
      <c r="R644" s="15"/>
      <c r="S644" s="15"/>
      <c r="T644" s="15"/>
      <c r="U644" s="15"/>
    </row>
    <row r="645" spans="1:21" ht="13.5" customHeight="1">
      <c r="A645" s="41">
        <f>RANK(N645,$N$18:$N$2614)</f>
        <v>354</v>
      </c>
      <c r="B645" s="146"/>
      <c r="C645" s="144"/>
      <c r="D645" s="144"/>
      <c r="E645" s="144"/>
      <c r="F645" s="144"/>
      <c r="G645" s="145"/>
      <c r="H645" s="145"/>
      <c r="I645" s="145"/>
      <c r="J645" s="145"/>
      <c r="K645" s="145"/>
      <c r="L645" s="145"/>
      <c r="M645" s="145"/>
      <c r="N645" s="43">
        <f>SUM(G645*$D$8+H645*$D$5+I645*$D$9+J645*$D$6+K645*$D$11+L645*$D$10+M645*$D$7)</f>
        <v>0</v>
      </c>
      <c r="O645" s="97" t="e">
        <f>VLOOKUP(B645,#REF!,14,0)</f>
        <v>#REF!</v>
      </c>
      <c r="P645" s="106" t="e">
        <f>SUM(((((I645+(L645*1.1))/1900*0.55)+(J645+M645)/19*0.41))+(K645/20*0.04))*100*O645</f>
        <v>#REF!</v>
      </c>
      <c r="Q645" s="31"/>
      <c r="R645" s="15"/>
      <c r="S645" s="15"/>
      <c r="T645" s="15"/>
      <c r="U645" s="15"/>
    </row>
    <row r="646" spans="1:21" ht="13.5" customHeight="1">
      <c r="A646" s="41">
        <f>RANK(N646,$N$18:$N$2614)</f>
        <v>354</v>
      </c>
      <c r="B646" s="143"/>
      <c r="C646" s="144"/>
      <c r="D646" s="144"/>
      <c r="E646" s="144"/>
      <c r="F646" s="144"/>
      <c r="G646" s="145"/>
      <c r="H646" s="145"/>
      <c r="I646" s="145"/>
      <c r="J646" s="145"/>
      <c r="K646" s="145"/>
      <c r="L646" s="145"/>
      <c r="M646" s="145"/>
      <c r="N646" s="43">
        <f>SUM(G646*$D$8+H646*$D$5+I646*$D$9+J646*$D$6+K646*$D$11+L646*$D$10+M646*$D$7)</f>
        <v>0</v>
      </c>
      <c r="O646" s="97" t="e">
        <f>VLOOKUP(B646,#REF!,14,0)</f>
        <v>#REF!</v>
      </c>
      <c r="P646" s="106" t="e">
        <f>SUM(((((I646+(L646*1.1))/1900*0.55)+(J646+M646)/19*0.41))+(K646/20*0.04))*100*O646</f>
        <v>#REF!</v>
      </c>
      <c r="Q646" s="31"/>
      <c r="R646" s="15"/>
      <c r="S646" s="15"/>
      <c r="T646" s="15"/>
      <c r="U646" s="15"/>
    </row>
    <row r="647" spans="1:21" ht="13.5" customHeight="1">
      <c r="A647" s="41">
        <f>RANK(N647,$N$18:$N$2614)</f>
        <v>354</v>
      </c>
      <c r="B647" s="146"/>
      <c r="C647" s="144"/>
      <c r="D647" s="144"/>
      <c r="E647" s="144"/>
      <c r="F647" s="144"/>
      <c r="G647" s="145"/>
      <c r="H647" s="145"/>
      <c r="I647" s="145"/>
      <c r="J647" s="145"/>
      <c r="K647" s="145"/>
      <c r="L647" s="145"/>
      <c r="M647" s="145"/>
      <c r="N647" s="43">
        <f>SUM(G647*$D$8+H647*$D$5+I647*$D$9+J647*$D$6+K647*$D$11+L647*$D$10+M647*$D$7)</f>
        <v>0</v>
      </c>
      <c r="O647" s="97" t="e">
        <f>VLOOKUP(B647,#REF!,14,0)</f>
        <v>#REF!</v>
      </c>
      <c r="P647" s="106" t="e">
        <f>SUM(((((I647+(L647*1.1))/1900*0.55)+(J647+M647)/19*0.41))+(K647/20*0.04))*100*O647</f>
        <v>#REF!</v>
      </c>
      <c r="Q647" s="31"/>
      <c r="R647" s="15"/>
      <c r="S647" s="15"/>
      <c r="T647" s="15"/>
      <c r="U647" s="15"/>
    </row>
    <row r="648" spans="1:21" ht="13.5" customHeight="1">
      <c r="A648" s="41">
        <f>RANK(N648,$N$18:$N$2614)</f>
        <v>354</v>
      </c>
      <c r="B648" s="146"/>
      <c r="C648" s="144"/>
      <c r="D648" s="144"/>
      <c r="E648" s="144"/>
      <c r="F648" s="144"/>
      <c r="G648" s="145"/>
      <c r="H648" s="145"/>
      <c r="I648" s="145"/>
      <c r="J648" s="145"/>
      <c r="K648" s="145"/>
      <c r="L648" s="145"/>
      <c r="M648" s="145"/>
      <c r="N648" s="43">
        <f>SUM(G648*$D$8+H648*$D$5+I648*$D$9+J648*$D$6+K648*$D$11+L648*$D$10+M648*$D$7)</f>
        <v>0</v>
      </c>
      <c r="O648" s="97" t="e">
        <f>VLOOKUP(B648,#REF!,14,0)</f>
        <v>#REF!</v>
      </c>
      <c r="P648" s="106" t="e">
        <f>SUM(((((I648+(L648*1.1))/1900*0.55)+(J648+M648)/19*0.41))+(K648/20*0.04))*100*O648</f>
        <v>#REF!</v>
      </c>
      <c r="Q648" s="31"/>
      <c r="R648" s="15"/>
      <c r="S648" s="15"/>
      <c r="T648" s="15"/>
      <c r="U648" s="15"/>
    </row>
    <row r="649" spans="1:21" ht="13.5" customHeight="1">
      <c r="A649" s="41">
        <f>RANK(N649,$N$18:$N$2614)</f>
        <v>354</v>
      </c>
      <c r="B649" s="146"/>
      <c r="C649" s="144"/>
      <c r="D649" s="144"/>
      <c r="E649" s="144"/>
      <c r="F649" s="144"/>
      <c r="G649" s="145"/>
      <c r="H649" s="145"/>
      <c r="I649" s="145"/>
      <c r="J649" s="145"/>
      <c r="K649" s="145"/>
      <c r="L649" s="145"/>
      <c r="M649" s="145"/>
      <c r="N649" s="43">
        <f>SUM(G649*$D$8+H649*$D$5+I649*$D$9+J649*$D$6+K649*$D$11+L649*$D$10+M649*$D$7)</f>
        <v>0</v>
      </c>
      <c r="O649" s="97" t="e">
        <f>VLOOKUP(B649,#REF!,14,0)</f>
        <v>#REF!</v>
      </c>
      <c r="P649" s="106" t="e">
        <f>SUM(((((I649+(L649*1.1))/1900*0.55)+(J649+M649)/19*0.41))+(K649/20*0.04))*100*O649</f>
        <v>#REF!</v>
      </c>
      <c r="Q649" s="31"/>
      <c r="R649" s="15"/>
      <c r="S649" s="15"/>
      <c r="T649" s="15"/>
      <c r="U649" s="15"/>
    </row>
    <row r="650" spans="1:21" ht="13.5" customHeight="1">
      <c r="A650" s="41">
        <f>RANK(N650,$N$18:$N$2614)</f>
        <v>354</v>
      </c>
      <c r="B650" s="146"/>
      <c r="C650" s="144"/>
      <c r="D650" s="144"/>
      <c r="E650" s="144"/>
      <c r="F650" s="144"/>
      <c r="G650" s="145"/>
      <c r="H650" s="145"/>
      <c r="I650" s="145"/>
      <c r="J650" s="145"/>
      <c r="K650" s="145"/>
      <c r="L650" s="145"/>
      <c r="M650" s="145"/>
      <c r="N650" s="43">
        <f>SUM(G650*$D$8+H650*$D$5+I650*$D$9+J650*$D$6+K650*$D$11+L650*$D$10+M650*$D$7)</f>
        <v>0</v>
      </c>
      <c r="O650" s="97" t="e">
        <f>VLOOKUP(B650,#REF!,14,0)</f>
        <v>#REF!</v>
      </c>
      <c r="P650" s="106" t="e">
        <f>SUM(((((I650+(L650*1.1))/1900*0.55)+(J650+M650)/19*0.41))+(K650/20*0.04))*100*O650</f>
        <v>#REF!</v>
      </c>
      <c r="Q650" s="31"/>
      <c r="R650" s="15"/>
      <c r="S650" s="15"/>
      <c r="T650" s="15"/>
      <c r="U650" s="15"/>
    </row>
    <row r="651" spans="1:21" ht="13.5" customHeight="1">
      <c r="A651" s="41">
        <f>RANK(N651,$N$18:$N$2614)</f>
        <v>354</v>
      </c>
      <c r="B651" s="146"/>
      <c r="C651" s="144"/>
      <c r="D651" s="144"/>
      <c r="E651" s="144"/>
      <c r="F651" s="144"/>
      <c r="G651" s="145"/>
      <c r="H651" s="145"/>
      <c r="I651" s="145"/>
      <c r="J651" s="145"/>
      <c r="K651" s="145"/>
      <c r="L651" s="145"/>
      <c r="M651" s="145"/>
      <c r="N651" s="43">
        <f>SUM(G651*$D$8+H651*$D$5+I651*$D$9+J651*$D$6+K651*$D$11+L651*$D$10+M651*$D$7)</f>
        <v>0</v>
      </c>
      <c r="O651" s="97" t="e">
        <f>VLOOKUP(B651,#REF!,14,0)</f>
        <v>#REF!</v>
      </c>
      <c r="P651" s="106" t="e">
        <f>SUM(((((I651+(L651*1.1))/1900*0.55)+(J651+M651)/19*0.41))+(K651/20*0.04))*100*O651</f>
        <v>#REF!</v>
      </c>
      <c r="Q651" s="31"/>
      <c r="R651" s="15"/>
      <c r="S651" s="15"/>
      <c r="T651" s="15"/>
      <c r="U651" s="15"/>
    </row>
    <row r="652" spans="1:21" ht="13.5" customHeight="1">
      <c r="A652" s="41">
        <f>RANK(N652,$N$18:$N$2614)</f>
        <v>354</v>
      </c>
      <c r="B652" s="146"/>
      <c r="C652" s="144"/>
      <c r="D652" s="144"/>
      <c r="E652" s="144"/>
      <c r="F652" s="144"/>
      <c r="G652" s="145"/>
      <c r="H652" s="145"/>
      <c r="I652" s="145"/>
      <c r="J652" s="145"/>
      <c r="K652" s="145"/>
      <c r="L652" s="145"/>
      <c r="M652" s="145"/>
      <c r="N652" s="43">
        <f>SUM(G652*$D$8+H652*$D$5+I652*$D$9+J652*$D$6+K652*$D$11+L652*$D$10+M652*$D$7)</f>
        <v>0</v>
      </c>
      <c r="O652" s="97" t="e">
        <f>VLOOKUP(B652,#REF!,14,0)</f>
        <v>#REF!</v>
      </c>
      <c r="P652" s="106" t="e">
        <f>SUM(((((I652+(L652*1.1))/1900*0.55)+(J652+M652)/19*0.41))+(K652/20*0.04))*100*O652</f>
        <v>#REF!</v>
      </c>
      <c r="Q652" s="31"/>
      <c r="R652" s="15"/>
      <c r="S652" s="15"/>
      <c r="T652" s="15"/>
      <c r="U652" s="15"/>
    </row>
    <row r="653" spans="1:21" ht="13.5" customHeight="1">
      <c r="A653" s="41">
        <f>RANK(N653,$N$18:$N$2614)</f>
        <v>354</v>
      </c>
      <c r="B653" s="146"/>
      <c r="C653" s="144"/>
      <c r="D653" s="144"/>
      <c r="E653" s="144"/>
      <c r="F653" s="144"/>
      <c r="G653" s="145"/>
      <c r="H653" s="145"/>
      <c r="I653" s="145"/>
      <c r="J653" s="145"/>
      <c r="K653" s="145"/>
      <c r="L653" s="145"/>
      <c r="M653" s="145"/>
      <c r="N653" s="43">
        <f>SUM(G653*$D$8+H653*$D$5+I653*$D$9+J653*$D$6+K653*$D$11+L653*$D$10+M653*$D$7)</f>
        <v>0</v>
      </c>
      <c r="O653" s="97" t="e">
        <f>VLOOKUP(B653,#REF!,14,0)</f>
        <v>#REF!</v>
      </c>
      <c r="P653" s="106" t="e">
        <f>SUM(((((I653+(L653*1.1))/1900*0.55)+(J653+M653)/19*0.41))+(K653/20*0.04))*100*O653</f>
        <v>#REF!</v>
      </c>
      <c r="Q653" s="31"/>
      <c r="R653" s="15"/>
      <c r="S653" s="15"/>
      <c r="T653" s="15"/>
      <c r="U653" s="15"/>
    </row>
    <row r="654" spans="1:21" ht="15" customHeight="1">
      <c r="A654" s="41">
        <f>RANK(N654,$N$18:$N$2614)</f>
        <v>354</v>
      </c>
      <c r="B654" s="146"/>
      <c r="C654" s="144"/>
      <c r="D654" s="144"/>
      <c r="E654" s="144"/>
      <c r="F654" s="144"/>
      <c r="G654" s="145"/>
      <c r="H654" s="145"/>
      <c r="I654" s="145"/>
      <c r="J654" s="145"/>
      <c r="K654" s="145"/>
      <c r="L654" s="145"/>
      <c r="M654" s="145"/>
      <c r="N654" s="43">
        <f>SUM(G654*$D$8+H654*$D$5+I654*$D$9+J654*$D$6+K654*$D$11+L654*$D$10+M654*$D$7)</f>
        <v>0</v>
      </c>
      <c r="O654" s="97" t="e">
        <f>VLOOKUP(B654,#REF!,14,0)</f>
        <v>#REF!</v>
      </c>
      <c r="P654" s="106" t="e">
        <f>SUM(((((I654+(L654*1.1))/1900*0.55)+(J654+M654)/19*0.41))+(K654/20*0.04))*100*O654</f>
        <v>#REF!</v>
      </c>
      <c r="Q654" s="15"/>
      <c r="R654" s="15"/>
      <c r="S654" s="15"/>
      <c r="T654" s="15"/>
      <c r="U654" s="15"/>
    </row>
    <row r="655" spans="1:21" ht="15" customHeight="1">
      <c r="A655" s="41">
        <f>RANK(N655,$N$18:$N$2614)</f>
        <v>354</v>
      </c>
      <c r="B655" s="146"/>
      <c r="C655" s="144"/>
      <c r="D655" s="144"/>
      <c r="E655" s="144"/>
      <c r="F655" s="144"/>
      <c r="G655" s="145"/>
      <c r="H655" s="145"/>
      <c r="I655" s="145"/>
      <c r="J655" s="145"/>
      <c r="K655" s="145"/>
      <c r="L655" s="145"/>
      <c r="M655" s="145"/>
      <c r="N655" s="43">
        <f>SUM(G655*$D$8+H655*$D$5+I655*$D$9+J655*$D$6+K655*$D$11+L655*$D$10+M655*$D$7)</f>
        <v>0</v>
      </c>
      <c r="O655" s="97" t="e">
        <f>VLOOKUP(B655,#REF!,14,0)</f>
        <v>#REF!</v>
      </c>
      <c r="P655" s="106" t="e">
        <f>SUM(((((I655+(L655*1.1))/1900*0.55)+(J655+M655)/19*0.41))+(K655/20*0.04))*100*O655</f>
        <v>#REF!</v>
      </c>
      <c r="Q655" s="15"/>
      <c r="R655" s="15"/>
      <c r="S655" s="15"/>
      <c r="T655" s="15"/>
      <c r="U655" s="15"/>
    </row>
    <row r="656" spans="1:21" ht="15" customHeight="1">
      <c r="A656" s="41">
        <f>RANK(N656,$N$18:$N$2614)</f>
        <v>354</v>
      </c>
      <c r="B656" s="143"/>
      <c r="C656" s="144"/>
      <c r="D656" s="144"/>
      <c r="E656" s="144"/>
      <c r="F656" s="144"/>
      <c r="G656" s="145"/>
      <c r="H656" s="145"/>
      <c r="I656" s="145"/>
      <c r="J656" s="145"/>
      <c r="K656" s="145"/>
      <c r="L656" s="145"/>
      <c r="M656" s="145"/>
      <c r="N656" s="43">
        <f>SUM(G656*$D$8+H656*$D$5+I656*$D$9+J656*$D$6+K656*$D$11+L656*$D$10+M656*$D$7)</f>
        <v>0</v>
      </c>
      <c r="O656" s="97" t="e">
        <f>VLOOKUP(B656,#REF!,14,0)</f>
        <v>#REF!</v>
      </c>
      <c r="P656" s="106" t="e">
        <f>SUM(((((I656+(L656*1.1))/1900*0.55)+(J656+M656)/19*0.41))+(K656/20*0.04))*100*O656</f>
        <v>#REF!</v>
      </c>
      <c r="Q656" s="15"/>
      <c r="R656" s="15"/>
      <c r="S656" s="15"/>
      <c r="T656" s="15"/>
      <c r="U656" s="15"/>
    </row>
    <row r="657" spans="1:21" ht="15" customHeight="1">
      <c r="A657" s="41">
        <f>RANK(N657,$N$18:$N$2614)</f>
        <v>354</v>
      </c>
      <c r="B657" s="146"/>
      <c r="C657" s="144"/>
      <c r="D657" s="144"/>
      <c r="E657" s="144"/>
      <c r="F657" s="144"/>
      <c r="G657" s="145"/>
      <c r="H657" s="145"/>
      <c r="I657" s="145"/>
      <c r="J657" s="145"/>
      <c r="K657" s="145"/>
      <c r="L657" s="145"/>
      <c r="M657" s="145"/>
      <c r="N657" s="43">
        <f>SUM(G657*$D$8+H657*$D$5+I657*$D$9+J657*$D$6+K657*$D$11+L657*$D$10+M657*$D$7)</f>
        <v>0</v>
      </c>
      <c r="O657" s="97" t="e">
        <f>VLOOKUP(B657,#REF!,14,0)</f>
        <v>#REF!</v>
      </c>
      <c r="P657" s="106" t="e">
        <f>SUM(((((I657+(L657*1.1))/1900*0.55)+(J657+M657)/19*0.41))+(K657/20*0.04))*100*O657</f>
        <v>#REF!</v>
      </c>
      <c r="Q657" s="15"/>
      <c r="R657" s="15"/>
      <c r="S657" s="15"/>
      <c r="T657" s="15"/>
      <c r="U657" s="15"/>
    </row>
    <row r="658" spans="1:21" ht="15" customHeight="1">
      <c r="A658" s="41">
        <f>RANK(N658,$N$18:$N$2614)</f>
        <v>354</v>
      </c>
      <c r="B658" s="146"/>
      <c r="C658" s="144"/>
      <c r="D658" s="144"/>
      <c r="E658" s="144"/>
      <c r="F658" s="144"/>
      <c r="G658" s="145"/>
      <c r="H658" s="145"/>
      <c r="I658" s="145"/>
      <c r="J658" s="145"/>
      <c r="K658" s="145"/>
      <c r="L658" s="145"/>
      <c r="M658" s="145"/>
      <c r="N658" s="43">
        <f>SUM(G658*$D$8+H658*$D$5+I658*$D$9+J658*$D$6+K658*$D$11+L658*$D$10+M658*$D$7)</f>
        <v>0</v>
      </c>
      <c r="O658" s="97" t="e">
        <f>VLOOKUP(B658,#REF!,14,0)</f>
        <v>#REF!</v>
      </c>
      <c r="P658" s="106" t="e">
        <f>SUM(((((I658+(L658*1.1))/1900*0.55)+(J658+M658)/19*0.41))+(K658/20*0.04))*100*O658</f>
        <v>#REF!</v>
      </c>
      <c r="Q658" s="15"/>
      <c r="R658" s="15"/>
      <c r="S658" s="15"/>
      <c r="T658" s="15"/>
      <c r="U658" s="15"/>
    </row>
    <row r="659" spans="1:21" ht="15" customHeight="1">
      <c r="A659" s="41">
        <f>RANK(N659,$N$18:$N$2614)</f>
        <v>354</v>
      </c>
      <c r="B659" s="146"/>
      <c r="C659" s="144"/>
      <c r="D659" s="144"/>
      <c r="E659" s="144"/>
      <c r="F659" s="144"/>
      <c r="G659" s="145"/>
      <c r="H659" s="145"/>
      <c r="I659" s="145"/>
      <c r="J659" s="145"/>
      <c r="K659" s="145"/>
      <c r="L659" s="145"/>
      <c r="M659" s="145"/>
      <c r="N659" s="43">
        <f>SUM(G659*$D$8+H659*$D$5+I659*$D$9+J659*$D$6+K659*$D$11+L659*$D$10+M659*$D$7)</f>
        <v>0</v>
      </c>
      <c r="O659" s="97" t="e">
        <f>VLOOKUP(B659,#REF!,14,0)</f>
        <v>#REF!</v>
      </c>
      <c r="P659" s="106" t="e">
        <f>SUM(((((I659+(L659*1.1))/1900*0.55)+(J659+M659)/19*0.41))+(K659/20*0.04))*100*O659</f>
        <v>#REF!</v>
      </c>
      <c r="Q659" s="15"/>
      <c r="R659" s="15"/>
      <c r="S659" s="15"/>
      <c r="T659" s="15"/>
      <c r="U659" s="15"/>
    </row>
    <row r="660" spans="1:21" ht="15" customHeight="1">
      <c r="A660" s="41">
        <f>RANK(N660,$N$18:$N$2614)</f>
        <v>354</v>
      </c>
      <c r="B660" s="146"/>
      <c r="C660" s="144"/>
      <c r="D660" s="144"/>
      <c r="E660" s="144"/>
      <c r="F660" s="144"/>
      <c r="G660" s="145"/>
      <c r="H660" s="145"/>
      <c r="I660" s="145"/>
      <c r="J660" s="145"/>
      <c r="K660" s="145"/>
      <c r="L660" s="145"/>
      <c r="M660" s="145"/>
      <c r="N660" s="43">
        <f>SUM(G660*$D$8+H660*$D$5+I660*$D$9+J660*$D$6+K660*$D$11+L660*$D$10+M660*$D$7)</f>
        <v>0</v>
      </c>
      <c r="O660" s="97" t="e">
        <f>VLOOKUP(B660,#REF!,14,0)</f>
        <v>#REF!</v>
      </c>
      <c r="P660" s="106" t="e">
        <f>SUM(((((I660+(L660*1.1))/1900*0.55)+(J660+M660)/19*0.41))+(K660/20*0.04))*100*O660</f>
        <v>#REF!</v>
      </c>
      <c r="Q660" s="15"/>
      <c r="R660" s="15"/>
      <c r="S660" s="15"/>
      <c r="T660" s="15"/>
      <c r="U660" s="15"/>
    </row>
    <row r="661" spans="1:21" ht="15" customHeight="1">
      <c r="A661" s="41">
        <f>RANK(N661,$N$18:$N$2614)</f>
        <v>354</v>
      </c>
      <c r="B661" s="143"/>
      <c r="C661" s="144"/>
      <c r="D661" s="144"/>
      <c r="E661" s="144"/>
      <c r="F661" s="144"/>
      <c r="G661" s="145"/>
      <c r="H661" s="145"/>
      <c r="I661" s="145"/>
      <c r="J661" s="145"/>
      <c r="K661" s="145"/>
      <c r="L661" s="145"/>
      <c r="M661" s="145"/>
      <c r="N661" s="43">
        <f>SUM(G661*$D$8+H661*$D$5+I661*$D$9+J661*$D$6+K661*$D$11+L661*$D$10+M661*$D$7)</f>
        <v>0</v>
      </c>
      <c r="O661" s="97" t="e">
        <f>VLOOKUP(B661,#REF!,14,0)</f>
        <v>#REF!</v>
      </c>
      <c r="P661" s="106" t="e">
        <f>SUM(((((I661+(L661*1.1))/1900*0.55)+(J661+M661)/19*0.41))+(K661/20*0.04))*100*O661</f>
        <v>#REF!</v>
      </c>
      <c r="Q661" s="15"/>
      <c r="R661" s="15"/>
      <c r="S661" s="15"/>
      <c r="T661" s="15"/>
      <c r="U661" s="15"/>
    </row>
    <row r="662" spans="1:21" ht="15" customHeight="1">
      <c r="A662" s="41">
        <f>RANK(N662,$N$18:$N$2614)</f>
        <v>354</v>
      </c>
      <c r="B662" s="143"/>
      <c r="C662" s="144"/>
      <c r="D662" s="144"/>
      <c r="E662" s="144"/>
      <c r="F662" s="144"/>
      <c r="G662" s="145"/>
      <c r="H662" s="145"/>
      <c r="I662" s="145"/>
      <c r="J662" s="145"/>
      <c r="K662" s="145"/>
      <c r="L662" s="145"/>
      <c r="M662" s="145"/>
      <c r="N662" s="43">
        <f>SUM(G662*$D$8+H662*$D$5+I662*$D$9+J662*$D$6+K662*$D$11+L662*$D$10+M662*$D$7)</f>
        <v>0</v>
      </c>
      <c r="O662" s="97" t="e">
        <f>VLOOKUP(B662,#REF!,14,0)</f>
        <v>#REF!</v>
      </c>
      <c r="P662" s="106" t="e">
        <f>SUM(((((I662+(L662*1.1))/1900*0.55)+(J662+M662)/19*0.41))+(K662/20*0.04))*100*O662</f>
        <v>#REF!</v>
      </c>
      <c r="Q662" s="15"/>
      <c r="R662" s="15"/>
      <c r="S662" s="15"/>
      <c r="T662" s="15"/>
      <c r="U662" s="15"/>
    </row>
    <row r="663" spans="1:21" ht="15" customHeight="1">
      <c r="A663" s="41">
        <f>RANK(N663,$N$18:$N$2614)</f>
        <v>354</v>
      </c>
      <c r="B663" s="146"/>
      <c r="C663" s="144"/>
      <c r="D663" s="144"/>
      <c r="E663" s="144"/>
      <c r="F663" s="144"/>
      <c r="G663" s="145"/>
      <c r="H663" s="145"/>
      <c r="I663" s="145"/>
      <c r="J663" s="145"/>
      <c r="K663" s="145"/>
      <c r="L663" s="145"/>
      <c r="M663" s="145"/>
      <c r="N663" s="43">
        <f>SUM(G663*$D$8+H663*$D$5+I663*$D$9+J663*$D$6+K663*$D$11+L663*$D$10+M663*$D$7)</f>
        <v>0</v>
      </c>
      <c r="O663" s="97" t="e">
        <f>VLOOKUP(B663,#REF!,14,0)</f>
        <v>#REF!</v>
      </c>
      <c r="P663" s="106" t="e">
        <f>SUM(((((I663+(L663*1.1))/1900*0.55)+(J663+M663)/19*0.41))+(K663/20*0.04))*100*O663</f>
        <v>#REF!</v>
      </c>
      <c r="Q663" s="15"/>
      <c r="R663" s="15"/>
      <c r="S663" s="15"/>
      <c r="T663" s="15"/>
      <c r="U663" s="15"/>
    </row>
    <row r="664" spans="1:21" ht="15" customHeight="1">
      <c r="A664" s="41">
        <f>RANK(N664,$N$18:$N$2614)</f>
        <v>354</v>
      </c>
      <c r="B664" s="143"/>
      <c r="C664" s="144"/>
      <c r="D664" s="144"/>
      <c r="E664" s="144"/>
      <c r="F664" s="144"/>
      <c r="G664" s="145"/>
      <c r="H664" s="145"/>
      <c r="I664" s="145"/>
      <c r="J664" s="145"/>
      <c r="K664" s="145"/>
      <c r="L664" s="145"/>
      <c r="M664" s="145"/>
      <c r="N664" s="43">
        <f>SUM(G664*$D$8+H664*$D$5+I664*$D$9+J664*$D$6+K664*$D$11+L664*$D$10+M664*$D$7)</f>
        <v>0</v>
      </c>
      <c r="O664" s="97" t="e">
        <f>VLOOKUP(B664,#REF!,14,0)</f>
        <v>#REF!</v>
      </c>
      <c r="P664" s="106" t="e">
        <f>SUM(((((I664+(L664*1.1))/1900*0.55)+(J664+M664)/19*0.41))+(K664/20*0.04))*100*O664</f>
        <v>#REF!</v>
      </c>
      <c r="Q664" s="15"/>
      <c r="R664" s="15"/>
      <c r="S664" s="15"/>
      <c r="T664" s="15"/>
      <c r="U664" s="15"/>
    </row>
    <row r="665" spans="1:21" ht="15" customHeight="1">
      <c r="A665" s="41">
        <f>RANK(N665,$N$18:$N$2614)</f>
        <v>354</v>
      </c>
      <c r="B665" s="143"/>
      <c r="C665" s="144"/>
      <c r="D665" s="144"/>
      <c r="E665" s="144"/>
      <c r="F665" s="144"/>
      <c r="G665" s="145"/>
      <c r="H665" s="145"/>
      <c r="I665" s="145"/>
      <c r="J665" s="145"/>
      <c r="K665" s="145"/>
      <c r="L665" s="145"/>
      <c r="M665" s="145"/>
      <c r="N665" s="43">
        <f>SUM(G665*$D$8+H665*$D$5+I665*$D$9+J665*$D$6+K665*$D$11+L665*$D$10+M665*$D$7)</f>
        <v>0</v>
      </c>
      <c r="O665" s="97" t="e">
        <f>VLOOKUP(B665,#REF!,14,0)</f>
        <v>#REF!</v>
      </c>
      <c r="P665" s="106" t="e">
        <f>SUM(((((I665+(L665*1.1))/1900*0.55)+(J665+M665)/19*0.41))+(K665/20*0.04))*100*O665</f>
        <v>#REF!</v>
      </c>
      <c r="Q665" s="15"/>
      <c r="R665" s="15"/>
      <c r="S665" s="15"/>
      <c r="T665" s="15"/>
      <c r="U665" s="15"/>
    </row>
    <row r="666" spans="1:21" ht="15" customHeight="1">
      <c r="A666" s="41">
        <f>RANK(N666,$N$18:$N$2614)</f>
        <v>354</v>
      </c>
      <c r="B666" s="146"/>
      <c r="C666" s="144"/>
      <c r="D666" s="144"/>
      <c r="E666" s="144"/>
      <c r="F666" s="144"/>
      <c r="G666" s="145"/>
      <c r="H666" s="145"/>
      <c r="I666" s="145"/>
      <c r="J666" s="145"/>
      <c r="K666" s="145"/>
      <c r="L666" s="145"/>
      <c r="M666" s="145"/>
      <c r="N666" s="43">
        <f>SUM(G666*$D$8+H666*$D$5+I666*$D$9+J666*$D$6+K666*$D$11+L666*$D$10+M666*$D$7)</f>
        <v>0</v>
      </c>
      <c r="O666" s="97" t="e">
        <f>VLOOKUP(B666,#REF!,14,0)</f>
        <v>#REF!</v>
      </c>
      <c r="P666" s="106" t="e">
        <f>SUM(((((I666+(L666*1.1))/1900*0.55)+(J666+M666)/19*0.41))+(K666/20*0.04))*100*O666</f>
        <v>#REF!</v>
      </c>
      <c r="Q666" s="15"/>
      <c r="R666" s="15"/>
      <c r="S666" s="15"/>
      <c r="T666" s="15"/>
      <c r="U666" s="15"/>
    </row>
    <row r="667" spans="1:21" ht="15" customHeight="1">
      <c r="A667" s="41">
        <f>RANK(N667,$N$18:$N$2614)</f>
        <v>354</v>
      </c>
      <c r="B667" s="146"/>
      <c r="C667" s="144"/>
      <c r="D667" s="144"/>
      <c r="E667" s="144"/>
      <c r="F667" s="144"/>
      <c r="G667" s="145"/>
      <c r="H667" s="145"/>
      <c r="I667" s="145"/>
      <c r="J667" s="145"/>
      <c r="K667" s="145"/>
      <c r="L667" s="145"/>
      <c r="M667" s="145"/>
      <c r="N667" s="43">
        <f>SUM(G667*$D$8+H667*$D$5+I667*$D$9+J667*$D$6+K667*$D$11+L667*$D$10+M667*$D$7)</f>
        <v>0</v>
      </c>
      <c r="O667" s="97" t="e">
        <f>VLOOKUP(B667,#REF!,14,0)</f>
        <v>#REF!</v>
      </c>
      <c r="P667" s="106" t="e">
        <f>SUM(((((I667+(L667*1.1))/1900*0.55)+(J667+M667)/19*0.41))+(K667/20*0.04))*100*O667</f>
        <v>#REF!</v>
      </c>
      <c r="Q667" s="15"/>
      <c r="R667" s="15"/>
      <c r="S667" s="15"/>
      <c r="T667" s="15"/>
      <c r="U667" s="15"/>
    </row>
    <row r="668" spans="1:21" ht="15" customHeight="1">
      <c r="A668" s="41">
        <f>RANK(N668,$N$18:$N$2614)</f>
        <v>354</v>
      </c>
      <c r="B668" s="146"/>
      <c r="C668" s="144"/>
      <c r="D668" s="144"/>
      <c r="E668" s="144"/>
      <c r="F668" s="144"/>
      <c r="G668" s="145"/>
      <c r="H668" s="145"/>
      <c r="I668" s="145"/>
      <c r="J668" s="145"/>
      <c r="K668" s="145"/>
      <c r="L668" s="145"/>
      <c r="M668" s="145"/>
      <c r="N668" s="43">
        <f>SUM(G668*$D$8+H668*$D$5+I668*$D$9+J668*$D$6+K668*$D$11+L668*$D$10+M668*$D$7)</f>
        <v>0</v>
      </c>
      <c r="O668" s="97" t="e">
        <f>VLOOKUP(B668,#REF!,14,0)</f>
        <v>#REF!</v>
      </c>
      <c r="P668" s="106" t="e">
        <f>SUM(((((I668+(L668*1.1))/1900*0.55)+(J668+M668)/19*0.41))+(K668/20*0.04))*100*O668</f>
        <v>#REF!</v>
      </c>
      <c r="Q668" s="15"/>
      <c r="R668" s="15"/>
      <c r="S668" s="15"/>
      <c r="T668" s="15"/>
      <c r="U668" s="15"/>
    </row>
    <row r="669" spans="1:21" ht="15" customHeight="1">
      <c r="A669" s="41">
        <f>RANK(N669,$N$18:$N$2614)</f>
        <v>354</v>
      </c>
      <c r="B669" s="146"/>
      <c r="C669" s="144"/>
      <c r="D669" s="144"/>
      <c r="E669" s="144"/>
      <c r="F669" s="144"/>
      <c r="G669" s="145"/>
      <c r="H669" s="145"/>
      <c r="I669" s="145"/>
      <c r="J669" s="145"/>
      <c r="K669" s="145"/>
      <c r="L669" s="145"/>
      <c r="M669" s="145"/>
      <c r="N669" s="43">
        <f>SUM(G669*$D$8+H669*$D$5+I669*$D$9+J669*$D$6+K669*$D$11+L669*$D$10+M669*$D$7)</f>
        <v>0</v>
      </c>
      <c r="O669" s="97" t="e">
        <f>VLOOKUP(B669,#REF!,14,0)</f>
        <v>#REF!</v>
      </c>
      <c r="P669" s="106" t="e">
        <f>SUM(((((I669+(L669*1.1))/1900*0.55)+(J669+M669)/19*0.41))+(K669/20*0.04))*100*O669</f>
        <v>#REF!</v>
      </c>
      <c r="Q669" s="15"/>
      <c r="R669" s="15"/>
      <c r="S669" s="15"/>
      <c r="T669" s="15"/>
      <c r="U669" s="15"/>
    </row>
    <row r="670" spans="1:21" ht="15" customHeight="1">
      <c r="A670" s="41">
        <f>RANK(N670,$N$18:$N$2614)</f>
        <v>354</v>
      </c>
      <c r="B670" s="147"/>
      <c r="C670" s="144"/>
      <c r="D670" s="144"/>
      <c r="E670" s="144"/>
      <c r="F670" s="144"/>
      <c r="G670" s="145"/>
      <c r="H670" s="145"/>
      <c r="I670" s="145"/>
      <c r="J670" s="145"/>
      <c r="K670" s="145"/>
      <c r="L670" s="145"/>
      <c r="M670" s="145"/>
      <c r="N670" s="43">
        <f>SUM(G670*$D$8+H670*$D$5+I670*$D$9+J670*$D$6+K670*$D$11+L670*$D$10+M670*$D$7)</f>
        <v>0</v>
      </c>
      <c r="O670" s="97" t="e">
        <f>VLOOKUP(B670,#REF!,14,0)</f>
        <v>#REF!</v>
      </c>
      <c r="P670" s="106" t="e">
        <f>SUM(((((I670+(L670*1.1))/1900*0.55)+(J670+M670)/19*0.41))+(K670/20*0.04))*100*O670</f>
        <v>#REF!</v>
      </c>
      <c r="Q670" s="15"/>
      <c r="R670" s="15"/>
      <c r="S670" s="15"/>
      <c r="T670" s="15"/>
      <c r="U670" s="15"/>
    </row>
    <row r="671" spans="1:21" ht="15" customHeight="1">
      <c r="A671" s="41">
        <f>RANK(N671,$N$18:$N$2614)</f>
        <v>354</v>
      </c>
      <c r="B671" s="146"/>
      <c r="C671" s="144"/>
      <c r="D671" s="144"/>
      <c r="E671" s="144"/>
      <c r="F671" s="144"/>
      <c r="G671" s="145"/>
      <c r="H671" s="145"/>
      <c r="I671" s="145"/>
      <c r="J671" s="145"/>
      <c r="K671" s="145"/>
      <c r="L671" s="145"/>
      <c r="M671" s="145"/>
      <c r="N671" s="43">
        <f>SUM(G671*$D$8+H671*$D$5+I671*$D$9+J671*$D$6+K671*$D$11+L671*$D$10+M671*$D$7)</f>
        <v>0</v>
      </c>
      <c r="O671" s="97" t="e">
        <f>VLOOKUP(B671,#REF!,14,0)</f>
        <v>#REF!</v>
      </c>
      <c r="P671" s="106" t="e">
        <f>SUM(((((I671+(L671*1.1))/1900*0.55)+(J671+M671)/19*0.41))+(K671/20*0.04))*100*O671</f>
        <v>#REF!</v>
      </c>
      <c r="Q671" s="15"/>
      <c r="R671" s="15"/>
      <c r="S671" s="15"/>
      <c r="T671" s="15"/>
      <c r="U671" s="15"/>
    </row>
    <row r="672" spans="1:21" ht="15" customHeight="1">
      <c r="A672" s="41">
        <f>RANK(N672,$N$18:$N$2614)</f>
        <v>354</v>
      </c>
      <c r="B672" s="146"/>
      <c r="C672" s="144"/>
      <c r="D672" s="144"/>
      <c r="E672" s="144"/>
      <c r="F672" s="144"/>
      <c r="G672" s="145"/>
      <c r="H672" s="145"/>
      <c r="I672" s="145"/>
      <c r="J672" s="145"/>
      <c r="K672" s="145"/>
      <c r="L672" s="145"/>
      <c r="M672" s="145"/>
      <c r="N672" s="43">
        <f>SUM(G672*$D$8+H672*$D$5+I672*$D$9+J672*$D$6+K672*$D$11+L672*$D$10+M672*$D$7)</f>
        <v>0</v>
      </c>
      <c r="O672" s="97" t="e">
        <f>VLOOKUP(B672,#REF!,14,0)</f>
        <v>#REF!</v>
      </c>
      <c r="P672" s="106" t="e">
        <f>SUM(((((I672+(L672*1.1))/1900*0.55)+(J672+M672)/19*0.41))+(K672/20*0.04))*100*O672</f>
        <v>#REF!</v>
      </c>
      <c r="Q672" s="15"/>
      <c r="R672" s="15"/>
      <c r="S672" s="15"/>
      <c r="T672" s="15"/>
      <c r="U672" s="15"/>
    </row>
    <row r="673" spans="1:21" ht="15" customHeight="1">
      <c r="A673" s="41">
        <f>RANK(N673,$N$18:$N$2614)</f>
        <v>354</v>
      </c>
      <c r="B673" s="146"/>
      <c r="C673" s="144"/>
      <c r="D673" s="144"/>
      <c r="E673" s="144"/>
      <c r="F673" s="144"/>
      <c r="G673" s="145"/>
      <c r="H673" s="145"/>
      <c r="I673" s="145"/>
      <c r="J673" s="145"/>
      <c r="K673" s="145"/>
      <c r="L673" s="145"/>
      <c r="M673" s="145"/>
      <c r="N673" s="43">
        <f>SUM(G673*$D$8+H673*$D$5+I673*$D$9+J673*$D$6+K673*$D$11+L673*$D$10+M673*$D$7)</f>
        <v>0</v>
      </c>
      <c r="O673" s="97" t="e">
        <f>VLOOKUP(B673,#REF!,14,0)</f>
        <v>#REF!</v>
      </c>
      <c r="P673" s="106" t="e">
        <f>SUM(((((I673+(L673*1.1))/1900*0.55)+(J673+M673)/19*0.41))+(K673/20*0.04))*100*O673</f>
        <v>#REF!</v>
      </c>
      <c r="Q673" s="15"/>
      <c r="R673" s="15"/>
      <c r="S673" s="15"/>
      <c r="T673" s="15"/>
      <c r="U673" s="15"/>
    </row>
    <row r="674" spans="1:21" ht="15" customHeight="1">
      <c r="A674" s="41">
        <f>RANK(N674,$N$18:$N$2614)</f>
        <v>354</v>
      </c>
      <c r="B674" s="144"/>
      <c r="C674" s="144"/>
      <c r="D674" s="144"/>
      <c r="E674" s="144"/>
      <c r="F674" s="144"/>
      <c r="G674" s="145"/>
      <c r="H674" s="145"/>
      <c r="I674" s="145"/>
      <c r="J674" s="145"/>
      <c r="K674" s="145"/>
      <c r="L674" s="145"/>
      <c r="M674" s="145"/>
      <c r="N674" s="43">
        <f>SUM(G674*$D$8+H674*$D$5+I674*$D$9+J674*$D$6+K674*$D$11+L674*$D$10+M674*$D$7)</f>
        <v>0</v>
      </c>
      <c r="O674" s="97" t="e">
        <f>VLOOKUP(B674,#REF!,14,0)</f>
        <v>#REF!</v>
      </c>
      <c r="P674" s="106" t="e">
        <f>SUM(((((I674+(L674*1.1))/1900*0.55)+(J674+M674)/19*0.41))+(K674/20*0.04))*100*O674</f>
        <v>#REF!</v>
      </c>
      <c r="Q674" s="15"/>
      <c r="R674" s="15"/>
      <c r="S674" s="15"/>
      <c r="T674" s="15"/>
      <c r="U674" s="15"/>
    </row>
    <row r="675" spans="1:21" ht="15" customHeight="1">
      <c r="A675" s="41">
        <f>RANK(N675,$N$18:$N$2614)</f>
        <v>354</v>
      </c>
      <c r="B675" s="144"/>
      <c r="C675" s="144"/>
      <c r="D675" s="144"/>
      <c r="E675" s="144"/>
      <c r="F675" s="144"/>
      <c r="G675" s="145"/>
      <c r="H675" s="145"/>
      <c r="I675" s="145"/>
      <c r="J675" s="145"/>
      <c r="K675" s="145"/>
      <c r="L675" s="145"/>
      <c r="M675" s="145"/>
      <c r="N675" s="43">
        <f>SUM(G675*$D$8+H675*$D$5+I675*$D$9+J675*$D$6+K675*$D$11+L675*$D$10+M675*$D$7)</f>
        <v>0</v>
      </c>
      <c r="O675" s="97" t="e">
        <f>VLOOKUP(B675,#REF!,14,0)</f>
        <v>#REF!</v>
      </c>
      <c r="P675" s="106" t="e">
        <f>SUM(((((I675+(L675*1.1))/1900*0.55)+(J675+M675)/19*0.41))+(K675/20*0.04))*100*O675</f>
        <v>#REF!</v>
      </c>
      <c r="Q675" s="15"/>
      <c r="R675" s="15"/>
      <c r="S675" s="15"/>
      <c r="T675" s="15"/>
      <c r="U675" s="15"/>
    </row>
    <row r="676" spans="1:21" ht="15" customHeight="1">
      <c r="A676" s="41">
        <f>RANK(N676,$N$18:$N$2614)</f>
        <v>354</v>
      </c>
      <c r="B676" s="144"/>
      <c r="C676" s="144"/>
      <c r="D676" s="144"/>
      <c r="E676" s="144"/>
      <c r="F676" s="144"/>
      <c r="G676" s="145"/>
      <c r="H676" s="145"/>
      <c r="I676" s="145"/>
      <c r="J676" s="145"/>
      <c r="K676" s="145"/>
      <c r="L676" s="145"/>
      <c r="M676" s="145"/>
      <c r="N676" s="43">
        <f>SUM(G676*$D$8+H676*$D$5+I676*$D$9+J676*$D$6+K676*$D$11+L676*$D$10+M676*$D$7)</f>
        <v>0</v>
      </c>
      <c r="O676" s="97" t="e">
        <f>VLOOKUP(B676,#REF!,14,0)</f>
        <v>#REF!</v>
      </c>
      <c r="P676" s="106" t="e">
        <f>SUM(((((I676+(L676*1.1))/1900*0.55)+(J676+M676)/19*0.41))+(K676/20*0.04))*100*O676</f>
        <v>#REF!</v>
      </c>
      <c r="Q676" s="15"/>
      <c r="R676" s="15"/>
      <c r="S676" s="15"/>
      <c r="T676" s="15"/>
      <c r="U676" s="15"/>
    </row>
    <row r="677" spans="1:21" ht="15" customHeight="1">
      <c r="A677" s="41">
        <f>RANK(N677,$N$18:$N$2614)</f>
        <v>354</v>
      </c>
      <c r="B677" s="146"/>
      <c r="C677" s="144"/>
      <c r="D677" s="144"/>
      <c r="E677" s="155"/>
      <c r="F677" s="144"/>
      <c r="G677" s="145"/>
      <c r="H677" s="145"/>
      <c r="I677" s="145"/>
      <c r="J677" s="145"/>
      <c r="K677" s="145"/>
      <c r="L677" s="145"/>
      <c r="M677" s="145"/>
      <c r="N677" s="43">
        <f>SUM(G677*$D$8+H677*$D$5+I677*$D$9+J677*$D$6+K677*$D$11+L677*$D$10+M677*$D$7)</f>
        <v>0</v>
      </c>
      <c r="O677" s="97" t="e">
        <f>VLOOKUP(B677,#REF!,14,0)</f>
        <v>#REF!</v>
      </c>
      <c r="P677" s="106" t="e">
        <f>SUM(((((I677+(L677*1.1))/1900*0.55)+(J677+M677)/19*0.41))+(K677/20*0.04))*100*O677</f>
        <v>#REF!</v>
      </c>
      <c r="Q677" s="15"/>
      <c r="R677" s="15"/>
      <c r="S677" s="15"/>
      <c r="T677" s="15"/>
      <c r="U677" s="15"/>
    </row>
    <row r="678" spans="1:21" ht="15" customHeight="1">
      <c r="A678" s="41">
        <f>RANK(N678,$N$18:$N$2614)</f>
        <v>354</v>
      </c>
      <c r="B678" s="146"/>
      <c r="C678" s="144"/>
      <c r="D678" s="144"/>
      <c r="E678" s="155"/>
      <c r="F678" s="144"/>
      <c r="G678" s="145"/>
      <c r="H678" s="145"/>
      <c r="I678" s="145"/>
      <c r="J678" s="145"/>
      <c r="K678" s="145"/>
      <c r="L678" s="145"/>
      <c r="M678" s="145"/>
      <c r="N678" s="43">
        <f>SUM(G678*$D$8+H678*$D$5+I678*$D$9+J678*$D$6+K678*$D$11+L678*$D$10+M678*$D$7)</f>
        <v>0</v>
      </c>
      <c r="O678" s="97" t="e">
        <f>VLOOKUP(B678,#REF!,14,0)</f>
        <v>#REF!</v>
      </c>
      <c r="P678" s="106" t="e">
        <f>SUM(((((I678+(L678*1.1))/1900*0.55)+(J678+M678)/19*0.41))+(K678/20*0.04))*100*O678</f>
        <v>#REF!</v>
      </c>
      <c r="Q678" s="15"/>
      <c r="R678" s="15"/>
      <c r="S678" s="15"/>
      <c r="T678" s="15"/>
      <c r="U678" s="15"/>
    </row>
    <row r="679" spans="1:21" ht="15" customHeight="1">
      <c r="A679" s="41">
        <f>RANK(N679,$N$18:$N$2614)</f>
        <v>354</v>
      </c>
      <c r="B679" s="146"/>
      <c r="C679" s="144"/>
      <c r="D679" s="144"/>
      <c r="E679" s="155"/>
      <c r="F679" s="144"/>
      <c r="G679" s="145"/>
      <c r="H679" s="145"/>
      <c r="I679" s="145"/>
      <c r="J679" s="145"/>
      <c r="K679" s="145"/>
      <c r="L679" s="145"/>
      <c r="M679" s="145"/>
      <c r="N679" s="43">
        <f>SUM(G679*$D$8+H679*$D$5+I679*$D$9+J679*$D$6+K679*$D$11+L679*$D$10+M679*$D$7)</f>
        <v>0</v>
      </c>
      <c r="O679" s="97" t="e">
        <f>VLOOKUP(B679,#REF!,14,0)</f>
        <v>#REF!</v>
      </c>
      <c r="P679" s="106" t="e">
        <f>SUM(((((I679+(L679*1.1))/1900*0.55)+(J679+M679)/19*0.41))+(K679/20*0.04))*100*O679</f>
        <v>#REF!</v>
      </c>
      <c r="Q679" s="15"/>
      <c r="R679" s="15"/>
      <c r="S679" s="15"/>
      <c r="T679" s="15"/>
      <c r="U679" s="15"/>
    </row>
    <row r="680" spans="1:21" ht="15" customHeight="1">
      <c r="A680" s="41">
        <f>RANK(N680,$N$18:$N$2614)</f>
        <v>354</v>
      </c>
      <c r="B680" s="146"/>
      <c r="C680" s="144"/>
      <c r="D680" s="144"/>
      <c r="E680" s="155"/>
      <c r="F680" s="144"/>
      <c r="G680" s="145"/>
      <c r="H680" s="145"/>
      <c r="I680" s="145"/>
      <c r="J680" s="145"/>
      <c r="K680" s="145"/>
      <c r="L680" s="145"/>
      <c r="M680" s="145"/>
      <c r="N680" s="43">
        <f>SUM(G680*$D$8+H680*$D$5+I680*$D$9+J680*$D$6+K680*$D$11+L680*$D$10+M680*$D$7)</f>
        <v>0</v>
      </c>
      <c r="O680" s="97" t="e">
        <f>VLOOKUP(B680,#REF!,14,0)</f>
        <v>#REF!</v>
      </c>
      <c r="P680" s="106" t="e">
        <f>SUM(((((I680+(L680*1.1))/1900*0.55)+(J680+M680)/19*0.41))+(K680/20*0.04))*100*O680</f>
        <v>#REF!</v>
      </c>
      <c r="Q680" s="15"/>
      <c r="R680" s="15"/>
      <c r="S680" s="15"/>
      <c r="T680" s="15"/>
      <c r="U680" s="15"/>
    </row>
    <row r="681" spans="1:21" ht="15" customHeight="1">
      <c r="A681" s="41">
        <f>RANK(N681,$N$18:$N$2614)</f>
        <v>354</v>
      </c>
      <c r="B681" s="146"/>
      <c r="C681" s="144"/>
      <c r="D681" s="144"/>
      <c r="E681" s="155"/>
      <c r="F681" s="144"/>
      <c r="G681" s="145"/>
      <c r="H681" s="145"/>
      <c r="I681" s="145"/>
      <c r="J681" s="145"/>
      <c r="K681" s="145"/>
      <c r="L681" s="145"/>
      <c r="M681" s="145"/>
      <c r="N681" s="43">
        <f>SUM(G681*$D$8+H681*$D$5+I681*$D$9+J681*$D$6+K681*$D$11+L681*$D$10+M681*$D$7)</f>
        <v>0</v>
      </c>
      <c r="O681" s="97" t="e">
        <f>VLOOKUP(B681,#REF!,14,0)</f>
        <v>#REF!</v>
      </c>
      <c r="P681" s="106" t="e">
        <f>SUM(((((I681+(L681*1.1))/1900*0.55)+(J681+M681)/19*0.41))+(K681/20*0.04))*100*O681</f>
        <v>#REF!</v>
      </c>
      <c r="Q681" s="15"/>
      <c r="R681" s="15"/>
      <c r="S681" s="15"/>
      <c r="T681" s="15"/>
      <c r="U681" s="15"/>
    </row>
    <row r="682" spans="1:21" ht="15" customHeight="1">
      <c r="A682" s="41">
        <f>RANK(N682,$N$18:$N$2614)</f>
        <v>354</v>
      </c>
      <c r="B682" s="146"/>
      <c r="C682" s="144"/>
      <c r="D682" s="144"/>
      <c r="E682" s="155"/>
      <c r="F682" s="144"/>
      <c r="G682" s="145"/>
      <c r="H682" s="145"/>
      <c r="I682" s="145"/>
      <c r="J682" s="145"/>
      <c r="K682" s="145"/>
      <c r="L682" s="145"/>
      <c r="M682" s="145"/>
      <c r="N682" s="43">
        <f>SUM(G682*$D$8+H682*$D$5+I682*$D$9+J682*$D$6+K682*$D$11+L682*$D$10+M682*$D$7)</f>
        <v>0</v>
      </c>
      <c r="O682" s="97" t="e">
        <f>VLOOKUP(B682,#REF!,14,0)</f>
        <v>#REF!</v>
      </c>
      <c r="P682" s="106" t="e">
        <f>SUM(((((I682+(L682*1.1))/1900*0.55)+(J682+M682)/19*0.41))+(K682/20*0.04))*100*O682</f>
        <v>#REF!</v>
      </c>
      <c r="Q682" s="15"/>
      <c r="R682" s="15"/>
      <c r="S682" s="15"/>
      <c r="T682" s="15"/>
      <c r="U682" s="15"/>
    </row>
    <row r="683" spans="1:21" ht="15" customHeight="1">
      <c r="A683" s="41">
        <f>RANK(N683,$N$18:$N$2614)</f>
        <v>354</v>
      </c>
      <c r="B683" s="143"/>
      <c r="C683" s="144"/>
      <c r="D683" s="144"/>
      <c r="E683" s="144"/>
      <c r="F683" s="144"/>
      <c r="G683" s="145"/>
      <c r="H683" s="145"/>
      <c r="I683" s="145"/>
      <c r="J683" s="145"/>
      <c r="K683" s="145"/>
      <c r="L683" s="145"/>
      <c r="M683" s="145"/>
      <c r="N683" s="43">
        <f>SUM(G683*$D$8+H683*$D$5+I683*$D$9+J683*$D$6+K683*$D$11+L683*$D$10+M683*$D$7)</f>
        <v>0</v>
      </c>
      <c r="O683" s="97" t="e">
        <f>VLOOKUP(B683,#REF!,14,0)</f>
        <v>#REF!</v>
      </c>
      <c r="P683" s="106" t="e">
        <f>SUM(((((I683+(L683*1.1))/1900*0.55)+(J683+M683)/19*0.41))+(K683/20*0.04))*100*O683</f>
        <v>#REF!</v>
      </c>
      <c r="Q683" s="15"/>
      <c r="R683" s="15"/>
      <c r="S683" s="15"/>
      <c r="T683" s="15"/>
      <c r="U683" s="15"/>
    </row>
    <row r="684" spans="1:21" ht="15" customHeight="1">
      <c r="A684" s="41">
        <f>RANK(N684,$N$18:$N$2614)</f>
        <v>354</v>
      </c>
      <c r="B684" s="151"/>
      <c r="C684" s="144"/>
      <c r="D684" s="144"/>
      <c r="E684" s="144"/>
      <c r="F684" s="144"/>
      <c r="G684" s="145"/>
      <c r="H684" s="145"/>
      <c r="I684" s="145"/>
      <c r="J684" s="145"/>
      <c r="K684" s="145"/>
      <c r="L684" s="145"/>
      <c r="M684" s="145"/>
      <c r="N684" s="43">
        <f>SUM(G684*$D$8+H684*$D$5+I684*$D$9+J684*$D$6+K684*$D$11+L684*$D$10+M684*$D$7)</f>
        <v>0</v>
      </c>
      <c r="O684" s="97" t="e">
        <f>VLOOKUP(B684,#REF!,14,0)</f>
        <v>#REF!</v>
      </c>
      <c r="P684" s="106" t="e">
        <f>SUM(((((I684+(L684*1.1))/1900*0.55)+(J684+M684)/19*0.41))+(K684/20*0.04))*100*O684</f>
        <v>#REF!</v>
      </c>
      <c r="Q684" s="15"/>
      <c r="R684" s="15"/>
      <c r="S684" s="15"/>
      <c r="T684" s="15"/>
      <c r="U684" s="15"/>
    </row>
    <row r="685" spans="1:21" ht="15" customHeight="1">
      <c r="A685" s="41">
        <f>RANK(N685,$N$18:$N$2614)</f>
        <v>354</v>
      </c>
      <c r="B685" s="151"/>
      <c r="C685" s="144"/>
      <c r="D685" s="144"/>
      <c r="E685" s="144"/>
      <c r="F685" s="144"/>
      <c r="G685" s="145"/>
      <c r="H685" s="145"/>
      <c r="I685" s="145"/>
      <c r="J685" s="145"/>
      <c r="K685" s="145"/>
      <c r="L685" s="145"/>
      <c r="M685" s="145"/>
      <c r="N685" s="43">
        <f>SUM(G685*$D$8+H685*$D$5+I685*$D$9+J685*$D$6+K685*$D$11+L685*$D$10+M685*$D$7)</f>
        <v>0</v>
      </c>
      <c r="O685" s="97" t="e">
        <f>VLOOKUP(B685,#REF!,14,0)</f>
        <v>#REF!</v>
      </c>
      <c r="P685" s="106" t="e">
        <f>SUM(((((I685+(L685*1.1))/1900*0.55)+(J685+M685)/19*0.41))+(K685/20*0.04))*100*O685</f>
        <v>#REF!</v>
      </c>
      <c r="Q685" s="15"/>
      <c r="R685" s="15"/>
      <c r="S685" s="15"/>
      <c r="T685" s="15"/>
      <c r="U685" s="15"/>
    </row>
    <row r="686" spans="1:21" ht="15" customHeight="1">
      <c r="A686" s="41">
        <f>RANK(N686,$N$18:$N$2614)</f>
        <v>354</v>
      </c>
      <c r="B686" s="151"/>
      <c r="C686" s="144"/>
      <c r="D686" s="144"/>
      <c r="E686" s="144"/>
      <c r="F686" s="144"/>
      <c r="G686" s="145"/>
      <c r="H686" s="145"/>
      <c r="I686" s="145"/>
      <c r="J686" s="145"/>
      <c r="K686" s="145"/>
      <c r="L686" s="145"/>
      <c r="M686" s="145"/>
      <c r="N686" s="43">
        <f>SUM(G686*$D$8+H686*$D$5+I686*$D$9+J686*$D$6+K686*$D$11+L686*$D$10+M686*$D$7)</f>
        <v>0</v>
      </c>
      <c r="O686" s="97" t="e">
        <f>VLOOKUP(B686,#REF!,14,0)</f>
        <v>#REF!</v>
      </c>
      <c r="P686" s="106" t="e">
        <f>SUM(((((I686+(L686*1.1))/1900*0.55)+(J686+M686)/19*0.41))+(K686/20*0.04))*100*O686</f>
        <v>#REF!</v>
      </c>
      <c r="Q686" s="15"/>
      <c r="R686" s="15"/>
      <c r="S686" s="15"/>
      <c r="T686" s="15"/>
      <c r="U686" s="15"/>
    </row>
    <row r="687" spans="1:21" ht="15" customHeight="1">
      <c r="A687" s="41">
        <f>RANK(N687,$N$18:$N$2614)</f>
        <v>354</v>
      </c>
      <c r="B687" s="151"/>
      <c r="C687" s="144"/>
      <c r="D687" s="144"/>
      <c r="E687" s="144"/>
      <c r="F687" s="144"/>
      <c r="G687" s="145"/>
      <c r="H687" s="145"/>
      <c r="I687" s="145"/>
      <c r="J687" s="145"/>
      <c r="K687" s="145"/>
      <c r="L687" s="145"/>
      <c r="M687" s="145"/>
      <c r="N687" s="43">
        <f>SUM(G687*$D$8+H687*$D$5+I687*$D$9+J687*$D$6+K687*$D$11+L687*$D$10+M687*$D$7)</f>
        <v>0</v>
      </c>
      <c r="O687" s="97" t="e">
        <f>VLOOKUP(B687,#REF!,14,0)</f>
        <v>#REF!</v>
      </c>
      <c r="P687" s="106" t="e">
        <f>SUM(((((I687+(L687*1.1))/1900*0.55)+(J687+M687)/19*0.41))+(K687/20*0.04))*100*O687</f>
        <v>#REF!</v>
      </c>
      <c r="Q687" s="15"/>
      <c r="R687" s="15"/>
      <c r="S687" s="15"/>
      <c r="T687" s="15"/>
      <c r="U687" s="15"/>
    </row>
    <row r="688" spans="1:21" ht="15" customHeight="1">
      <c r="A688" s="41">
        <f>RANK(N688,$N$18:$N$2614)</f>
        <v>354</v>
      </c>
      <c r="B688" s="143"/>
      <c r="C688" s="144"/>
      <c r="D688" s="144"/>
      <c r="E688" s="144"/>
      <c r="F688" s="144"/>
      <c r="G688" s="145"/>
      <c r="H688" s="145"/>
      <c r="I688" s="145"/>
      <c r="J688" s="145"/>
      <c r="K688" s="145"/>
      <c r="L688" s="145"/>
      <c r="M688" s="145"/>
      <c r="N688" s="43">
        <f>SUM(G688*$D$8+H688*$D$5+I688*$D$9+J688*$D$6+K688*$D$11+L688*$D$10+M688*$D$7)</f>
        <v>0</v>
      </c>
      <c r="O688" s="97" t="e">
        <f>VLOOKUP(B688,#REF!,14,0)</f>
        <v>#REF!</v>
      </c>
      <c r="P688" s="106" t="e">
        <f>SUM(((((I688+(L688*1.1))/1900*0.55)+(J688+M688)/19*0.41))+(K688/20*0.04))*100*O688</f>
        <v>#REF!</v>
      </c>
      <c r="Q688" s="15"/>
      <c r="R688" s="15"/>
      <c r="S688" s="15"/>
      <c r="T688" s="15"/>
      <c r="U688" s="15"/>
    </row>
    <row r="689" spans="1:21" ht="15" customHeight="1">
      <c r="A689" s="41">
        <f>RANK(N689,$N$18:$N$2614)</f>
        <v>354</v>
      </c>
      <c r="B689" s="143"/>
      <c r="C689" s="144"/>
      <c r="D689" s="144"/>
      <c r="E689" s="144"/>
      <c r="F689" s="144"/>
      <c r="G689" s="145"/>
      <c r="H689" s="145"/>
      <c r="I689" s="145"/>
      <c r="J689" s="145"/>
      <c r="K689" s="145"/>
      <c r="L689" s="145"/>
      <c r="M689" s="145"/>
      <c r="N689" s="43">
        <f>SUM(G689*$D$8+H689*$D$5+I689*$D$9+J689*$D$6+K689*$D$11+L689*$D$10+M689*$D$7)</f>
        <v>0</v>
      </c>
      <c r="O689" s="97" t="e">
        <f>VLOOKUP(B689,#REF!,14,0)</f>
        <v>#REF!</v>
      </c>
      <c r="P689" s="106" t="e">
        <f>SUM(((((I689+(L689*1.1))/1900*0.55)+(J689+M689)/19*0.41))+(K689/20*0.04))*100*O689</f>
        <v>#REF!</v>
      </c>
      <c r="Q689" s="15"/>
      <c r="R689" s="15"/>
      <c r="S689" s="15"/>
      <c r="T689" s="15"/>
      <c r="U689" s="15"/>
    </row>
    <row r="690" spans="1:21" ht="15" customHeight="1">
      <c r="A690" s="41">
        <f>RANK(N690,$N$18:$N$2614)</f>
        <v>354</v>
      </c>
      <c r="B690" s="143"/>
      <c r="C690" s="144"/>
      <c r="D690" s="144"/>
      <c r="E690" s="144"/>
      <c r="F690" s="144"/>
      <c r="G690" s="145"/>
      <c r="H690" s="145"/>
      <c r="I690" s="145"/>
      <c r="J690" s="145"/>
      <c r="K690" s="145"/>
      <c r="L690" s="145"/>
      <c r="M690" s="145"/>
      <c r="N690" s="43">
        <f>SUM(G690*$D$8+H690*$D$5+I690*$D$9+J690*$D$6+K690*$D$11+L690*$D$10+M690*$D$7)</f>
        <v>0</v>
      </c>
      <c r="O690" s="97" t="e">
        <f>VLOOKUP(B690,#REF!,14,0)</f>
        <v>#REF!</v>
      </c>
      <c r="P690" s="106" t="e">
        <f>SUM(((((I690+(L690*1.1))/1900*0.55)+(J690+M690)/19*0.41))+(K690/20*0.04))*100*O690</f>
        <v>#REF!</v>
      </c>
      <c r="Q690" s="15"/>
      <c r="R690" s="15"/>
      <c r="S690" s="15"/>
      <c r="T690" s="15"/>
      <c r="U690" s="15"/>
    </row>
    <row r="691" spans="1:21" ht="15" customHeight="1">
      <c r="A691" s="41">
        <f>RANK(N691,$N$18:$N$2614)</f>
        <v>354</v>
      </c>
      <c r="B691" s="143"/>
      <c r="C691" s="144"/>
      <c r="D691" s="144"/>
      <c r="E691" s="144"/>
      <c r="F691" s="144"/>
      <c r="G691" s="145"/>
      <c r="H691" s="145"/>
      <c r="I691" s="145"/>
      <c r="J691" s="145"/>
      <c r="K691" s="145"/>
      <c r="L691" s="145"/>
      <c r="M691" s="145"/>
      <c r="N691" s="43">
        <f>SUM(G691*$D$8+H691*$D$5+I691*$D$9+J691*$D$6+K691*$D$11+L691*$D$10+M691*$D$7)</f>
        <v>0</v>
      </c>
      <c r="O691" s="97" t="e">
        <f>VLOOKUP(B691,#REF!,14,0)</f>
        <v>#REF!</v>
      </c>
      <c r="P691" s="106" t="e">
        <f>SUM(((((I691+(L691*1.1))/1900*0.55)+(J691+M691)/19*0.41))+(K691/20*0.04))*100*O691</f>
        <v>#REF!</v>
      </c>
      <c r="Q691" s="15"/>
      <c r="R691" s="15"/>
      <c r="S691" s="15"/>
      <c r="T691" s="15"/>
      <c r="U691" s="15"/>
    </row>
    <row r="692" spans="1:21" ht="15" customHeight="1">
      <c r="A692" s="41">
        <f>RANK(N692,$N$18:$N$2614)</f>
        <v>354</v>
      </c>
      <c r="B692" s="146"/>
      <c r="C692" s="144"/>
      <c r="D692" s="144"/>
      <c r="E692" s="144"/>
      <c r="F692" s="144"/>
      <c r="G692" s="145"/>
      <c r="H692" s="145"/>
      <c r="I692" s="145"/>
      <c r="J692" s="145"/>
      <c r="K692" s="145"/>
      <c r="L692" s="145"/>
      <c r="M692" s="145"/>
      <c r="N692" s="43">
        <f>SUM(G692*$D$8+H692*$D$5+I692*$D$9+J692*$D$6+K692*$D$11+L692*$D$10+M692*$D$7)</f>
        <v>0</v>
      </c>
      <c r="O692" s="97" t="e">
        <f>VLOOKUP(B692,#REF!,14,0)</f>
        <v>#REF!</v>
      </c>
      <c r="P692" s="106" t="e">
        <f>SUM(((((I692+(L692*1.1))/1900*0.55)+(J692+M692)/19*0.41))+(K692/20*0.04))*100*O692</f>
        <v>#REF!</v>
      </c>
      <c r="Q692" s="15"/>
      <c r="R692" s="15"/>
      <c r="S692" s="15"/>
      <c r="T692" s="15"/>
      <c r="U692" s="15"/>
    </row>
    <row r="693" spans="1:21" ht="15" customHeight="1">
      <c r="A693" s="41">
        <f>RANK(N693,$N$18:$N$2614)</f>
        <v>354</v>
      </c>
      <c r="B693" s="146"/>
      <c r="C693" s="144"/>
      <c r="D693" s="144"/>
      <c r="E693" s="144"/>
      <c r="F693" s="144"/>
      <c r="G693" s="145"/>
      <c r="H693" s="145"/>
      <c r="I693" s="145"/>
      <c r="J693" s="145"/>
      <c r="K693" s="145"/>
      <c r="L693" s="145"/>
      <c r="M693" s="145"/>
      <c r="N693" s="43">
        <f>SUM(G693*$D$8+H693*$D$5+I693*$D$9+J693*$D$6+K693*$D$11+L693*$D$10+M693*$D$7)</f>
        <v>0</v>
      </c>
      <c r="O693" s="97" t="e">
        <f>VLOOKUP(B693,#REF!,14,0)</f>
        <v>#REF!</v>
      </c>
      <c r="P693" s="106" t="e">
        <f>SUM(((((I693+(L693*1.1))/1900*0.55)+(J693+M693)/19*0.41))+(K693/20*0.04))*100*O693</f>
        <v>#REF!</v>
      </c>
      <c r="Q693" s="15"/>
      <c r="R693" s="15"/>
      <c r="S693" s="15"/>
      <c r="T693" s="15"/>
      <c r="U693" s="15"/>
    </row>
    <row r="694" spans="1:21" ht="15" customHeight="1">
      <c r="A694" s="41">
        <f>RANK(N694,$N$18:$N$2614)</f>
        <v>354</v>
      </c>
      <c r="B694" s="146"/>
      <c r="C694" s="144"/>
      <c r="D694" s="144"/>
      <c r="E694" s="144"/>
      <c r="F694" s="144"/>
      <c r="G694" s="145"/>
      <c r="H694" s="145"/>
      <c r="I694" s="145"/>
      <c r="J694" s="145"/>
      <c r="K694" s="145"/>
      <c r="L694" s="145"/>
      <c r="M694" s="145"/>
      <c r="N694" s="43">
        <f>SUM(G694*$D$8+H694*$D$5+I694*$D$9+J694*$D$6+K694*$D$11+L694*$D$10+M694*$D$7)</f>
        <v>0</v>
      </c>
      <c r="O694" s="97" t="e">
        <f>VLOOKUP(B694,#REF!,14,0)</f>
        <v>#REF!</v>
      </c>
      <c r="P694" s="106" t="e">
        <f>SUM(((((I694+(L694*1.1))/1900*0.55)+(J694+M694)/19*0.41))+(K694/20*0.04))*100*O694</f>
        <v>#REF!</v>
      </c>
      <c r="Q694" s="15"/>
      <c r="R694" s="15"/>
      <c r="S694" s="15"/>
      <c r="T694" s="15"/>
      <c r="U694" s="15"/>
    </row>
    <row r="695" spans="1:21" ht="15" customHeight="1">
      <c r="A695" s="41">
        <f>RANK(N695,$N$18:$N$2614)</f>
        <v>354</v>
      </c>
      <c r="B695" s="146"/>
      <c r="C695" s="144"/>
      <c r="D695" s="144"/>
      <c r="E695" s="144"/>
      <c r="F695" s="144"/>
      <c r="G695" s="145"/>
      <c r="H695" s="145"/>
      <c r="I695" s="145"/>
      <c r="J695" s="145"/>
      <c r="K695" s="145"/>
      <c r="L695" s="145"/>
      <c r="M695" s="145"/>
      <c r="N695" s="43">
        <f>SUM(G695*$D$8+H695*$D$5+I695*$D$9+J695*$D$6+K695*$D$11+L695*$D$10+M695*$D$7)</f>
        <v>0</v>
      </c>
      <c r="O695" s="97" t="e">
        <f>VLOOKUP(B695,#REF!,14,0)</f>
        <v>#REF!</v>
      </c>
      <c r="P695" s="106" t="e">
        <f>SUM(((((I695+(L695*1.1))/1900*0.55)+(J695+M695)/19*0.41))+(K695/20*0.04))*100*O695</f>
        <v>#REF!</v>
      </c>
      <c r="Q695" s="15"/>
      <c r="R695" s="15"/>
      <c r="S695" s="15"/>
      <c r="T695" s="15"/>
      <c r="U695" s="15"/>
    </row>
    <row r="696" spans="1:21" ht="15" customHeight="1">
      <c r="A696" s="41">
        <f>RANK(N696,$N$18:$N$2614)</f>
        <v>354</v>
      </c>
      <c r="B696" s="146"/>
      <c r="C696" s="144"/>
      <c r="D696" s="144"/>
      <c r="E696" s="144"/>
      <c r="F696" s="144"/>
      <c r="G696" s="145"/>
      <c r="H696" s="145"/>
      <c r="I696" s="145"/>
      <c r="J696" s="145"/>
      <c r="K696" s="145"/>
      <c r="L696" s="145"/>
      <c r="M696" s="145"/>
      <c r="N696" s="43">
        <f>SUM(G696*$D$8+H696*$D$5+I696*$D$9+J696*$D$6+K696*$D$11+L696*$D$10+M696*$D$7)</f>
        <v>0</v>
      </c>
      <c r="O696" s="97" t="e">
        <f>VLOOKUP(B696,#REF!,14,0)</f>
        <v>#REF!</v>
      </c>
      <c r="P696" s="106" t="e">
        <f>SUM(((((I696+(L696*1.1))/1900*0.55)+(J696+M696)/19*0.41))+(K696/20*0.04))*100*O696</f>
        <v>#REF!</v>
      </c>
      <c r="Q696" s="15"/>
      <c r="R696" s="15"/>
      <c r="S696" s="15"/>
      <c r="T696" s="15"/>
      <c r="U696" s="15"/>
    </row>
    <row r="697" spans="1:21" ht="15" customHeight="1">
      <c r="A697" s="41">
        <f>RANK(N697,$N$18:$N$2614)</f>
        <v>354</v>
      </c>
      <c r="B697" s="146"/>
      <c r="C697" s="144"/>
      <c r="D697" s="144"/>
      <c r="E697" s="144"/>
      <c r="F697" s="144"/>
      <c r="G697" s="145"/>
      <c r="H697" s="145"/>
      <c r="I697" s="145"/>
      <c r="J697" s="145"/>
      <c r="K697" s="145"/>
      <c r="L697" s="145"/>
      <c r="M697" s="145"/>
      <c r="N697" s="43">
        <f>SUM(G697*$D$8+H697*$D$5+I697*$D$9+J697*$D$6+K697*$D$11+L697*$D$10+M697*$D$7)</f>
        <v>0</v>
      </c>
      <c r="O697" s="97" t="e">
        <f>VLOOKUP(B697,#REF!,14,0)</f>
        <v>#REF!</v>
      </c>
      <c r="P697" s="106" t="e">
        <f>SUM(((((I697+(L697*1.1))/1900*0.55)+(J697+M697)/19*0.41))+(K697/20*0.04))*100*O697</f>
        <v>#REF!</v>
      </c>
      <c r="Q697" s="15"/>
      <c r="R697" s="15"/>
      <c r="S697" s="15"/>
      <c r="T697" s="15"/>
      <c r="U697" s="15"/>
    </row>
    <row r="698" spans="1:21" ht="15" customHeight="1">
      <c r="A698" s="41">
        <f>RANK(N698,$N$18:$N$2614)</f>
        <v>354</v>
      </c>
      <c r="B698" s="146"/>
      <c r="C698" s="144"/>
      <c r="D698" s="144"/>
      <c r="E698" s="144"/>
      <c r="F698" s="144"/>
      <c r="G698" s="145"/>
      <c r="H698" s="145"/>
      <c r="I698" s="145"/>
      <c r="J698" s="145"/>
      <c r="K698" s="145"/>
      <c r="L698" s="145"/>
      <c r="M698" s="145"/>
      <c r="N698" s="43">
        <f>SUM(G698*$D$8+H698*$D$5+I698*$D$9+J698*$D$6+K698*$D$11+L698*$D$10+M698*$D$7)</f>
        <v>0</v>
      </c>
      <c r="O698" s="97" t="e">
        <f>VLOOKUP(B698,#REF!,14,0)</f>
        <v>#REF!</v>
      </c>
      <c r="P698" s="106" t="e">
        <f>SUM(((((I698+(L698*1.1))/1900*0.55)+(J698+M698)/19*0.41))+(K698/20*0.04))*100*O698</f>
        <v>#REF!</v>
      </c>
      <c r="Q698" s="15"/>
      <c r="R698" s="15"/>
      <c r="S698" s="15"/>
      <c r="T698" s="15"/>
      <c r="U698" s="15"/>
    </row>
    <row r="699" spans="1:21" ht="15" customHeight="1">
      <c r="A699" s="41">
        <f>RANK(N699,$N$18:$N$2614)</f>
        <v>354</v>
      </c>
      <c r="B699" s="146"/>
      <c r="C699" s="144"/>
      <c r="D699" s="144"/>
      <c r="E699" s="144"/>
      <c r="F699" s="144"/>
      <c r="G699" s="145"/>
      <c r="H699" s="145"/>
      <c r="I699" s="145"/>
      <c r="J699" s="145"/>
      <c r="K699" s="145"/>
      <c r="L699" s="145"/>
      <c r="M699" s="145"/>
      <c r="N699" s="43">
        <f>SUM(G699*$D$8+H699*$D$5+I699*$D$9+J699*$D$6+K699*$D$11+L699*$D$10+M699*$D$7)</f>
        <v>0</v>
      </c>
      <c r="O699" s="97" t="e">
        <f>VLOOKUP(B699,#REF!,14,0)</f>
        <v>#REF!</v>
      </c>
      <c r="P699" s="106" t="e">
        <f>SUM(((((I699+(L699*1.1))/1900*0.55)+(J699+M699)/19*0.41))+(K699/20*0.04))*100*O699</f>
        <v>#REF!</v>
      </c>
      <c r="Q699" s="15"/>
      <c r="R699" s="15"/>
      <c r="S699" s="15"/>
      <c r="T699" s="15"/>
      <c r="U699" s="15"/>
    </row>
    <row r="700" spans="1:21" ht="15" customHeight="1">
      <c r="A700" s="41">
        <f>RANK(N700,$N$18:$N$2614)</f>
        <v>354</v>
      </c>
      <c r="B700" s="146"/>
      <c r="C700" s="144"/>
      <c r="D700" s="144"/>
      <c r="E700" s="144"/>
      <c r="F700" s="144"/>
      <c r="G700" s="145"/>
      <c r="H700" s="145"/>
      <c r="I700" s="145"/>
      <c r="J700" s="145"/>
      <c r="K700" s="145"/>
      <c r="L700" s="145"/>
      <c r="M700" s="145"/>
      <c r="N700" s="43">
        <f>SUM(G700*$D$8+H700*$D$5+I700*$D$9+J700*$D$6+K700*$D$11+L700*$D$10+M700*$D$7)</f>
        <v>0</v>
      </c>
      <c r="O700" s="97" t="e">
        <f>VLOOKUP(B700,#REF!,14,0)</f>
        <v>#REF!</v>
      </c>
      <c r="P700" s="106" t="e">
        <f>SUM(((((I700+(L700*1.1))/1900*0.55)+(J700+M700)/19*0.41))+(K700/20*0.04))*100*O700</f>
        <v>#REF!</v>
      </c>
      <c r="Q700" s="15"/>
      <c r="R700" s="15"/>
      <c r="S700" s="15"/>
      <c r="T700" s="15"/>
      <c r="U700" s="15"/>
    </row>
    <row r="701" spans="1:21" ht="15" customHeight="1">
      <c r="A701" s="41">
        <f>RANK(N701,$N$18:$N$2614)</f>
        <v>354</v>
      </c>
      <c r="B701" s="146"/>
      <c r="C701" s="144"/>
      <c r="D701" s="144"/>
      <c r="E701" s="144"/>
      <c r="F701" s="144"/>
      <c r="G701" s="145"/>
      <c r="H701" s="145"/>
      <c r="I701" s="145"/>
      <c r="J701" s="145"/>
      <c r="K701" s="145"/>
      <c r="L701" s="145"/>
      <c r="M701" s="145"/>
      <c r="N701" s="43">
        <f>SUM(G701*$D$8+H701*$D$5+I701*$D$9+J701*$D$6+K701*$D$11+L701*$D$10+M701*$D$7)</f>
        <v>0</v>
      </c>
      <c r="O701" s="97" t="e">
        <f>VLOOKUP(B701,#REF!,14,0)</f>
        <v>#REF!</v>
      </c>
      <c r="P701" s="106" t="e">
        <f>SUM(((((I701+(L701*1.1))/1900*0.55)+(J701+M701)/19*0.41))+(K701/20*0.04))*100*O701</f>
        <v>#REF!</v>
      </c>
      <c r="Q701" s="15"/>
      <c r="R701" s="15"/>
      <c r="S701" s="15"/>
      <c r="T701" s="15"/>
      <c r="U701" s="15"/>
    </row>
    <row r="702" spans="1:21" ht="15" customHeight="1">
      <c r="A702" s="41">
        <f>RANK(N702,$N$18:$N$2614)</f>
        <v>354</v>
      </c>
      <c r="B702" s="146"/>
      <c r="C702" s="144"/>
      <c r="D702" s="144"/>
      <c r="E702" s="144"/>
      <c r="F702" s="144"/>
      <c r="G702" s="145"/>
      <c r="H702" s="145"/>
      <c r="I702" s="145"/>
      <c r="J702" s="145"/>
      <c r="K702" s="145"/>
      <c r="L702" s="145"/>
      <c r="M702" s="145"/>
      <c r="N702" s="43">
        <f>SUM(G702*$D$8+H702*$D$5+I702*$D$9+J702*$D$6+K702*$D$11+L702*$D$10+M702*$D$7)</f>
        <v>0</v>
      </c>
      <c r="O702" s="97" t="e">
        <f>VLOOKUP(B702,#REF!,14,0)</f>
        <v>#REF!</v>
      </c>
      <c r="P702" s="106" t="e">
        <f>SUM(((((I702+(L702*1.1))/1900*0.55)+(J702+M702)/19*0.41))+(K702/20*0.04))*100*O702</f>
        <v>#REF!</v>
      </c>
      <c r="Q702" s="15"/>
      <c r="R702" s="15"/>
      <c r="S702" s="15"/>
      <c r="T702" s="15"/>
      <c r="U702" s="15"/>
    </row>
    <row r="703" spans="1:21" ht="15" customHeight="1">
      <c r="A703" s="41">
        <f>RANK(N703,$N$18:$N$2614)</f>
        <v>354</v>
      </c>
      <c r="B703" s="143"/>
      <c r="C703" s="144"/>
      <c r="D703" s="144"/>
      <c r="E703" s="144"/>
      <c r="F703" s="144"/>
      <c r="G703" s="145"/>
      <c r="H703" s="145"/>
      <c r="I703" s="145"/>
      <c r="J703" s="145"/>
      <c r="K703" s="145"/>
      <c r="L703" s="145"/>
      <c r="M703" s="145"/>
      <c r="N703" s="43">
        <f>SUM(G703*$D$8+H703*$D$5+I703*$D$9+J703*$D$6+K703*$D$11+L703*$D$10+M703*$D$7)</f>
        <v>0</v>
      </c>
      <c r="O703" s="97" t="e">
        <f>VLOOKUP(B703,#REF!,14,0)</f>
        <v>#REF!</v>
      </c>
      <c r="P703" s="106" t="e">
        <f>SUM(((((I703+(L703*1.1))/1900*0.55)+(J703+M703)/19*0.41))+(K703/20*0.04))*100*O703</f>
        <v>#REF!</v>
      </c>
      <c r="Q703" s="15"/>
      <c r="R703" s="15"/>
      <c r="S703" s="15"/>
      <c r="T703" s="15"/>
      <c r="U703" s="15"/>
    </row>
    <row r="704" spans="1:21" ht="15" customHeight="1">
      <c r="A704" s="41">
        <f>RANK(N704,$N$18:$N$2614)</f>
        <v>354</v>
      </c>
      <c r="B704" s="146"/>
      <c r="C704" s="144"/>
      <c r="D704" s="144"/>
      <c r="E704" s="144"/>
      <c r="F704" s="144"/>
      <c r="G704" s="145"/>
      <c r="H704" s="145"/>
      <c r="I704" s="145"/>
      <c r="J704" s="145"/>
      <c r="K704" s="145"/>
      <c r="L704" s="145"/>
      <c r="M704" s="145"/>
      <c r="N704" s="43">
        <f>SUM(G704*$D$8+H704*$D$5+I704*$D$9+J704*$D$6+K704*$D$11+L704*$D$10+M704*$D$7)</f>
        <v>0</v>
      </c>
      <c r="O704" s="97" t="e">
        <f>VLOOKUP(B704,#REF!,14,0)</f>
        <v>#REF!</v>
      </c>
      <c r="P704" s="106" t="e">
        <f>SUM(((((I704+(L704*1.1))/1900*0.55)+(J704+M704)/19*0.41))+(K704/20*0.04))*100*O704</f>
        <v>#REF!</v>
      </c>
      <c r="Q704" s="15"/>
      <c r="R704" s="15"/>
      <c r="S704" s="15"/>
      <c r="T704" s="15"/>
      <c r="U704" s="15"/>
    </row>
    <row r="705" spans="1:21" ht="15" customHeight="1">
      <c r="A705" s="41">
        <f>RANK(N705,$N$18:$N$2614)</f>
        <v>354</v>
      </c>
      <c r="B705" s="146"/>
      <c r="C705" s="144"/>
      <c r="D705" s="144"/>
      <c r="E705" s="144"/>
      <c r="F705" s="144"/>
      <c r="G705" s="145"/>
      <c r="H705" s="145"/>
      <c r="I705" s="145"/>
      <c r="J705" s="145"/>
      <c r="K705" s="145"/>
      <c r="L705" s="145"/>
      <c r="M705" s="145"/>
      <c r="N705" s="43">
        <f>SUM(G705*$D$8+H705*$D$5+I705*$D$9+J705*$D$6+K705*$D$11+L705*$D$10+M705*$D$7)</f>
        <v>0</v>
      </c>
      <c r="O705" s="97" t="e">
        <f>VLOOKUP(B705,#REF!,14,0)</f>
        <v>#REF!</v>
      </c>
      <c r="P705" s="106" t="e">
        <f>SUM(((((I705+(L705*1.1))/1900*0.55)+(J705+M705)/19*0.41))+(K705/20*0.04))*100*O705</f>
        <v>#REF!</v>
      </c>
      <c r="Q705" s="15"/>
      <c r="R705" s="15"/>
      <c r="S705" s="15"/>
      <c r="T705" s="15"/>
      <c r="U705" s="15"/>
    </row>
    <row r="706" spans="1:21" ht="15" customHeight="1">
      <c r="A706" s="41">
        <f>RANK(N706,$N$18:$N$2614)</f>
        <v>354</v>
      </c>
      <c r="B706" s="146"/>
      <c r="C706" s="144"/>
      <c r="D706" s="144"/>
      <c r="E706" s="144"/>
      <c r="F706" s="144"/>
      <c r="G706" s="145"/>
      <c r="H706" s="145"/>
      <c r="I706" s="145"/>
      <c r="J706" s="145"/>
      <c r="K706" s="145"/>
      <c r="L706" s="145"/>
      <c r="M706" s="145"/>
      <c r="N706" s="43">
        <f>SUM(G706*$D$8+H706*$D$5+I706*$D$9+J706*$D$6+K706*$D$11+L706*$D$10+M706*$D$7)</f>
        <v>0</v>
      </c>
      <c r="O706" s="97" t="e">
        <f>VLOOKUP(B706,#REF!,14,0)</f>
        <v>#REF!</v>
      </c>
      <c r="P706" s="106" t="e">
        <f>SUM(((((I706+(L706*1.1))/1900*0.55)+(J706+M706)/19*0.41))+(K706/20*0.04))*100*O706</f>
        <v>#REF!</v>
      </c>
      <c r="Q706" s="15"/>
      <c r="R706" s="15"/>
      <c r="S706" s="15"/>
      <c r="T706" s="15"/>
      <c r="U706" s="15"/>
    </row>
    <row r="707" spans="1:21" ht="15" customHeight="1">
      <c r="A707" s="41">
        <f>RANK(N707,$N$18:$N$2614)</f>
        <v>354</v>
      </c>
      <c r="B707" s="146"/>
      <c r="C707" s="144"/>
      <c r="D707" s="144"/>
      <c r="E707" s="144"/>
      <c r="F707" s="144"/>
      <c r="G707" s="145"/>
      <c r="H707" s="145"/>
      <c r="I707" s="145"/>
      <c r="J707" s="145"/>
      <c r="K707" s="145"/>
      <c r="L707" s="145"/>
      <c r="M707" s="145"/>
      <c r="N707" s="43">
        <f>SUM(G707*$D$8+H707*$D$5+I707*$D$9+J707*$D$6+K707*$D$11+L707*$D$10+M707*$D$7)</f>
        <v>0</v>
      </c>
      <c r="O707" s="97" t="e">
        <f>VLOOKUP(B707,#REF!,14,0)</f>
        <v>#REF!</v>
      </c>
      <c r="P707" s="106" t="e">
        <f>SUM(((((I707+(L707*1.1))/1900*0.55)+(J707+M707)/19*0.41))+(K707/20*0.04))*100*O707</f>
        <v>#REF!</v>
      </c>
      <c r="Q707" s="15"/>
      <c r="R707" s="15"/>
      <c r="S707" s="15"/>
      <c r="T707" s="15"/>
      <c r="U707" s="15"/>
    </row>
    <row r="708" spans="1:21" ht="15" customHeight="1">
      <c r="A708" s="41">
        <f>RANK(N708,$N$18:$N$2614)</f>
        <v>354</v>
      </c>
      <c r="B708" s="143"/>
      <c r="C708" s="144"/>
      <c r="D708" s="144"/>
      <c r="E708" s="144"/>
      <c r="F708" s="144"/>
      <c r="G708" s="145"/>
      <c r="H708" s="145"/>
      <c r="I708" s="145"/>
      <c r="J708" s="145"/>
      <c r="K708" s="145"/>
      <c r="L708" s="145"/>
      <c r="M708" s="145"/>
      <c r="N708" s="43">
        <f>SUM(G708*$D$8+H708*$D$5+I708*$D$9+J708*$D$6+K708*$D$11+L708*$D$10+M708*$D$7)</f>
        <v>0</v>
      </c>
      <c r="O708" s="97" t="e">
        <f>VLOOKUP(B708,#REF!,14,0)</f>
        <v>#REF!</v>
      </c>
      <c r="P708" s="106" t="e">
        <f>SUM(((((I708+(L708*1.1))/1900*0.55)+(J708+M708)/19*0.41))+(K708/20*0.04))*100*O708</f>
        <v>#REF!</v>
      </c>
      <c r="Q708" s="15"/>
      <c r="R708" s="15"/>
      <c r="S708" s="15"/>
      <c r="T708" s="15"/>
      <c r="U708" s="15"/>
    </row>
    <row r="709" spans="1:21" ht="15" customHeight="1">
      <c r="A709" s="41">
        <f>RANK(N709,$N$18:$N$2614)</f>
        <v>354</v>
      </c>
      <c r="B709" s="157"/>
      <c r="C709" s="144"/>
      <c r="D709" s="144"/>
      <c r="E709" s="144"/>
      <c r="F709" s="144"/>
      <c r="G709" s="145"/>
      <c r="H709" s="145"/>
      <c r="I709" s="145"/>
      <c r="J709" s="145"/>
      <c r="K709" s="145"/>
      <c r="L709" s="145"/>
      <c r="M709" s="145"/>
      <c r="N709" s="43">
        <f>SUM(G709*$D$8+H709*$D$5+I709*$D$9+J709*$D$6+K709*$D$11+L709*$D$10+M709*$D$7)</f>
        <v>0</v>
      </c>
      <c r="O709" s="97" t="e">
        <f>VLOOKUP(B709,#REF!,14,0)</f>
        <v>#REF!</v>
      </c>
      <c r="P709" s="106" t="e">
        <f>SUM(((((I709+(L709*1.1))/1900*0.55)+(J709+M709)/19*0.41))+(K709/20*0.04))*100*O709</f>
        <v>#REF!</v>
      </c>
      <c r="Q709" s="15"/>
      <c r="R709" s="15"/>
      <c r="S709" s="15"/>
      <c r="T709" s="15"/>
      <c r="U709" s="15"/>
    </row>
    <row r="710" spans="1:21" ht="15" customHeight="1">
      <c r="A710" s="41">
        <f>RANK(N710,$N$18:$N$2614)</f>
        <v>354</v>
      </c>
      <c r="B710" s="157"/>
      <c r="C710" s="144"/>
      <c r="D710" s="144"/>
      <c r="E710" s="144"/>
      <c r="F710" s="144"/>
      <c r="G710" s="145"/>
      <c r="H710" s="145"/>
      <c r="I710" s="145"/>
      <c r="J710" s="145"/>
      <c r="K710" s="145"/>
      <c r="L710" s="145"/>
      <c r="M710" s="145"/>
      <c r="N710" s="43">
        <f>SUM(G710*$D$8+H710*$D$5+I710*$D$9+J710*$D$6+K710*$D$11+L710*$D$10+M710*$D$7)</f>
        <v>0</v>
      </c>
      <c r="O710" s="97" t="e">
        <f>VLOOKUP(B710,#REF!,14,0)</f>
        <v>#REF!</v>
      </c>
      <c r="P710" s="106" t="e">
        <f>SUM(((((I710+(L710*1.1))/1900*0.55)+(J710+M710)/19*0.41))+(K710/20*0.04))*100*O710</f>
        <v>#REF!</v>
      </c>
      <c r="Q710" s="15"/>
      <c r="R710" s="15"/>
      <c r="S710" s="15"/>
      <c r="T710" s="15"/>
      <c r="U710" s="15"/>
    </row>
    <row r="711" spans="1:21" ht="15" customHeight="1">
      <c r="A711" s="41">
        <f>RANK(N711,$N$18:$N$2614)</f>
        <v>354</v>
      </c>
      <c r="B711" s="157"/>
      <c r="C711" s="144"/>
      <c r="D711" s="144"/>
      <c r="E711" s="144"/>
      <c r="F711" s="144"/>
      <c r="G711" s="145"/>
      <c r="H711" s="145"/>
      <c r="I711" s="145"/>
      <c r="J711" s="145"/>
      <c r="K711" s="145"/>
      <c r="L711" s="145"/>
      <c r="M711" s="145"/>
      <c r="N711" s="43">
        <f>SUM(G711*$D$8+H711*$D$5+I711*$D$9+J711*$D$6+K711*$D$11+L711*$D$10+M711*$D$7)</f>
        <v>0</v>
      </c>
      <c r="O711" s="97" t="e">
        <f>VLOOKUP(B711,#REF!,14,0)</f>
        <v>#REF!</v>
      </c>
      <c r="P711" s="106" t="e">
        <f>SUM(((((I711+(L711*1.1))/1900*0.55)+(J711+M711)/19*0.41))+(K711/20*0.04))*100*O711</f>
        <v>#REF!</v>
      </c>
      <c r="Q711" s="15"/>
      <c r="R711" s="15"/>
      <c r="S711" s="15"/>
      <c r="T711" s="15"/>
      <c r="U711" s="15"/>
    </row>
    <row r="712" spans="1:21" ht="15" customHeight="1">
      <c r="A712" s="41">
        <f>RANK(N712,$N$18:$N$2614)</f>
        <v>354</v>
      </c>
      <c r="B712" s="157"/>
      <c r="C712" s="144"/>
      <c r="D712" s="144"/>
      <c r="E712" s="144"/>
      <c r="F712" s="144"/>
      <c r="G712" s="145"/>
      <c r="H712" s="145"/>
      <c r="I712" s="145"/>
      <c r="J712" s="145"/>
      <c r="K712" s="145"/>
      <c r="L712" s="145"/>
      <c r="M712" s="145"/>
      <c r="N712" s="43">
        <f>SUM(G712*$D$8+H712*$D$5+I712*$D$9+J712*$D$6+K712*$D$11+L712*$D$10+M712*$D$7)</f>
        <v>0</v>
      </c>
      <c r="O712" s="97" t="e">
        <f>VLOOKUP(B712,#REF!,14,0)</f>
        <v>#REF!</v>
      </c>
      <c r="P712" s="106" t="e">
        <f>SUM(((((I712+(L712*1.1))/1900*0.55)+(J712+M712)/19*0.41))+(K712/20*0.04))*100*O712</f>
        <v>#REF!</v>
      </c>
      <c r="Q712" s="15"/>
      <c r="R712" s="15"/>
      <c r="S712" s="15"/>
      <c r="T712" s="15"/>
      <c r="U712" s="15"/>
    </row>
    <row r="713" spans="1:21" ht="15" customHeight="1">
      <c r="A713" s="41">
        <f>RANK(N713,$N$18:$N$2614)</f>
        <v>354</v>
      </c>
      <c r="B713" s="143"/>
      <c r="C713" s="144"/>
      <c r="D713" s="144"/>
      <c r="E713" s="144"/>
      <c r="F713" s="144"/>
      <c r="G713" s="145"/>
      <c r="H713" s="145"/>
      <c r="I713" s="145"/>
      <c r="J713" s="145"/>
      <c r="K713" s="145"/>
      <c r="L713" s="145"/>
      <c r="M713" s="145"/>
      <c r="N713" s="43">
        <f>SUM(G713*$D$8+H713*$D$5+I713*$D$9+J713*$D$6+K713*$D$11+L713*$D$10+M713*$D$7)</f>
        <v>0</v>
      </c>
      <c r="O713" s="97" t="e">
        <f>VLOOKUP(B713,#REF!,14,0)</f>
        <v>#REF!</v>
      </c>
      <c r="P713" s="106" t="e">
        <f>SUM(((((I713+(L713*1.1))/1900*0.55)+(J713+M713)/19*0.41))+(K713/20*0.04))*100*O713</f>
        <v>#REF!</v>
      </c>
      <c r="Q713" s="15"/>
      <c r="R713" s="15"/>
      <c r="S713" s="15"/>
      <c r="T713" s="15"/>
      <c r="U713" s="15"/>
    </row>
    <row r="714" spans="1:21" ht="15" customHeight="1">
      <c r="A714" s="41">
        <f>RANK(N714,$N$18:$N$2614)</f>
        <v>354</v>
      </c>
      <c r="B714" s="144"/>
      <c r="C714" s="144"/>
      <c r="D714" s="144"/>
      <c r="E714" s="144"/>
      <c r="F714" s="144"/>
      <c r="G714" s="145"/>
      <c r="H714" s="145"/>
      <c r="I714" s="145"/>
      <c r="J714" s="145"/>
      <c r="K714" s="145"/>
      <c r="L714" s="145"/>
      <c r="M714" s="145"/>
      <c r="N714" s="43">
        <f>SUM(G714*$D$8+H714*$D$5+I714*$D$9+J714*$D$6+K714*$D$11+L714*$D$10+M714*$D$7)</f>
        <v>0</v>
      </c>
      <c r="O714" s="97" t="e">
        <f>VLOOKUP(B714,#REF!,14,0)</f>
        <v>#REF!</v>
      </c>
      <c r="P714" s="106" t="e">
        <f>SUM(((((I714+(L714*1.1))/1900*0.55)+(J714+M714)/19*0.41))+(K714/20*0.04))*100*O714</f>
        <v>#REF!</v>
      </c>
      <c r="Q714" s="15"/>
      <c r="R714" s="15"/>
      <c r="S714" s="15"/>
      <c r="T714" s="15"/>
      <c r="U714" s="15"/>
    </row>
    <row r="715" spans="1:21" ht="15" customHeight="1">
      <c r="A715" s="41">
        <f>RANK(N715,$N$18:$N$2614)</f>
        <v>354</v>
      </c>
      <c r="B715" s="146"/>
      <c r="C715" s="144"/>
      <c r="D715" s="144"/>
      <c r="E715" s="144"/>
      <c r="F715" s="144"/>
      <c r="G715" s="145"/>
      <c r="H715" s="145"/>
      <c r="I715" s="145"/>
      <c r="J715" s="145"/>
      <c r="K715" s="145"/>
      <c r="L715" s="145"/>
      <c r="M715" s="145"/>
      <c r="N715" s="43">
        <f>SUM(G715*$D$8+H715*$D$5+I715*$D$9+J715*$D$6+K715*$D$11+L715*$D$10+M715*$D$7)</f>
        <v>0</v>
      </c>
      <c r="O715" s="97" t="e">
        <f>VLOOKUP(B715,#REF!,14,0)</f>
        <v>#REF!</v>
      </c>
      <c r="P715" s="106" t="e">
        <f>SUM(((((I715+(L715*1.1))/1900*0.55)+(J715+M715)/19*0.41))+(K715/20*0.04))*100*O715</f>
        <v>#REF!</v>
      </c>
      <c r="Q715" s="15"/>
      <c r="R715" s="15"/>
      <c r="S715" s="15"/>
      <c r="T715" s="15"/>
      <c r="U715" s="15"/>
    </row>
    <row r="716" spans="1:21" ht="15" customHeight="1">
      <c r="A716" s="41">
        <f>RANK(N716,$N$18:$N$2614)</f>
        <v>354</v>
      </c>
      <c r="B716" s="143"/>
      <c r="C716" s="144"/>
      <c r="D716" s="144"/>
      <c r="E716" s="144"/>
      <c r="F716" s="144"/>
      <c r="G716" s="145"/>
      <c r="H716" s="145"/>
      <c r="I716" s="145"/>
      <c r="J716" s="145"/>
      <c r="K716" s="145"/>
      <c r="L716" s="145"/>
      <c r="M716" s="145"/>
      <c r="N716" s="43">
        <f>SUM(G716*$D$8+H716*$D$5+I716*$D$9+J716*$D$6+K716*$D$11+L716*$D$10+M716*$D$7)</f>
        <v>0</v>
      </c>
      <c r="O716" s="97" t="e">
        <f>VLOOKUP(B716,#REF!,14,0)</f>
        <v>#REF!</v>
      </c>
      <c r="P716" s="106" t="e">
        <f>SUM(((((I716+(L716*1.1))/1900*0.55)+(J716+M716)/19*0.41))+(K716/20*0.04))*100*O716</f>
        <v>#REF!</v>
      </c>
      <c r="Q716" s="15"/>
      <c r="R716" s="15"/>
      <c r="S716" s="15"/>
      <c r="T716" s="15"/>
      <c r="U716" s="15"/>
    </row>
    <row r="717" spans="1:21" ht="15" customHeight="1">
      <c r="A717" s="41">
        <f>RANK(N717,$N$18:$N$2614)</f>
        <v>354</v>
      </c>
      <c r="B717" s="146"/>
      <c r="C717" s="144"/>
      <c r="D717" s="144"/>
      <c r="E717" s="144"/>
      <c r="F717" s="144"/>
      <c r="G717" s="145"/>
      <c r="H717" s="145"/>
      <c r="I717" s="145"/>
      <c r="J717" s="145"/>
      <c r="K717" s="145"/>
      <c r="L717" s="145"/>
      <c r="M717" s="145"/>
      <c r="N717" s="43">
        <f>SUM(G717*$D$8+H717*$D$5+I717*$D$9+J717*$D$6+K717*$D$11+L717*$D$10+M717*$D$7)</f>
        <v>0</v>
      </c>
      <c r="O717" s="97" t="e">
        <f>VLOOKUP(B717,#REF!,14,0)</f>
        <v>#REF!</v>
      </c>
      <c r="P717" s="106" t="e">
        <f>SUM(((((I717+(L717*1.1))/1900*0.55)+(J717+M717)/19*0.41))+(K717/20*0.04))*100*O717</f>
        <v>#REF!</v>
      </c>
      <c r="Q717" s="15"/>
      <c r="R717" s="15"/>
      <c r="S717" s="15"/>
      <c r="T717" s="15"/>
      <c r="U717" s="15"/>
    </row>
    <row r="718" spans="1:21" ht="15" customHeight="1">
      <c r="A718" s="41">
        <f>RANK(N718,$N$18:$N$2614)</f>
        <v>354</v>
      </c>
      <c r="B718" s="146"/>
      <c r="C718" s="144"/>
      <c r="D718" s="144"/>
      <c r="E718" s="144"/>
      <c r="F718" s="144"/>
      <c r="G718" s="145"/>
      <c r="H718" s="145"/>
      <c r="I718" s="145"/>
      <c r="J718" s="145"/>
      <c r="K718" s="145"/>
      <c r="L718" s="145"/>
      <c r="M718" s="145"/>
      <c r="N718" s="43">
        <f>SUM(G718*$D$8+H718*$D$5+I718*$D$9+J718*$D$6+K718*$D$11+L718*$D$10+M718*$D$7)</f>
        <v>0</v>
      </c>
      <c r="O718" s="97" t="e">
        <f>VLOOKUP(B718,#REF!,14,0)</f>
        <v>#REF!</v>
      </c>
      <c r="P718" s="106" t="e">
        <f>SUM(((((I718+(L718*1.1))/1900*0.55)+(J718+M718)/19*0.41))+(K718/20*0.04))*100*O718</f>
        <v>#REF!</v>
      </c>
      <c r="Q718" s="15"/>
      <c r="R718" s="15"/>
      <c r="S718" s="15"/>
      <c r="T718" s="15"/>
      <c r="U718" s="15"/>
    </row>
    <row r="719" spans="1:21" ht="15" customHeight="1">
      <c r="A719" s="41">
        <f>RANK(N719,$N$18:$N$2614)</f>
        <v>354</v>
      </c>
      <c r="B719" s="146"/>
      <c r="C719" s="144"/>
      <c r="D719" s="144"/>
      <c r="E719" s="144"/>
      <c r="F719" s="144"/>
      <c r="G719" s="145"/>
      <c r="H719" s="145"/>
      <c r="I719" s="145"/>
      <c r="J719" s="145"/>
      <c r="K719" s="145"/>
      <c r="L719" s="145"/>
      <c r="M719" s="145"/>
      <c r="N719" s="43">
        <f>SUM(G719*$D$8+H719*$D$5+I719*$D$9+J719*$D$6+K719*$D$11+L719*$D$10+M719*$D$7)</f>
        <v>0</v>
      </c>
      <c r="O719" s="97" t="e">
        <f>VLOOKUP(B719,#REF!,14,0)</f>
        <v>#REF!</v>
      </c>
      <c r="P719" s="106" t="e">
        <f>SUM(((((I719+(L719*1.1))/1900*0.55)+(J719+M719)/19*0.41))+(K719/20*0.04))*100*O719</f>
        <v>#REF!</v>
      </c>
      <c r="Q719" s="15"/>
      <c r="R719" s="15"/>
      <c r="S719" s="15"/>
      <c r="T719" s="15"/>
      <c r="U719" s="15"/>
    </row>
    <row r="720" spans="1:21" ht="15" customHeight="1">
      <c r="A720" s="41">
        <f>RANK(N720,$N$18:$N$2614)</f>
        <v>354</v>
      </c>
      <c r="B720" s="146"/>
      <c r="C720" s="144"/>
      <c r="D720" s="144"/>
      <c r="E720" s="144"/>
      <c r="F720" s="144"/>
      <c r="G720" s="145"/>
      <c r="H720" s="145"/>
      <c r="I720" s="145"/>
      <c r="J720" s="145"/>
      <c r="K720" s="145"/>
      <c r="L720" s="145"/>
      <c r="M720" s="145"/>
      <c r="N720" s="43">
        <f>SUM(G720*$D$8+H720*$D$5+I720*$D$9+J720*$D$6+K720*$D$11+L720*$D$10+M720*$D$7)</f>
        <v>0</v>
      </c>
      <c r="O720" s="97" t="e">
        <f>VLOOKUP(B720,#REF!,14,0)</f>
        <v>#REF!</v>
      </c>
      <c r="P720" s="106" t="e">
        <f>SUM(((((I720+(L720*1.1))/1900*0.55)+(J720+M720)/19*0.41))+(K720/20*0.04))*100*O720</f>
        <v>#REF!</v>
      </c>
      <c r="Q720" s="15"/>
      <c r="R720" s="15"/>
      <c r="S720" s="15"/>
      <c r="T720" s="15"/>
      <c r="U720" s="15"/>
    </row>
    <row r="721" spans="1:21" ht="15" customHeight="1">
      <c r="A721" s="41">
        <f>RANK(N721,$N$18:$N$2614)</f>
        <v>354</v>
      </c>
      <c r="B721" s="146"/>
      <c r="C721" s="144"/>
      <c r="D721" s="144"/>
      <c r="E721" s="144"/>
      <c r="F721" s="144"/>
      <c r="G721" s="145"/>
      <c r="H721" s="145"/>
      <c r="I721" s="145"/>
      <c r="J721" s="145"/>
      <c r="K721" s="145"/>
      <c r="L721" s="145"/>
      <c r="M721" s="145"/>
      <c r="N721" s="43">
        <f>SUM(G721*$D$8+H721*$D$5+I721*$D$9+J721*$D$6+K721*$D$11+L721*$D$10+M721*$D$7)</f>
        <v>0</v>
      </c>
      <c r="O721" s="97" t="e">
        <f>VLOOKUP(B721,#REF!,14,0)</f>
        <v>#REF!</v>
      </c>
      <c r="P721" s="106" t="e">
        <f>SUM(((((I721+(L721*1.1))/1900*0.55)+(J721+M721)/19*0.41))+(K721/20*0.04))*100*O721</f>
        <v>#REF!</v>
      </c>
      <c r="Q721" s="15"/>
      <c r="R721" s="15"/>
      <c r="S721" s="15"/>
      <c r="T721" s="15"/>
      <c r="U721" s="15"/>
    </row>
    <row r="722" spans="1:21" ht="15" customHeight="1">
      <c r="A722" s="41">
        <f>RANK(N722,$N$18:$N$2614)</f>
        <v>354</v>
      </c>
      <c r="B722" s="146"/>
      <c r="C722" s="144"/>
      <c r="D722" s="144"/>
      <c r="E722" s="144"/>
      <c r="F722" s="144"/>
      <c r="G722" s="145"/>
      <c r="H722" s="145"/>
      <c r="I722" s="145"/>
      <c r="J722" s="145"/>
      <c r="K722" s="145"/>
      <c r="L722" s="145"/>
      <c r="M722" s="145"/>
      <c r="N722" s="43">
        <f>SUM(G722*$D$8+H722*$D$5+I722*$D$9+J722*$D$6+K722*$D$11+L722*$D$10+M722*$D$7)</f>
        <v>0</v>
      </c>
      <c r="O722" s="97" t="e">
        <f>VLOOKUP(B722,#REF!,14,0)</f>
        <v>#REF!</v>
      </c>
      <c r="P722" s="106" t="e">
        <f>SUM(((((I722+(L722*1.1))/1900*0.55)+(J722+M722)/19*0.41))+(K722/20*0.04))*100*O722</f>
        <v>#REF!</v>
      </c>
      <c r="Q722" s="15"/>
      <c r="R722" s="15"/>
      <c r="S722" s="15"/>
      <c r="T722" s="15"/>
      <c r="U722" s="15"/>
    </row>
    <row r="723" spans="1:21" ht="15" customHeight="1">
      <c r="A723" s="41">
        <f>RANK(N723,$N$18:$N$2614)</f>
        <v>354</v>
      </c>
      <c r="B723" s="143"/>
      <c r="C723" s="144"/>
      <c r="D723" s="144"/>
      <c r="E723" s="144"/>
      <c r="F723" s="144"/>
      <c r="G723" s="145"/>
      <c r="H723" s="145"/>
      <c r="I723" s="145"/>
      <c r="J723" s="145"/>
      <c r="K723" s="145"/>
      <c r="L723" s="145"/>
      <c r="M723" s="145"/>
      <c r="N723" s="43">
        <f>SUM(G723*$D$8+H723*$D$5+I723*$D$9+J723*$D$6+K723*$D$11+L723*$D$10+M723*$D$7)</f>
        <v>0</v>
      </c>
      <c r="O723" s="97" t="e">
        <f>VLOOKUP(B723,#REF!,14,0)</f>
        <v>#REF!</v>
      </c>
      <c r="P723" s="106" t="e">
        <f>SUM(((((I723+(L723*1.1))/1900*0.55)+(J723+M723)/19*0.41))+(K723/20*0.04))*100*O723</f>
        <v>#REF!</v>
      </c>
      <c r="Q723" s="15"/>
      <c r="R723" s="15"/>
      <c r="S723" s="15"/>
      <c r="T723" s="15"/>
      <c r="U723" s="15"/>
    </row>
    <row r="724" spans="1:21" ht="15" customHeight="1">
      <c r="A724" s="41">
        <f>RANK(N724,$N$18:$N$2614)</f>
        <v>354</v>
      </c>
      <c r="B724" s="143"/>
      <c r="C724" s="144"/>
      <c r="D724" s="144"/>
      <c r="E724" s="144"/>
      <c r="F724" s="144"/>
      <c r="G724" s="145"/>
      <c r="H724" s="145"/>
      <c r="I724" s="145"/>
      <c r="J724" s="145"/>
      <c r="K724" s="145"/>
      <c r="L724" s="145"/>
      <c r="M724" s="145"/>
      <c r="N724" s="43">
        <f>SUM(G724*$D$8+H724*$D$5+I724*$D$9+J724*$D$6+K724*$D$11+L724*$D$10+M724*$D$7)</f>
        <v>0</v>
      </c>
      <c r="O724" s="97" t="e">
        <f>VLOOKUP(B724,#REF!,14,0)</f>
        <v>#REF!</v>
      </c>
      <c r="P724" s="106" t="e">
        <f>SUM(((((I724+(L724*1.1))/1900*0.55)+(J724+M724)/19*0.41))+(K724/20*0.04))*100*O724</f>
        <v>#REF!</v>
      </c>
      <c r="Q724" s="15"/>
      <c r="R724" s="15"/>
      <c r="S724" s="15"/>
      <c r="T724" s="15"/>
      <c r="U724" s="15"/>
    </row>
    <row r="725" spans="1:21" ht="15" customHeight="1">
      <c r="A725" s="41">
        <f>RANK(N725,$N$18:$N$2614)</f>
        <v>354</v>
      </c>
      <c r="B725" s="146"/>
      <c r="C725" s="144"/>
      <c r="D725" s="144"/>
      <c r="E725" s="144"/>
      <c r="F725" s="144"/>
      <c r="G725" s="145"/>
      <c r="H725" s="145"/>
      <c r="I725" s="145"/>
      <c r="J725" s="145"/>
      <c r="K725" s="145"/>
      <c r="L725" s="145"/>
      <c r="M725" s="145"/>
      <c r="N725" s="43">
        <f>SUM(G725*$D$8+H725*$D$5+I725*$D$9+J725*$D$6+K725*$D$11+L725*$D$10+M725*$D$7)</f>
        <v>0</v>
      </c>
      <c r="O725" s="97" t="e">
        <f>VLOOKUP(B725,#REF!,14,0)</f>
        <v>#REF!</v>
      </c>
      <c r="P725" s="106" t="e">
        <f>SUM(((((I725+(L725*1.1))/1900*0.55)+(J725+M725)/19*0.41))+(K725/20*0.04))*100*O725</f>
        <v>#REF!</v>
      </c>
      <c r="Q725" s="15"/>
      <c r="R725" s="15"/>
      <c r="S725" s="15"/>
      <c r="T725" s="15"/>
      <c r="U725" s="15"/>
    </row>
    <row r="726" spans="1:21" ht="15" customHeight="1">
      <c r="A726" s="41">
        <f>RANK(N726,$N$18:$N$2614)</f>
        <v>354</v>
      </c>
      <c r="B726" s="146"/>
      <c r="C726" s="144"/>
      <c r="D726" s="144"/>
      <c r="E726" s="144"/>
      <c r="F726" s="144"/>
      <c r="G726" s="145"/>
      <c r="H726" s="145"/>
      <c r="I726" s="145"/>
      <c r="J726" s="145"/>
      <c r="K726" s="145"/>
      <c r="L726" s="145"/>
      <c r="M726" s="145"/>
      <c r="N726" s="43">
        <f>SUM(G726*$D$8+H726*$D$5+I726*$D$9+J726*$D$6+K726*$D$11+L726*$D$10+M726*$D$7)</f>
        <v>0</v>
      </c>
      <c r="O726" s="97" t="e">
        <f>VLOOKUP(B726,#REF!,14,0)</f>
        <v>#REF!</v>
      </c>
      <c r="P726" s="106" t="e">
        <f>SUM(((((I726+(L726*1.1))/1900*0.55)+(J726+M726)/19*0.41))+(K726/20*0.04))*100*O726</f>
        <v>#REF!</v>
      </c>
      <c r="Q726" s="15"/>
      <c r="R726" s="15"/>
      <c r="S726" s="15"/>
      <c r="T726" s="15"/>
      <c r="U726" s="15"/>
    </row>
    <row r="727" spans="1:21" ht="15" customHeight="1">
      <c r="A727" s="41">
        <f>RANK(N727,$N$18:$N$2614)</f>
        <v>354</v>
      </c>
      <c r="B727" s="146"/>
      <c r="C727" s="144"/>
      <c r="D727" s="144"/>
      <c r="E727" s="144"/>
      <c r="F727" s="144"/>
      <c r="G727" s="145"/>
      <c r="H727" s="145"/>
      <c r="I727" s="145"/>
      <c r="J727" s="145"/>
      <c r="K727" s="145"/>
      <c r="L727" s="145"/>
      <c r="M727" s="145"/>
      <c r="N727" s="43">
        <f>SUM(G727*$D$8+H727*$D$5+I727*$D$9+J727*$D$6+K727*$D$11+L727*$D$10+M727*$D$7)</f>
        <v>0</v>
      </c>
      <c r="O727" s="97" t="e">
        <f>VLOOKUP(B727,#REF!,14,0)</f>
        <v>#REF!</v>
      </c>
      <c r="P727" s="106" t="e">
        <f>SUM(((((I727+(L727*1.1))/1900*0.55)+(J727+M727)/19*0.41))+(K727/20*0.04))*100*O727</f>
        <v>#REF!</v>
      </c>
      <c r="Q727" s="15"/>
      <c r="R727" s="15"/>
      <c r="S727" s="15"/>
      <c r="T727" s="15"/>
      <c r="U727" s="15"/>
    </row>
    <row r="728" spans="1:21" ht="15" customHeight="1">
      <c r="A728" s="41">
        <f>RANK(N728,$N$18:$N$2614)</f>
        <v>354</v>
      </c>
      <c r="B728" s="146"/>
      <c r="C728" s="144"/>
      <c r="D728" s="144"/>
      <c r="E728" s="144"/>
      <c r="F728" s="144"/>
      <c r="G728" s="145"/>
      <c r="H728" s="145"/>
      <c r="I728" s="145"/>
      <c r="J728" s="145"/>
      <c r="K728" s="145"/>
      <c r="L728" s="145"/>
      <c r="M728" s="145"/>
      <c r="N728" s="43">
        <f>SUM(G728*$D$8+H728*$D$5+I728*$D$9+J728*$D$6+K728*$D$11+L728*$D$10+M728*$D$7)</f>
        <v>0</v>
      </c>
      <c r="O728" s="97" t="e">
        <f>VLOOKUP(B728,#REF!,14,0)</f>
        <v>#REF!</v>
      </c>
      <c r="P728" s="106" t="e">
        <f>SUM(((((I728+(L728*1.1))/1900*0.55)+(J728+M728)/19*0.41))+(K728/20*0.04))*100*O728</f>
        <v>#REF!</v>
      </c>
      <c r="Q728" s="15"/>
      <c r="R728" s="15"/>
      <c r="S728" s="15"/>
      <c r="T728" s="15"/>
      <c r="U728" s="15"/>
    </row>
    <row r="729" spans="1:21" ht="15" customHeight="1">
      <c r="A729" s="41">
        <f>RANK(N729,$N$18:$N$2614)</f>
        <v>354</v>
      </c>
      <c r="B729" s="146"/>
      <c r="C729" s="144"/>
      <c r="D729" s="144"/>
      <c r="E729" s="144"/>
      <c r="F729" s="144"/>
      <c r="G729" s="145"/>
      <c r="H729" s="145"/>
      <c r="I729" s="145"/>
      <c r="J729" s="145"/>
      <c r="K729" s="145"/>
      <c r="L729" s="145"/>
      <c r="M729" s="145"/>
      <c r="N729" s="43">
        <f>SUM(G729*$D$8+H729*$D$5+I729*$D$9+J729*$D$6+K729*$D$11+L729*$D$10+M729*$D$7)</f>
        <v>0</v>
      </c>
      <c r="O729" s="97" t="e">
        <f>VLOOKUP(B729,#REF!,14,0)</f>
        <v>#REF!</v>
      </c>
      <c r="P729" s="106" t="e">
        <f>SUM(((((I729+(L729*1.1))/1900*0.55)+(J729+M729)/19*0.41))+(K729/20*0.04))*100*O729</f>
        <v>#REF!</v>
      </c>
      <c r="Q729" s="15"/>
      <c r="R729" s="15"/>
      <c r="S729" s="15"/>
      <c r="T729" s="15"/>
      <c r="U729" s="15"/>
    </row>
    <row r="730" spans="1:21" ht="15" customHeight="1">
      <c r="A730" s="41">
        <f>RANK(N730,$N$18:$N$2614)</f>
        <v>354</v>
      </c>
      <c r="B730" s="146"/>
      <c r="C730" s="144"/>
      <c r="D730" s="144"/>
      <c r="E730" s="144"/>
      <c r="F730" s="144"/>
      <c r="G730" s="145"/>
      <c r="H730" s="145"/>
      <c r="I730" s="145"/>
      <c r="J730" s="145"/>
      <c r="K730" s="145"/>
      <c r="L730" s="145"/>
      <c r="M730" s="145"/>
      <c r="N730" s="43">
        <f>SUM(G730*$D$8+H730*$D$5+I730*$D$9+J730*$D$6+K730*$D$11+L730*$D$10+M730*$D$7)</f>
        <v>0</v>
      </c>
      <c r="O730" s="97" t="e">
        <f>VLOOKUP(B730,#REF!,14,0)</f>
        <v>#REF!</v>
      </c>
      <c r="P730" s="106" t="e">
        <f>SUM(((((I730+(L730*1.1))/1900*0.55)+(J730+M730)/19*0.41))+(K730/20*0.04))*100*O730</f>
        <v>#REF!</v>
      </c>
      <c r="Q730" s="15"/>
      <c r="R730" s="15"/>
      <c r="S730" s="15"/>
      <c r="T730" s="15"/>
      <c r="U730" s="15"/>
    </row>
    <row r="731" spans="1:21" ht="15" customHeight="1">
      <c r="A731" s="41">
        <f>RANK(N731,$N$18:$N$2614)</f>
        <v>354</v>
      </c>
      <c r="B731" s="146"/>
      <c r="C731" s="144"/>
      <c r="D731" s="144"/>
      <c r="E731" s="144"/>
      <c r="F731" s="144"/>
      <c r="G731" s="145"/>
      <c r="H731" s="145"/>
      <c r="I731" s="145"/>
      <c r="J731" s="145"/>
      <c r="K731" s="145"/>
      <c r="L731" s="145"/>
      <c r="M731" s="145"/>
      <c r="N731" s="43">
        <f>SUM(G731*$D$8+H731*$D$5+I731*$D$9+J731*$D$6+K731*$D$11+L731*$D$10+M731*$D$7)</f>
        <v>0</v>
      </c>
      <c r="O731" s="97" t="e">
        <f>VLOOKUP(B731,#REF!,14,0)</f>
        <v>#REF!</v>
      </c>
      <c r="P731" s="106" t="e">
        <f>SUM(((((I731+(L731*1.1))/1900*0.55)+(J731+M731)/19*0.41))+(K731/20*0.04))*100*O731</f>
        <v>#REF!</v>
      </c>
      <c r="Q731" s="15"/>
      <c r="R731" s="15"/>
      <c r="S731" s="15"/>
      <c r="T731" s="15"/>
      <c r="U731" s="15"/>
    </row>
    <row r="732" spans="1:21" ht="15" customHeight="1">
      <c r="A732" s="41">
        <f>RANK(N732,$N$18:$N$2614)</f>
        <v>354</v>
      </c>
      <c r="B732" s="143"/>
      <c r="C732" s="144"/>
      <c r="D732" s="144"/>
      <c r="E732" s="144"/>
      <c r="F732" s="144"/>
      <c r="G732" s="145"/>
      <c r="H732" s="145"/>
      <c r="I732" s="145"/>
      <c r="J732" s="145"/>
      <c r="K732" s="145"/>
      <c r="L732" s="145"/>
      <c r="M732" s="145"/>
      <c r="N732" s="43">
        <f>SUM(G732*$D$8+H732*$D$5+I732*$D$9+J732*$D$6+K732*$D$11+L732*$D$10+M732*$D$7)</f>
        <v>0</v>
      </c>
      <c r="O732" s="97" t="e">
        <f>VLOOKUP(B732,#REF!,14,0)</f>
        <v>#REF!</v>
      </c>
      <c r="P732" s="106" t="e">
        <f>SUM(((((I732+(L732*1.1))/1900*0.55)+(J732+M732)/19*0.41))+(K732/20*0.04))*100*O732</f>
        <v>#REF!</v>
      </c>
      <c r="Q732" s="15"/>
      <c r="R732" s="15"/>
      <c r="S732" s="15"/>
      <c r="T732" s="15"/>
      <c r="U732" s="15"/>
    </row>
    <row r="733" spans="1:21" ht="15" customHeight="1">
      <c r="A733" s="41">
        <f>RANK(N733,$N$18:$N$2614)</f>
        <v>354</v>
      </c>
      <c r="B733" s="144"/>
      <c r="C733" s="144"/>
      <c r="D733" s="144"/>
      <c r="E733" s="144"/>
      <c r="F733" s="144"/>
      <c r="G733" s="145"/>
      <c r="H733" s="145"/>
      <c r="I733" s="145"/>
      <c r="J733" s="145"/>
      <c r="K733" s="145"/>
      <c r="L733" s="145"/>
      <c r="M733" s="145"/>
      <c r="N733" s="43">
        <f>SUM(G733*$D$8+H733*$D$5+I733*$D$9+J733*$D$6+K733*$D$11+L733*$D$10+M733*$D$7)</f>
        <v>0</v>
      </c>
      <c r="O733" s="97" t="e">
        <f>VLOOKUP(B733,#REF!,14,0)</f>
        <v>#REF!</v>
      </c>
      <c r="P733" s="106" t="e">
        <f>SUM(((((I733+(L733*1.1))/1900*0.55)+(J733+M733)/19*0.41))+(K733/20*0.04))*100*O733</f>
        <v>#REF!</v>
      </c>
      <c r="Q733" s="15"/>
      <c r="R733" s="15"/>
      <c r="S733" s="15"/>
      <c r="T733" s="15"/>
      <c r="U733" s="15"/>
    </row>
    <row r="734" spans="1:21" ht="15" customHeight="1">
      <c r="A734" s="41">
        <f>RANK(N734,$N$18:$N$2614)</f>
        <v>354</v>
      </c>
      <c r="B734" s="144"/>
      <c r="C734" s="144"/>
      <c r="D734" s="144"/>
      <c r="E734" s="144"/>
      <c r="F734" s="144"/>
      <c r="G734" s="145"/>
      <c r="H734" s="145"/>
      <c r="I734" s="145"/>
      <c r="J734" s="145"/>
      <c r="K734" s="145"/>
      <c r="L734" s="145"/>
      <c r="M734" s="145"/>
      <c r="N734" s="43">
        <f>SUM(G734*$D$8+H734*$D$5+I734*$D$9+J734*$D$6+K734*$D$11+L734*$D$10+M734*$D$7)</f>
        <v>0</v>
      </c>
      <c r="O734" s="97" t="e">
        <f>VLOOKUP(B734,#REF!,14,0)</f>
        <v>#REF!</v>
      </c>
      <c r="P734" s="106" t="e">
        <f>SUM(((((I734+(L734*1.1))/1900*0.55)+(J734+M734)/19*0.41))+(K734/20*0.04))*100*O734</f>
        <v>#REF!</v>
      </c>
      <c r="Q734" s="15"/>
      <c r="R734" s="15"/>
      <c r="S734" s="15"/>
      <c r="T734" s="15"/>
      <c r="U734" s="15"/>
    </row>
    <row r="735" spans="1:21" ht="15" customHeight="1">
      <c r="A735" s="41">
        <f>RANK(N735,$N$18:$N$2614)</f>
        <v>354</v>
      </c>
      <c r="B735" s="144"/>
      <c r="C735" s="144"/>
      <c r="D735" s="144"/>
      <c r="E735" s="144"/>
      <c r="F735" s="144"/>
      <c r="G735" s="145"/>
      <c r="H735" s="145"/>
      <c r="I735" s="145"/>
      <c r="J735" s="145"/>
      <c r="K735" s="145"/>
      <c r="L735" s="145"/>
      <c r="M735" s="145"/>
      <c r="N735" s="43">
        <f>SUM(G735*$D$8+H735*$D$5+I735*$D$9+J735*$D$6+K735*$D$11+L735*$D$10+M735*$D$7)</f>
        <v>0</v>
      </c>
      <c r="O735" s="97" t="e">
        <f>VLOOKUP(B735,#REF!,14,0)</f>
        <v>#REF!</v>
      </c>
      <c r="P735" s="106" t="e">
        <f>SUM(((((I735+(L735*1.1))/1900*0.55)+(J735+M735)/19*0.41))+(K735/20*0.04))*100*O735</f>
        <v>#REF!</v>
      </c>
      <c r="Q735" s="15"/>
      <c r="R735" s="15"/>
      <c r="S735" s="15"/>
      <c r="T735" s="15"/>
      <c r="U735" s="15"/>
    </row>
    <row r="736" spans="1:21" ht="15" customHeight="1">
      <c r="A736" s="41">
        <f>RANK(N736,$N$18:$N$2614)</f>
        <v>354</v>
      </c>
      <c r="B736" s="143"/>
      <c r="C736" s="144"/>
      <c r="D736" s="144"/>
      <c r="E736" s="144"/>
      <c r="F736" s="144"/>
      <c r="G736" s="145"/>
      <c r="H736" s="145"/>
      <c r="I736" s="145"/>
      <c r="J736" s="145"/>
      <c r="K736" s="145"/>
      <c r="L736" s="145"/>
      <c r="M736" s="145"/>
      <c r="N736" s="43">
        <f>SUM(G736*$D$8+H736*$D$5+I736*$D$9+J736*$D$6+K736*$D$11+L736*$D$10+M736*$D$7)</f>
        <v>0</v>
      </c>
      <c r="O736" s="97" t="e">
        <f>VLOOKUP(B736,#REF!,14,0)</f>
        <v>#REF!</v>
      </c>
      <c r="P736" s="106" t="e">
        <f>SUM(((((I736+(L736*1.1))/1900*0.55)+(J736+M736)/19*0.41))+(K736/20*0.04))*100*O736</f>
        <v>#REF!</v>
      </c>
      <c r="Q736" s="15"/>
      <c r="R736" s="15"/>
      <c r="S736" s="15"/>
      <c r="T736" s="15"/>
      <c r="U736" s="15"/>
    </row>
    <row r="737" spans="1:21" ht="15" customHeight="1">
      <c r="A737" s="41">
        <f>RANK(N737,$N$18:$N$2614)</f>
        <v>354</v>
      </c>
      <c r="B737" s="143"/>
      <c r="C737" s="144"/>
      <c r="D737" s="144"/>
      <c r="E737" s="144"/>
      <c r="F737" s="144"/>
      <c r="G737" s="145"/>
      <c r="H737" s="145"/>
      <c r="I737" s="145"/>
      <c r="J737" s="145"/>
      <c r="K737" s="145"/>
      <c r="L737" s="145"/>
      <c r="M737" s="145"/>
      <c r="N737" s="43">
        <f>SUM(G737*$D$8+H737*$D$5+I737*$D$9+J737*$D$6+K737*$D$11+L737*$D$10+M737*$D$7)</f>
        <v>0</v>
      </c>
      <c r="O737" s="97" t="e">
        <f>VLOOKUP(B737,#REF!,14,0)</f>
        <v>#REF!</v>
      </c>
      <c r="P737" s="106" t="e">
        <f>SUM(((((I737+(L737*1.1))/1900*0.55)+(J737+M737)/19*0.41))+(K737/20*0.04))*100*O737</f>
        <v>#REF!</v>
      </c>
      <c r="Q737" s="15"/>
      <c r="R737" s="15"/>
      <c r="S737" s="15"/>
      <c r="T737" s="15"/>
      <c r="U737" s="15"/>
    </row>
    <row r="738" spans="1:21" ht="15" customHeight="1">
      <c r="A738" s="41">
        <f>RANK(N738,$N$18:$N$2614)</f>
        <v>354</v>
      </c>
      <c r="B738" s="143"/>
      <c r="C738" s="144"/>
      <c r="D738" s="144"/>
      <c r="E738" s="144"/>
      <c r="F738" s="144"/>
      <c r="G738" s="145"/>
      <c r="H738" s="145"/>
      <c r="I738" s="145"/>
      <c r="J738" s="145"/>
      <c r="K738" s="145"/>
      <c r="L738" s="145"/>
      <c r="M738" s="145"/>
      <c r="N738" s="43">
        <f>SUM(G738*$D$8+H738*$D$5+I738*$D$9+J738*$D$6+K738*$D$11+L738*$D$10+M738*$D$7)</f>
        <v>0</v>
      </c>
      <c r="O738" s="97" t="e">
        <f>VLOOKUP(B738,#REF!,14,0)</f>
        <v>#REF!</v>
      </c>
      <c r="P738" s="106" t="e">
        <f>SUM(((((I738+(L738*1.1))/1900*0.55)+(J738+M738)/19*0.41))+(K738/20*0.04))*100*O738</f>
        <v>#REF!</v>
      </c>
      <c r="Q738" s="15"/>
      <c r="R738" s="15"/>
      <c r="S738" s="15"/>
      <c r="T738" s="15"/>
      <c r="U738" s="15"/>
    </row>
    <row r="739" spans="1:21" ht="15" customHeight="1">
      <c r="A739" s="41">
        <f>RANK(N739,$N$18:$N$2614)</f>
        <v>354</v>
      </c>
      <c r="B739" s="146"/>
      <c r="C739" s="144"/>
      <c r="D739" s="144"/>
      <c r="E739" s="144"/>
      <c r="F739" s="144"/>
      <c r="G739" s="145"/>
      <c r="H739" s="145"/>
      <c r="I739" s="145"/>
      <c r="J739" s="145"/>
      <c r="K739" s="145"/>
      <c r="L739" s="145"/>
      <c r="M739" s="145"/>
      <c r="N739" s="43">
        <f>SUM(G739*$D$8+H739*$D$5+I739*$D$9+J739*$D$6+K739*$D$11+L739*$D$10+M739*$D$7)</f>
        <v>0</v>
      </c>
      <c r="O739" s="97" t="e">
        <f>VLOOKUP(B739,#REF!,14,0)</f>
        <v>#REF!</v>
      </c>
      <c r="P739" s="106" t="e">
        <f>SUM(((((I739+(L739*1.1))/1900*0.55)+(J739+M739)/19*0.41))+(K739/20*0.04))*100*O739</f>
        <v>#REF!</v>
      </c>
      <c r="Q739" s="15"/>
      <c r="R739" s="15"/>
      <c r="S739" s="15"/>
      <c r="T739" s="15"/>
      <c r="U739" s="15"/>
    </row>
    <row r="740" spans="1:21" ht="15" customHeight="1">
      <c r="A740" s="41">
        <f>RANK(N740,$N$18:$N$2614)</f>
        <v>354</v>
      </c>
      <c r="B740" s="146"/>
      <c r="C740" s="144"/>
      <c r="D740" s="144"/>
      <c r="E740" s="144"/>
      <c r="F740" s="144"/>
      <c r="G740" s="145"/>
      <c r="H740" s="145"/>
      <c r="I740" s="145"/>
      <c r="J740" s="145"/>
      <c r="K740" s="145"/>
      <c r="L740" s="145"/>
      <c r="M740" s="145"/>
      <c r="N740" s="43">
        <f>SUM(G740*$D$8+H740*$D$5+I740*$D$9+J740*$D$6+K740*$D$11+L740*$D$10+M740*$D$7)</f>
        <v>0</v>
      </c>
      <c r="O740" s="97" t="e">
        <f>VLOOKUP(B740,#REF!,14,0)</f>
        <v>#REF!</v>
      </c>
      <c r="P740" s="106" t="e">
        <f>SUM(((((I740+(L740*1.1))/1900*0.55)+(J740+M740)/19*0.41))+(K740/20*0.04))*100*O740</f>
        <v>#REF!</v>
      </c>
      <c r="Q740" s="15"/>
      <c r="R740" s="15"/>
      <c r="S740" s="15"/>
      <c r="T740" s="15"/>
      <c r="U740" s="15"/>
    </row>
    <row r="741" spans="1:21" ht="15" customHeight="1">
      <c r="A741" s="41">
        <f>RANK(N741,$N$18:$N$2614)</f>
        <v>354</v>
      </c>
      <c r="B741" s="146"/>
      <c r="C741" s="144"/>
      <c r="D741" s="144"/>
      <c r="E741" s="144"/>
      <c r="F741" s="144"/>
      <c r="G741" s="145"/>
      <c r="H741" s="145"/>
      <c r="I741" s="145"/>
      <c r="J741" s="145"/>
      <c r="K741" s="145"/>
      <c r="L741" s="145"/>
      <c r="M741" s="145"/>
      <c r="N741" s="43">
        <f>SUM(G741*$D$8+H741*$D$5+I741*$D$9+J741*$D$6+K741*$D$11+L741*$D$10+M741*$D$7)</f>
        <v>0</v>
      </c>
      <c r="O741" s="97" t="e">
        <f>VLOOKUP(B741,#REF!,14,0)</f>
        <v>#REF!</v>
      </c>
      <c r="P741" s="106" t="e">
        <f>SUM(((((I741+(L741*1.1))/1900*0.55)+(J741+M741)/19*0.41))+(K741/20*0.04))*100*O741</f>
        <v>#REF!</v>
      </c>
      <c r="Q741" s="15"/>
      <c r="R741" s="15"/>
      <c r="S741" s="15"/>
      <c r="T741" s="15"/>
      <c r="U741" s="15"/>
    </row>
    <row r="742" spans="1:21" ht="15" customHeight="1">
      <c r="A742" s="41">
        <f>RANK(N742,$N$18:$N$2614)</f>
        <v>354</v>
      </c>
      <c r="B742" s="143"/>
      <c r="C742" s="144"/>
      <c r="D742" s="144"/>
      <c r="E742" s="144"/>
      <c r="F742" s="144"/>
      <c r="G742" s="145"/>
      <c r="H742" s="145"/>
      <c r="I742" s="145"/>
      <c r="J742" s="145"/>
      <c r="K742" s="145"/>
      <c r="L742" s="145"/>
      <c r="M742" s="145"/>
      <c r="N742" s="43">
        <f>SUM(G742*$D$8+H742*$D$5+I742*$D$9+J742*$D$6+K742*$D$11+L742*$D$10+M742*$D$7)</f>
        <v>0</v>
      </c>
      <c r="O742" s="97" t="e">
        <f>VLOOKUP(B742,#REF!,14,0)</f>
        <v>#REF!</v>
      </c>
      <c r="P742" s="106" t="e">
        <f>SUM(((((I742+(L742*1.1))/1900*0.55)+(J742+M742)/19*0.41))+(K742/20*0.04))*100*O742</f>
        <v>#REF!</v>
      </c>
      <c r="Q742" s="15"/>
      <c r="R742" s="15"/>
      <c r="S742" s="15"/>
      <c r="T742" s="15"/>
      <c r="U742" s="15"/>
    </row>
    <row r="743" spans="1:21" ht="15" customHeight="1">
      <c r="A743" s="41">
        <f>RANK(N743,$N$18:$N$2614)</f>
        <v>354</v>
      </c>
      <c r="B743" s="146"/>
      <c r="C743" s="144"/>
      <c r="D743" s="144"/>
      <c r="E743" s="144"/>
      <c r="F743" s="144"/>
      <c r="G743" s="145"/>
      <c r="H743" s="145"/>
      <c r="I743" s="145"/>
      <c r="J743" s="145"/>
      <c r="K743" s="145"/>
      <c r="L743" s="145"/>
      <c r="M743" s="145"/>
      <c r="N743" s="43">
        <f>SUM(G743*$D$8+H743*$D$5+I743*$D$9+J743*$D$6+K743*$D$11+L743*$D$10+M743*$D$7)</f>
        <v>0</v>
      </c>
      <c r="O743" s="97" t="e">
        <f>VLOOKUP(B743,#REF!,14,0)</f>
        <v>#REF!</v>
      </c>
      <c r="P743" s="106" t="e">
        <f>SUM(((((I743+(L743*1.1))/1900*0.55)+(J743+M743)/19*0.41))+(K743/20*0.04))*100*O743</f>
        <v>#REF!</v>
      </c>
      <c r="Q743" s="15"/>
      <c r="R743" s="15"/>
      <c r="S743" s="15"/>
      <c r="T743" s="15"/>
      <c r="U743" s="15"/>
    </row>
    <row r="744" spans="1:21" ht="15" customHeight="1">
      <c r="A744" s="41">
        <f>RANK(N744,$N$18:$N$2614)</f>
        <v>354</v>
      </c>
      <c r="B744" s="146"/>
      <c r="C744" s="144"/>
      <c r="D744" s="144"/>
      <c r="E744" s="144"/>
      <c r="F744" s="144"/>
      <c r="G744" s="145"/>
      <c r="H744" s="145"/>
      <c r="I744" s="145"/>
      <c r="J744" s="145"/>
      <c r="K744" s="145"/>
      <c r="L744" s="145"/>
      <c r="M744" s="145"/>
      <c r="N744" s="43">
        <f>SUM(G744*$D$8+H744*$D$5+I744*$D$9+J744*$D$6+K744*$D$11+L744*$D$10+M744*$D$7)</f>
        <v>0</v>
      </c>
      <c r="O744" s="97" t="e">
        <f>VLOOKUP(B744,#REF!,14,0)</f>
        <v>#REF!</v>
      </c>
      <c r="P744" s="106" t="e">
        <f>SUM(((((I744+(L744*1.1))/1900*0.55)+(J744+M744)/19*0.41))+(K744/20*0.04))*100*O744</f>
        <v>#REF!</v>
      </c>
      <c r="Q744" s="15"/>
      <c r="R744" s="15"/>
      <c r="S744" s="15"/>
      <c r="T744" s="15"/>
      <c r="U744" s="15"/>
    </row>
    <row r="745" spans="1:21" ht="15" customHeight="1">
      <c r="A745" s="41">
        <f>RANK(N745,$N$18:$N$2614)</f>
        <v>354</v>
      </c>
      <c r="B745" s="143"/>
      <c r="C745" s="144"/>
      <c r="D745" s="144"/>
      <c r="E745" s="144"/>
      <c r="F745" s="144"/>
      <c r="G745" s="145"/>
      <c r="H745" s="145"/>
      <c r="I745" s="145"/>
      <c r="J745" s="145"/>
      <c r="K745" s="145"/>
      <c r="L745" s="145"/>
      <c r="M745" s="145"/>
      <c r="N745" s="43">
        <f>SUM(G745*$D$8+H745*$D$5+I745*$D$9+J745*$D$6+K745*$D$11+L745*$D$10+M745*$D$7)</f>
        <v>0</v>
      </c>
      <c r="O745" s="97" t="e">
        <f>VLOOKUP(B745,#REF!,14,0)</f>
        <v>#REF!</v>
      </c>
      <c r="P745" s="106" t="e">
        <f>SUM(((((I745+(L745*1.1))/1900*0.55)+(J745+M745)/19*0.41))+(K745/20*0.04))*100*O745</f>
        <v>#REF!</v>
      </c>
      <c r="Q745" s="15"/>
      <c r="R745" s="15"/>
      <c r="S745" s="15"/>
      <c r="T745" s="15"/>
      <c r="U745" s="15"/>
    </row>
    <row r="746" spans="1:21" ht="15" customHeight="1">
      <c r="A746" s="41">
        <f>RANK(N746,$N$18:$N$2614)</f>
        <v>354</v>
      </c>
      <c r="B746" s="153"/>
      <c r="C746" s="144"/>
      <c r="D746" s="144"/>
      <c r="E746" s="144"/>
      <c r="F746" s="144"/>
      <c r="G746" s="145"/>
      <c r="H746" s="145"/>
      <c r="I746" s="145"/>
      <c r="J746" s="145"/>
      <c r="K746" s="145"/>
      <c r="L746" s="145"/>
      <c r="M746" s="145"/>
      <c r="N746" s="43">
        <f>SUM(G746*$D$8+H746*$D$5+I746*$D$9+J746*$D$6+K746*$D$11+L746*$D$10+M746*$D$7)</f>
        <v>0</v>
      </c>
      <c r="O746" s="97" t="e">
        <f>VLOOKUP(B746,#REF!,14,0)</f>
        <v>#REF!</v>
      </c>
      <c r="P746" s="106" t="e">
        <f>SUM(((((I746+(L746*1.1))/1900*0.55)+(J746+M746)/19*0.41))+(K746/20*0.04))*100*O746</f>
        <v>#REF!</v>
      </c>
      <c r="Q746" s="15"/>
      <c r="R746" s="15"/>
      <c r="S746" s="15"/>
      <c r="T746" s="15"/>
      <c r="U746" s="15"/>
    </row>
    <row r="747" spans="1:21" ht="15" customHeight="1">
      <c r="A747" s="41">
        <f>RANK(N747,$N$18:$N$2614)</f>
        <v>354</v>
      </c>
      <c r="B747" s="153"/>
      <c r="C747" s="144"/>
      <c r="D747" s="144"/>
      <c r="E747" s="144"/>
      <c r="F747" s="144"/>
      <c r="G747" s="145"/>
      <c r="H747" s="145"/>
      <c r="I747" s="145"/>
      <c r="J747" s="145"/>
      <c r="K747" s="145"/>
      <c r="L747" s="145"/>
      <c r="M747" s="145"/>
      <c r="N747" s="43">
        <f>SUM(G747*$D$8+H747*$D$5+I747*$D$9+J747*$D$6+K747*$D$11+L747*$D$10+M747*$D$7)</f>
        <v>0</v>
      </c>
      <c r="O747" s="97" t="e">
        <f>VLOOKUP(B747,#REF!,14,0)</f>
        <v>#REF!</v>
      </c>
      <c r="P747" s="106" t="e">
        <f>SUM(((((I747+(L747*1.1))/1900*0.55)+(J747+M747)/19*0.41))+(K747/20*0.04))*100*O747</f>
        <v>#REF!</v>
      </c>
      <c r="Q747" s="15"/>
      <c r="R747" s="15"/>
      <c r="S747" s="15"/>
      <c r="T747" s="15"/>
      <c r="U747" s="15"/>
    </row>
    <row r="748" spans="1:21" ht="15" customHeight="1">
      <c r="A748" s="41">
        <f>RANK(N748,$N$18:$N$2614)</f>
        <v>354</v>
      </c>
      <c r="B748" s="153"/>
      <c r="C748" s="144"/>
      <c r="D748" s="144"/>
      <c r="E748" s="144"/>
      <c r="F748" s="144"/>
      <c r="G748" s="145"/>
      <c r="H748" s="145"/>
      <c r="I748" s="145"/>
      <c r="J748" s="145"/>
      <c r="K748" s="145"/>
      <c r="L748" s="145"/>
      <c r="M748" s="145"/>
      <c r="N748" s="43">
        <f>SUM(G748*$D$8+H748*$D$5+I748*$D$9+J748*$D$6+K748*$D$11+L748*$D$10+M748*$D$7)</f>
        <v>0</v>
      </c>
      <c r="O748" s="97" t="e">
        <f>VLOOKUP(B748,#REF!,14,0)</f>
        <v>#REF!</v>
      </c>
      <c r="P748" s="106" t="e">
        <f>SUM(((((I748+(L748*1.1))/1900*0.55)+(J748+M748)/19*0.41))+(K748/20*0.04))*100*O748</f>
        <v>#REF!</v>
      </c>
      <c r="Q748" s="15"/>
      <c r="R748" s="15"/>
      <c r="S748" s="15"/>
      <c r="T748" s="15"/>
      <c r="U748" s="15"/>
    </row>
    <row r="749" spans="1:21" ht="15" customHeight="1">
      <c r="A749" s="41">
        <f>RANK(N749,$N$18:$N$2614)</f>
        <v>354</v>
      </c>
      <c r="B749" s="153"/>
      <c r="C749" s="144"/>
      <c r="D749" s="144"/>
      <c r="E749" s="144"/>
      <c r="F749" s="144"/>
      <c r="G749" s="145"/>
      <c r="H749" s="145"/>
      <c r="I749" s="145"/>
      <c r="J749" s="145"/>
      <c r="K749" s="145"/>
      <c r="L749" s="145"/>
      <c r="M749" s="145"/>
      <c r="N749" s="43">
        <f>SUM(G749*$D$8+H749*$D$5+I749*$D$9+J749*$D$6+K749*$D$11+L749*$D$10+M749*$D$7)</f>
        <v>0</v>
      </c>
      <c r="O749" s="97" t="e">
        <f>VLOOKUP(B749,#REF!,14,0)</f>
        <v>#REF!</v>
      </c>
      <c r="P749" s="106" t="e">
        <f>SUM(((((I749+(L749*1.1))/1900*0.55)+(J749+M749)/19*0.41))+(K749/20*0.04))*100*O749</f>
        <v>#REF!</v>
      </c>
      <c r="Q749" s="15"/>
      <c r="R749" s="15"/>
      <c r="S749" s="15"/>
      <c r="T749" s="15"/>
      <c r="U749" s="15"/>
    </row>
    <row r="750" spans="1:21" ht="15" customHeight="1">
      <c r="A750" s="41">
        <f>RANK(N750,$N$18:$N$2614)</f>
        <v>354</v>
      </c>
      <c r="B750" s="143"/>
      <c r="C750" s="144"/>
      <c r="D750" s="144"/>
      <c r="E750" s="144"/>
      <c r="F750" s="144"/>
      <c r="G750" s="145"/>
      <c r="H750" s="145"/>
      <c r="I750" s="145"/>
      <c r="J750" s="145"/>
      <c r="K750" s="145"/>
      <c r="L750" s="145"/>
      <c r="M750" s="145"/>
      <c r="N750" s="43">
        <f>SUM(G750*$D$8+H750*$D$5+I750*$D$9+J750*$D$6+K750*$D$11+L750*$D$10+M750*$D$7)</f>
        <v>0</v>
      </c>
      <c r="O750" s="97" t="e">
        <f>VLOOKUP(B750,#REF!,14,0)</f>
        <v>#REF!</v>
      </c>
      <c r="P750" s="106" t="e">
        <f>SUM(((((I750+(L750*1.1))/1900*0.55)+(J750+M750)/19*0.41))+(K750/20*0.04))*100*O750</f>
        <v>#REF!</v>
      </c>
      <c r="Q750" s="15"/>
      <c r="R750" s="15"/>
      <c r="S750" s="15"/>
      <c r="T750" s="15"/>
      <c r="U750" s="15"/>
    </row>
    <row r="751" spans="1:21" ht="15" customHeight="1">
      <c r="A751" s="41">
        <f>RANK(N751,$N$18:$N$2614)</f>
        <v>354</v>
      </c>
      <c r="B751" s="144"/>
      <c r="C751" s="144"/>
      <c r="D751" s="144"/>
      <c r="E751" s="144"/>
      <c r="F751" s="144"/>
      <c r="G751" s="145"/>
      <c r="H751" s="145"/>
      <c r="I751" s="145"/>
      <c r="J751" s="145"/>
      <c r="K751" s="145"/>
      <c r="L751" s="145"/>
      <c r="M751" s="145"/>
      <c r="N751" s="43">
        <f>SUM(G751*$D$8+H751*$D$5+I751*$D$9+J751*$D$6+K751*$D$11+L751*$D$10+M751*$D$7)</f>
        <v>0</v>
      </c>
      <c r="O751" s="97" t="e">
        <f>VLOOKUP(B751,#REF!,14,0)</f>
        <v>#REF!</v>
      </c>
      <c r="P751" s="106" t="e">
        <f>SUM(((((I751+(L751*1.1))/1900*0.55)+(J751+M751)/19*0.41))+(K751/20*0.04))*100*O751</f>
        <v>#REF!</v>
      </c>
      <c r="Q751" s="15"/>
      <c r="R751" s="15"/>
      <c r="S751" s="15"/>
      <c r="T751" s="15"/>
      <c r="U751" s="15"/>
    </row>
    <row r="752" spans="1:21" ht="15" customHeight="1">
      <c r="A752" s="41">
        <f>RANK(N752,$N$18:$N$2614)</f>
        <v>354</v>
      </c>
      <c r="B752" s="144"/>
      <c r="C752" s="144"/>
      <c r="D752" s="144"/>
      <c r="E752" s="144"/>
      <c r="F752" s="144"/>
      <c r="G752" s="145"/>
      <c r="H752" s="145"/>
      <c r="I752" s="145"/>
      <c r="J752" s="145"/>
      <c r="K752" s="145"/>
      <c r="L752" s="145"/>
      <c r="M752" s="145"/>
      <c r="N752" s="43">
        <f>SUM(G752*$D$8+H752*$D$5+I752*$D$9+J752*$D$6+K752*$D$11+L752*$D$10+M752*$D$7)</f>
        <v>0</v>
      </c>
      <c r="O752" s="97" t="e">
        <f>VLOOKUP(B752,#REF!,14,0)</f>
        <v>#REF!</v>
      </c>
      <c r="P752" s="106" t="e">
        <f>SUM(((((I752+(L752*1.1))/1900*0.55)+(J752+M752)/19*0.41))+(K752/20*0.04))*100*O752</f>
        <v>#REF!</v>
      </c>
      <c r="Q752" s="15"/>
      <c r="R752" s="15"/>
      <c r="S752" s="15"/>
      <c r="T752" s="15"/>
      <c r="U752" s="15"/>
    </row>
    <row r="753" spans="1:21" ht="15" customHeight="1">
      <c r="A753" s="41">
        <f>RANK(N753,$N$18:$N$2614)</f>
        <v>354</v>
      </c>
      <c r="B753" s="144"/>
      <c r="C753" s="144"/>
      <c r="D753" s="144"/>
      <c r="E753" s="144"/>
      <c r="F753" s="144"/>
      <c r="G753" s="145"/>
      <c r="H753" s="145"/>
      <c r="I753" s="145"/>
      <c r="J753" s="145"/>
      <c r="K753" s="145"/>
      <c r="L753" s="145"/>
      <c r="M753" s="145"/>
      <c r="N753" s="43">
        <f>SUM(G753*$D$8+H753*$D$5+I753*$D$9+J753*$D$6+K753*$D$11+L753*$D$10+M753*$D$7)</f>
        <v>0</v>
      </c>
      <c r="O753" s="97" t="e">
        <f>VLOOKUP(B753,#REF!,14,0)</f>
        <v>#REF!</v>
      </c>
      <c r="P753" s="106" t="e">
        <f>SUM(((((I753+(L753*1.1))/1900*0.55)+(J753+M753)/19*0.41))+(K753/20*0.04))*100*O753</f>
        <v>#REF!</v>
      </c>
      <c r="Q753" s="15"/>
      <c r="R753" s="15"/>
      <c r="S753" s="15"/>
      <c r="T753" s="15"/>
      <c r="U753" s="15"/>
    </row>
    <row r="754" spans="1:21" ht="15" customHeight="1">
      <c r="A754" s="41">
        <f>RANK(N754,$N$18:$N$2614)</f>
        <v>354</v>
      </c>
      <c r="B754" s="143"/>
      <c r="C754" s="144"/>
      <c r="D754" s="144"/>
      <c r="E754" s="144"/>
      <c r="F754" s="144"/>
      <c r="G754" s="145"/>
      <c r="H754" s="145"/>
      <c r="I754" s="145"/>
      <c r="J754" s="145"/>
      <c r="K754" s="145"/>
      <c r="L754" s="145"/>
      <c r="M754" s="145"/>
      <c r="N754" s="43">
        <f>SUM(G754*$D$8+H754*$D$5+I754*$D$9+J754*$D$6+K754*$D$11+L754*$D$10+M754*$D$7)</f>
        <v>0</v>
      </c>
      <c r="O754" s="97" t="e">
        <f>VLOOKUP(B754,#REF!,14,0)</f>
        <v>#REF!</v>
      </c>
      <c r="P754" s="106" t="e">
        <f>SUM(((((I754+(L754*1.1))/1900*0.55)+(J754+M754)/19*0.41))+(K754/20*0.04))*100*O754</f>
        <v>#REF!</v>
      </c>
      <c r="Q754" s="15"/>
      <c r="R754" s="15"/>
      <c r="S754" s="15"/>
      <c r="T754" s="15"/>
      <c r="U754" s="15"/>
    </row>
    <row r="755" spans="1:21" ht="15" customHeight="1">
      <c r="A755" s="41">
        <f>RANK(N755,$N$18:$N$2614)</f>
        <v>354</v>
      </c>
      <c r="B755" s="143"/>
      <c r="C755" s="144"/>
      <c r="D755" s="144"/>
      <c r="E755" s="144"/>
      <c r="F755" s="144"/>
      <c r="G755" s="145"/>
      <c r="H755" s="145"/>
      <c r="I755" s="145"/>
      <c r="J755" s="145"/>
      <c r="K755" s="145"/>
      <c r="L755" s="145"/>
      <c r="M755" s="145"/>
      <c r="N755" s="43">
        <f>SUM(G755*$D$8+H755*$D$5+I755*$D$9+J755*$D$6+K755*$D$11+L755*$D$10+M755*$D$7)</f>
        <v>0</v>
      </c>
      <c r="O755" s="97" t="e">
        <f>VLOOKUP(B755,#REF!,14,0)</f>
        <v>#REF!</v>
      </c>
      <c r="P755" s="106" t="e">
        <f>SUM(((((I755+(L755*1.1))/1900*0.55)+(J755+M755)/19*0.41))+(K755/20*0.04))*100*O755</f>
        <v>#REF!</v>
      </c>
      <c r="Q755" s="15"/>
      <c r="R755" s="15"/>
      <c r="S755" s="15"/>
      <c r="T755" s="15"/>
      <c r="U755" s="15"/>
    </row>
    <row r="756" spans="1:21" ht="15" customHeight="1">
      <c r="A756" s="41">
        <f>RANK(N756,$N$18:$N$2614)</f>
        <v>354</v>
      </c>
      <c r="B756" s="146"/>
      <c r="C756" s="144"/>
      <c r="D756" s="144"/>
      <c r="E756" s="144"/>
      <c r="F756" s="144"/>
      <c r="G756" s="145"/>
      <c r="H756" s="145"/>
      <c r="I756" s="145"/>
      <c r="J756" s="145"/>
      <c r="K756" s="145"/>
      <c r="L756" s="145"/>
      <c r="M756" s="145"/>
      <c r="N756" s="43">
        <f>SUM(G756*$D$8+H756*$D$5+I756*$D$9+J756*$D$6+K756*$D$11+L756*$D$10+M756*$D$7)</f>
        <v>0</v>
      </c>
      <c r="O756" s="97" t="e">
        <f>VLOOKUP(B756,#REF!,14,0)</f>
        <v>#REF!</v>
      </c>
      <c r="P756" s="106" t="e">
        <f>SUM(((((I756+(L756*1.1))/1900*0.55)+(J756+M756)/19*0.41))+(K756/20*0.04))*100*O756</f>
        <v>#REF!</v>
      </c>
      <c r="Q756" s="15"/>
      <c r="R756" s="15"/>
      <c r="S756" s="15"/>
      <c r="T756" s="15"/>
      <c r="U756" s="15"/>
    </row>
    <row r="757" spans="1:21" ht="15" customHeight="1">
      <c r="A757" s="41">
        <f>RANK(N757,$N$18:$N$2614)</f>
        <v>354</v>
      </c>
      <c r="B757" s="146"/>
      <c r="C757" s="144"/>
      <c r="D757" s="144"/>
      <c r="E757" s="144"/>
      <c r="F757" s="144"/>
      <c r="G757" s="145"/>
      <c r="H757" s="145"/>
      <c r="I757" s="145"/>
      <c r="J757" s="145"/>
      <c r="K757" s="145"/>
      <c r="L757" s="145"/>
      <c r="M757" s="145"/>
      <c r="N757" s="43">
        <f>SUM(G757*$D$8+H757*$D$5+I757*$D$9+J757*$D$6+K757*$D$11+L757*$D$10+M757*$D$7)</f>
        <v>0</v>
      </c>
      <c r="O757" s="97" t="e">
        <f>VLOOKUP(B757,#REF!,14,0)</f>
        <v>#REF!</v>
      </c>
      <c r="P757" s="106" t="e">
        <f>SUM(((((I757+(L757*1.1))/1900*0.55)+(J757+M757)/19*0.41))+(K757/20*0.04))*100*O757</f>
        <v>#REF!</v>
      </c>
      <c r="Q757" s="15"/>
      <c r="R757" s="15"/>
      <c r="S757" s="15"/>
      <c r="T757" s="15"/>
      <c r="U757" s="15"/>
    </row>
    <row r="758" spans="1:21" ht="15" customHeight="1">
      <c r="A758" s="41">
        <f>RANK(N758,$N$18:$N$2614)</f>
        <v>354</v>
      </c>
      <c r="B758" s="143"/>
      <c r="C758" s="144"/>
      <c r="D758" s="144"/>
      <c r="E758" s="144"/>
      <c r="F758" s="144"/>
      <c r="G758" s="145"/>
      <c r="H758" s="145"/>
      <c r="I758" s="145"/>
      <c r="J758" s="145"/>
      <c r="K758" s="145"/>
      <c r="L758" s="145"/>
      <c r="M758" s="145"/>
      <c r="N758" s="43">
        <f>SUM(G758*$D$8+H758*$D$5+I758*$D$9+J758*$D$6+K758*$D$11+L758*$D$10+M758*$D$7)</f>
        <v>0</v>
      </c>
      <c r="O758" s="97" t="e">
        <f>VLOOKUP(B758,#REF!,14,0)</f>
        <v>#REF!</v>
      </c>
      <c r="P758" s="106" t="e">
        <f>SUM(((((I758+(L758*1.1))/1900*0.55)+(J758+M758)/19*0.41))+(K758/20*0.04))*100*O758</f>
        <v>#REF!</v>
      </c>
      <c r="Q758" s="15"/>
      <c r="R758" s="15"/>
      <c r="S758" s="15"/>
      <c r="T758" s="15"/>
      <c r="U758" s="15"/>
    </row>
    <row r="759" spans="1:21" ht="15" customHeight="1">
      <c r="A759" s="41">
        <f>RANK(N759,$N$18:$N$2614)</f>
        <v>354</v>
      </c>
      <c r="B759" s="146"/>
      <c r="C759" s="144"/>
      <c r="D759" s="144"/>
      <c r="E759" s="144"/>
      <c r="F759" s="144"/>
      <c r="G759" s="145"/>
      <c r="H759" s="145"/>
      <c r="I759" s="145"/>
      <c r="J759" s="145"/>
      <c r="K759" s="145"/>
      <c r="L759" s="145"/>
      <c r="M759" s="145"/>
      <c r="N759" s="43">
        <f>SUM(G759*$D$8+H759*$D$5+I759*$D$9+J759*$D$6+K759*$D$11+L759*$D$10+M759*$D$7)</f>
        <v>0</v>
      </c>
      <c r="O759" s="97" t="e">
        <f>VLOOKUP(B759,#REF!,14,0)</f>
        <v>#REF!</v>
      </c>
      <c r="P759" s="106" t="e">
        <f>SUM(((((I759+(L759*1.1))/1900*0.55)+(J759+M759)/19*0.41))+(K759/20*0.04))*100*O759</f>
        <v>#REF!</v>
      </c>
      <c r="Q759" s="15"/>
      <c r="R759" s="15"/>
      <c r="S759" s="15"/>
      <c r="T759" s="15"/>
      <c r="U759" s="15"/>
    </row>
    <row r="760" spans="1:21" ht="15" customHeight="1">
      <c r="A760" s="41">
        <f>RANK(N760,$N$18:$N$2614)</f>
        <v>354</v>
      </c>
      <c r="B760" s="146"/>
      <c r="C760" s="144"/>
      <c r="D760" s="144"/>
      <c r="E760" s="144"/>
      <c r="F760" s="144"/>
      <c r="G760" s="145"/>
      <c r="H760" s="145"/>
      <c r="I760" s="145"/>
      <c r="J760" s="145"/>
      <c r="K760" s="145"/>
      <c r="L760" s="145"/>
      <c r="M760" s="145"/>
      <c r="N760" s="43">
        <f>SUM(G760*$D$8+H760*$D$5+I760*$D$9+J760*$D$6+K760*$D$11+L760*$D$10+M760*$D$7)</f>
        <v>0</v>
      </c>
      <c r="O760" s="97" t="e">
        <f>VLOOKUP(B760,#REF!,14,0)</f>
        <v>#REF!</v>
      </c>
      <c r="P760" s="106" t="e">
        <f>SUM(((((I760+(L760*1.1))/1900*0.55)+(J760+M760)/19*0.41))+(K760/20*0.04))*100*O760</f>
        <v>#REF!</v>
      </c>
      <c r="Q760" s="15"/>
      <c r="R760" s="15"/>
      <c r="S760" s="15"/>
      <c r="T760" s="15"/>
      <c r="U760" s="15"/>
    </row>
    <row r="761" spans="1:21" ht="15" customHeight="1">
      <c r="A761" s="41">
        <f>RANK(N761,$N$18:$N$2614)</f>
        <v>354</v>
      </c>
      <c r="B761" s="146"/>
      <c r="C761" s="144"/>
      <c r="D761" s="144"/>
      <c r="E761" s="144"/>
      <c r="F761" s="144"/>
      <c r="G761" s="145"/>
      <c r="H761" s="145"/>
      <c r="I761" s="145"/>
      <c r="J761" s="145"/>
      <c r="K761" s="145"/>
      <c r="L761" s="145"/>
      <c r="M761" s="145"/>
      <c r="N761" s="43">
        <f>SUM(G761*$D$8+H761*$D$5+I761*$D$9+J761*$D$6+K761*$D$11+L761*$D$10+M761*$D$7)</f>
        <v>0</v>
      </c>
      <c r="O761" s="97" t="e">
        <f>VLOOKUP(B761,#REF!,14,0)</f>
        <v>#REF!</v>
      </c>
      <c r="P761" s="106" t="e">
        <f>SUM(((((I761+(L761*1.1))/1900*0.55)+(J761+M761)/19*0.41))+(K761/20*0.04))*100*O761</f>
        <v>#REF!</v>
      </c>
      <c r="Q761" s="15"/>
      <c r="R761" s="15"/>
      <c r="S761" s="15"/>
      <c r="T761" s="15"/>
      <c r="U761" s="15"/>
    </row>
    <row r="762" spans="1:21" ht="15" customHeight="1">
      <c r="A762" s="41">
        <f>RANK(N762,$N$18:$N$2614)</f>
        <v>354</v>
      </c>
      <c r="B762" s="146"/>
      <c r="C762" s="144"/>
      <c r="D762" s="144"/>
      <c r="E762" s="144"/>
      <c r="F762" s="144"/>
      <c r="G762" s="145"/>
      <c r="H762" s="145"/>
      <c r="I762" s="145"/>
      <c r="J762" s="145"/>
      <c r="K762" s="145"/>
      <c r="L762" s="145"/>
      <c r="M762" s="145"/>
      <c r="N762" s="43">
        <f>SUM(G762*$D$8+H762*$D$5+I762*$D$9+J762*$D$6+K762*$D$11+L762*$D$10+M762*$D$7)</f>
        <v>0</v>
      </c>
      <c r="O762" s="97" t="e">
        <f>VLOOKUP(B762,#REF!,14,0)</f>
        <v>#REF!</v>
      </c>
      <c r="P762" s="106" t="e">
        <f>SUM(((((I762+(L762*1.1))/1900*0.55)+(J762+M762)/19*0.41))+(K762/20*0.04))*100*O762</f>
        <v>#REF!</v>
      </c>
      <c r="Q762" s="15"/>
      <c r="R762" s="15"/>
      <c r="S762" s="15"/>
      <c r="T762" s="15"/>
      <c r="U762" s="15"/>
    </row>
    <row r="763" spans="1:21" ht="15" customHeight="1">
      <c r="A763" s="41">
        <f>RANK(N763,$N$18:$N$2614)</f>
        <v>354</v>
      </c>
      <c r="B763" s="146"/>
      <c r="C763" s="144"/>
      <c r="D763" s="144"/>
      <c r="E763" s="144"/>
      <c r="F763" s="144"/>
      <c r="G763" s="145"/>
      <c r="H763" s="145"/>
      <c r="I763" s="145"/>
      <c r="J763" s="145"/>
      <c r="K763" s="145"/>
      <c r="L763" s="145"/>
      <c r="M763" s="145"/>
      <c r="N763" s="43">
        <f>SUM(G763*$D$8+H763*$D$5+I763*$D$9+J763*$D$6+K763*$D$11+L763*$D$10+M763*$D$7)</f>
        <v>0</v>
      </c>
      <c r="O763" s="97" t="e">
        <f>VLOOKUP(B763,#REF!,14,0)</f>
        <v>#REF!</v>
      </c>
      <c r="P763" s="106" t="e">
        <f>SUM(((((I763+(L763*1.1))/1900*0.55)+(J763+M763)/19*0.41))+(K763/20*0.04))*100*O763</f>
        <v>#REF!</v>
      </c>
      <c r="Q763" s="15"/>
      <c r="R763" s="15"/>
      <c r="S763" s="15"/>
      <c r="T763" s="15"/>
      <c r="U763" s="15"/>
    </row>
    <row r="764" spans="1:21" ht="15" customHeight="1">
      <c r="A764" s="41">
        <f>RANK(N764,$N$18:$N$2614)</f>
        <v>354</v>
      </c>
      <c r="B764" s="146"/>
      <c r="C764" s="144"/>
      <c r="D764" s="144"/>
      <c r="E764" s="144"/>
      <c r="F764" s="144"/>
      <c r="G764" s="145"/>
      <c r="H764" s="145"/>
      <c r="I764" s="145"/>
      <c r="J764" s="145"/>
      <c r="K764" s="145"/>
      <c r="L764" s="145"/>
      <c r="M764" s="145"/>
      <c r="N764" s="43">
        <f>SUM(G764*$D$8+H764*$D$5+I764*$D$9+J764*$D$6+K764*$D$11+L764*$D$10+M764*$D$7)</f>
        <v>0</v>
      </c>
      <c r="O764" s="97" t="e">
        <f>VLOOKUP(B764,#REF!,14,0)</f>
        <v>#REF!</v>
      </c>
      <c r="P764" s="106" t="e">
        <f>SUM(((((I764+(L764*1.1))/1900*0.55)+(J764+M764)/19*0.41))+(K764/20*0.04))*100*O764</f>
        <v>#REF!</v>
      </c>
      <c r="Q764" s="15"/>
      <c r="R764" s="15"/>
      <c r="S764" s="15"/>
      <c r="T764" s="15"/>
      <c r="U764" s="15"/>
    </row>
    <row r="765" spans="1:21" ht="15" customHeight="1">
      <c r="A765" s="41">
        <f>RANK(N765,$N$18:$N$2614)</f>
        <v>354</v>
      </c>
      <c r="B765" s="146"/>
      <c r="C765" s="144"/>
      <c r="D765" s="144"/>
      <c r="E765" s="144"/>
      <c r="F765" s="144"/>
      <c r="G765" s="145"/>
      <c r="H765" s="145"/>
      <c r="I765" s="145"/>
      <c r="J765" s="145"/>
      <c r="K765" s="145"/>
      <c r="L765" s="145"/>
      <c r="M765" s="145"/>
      <c r="N765" s="43">
        <f>SUM(G765*$D$8+H765*$D$5+I765*$D$9+J765*$D$6+K765*$D$11+L765*$D$10+M765*$D$7)</f>
        <v>0</v>
      </c>
      <c r="O765" s="97" t="e">
        <f>VLOOKUP(B765,#REF!,14,0)</f>
        <v>#REF!</v>
      </c>
      <c r="P765" s="106" t="e">
        <f>SUM(((((I765+(L765*1.1))/1900*0.55)+(J765+M765)/19*0.41))+(K765/20*0.04))*100*O765</f>
        <v>#REF!</v>
      </c>
      <c r="Q765" s="15"/>
      <c r="R765" s="15"/>
      <c r="S765" s="15"/>
      <c r="T765" s="15"/>
      <c r="U765" s="15"/>
    </row>
    <row r="766" spans="1:21" ht="15" customHeight="1">
      <c r="A766" s="41">
        <f>RANK(N766,$N$18:$N$2614)</f>
        <v>354</v>
      </c>
      <c r="B766" s="146"/>
      <c r="C766" s="144"/>
      <c r="D766" s="144"/>
      <c r="E766" s="144"/>
      <c r="F766" s="144"/>
      <c r="G766" s="145"/>
      <c r="H766" s="145"/>
      <c r="I766" s="145"/>
      <c r="J766" s="145"/>
      <c r="K766" s="145"/>
      <c r="L766" s="145"/>
      <c r="M766" s="145"/>
      <c r="N766" s="43">
        <f>SUM(G766*$D$8+H766*$D$5+I766*$D$9+J766*$D$6+K766*$D$11+L766*$D$10+M766*$D$7)</f>
        <v>0</v>
      </c>
      <c r="O766" s="97" t="e">
        <f>VLOOKUP(B766,#REF!,14,0)</f>
        <v>#REF!</v>
      </c>
      <c r="P766" s="106" t="e">
        <f>SUM(((((I766+(L766*1.1))/1900*0.55)+(J766+M766)/19*0.41))+(K766/20*0.04))*100*O766</f>
        <v>#REF!</v>
      </c>
      <c r="Q766" s="15"/>
      <c r="R766" s="15"/>
      <c r="S766" s="15"/>
      <c r="T766" s="15"/>
      <c r="U766" s="15"/>
    </row>
    <row r="767" spans="1:21" ht="15" customHeight="1">
      <c r="A767" s="41">
        <f>RANK(N767,$N$18:$N$2614)</f>
        <v>354</v>
      </c>
      <c r="B767" s="146"/>
      <c r="C767" s="144"/>
      <c r="D767" s="144"/>
      <c r="E767" s="144"/>
      <c r="F767" s="144"/>
      <c r="G767" s="145"/>
      <c r="H767" s="145"/>
      <c r="I767" s="145"/>
      <c r="J767" s="145"/>
      <c r="K767" s="145"/>
      <c r="L767" s="145"/>
      <c r="M767" s="145"/>
      <c r="N767" s="43">
        <f>SUM(G767*$D$8+H767*$D$5+I767*$D$9+J767*$D$6+K767*$D$11+L767*$D$10+M767*$D$7)</f>
        <v>0</v>
      </c>
      <c r="O767" s="97" t="e">
        <f>VLOOKUP(B767,#REF!,14,0)</f>
        <v>#REF!</v>
      </c>
      <c r="P767" s="106" t="e">
        <f>SUM(((((I767+(L767*1.1))/1900*0.55)+(J767+M767)/19*0.41))+(K767/20*0.04))*100*O767</f>
        <v>#REF!</v>
      </c>
      <c r="Q767" s="15"/>
      <c r="R767" s="15"/>
      <c r="S767" s="15"/>
      <c r="T767" s="15"/>
      <c r="U767" s="15"/>
    </row>
    <row r="768" spans="1:21" ht="15" customHeight="1">
      <c r="A768" s="41">
        <f>RANK(N768,$N$18:$N$2614)</f>
        <v>354</v>
      </c>
      <c r="B768" s="146"/>
      <c r="C768" s="144"/>
      <c r="D768" s="144"/>
      <c r="E768" s="144"/>
      <c r="F768" s="144"/>
      <c r="G768" s="145"/>
      <c r="H768" s="145"/>
      <c r="I768" s="145"/>
      <c r="J768" s="145"/>
      <c r="K768" s="145"/>
      <c r="L768" s="145"/>
      <c r="M768" s="145"/>
      <c r="N768" s="43">
        <f>SUM(G768*$D$8+H768*$D$5+I768*$D$9+J768*$D$6+K768*$D$11+L768*$D$10+M768*$D$7)</f>
        <v>0</v>
      </c>
      <c r="O768" s="97" t="e">
        <f>VLOOKUP(B768,#REF!,14,0)</f>
        <v>#REF!</v>
      </c>
      <c r="P768" s="106" t="e">
        <f>SUM(((((I768+(L768*1.1))/1900*0.55)+(J768+M768)/19*0.41))+(K768/20*0.04))*100*O768</f>
        <v>#REF!</v>
      </c>
      <c r="Q768" s="15"/>
      <c r="R768" s="15"/>
      <c r="S768" s="15"/>
      <c r="T768" s="15"/>
      <c r="U768" s="15"/>
    </row>
    <row r="769" spans="1:21" ht="15" customHeight="1">
      <c r="A769" s="41">
        <f>RANK(N769,$N$18:$N$2614)</f>
        <v>354</v>
      </c>
      <c r="B769" s="143"/>
      <c r="C769" s="144"/>
      <c r="D769" s="144"/>
      <c r="E769" s="144"/>
      <c r="F769" s="144"/>
      <c r="G769" s="145"/>
      <c r="H769" s="145"/>
      <c r="I769" s="145"/>
      <c r="J769" s="145"/>
      <c r="K769" s="145"/>
      <c r="L769" s="145"/>
      <c r="M769" s="145"/>
      <c r="N769" s="43">
        <f>SUM(G769*$D$8+H769*$D$5+I769*$D$9+J769*$D$6+K769*$D$11+L769*$D$10+M769*$D$7)</f>
        <v>0</v>
      </c>
      <c r="O769" s="97" t="e">
        <f>VLOOKUP(B769,#REF!,14,0)</f>
        <v>#REF!</v>
      </c>
      <c r="P769" s="106" t="e">
        <f>SUM(((((I769+(L769*1.1))/1900*0.55)+(J769+M769)/19*0.41))+(K769/20*0.04))*100*O769</f>
        <v>#REF!</v>
      </c>
      <c r="Q769" s="15"/>
      <c r="R769" s="15"/>
      <c r="S769" s="15"/>
      <c r="T769" s="15"/>
      <c r="U769" s="15"/>
    </row>
    <row r="770" spans="1:21" ht="15" customHeight="1">
      <c r="A770" s="41">
        <f>RANK(N770,$N$18:$N$2614)</f>
        <v>354</v>
      </c>
      <c r="B770" s="143"/>
      <c r="C770" s="144"/>
      <c r="D770" s="144"/>
      <c r="E770" s="144"/>
      <c r="F770" s="144"/>
      <c r="G770" s="145"/>
      <c r="H770" s="145"/>
      <c r="I770" s="145"/>
      <c r="J770" s="145"/>
      <c r="K770" s="145"/>
      <c r="L770" s="145"/>
      <c r="M770" s="145"/>
      <c r="N770" s="43">
        <f>SUM(G770*$D$8+H770*$D$5+I770*$D$9+J770*$D$6+K770*$D$11+L770*$D$10+M770*$D$7)</f>
        <v>0</v>
      </c>
      <c r="O770" s="97" t="e">
        <f>VLOOKUP(B770,#REF!,14,0)</f>
        <v>#REF!</v>
      </c>
      <c r="P770" s="106" t="e">
        <f>SUM(((((I770+(L770*1.1))/1900*0.55)+(J770+M770)/19*0.41))+(K770/20*0.04))*100*O770</f>
        <v>#REF!</v>
      </c>
      <c r="Q770" s="15"/>
      <c r="R770" s="15"/>
      <c r="S770" s="15"/>
      <c r="T770" s="15"/>
      <c r="U770" s="15"/>
    </row>
    <row r="771" spans="1:21" ht="15" customHeight="1">
      <c r="A771" s="41">
        <f>RANK(N771,$N$18:$N$2614)</f>
        <v>354</v>
      </c>
      <c r="B771" s="146"/>
      <c r="C771" s="144"/>
      <c r="D771" s="144"/>
      <c r="E771" s="144"/>
      <c r="F771" s="144"/>
      <c r="G771" s="145"/>
      <c r="H771" s="145"/>
      <c r="I771" s="145"/>
      <c r="J771" s="145"/>
      <c r="K771" s="145"/>
      <c r="L771" s="145"/>
      <c r="M771" s="145"/>
      <c r="N771" s="43">
        <f>SUM(G771*$D$8+H771*$D$5+I771*$D$9+J771*$D$6+K771*$D$11+L771*$D$10+M771*$D$7)</f>
        <v>0</v>
      </c>
      <c r="O771" s="97" t="e">
        <f>VLOOKUP(B771,#REF!,14,0)</f>
        <v>#REF!</v>
      </c>
      <c r="P771" s="106" t="e">
        <f>SUM(((((I771+(L771*1.1))/1900*0.55)+(J771+M771)/19*0.41))+(K771/20*0.04))*100*O771</f>
        <v>#REF!</v>
      </c>
      <c r="Q771" s="15"/>
      <c r="R771" s="15"/>
      <c r="S771" s="15"/>
      <c r="T771" s="15"/>
      <c r="U771" s="15"/>
    </row>
    <row r="772" spans="1:21" ht="15" customHeight="1">
      <c r="A772" s="41">
        <f>RANK(N772,$N$18:$N$2614)</f>
        <v>354</v>
      </c>
      <c r="B772" s="146"/>
      <c r="C772" s="144"/>
      <c r="D772" s="144"/>
      <c r="E772" s="144"/>
      <c r="F772" s="144"/>
      <c r="G772" s="145"/>
      <c r="H772" s="145"/>
      <c r="I772" s="145"/>
      <c r="J772" s="145"/>
      <c r="K772" s="145"/>
      <c r="L772" s="145"/>
      <c r="M772" s="145"/>
      <c r="N772" s="43">
        <f>SUM(G772*$D$8+H772*$D$5+I772*$D$9+J772*$D$6+K772*$D$11+L772*$D$10+M772*$D$7)</f>
        <v>0</v>
      </c>
      <c r="O772" s="97" t="e">
        <f>VLOOKUP(B772,#REF!,14,0)</f>
        <v>#REF!</v>
      </c>
      <c r="P772" s="106" t="e">
        <f>SUM(((((I772+(L772*1.1))/1900*0.55)+(J772+M772)/19*0.41))+(K772/20*0.04))*100*O772</f>
        <v>#REF!</v>
      </c>
      <c r="Q772" s="15"/>
      <c r="R772" s="15"/>
      <c r="S772" s="15"/>
      <c r="T772" s="15"/>
      <c r="U772" s="15"/>
    </row>
    <row r="773" spans="1:21" ht="15" customHeight="1">
      <c r="A773" s="41">
        <f>RANK(N773,$N$18:$N$2614)</f>
        <v>354</v>
      </c>
      <c r="B773" s="153"/>
      <c r="C773" s="144"/>
      <c r="D773" s="144"/>
      <c r="E773" s="144"/>
      <c r="F773" s="144"/>
      <c r="G773" s="145"/>
      <c r="H773" s="145"/>
      <c r="I773" s="145"/>
      <c r="J773" s="145"/>
      <c r="K773" s="145"/>
      <c r="L773" s="145"/>
      <c r="M773" s="145"/>
      <c r="N773" s="43">
        <f>SUM(G773*$D$8+H773*$D$5+I773*$D$9+J773*$D$6+K773*$D$11+L773*$D$10+M773*$D$7)</f>
        <v>0</v>
      </c>
      <c r="O773" s="97" t="e">
        <f>VLOOKUP(B773,#REF!,14,0)</f>
        <v>#REF!</v>
      </c>
      <c r="P773" s="106" t="e">
        <f>SUM(((((I773+(L773*1.1))/1900*0.55)+(J773+M773)/19*0.41))+(K773/20*0.04))*100*O773</f>
        <v>#REF!</v>
      </c>
      <c r="Q773" s="15"/>
      <c r="R773" s="15"/>
      <c r="S773" s="15"/>
      <c r="T773" s="15"/>
      <c r="U773" s="15"/>
    </row>
    <row r="774" spans="1:21" ht="15" customHeight="1">
      <c r="A774" s="41">
        <f>RANK(N774,$N$18:$N$2614)</f>
        <v>354</v>
      </c>
      <c r="B774" s="153"/>
      <c r="C774" s="144"/>
      <c r="D774" s="144"/>
      <c r="E774" s="144"/>
      <c r="F774" s="144"/>
      <c r="G774" s="145"/>
      <c r="H774" s="145"/>
      <c r="I774" s="145"/>
      <c r="J774" s="145"/>
      <c r="K774" s="145"/>
      <c r="L774" s="145"/>
      <c r="M774" s="145"/>
      <c r="N774" s="43">
        <f>SUM(G774*$D$8+H774*$D$5+I774*$D$9+J774*$D$6+K774*$D$11+L774*$D$10+M774*$D$7)</f>
        <v>0</v>
      </c>
      <c r="O774" s="97" t="e">
        <f>VLOOKUP(B774,#REF!,14,0)</f>
        <v>#REF!</v>
      </c>
      <c r="P774" s="106" t="e">
        <f>SUM(((((I774+(L774*1.1))/1900*0.55)+(J774+M774)/19*0.41))+(K774/20*0.04))*100*O774</f>
        <v>#REF!</v>
      </c>
      <c r="Q774" s="15"/>
      <c r="R774" s="15"/>
      <c r="S774" s="15"/>
      <c r="T774" s="15"/>
      <c r="U774" s="15"/>
    </row>
    <row r="775" spans="1:21" ht="15" customHeight="1">
      <c r="A775" s="41">
        <f>RANK(N775,$N$18:$N$2614)</f>
        <v>354</v>
      </c>
      <c r="B775" s="153"/>
      <c r="C775" s="144"/>
      <c r="D775" s="144"/>
      <c r="E775" s="144"/>
      <c r="F775" s="144"/>
      <c r="G775" s="145"/>
      <c r="H775" s="145"/>
      <c r="I775" s="145"/>
      <c r="J775" s="145"/>
      <c r="K775" s="145"/>
      <c r="L775" s="145"/>
      <c r="M775" s="145"/>
      <c r="N775" s="43">
        <f>SUM(G775*$D$8+H775*$D$5+I775*$D$9+J775*$D$6+K775*$D$11+L775*$D$10+M775*$D$7)</f>
        <v>0</v>
      </c>
      <c r="O775" s="97" t="e">
        <f>VLOOKUP(B775,#REF!,14,0)</f>
        <v>#REF!</v>
      </c>
      <c r="P775" s="106" t="e">
        <f>SUM(((((I775+(L775*1.1))/1900*0.55)+(J775+M775)/19*0.41))+(K775/20*0.04))*100*O775</f>
        <v>#REF!</v>
      </c>
      <c r="Q775" s="15"/>
      <c r="R775" s="15"/>
      <c r="S775" s="15"/>
      <c r="T775" s="15"/>
      <c r="U775" s="15"/>
    </row>
    <row r="776" spans="1:21" ht="15" customHeight="1">
      <c r="A776" s="41">
        <f>RANK(N776,$N$18:$N$2614)</f>
        <v>354</v>
      </c>
      <c r="B776" s="146"/>
      <c r="C776" s="144"/>
      <c r="D776" s="144"/>
      <c r="E776" s="144"/>
      <c r="F776" s="144"/>
      <c r="G776" s="145"/>
      <c r="H776" s="145"/>
      <c r="I776" s="145"/>
      <c r="J776" s="145"/>
      <c r="K776" s="145"/>
      <c r="L776" s="145"/>
      <c r="M776" s="145"/>
      <c r="N776" s="43">
        <f>SUM(G776*$D$8+H776*$D$5+I776*$D$9+J776*$D$6+K776*$D$11+L776*$D$10+M776*$D$7)</f>
        <v>0</v>
      </c>
      <c r="O776" s="97" t="e">
        <f>VLOOKUP(B776,#REF!,14,0)</f>
        <v>#REF!</v>
      </c>
      <c r="P776" s="106" t="e">
        <f>SUM(((((I776+(L776*1.1))/1900*0.55)+(J776+M776)/19*0.41))+(K776/20*0.04))*100*O776</f>
        <v>#REF!</v>
      </c>
      <c r="Q776" s="15"/>
      <c r="R776" s="15"/>
      <c r="S776" s="15"/>
      <c r="T776" s="15"/>
      <c r="U776" s="15"/>
    </row>
    <row r="777" spans="1:21" ht="15" customHeight="1">
      <c r="A777" s="41">
        <f>RANK(N777,$N$18:$N$2614)</f>
        <v>354</v>
      </c>
      <c r="B777" s="146"/>
      <c r="C777" s="144"/>
      <c r="D777" s="144"/>
      <c r="E777" s="144"/>
      <c r="F777" s="144"/>
      <c r="G777" s="145"/>
      <c r="H777" s="145"/>
      <c r="I777" s="145"/>
      <c r="J777" s="145"/>
      <c r="K777" s="145"/>
      <c r="L777" s="145"/>
      <c r="M777" s="145"/>
      <c r="N777" s="43">
        <f>SUM(G777*$D$8+H777*$D$5+I777*$D$9+J777*$D$6+K777*$D$11+L777*$D$10+M777*$D$7)</f>
        <v>0</v>
      </c>
      <c r="O777" s="97" t="e">
        <f>VLOOKUP(B777,#REF!,14,0)</f>
        <v>#REF!</v>
      </c>
      <c r="P777" s="106" t="e">
        <f>SUM(((((I777+(L777*1.1))/1900*0.55)+(J777+M777)/19*0.41))+(K777/20*0.04))*100*O777</f>
        <v>#REF!</v>
      </c>
      <c r="Q777" s="15"/>
      <c r="R777" s="15"/>
      <c r="S777" s="15"/>
      <c r="T777" s="15"/>
      <c r="U777" s="15"/>
    </row>
    <row r="778" spans="1:21" ht="15" customHeight="1">
      <c r="A778" s="41">
        <f>RANK(N778,$N$18:$N$2614)</f>
        <v>354</v>
      </c>
      <c r="B778" s="146"/>
      <c r="C778" s="144"/>
      <c r="D778" s="144"/>
      <c r="E778" s="144"/>
      <c r="F778" s="144"/>
      <c r="G778" s="145"/>
      <c r="H778" s="145"/>
      <c r="I778" s="145"/>
      <c r="J778" s="145"/>
      <c r="K778" s="145"/>
      <c r="L778" s="145"/>
      <c r="M778" s="145"/>
      <c r="N778" s="43">
        <f>SUM(G778*$D$8+H778*$D$5+I778*$D$9+J778*$D$6+K778*$D$11+L778*$D$10+M778*$D$7)</f>
        <v>0</v>
      </c>
      <c r="O778" s="97" t="e">
        <f>VLOOKUP(B778,#REF!,14,0)</f>
        <v>#REF!</v>
      </c>
      <c r="P778" s="106" t="e">
        <f>SUM(((((I778+(L778*1.1))/1900*0.55)+(J778+M778)/19*0.41))+(K778/20*0.04))*100*O778</f>
        <v>#REF!</v>
      </c>
      <c r="Q778" s="15"/>
      <c r="R778" s="15"/>
      <c r="S778" s="15"/>
      <c r="T778" s="15"/>
      <c r="U778" s="15"/>
    </row>
    <row r="779" spans="1:21" ht="15" customHeight="1">
      <c r="A779" s="41">
        <f>RANK(N779,$N$18:$N$2614)</f>
        <v>354</v>
      </c>
      <c r="B779" s="146"/>
      <c r="C779" s="144"/>
      <c r="D779" s="144"/>
      <c r="E779" s="144"/>
      <c r="F779" s="144"/>
      <c r="G779" s="145"/>
      <c r="H779" s="145"/>
      <c r="I779" s="145"/>
      <c r="J779" s="145"/>
      <c r="K779" s="145"/>
      <c r="L779" s="145"/>
      <c r="M779" s="145"/>
      <c r="N779" s="43">
        <f>SUM(G779*$D$8+H779*$D$5+I779*$D$9+J779*$D$6+K779*$D$11+L779*$D$10+M779*$D$7)</f>
        <v>0</v>
      </c>
      <c r="O779" s="97" t="e">
        <f>VLOOKUP(B779,#REF!,14,0)</f>
        <v>#REF!</v>
      </c>
      <c r="P779" s="106" t="e">
        <f>SUM(((((I779+(L779*1.1))/1900*0.55)+(J779+M779)/19*0.41))+(K779/20*0.04))*100*O779</f>
        <v>#REF!</v>
      </c>
      <c r="Q779" s="15"/>
      <c r="R779" s="15"/>
      <c r="S779" s="15"/>
      <c r="T779" s="15"/>
      <c r="U779" s="15"/>
    </row>
    <row r="780" spans="1:21" ht="15" customHeight="1">
      <c r="A780" s="41">
        <f>RANK(N780,$N$18:$N$2614)</f>
        <v>354</v>
      </c>
      <c r="B780" s="146"/>
      <c r="C780" s="144"/>
      <c r="D780" s="144"/>
      <c r="E780" s="144"/>
      <c r="F780" s="144"/>
      <c r="G780" s="145"/>
      <c r="H780" s="145"/>
      <c r="I780" s="145"/>
      <c r="J780" s="145"/>
      <c r="K780" s="145"/>
      <c r="L780" s="145"/>
      <c r="M780" s="145"/>
      <c r="N780" s="43">
        <f>SUM(G780*$D$8+H780*$D$5+I780*$D$9+J780*$D$6+K780*$D$11+L780*$D$10+M780*$D$7)</f>
        <v>0</v>
      </c>
      <c r="O780" s="97" t="e">
        <f>VLOOKUP(B780,#REF!,14,0)</f>
        <v>#REF!</v>
      </c>
      <c r="P780" s="106" t="e">
        <f>SUM(((((I780+(L780*1.1))/1900*0.55)+(J780+M780)/19*0.41))+(K780/20*0.04))*100*O780</f>
        <v>#REF!</v>
      </c>
      <c r="Q780" s="15"/>
      <c r="R780" s="15"/>
      <c r="S780" s="15"/>
      <c r="T780" s="15"/>
      <c r="U780" s="15"/>
    </row>
    <row r="781" spans="1:21" ht="15" customHeight="1">
      <c r="A781" s="41">
        <f>RANK(N781,$N$18:$N$2614)</f>
        <v>354</v>
      </c>
      <c r="B781" s="143"/>
      <c r="C781" s="144"/>
      <c r="D781" s="144"/>
      <c r="E781" s="144"/>
      <c r="F781" s="144"/>
      <c r="G781" s="145"/>
      <c r="H781" s="145"/>
      <c r="I781" s="145"/>
      <c r="J781" s="145"/>
      <c r="K781" s="145"/>
      <c r="L781" s="145"/>
      <c r="M781" s="145"/>
      <c r="N781" s="43">
        <f>SUM(G781*$D$8+H781*$D$5+I781*$D$9+J781*$D$6+K781*$D$11+L781*$D$10+M781*$D$7)</f>
        <v>0</v>
      </c>
      <c r="O781" s="97" t="e">
        <f>VLOOKUP(B781,#REF!,14,0)</f>
        <v>#REF!</v>
      </c>
      <c r="P781" s="106" t="e">
        <f>SUM(((((I781+(L781*1.1))/1900*0.55)+(J781+M781)/19*0.41))+(K781/20*0.04))*100*O781</f>
        <v>#REF!</v>
      </c>
      <c r="Q781" s="15"/>
      <c r="R781" s="15"/>
      <c r="S781" s="15"/>
      <c r="T781" s="15"/>
      <c r="U781" s="15"/>
    </row>
    <row r="782" spans="1:21" ht="15" customHeight="1">
      <c r="A782" s="41">
        <f>RANK(N782,$N$18:$N$2614)</f>
        <v>354</v>
      </c>
      <c r="B782" s="143"/>
      <c r="C782" s="144"/>
      <c r="D782" s="144"/>
      <c r="E782" s="144"/>
      <c r="F782" s="144"/>
      <c r="G782" s="145"/>
      <c r="H782" s="145"/>
      <c r="I782" s="145"/>
      <c r="J782" s="145"/>
      <c r="K782" s="145"/>
      <c r="L782" s="145"/>
      <c r="M782" s="145"/>
      <c r="N782" s="43">
        <f>SUM(G782*$D$8+H782*$D$5+I782*$D$9+J782*$D$6+K782*$D$11+L782*$D$10+M782*$D$7)</f>
        <v>0</v>
      </c>
      <c r="O782" s="97" t="e">
        <f>VLOOKUP(B782,#REF!,14,0)</f>
        <v>#REF!</v>
      </c>
      <c r="P782" s="106" t="e">
        <f>SUM(((((I782+(L782*1.1))/1900*0.55)+(J782+M782)/19*0.41))+(K782/20*0.04))*100*O782</f>
        <v>#REF!</v>
      </c>
      <c r="Q782" s="15"/>
      <c r="R782" s="15"/>
      <c r="S782" s="15"/>
      <c r="T782" s="15"/>
      <c r="U782" s="15"/>
    </row>
    <row r="783" spans="1:21" ht="15" customHeight="1">
      <c r="A783" s="41">
        <f>RANK(N783,$N$18:$N$2614)</f>
        <v>354</v>
      </c>
      <c r="B783" s="146"/>
      <c r="C783" s="144"/>
      <c r="D783" s="144"/>
      <c r="E783" s="144"/>
      <c r="F783" s="144"/>
      <c r="G783" s="145"/>
      <c r="H783" s="145"/>
      <c r="I783" s="145"/>
      <c r="J783" s="145"/>
      <c r="K783" s="145"/>
      <c r="L783" s="145"/>
      <c r="M783" s="145"/>
      <c r="N783" s="43">
        <f>SUM(G783*$D$8+H783*$D$5+I783*$D$9+J783*$D$6+K783*$D$11+L783*$D$10+M783*$D$7)</f>
        <v>0</v>
      </c>
      <c r="O783" s="97" t="e">
        <f>VLOOKUP(B783,#REF!,14,0)</f>
        <v>#REF!</v>
      </c>
      <c r="P783" s="106" t="e">
        <f>SUM(((((I783+(L783*1.1))/1900*0.55)+(J783+M783)/19*0.41))+(K783/20*0.04))*100*O783</f>
        <v>#REF!</v>
      </c>
      <c r="Q783" s="15"/>
      <c r="R783" s="15"/>
      <c r="S783" s="15"/>
      <c r="T783" s="15"/>
      <c r="U783" s="15"/>
    </row>
    <row r="784" spans="1:21" ht="15" customHeight="1">
      <c r="A784" s="41">
        <f>RANK(N784,$N$18:$N$2614)</f>
        <v>354</v>
      </c>
      <c r="B784" s="143"/>
      <c r="C784" s="144"/>
      <c r="D784" s="144"/>
      <c r="E784" s="144"/>
      <c r="F784" s="144"/>
      <c r="G784" s="145"/>
      <c r="H784" s="145"/>
      <c r="I784" s="145"/>
      <c r="J784" s="145"/>
      <c r="K784" s="145"/>
      <c r="L784" s="145"/>
      <c r="M784" s="145"/>
      <c r="N784" s="43">
        <f>SUM(G784*$D$8+H784*$D$5+I784*$D$9+J784*$D$6+K784*$D$11+L784*$D$10+M784*$D$7)</f>
        <v>0</v>
      </c>
      <c r="O784" s="97" t="e">
        <f>VLOOKUP(B784,#REF!,14,0)</f>
        <v>#REF!</v>
      </c>
      <c r="P784" s="106" t="e">
        <f>SUM(((((I784+(L784*1.1))/1900*0.55)+(J784+M784)/19*0.41))+(K784/20*0.04))*100*O784</f>
        <v>#REF!</v>
      </c>
      <c r="Q784" s="15"/>
      <c r="R784" s="15"/>
      <c r="S784" s="15"/>
      <c r="T784" s="15"/>
      <c r="U784" s="15"/>
    </row>
    <row r="785" spans="1:21" ht="15" customHeight="1">
      <c r="A785" s="41">
        <f>RANK(N785,$N$18:$N$2614)</f>
        <v>354</v>
      </c>
      <c r="B785" s="146"/>
      <c r="C785" s="144"/>
      <c r="D785" s="144"/>
      <c r="E785" s="144"/>
      <c r="F785" s="144"/>
      <c r="G785" s="145"/>
      <c r="H785" s="145"/>
      <c r="I785" s="145"/>
      <c r="J785" s="145"/>
      <c r="K785" s="145"/>
      <c r="L785" s="145"/>
      <c r="M785" s="145"/>
      <c r="N785" s="43">
        <f>SUM(G785*$D$8+H785*$D$5+I785*$D$9+J785*$D$6+K785*$D$11+L785*$D$10+M785*$D$7)</f>
        <v>0</v>
      </c>
      <c r="O785" s="97" t="e">
        <f>VLOOKUP(B785,#REF!,14,0)</f>
        <v>#REF!</v>
      </c>
      <c r="P785" s="106" t="e">
        <f>SUM(((((I785+(L785*1.1))/1900*0.55)+(J785+M785)/19*0.41))+(K785/20*0.04))*100*O785</f>
        <v>#REF!</v>
      </c>
      <c r="Q785" s="15"/>
      <c r="R785" s="15"/>
      <c r="S785" s="15"/>
      <c r="T785" s="15"/>
      <c r="U785" s="15"/>
    </row>
    <row r="786" spans="1:21" ht="15" customHeight="1">
      <c r="A786" s="41">
        <f>RANK(N786,$N$18:$N$2614)</f>
        <v>354</v>
      </c>
      <c r="B786" s="146"/>
      <c r="C786" s="144"/>
      <c r="D786" s="144"/>
      <c r="E786" s="144"/>
      <c r="F786" s="144"/>
      <c r="G786" s="145"/>
      <c r="H786" s="145"/>
      <c r="I786" s="145"/>
      <c r="J786" s="145"/>
      <c r="K786" s="145"/>
      <c r="L786" s="145"/>
      <c r="M786" s="145"/>
      <c r="N786" s="43">
        <f>SUM(G786*$D$8+H786*$D$5+I786*$D$9+J786*$D$6+K786*$D$11+L786*$D$10+M786*$D$7)</f>
        <v>0</v>
      </c>
      <c r="O786" s="97" t="e">
        <f>VLOOKUP(B786,#REF!,14,0)</f>
        <v>#REF!</v>
      </c>
      <c r="P786" s="106" t="e">
        <f>SUM(((((I786+(L786*1.1))/1900*0.55)+(J786+M786)/19*0.41))+(K786/20*0.04))*100*O786</f>
        <v>#REF!</v>
      </c>
      <c r="Q786" s="15"/>
      <c r="R786" s="15"/>
      <c r="S786" s="15"/>
      <c r="T786" s="15"/>
      <c r="U786" s="15"/>
    </row>
    <row r="787" spans="1:21" ht="15" customHeight="1">
      <c r="A787" s="41">
        <f>RANK(N787,$N$18:$N$2614)</f>
        <v>354</v>
      </c>
      <c r="B787" s="146"/>
      <c r="C787" s="144"/>
      <c r="D787" s="144"/>
      <c r="E787" s="144"/>
      <c r="F787" s="144"/>
      <c r="G787" s="145"/>
      <c r="H787" s="145"/>
      <c r="I787" s="145"/>
      <c r="J787" s="145"/>
      <c r="K787" s="145"/>
      <c r="L787" s="145"/>
      <c r="M787" s="145"/>
      <c r="N787" s="43">
        <f>SUM(G787*$D$8+H787*$D$5+I787*$D$9+J787*$D$6+K787*$D$11+L787*$D$10+M787*$D$7)</f>
        <v>0</v>
      </c>
      <c r="O787" s="97" t="e">
        <f>VLOOKUP(B787,#REF!,14,0)</f>
        <v>#REF!</v>
      </c>
      <c r="P787" s="106" t="e">
        <f>SUM(((((I787+(L787*1.1))/1900*0.55)+(J787+M787)/19*0.41))+(K787/20*0.04))*100*O787</f>
        <v>#REF!</v>
      </c>
      <c r="Q787" s="15"/>
      <c r="R787" s="15"/>
      <c r="S787" s="15"/>
      <c r="T787" s="15"/>
      <c r="U787" s="15"/>
    </row>
    <row r="788" spans="1:21" ht="15" customHeight="1">
      <c r="A788" s="41">
        <f>RANK(N788,$N$18:$N$2614)</f>
        <v>354</v>
      </c>
      <c r="B788" s="146"/>
      <c r="C788" s="144"/>
      <c r="D788" s="144"/>
      <c r="E788" s="144"/>
      <c r="F788" s="144"/>
      <c r="G788" s="145"/>
      <c r="H788" s="145"/>
      <c r="I788" s="145"/>
      <c r="J788" s="145"/>
      <c r="K788" s="145"/>
      <c r="L788" s="145"/>
      <c r="M788" s="145"/>
      <c r="N788" s="43">
        <f>SUM(G788*$D$8+H788*$D$5+I788*$D$9+J788*$D$6+K788*$D$11+L788*$D$10+M788*$D$7)</f>
        <v>0</v>
      </c>
      <c r="O788" s="97" t="e">
        <f>VLOOKUP(B788,#REF!,14,0)</f>
        <v>#REF!</v>
      </c>
      <c r="P788" s="106" t="e">
        <f>SUM(((((I788+(L788*1.1))/1900*0.55)+(J788+M788)/19*0.41))+(K788/20*0.04))*100*O788</f>
        <v>#REF!</v>
      </c>
      <c r="Q788" s="15"/>
      <c r="R788" s="15"/>
      <c r="S788" s="15"/>
      <c r="T788" s="15"/>
      <c r="U788" s="15"/>
    </row>
    <row r="789" spans="1:21" ht="15" customHeight="1">
      <c r="A789" s="41">
        <f>RANK(N789,$N$18:$N$2614)</f>
        <v>354</v>
      </c>
      <c r="B789" s="144"/>
      <c r="C789" s="144"/>
      <c r="D789" s="144"/>
      <c r="E789" s="144"/>
      <c r="F789" s="144"/>
      <c r="G789" s="145"/>
      <c r="H789" s="145"/>
      <c r="I789" s="145"/>
      <c r="J789" s="145"/>
      <c r="K789" s="145"/>
      <c r="L789" s="145"/>
      <c r="M789" s="145"/>
      <c r="N789" s="43">
        <f>SUM(G789*$D$8+H789*$D$5+I789*$D$9+J789*$D$6+K789*$D$11+L789*$D$10+M789*$D$7)</f>
        <v>0</v>
      </c>
      <c r="O789" s="97" t="e">
        <f>VLOOKUP(B789,#REF!,14,0)</f>
        <v>#REF!</v>
      </c>
      <c r="P789" s="106" t="e">
        <f>SUM(((((I789+(L789*1.1))/1900*0.55)+(J789+M789)/19*0.41))+(K789/20*0.04))*100*O789</f>
        <v>#REF!</v>
      </c>
      <c r="Q789" s="15"/>
      <c r="R789" s="15"/>
      <c r="S789" s="15"/>
      <c r="T789" s="15"/>
      <c r="U789" s="15"/>
    </row>
    <row r="790" spans="1:21" ht="15" customHeight="1">
      <c r="A790" s="41">
        <f>RANK(N790,$N$18:$N$2614)</f>
        <v>354</v>
      </c>
      <c r="B790" s="146"/>
      <c r="C790" s="144"/>
      <c r="D790" s="144"/>
      <c r="E790" s="144"/>
      <c r="F790" s="144"/>
      <c r="G790" s="145"/>
      <c r="H790" s="145"/>
      <c r="I790" s="145"/>
      <c r="J790" s="145"/>
      <c r="K790" s="145"/>
      <c r="L790" s="145"/>
      <c r="M790" s="145"/>
      <c r="N790" s="43">
        <f>SUM(G790*$D$8+H790*$D$5+I790*$D$9+J790*$D$6+K790*$D$11+L790*$D$10+M790*$D$7)</f>
        <v>0</v>
      </c>
      <c r="O790" s="97" t="e">
        <f>VLOOKUP(B790,#REF!,14,0)</f>
        <v>#REF!</v>
      </c>
      <c r="P790" s="106" t="e">
        <f>SUM(((((I790+(L790*1.1))/1900*0.55)+(J790+M790)/19*0.41))+(K790/20*0.04))*100*O790</f>
        <v>#REF!</v>
      </c>
      <c r="Q790" s="15"/>
      <c r="R790" s="15"/>
      <c r="S790" s="15"/>
      <c r="T790" s="15"/>
      <c r="U790" s="15"/>
    </row>
    <row r="791" spans="1:21" ht="15" customHeight="1">
      <c r="A791" s="41">
        <f>RANK(N791,$N$18:$N$2614)</f>
        <v>354</v>
      </c>
      <c r="B791" s="146"/>
      <c r="C791" s="144"/>
      <c r="D791" s="144"/>
      <c r="E791" s="144"/>
      <c r="F791" s="144"/>
      <c r="G791" s="145"/>
      <c r="H791" s="145"/>
      <c r="I791" s="145"/>
      <c r="J791" s="145"/>
      <c r="K791" s="145"/>
      <c r="L791" s="145"/>
      <c r="M791" s="145"/>
      <c r="N791" s="43">
        <f>SUM(G791*$D$8+H791*$D$5+I791*$D$9+J791*$D$6+K791*$D$11+L791*$D$10+M791*$D$7)</f>
        <v>0</v>
      </c>
      <c r="O791" s="97" t="e">
        <f>VLOOKUP(B791,#REF!,14,0)</f>
        <v>#REF!</v>
      </c>
      <c r="P791" s="106" t="e">
        <f>SUM(((((I791+(L791*1.1))/1900*0.55)+(J791+M791)/19*0.41))+(K791/20*0.04))*100*O791</f>
        <v>#REF!</v>
      </c>
      <c r="Q791" s="15"/>
      <c r="R791" s="15"/>
      <c r="S791" s="15"/>
      <c r="T791" s="15"/>
      <c r="U791" s="15"/>
    </row>
    <row r="792" spans="1:21" ht="15" customHeight="1">
      <c r="A792" s="41">
        <f>RANK(N792,$N$18:$N$2614)</f>
        <v>354</v>
      </c>
      <c r="B792" s="146"/>
      <c r="C792" s="144"/>
      <c r="D792" s="144"/>
      <c r="E792" s="144"/>
      <c r="F792" s="144"/>
      <c r="G792" s="145"/>
      <c r="H792" s="145"/>
      <c r="I792" s="145"/>
      <c r="J792" s="145"/>
      <c r="K792" s="145"/>
      <c r="L792" s="145"/>
      <c r="M792" s="145"/>
      <c r="N792" s="43">
        <f>SUM(G792*$D$8+H792*$D$5+I792*$D$9+J792*$D$6+K792*$D$11+L792*$D$10+M792*$D$7)</f>
        <v>0</v>
      </c>
      <c r="O792" s="97" t="e">
        <f>VLOOKUP(B792,#REF!,14,0)</f>
        <v>#REF!</v>
      </c>
      <c r="P792" s="106" t="e">
        <f>SUM(((((I792+(L792*1.1))/1900*0.55)+(J792+M792)/19*0.41))+(K792/20*0.04))*100*O792</f>
        <v>#REF!</v>
      </c>
      <c r="Q792" s="15"/>
      <c r="R792" s="15"/>
      <c r="S792" s="15"/>
      <c r="T792" s="15"/>
      <c r="U792" s="15"/>
    </row>
    <row r="793" spans="1:21" ht="15" customHeight="1">
      <c r="A793" s="41">
        <f>RANK(N793,$N$18:$N$2614)</f>
        <v>354</v>
      </c>
      <c r="B793" s="143"/>
      <c r="C793" s="144"/>
      <c r="D793" s="144"/>
      <c r="E793" s="144"/>
      <c r="F793" s="144"/>
      <c r="G793" s="145"/>
      <c r="H793" s="145"/>
      <c r="I793" s="145"/>
      <c r="J793" s="145"/>
      <c r="K793" s="145"/>
      <c r="L793" s="145"/>
      <c r="M793" s="145"/>
      <c r="N793" s="43">
        <f>SUM(G793*$D$8+H793*$D$5+I793*$D$9+J793*$D$6+K793*$D$11+L793*$D$10+M793*$D$7)</f>
        <v>0</v>
      </c>
      <c r="O793" s="97" t="e">
        <f>VLOOKUP(B793,#REF!,14,0)</f>
        <v>#REF!</v>
      </c>
      <c r="P793" s="106" t="e">
        <f>SUM(((((I793+(L793*1.1))/1900*0.55)+(J793+M793)/19*0.41))+(K793/20*0.04))*100*O793</f>
        <v>#REF!</v>
      </c>
      <c r="Q793" s="15"/>
      <c r="R793" s="15"/>
      <c r="S793" s="15"/>
      <c r="T793" s="15"/>
      <c r="U793" s="15"/>
    </row>
    <row r="794" spans="1:21" ht="15" customHeight="1">
      <c r="A794" s="41">
        <f>RANK(N794,$N$18:$N$2614)</f>
        <v>354</v>
      </c>
      <c r="B794" s="146"/>
      <c r="C794" s="144"/>
      <c r="D794" s="144"/>
      <c r="E794" s="144"/>
      <c r="F794" s="144"/>
      <c r="G794" s="145"/>
      <c r="H794" s="145"/>
      <c r="I794" s="145"/>
      <c r="J794" s="145"/>
      <c r="K794" s="145"/>
      <c r="L794" s="145"/>
      <c r="M794" s="145"/>
      <c r="N794" s="43">
        <f>SUM(G794*$D$8+H794*$D$5+I794*$D$9+J794*$D$6+K794*$D$11+L794*$D$10+M794*$D$7)</f>
        <v>0</v>
      </c>
      <c r="O794" s="97" t="e">
        <f>VLOOKUP(B794,#REF!,14,0)</f>
        <v>#REF!</v>
      </c>
      <c r="P794" s="106" t="e">
        <f>SUM(((((I794+(L794*1.1))/1900*0.55)+(J794+M794)/19*0.41))+(K794/20*0.04))*100*O794</f>
        <v>#REF!</v>
      </c>
      <c r="Q794" s="15"/>
      <c r="R794" s="15"/>
      <c r="S794" s="15"/>
      <c r="T794" s="15"/>
      <c r="U794" s="15"/>
    </row>
    <row r="795" spans="1:21" ht="15" customHeight="1">
      <c r="A795" s="41">
        <f>RANK(N795,$N$18:$N$2614)</f>
        <v>354</v>
      </c>
      <c r="B795" s="146"/>
      <c r="C795" s="144"/>
      <c r="D795" s="144"/>
      <c r="E795" s="144"/>
      <c r="F795" s="144"/>
      <c r="G795" s="145"/>
      <c r="H795" s="145"/>
      <c r="I795" s="145"/>
      <c r="J795" s="145"/>
      <c r="K795" s="145"/>
      <c r="L795" s="145"/>
      <c r="M795" s="145"/>
      <c r="N795" s="43">
        <f>SUM(G795*$D$8+H795*$D$5+I795*$D$9+J795*$D$6+K795*$D$11+L795*$D$10+M795*$D$7)</f>
        <v>0</v>
      </c>
      <c r="O795" s="97" t="e">
        <f>VLOOKUP(B795,#REF!,14,0)</f>
        <v>#REF!</v>
      </c>
      <c r="P795" s="106" t="e">
        <f>SUM(((((I795+(L795*1.1))/1900*0.55)+(J795+M795)/19*0.41))+(K795/20*0.04))*100*O795</f>
        <v>#REF!</v>
      </c>
      <c r="Q795" s="15"/>
      <c r="R795" s="15"/>
      <c r="S795" s="15"/>
      <c r="T795" s="15"/>
      <c r="U795" s="15"/>
    </row>
    <row r="796" spans="1:21" ht="15" customHeight="1">
      <c r="A796" s="41">
        <f>RANK(N796,$N$18:$N$2614)</f>
        <v>354</v>
      </c>
      <c r="B796" s="146"/>
      <c r="C796" s="144"/>
      <c r="D796" s="144"/>
      <c r="E796" s="144"/>
      <c r="F796" s="144"/>
      <c r="G796" s="145"/>
      <c r="H796" s="145"/>
      <c r="I796" s="145"/>
      <c r="J796" s="145"/>
      <c r="K796" s="145"/>
      <c r="L796" s="145"/>
      <c r="M796" s="145"/>
      <c r="N796" s="43">
        <f>SUM(G796*$D$8+H796*$D$5+I796*$D$9+J796*$D$6+K796*$D$11+L796*$D$10+M796*$D$7)</f>
        <v>0</v>
      </c>
      <c r="O796" s="97" t="e">
        <f>VLOOKUP(B796,#REF!,14,0)</f>
        <v>#REF!</v>
      </c>
      <c r="P796" s="106" t="e">
        <f>SUM(((((I796+(L796*1.1))/1900*0.55)+(J796+M796)/19*0.41))+(K796/20*0.04))*100*O796</f>
        <v>#REF!</v>
      </c>
      <c r="Q796" s="15"/>
      <c r="R796" s="15"/>
      <c r="S796" s="15"/>
      <c r="T796" s="15"/>
      <c r="U796" s="15"/>
    </row>
    <row r="797" spans="1:21" ht="15" customHeight="1">
      <c r="A797" s="41">
        <f>RANK(N797,$N$18:$N$2614)</f>
        <v>354</v>
      </c>
      <c r="B797" s="146"/>
      <c r="C797" s="144"/>
      <c r="D797" s="144"/>
      <c r="E797" s="144"/>
      <c r="F797" s="144"/>
      <c r="G797" s="145"/>
      <c r="H797" s="145"/>
      <c r="I797" s="145"/>
      <c r="J797" s="145"/>
      <c r="K797" s="145"/>
      <c r="L797" s="145"/>
      <c r="M797" s="145"/>
      <c r="N797" s="43">
        <f>SUM(G797*$D$8+H797*$D$5+I797*$D$9+J797*$D$6+K797*$D$11+L797*$D$10+M797*$D$7)</f>
        <v>0</v>
      </c>
      <c r="O797" s="97" t="e">
        <f>VLOOKUP(B797,#REF!,14,0)</f>
        <v>#REF!</v>
      </c>
      <c r="P797" s="106" t="e">
        <f>SUM(((((I797+(L797*1.1))/1900*0.55)+(J797+M797)/19*0.41))+(K797/20*0.04))*100*O797</f>
        <v>#REF!</v>
      </c>
      <c r="Q797" s="15"/>
      <c r="R797" s="15"/>
      <c r="S797" s="15"/>
      <c r="T797" s="15"/>
      <c r="U797" s="15"/>
    </row>
    <row r="798" spans="1:21" ht="15" customHeight="1">
      <c r="A798" s="41">
        <f>RANK(N798,$N$18:$N$2614)</f>
        <v>354</v>
      </c>
      <c r="B798" s="146"/>
      <c r="C798" s="144"/>
      <c r="D798" s="144"/>
      <c r="E798" s="144"/>
      <c r="F798" s="144"/>
      <c r="G798" s="145"/>
      <c r="H798" s="145"/>
      <c r="I798" s="145"/>
      <c r="J798" s="145"/>
      <c r="K798" s="145"/>
      <c r="L798" s="145"/>
      <c r="M798" s="145"/>
      <c r="N798" s="43">
        <f>SUM(G798*$D$8+H798*$D$5+I798*$D$9+J798*$D$6+K798*$D$11+L798*$D$10+M798*$D$7)</f>
        <v>0</v>
      </c>
      <c r="O798" s="97" t="e">
        <f>VLOOKUP(B798,#REF!,14,0)</f>
        <v>#REF!</v>
      </c>
      <c r="P798" s="106" t="e">
        <f>SUM(((((I798+(L798*1.1))/1900*0.55)+(J798+M798)/19*0.41))+(K798/20*0.04))*100*O798</f>
        <v>#REF!</v>
      </c>
      <c r="Q798" s="15"/>
      <c r="R798" s="15"/>
      <c r="S798" s="15"/>
      <c r="T798" s="15"/>
      <c r="U798" s="15"/>
    </row>
    <row r="799" spans="1:21" ht="15" customHeight="1">
      <c r="A799" s="41">
        <f>RANK(N799,$N$18:$N$2614)</f>
        <v>354</v>
      </c>
      <c r="B799" s="143"/>
      <c r="C799" s="144"/>
      <c r="D799" s="144"/>
      <c r="E799" s="144"/>
      <c r="F799" s="144"/>
      <c r="G799" s="145"/>
      <c r="H799" s="145"/>
      <c r="I799" s="145"/>
      <c r="J799" s="145"/>
      <c r="K799" s="145"/>
      <c r="L799" s="145"/>
      <c r="M799" s="145"/>
      <c r="N799" s="43">
        <f>SUM(G799*$D$8+H799*$D$5+I799*$D$9+J799*$D$6+K799*$D$11+L799*$D$10+M799*$D$7)</f>
        <v>0</v>
      </c>
      <c r="O799" s="97" t="e">
        <f>VLOOKUP(B799,#REF!,14,0)</f>
        <v>#REF!</v>
      </c>
      <c r="P799" s="106" t="e">
        <f>SUM(((((I799+(L799*1.1))/1900*0.55)+(J799+M799)/19*0.41))+(K799/20*0.04))*100*O799</f>
        <v>#REF!</v>
      </c>
      <c r="Q799" s="15"/>
      <c r="R799" s="15"/>
      <c r="S799" s="15"/>
      <c r="T799" s="15"/>
      <c r="U799" s="15"/>
    </row>
    <row r="800" spans="1:21" ht="15" customHeight="1">
      <c r="A800" s="41">
        <f>RANK(N800,$N$18:$N$2614)</f>
        <v>354</v>
      </c>
      <c r="B800" s="146"/>
      <c r="C800" s="144"/>
      <c r="D800" s="144"/>
      <c r="E800" s="144"/>
      <c r="F800" s="144"/>
      <c r="G800" s="145"/>
      <c r="H800" s="145"/>
      <c r="I800" s="145"/>
      <c r="J800" s="145"/>
      <c r="K800" s="145"/>
      <c r="L800" s="145"/>
      <c r="M800" s="145"/>
      <c r="N800" s="43">
        <f>SUM(G800*$D$8+H800*$D$5+I800*$D$9+J800*$D$6+K800*$D$11+L800*$D$10+M800*$D$7)</f>
        <v>0</v>
      </c>
      <c r="O800" s="97" t="e">
        <f>VLOOKUP(B800,#REF!,14,0)</f>
        <v>#REF!</v>
      </c>
      <c r="P800" s="106" t="e">
        <f>SUM(((((I800+(L800*1.1))/1900*0.55)+(J800+M800)/19*0.41))+(K800/20*0.04))*100*O800</f>
        <v>#REF!</v>
      </c>
      <c r="Q800" s="15"/>
      <c r="R800" s="15"/>
      <c r="S800" s="15"/>
      <c r="T800" s="15"/>
      <c r="U800" s="15"/>
    </row>
    <row r="801" spans="1:21" ht="15" customHeight="1">
      <c r="A801" s="41">
        <f>RANK(N801,$N$18:$N$2614)</f>
        <v>354</v>
      </c>
      <c r="B801" s="146"/>
      <c r="C801" s="144"/>
      <c r="D801" s="144"/>
      <c r="E801" s="144"/>
      <c r="F801" s="144"/>
      <c r="G801" s="145"/>
      <c r="H801" s="145"/>
      <c r="I801" s="145"/>
      <c r="J801" s="145"/>
      <c r="K801" s="145"/>
      <c r="L801" s="145"/>
      <c r="M801" s="145"/>
      <c r="N801" s="43">
        <f>SUM(G801*$D$8+H801*$D$5+I801*$D$9+J801*$D$6+K801*$D$11+L801*$D$10+M801*$D$7)</f>
        <v>0</v>
      </c>
      <c r="O801" s="97" t="e">
        <f>VLOOKUP(B801,#REF!,14,0)</f>
        <v>#REF!</v>
      </c>
      <c r="P801" s="106" t="e">
        <f>SUM(((((I801+(L801*1.1))/1900*0.55)+(J801+M801)/19*0.41))+(K801/20*0.04))*100*O801</f>
        <v>#REF!</v>
      </c>
      <c r="Q801" s="15"/>
      <c r="R801" s="15"/>
      <c r="S801" s="15"/>
      <c r="T801" s="15"/>
      <c r="U801" s="15"/>
    </row>
    <row r="802" spans="1:21" ht="15" customHeight="1">
      <c r="A802" s="41">
        <f>RANK(N802,$N$18:$N$2614)</f>
        <v>354</v>
      </c>
      <c r="B802" s="146"/>
      <c r="C802" s="144"/>
      <c r="D802" s="144"/>
      <c r="E802" s="144"/>
      <c r="F802" s="144"/>
      <c r="G802" s="145"/>
      <c r="H802" s="145"/>
      <c r="I802" s="145"/>
      <c r="J802" s="145"/>
      <c r="K802" s="145"/>
      <c r="L802" s="145"/>
      <c r="M802" s="145"/>
      <c r="N802" s="43">
        <f>SUM(G802*$D$8+H802*$D$5+I802*$D$9+J802*$D$6+K802*$D$11+L802*$D$10+M802*$D$7)</f>
        <v>0</v>
      </c>
      <c r="O802" s="97" t="e">
        <f>VLOOKUP(B802,#REF!,14,0)</f>
        <v>#REF!</v>
      </c>
      <c r="P802" s="106" t="e">
        <f>SUM(((((I802+(L802*1.1))/1900*0.55)+(J802+M802)/19*0.41))+(K802/20*0.04))*100*O802</f>
        <v>#REF!</v>
      </c>
      <c r="Q802" s="15"/>
      <c r="R802" s="15"/>
      <c r="S802" s="15"/>
      <c r="T802" s="15"/>
      <c r="U802" s="15"/>
    </row>
    <row r="803" spans="1:21" ht="15" customHeight="1">
      <c r="A803" s="41">
        <f>RANK(N803,$N$18:$N$2614)</f>
        <v>354</v>
      </c>
      <c r="B803" s="146"/>
      <c r="C803" s="144"/>
      <c r="D803" s="144"/>
      <c r="E803" s="144"/>
      <c r="F803" s="144"/>
      <c r="G803" s="145"/>
      <c r="H803" s="145"/>
      <c r="I803" s="145"/>
      <c r="J803" s="145"/>
      <c r="K803" s="145"/>
      <c r="L803" s="145"/>
      <c r="M803" s="145"/>
      <c r="N803" s="43">
        <f>SUM(G803*$D$8+H803*$D$5+I803*$D$9+J803*$D$6+K803*$D$11+L803*$D$10+M803*$D$7)</f>
        <v>0</v>
      </c>
      <c r="O803" s="97" t="e">
        <f>VLOOKUP(B803,#REF!,14,0)</f>
        <v>#REF!</v>
      </c>
      <c r="P803" s="106" t="e">
        <f>SUM(((((I803+(L803*1.1))/1900*0.55)+(J803+M803)/19*0.41))+(K803/20*0.04))*100*O803</f>
        <v>#REF!</v>
      </c>
      <c r="Q803" s="15"/>
      <c r="R803" s="15"/>
      <c r="S803" s="15"/>
      <c r="T803" s="15"/>
      <c r="U803" s="15"/>
    </row>
    <row r="804" spans="1:21" ht="15" customHeight="1">
      <c r="A804" s="41">
        <f>RANK(N804,$N$18:$N$2614)</f>
        <v>354</v>
      </c>
      <c r="B804" s="144"/>
      <c r="C804" s="144"/>
      <c r="D804" s="144"/>
      <c r="E804" s="144"/>
      <c r="F804" s="144"/>
      <c r="G804" s="145"/>
      <c r="H804" s="145"/>
      <c r="I804" s="145"/>
      <c r="J804" s="145"/>
      <c r="K804" s="145"/>
      <c r="L804" s="145"/>
      <c r="M804" s="145"/>
      <c r="N804" s="43">
        <f>SUM(G804*$D$8+H804*$D$5+I804*$D$9+J804*$D$6+K804*$D$11+L804*$D$10+M804*$D$7)</f>
        <v>0</v>
      </c>
      <c r="O804" s="97" t="e">
        <f>VLOOKUP(B804,#REF!,14,0)</f>
        <v>#REF!</v>
      </c>
      <c r="P804" s="106" t="e">
        <f>SUM(((((I804+(L804*1.1))/1900*0.55)+(J804+M804)/19*0.41))+(K804/20*0.04))*100*O804</f>
        <v>#REF!</v>
      </c>
      <c r="Q804" s="15"/>
      <c r="R804" s="15"/>
      <c r="S804" s="15"/>
      <c r="T804" s="15"/>
      <c r="U804" s="15"/>
    </row>
    <row r="805" spans="1:21" ht="15" customHeight="1">
      <c r="A805" s="41">
        <f>RANK(N805,$N$18:$N$2614)</f>
        <v>354</v>
      </c>
      <c r="B805" s="146"/>
      <c r="C805" s="144"/>
      <c r="D805" s="144"/>
      <c r="E805" s="144"/>
      <c r="F805" s="144"/>
      <c r="G805" s="145"/>
      <c r="H805" s="145"/>
      <c r="I805" s="145"/>
      <c r="J805" s="145"/>
      <c r="K805" s="145"/>
      <c r="L805" s="145"/>
      <c r="M805" s="145"/>
      <c r="N805" s="43">
        <f>SUM(G805*$D$8+H805*$D$5+I805*$D$9+J805*$D$6+K805*$D$11+L805*$D$10+M805*$D$7)</f>
        <v>0</v>
      </c>
      <c r="O805" s="97" t="e">
        <f>VLOOKUP(B805,#REF!,14,0)</f>
        <v>#REF!</v>
      </c>
      <c r="P805" s="106" t="e">
        <f>SUM(((((I805+(L805*1.1))/1900*0.55)+(J805+M805)/19*0.41))+(K805/20*0.04))*100*O805</f>
        <v>#REF!</v>
      </c>
      <c r="Q805" s="15"/>
      <c r="R805" s="15"/>
      <c r="S805" s="15"/>
      <c r="T805" s="15"/>
      <c r="U805" s="15"/>
    </row>
    <row r="806" spans="1:21" ht="15" customHeight="1">
      <c r="A806" s="41">
        <f>RANK(N806,$N$18:$N$2614)</f>
        <v>354</v>
      </c>
      <c r="B806" s="146"/>
      <c r="C806" s="144"/>
      <c r="D806" s="144"/>
      <c r="E806" s="144"/>
      <c r="F806" s="144"/>
      <c r="G806" s="145"/>
      <c r="H806" s="145"/>
      <c r="I806" s="145"/>
      <c r="J806" s="145"/>
      <c r="K806" s="145"/>
      <c r="L806" s="145"/>
      <c r="M806" s="145"/>
      <c r="N806" s="43">
        <f>SUM(G806*$D$8+H806*$D$5+I806*$D$9+J806*$D$6+K806*$D$11+L806*$D$10+M806*$D$7)</f>
        <v>0</v>
      </c>
      <c r="O806" s="97" t="e">
        <f>VLOOKUP(B806,#REF!,14,0)</f>
        <v>#REF!</v>
      </c>
      <c r="P806" s="106" t="e">
        <f>SUM(((((I806+(L806*1.1))/1900*0.55)+(J806+M806)/19*0.41))+(K806/20*0.04))*100*O806</f>
        <v>#REF!</v>
      </c>
      <c r="Q806" s="15"/>
      <c r="R806" s="15"/>
      <c r="S806" s="15"/>
      <c r="T806" s="15"/>
      <c r="U806" s="15"/>
    </row>
    <row r="807" spans="1:21" ht="15" customHeight="1">
      <c r="A807" s="41">
        <f>RANK(N807,$N$18:$N$2614)</f>
        <v>354</v>
      </c>
      <c r="B807" s="143"/>
      <c r="C807" s="144"/>
      <c r="D807" s="144"/>
      <c r="E807" s="144"/>
      <c r="F807" s="144"/>
      <c r="G807" s="145"/>
      <c r="H807" s="145"/>
      <c r="I807" s="145"/>
      <c r="J807" s="145"/>
      <c r="K807" s="145"/>
      <c r="L807" s="145"/>
      <c r="M807" s="145"/>
      <c r="N807" s="43">
        <f>SUM(G807*$D$8+H807*$D$5+I807*$D$9+J807*$D$6+K807*$D$11+L807*$D$10+M807*$D$7)</f>
        <v>0</v>
      </c>
      <c r="O807" s="97" t="e">
        <f>VLOOKUP(B807,#REF!,14,0)</f>
        <v>#REF!</v>
      </c>
      <c r="P807" s="106" t="e">
        <f>SUM(((((I807+(L807*1.1))/1900*0.55)+(J807+M807)/19*0.41))+(K807/20*0.04))*100*O807</f>
        <v>#REF!</v>
      </c>
      <c r="Q807" s="15"/>
      <c r="R807" s="15"/>
      <c r="S807" s="15"/>
      <c r="T807" s="15"/>
      <c r="U807" s="15"/>
    </row>
    <row r="808" spans="1:21" ht="15" customHeight="1">
      <c r="A808" s="41">
        <f>RANK(N808,$N$18:$N$2614)</f>
        <v>354</v>
      </c>
      <c r="B808" s="146"/>
      <c r="C808" s="144"/>
      <c r="D808" s="144"/>
      <c r="E808" s="144"/>
      <c r="F808" s="144"/>
      <c r="G808" s="145"/>
      <c r="H808" s="145"/>
      <c r="I808" s="145"/>
      <c r="J808" s="145"/>
      <c r="K808" s="145"/>
      <c r="L808" s="145"/>
      <c r="M808" s="145"/>
      <c r="N808" s="43">
        <f>SUM(G808*$D$8+H808*$D$5+I808*$D$9+J808*$D$6+K808*$D$11+L808*$D$10+M808*$D$7)</f>
        <v>0</v>
      </c>
      <c r="O808" s="97" t="e">
        <f>VLOOKUP(B808,#REF!,14,0)</f>
        <v>#REF!</v>
      </c>
      <c r="P808" s="106" t="e">
        <f>SUM(((((I808+(L808*1.1))/1900*0.55)+(J808+M808)/19*0.41))+(K808/20*0.04))*100*O808</f>
        <v>#REF!</v>
      </c>
      <c r="Q808" s="15"/>
      <c r="R808" s="15"/>
      <c r="S808" s="15"/>
      <c r="T808" s="15"/>
      <c r="U808" s="15"/>
    </row>
    <row r="809" spans="1:21" ht="15" customHeight="1">
      <c r="A809" s="41">
        <f>RANK(N809,$N$18:$N$2614)</f>
        <v>354</v>
      </c>
      <c r="B809" s="146"/>
      <c r="C809" s="144"/>
      <c r="D809" s="144"/>
      <c r="E809" s="144"/>
      <c r="F809" s="144"/>
      <c r="G809" s="145"/>
      <c r="H809" s="145"/>
      <c r="I809" s="145"/>
      <c r="J809" s="145"/>
      <c r="K809" s="145"/>
      <c r="L809" s="145"/>
      <c r="M809" s="145"/>
      <c r="N809" s="43">
        <f>SUM(G809*$D$8+H809*$D$5+I809*$D$9+J809*$D$6+K809*$D$11+L809*$D$10+M809*$D$7)</f>
        <v>0</v>
      </c>
      <c r="O809" s="97" t="e">
        <f>VLOOKUP(B809,#REF!,14,0)</f>
        <v>#REF!</v>
      </c>
      <c r="P809" s="106" t="e">
        <f>SUM(((((I809+(L809*1.1))/1900*0.55)+(J809+M809)/19*0.41))+(K809/20*0.04))*100*O809</f>
        <v>#REF!</v>
      </c>
      <c r="Q809" s="15"/>
      <c r="R809" s="15"/>
      <c r="S809" s="15"/>
      <c r="T809" s="15"/>
      <c r="U809" s="15"/>
    </row>
    <row r="810" spans="1:21" ht="15" customHeight="1">
      <c r="A810" s="41">
        <f>RANK(N810,$N$18:$N$2614)</f>
        <v>354</v>
      </c>
      <c r="B810" s="146"/>
      <c r="C810" s="144"/>
      <c r="D810" s="144"/>
      <c r="E810" s="144"/>
      <c r="F810" s="144"/>
      <c r="G810" s="145"/>
      <c r="H810" s="145"/>
      <c r="I810" s="145"/>
      <c r="J810" s="145"/>
      <c r="K810" s="145"/>
      <c r="L810" s="145"/>
      <c r="M810" s="145"/>
      <c r="N810" s="43">
        <f>SUM(G810*$D$8+H810*$D$5+I810*$D$9+J810*$D$6+K810*$D$11+L810*$D$10+M810*$D$7)</f>
        <v>0</v>
      </c>
      <c r="O810" s="97" t="e">
        <f>VLOOKUP(B810,#REF!,14,0)</f>
        <v>#REF!</v>
      </c>
      <c r="P810" s="106" t="e">
        <f>SUM(((((I810+(L810*1.1))/1900*0.55)+(J810+M810)/19*0.41))+(K810/20*0.04))*100*O810</f>
        <v>#REF!</v>
      </c>
      <c r="Q810" s="15"/>
      <c r="R810" s="15"/>
      <c r="S810" s="15"/>
      <c r="T810" s="15"/>
      <c r="U810" s="15"/>
    </row>
    <row r="811" spans="1:21" ht="15" customHeight="1">
      <c r="A811" s="41">
        <f>RANK(N811,$N$18:$N$2614)</f>
        <v>354</v>
      </c>
      <c r="B811" s="146"/>
      <c r="C811" s="144"/>
      <c r="D811" s="144"/>
      <c r="E811" s="144"/>
      <c r="F811" s="144"/>
      <c r="G811" s="145"/>
      <c r="H811" s="145"/>
      <c r="I811" s="145"/>
      <c r="J811" s="145"/>
      <c r="K811" s="145"/>
      <c r="L811" s="145"/>
      <c r="M811" s="145"/>
      <c r="N811" s="43">
        <f>SUM(G811*$D$8+H811*$D$5+I811*$D$9+J811*$D$6+K811*$D$11+L811*$D$10+M811*$D$7)</f>
        <v>0</v>
      </c>
      <c r="O811" s="97" t="e">
        <f>VLOOKUP(B811,#REF!,14,0)</f>
        <v>#REF!</v>
      </c>
      <c r="P811" s="106" t="e">
        <f>SUM(((((I811+(L811*1.1))/1900*0.55)+(J811+M811)/19*0.41))+(K811/20*0.04))*100*O811</f>
        <v>#REF!</v>
      </c>
      <c r="Q811" s="15"/>
      <c r="R811" s="15"/>
      <c r="S811" s="15"/>
      <c r="T811" s="15"/>
      <c r="U811" s="15"/>
    </row>
    <row r="812" spans="1:21" ht="15" customHeight="1">
      <c r="A812" s="41">
        <f>RANK(N812,$N$18:$N$2614)</f>
        <v>354</v>
      </c>
      <c r="B812" s="146"/>
      <c r="C812" s="144"/>
      <c r="D812" s="144"/>
      <c r="E812" s="144"/>
      <c r="F812" s="144"/>
      <c r="G812" s="145"/>
      <c r="H812" s="145"/>
      <c r="I812" s="145"/>
      <c r="J812" s="145"/>
      <c r="K812" s="145"/>
      <c r="L812" s="145"/>
      <c r="M812" s="145"/>
      <c r="N812" s="43">
        <f>SUM(G812*$D$8+H812*$D$5+I812*$D$9+J812*$D$6+K812*$D$11+L812*$D$10+M812*$D$7)</f>
        <v>0</v>
      </c>
      <c r="O812" s="97" t="e">
        <f>VLOOKUP(B812,#REF!,14,0)</f>
        <v>#REF!</v>
      </c>
      <c r="P812" s="106" t="e">
        <f>SUM(((((I812+(L812*1.1))/1900*0.55)+(J812+M812)/19*0.41))+(K812/20*0.04))*100*O812</f>
        <v>#REF!</v>
      </c>
      <c r="Q812" s="15"/>
      <c r="R812" s="15"/>
      <c r="S812" s="15"/>
      <c r="T812" s="15"/>
      <c r="U812" s="15"/>
    </row>
    <row r="813" spans="1:21" ht="15" customHeight="1">
      <c r="A813" s="41">
        <f>RANK(N813,$N$18:$N$2614)</f>
        <v>354</v>
      </c>
      <c r="B813" s="143"/>
      <c r="C813" s="144"/>
      <c r="D813" s="144"/>
      <c r="E813" s="144"/>
      <c r="F813" s="144"/>
      <c r="G813" s="145"/>
      <c r="H813" s="145"/>
      <c r="I813" s="145"/>
      <c r="J813" s="145"/>
      <c r="K813" s="145"/>
      <c r="L813" s="145"/>
      <c r="M813" s="145"/>
      <c r="N813" s="43">
        <f>SUM(G813*$D$8+H813*$D$5+I813*$D$9+J813*$D$6+K813*$D$11+L813*$D$10+M813*$D$7)</f>
        <v>0</v>
      </c>
      <c r="O813" s="97" t="e">
        <f>VLOOKUP(B813,#REF!,14,0)</f>
        <v>#REF!</v>
      </c>
      <c r="P813" s="106" t="e">
        <f>SUM(((((I813+(L813*1.1))/1900*0.55)+(J813+M813)/19*0.41))+(K813/20*0.04))*100*O813</f>
        <v>#REF!</v>
      </c>
      <c r="Q813" s="15"/>
      <c r="R813" s="15"/>
      <c r="S813" s="15"/>
      <c r="T813" s="15"/>
      <c r="U813" s="15"/>
    </row>
    <row r="814" spans="1:21" ht="15" customHeight="1">
      <c r="A814" s="41">
        <f>RANK(N814,$N$18:$N$2614)</f>
        <v>354</v>
      </c>
      <c r="B814" s="146"/>
      <c r="C814" s="144"/>
      <c r="D814" s="144"/>
      <c r="E814" s="144"/>
      <c r="F814" s="144"/>
      <c r="G814" s="145"/>
      <c r="H814" s="145"/>
      <c r="I814" s="145"/>
      <c r="J814" s="145"/>
      <c r="K814" s="145"/>
      <c r="L814" s="145"/>
      <c r="M814" s="145"/>
      <c r="N814" s="43">
        <f>SUM(G814*$D$8+H814*$D$5+I814*$D$9+J814*$D$6+K814*$D$11+L814*$D$10+M814*$D$7)</f>
        <v>0</v>
      </c>
      <c r="O814" s="97" t="e">
        <f>VLOOKUP(B814,#REF!,14,0)</f>
        <v>#REF!</v>
      </c>
      <c r="P814" s="106" t="e">
        <f>SUM(((((I814+(L814*1.1))/1900*0.55)+(J814+M814)/19*0.41))+(K814/20*0.04))*100*O814</f>
        <v>#REF!</v>
      </c>
      <c r="Q814" s="15"/>
      <c r="R814" s="15"/>
      <c r="S814" s="15"/>
      <c r="T814" s="15"/>
      <c r="U814" s="15"/>
    </row>
    <row r="815" spans="1:21" ht="15" customHeight="1">
      <c r="A815" s="41">
        <f>RANK(N815,$N$18:$N$2614)</f>
        <v>354</v>
      </c>
      <c r="B815" s="146"/>
      <c r="C815" s="144"/>
      <c r="D815" s="144"/>
      <c r="E815" s="144"/>
      <c r="F815" s="144"/>
      <c r="G815" s="145"/>
      <c r="H815" s="145"/>
      <c r="I815" s="145"/>
      <c r="J815" s="145"/>
      <c r="K815" s="145"/>
      <c r="L815" s="145"/>
      <c r="M815" s="145"/>
      <c r="N815" s="43">
        <f>SUM(G815*$D$8+H815*$D$5+I815*$D$9+J815*$D$6+K815*$D$11+L815*$D$10+M815*$D$7)</f>
        <v>0</v>
      </c>
      <c r="O815" s="97" t="e">
        <f>VLOOKUP(B815,#REF!,14,0)</f>
        <v>#REF!</v>
      </c>
      <c r="P815" s="106" t="e">
        <f>SUM(((((I815+(L815*1.1))/1900*0.55)+(J815+M815)/19*0.41))+(K815/20*0.04))*100*O815</f>
        <v>#REF!</v>
      </c>
      <c r="Q815" s="15"/>
      <c r="R815" s="15"/>
      <c r="S815" s="15"/>
      <c r="T815" s="15"/>
      <c r="U815" s="15"/>
    </row>
    <row r="816" spans="1:21" ht="15" customHeight="1">
      <c r="A816" s="41">
        <f>RANK(N816,$N$18:$N$2614)</f>
        <v>354</v>
      </c>
      <c r="B816" s="146"/>
      <c r="C816" s="144"/>
      <c r="D816" s="144"/>
      <c r="E816" s="144"/>
      <c r="F816" s="144"/>
      <c r="G816" s="145"/>
      <c r="H816" s="145"/>
      <c r="I816" s="145"/>
      <c r="J816" s="145"/>
      <c r="K816" s="145"/>
      <c r="L816" s="145"/>
      <c r="M816" s="145"/>
      <c r="N816" s="43">
        <f>SUM(G816*$D$8+H816*$D$5+I816*$D$9+J816*$D$6+K816*$D$11+L816*$D$10+M816*$D$7)</f>
        <v>0</v>
      </c>
      <c r="O816" s="97" t="e">
        <f>VLOOKUP(B816,#REF!,14,0)</f>
        <v>#REF!</v>
      </c>
      <c r="P816" s="106" t="e">
        <f>SUM(((((I816+(L816*1.1))/1900*0.55)+(J816+M816)/19*0.41))+(K816/20*0.04))*100*O816</f>
        <v>#REF!</v>
      </c>
      <c r="Q816" s="15"/>
      <c r="R816" s="15"/>
      <c r="S816" s="15"/>
      <c r="T816" s="15"/>
      <c r="U816" s="15"/>
    </row>
    <row r="817" spans="1:21" ht="15" customHeight="1">
      <c r="A817" s="41">
        <f>RANK(N817,$N$18:$N$2614)</f>
        <v>354</v>
      </c>
      <c r="B817" s="143"/>
      <c r="C817" s="144"/>
      <c r="D817" s="144"/>
      <c r="E817" s="144"/>
      <c r="F817" s="144"/>
      <c r="G817" s="145"/>
      <c r="H817" s="145"/>
      <c r="I817" s="145"/>
      <c r="J817" s="145"/>
      <c r="K817" s="145"/>
      <c r="L817" s="145"/>
      <c r="M817" s="145"/>
      <c r="N817" s="43">
        <f>SUM(G817*$D$8+H817*$D$5+I817*$D$9+J817*$D$6+K817*$D$11+L817*$D$10+M817*$D$7)</f>
        <v>0</v>
      </c>
      <c r="O817" s="97" t="e">
        <f>VLOOKUP(B817,#REF!,14,0)</f>
        <v>#REF!</v>
      </c>
      <c r="P817" s="106" t="e">
        <f>SUM(((((I817+(L817*1.1))/1900*0.55)+(J817+M817)/19*0.41))+(K817/20*0.04))*100*O817</f>
        <v>#REF!</v>
      </c>
      <c r="Q817" s="15"/>
      <c r="R817" s="15"/>
      <c r="S817" s="15"/>
      <c r="T817" s="15"/>
      <c r="U817" s="15"/>
    </row>
    <row r="818" spans="1:21" ht="15" customHeight="1">
      <c r="A818" s="41">
        <f>RANK(N818,$N$18:$N$2614)</f>
        <v>354</v>
      </c>
      <c r="B818" s="146"/>
      <c r="C818" s="144"/>
      <c r="D818" s="144"/>
      <c r="E818" s="144"/>
      <c r="F818" s="144"/>
      <c r="G818" s="145"/>
      <c r="H818" s="145"/>
      <c r="I818" s="145"/>
      <c r="J818" s="145"/>
      <c r="K818" s="145"/>
      <c r="L818" s="145"/>
      <c r="M818" s="145"/>
      <c r="N818" s="43">
        <f>SUM(G818*$D$8+H818*$D$5+I818*$D$9+J818*$D$6+K818*$D$11+L818*$D$10+M818*$D$7)</f>
        <v>0</v>
      </c>
      <c r="O818" s="97" t="e">
        <f>VLOOKUP(B818,#REF!,14,0)</f>
        <v>#REF!</v>
      </c>
      <c r="P818" s="106" t="e">
        <f>SUM(((((I818+(L818*1.1))/1900*0.55)+(J818+M818)/19*0.41))+(K818/20*0.04))*100*O818</f>
        <v>#REF!</v>
      </c>
      <c r="Q818" s="15"/>
      <c r="R818" s="15"/>
      <c r="S818" s="15"/>
      <c r="T818" s="15"/>
      <c r="U818" s="15"/>
    </row>
    <row r="819" spans="1:21" ht="15" customHeight="1">
      <c r="A819" s="41">
        <f>RANK(N819,$N$18:$N$2614)</f>
        <v>354</v>
      </c>
      <c r="B819" s="146"/>
      <c r="C819" s="144"/>
      <c r="D819" s="144"/>
      <c r="E819" s="144"/>
      <c r="F819" s="144"/>
      <c r="G819" s="145"/>
      <c r="H819" s="145"/>
      <c r="I819" s="145"/>
      <c r="J819" s="145"/>
      <c r="K819" s="145"/>
      <c r="L819" s="145"/>
      <c r="M819" s="145"/>
      <c r="N819" s="43">
        <f>SUM(G819*$D$8+H819*$D$5+I819*$D$9+J819*$D$6+K819*$D$11+L819*$D$10+M819*$D$7)</f>
        <v>0</v>
      </c>
      <c r="O819" s="97" t="e">
        <f>VLOOKUP(B819,#REF!,14,0)</f>
        <v>#REF!</v>
      </c>
      <c r="P819" s="106" t="e">
        <f>SUM(((((I819+(L819*1.1))/1900*0.55)+(J819+M819)/19*0.41))+(K819/20*0.04))*100*O819</f>
        <v>#REF!</v>
      </c>
      <c r="Q819" s="15"/>
      <c r="R819" s="15"/>
      <c r="S819" s="15"/>
      <c r="T819" s="15"/>
      <c r="U819" s="15"/>
    </row>
    <row r="820" spans="1:21" ht="15" customHeight="1">
      <c r="A820" s="41">
        <f>RANK(N820,$N$18:$N$2614)</f>
        <v>354</v>
      </c>
      <c r="B820" s="146"/>
      <c r="C820" s="144"/>
      <c r="D820" s="144"/>
      <c r="E820" s="144"/>
      <c r="F820" s="144"/>
      <c r="G820" s="145"/>
      <c r="H820" s="145"/>
      <c r="I820" s="145"/>
      <c r="J820" s="145"/>
      <c r="K820" s="145"/>
      <c r="L820" s="145"/>
      <c r="M820" s="145"/>
      <c r="N820" s="43">
        <f>SUM(G820*$D$8+H820*$D$5+I820*$D$9+J820*$D$6+K820*$D$11+L820*$D$10+M820*$D$7)</f>
        <v>0</v>
      </c>
      <c r="O820" s="97" t="e">
        <f>VLOOKUP(B820,#REF!,14,0)</f>
        <v>#REF!</v>
      </c>
      <c r="P820" s="106" t="e">
        <f>SUM(((((I820+(L820*1.1))/1900*0.55)+(J820+M820)/19*0.41))+(K820/20*0.04))*100*O820</f>
        <v>#REF!</v>
      </c>
      <c r="Q820" s="15"/>
      <c r="R820" s="15"/>
      <c r="S820" s="15"/>
      <c r="T820" s="15"/>
      <c r="U820" s="15"/>
    </row>
    <row r="821" spans="1:21" ht="15" customHeight="1">
      <c r="A821" s="41">
        <f>RANK(N821,$N$18:$N$2614)</f>
        <v>354</v>
      </c>
      <c r="B821" s="143"/>
      <c r="C821" s="144"/>
      <c r="D821" s="144"/>
      <c r="E821" s="144"/>
      <c r="F821" s="144"/>
      <c r="G821" s="145"/>
      <c r="H821" s="145"/>
      <c r="I821" s="145"/>
      <c r="J821" s="145"/>
      <c r="K821" s="145"/>
      <c r="L821" s="145"/>
      <c r="M821" s="145"/>
      <c r="N821" s="43">
        <f>SUM(G821*$D$8+H821*$D$5+I821*$D$9+J821*$D$6+K821*$D$11+L821*$D$10+M821*$D$7)</f>
        <v>0</v>
      </c>
      <c r="O821" s="97" t="e">
        <f>VLOOKUP(B821,#REF!,14,0)</f>
        <v>#REF!</v>
      </c>
      <c r="P821" s="106" t="e">
        <f>SUM(((((I821+(L821*1.1))/1900*0.55)+(J821+M821)/19*0.41))+(K821/20*0.04))*100*O821</f>
        <v>#REF!</v>
      </c>
      <c r="Q821" s="15"/>
      <c r="R821" s="15"/>
      <c r="S821" s="15"/>
      <c r="T821" s="15"/>
      <c r="U821" s="15"/>
    </row>
    <row r="822" spans="1:21" ht="15" customHeight="1">
      <c r="A822" s="41">
        <f>RANK(N822,$N$18:$N$2614)</f>
        <v>354</v>
      </c>
      <c r="B822" s="143"/>
      <c r="C822" s="144"/>
      <c r="D822" s="144"/>
      <c r="E822" s="144"/>
      <c r="F822" s="144"/>
      <c r="G822" s="145"/>
      <c r="H822" s="145"/>
      <c r="I822" s="145"/>
      <c r="J822" s="145"/>
      <c r="K822" s="145"/>
      <c r="L822" s="145"/>
      <c r="M822" s="145"/>
      <c r="N822" s="43">
        <f>SUM(G822*$D$8+H822*$D$5+I822*$D$9+J822*$D$6+K822*$D$11+L822*$D$10+M822*$D$7)</f>
        <v>0</v>
      </c>
      <c r="O822" s="97" t="e">
        <f>VLOOKUP(B822,#REF!,14,0)</f>
        <v>#REF!</v>
      </c>
      <c r="P822" s="106" t="e">
        <f>SUM(((((I822+(L822*1.1))/1900*0.55)+(J822+M822)/19*0.41))+(K822/20*0.04))*100*O822</f>
        <v>#REF!</v>
      </c>
      <c r="Q822" s="15"/>
      <c r="R822" s="15"/>
      <c r="S822" s="15"/>
      <c r="T822" s="15"/>
      <c r="U822" s="15"/>
    </row>
    <row r="823" spans="1:21" ht="15" customHeight="1">
      <c r="A823" s="41">
        <f>RANK(N823,$N$18:$N$2614)</f>
        <v>354</v>
      </c>
      <c r="B823" s="146"/>
      <c r="C823" s="144"/>
      <c r="D823" s="144"/>
      <c r="E823" s="144"/>
      <c r="F823" s="144"/>
      <c r="G823" s="145"/>
      <c r="H823" s="145"/>
      <c r="I823" s="145"/>
      <c r="J823" s="145"/>
      <c r="K823" s="145"/>
      <c r="L823" s="145"/>
      <c r="M823" s="145"/>
      <c r="N823" s="43">
        <f>SUM(G823*$D$8+H823*$D$5+I823*$D$9+J823*$D$6+K823*$D$11+L823*$D$10+M823*$D$7)</f>
        <v>0</v>
      </c>
      <c r="O823" s="97" t="e">
        <f>VLOOKUP(B823,#REF!,14,0)</f>
        <v>#REF!</v>
      </c>
      <c r="P823" s="106" t="e">
        <f>SUM(((((I823+(L823*1.1))/1900*0.55)+(J823+M823)/19*0.41))+(K823/20*0.04))*100*O823</f>
        <v>#REF!</v>
      </c>
      <c r="Q823" s="15"/>
      <c r="R823" s="15"/>
      <c r="S823" s="15"/>
      <c r="T823" s="15"/>
      <c r="U823" s="15"/>
    </row>
    <row r="824" spans="1:21" ht="15" customHeight="1">
      <c r="A824" s="41">
        <f>RANK(N824,$N$18:$N$2614)</f>
        <v>354</v>
      </c>
      <c r="B824" s="146"/>
      <c r="C824" s="144"/>
      <c r="D824" s="144"/>
      <c r="E824" s="144"/>
      <c r="F824" s="144"/>
      <c r="G824" s="145"/>
      <c r="H824" s="145"/>
      <c r="I824" s="145"/>
      <c r="J824" s="145"/>
      <c r="K824" s="145"/>
      <c r="L824" s="145"/>
      <c r="M824" s="145"/>
      <c r="N824" s="43">
        <f>SUM(G824*$D$8+H824*$D$5+I824*$D$9+J824*$D$6+K824*$D$11+L824*$D$10+M824*$D$7)</f>
        <v>0</v>
      </c>
      <c r="O824" s="97" t="e">
        <f>VLOOKUP(B824,#REF!,14,0)</f>
        <v>#REF!</v>
      </c>
      <c r="P824" s="106" t="e">
        <f>SUM(((((I824+(L824*1.1))/1900*0.55)+(J824+M824)/19*0.41))+(K824/20*0.04))*100*O824</f>
        <v>#REF!</v>
      </c>
    </row>
    <row r="825" spans="1:21" ht="15" customHeight="1">
      <c r="A825" s="41">
        <f>RANK(N825,$N$18:$N$2614)</f>
        <v>354</v>
      </c>
      <c r="B825" s="146"/>
      <c r="C825" s="144"/>
      <c r="D825" s="144"/>
      <c r="E825" s="144"/>
      <c r="F825" s="144"/>
      <c r="G825" s="145"/>
      <c r="H825" s="145"/>
      <c r="I825" s="145"/>
      <c r="J825" s="145"/>
      <c r="K825" s="145"/>
      <c r="L825" s="145"/>
      <c r="M825" s="145"/>
      <c r="N825" s="43">
        <f>SUM(G825*$D$8+H825*$D$5+I825*$D$9+J825*$D$6+K825*$D$11+L825*$D$10+M825*$D$7)</f>
        <v>0</v>
      </c>
      <c r="O825" s="97" t="e">
        <f>VLOOKUP(B825,#REF!,14,0)</f>
        <v>#REF!</v>
      </c>
      <c r="P825" s="106" t="e">
        <f>SUM(((((I825+(L825*1.1))/1900*0.55)+(J825+M825)/19*0.41))+(K825/20*0.04))*100*O825</f>
        <v>#REF!</v>
      </c>
    </row>
    <row r="826" spans="1:21" ht="15" customHeight="1">
      <c r="A826" s="41">
        <f>RANK(N826,$N$18:$N$2614)</f>
        <v>354</v>
      </c>
      <c r="B826" s="147"/>
      <c r="C826" s="144"/>
      <c r="D826" s="144"/>
      <c r="E826" s="144"/>
      <c r="F826" s="144"/>
      <c r="G826" s="145"/>
      <c r="H826" s="145"/>
      <c r="I826" s="145"/>
      <c r="J826" s="145"/>
      <c r="K826" s="145"/>
      <c r="L826" s="145"/>
      <c r="M826" s="145"/>
      <c r="N826" s="43">
        <f>SUM(G826*$D$8+H826*$D$5+I826*$D$9+J826*$D$6+K826*$D$11+L826*$D$10+M826*$D$7)</f>
        <v>0</v>
      </c>
      <c r="O826" s="97" t="e">
        <f>VLOOKUP(B826,#REF!,14,0)</f>
        <v>#REF!</v>
      </c>
      <c r="P826" s="106" t="e">
        <f>SUM(((((I826+(L826*1.1))/1900*0.55)+(J826+M826)/19*0.41))+(K826/20*0.04))*100*O826</f>
        <v>#REF!</v>
      </c>
    </row>
    <row r="827" spans="1:21" ht="15" customHeight="1">
      <c r="A827" s="41">
        <f>RANK(N827,$N$18:$N$2614)</f>
        <v>354</v>
      </c>
      <c r="B827" s="144"/>
      <c r="C827" s="144"/>
      <c r="D827" s="144"/>
      <c r="E827" s="144"/>
      <c r="F827" s="144"/>
      <c r="G827" s="145"/>
      <c r="H827" s="145"/>
      <c r="I827" s="145"/>
      <c r="J827" s="145"/>
      <c r="K827" s="145"/>
      <c r="L827" s="145"/>
      <c r="M827" s="145"/>
      <c r="N827" s="43">
        <f>SUM(G827*$D$8+H827*$D$5+I827*$D$9+J827*$D$6+K827*$D$11+L827*$D$10+M827*$D$7)</f>
        <v>0</v>
      </c>
      <c r="O827" s="97" t="e">
        <f>VLOOKUP(B827,#REF!,14,0)</f>
        <v>#REF!</v>
      </c>
      <c r="P827" s="106" t="e">
        <f>SUM(((((I827+(L827*1.1))/1900*0.55)+(J827+M827)/19*0.41))+(K827/20*0.04))*100*O827</f>
        <v>#REF!</v>
      </c>
    </row>
    <row r="828" spans="1:21" ht="15" customHeight="1">
      <c r="A828" s="41">
        <f>RANK(N828,$N$18:$N$2614)</f>
        <v>354</v>
      </c>
      <c r="B828" s="146"/>
      <c r="C828" s="144"/>
      <c r="D828" s="144"/>
      <c r="E828" s="144"/>
      <c r="F828" s="144"/>
      <c r="G828" s="145"/>
      <c r="H828" s="145"/>
      <c r="I828" s="145"/>
      <c r="J828" s="145"/>
      <c r="K828" s="145"/>
      <c r="L828" s="145"/>
      <c r="M828" s="145"/>
      <c r="N828" s="43">
        <f>SUM(G828*$D$8+H828*$D$5+I828*$D$9+J828*$D$6+K828*$D$11+L828*$D$10+M828*$D$7)</f>
        <v>0</v>
      </c>
      <c r="O828" s="97" t="e">
        <f>VLOOKUP(B828,#REF!,14,0)</f>
        <v>#REF!</v>
      </c>
      <c r="P828" s="106" t="e">
        <f>SUM(((((I828+(L828*1.1))/1900*0.55)+(J828+M828)/19*0.41))+(K828/20*0.04))*100*O828</f>
        <v>#REF!</v>
      </c>
    </row>
    <row r="829" spans="1:21" ht="15" customHeight="1">
      <c r="A829" s="41">
        <f>RANK(N829,$N$18:$N$2614)</f>
        <v>354</v>
      </c>
      <c r="B829" s="146"/>
      <c r="C829" s="144"/>
      <c r="D829" s="144"/>
      <c r="E829" s="144"/>
      <c r="F829" s="144"/>
      <c r="G829" s="145"/>
      <c r="H829" s="145"/>
      <c r="I829" s="145"/>
      <c r="J829" s="145"/>
      <c r="K829" s="145"/>
      <c r="L829" s="145"/>
      <c r="M829" s="145"/>
      <c r="N829" s="43">
        <f>SUM(G829*$D$8+H829*$D$5+I829*$D$9+J829*$D$6+K829*$D$11+L829*$D$10+M829*$D$7)</f>
        <v>0</v>
      </c>
      <c r="O829" s="97" t="e">
        <f>VLOOKUP(B829,#REF!,14,0)</f>
        <v>#REF!</v>
      </c>
      <c r="P829" s="106" t="e">
        <f>SUM(((((I829+(L829*1.1))/1900*0.55)+(J829+M829)/19*0.41))+(K829/20*0.04))*100*O829</f>
        <v>#REF!</v>
      </c>
    </row>
    <row r="830" spans="1:21" ht="15" customHeight="1">
      <c r="A830" s="41">
        <f>RANK(N830,$N$18:$N$2614)</f>
        <v>354</v>
      </c>
      <c r="B830" s="146"/>
      <c r="C830" s="144"/>
      <c r="D830" s="144"/>
      <c r="E830" s="144"/>
      <c r="F830" s="144"/>
      <c r="G830" s="145"/>
      <c r="H830" s="145"/>
      <c r="I830" s="145"/>
      <c r="J830" s="145"/>
      <c r="K830" s="145"/>
      <c r="L830" s="145"/>
      <c r="M830" s="145"/>
      <c r="N830" s="43">
        <f>SUM(G830*$D$8+H830*$D$5+I830*$D$9+J830*$D$6+K830*$D$11+L830*$D$10+M830*$D$7)</f>
        <v>0</v>
      </c>
      <c r="O830" s="97" t="e">
        <f>VLOOKUP(B830,#REF!,14,0)</f>
        <v>#REF!</v>
      </c>
      <c r="P830" s="106" t="e">
        <f>SUM(((((I830+(L830*1.1))/1900*0.55)+(J830+M830)/19*0.41))+(K830/20*0.04))*100*O830</f>
        <v>#REF!</v>
      </c>
    </row>
    <row r="831" spans="1:21" ht="15" customHeight="1">
      <c r="A831" s="41">
        <f>RANK(N831,$N$18:$N$2614)</f>
        <v>354</v>
      </c>
      <c r="B831" s="146"/>
      <c r="C831" s="144"/>
      <c r="D831" s="144"/>
      <c r="E831" s="144"/>
      <c r="F831" s="144"/>
      <c r="G831" s="145"/>
      <c r="H831" s="145"/>
      <c r="I831" s="145"/>
      <c r="J831" s="145"/>
      <c r="K831" s="145"/>
      <c r="L831" s="145"/>
      <c r="M831" s="145"/>
      <c r="N831" s="43">
        <f>SUM(G831*$D$8+H831*$D$5+I831*$D$9+J831*$D$6+K831*$D$11+L831*$D$10+M831*$D$7)</f>
        <v>0</v>
      </c>
      <c r="O831" s="97" t="e">
        <f>VLOOKUP(B831,#REF!,14,0)</f>
        <v>#REF!</v>
      </c>
      <c r="P831" s="106" t="e">
        <f>SUM(((((I831+(L831*1.1))/1900*0.55)+(J831+M831)/19*0.41))+(K831/20*0.04))*100*O831</f>
        <v>#REF!</v>
      </c>
    </row>
    <row r="832" spans="1:21" ht="15" customHeight="1">
      <c r="A832" s="41">
        <f>RANK(N832,$N$18:$N$2614)</f>
        <v>354</v>
      </c>
      <c r="B832" s="146"/>
      <c r="C832" s="144"/>
      <c r="D832" s="144"/>
      <c r="E832" s="144"/>
      <c r="F832" s="144"/>
      <c r="G832" s="145"/>
      <c r="H832" s="145"/>
      <c r="I832" s="145"/>
      <c r="J832" s="145"/>
      <c r="K832" s="145"/>
      <c r="L832" s="145"/>
      <c r="M832" s="145"/>
      <c r="N832" s="43">
        <f>SUM(G832*$D$8+H832*$D$5+I832*$D$9+J832*$D$6+K832*$D$11+L832*$D$10+M832*$D$7)</f>
        <v>0</v>
      </c>
      <c r="O832" s="97" t="e">
        <f>VLOOKUP(B832,#REF!,14,0)</f>
        <v>#REF!</v>
      </c>
      <c r="P832" s="106" t="e">
        <f>SUM(((((I832+(L832*1.1))/1900*0.55)+(J832+M832)/19*0.41))+(K832/20*0.04))*100*O832</f>
        <v>#REF!</v>
      </c>
    </row>
    <row r="833" spans="1:16" ht="15" customHeight="1">
      <c r="A833" s="41">
        <f>RANK(N833,$N$18:$N$2614)</f>
        <v>354</v>
      </c>
      <c r="B833" s="143"/>
      <c r="C833" s="144"/>
      <c r="D833" s="144"/>
      <c r="E833" s="144"/>
      <c r="F833" s="144"/>
      <c r="G833" s="145"/>
      <c r="H833" s="145"/>
      <c r="I833" s="145"/>
      <c r="J833" s="145"/>
      <c r="K833" s="145"/>
      <c r="L833" s="145"/>
      <c r="M833" s="145"/>
      <c r="N833" s="43">
        <f>SUM(G833*$D$8+H833*$D$5+I833*$D$9+J833*$D$6+K833*$D$11+L833*$D$10+M833*$D$7)</f>
        <v>0</v>
      </c>
      <c r="O833" s="97" t="e">
        <f>VLOOKUP(B833,#REF!,14,0)</f>
        <v>#REF!</v>
      </c>
      <c r="P833" s="106" t="e">
        <f>SUM(((((I833+(L833*1.1))/1900*0.55)+(J833+M833)/19*0.41))+(K833/20*0.04))*100*O833</f>
        <v>#REF!</v>
      </c>
    </row>
    <row r="834" spans="1:16" ht="15" customHeight="1">
      <c r="A834" s="41">
        <f>RANK(N834,$N$18:$N$2614)</f>
        <v>354</v>
      </c>
      <c r="B834" s="146"/>
      <c r="C834" s="144"/>
      <c r="D834" s="144"/>
      <c r="E834" s="144"/>
      <c r="F834" s="144"/>
      <c r="G834" s="145"/>
      <c r="H834" s="145"/>
      <c r="I834" s="145"/>
      <c r="J834" s="145"/>
      <c r="K834" s="145"/>
      <c r="L834" s="145"/>
      <c r="M834" s="145"/>
      <c r="N834" s="43">
        <f>SUM(G834*$D$8+H834*$D$5+I834*$D$9+J834*$D$6+K834*$D$11+L834*$D$10+M834*$D$7)</f>
        <v>0</v>
      </c>
      <c r="O834" s="97" t="e">
        <f>VLOOKUP(B834,#REF!,14,0)</f>
        <v>#REF!</v>
      </c>
      <c r="P834" s="106" t="e">
        <f>SUM(((((I834+(L834*1.1))/1900*0.55)+(J834+M834)/19*0.41))+(K834/20*0.04))*100*O834</f>
        <v>#REF!</v>
      </c>
    </row>
    <row r="835" spans="1:16" ht="15" customHeight="1">
      <c r="A835" s="41">
        <f>RANK(N835,$N$18:$N$2614)</f>
        <v>354</v>
      </c>
      <c r="B835" s="146"/>
      <c r="C835" s="144"/>
      <c r="D835" s="144"/>
      <c r="E835" s="144"/>
      <c r="F835" s="144"/>
      <c r="G835" s="145"/>
      <c r="H835" s="145"/>
      <c r="I835" s="145"/>
      <c r="J835" s="145"/>
      <c r="K835" s="145"/>
      <c r="L835" s="145"/>
      <c r="M835" s="145"/>
      <c r="N835" s="43">
        <f>SUM(G835*$D$8+H835*$D$5+I835*$D$9+J835*$D$6+K835*$D$11+L835*$D$10+M835*$D$7)</f>
        <v>0</v>
      </c>
      <c r="O835" s="97" t="e">
        <f>VLOOKUP(B835,#REF!,14,0)</f>
        <v>#REF!</v>
      </c>
      <c r="P835" s="106" t="e">
        <f>SUM(((((I835+(L835*1.1))/1900*0.55)+(J835+M835)/19*0.41))+(K835/20*0.04))*100*O835</f>
        <v>#REF!</v>
      </c>
    </row>
    <row r="836" spans="1:16" ht="15" customHeight="1">
      <c r="A836" s="41">
        <f>RANK(N836,$N$18:$N$2614)</f>
        <v>354</v>
      </c>
      <c r="B836" s="143"/>
      <c r="C836" s="144"/>
      <c r="D836" s="144"/>
      <c r="E836" s="144"/>
      <c r="F836" s="144"/>
      <c r="G836" s="145"/>
      <c r="H836" s="145"/>
      <c r="I836" s="145"/>
      <c r="J836" s="145"/>
      <c r="K836" s="145"/>
      <c r="L836" s="145"/>
      <c r="M836" s="145"/>
      <c r="N836" s="43">
        <f>SUM(G836*$D$8+H836*$D$5+I836*$D$9+J836*$D$6+K836*$D$11+L836*$D$10+M836*$D$7)</f>
        <v>0</v>
      </c>
      <c r="O836" s="97" t="e">
        <f>VLOOKUP(B836,#REF!,14,0)</f>
        <v>#REF!</v>
      </c>
      <c r="P836" s="106" t="e">
        <f>SUM(((((I836+(L836*1.1))/1900*0.55)+(J836+M836)/19*0.41))+(K836/20*0.04))*100*O836</f>
        <v>#REF!</v>
      </c>
    </row>
    <row r="837" spans="1:16" ht="15" customHeight="1">
      <c r="A837" s="41">
        <f>RANK(N837,$N$18:$N$2614)</f>
        <v>354</v>
      </c>
      <c r="B837" s="146"/>
      <c r="C837" s="144"/>
      <c r="D837" s="144"/>
      <c r="E837" s="144"/>
      <c r="F837" s="144"/>
      <c r="G837" s="145"/>
      <c r="H837" s="145"/>
      <c r="I837" s="145"/>
      <c r="J837" s="145"/>
      <c r="K837" s="145"/>
      <c r="L837" s="145"/>
      <c r="M837" s="145"/>
      <c r="N837" s="43">
        <f>SUM(G837*$D$8+H837*$D$5+I837*$D$9+J837*$D$6+K837*$D$11+L837*$D$10+M837*$D$7)</f>
        <v>0</v>
      </c>
      <c r="O837" s="97" t="e">
        <f>VLOOKUP(B837,#REF!,14,0)</f>
        <v>#REF!</v>
      </c>
      <c r="P837" s="106" t="e">
        <f>SUM(((((I837+(L837*1.1))/1900*0.55)+(J837+M837)/19*0.41))+(K837/20*0.04))*100*O837</f>
        <v>#REF!</v>
      </c>
    </row>
    <row r="838" spans="1:16" ht="15" customHeight="1">
      <c r="A838" s="41">
        <f>RANK(N838,$N$18:$N$2614)</f>
        <v>354</v>
      </c>
      <c r="B838" s="146"/>
      <c r="C838" s="144"/>
      <c r="D838" s="144"/>
      <c r="E838" s="144"/>
      <c r="F838" s="144"/>
      <c r="G838" s="145"/>
      <c r="H838" s="145"/>
      <c r="I838" s="145"/>
      <c r="J838" s="145"/>
      <c r="K838" s="145"/>
      <c r="L838" s="145"/>
      <c r="M838" s="145"/>
      <c r="N838" s="43">
        <f>SUM(G838*$D$8+H838*$D$5+I838*$D$9+J838*$D$6+K838*$D$11+L838*$D$10+M838*$D$7)</f>
        <v>0</v>
      </c>
      <c r="O838" s="97" t="e">
        <f>VLOOKUP(B838,#REF!,14,0)</f>
        <v>#REF!</v>
      </c>
      <c r="P838" s="106" t="e">
        <f>SUM(((((I838+(L838*1.1))/1900*0.55)+(J838+M838)/19*0.41))+(K838/20*0.04))*100*O838</f>
        <v>#REF!</v>
      </c>
    </row>
    <row r="839" spans="1:16" ht="15" customHeight="1">
      <c r="A839" s="41">
        <f>RANK(N839,$N$18:$N$2614)</f>
        <v>354</v>
      </c>
      <c r="B839" s="146"/>
      <c r="C839" s="144"/>
      <c r="D839" s="144"/>
      <c r="E839" s="144"/>
      <c r="F839" s="144"/>
      <c r="G839" s="145"/>
      <c r="H839" s="145"/>
      <c r="I839" s="145"/>
      <c r="J839" s="145"/>
      <c r="K839" s="145"/>
      <c r="L839" s="145"/>
      <c r="M839" s="145"/>
      <c r="N839" s="43">
        <f>SUM(G839*$D$8+H839*$D$5+I839*$D$9+J839*$D$6+K839*$D$11+L839*$D$10+M839*$D$7)</f>
        <v>0</v>
      </c>
      <c r="O839" s="97" t="e">
        <f>VLOOKUP(B839,#REF!,14,0)</f>
        <v>#REF!</v>
      </c>
      <c r="P839" s="106" t="e">
        <f>SUM(((((I839+(L839*1.1))/1900*0.55)+(J839+M839)/19*0.41))+(K839/20*0.04))*100*O839</f>
        <v>#REF!</v>
      </c>
    </row>
    <row r="840" spans="1:16" ht="15" customHeight="1">
      <c r="A840" s="41">
        <f>RANK(N840,$N$18:$N$2614)</f>
        <v>354</v>
      </c>
      <c r="B840" s="146"/>
      <c r="C840" s="144"/>
      <c r="D840" s="144"/>
      <c r="E840" s="144"/>
      <c r="F840" s="144"/>
      <c r="G840" s="145"/>
      <c r="H840" s="145"/>
      <c r="I840" s="145"/>
      <c r="J840" s="145"/>
      <c r="K840" s="145"/>
      <c r="L840" s="145"/>
      <c r="M840" s="145"/>
      <c r="N840" s="43">
        <f>SUM(G840*$D$8+H840*$D$5+I840*$D$9+J840*$D$6+K840*$D$11+L840*$D$10+M840*$D$7)</f>
        <v>0</v>
      </c>
      <c r="O840" s="97" t="e">
        <f>VLOOKUP(B840,#REF!,14,0)</f>
        <v>#REF!</v>
      </c>
      <c r="P840" s="106" t="e">
        <f>SUM(((((I840+(L840*1.1))/1900*0.55)+(J840+M840)/19*0.41))+(K840/20*0.04))*100*O840</f>
        <v>#REF!</v>
      </c>
    </row>
    <row r="841" spans="1:16" ht="15" customHeight="1">
      <c r="A841" s="41">
        <f>RANK(N841,$N$18:$N$2614)</f>
        <v>354</v>
      </c>
      <c r="B841" s="146"/>
      <c r="C841" s="144"/>
      <c r="D841" s="144"/>
      <c r="E841" s="144"/>
      <c r="F841" s="144"/>
      <c r="G841" s="145"/>
      <c r="H841" s="145"/>
      <c r="I841" s="145"/>
      <c r="J841" s="145"/>
      <c r="K841" s="145"/>
      <c r="L841" s="145"/>
      <c r="M841" s="145"/>
      <c r="N841" s="43">
        <f>SUM(G841*$D$8+H841*$D$5+I841*$D$9+J841*$D$6+K841*$D$11+L841*$D$10+M841*$D$7)</f>
        <v>0</v>
      </c>
      <c r="O841" s="97" t="e">
        <f>VLOOKUP(B841,#REF!,14,0)</f>
        <v>#REF!</v>
      </c>
      <c r="P841" s="106" t="e">
        <f>SUM(((((I841+(L841*1.1))/1900*0.55)+(J841+M841)/19*0.41))+(K841/20*0.04))*100*O841</f>
        <v>#REF!</v>
      </c>
    </row>
    <row r="842" spans="1:16" ht="15" customHeight="1">
      <c r="A842" s="41">
        <f>RANK(N842,$N$18:$N$2614)</f>
        <v>354</v>
      </c>
      <c r="B842" s="146"/>
      <c r="C842" s="144"/>
      <c r="D842" s="144"/>
      <c r="E842" s="144"/>
      <c r="F842" s="144"/>
      <c r="G842" s="145"/>
      <c r="H842" s="145"/>
      <c r="I842" s="145"/>
      <c r="J842" s="145"/>
      <c r="K842" s="145"/>
      <c r="L842" s="145"/>
      <c r="M842" s="145"/>
      <c r="N842" s="43">
        <f>SUM(G842*$D$8+H842*$D$5+I842*$D$9+J842*$D$6+K842*$D$11+L842*$D$10+M842*$D$7)</f>
        <v>0</v>
      </c>
      <c r="O842" s="97" t="e">
        <f>VLOOKUP(B842,#REF!,14,0)</f>
        <v>#REF!</v>
      </c>
      <c r="P842" s="106" t="e">
        <f>SUM(((((I842+(L842*1.1))/1900*0.55)+(J842+M842)/19*0.41))+(K842/20*0.04))*100*O842</f>
        <v>#REF!</v>
      </c>
    </row>
    <row r="843" spans="1:16" ht="15" customHeight="1">
      <c r="A843" s="41">
        <f>RANK(N843,$N$18:$N$2614)</f>
        <v>354</v>
      </c>
      <c r="B843" s="144"/>
      <c r="C843" s="144"/>
      <c r="D843" s="144"/>
      <c r="E843" s="144"/>
      <c r="F843" s="144"/>
      <c r="G843" s="145"/>
      <c r="H843" s="145"/>
      <c r="I843" s="145"/>
      <c r="J843" s="145"/>
      <c r="K843" s="145"/>
      <c r="L843" s="145"/>
      <c r="M843" s="145"/>
      <c r="N843" s="43">
        <f>SUM(G843*$D$8+H843*$D$5+I843*$D$9+J843*$D$6+K843*$D$11+L843*$D$10+M843*$D$7)</f>
        <v>0</v>
      </c>
      <c r="O843" s="97" t="e">
        <f>VLOOKUP(B843,#REF!,14,0)</f>
        <v>#REF!</v>
      </c>
      <c r="P843" s="106" t="e">
        <f>SUM(((((I843+(L843*1.1))/1900*0.55)+(J843+M843)/19*0.41))+(K843/20*0.04))*100*O843</f>
        <v>#REF!</v>
      </c>
    </row>
    <row r="844" spans="1:16" ht="15" customHeight="1">
      <c r="A844" s="41">
        <f>RANK(N844,$N$18:$N$2614)</f>
        <v>354</v>
      </c>
      <c r="B844" s="146"/>
      <c r="C844" s="144"/>
      <c r="D844" s="144"/>
      <c r="E844" s="144"/>
      <c r="F844" s="144"/>
      <c r="G844" s="145"/>
      <c r="H844" s="145"/>
      <c r="I844" s="145"/>
      <c r="J844" s="145"/>
      <c r="K844" s="145"/>
      <c r="L844" s="145"/>
      <c r="M844" s="145"/>
      <c r="N844" s="43">
        <f>SUM(G844*$D$8+H844*$D$5+I844*$D$9+J844*$D$6+K844*$D$11+L844*$D$10+M844*$D$7)</f>
        <v>0</v>
      </c>
      <c r="O844" s="97" t="e">
        <f>VLOOKUP(B844,#REF!,14,0)</f>
        <v>#REF!</v>
      </c>
      <c r="P844" s="106" t="e">
        <f>SUM(((((I844+(L844*1.1))/1900*0.55)+(J844+M844)/19*0.41))+(K844/20*0.04))*100*O844</f>
        <v>#REF!</v>
      </c>
    </row>
    <row r="845" spans="1:16" ht="15" customHeight="1">
      <c r="A845" s="41">
        <f>RANK(N845,$N$18:$N$2614)</f>
        <v>354</v>
      </c>
      <c r="B845" s="143"/>
      <c r="C845" s="144"/>
      <c r="D845" s="144"/>
      <c r="E845" s="144"/>
      <c r="F845" s="144"/>
      <c r="G845" s="145"/>
      <c r="H845" s="145"/>
      <c r="I845" s="145"/>
      <c r="J845" s="145"/>
      <c r="K845" s="145"/>
      <c r="L845" s="145"/>
      <c r="M845" s="145"/>
      <c r="N845" s="43">
        <f>SUM(G845*$D$8+H845*$D$5+I845*$D$9+J845*$D$6+K845*$D$11+L845*$D$10+M845*$D$7)</f>
        <v>0</v>
      </c>
      <c r="O845" s="97" t="e">
        <f>VLOOKUP(B845,#REF!,14,0)</f>
        <v>#REF!</v>
      </c>
      <c r="P845" s="106" t="e">
        <f>SUM(((((I845+(L845*1.1))/1900*0.55)+(J845+M845)/19*0.41))+(K845/20*0.04))*100*O845</f>
        <v>#REF!</v>
      </c>
    </row>
    <row r="846" spans="1:16" ht="15" customHeight="1">
      <c r="A846" s="41">
        <f>RANK(N846,$N$18:$N$2614)</f>
        <v>354</v>
      </c>
      <c r="B846" s="143"/>
      <c r="C846" s="144"/>
      <c r="D846" s="144"/>
      <c r="E846" s="144"/>
      <c r="F846" s="144"/>
      <c r="G846" s="145"/>
      <c r="H846" s="145"/>
      <c r="I846" s="145"/>
      <c r="J846" s="145"/>
      <c r="K846" s="145"/>
      <c r="L846" s="145"/>
      <c r="M846" s="145"/>
      <c r="N846" s="43">
        <f>SUM(G846*$D$8+H846*$D$5+I846*$D$9+J846*$D$6+K846*$D$11+L846*$D$10+M846*$D$7)</f>
        <v>0</v>
      </c>
      <c r="O846" s="97" t="e">
        <f>VLOOKUP(B846,#REF!,14,0)</f>
        <v>#REF!</v>
      </c>
      <c r="P846" s="106" t="e">
        <f>SUM(((((I846+(L846*1.1))/1900*0.55)+(J846+M846)/19*0.41))+(K846/20*0.04))*100*O846</f>
        <v>#REF!</v>
      </c>
    </row>
    <row r="847" spans="1:16" ht="15" customHeight="1">
      <c r="A847" s="41">
        <f>RANK(N847,$N$18:$N$2614)</f>
        <v>354</v>
      </c>
      <c r="B847" s="146"/>
      <c r="C847" s="144"/>
      <c r="D847" s="144"/>
      <c r="E847" s="144"/>
      <c r="F847" s="144"/>
      <c r="G847" s="145"/>
      <c r="H847" s="145"/>
      <c r="I847" s="145"/>
      <c r="J847" s="145"/>
      <c r="K847" s="145"/>
      <c r="L847" s="145"/>
      <c r="M847" s="145"/>
      <c r="N847" s="43">
        <f>SUM(G847*$D$8+H847*$D$5+I847*$D$9+J847*$D$6+K847*$D$11+L847*$D$10+M847*$D$7)</f>
        <v>0</v>
      </c>
      <c r="O847" s="97" t="e">
        <f>VLOOKUP(B847,#REF!,14,0)</f>
        <v>#REF!</v>
      </c>
      <c r="P847" s="106" t="e">
        <f>SUM(((((I847+(L847*1.1))/1900*0.55)+(J847+M847)/19*0.41))+(K847/20*0.04))*100*O847</f>
        <v>#REF!</v>
      </c>
    </row>
    <row r="848" spans="1:16" ht="15" customHeight="1">
      <c r="A848" s="41">
        <f>RANK(N848,$N$18:$N$2614)</f>
        <v>354</v>
      </c>
      <c r="B848" s="146"/>
      <c r="C848" s="144"/>
      <c r="D848" s="144"/>
      <c r="E848" s="144"/>
      <c r="F848" s="144"/>
      <c r="G848" s="145"/>
      <c r="H848" s="145"/>
      <c r="I848" s="145"/>
      <c r="J848" s="145"/>
      <c r="K848" s="145"/>
      <c r="L848" s="145"/>
      <c r="M848" s="145"/>
      <c r="N848" s="43">
        <f>SUM(G848*$D$8+H848*$D$5+I848*$D$9+J848*$D$6+K848*$D$11+L848*$D$10+M848*$D$7)</f>
        <v>0</v>
      </c>
      <c r="O848" s="97" t="e">
        <f>VLOOKUP(B848,#REF!,14,0)</f>
        <v>#REF!</v>
      </c>
      <c r="P848" s="106" t="e">
        <f>SUM(((((I848+(L848*1.1))/1900*0.55)+(J848+M848)/19*0.41))+(K848/20*0.04))*100*O848</f>
        <v>#REF!</v>
      </c>
    </row>
    <row r="849" spans="1:16" ht="15" customHeight="1">
      <c r="A849" s="41">
        <f>RANK(N849,$N$18:$N$2614)</f>
        <v>354</v>
      </c>
      <c r="B849" s="146"/>
      <c r="C849" s="144"/>
      <c r="D849" s="144"/>
      <c r="E849" s="144"/>
      <c r="F849" s="144"/>
      <c r="G849" s="145"/>
      <c r="H849" s="145"/>
      <c r="I849" s="145"/>
      <c r="J849" s="145"/>
      <c r="K849" s="145"/>
      <c r="L849" s="145"/>
      <c r="M849" s="145"/>
      <c r="N849" s="43">
        <f>SUM(G849*$D$8+H849*$D$5+I849*$D$9+J849*$D$6+K849*$D$11+L849*$D$10+M849*$D$7)</f>
        <v>0</v>
      </c>
      <c r="O849" s="97" t="e">
        <f>VLOOKUP(B849,#REF!,14,0)</f>
        <v>#REF!</v>
      </c>
      <c r="P849" s="106" t="e">
        <f>SUM(((((I849+(L849*1.1))/1900*0.55)+(J849+M849)/19*0.41))+(K849/20*0.04))*100*O849</f>
        <v>#REF!</v>
      </c>
    </row>
    <row r="850" spans="1:16" ht="15" customHeight="1">
      <c r="A850" s="41">
        <f>RANK(N850,$N$18:$N$2614)</f>
        <v>354</v>
      </c>
      <c r="B850" s="146"/>
      <c r="C850" s="144"/>
      <c r="D850" s="144"/>
      <c r="E850" s="144"/>
      <c r="F850" s="144"/>
      <c r="G850" s="145"/>
      <c r="H850" s="145"/>
      <c r="I850" s="145"/>
      <c r="J850" s="145"/>
      <c r="K850" s="145"/>
      <c r="L850" s="145"/>
      <c r="M850" s="145"/>
      <c r="N850" s="43">
        <f>SUM(G850*$D$8+H850*$D$5+I850*$D$9+J850*$D$6+K850*$D$11+L850*$D$10+M850*$D$7)</f>
        <v>0</v>
      </c>
      <c r="O850" s="97" t="e">
        <f>VLOOKUP(B850,#REF!,14,0)</f>
        <v>#REF!</v>
      </c>
      <c r="P850" s="106" t="e">
        <f>SUM(((((I850+(L850*1.1))/1900*0.55)+(J850+M850)/19*0.41))+(K850/20*0.04))*100*O850</f>
        <v>#REF!</v>
      </c>
    </row>
    <row r="851" spans="1:16" ht="15" customHeight="1">
      <c r="A851" s="41">
        <f>RANK(N851,$N$18:$N$2614)</f>
        <v>354</v>
      </c>
      <c r="B851" s="143"/>
      <c r="C851" s="144"/>
      <c r="D851" s="144"/>
      <c r="E851" s="144"/>
      <c r="F851" s="144"/>
      <c r="G851" s="145"/>
      <c r="H851" s="145"/>
      <c r="I851" s="145"/>
      <c r="J851" s="145"/>
      <c r="K851" s="145"/>
      <c r="L851" s="145"/>
      <c r="M851" s="145"/>
      <c r="N851" s="43">
        <f>SUM(G851*$D$8+H851*$D$5+I851*$D$9+J851*$D$6+K851*$D$11+L851*$D$10+M851*$D$7)</f>
        <v>0</v>
      </c>
      <c r="O851" s="97" t="e">
        <f>VLOOKUP(B851,#REF!,14,0)</f>
        <v>#REF!</v>
      </c>
      <c r="P851" s="106" t="e">
        <f>SUM(((((I851+(L851*1.1))/1900*0.55)+(J851+M851)/19*0.41))+(K851/20*0.04))*100*O851</f>
        <v>#REF!</v>
      </c>
    </row>
    <row r="852" spans="1:16" ht="15" customHeight="1">
      <c r="A852" s="41">
        <f>RANK(N852,$N$18:$N$2614)</f>
        <v>354</v>
      </c>
      <c r="B852" s="143"/>
      <c r="C852" s="144"/>
      <c r="D852" s="144"/>
      <c r="E852" s="144"/>
      <c r="F852" s="144"/>
      <c r="G852" s="145"/>
      <c r="H852" s="145"/>
      <c r="I852" s="145"/>
      <c r="J852" s="145"/>
      <c r="K852" s="145"/>
      <c r="L852" s="145"/>
      <c r="M852" s="145"/>
      <c r="N852" s="43">
        <f>SUM(G852*$D$8+H852*$D$5+I852*$D$9+J852*$D$6+K852*$D$11+L852*$D$10+M852*$D$7)</f>
        <v>0</v>
      </c>
      <c r="O852" s="97" t="e">
        <f>VLOOKUP(B852,#REF!,14,0)</f>
        <v>#REF!</v>
      </c>
      <c r="P852" s="106" t="e">
        <f>SUM(((((I852+(L852*1.1))/1900*0.55)+(J852+M852)/19*0.41))+(K852/20*0.04))*100*O852</f>
        <v>#REF!</v>
      </c>
    </row>
    <row r="853" spans="1:16" ht="15" customHeight="1">
      <c r="A853" s="41">
        <f>RANK(N853,$N$18:$N$2614)</f>
        <v>354</v>
      </c>
      <c r="B853" s="146"/>
      <c r="C853" s="144"/>
      <c r="D853" s="144"/>
      <c r="E853" s="144"/>
      <c r="F853" s="144"/>
      <c r="G853" s="145"/>
      <c r="H853" s="145"/>
      <c r="I853" s="145"/>
      <c r="J853" s="145"/>
      <c r="K853" s="145"/>
      <c r="L853" s="145"/>
      <c r="M853" s="145"/>
      <c r="N853" s="43">
        <f>SUM(G853*$D$8+H853*$D$5+I853*$D$9+J853*$D$6+K853*$D$11+L853*$D$10+M853*$D$7)</f>
        <v>0</v>
      </c>
      <c r="O853" s="97" t="e">
        <f>VLOOKUP(B853,#REF!,14,0)</f>
        <v>#REF!</v>
      </c>
      <c r="P853" s="106" t="e">
        <f>SUM(((((I853+(L853*1.1))/1900*0.55)+(J853+M853)/19*0.41))+(K853/20*0.04))*100*O853</f>
        <v>#REF!</v>
      </c>
    </row>
    <row r="854" spans="1:16" ht="15" customHeight="1">
      <c r="A854" s="41">
        <f>RANK(N854,$N$18:$N$2614)</f>
        <v>354</v>
      </c>
      <c r="B854" s="146"/>
      <c r="C854" s="144"/>
      <c r="D854" s="144"/>
      <c r="E854" s="144"/>
      <c r="F854" s="144"/>
      <c r="G854" s="145"/>
      <c r="H854" s="145"/>
      <c r="I854" s="145"/>
      <c r="J854" s="145"/>
      <c r="K854" s="145"/>
      <c r="L854" s="145"/>
      <c r="M854" s="145"/>
      <c r="N854" s="43">
        <f>SUM(G854*$D$8+H854*$D$5+I854*$D$9+J854*$D$6+K854*$D$11+L854*$D$10+M854*$D$7)</f>
        <v>0</v>
      </c>
      <c r="O854" s="97" t="e">
        <f>VLOOKUP(B854,#REF!,14,0)</f>
        <v>#REF!</v>
      </c>
      <c r="P854" s="106" t="e">
        <f>SUM(((((I854+(L854*1.1))/1900*0.55)+(J854+M854)/19*0.41))+(K854/20*0.04))*100*O854</f>
        <v>#REF!</v>
      </c>
    </row>
    <row r="855" spans="1:16" ht="15" customHeight="1">
      <c r="A855" s="41">
        <f>RANK(N855,$N$18:$N$2614)</f>
        <v>354</v>
      </c>
      <c r="B855" s="146"/>
      <c r="C855" s="144"/>
      <c r="D855" s="144"/>
      <c r="E855" s="144"/>
      <c r="F855" s="144"/>
      <c r="G855" s="145"/>
      <c r="H855" s="145"/>
      <c r="I855" s="145"/>
      <c r="J855" s="145"/>
      <c r="K855" s="145"/>
      <c r="L855" s="145"/>
      <c r="M855" s="145"/>
      <c r="N855" s="43">
        <f>SUM(G855*$D$8+H855*$D$5+I855*$D$9+J855*$D$6+K855*$D$11+L855*$D$10+M855*$D$7)</f>
        <v>0</v>
      </c>
      <c r="O855" s="97" t="e">
        <f>VLOOKUP(B855,#REF!,14,0)</f>
        <v>#REF!</v>
      </c>
      <c r="P855" s="106" t="e">
        <f>SUM(((((I855+(L855*1.1))/1900*0.55)+(J855+M855)/19*0.41))+(K855/20*0.04))*100*O855</f>
        <v>#REF!</v>
      </c>
    </row>
    <row r="856" spans="1:16" ht="15" customHeight="1">
      <c r="A856" s="41">
        <f>RANK(N856,$N$18:$N$2614)</f>
        <v>354</v>
      </c>
      <c r="B856" s="143"/>
      <c r="C856" s="144"/>
      <c r="D856" s="144"/>
      <c r="E856" s="144"/>
      <c r="F856" s="144"/>
      <c r="G856" s="145"/>
      <c r="H856" s="145"/>
      <c r="I856" s="145"/>
      <c r="J856" s="145"/>
      <c r="K856" s="145"/>
      <c r="L856" s="145"/>
      <c r="M856" s="145"/>
      <c r="N856" s="43">
        <f>SUM(G856*$D$8+H856*$D$5+I856*$D$9+J856*$D$6+K856*$D$11+L856*$D$10+M856*$D$7)</f>
        <v>0</v>
      </c>
      <c r="O856" s="97" t="e">
        <f>VLOOKUP(B856,#REF!,14,0)</f>
        <v>#REF!</v>
      </c>
      <c r="P856" s="106" t="e">
        <f>SUM(((((I856+(L856*1.1))/1900*0.55)+(J856+M856)/19*0.41))+(K856/20*0.04))*100*O856</f>
        <v>#REF!</v>
      </c>
    </row>
    <row r="857" spans="1:16" ht="15" customHeight="1">
      <c r="A857" s="41">
        <f>RANK(N857,$N$18:$N$2614)</f>
        <v>354</v>
      </c>
      <c r="B857" s="146"/>
      <c r="C857" s="144"/>
      <c r="D857" s="144"/>
      <c r="E857" s="144"/>
      <c r="F857" s="144"/>
      <c r="G857" s="145"/>
      <c r="H857" s="145"/>
      <c r="I857" s="145"/>
      <c r="J857" s="145"/>
      <c r="K857" s="145"/>
      <c r="L857" s="145"/>
      <c r="M857" s="145"/>
      <c r="N857" s="43">
        <f>SUM(G857*$D$8+H857*$D$5+I857*$D$9+J857*$D$6+K857*$D$11+L857*$D$10+M857*$D$7)</f>
        <v>0</v>
      </c>
      <c r="O857" s="97" t="e">
        <f>VLOOKUP(B857,#REF!,14,0)</f>
        <v>#REF!</v>
      </c>
      <c r="P857" s="106" t="e">
        <f>SUM(((((I857+(L857*1.1))/1900*0.55)+(J857+M857)/19*0.41))+(K857/20*0.04))*100*O857</f>
        <v>#REF!</v>
      </c>
    </row>
    <row r="858" spans="1:16" ht="15" customHeight="1">
      <c r="A858" s="41">
        <f>RANK(N858,$N$18:$N$2614)</f>
        <v>354</v>
      </c>
      <c r="B858" s="146"/>
      <c r="C858" s="144"/>
      <c r="D858" s="144"/>
      <c r="E858" s="144"/>
      <c r="F858" s="144"/>
      <c r="G858" s="145"/>
      <c r="H858" s="145"/>
      <c r="I858" s="145"/>
      <c r="J858" s="145"/>
      <c r="K858" s="145"/>
      <c r="L858" s="145"/>
      <c r="M858" s="145"/>
      <c r="N858" s="43">
        <f>SUM(G858*$D$8+H858*$D$5+I858*$D$9+J858*$D$6+K858*$D$11+L858*$D$10+M858*$D$7)</f>
        <v>0</v>
      </c>
      <c r="O858" s="97" t="e">
        <f>VLOOKUP(B858,#REF!,14,0)</f>
        <v>#REF!</v>
      </c>
      <c r="P858" s="106" t="e">
        <f>SUM(((((I858+(L858*1.1))/1900*0.55)+(J858+M858)/19*0.41))+(K858/20*0.04))*100*O858</f>
        <v>#REF!</v>
      </c>
    </row>
    <row r="859" spans="1:16" ht="15" customHeight="1">
      <c r="A859" s="41">
        <f>RANK(N859,$N$18:$N$2614)</f>
        <v>354</v>
      </c>
      <c r="B859" s="146"/>
      <c r="C859" s="144"/>
      <c r="D859" s="144"/>
      <c r="E859" s="144"/>
      <c r="F859" s="144"/>
      <c r="G859" s="145"/>
      <c r="H859" s="145"/>
      <c r="I859" s="145"/>
      <c r="J859" s="145"/>
      <c r="K859" s="145"/>
      <c r="L859" s="145"/>
      <c r="M859" s="145"/>
      <c r="N859" s="43">
        <f>SUM(G859*$D$8+H859*$D$5+I859*$D$9+J859*$D$6+K859*$D$11+L859*$D$10+M859*$D$7)</f>
        <v>0</v>
      </c>
      <c r="O859" s="97" t="e">
        <f>VLOOKUP(B859,#REF!,14,0)</f>
        <v>#REF!</v>
      </c>
      <c r="P859" s="106" t="e">
        <f>SUM(((((I859+(L859*1.1))/1900*0.55)+(J859+M859)/19*0.41))+(K859/20*0.04))*100*O859</f>
        <v>#REF!</v>
      </c>
    </row>
    <row r="860" spans="1:16" ht="15" customHeight="1">
      <c r="A860" s="41">
        <f>RANK(N860,$N$18:$N$2614)</f>
        <v>354</v>
      </c>
      <c r="B860" s="148"/>
      <c r="C860" s="144"/>
      <c r="D860" s="144"/>
      <c r="E860" s="144"/>
      <c r="F860" s="144"/>
      <c r="G860" s="145"/>
      <c r="H860" s="145"/>
      <c r="I860" s="145"/>
      <c r="J860" s="145"/>
      <c r="K860" s="145"/>
      <c r="L860" s="145"/>
      <c r="M860" s="145"/>
      <c r="N860" s="43">
        <f>SUM(G860*$D$8+H860*$D$5+I860*$D$9+J860*$D$6+K860*$D$11+L860*$D$10+M860*$D$7)</f>
        <v>0</v>
      </c>
      <c r="O860" s="97" t="e">
        <f>VLOOKUP(B860,#REF!,14,0)</f>
        <v>#REF!</v>
      </c>
      <c r="P860" s="106" t="e">
        <f>SUM(((((I860+(L860*1.1))/1900*0.55)+(J860+M860)/19*0.41))+(K860/20*0.04))*100*O860</f>
        <v>#REF!</v>
      </c>
    </row>
    <row r="861" spans="1:16" ht="15" customHeight="1">
      <c r="A861" s="41">
        <f>RANK(N861,$N$18:$N$2614)</f>
        <v>354</v>
      </c>
      <c r="B861" s="143"/>
      <c r="C861" s="144"/>
      <c r="D861" s="144"/>
      <c r="E861" s="144"/>
      <c r="F861" s="144"/>
      <c r="G861" s="145"/>
      <c r="H861" s="145"/>
      <c r="I861" s="145"/>
      <c r="J861" s="145"/>
      <c r="K861" s="145"/>
      <c r="L861" s="145"/>
      <c r="M861" s="145"/>
      <c r="N861" s="43">
        <f>SUM(G861*$D$8+H861*$D$5+I861*$D$9+J861*$D$6+K861*$D$11+L861*$D$10+M861*$D$7)</f>
        <v>0</v>
      </c>
      <c r="O861" s="97" t="e">
        <f>VLOOKUP(B861,#REF!,14,0)</f>
        <v>#REF!</v>
      </c>
      <c r="P861" s="106" t="e">
        <f>SUM(((((I861+(L861*1.1))/1900*0.55)+(J861+M861)/19*0.41))+(K861/20*0.04))*100*O861</f>
        <v>#REF!</v>
      </c>
    </row>
    <row r="862" spans="1:16" ht="15" customHeight="1">
      <c r="A862" s="41">
        <f>RANK(N862,$N$18:$N$2614)</f>
        <v>354</v>
      </c>
      <c r="B862" s="143"/>
      <c r="C862" s="144"/>
      <c r="D862" s="144"/>
      <c r="E862" s="144"/>
      <c r="F862" s="144"/>
      <c r="G862" s="145"/>
      <c r="H862" s="145"/>
      <c r="I862" s="145"/>
      <c r="J862" s="145"/>
      <c r="K862" s="145"/>
      <c r="L862" s="145"/>
      <c r="M862" s="145"/>
      <c r="N862" s="43">
        <f>SUM(G862*$D$8+H862*$D$5+I862*$D$9+J862*$D$6+K862*$D$11+L862*$D$10+M862*$D$7)</f>
        <v>0</v>
      </c>
      <c r="O862" s="97" t="e">
        <f>VLOOKUP(B862,#REF!,14,0)</f>
        <v>#REF!</v>
      </c>
      <c r="P862" s="106" t="e">
        <f>SUM(((((I862+(L862*1.1))/1900*0.55)+(J862+M862)/19*0.41))+(K862/20*0.04))*100*O862</f>
        <v>#REF!</v>
      </c>
    </row>
    <row r="863" spans="1:16" ht="15" customHeight="1">
      <c r="A863" s="41">
        <f>RANK(N863,$N$18:$N$2614)</f>
        <v>354</v>
      </c>
      <c r="B863" s="146"/>
      <c r="C863" s="144"/>
      <c r="D863" s="144"/>
      <c r="E863" s="144"/>
      <c r="F863" s="144"/>
      <c r="G863" s="145"/>
      <c r="H863" s="145"/>
      <c r="I863" s="145"/>
      <c r="J863" s="145"/>
      <c r="K863" s="145"/>
      <c r="L863" s="145"/>
      <c r="M863" s="145"/>
      <c r="N863" s="43">
        <f>SUM(G863*$D$8+H863*$D$5+I863*$D$9+J863*$D$6+K863*$D$11+L863*$D$10+M863*$D$7)</f>
        <v>0</v>
      </c>
      <c r="O863" s="97" t="e">
        <f>VLOOKUP(B863,#REF!,14,0)</f>
        <v>#REF!</v>
      </c>
      <c r="P863" s="106" t="e">
        <f>SUM(((((I863+(L863*1.1))/1900*0.55)+(J863+M863)/19*0.41))+(K863/20*0.04))*100*O863</f>
        <v>#REF!</v>
      </c>
    </row>
    <row r="864" spans="1:16" ht="15" customHeight="1">
      <c r="A864" s="41">
        <f>RANK(N864,$N$18:$N$2614)</f>
        <v>354</v>
      </c>
      <c r="B864" s="143"/>
      <c r="C864" s="144"/>
      <c r="D864" s="144"/>
      <c r="E864" s="144"/>
      <c r="F864" s="144"/>
      <c r="G864" s="145"/>
      <c r="H864" s="145"/>
      <c r="I864" s="145"/>
      <c r="J864" s="145"/>
      <c r="K864" s="145"/>
      <c r="L864" s="145"/>
      <c r="M864" s="145"/>
      <c r="N864" s="43">
        <f>SUM(G864*$D$8+H864*$D$5+I864*$D$9+J864*$D$6+K864*$D$11+L864*$D$10+M864*$D$7)</f>
        <v>0</v>
      </c>
      <c r="O864" s="97" t="e">
        <f>VLOOKUP(B864,#REF!,14,0)</f>
        <v>#REF!</v>
      </c>
      <c r="P864" s="106" t="e">
        <f>SUM(((((I864+(L864*1.1))/1900*0.55)+(J864+M864)/19*0.41))+(K864/20*0.04))*100*O864</f>
        <v>#REF!</v>
      </c>
    </row>
    <row r="865" spans="1:16" ht="15" customHeight="1">
      <c r="A865" s="41">
        <f>RANK(N865,$N$18:$N$2614)</f>
        <v>354</v>
      </c>
      <c r="B865" s="143"/>
      <c r="C865" s="144"/>
      <c r="D865" s="144"/>
      <c r="E865" s="144"/>
      <c r="F865" s="144"/>
      <c r="G865" s="145"/>
      <c r="H865" s="145"/>
      <c r="I865" s="145"/>
      <c r="J865" s="145"/>
      <c r="K865" s="145"/>
      <c r="L865" s="145"/>
      <c r="M865" s="145"/>
      <c r="N865" s="43">
        <f>SUM(G865*$D$8+H865*$D$5+I865*$D$9+J865*$D$6+K865*$D$11+L865*$D$10+M865*$D$7)</f>
        <v>0</v>
      </c>
      <c r="O865" s="97" t="e">
        <f>VLOOKUP(B865,#REF!,14,0)</f>
        <v>#REF!</v>
      </c>
      <c r="P865" s="106" t="e">
        <f>SUM(((((I865+(L865*1.1))/1900*0.55)+(J865+M865)/19*0.41))+(K865/20*0.04))*100*O865</f>
        <v>#REF!</v>
      </c>
    </row>
    <row r="866" spans="1:16" ht="15" customHeight="1">
      <c r="A866" s="41">
        <f>RANK(N866,$N$18:$N$2614)</f>
        <v>354</v>
      </c>
      <c r="B866" s="146"/>
      <c r="C866" s="144"/>
      <c r="D866" s="144"/>
      <c r="E866" s="144"/>
      <c r="F866" s="144"/>
      <c r="G866" s="145"/>
      <c r="H866" s="145"/>
      <c r="I866" s="145"/>
      <c r="J866" s="145"/>
      <c r="K866" s="145"/>
      <c r="L866" s="145"/>
      <c r="M866" s="145"/>
      <c r="N866" s="43">
        <f>SUM(G866*$D$8+H866*$D$5+I866*$D$9+J866*$D$6+K866*$D$11+L866*$D$10+M866*$D$7)</f>
        <v>0</v>
      </c>
      <c r="O866" s="97" t="e">
        <f>VLOOKUP(B866,#REF!,14,0)</f>
        <v>#REF!</v>
      </c>
      <c r="P866" s="106" t="e">
        <f>SUM(((((I866+(L866*1.1))/1900*0.55)+(J866+M866)/19*0.41))+(K866/20*0.04))*100*O866</f>
        <v>#REF!</v>
      </c>
    </row>
    <row r="867" spans="1:16" ht="15" customHeight="1">
      <c r="A867" s="41">
        <f>RANK(N867,$N$18:$N$2614)</f>
        <v>354</v>
      </c>
      <c r="B867" s="146"/>
      <c r="C867" s="144"/>
      <c r="D867" s="144"/>
      <c r="E867" s="144"/>
      <c r="F867" s="144"/>
      <c r="G867" s="145"/>
      <c r="H867" s="145"/>
      <c r="I867" s="145"/>
      <c r="J867" s="145"/>
      <c r="K867" s="145"/>
      <c r="L867" s="145"/>
      <c r="M867" s="145"/>
      <c r="N867" s="43">
        <f>SUM(G867*$D$8+H867*$D$5+I867*$D$9+J867*$D$6+K867*$D$11+L867*$D$10+M867*$D$7)</f>
        <v>0</v>
      </c>
      <c r="O867" s="97" t="e">
        <f>VLOOKUP(B867,#REF!,14,0)</f>
        <v>#REF!</v>
      </c>
      <c r="P867" s="106" t="e">
        <f>SUM(((((I867+(L867*1.1))/1900*0.55)+(J867+M867)/19*0.41))+(K867/20*0.04))*100*O867</f>
        <v>#REF!</v>
      </c>
    </row>
    <row r="868" spans="1:16" ht="15" customHeight="1">
      <c r="A868" s="41">
        <f>RANK(N868,$N$18:$N$2614)</f>
        <v>354</v>
      </c>
      <c r="B868" s="146"/>
      <c r="C868" s="144"/>
      <c r="D868" s="144"/>
      <c r="E868" s="144"/>
      <c r="F868" s="144"/>
      <c r="G868" s="145"/>
      <c r="H868" s="145"/>
      <c r="I868" s="145"/>
      <c r="J868" s="145"/>
      <c r="K868" s="145"/>
      <c r="L868" s="145"/>
      <c r="M868" s="145"/>
      <c r="N868" s="43">
        <f>SUM(G868*$D$8+H868*$D$5+I868*$D$9+J868*$D$6+K868*$D$11+L868*$D$10+M868*$D$7)</f>
        <v>0</v>
      </c>
      <c r="O868" s="97" t="e">
        <f>VLOOKUP(B868,#REF!,14,0)</f>
        <v>#REF!</v>
      </c>
      <c r="P868" s="106" t="e">
        <f>SUM(((((I868+(L868*1.1))/1900*0.55)+(J868+M868)/19*0.41))+(K868/20*0.04))*100*O868</f>
        <v>#REF!</v>
      </c>
    </row>
    <row r="869" spans="1:16" ht="15" customHeight="1">
      <c r="A869" s="41">
        <f>RANK(N869,$N$18:$N$2614)</f>
        <v>354</v>
      </c>
      <c r="B869" s="146"/>
      <c r="C869" s="144"/>
      <c r="D869" s="144"/>
      <c r="E869" s="144"/>
      <c r="F869" s="144"/>
      <c r="G869" s="145"/>
      <c r="H869" s="145"/>
      <c r="I869" s="145"/>
      <c r="J869" s="145"/>
      <c r="K869" s="145"/>
      <c r="L869" s="145"/>
      <c r="M869" s="145"/>
      <c r="N869" s="43">
        <f>SUM(G869*$D$8+H869*$D$5+I869*$D$9+J869*$D$6+K869*$D$11+L869*$D$10+M869*$D$7)</f>
        <v>0</v>
      </c>
      <c r="O869" s="97" t="e">
        <f>VLOOKUP(B869,#REF!,14,0)</f>
        <v>#REF!</v>
      </c>
      <c r="P869" s="106" t="e">
        <f>SUM(((((I869+(L869*1.1))/1900*0.55)+(J869+M869)/19*0.41))+(K869/20*0.04))*100*O869</f>
        <v>#REF!</v>
      </c>
    </row>
    <row r="870" spans="1:16" ht="15" customHeight="1">
      <c r="A870" s="41">
        <f>RANK(N870,$N$18:$N$2614)</f>
        <v>354</v>
      </c>
      <c r="B870" s="143"/>
      <c r="C870" s="144"/>
      <c r="D870" s="144"/>
      <c r="E870" s="144"/>
      <c r="F870" s="144"/>
      <c r="G870" s="145"/>
      <c r="H870" s="145"/>
      <c r="I870" s="145"/>
      <c r="J870" s="145"/>
      <c r="K870" s="145"/>
      <c r="L870" s="145"/>
      <c r="M870" s="145"/>
      <c r="N870" s="43">
        <f>SUM(G870*$D$8+H870*$D$5+I870*$D$9+J870*$D$6+K870*$D$11+L870*$D$10+M870*$D$7)</f>
        <v>0</v>
      </c>
      <c r="O870" s="97" t="e">
        <f>VLOOKUP(B870,#REF!,14,0)</f>
        <v>#REF!</v>
      </c>
      <c r="P870" s="106" t="e">
        <f>SUM(((((I870+(L870*1.1))/1900*0.55)+(J870+M870)/19*0.41))+(K870/20*0.04))*100*O870</f>
        <v>#REF!</v>
      </c>
    </row>
    <row r="871" spans="1:16" ht="15" customHeight="1">
      <c r="A871" s="41">
        <f>RANK(N871,$N$18:$N$2614)</f>
        <v>354</v>
      </c>
      <c r="B871" s="146"/>
      <c r="C871" s="144"/>
      <c r="D871" s="144"/>
      <c r="E871" s="144"/>
      <c r="F871" s="144"/>
      <c r="G871" s="145"/>
      <c r="H871" s="145"/>
      <c r="I871" s="145"/>
      <c r="J871" s="145"/>
      <c r="K871" s="145"/>
      <c r="L871" s="145"/>
      <c r="M871" s="145"/>
      <c r="N871" s="43">
        <f>SUM(G871*$D$8+H871*$D$5+I871*$D$9+J871*$D$6+K871*$D$11+L871*$D$10+M871*$D$7)</f>
        <v>0</v>
      </c>
      <c r="O871" s="97" t="e">
        <f>VLOOKUP(B871,#REF!,14,0)</f>
        <v>#REF!</v>
      </c>
      <c r="P871" s="106" t="e">
        <f>SUM(((((I871+(L871*1.1))/1900*0.55)+(J871+M871)/19*0.41))+(K871/20*0.04))*100*O871</f>
        <v>#REF!</v>
      </c>
    </row>
    <row r="872" spans="1:16" ht="15" customHeight="1">
      <c r="A872" s="41">
        <f>RANK(N872,$N$18:$N$2614)</f>
        <v>354</v>
      </c>
      <c r="B872" s="146"/>
      <c r="C872" s="144"/>
      <c r="D872" s="144"/>
      <c r="E872" s="144"/>
      <c r="F872" s="144"/>
      <c r="G872" s="145"/>
      <c r="H872" s="145"/>
      <c r="I872" s="145"/>
      <c r="J872" s="145"/>
      <c r="K872" s="145"/>
      <c r="L872" s="145"/>
      <c r="M872" s="145"/>
      <c r="N872" s="43">
        <f>SUM(G872*$D$8+H872*$D$5+I872*$D$9+J872*$D$6+K872*$D$11+L872*$D$10+M872*$D$7)</f>
        <v>0</v>
      </c>
      <c r="O872" s="97" t="e">
        <f>VLOOKUP(B872,#REF!,14,0)</f>
        <v>#REF!</v>
      </c>
      <c r="P872" s="106" t="e">
        <f>SUM(((((I872+(L872*1.1))/1900*0.55)+(J872+M872)/19*0.41))+(K872/20*0.04))*100*O872</f>
        <v>#REF!</v>
      </c>
    </row>
    <row r="873" spans="1:16" ht="15" customHeight="1">
      <c r="A873" s="41">
        <f>RANK(N873,$N$18:$N$2614)</f>
        <v>354</v>
      </c>
      <c r="B873" s="146"/>
      <c r="C873" s="144"/>
      <c r="D873" s="144"/>
      <c r="E873" s="144"/>
      <c r="F873" s="144"/>
      <c r="G873" s="145"/>
      <c r="H873" s="145"/>
      <c r="I873" s="145"/>
      <c r="J873" s="145"/>
      <c r="K873" s="145"/>
      <c r="L873" s="145"/>
      <c r="M873" s="145"/>
      <c r="N873" s="43">
        <f>SUM(G873*$D$8+H873*$D$5+I873*$D$9+J873*$D$6+K873*$D$11+L873*$D$10+M873*$D$7)</f>
        <v>0</v>
      </c>
      <c r="O873" s="97" t="e">
        <f>VLOOKUP(B873,#REF!,14,0)</f>
        <v>#REF!</v>
      </c>
      <c r="P873" s="106" t="e">
        <f>SUM(((((I873+(L873*1.1))/1900*0.55)+(J873+M873)/19*0.41))+(K873/20*0.04))*100*O873</f>
        <v>#REF!</v>
      </c>
    </row>
    <row r="874" spans="1:16" ht="15" customHeight="1">
      <c r="A874" s="41">
        <f>RANK(N874,$N$18:$N$2614)</f>
        <v>354</v>
      </c>
      <c r="B874" s="144"/>
      <c r="C874" s="144"/>
      <c r="D874" s="144"/>
      <c r="E874" s="144"/>
      <c r="F874" s="144"/>
      <c r="G874" s="145"/>
      <c r="H874" s="145"/>
      <c r="I874" s="145"/>
      <c r="J874" s="145"/>
      <c r="K874" s="145"/>
      <c r="L874" s="145"/>
      <c r="M874" s="145"/>
      <c r="N874" s="43">
        <f>SUM(G874*$D$8+H874*$D$5+I874*$D$9+J874*$D$6+K874*$D$11+L874*$D$10+M874*$D$7)</f>
        <v>0</v>
      </c>
      <c r="O874" s="97" t="e">
        <f>VLOOKUP(B874,#REF!,14,0)</f>
        <v>#REF!</v>
      </c>
      <c r="P874" s="106" t="e">
        <f>SUM(((((I874+(L874*1.1))/1900*0.55)+(J874+M874)/19*0.41))+(K874/20*0.04))*100*O874</f>
        <v>#REF!</v>
      </c>
    </row>
    <row r="875" spans="1:16" ht="15" customHeight="1">
      <c r="A875" s="41">
        <f>RANK(N875,$N$18:$N$2614)</f>
        <v>354</v>
      </c>
      <c r="B875" s="146"/>
      <c r="C875" s="144"/>
      <c r="D875" s="144"/>
      <c r="E875" s="144"/>
      <c r="F875" s="144"/>
      <c r="G875" s="145"/>
      <c r="H875" s="145"/>
      <c r="I875" s="145"/>
      <c r="J875" s="145"/>
      <c r="K875" s="145"/>
      <c r="L875" s="145"/>
      <c r="M875" s="145"/>
      <c r="N875" s="43">
        <f>SUM(G875*$D$8+H875*$D$5+I875*$D$9+J875*$D$6+K875*$D$11+L875*$D$10+M875*$D$7)</f>
        <v>0</v>
      </c>
      <c r="O875" s="97" t="e">
        <f>VLOOKUP(B875,#REF!,14,0)</f>
        <v>#REF!</v>
      </c>
      <c r="P875" s="106" t="e">
        <f>SUM(((((I875+(L875*1.1))/1900*0.55)+(J875+M875)/19*0.41))+(K875/20*0.04))*100*O875</f>
        <v>#REF!</v>
      </c>
    </row>
    <row r="876" spans="1:16" ht="15" customHeight="1">
      <c r="A876" s="41">
        <f>RANK(N876,$N$18:$N$2614)</f>
        <v>354</v>
      </c>
      <c r="B876" s="143"/>
      <c r="C876" s="144"/>
      <c r="D876" s="144"/>
      <c r="E876" s="144"/>
      <c r="F876" s="144"/>
      <c r="G876" s="145"/>
      <c r="H876" s="145"/>
      <c r="I876" s="145"/>
      <c r="J876" s="145"/>
      <c r="K876" s="145"/>
      <c r="L876" s="145"/>
      <c r="M876" s="145"/>
      <c r="N876" s="43">
        <f>SUM(G876*$D$8+H876*$D$5+I876*$D$9+J876*$D$6+K876*$D$11+L876*$D$10+M876*$D$7)</f>
        <v>0</v>
      </c>
      <c r="O876" s="97" t="e">
        <f>VLOOKUP(B876,#REF!,14,0)</f>
        <v>#REF!</v>
      </c>
      <c r="P876" s="106" t="e">
        <f>SUM(((((I876+(L876*1.1))/1900*0.55)+(J876+M876)/19*0.41))+(K876/20*0.04))*100*O876</f>
        <v>#REF!</v>
      </c>
    </row>
    <row r="877" spans="1:16" ht="15" customHeight="1">
      <c r="A877" s="41">
        <f>RANK(N877,$N$18:$N$2614)</f>
        <v>354</v>
      </c>
      <c r="B877" s="146"/>
      <c r="C877" s="144"/>
      <c r="D877" s="144"/>
      <c r="E877" s="144"/>
      <c r="F877" s="144"/>
      <c r="G877" s="145"/>
      <c r="H877" s="145"/>
      <c r="I877" s="145"/>
      <c r="J877" s="145"/>
      <c r="K877" s="145"/>
      <c r="L877" s="145"/>
      <c r="M877" s="145"/>
      <c r="N877" s="43">
        <f>SUM(G877*$D$8+H877*$D$5+I877*$D$9+J877*$D$6+K877*$D$11+L877*$D$10+M877*$D$7)</f>
        <v>0</v>
      </c>
      <c r="O877" s="97" t="e">
        <f>VLOOKUP(B877,#REF!,14,0)</f>
        <v>#REF!</v>
      </c>
      <c r="P877" s="106" t="e">
        <f>SUM(((((I877+(L877*1.1))/1900*0.55)+(J877+M877)/19*0.41))+(K877/20*0.04))*100*O877</f>
        <v>#REF!</v>
      </c>
    </row>
    <row r="878" spans="1:16" ht="15" customHeight="1">
      <c r="A878" s="41">
        <f>RANK(N878,$N$18:$N$2614)</f>
        <v>354</v>
      </c>
      <c r="B878" s="146"/>
      <c r="C878" s="144"/>
      <c r="D878" s="144"/>
      <c r="E878" s="144"/>
      <c r="F878" s="144"/>
      <c r="G878" s="145"/>
      <c r="H878" s="145"/>
      <c r="I878" s="145"/>
      <c r="J878" s="145"/>
      <c r="K878" s="145"/>
      <c r="L878" s="145"/>
      <c r="M878" s="145"/>
      <c r="N878" s="43">
        <f>SUM(G878*$D$8+H878*$D$5+I878*$D$9+J878*$D$6+K878*$D$11+L878*$D$10+M878*$D$7)</f>
        <v>0</v>
      </c>
      <c r="O878" s="97" t="e">
        <f>VLOOKUP(B878,#REF!,14,0)</f>
        <v>#REF!</v>
      </c>
      <c r="P878" s="106" t="e">
        <f>SUM(((((I878+(L878*1.1))/1900*0.55)+(J878+M878)/19*0.41))+(K878/20*0.04))*100*O878</f>
        <v>#REF!</v>
      </c>
    </row>
    <row r="879" spans="1:16" ht="15" customHeight="1">
      <c r="A879" s="41">
        <f>RANK(N879,$N$18:$N$2614)</f>
        <v>354</v>
      </c>
      <c r="B879" s="146"/>
      <c r="C879" s="144"/>
      <c r="D879" s="144"/>
      <c r="E879" s="144"/>
      <c r="F879" s="144"/>
      <c r="G879" s="145"/>
      <c r="H879" s="145"/>
      <c r="I879" s="145"/>
      <c r="J879" s="145"/>
      <c r="K879" s="145"/>
      <c r="L879" s="145"/>
      <c r="M879" s="145"/>
      <c r="N879" s="43">
        <f>SUM(G879*$D$8+H879*$D$5+I879*$D$9+J879*$D$6+K879*$D$11+L879*$D$10+M879*$D$7)</f>
        <v>0</v>
      </c>
      <c r="O879" s="97" t="e">
        <f>VLOOKUP(B879,#REF!,14,0)</f>
        <v>#REF!</v>
      </c>
      <c r="P879" s="106" t="e">
        <f>SUM(((((I879+(L879*1.1))/1900*0.55)+(J879+M879)/19*0.41))+(K879/20*0.04))*100*O879</f>
        <v>#REF!</v>
      </c>
    </row>
    <row r="880" spans="1:16" ht="15" customHeight="1">
      <c r="A880" s="41">
        <f>RANK(N880,$N$18:$N$2614)</f>
        <v>354</v>
      </c>
      <c r="B880" s="143"/>
      <c r="C880" s="144"/>
      <c r="D880" s="144"/>
      <c r="E880" s="144"/>
      <c r="F880" s="144"/>
      <c r="G880" s="145"/>
      <c r="H880" s="145"/>
      <c r="I880" s="145"/>
      <c r="J880" s="145"/>
      <c r="K880" s="145"/>
      <c r="L880" s="145"/>
      <c r="M880" s="145"/>
      <c r="N880" s="43">
        <f>SUM(G880*$D$8+H880*$D$5+I880*$D$9+J880*$D$6+K880*$D$11+L880*$D$10+M880*$D$7)</f>
        <v>0</v>
      </c>
      <c r="O880" s="97" t="e">
        <f>VLOOKUP(B880,#REF!,14,0)</f>
        <v>#REF!</v>
      </c>
      <c r="P880" s="106" t="e">
        <f>SUM(((((I880+(L880*1.1))/1900*0.55)+(J880+M880)/19*0.41))+(K880/20*0.04))*100*O880</f>
        <v>#REF!</v>
      </c>
    </row>
    <row r="881" spans="1:16" ht="15" customHeight="1">
      <c r="A881" s="41">
        <f>RANK(N881,$N$18:$N$2614)</f>
        <v>354</v>
      </c>
      <c r="B881" s="143"/>
      <c r="C881" s="144"/>
      <c r="D881" s="144"/>
      <c r="E881" s="144"/>
      <c r="F881" s="144"/>
      <c r="G881" s="145"/>
      <c r="H881" s="145"/>
      <c r="I881" s="145"/>
      <c r="J881" s="145"/>
      <c r="K881" s="145"/>
      <c r="L881" s="145"/>
      <c r="M881" s="145"/>
      <c r="N881" s="43">
        <f>SUM(G881*$D$8+H881*$D$5+I881*$D$9+J881*$D$6+K881*$D$11+L881*$D$10+M881*$D$7)</f>
        <v>0</v>
      </c>
      <c r="O881" s="97" t="e">
        <f>VLOOKUP(B881,#REF!,14,0)</f>
        <v>#REF!</v>
      </c>
      <c r="P881" s="106" t="e">
        <f>SUM(((((I881+(L881*1.1))/1900*0.55)+(J881+M881)/19*0.41))+(K881/20*0.04))*100*O881</f>
        <v>#REF!</v>
      </c>
    </row>
    <row r="882" spans="1:16" ht="15" customHeight="1">
      <c r="A882" s="41">
        <f>RANK(N882,$N$18:$N$2614)</f>
        <v>354</v>
      </c>
      <c r="B882" s="143"/>
      <c r="C882" s="144"/>
      <c r="D882" s="144"/>
      <c r="E882" s="144"/>
      <c r="F882" s="144"/>
      <c r="G882" s="145"/>
      <c r="H882" s="145"/>
      <c r="I882" s="145"/>
      <c r="J882" s="145"/>
      <c r="K882" s="145"/>
      <c r="L882" s="145"/>
      <c r="M882" s="145"/>
      <c r="N882" s="43">
        <f>SUM(G882*$D$8+H882*$D$5+I882*$D$9+J882*$D$6+K882*$D$11+L882*$D$10+M882*$D$7)</f>
        <v>0</v>
      </c>
      <c r="O882" s="97" t="e">
        <f>VLOOKUP(B882,#REF!,14,0)</f>
        <v>#REF!</v>
      </c>
      <c r="P882" s="106" t="e">
        <f>SUM(((((I882+(L882*1.1))/1900*0.55)+(J882+M882)/19*0.41))+(K882/20*0.04))*100*O882</f>
        <v>#REF!</v>
      </c>
    </row>
    <row r="883" spans="1:16" ht="15" customHeight="1">
      <c r="A883" s="41">
        <f>RANK(N883,$N$18:$N$2614)</f>
        <v>354</v>
      </c>
      <c r="B883" s="146"/>
      <c r="C883" s="144"/>
      <c r="D883" s="144"/>
      <c r="E883" s="144"/>
      <c r="F883" s="144"/>
      <c r="G883" s="145"/>
      <c r="H883" s="145"/>
      <c r="I883" s="145"/>
      <c r="J883" s="145"/>
      <c r="K883" s="145"/>
      <c r="L883" s="145"/>
      <c r="M883" s="145"/>
      <c r="N883" s="43">
        <f>SUM(G883*$D$8+H883*$D$5+I883*$D$9+J883*$D$6+K883*$D$11+L883*$D$10+M883*$D$7)</f>
        <v>0</v>
      </c>
      <c r="O883" s="97" t="e">
        <f>VLOOKUP(B883,#REF!,14,0)</f>
        <v>#REF!</v>
      </c>
      <c r="P883" s="106" t="e">
        <f>SUM(((((I883+(L883*1.1))/1900*0.55)+(J883+M883)/19*0.41))+(K883/20*0.04))*100*O883</f>
        <v>#REF!</v>
      </c>
    </row>
    <row r="884" spans="1:16" ht="15" customHeight="1">
      <c r="A884" s="41">
        <f>RANK(N884,$N$18:$N$2614)</f>
        <v>354</v>
      </c>
      <c r="B884" s="146"/>
      <c r="C884" s="144"/>
      <c r="D884" s="144"/>
      <c r="E884" s="144"/>
      <c r="F884" s="144"/>
      <c r="G884" s="145"/>
      <c r="H884" s="145"/>
      <c r="I884" s="145"/>
      <c r="J884" s="145"/>
      <c r="K884" s="145"/>
      <c r="L884" s="145"/>
      <c r="M884" s="145"/>
      <c r="N884" s="43">
        <f>SUM(G884*$D$8+H884*$D$5+I884*$D$9+J884*$D$6+K884*$D$11+L884*$D$10+M884*$D$7)</f>
        <v>0</v>
      </c>
      <c r="O884" s="97" t="e">
        <f>VLOOKUP(B884,#REF!,14,0)</f>
        <v>#REF!</v>
      </c>
      <c r="P884" s="106" t="e">
        <f>SUM(((((I884+(L884*1.1))/1900*0.55)+(J884+M884)/19*0.41))+(K884/20*0.04))*100*O884</f>
        <v>#REF!</v>
      </c>
    </row>
    <row r="885" spans="1:16" ht="15" customHeight="1">
      <c r="A885" s="41">
        <f>RANK(N885,$N$18:$N$2614)</f>
        <v>354</v>
      </c>
      <c r="B885" s="146"/>
      <c r="C885" s="144"/>
      <c r="D885" s="144"/>
      <c r="E885" s="144"/>
      <c r="F885" s="144"/>
      <c r="G885" s="145"/>
      <c r="H885" s="145"/>
      <c r="I885" s="145"/>
      <c r="J885" s="145"/>
      <c r="K885" s="145"/>
      <c r="L885" s="145"/>
      <c r="M885" s="145"/>
      <c r="N885" s="43">
        <f>SUM(G885*$D$8+H885*$D$5+I885*$D$9+J885*$D$6+K885*$D$11+L885*$D$10+M885*$D$7)</f>
        <v>0</v>
      </c>
      <c r="O885" s="97" t="e">
        <f>VLOOKUP(B885,#REF!,14,0)</f>
        <v>#REF!</v>
      </c>
      <c r="P885" s="106" t="e">
        <f>SUM(((((I885+(L885*1.1))/1900*0.55)+(J885+M885)/19*0.41))+(K885/20*0.04))*100*O885</f>
        <v>#REF!</v>
      </c>
    </row>
    <row r="886" spans="1:16" ht="15" customHeight="1">
      <c r="A886" s="41">
        <f>RANK(N886,$N$18:$N$2614)</f>
        <v>354</v>
      </c>
      <c r="B886" s="146"/>
      <c r="C886" s="144"/>
      <c r="D886" s="144"/>
      <c r="E886" s="144"/>
      <c r="F886" s="144"/>
      <c r="G886" s="145"/>
      <c r="H886" s="145"/>
      <c r="I886" s="145"/>
      <c r="J886" s="145"/>
      <c r="K886" s="145"/>
      <c r="L886" s="145"/>
      <c r="M886" s="145"/>
      <c r="N886" s="43">
        <f>SUM(G886*$D$8+H886*$D$5+I886*$D$9+J886*$D$6+K886*$D$11+L886*$D$10+M886*$D$7)</f>
        <v>0</v>
      </c>
      <c r="O886" s="97" t="e">
        <f>VLOOKUP(B886,#REF!,14,0)</f>
        <v>#REF!</v>
      </c>
      <c r="P886" s="106" t="e">
        <f>SUM(((((I886+(L886*1.1))/1900*0.55)+(J886+M886)/19*0.41))+(K886/20*0.04))*100*O886</f>
        <v>#REF!</v>
      </c>
    </row>
    <row r="887" spans="1:16" ht="15" customHeight="1">
      <c r="A887" s="41">
        <f>RANK(N887,$N$18:$N$2614)</f>
        <v>354</v>
      </c>
      <c r="B887" s="146"/>
      <c r="C887" s="144"/>
      <c r="D887" s="144"/>
      <c r="E887" s="144"/>
      <c r="F887" s="144"/>
      <c r="G887" s="145"/>
      <c r="H887" s="145"/>
      <c r="I887" s="145"/>
      <c r="J887" s="145"/>
      <c r="K887" s="145"/>
      <c r="L887" s="145"/>
      <c r="M887" s="145"/>
      <c r="N887" s="43">
        <f>SUM(G887*$D$8+H887*$D$5+I887*$D$9+J887*$D$6+K887*$D$11+L887*$D$10+M887*$D$7)</f>
        <v>0</v>
      </c>
      <c r="O887" s="97" t="e">
        <f>VLOOKUP(B887,#REF!,14,0)</f>
        <v>#REF!</v>
      </c>
      <c r="P887" s="106" t="e">
        <f>SUM(((((I887+(L887*1.1))/1900*0.55)+(J887+M887)/19*0.41))+(K887/20*0.04))*100*O887</f>
        <v>#REF!</v>
      </c>
    </row>
    <row r="888" spans="1:16" ht="15" customHeight="1">
      <c r="A888" s="41">
        <f>RANK(N888,$N$18:$N$2614)</f>
        <v>354</v>
      </c>
      <c r="B888" s="146"/>
      <c r="C888" s="144"/>
      <c r="D888" s="144"/>
      <c r="E888" s="144"/>
      <c r="F888" s="144"/>
      <c r="G888" s="145"/>
      <c r="H888" s="145"/>
      <c r="I888" s="145"/>
      <c r="J888" s="145"/>
      <c r="K888" s="145"/>
      <c r="L888" s="145"/>
      <c r="M888" s="145"/>
      <c r="N888" s="43">
        <f>SUM(G888*$D$8+H888*$D$5+I888*$D$9+J888*$D$6+K888*$D$11+L888*$D$10+M888*$D$7)</f>
        <v>0</v>
      </c>
      <c r="O888" s="97" t="e">
        <f>VLOOKUP(B888,#REF!,14,0)</f>
        <v>#REF!</v>
      </c>
      <c r="P888" s="106" t="e">
        <f>SUM(((((I888+(L888*1.1))/1900*0.55)+(J888+M888)/19*0.41))+(K888/20*0.04))*100*O888</f>
        <v>#REF!</v>
      </c>
    </row>
    <row r="889" spans="1:16" ht="15" customHeight="1">
      <c r="A889" s="41">
        <f>RANK(N889,$N$18:$N$2614)</f>
        <v>354</v>
      </c>
      <c r="B889" s="146"/>
      <c r="C889" s="144"/>
      <c r="D889" s="144"/>
      <c r="E889" s="144"/>
      <c r="F889" s="144"/>
      <c r="G889" s="145"/>
      <c r="H889" s="145"/>
      <c r="I889" s="145"/>
      <c r="J889" s="145"/>
      <c r="K889" s="145"/>
      <c r="L889" s="145"/>
      <c r="M889" s="145"/>
      <c r="N889" s="43">
        <f>SUM(G889*$D$8+H889*$D$5+I889*$D$9+J889*$D$6+K889*$D$11+L889*$D$10+M889*$D$7)</f>
        <v>0</v>
      </c>
      <c r="O889" s="97" t="e">
        <f>VLOOKUP(B889,#REF!,14,0)</f>
        <v>#REF!</v>
      </c>
      <c r="P889" s="106" t="e">
        <f>SUM(((((I889+(L889*1.1))/1900*0.55)+(J889+M889)/19*0.41))+(K889/20*0.04))*100*O889</f>
        <v>#REF!</v>
      </c>
    </row>
    <row r="890" spans="1:16" ht="15" customHeight="1">
      <c r="A890" s="41">
        <f>RANK(N890,$N$18:$N$2614)</f>
        <v>354</v>
      </c>
      <c r="B890" s="146"/>
      <c r="C890" s="144"/>
      <c r="D890" s="144"/>
      <c r="E890" s="144"/>
      <c r="F890" s="144"/>
      <c r="G890" s="145"/>
      <c r="H890" s="145"/>
      <c r="I890" s="145"/>
      <c r="J890" s="145"/>
      <c r="K890" s="145"/>
      <c r="L890" s="145"/>
      <c r="M890" s="145"/>
      <c r="N890" s="43">
        <f>SUM(G890*$D$8+H890*$D$5+I890*$D$9+J890*$D$6+K890*$D$11+L890*$D$10+M890*$D$7)</f>
        <v>0</v>
      </c>
      <c r="O890" s="97" t="e">
        <f>VLOOKUP(B890,#REF!,14,0)</f>
        <v>#REF!</v>
      </c>
      <c r="P890" s="106" t="e">
        <f>SUM(((((I890+(L890*1.1))/1900*0.55)+(J890+M890)/19*0.41))+(K890/20*0.04))*100*O890</f>
        <v>#REF!</v>
      </c>
    </row>
    <row r="891" spans="1:16" ht="15" customHeight="1">
      <c r="A891" s="41">
        <f>RANK(N891,$N$18:$N$2614)</f>
        <v>354</v>
      </c>
      <c r="B891" s="146"/>
      <c r="C891" s="144"/>
      <c r="D891" s="144"/>
      <c r="E891" s="144"/>
      <c r="F891" s="144"/>
      <c r="G891" s="145"/>
      <c r="H891" s="145"/>
      <c r="I891" s="145"/>
      <c r="J891" s="145"/>
      <c r="K891" s="145"/>
      <c r="L891" s="145"/>
      <c r="M891" s="145"/>
      <c r="N891" s="43">
        <f>SUM(G891*$D$8+H891*$D$5+I891*$D$9+J891*$D$6+K891*$D$11+L891*$D$10+M891*$D$7)</f>
        <v>0</v>
      </c>
      <c r="O891" s="97" t="e">
        <f>VLOOKUP(B891,#REF!,14,0)</f>
        <v>#REF!</v>
      </c>
      <c r="P891" s="106" t="e">
        <f>SUM(((((I891+(L891*1.1))/1900*0.55)+(J891+M891)/19*0.41))+(K891/20*0.04))*100*O891</f>
        <v>#REF!</v>
      </c>
    </row>
    <row r="892" spans="1:16" ht="15" customHeight="1">
      <c r="A892" s="41">
        <f>RANK(N892,$N$18:$N$2614)</f>
        <v>354</v>
      </c>
      <c r="B892" s="143"/>
      <c r="C892" s="144"/>
      <c r="D892" s="144"/>
      <c r="E892" s="144"/>
      <c r="F892" s="144"/>
      <c r="G892" s="145"/>
      <c r="H892" s="145"/>
      <c r="I892" s="145"/>
      <c r="J892" s="145"/>
      <c r="K892" s="145"/>
      <c r="L892" s="145"/>
      <c r="M892" s="145"/>
      <c r="N892" s="43">
        <f>SUM(G892*$D$8+H892*$D$5+I892*$D$9+J892*$D$6+K892*$D$11+L892*$D$10+M892*$D$7)</f>
        <v>0</v>
      </c>
      <c r="O892" s="97" t="e">
        <f>VLOOKUP(B892,#REF!,14,0)</f>
        <v>#REF!</v>
      </c>
      <c r="P892" s="106" t="e">
        <f>SUM(((((I892+(L892*1.1))/1900*0.55)+(J892+M892)/19*0.41))+(K892/20*0.04))*100*O892</f>
        <v>#REF!</v>
      </c>
    </row>
    <row r="893" spans="1:16" ht="15" customHeight="1">
      <c r="A893" s="41">
        <f>RANK(N893,$N$18:$N$2614)</f>
        <v>354</v>
      </c>
      <c r="B893" s="143"/>
      <c r="C893" s="144"/>
      <c r="D893" s="144"/>
      <c r="E893" s="144"/>
      <c r="F893" s="144"/>
      <c r="G893" s="145"/>
      <c r="H893" s="145"/>
      <c r="I893" s="145"/>
      <c r="J893" s="145"/>
      <c r="K893" s="145"/>
      <c r="L893" s="145"/>
      <c r="M893" s="145"/>
      <c r="N893" s="43">
        <f>SUM(G893*$D$8+H893*$D$5+I893*$D$9+J893*$D$6+K893*$D$11+L893*$D$10+M893*$D$7)</f>
        <v>0</v>
      </c>
      <c r="O893" s="97" t="e">
        <f>VLOOKUP(B893,#REF!,14,0)</f>
        <v>#REF!</v>
      </c>
      <c r="P893" s="106" t="e">
        <f>SUM(((((I893+(L893*1.1))/1900*0.55)+(J893+M893)/19*0.41))+(K893/20*0.04))*100*O893</f>
        <v>#REF!</v>
      </c>
    </row>
    <row r="894" spans="1:16" ht="15" customHeight="1">
      <c r="A894" s="41">
        <f>RANK(N894,$N$18:$N$2614)</f>
        <v>354</v>
      </c>
      <c r="B894" s="143"/>
      <c r="C894" s="144"/>
      <c r="D894" s="144"/>
      <c r="E894" s="144"/>
      <c r="F894" s="144"/>
      <c r="G894" s="145"/>
      <c r="H894" s="145"/>
      <c r="I894" s="145"/>
      <c r="J894" s="145"/>
      <c r="K894" s="145"/>
      <c r="L894" s="145"/>
      <c r="M894" s="145"/>
      <c r="N894" s="43">
        <f>SUM(G894*$D$8+H894*$D$5+I894*$D$9+J894*$D$6+K894*$D$11+L894*$D$10+M894*$D$7)</f>
        <v>0</v>
      </c>
      <c r="O894" s="97" t="e">
        <f>VLOOKUP(B894,#REF!,14,0)</f>
        <v>#REF!</v>
      </c>
      <c r="P894" s="106" t="e">
        <f>SUM(((((I894+(L894*1.1))/1900*0.55)+(J894+M894)/19*0.41))+(K894/20*0.04))*100*O894</f>
        <v>#REF!</v>
      </c>
    </row>
    <row r="895" spans="1:16" ht="15" customHeight="1">
      <c r="A895" s="41">
        <f>RANK(N895,$N$18:$N$2614)</f>
        <v>354</v>
      </c>
      <c r="B895" s="143"/>
      <c r="C895" s="144"/>
      <c r="D895" s="144"/>
      <c r="E895" s="144"/>
      <c r="F895" s="144"/>
      <c r="G895" s="145"/>
      <c r="H895" s="145"/>
      <c r="I895" s="145"/>
      <c r="J895" s="145"/>
      <c r="K895" s="145"/>
      <c r="L895" s="145"/>
      <c r="M895" s="145"/>
      <c r="N895" s="43">
        <f>SUM(G895*$D$8+H895*$D$5+I895*$D$9+J895*$D$6+K895*$D$11+L895*$D$10+M895*$D$7)</f>
        <v>0</v>
      </c>
      <c r="O895" s="97" t="e">
        <f>VLOOKUP(B895,#REF!,14,0)</f>
        <v>#REF!</v>
      </c>
      <c r="P895" s="106" t="e">
        <f>SUM(((((I895+(L895*1.1))/1900*0.55)+(J895+M895)/19*0.41))+(K895/20*0.04))*100*O895</f>
        <v>#REF!</v>
      </c>
    </row>
    <row r="896" spans="1:16" ht="15" customHeight="1">
      <c r="A896" s="41">
        <f>RANK(N896,$N$18:$N$2614)</f>
        <v>354</v>
      </c>
      <c r="B896" s="146"/>
      <c r="C896" s="144"/>
      <c r="D896" s="144"/>
      <c r="E896" s="144"/>
      <c r="F896" s="144"/>
      <c r="G896" s="145"/>
      <c r="H896" s="145"/>
      <c r="I896" s="145"/>
      <c r="J896" s="145"/>
      <c r="K896" s="145"/>
      <c r="L896" s="145"/>
      <c r="M896" s="145"/>
      <c r="N896" s="43">
        <f>SUM(G896*$D$8+H896*$D$5+I896*$D$9+J896*$D$6+K896*$D$11+L896*$D$10+M896*$D$7)</f>
        <v>0</v>
      </c>
      <c r="O896" s="97" t="e">
        <f>VLOOKUP(B896,#REF!,14,0)</f>
        <v>#REF!</v>
      </c>
      <c r="P896" s="106" t="e">
        <f>SUM(((((I896+(L896*1.1))/1900*0.55)+(J896+M896)/19*0.41))+(K896/20*0.04))*100*O896</f>
        <v>#REF!</v>
      </c>
    </row>
    <row r="897" spans="1:16" ht="15" customHeight="1">
      <c r="A897" s="41">
        <f>RANK(N897,$N$18:$N$2614)</f>
        <v>354</v>
      </c>
      <c r="B897" s="146"/>
      <c r="C897" s="144"/>
      <c r="D897" s="144"/>
      <c r="E897" s="144"/>
      <c r="F897" s="144"/>
      <c r="G897" s="145"/>
      <c r="H897" s="145"/>
      <c r="I897" s="145"/>
      <c r="J897" s="145"/>
      <c r="K897" s="145"/>
      <c r="L897" s="145"/>
      <c r="M897" s="145"/>
      <c r="N897" s="43">
        <f>SUM(G897*$D$8+H897*$D$5+I897*$D$9+J897*$D$6+K897*$D$11+L897*$D$10+M897*$D$7)</f>
        <v>0</v>
      </c>
      <c r="O897" s="97" t="e">
        <f>VLOOKUP(B897,#REF!,14,0)</f>
        <v>#REF!</v>
      </c>
      <c r="P897" s="106" t="e">
        <f>SUM(((((I897+(L897*1.1))/1900*0.55)+(J897+M897)/19*0.41))+(K897/20*0.04))*100*O897</f>
        <v>#REF!</v>
      </c>
    </row>
    <row r="898" spans="1:16" ht="15" customHeight="1">
      <c r="A898" s="41">
        <f>RANK(N898,$N$18:$N$2614)</f>
        <v>354</v>
      </c>
      <c r="B898" s="146"/>
      <c r="C898" s="144"/>
      <c r="D898" s="144"/>
      <c r="E898" s="144"/>
      <c r="F898" s="144"/>
      <c r="G898" s="145"/>
      <c r="H898" s="145"/>
      <c r="I898" s="145"/>
      <c r="J898" s="145"/>
      <c r="K898" s="145"/>
      <c r="L898" s="145"/>
      <c r="M898" s="145"/>
      <c r="N898" s="43">
        <f>SUM(G898*$D$8+H898*$D$5+I898*$D$9+J898*$D$6+K898*$D$11+L898*$D$10+M898*$D$7)</f>
        <v>0</v>
      </c>
      <c r="O898" s="97" t="e">
        <f>VLOOKUP(B898,#REF!,14,0)</f>
        <v>#REF!</v>
      </c>
      <c r="P898" s="106" t="e">
        <f>SUM(((((I898+(L898*1.1))/1900*0.55)+(J898+M898)/19*0.41))+(K898/20*0.04))*100*O898</f>
        <v>#REF!</v>
      </c>
    </row>
    <row r="899" spans="1:16" ht="15" customHeight="1">
      <c r="A899" s="41">
        <f>RANK(N899,$N$18:$N$2614)</f>
        <v>354</v>
      </c>
      <c r="B899" s="146"/>
      <c r="C899" s="144"/>
      <c r="D899" s="144"/>
      <c r="E899" s="144"/>
      <c r="F899" s="144"/>
      <c r="G899" s="145"/>
      <c r="H899" s="145"/>
      <c r="I899" s="145"/>
      <c r="J899" s="145"/>
      <c r="K899" s="145"/>
      <c r="L899" s="145"/>
      <c r="M899" s="145"/>
      <c r="N899" s="43">
        <f>SUM(G899*$D$8+H899*$D$5+I899*$D$9+J899*$D$6+K899*$D$11+L899*$D$10+M899*$D$7)</f>
        <v>0</v>
      </c>
      <c r="O899" s="97" t="e">
        <f>VLOOKUP(B899,#REF!,14,0)</f>
        <v>#REF!</v>
      </c>
      <c r="P899" s="106" t="e">
        <f>SUM(((((I899+(L899*1.1))/1900*0.55)+(J899+M899)/19*0.41))+(K899/20*0.04))*100*O899</f>
        <v>#REF!</v>
      </c>
    </row>
    <row r="900" spans="1:16" ht="15" customHeight="1">
      <c r="A900" s="41">
        <f>RANK(N900,$N$18:$N$2614)</f>
        <v>354</v>
      </c>
      <c r="B900" s="146"/>
      <c r="C900" s="144"/>
      <c r="D900" s="144"/>
      <c r="E900" s="144"/>
      <c r="F900" s="144"/>
      <c r="G900" s="145"/>
      <c r="H900" s="145"/>
      <c r="I900" s="145"/>
      <c r="J900" s="145"/>
      <c r="K900" s="145"/>
      <c r="L900" s="145"/>
      <c r="M900" s="145"/>
      <c r="N900" s="43">
        <f>SUM(G900*$D$8+H900*$D$5+I900*$D$9+J900*$D$6+K900*$D$11+L900*$D$10+M900*$D$7)</f>
        <v>0</v>
      </c>
      <c r="O900" s="97" t="e">
        <f>VLOOKUP(B900,#REF!,14,0)</f>
        <v>#REF!</v>
      </c>
      <c r="P900" s="106" t="e">
        <f>SUM(((((I900+(L900*1.1))/1900*0.55)+(J900+M900)/19*0.41))+(K900/20*0.04))*100*O900</f>
        <v>#REF!</v>
      </c>
    </row>
    <row r="901" spans="1:16" ht="15" customHeight="1">
      <c r="A901" s="41">
        <f>RANK(N901,$N$18:$N$2614)</f>
        <v>354</v>
      </c>
      <c r="B901" s="143"/>
      <c r="C901" s="144"/>
      <c r="D901" s="144"/>
      <c r="E901" s="144"/>
      <c r="F901" s="144"/>
      <c r="G901" s="145"/>
      <c r="H901" s="145"/>
      <c r="I901" s="145"/>
      <c r="J901" s="145"/>
      <c r="K901" s="145"/>
      <c r="L901" s="145"/>
      <c r="M901" s="145"/>
      <c r="N901" s="43">
        <f>SUM(G901*$D$8+H901*$D$5+I901*$D$9+J901*$D$6+K901*$D$11+L901*$D$10+M901*$D$7)</f>
        <v>0</v>
      </c>
      <c r="O901" s="97" t="e">
        <f>VLOOKUP(B901,#REF!,14,0)</f>
        <v>#REF!</v>
      </c>
      <c r="P901" s="106" t="e">
        <f>SUM(((((I901+(L901*1.1))/1900*0.55)+(J901+M901)/19*0.41))+(K901/20*0.04))*100*O901</f>
        <v>#REF!</v>
      </c>
    </row>
    <row r="902" spans="1:16" ht="15" customHeight="1">
      <c r="A902" s="41">
        <f>RANK(N902,$N$18:$N$2614)</f>
        <v>354</v>
      </c>
      <c r="B902" s="160"/>
      <c r="C902" s="144"/>
      <c r="D902" s="144"/>
      <c r="E902" s="144"/>
      <c r="F902" s="144"/>
      <c r="G902" s="145"/>
      <c r="H902" s="145"/>
      <c r="I902" s="145"/>
      <c r="J902" s="145"/>
      <c r="K902" s="145"/>
      <c r="L902" s="145"/>
      <c r="M902" s="145"/>
      <c r="N902" s="43">
        <f>SUM(G902*$D$8+H902*$D$5+I902*$D$9+J902*$D$6+K902*$D$11+L902*$D$10+M902*$D$7)</f>
        <v>0</v>
      </c>
      <c r="O902" s="97" t="e">
        <f>VLOOKUP(B902,#REF!,14,0)</f>
        <v>#REF!</v>
      </c>
      <c r="P902" s="106" t="e">
        <f>SUM(((((I902+(L902*1.1))/1900*0.55)+(J902+M902)/19*0.41))+(K902/20*0.04))*100*O902</f>
        <v>#REF!</v>
      </c>
    </row>
    <row r="903" spans="1:16" ht="15" customHeight="1">
      <c r="A903" s="41">
        <f>RANK(N903,$N$18:$N$2614)</f>
        <v>354</v>
      </c>
      <c r="B903" s="160"/>
      <c r="C903" s="144"/>
      <c r="D903" s="144"/>
      <c r="E903" s="144"/>
      <c r="F903" s="144"/>
      <c r="G903" s="145"/>
      <c r="H903" s="145"/>
      <c r="I903" s="145"/>
      <c r="J903" s="145"/>
      <c r="K903" s="145"/>
      <c r="L903" s="145"/>
      <c r="M903" s="145"/>
      <c r="N903" s="43">
        <f>SUM(G903*$D$8+H903*$D$5+I903*$D$9+J903*$D$6+K903*$D$11+L903*$D$10+M903*$D$7)</f>
        <v>0</v>
      </c>
      <c r="O903" s="97" t="e">
        <f>VLOOKUP(B903,#REF!,14,0)</f>
        <v>#REF!</v>
      </c>
      <c r="P903" s="106" t="e">
        <f>SUM(((((I903+(L903*1.1))/1900*0.55)+(J903+M903)/19*0.41))+(K903/20*0.04))*100*O903</f>
        <v>#REF!</v>
      </c>
    </row>
    <row r="904" spans="1:16" ht="15" customHeight="1">
      <c r="A904" s="41">
        <f>RANK(N904,$N$18:$N$2614)</f>
        <v>354</v>
      </c>
      <c r="B904" s="143"/>
      <c r="C904" s="144"/>
      <c r="D904" s="144"/>
      <c r="E904" s="144"/>
      <c r="F904" s="144"/>
      <c r="G904" s="145"/>
      <c r="H904" s="145"/>
      <c r="I904" s="145"/>
      <c r="J904" s="145"/>
      <c r="K904" s="145"/>
      <c r="L904" s="145"/>
      <c r="M904" s="145"/>
      <c r="N904" s="43">
        <f>SUM(G904*$D$8+H904*$D$5+I904*$D$9+J904*$D$6+K904*$D$11+L904*$D$10+M904*$D$7)</f>
        <v>0</v>
      </c>
      <c r="O904" s="97" t="e">
        <f>VLOOKUP(B904,#REF!,14,0)</f>
        <v>#REF!</v>
      </c>
      <c r="P904" s="106" t="e">
        <f>SUM(((((I904+(L904*1.1))/1900*0.55)+(J904+M904)/19*0.41))+(K904/20*0.04))*100*O904</f>
        <v>#REF!</v>
      </c>
    </row>
    <row r="905" spans="1:16" ht="15" customHeight="1">
      <c r="A905" s="41">
        <f>RANK(N905,$N$18:$N$2614)</f>
        <v>354</v>
      </c>
      <c r="B905" s="143"/>
      <c r="C905" s="144"/>
      <c r="D905" s="144"/>
      <c r="E905" s="144"/>
      <c r="F905" s="144"/>
      <c r="G905" s="145"/>
      <c r="H905" s="145"/>
      <c r="I905" s="145"/>
      <c r="J905" s="145"/>
      <c r="K905" s="145"/>
      <c r="L905" s="145"/>
      <c r="M905" s="145"/>
      <c r="N905" s="43">
        <f>SUM(G905*$D$8+H905*$D$5+I905*$D$9+J905*$D$6+K905*$D$11+L905*$D$10+M905*$D$7)</f>
        <v>0</v>
      </c>
      <c r="O905" s="97" t="e">
        <f>VLOOKUP(B905,#REF!,14,0)</f>
        <v>#REF!</v>
      </c>
      <c r="P905" s="106" t="e">
        <f>SUM(((((I905+(L905*1.1))/1900*0.55)+(J905+M905)/19*0.41))+(K905/20*0.04))*100*O905</f>
        <v>#REF!</v>
      </c>
    </row>
    <row r="906" spans="1:16" ht="15" customHeight="1">
      <c r="A906" s="41">
        <f>RANK(N906,$N$18:$N$2614)</f>
        <v>354</v>
      </c>
      <c r="B906" s="144"/>
      <c r="C906" s="144"/>
      <c r="D906" s="144"/>
      <c r="E906" s="144"/>
      <c r="F906" s="144"/>
      <c r="G906" s="145"/>
      <c r="H906" s="145"/>
      <c r="I906" s="145"/>
      <c r="J906" s="145"/>
      <c r="K906" s="145"/>
      <c r="L906" s="145"/>
      <c r="M906" s="145"/>
      <c r="N906" s="43">
        <f>SUM(G906*$D$8+H906*$D$5+I906*$D$9+J906*$D$6+K906*$D$11+L906*$D$10+M906*$D$7)</f>
        <v>0</v>
      </c>
      <c r="O906" s="97" t="e">
        <f>VLOOKUP(B906,#REF!,14,0)</f>
        <v>#REF!</v>
      </c>
      <c r="P906" s="106" t="e">
        <f>SUM(((((I906+(L906*1.1))/1900*0.55)+(J906+M906)/19*0.41))+(K906/20*0.04))*100*O906</f>
        <v>#REF!</v>
      </c>
    </row>
    <row r="907" spans="1:16" ht="15" customHeight="1">
      <c r="A907" s="41">
        <f>RANK(N907,$N$18:$N$2614)</f>
        <v>354</v>
      </c>
      <c r="B907" s="144"/>
      <c r="C907" s="144"/>
      <c r="D907" s="144"/>
      <c r="E907" s="144"/>
      <c r="F907" s="144"/>
      <c r="G907" s="145"/>
      <c r="H907" s="145"/>
      <c r="I907" s="145"/>
      <c r="J907" s="145"/>
      <c r="K907" s="145"/>
      <c r="L907" s="145"/>
      <c r="M907" s="145"/>
      <c r="N907" s="43">
        <f>SUM(G907*$D$8+H907*$D$5+I907*$D$9+J907*$D$6+K907*$D$11+L907*$D$10+M907*$D$7)</f>
        <v>0</v>
      </c>
      <c r="O907" s="97" t="e">
        <f>VLOOKUP(B907,#REF!,14,0)</f>
        <v>#REF!</v>
      </c>
      <c r="P907" s="106" t="e">
        <f>SUM(((((I907+(L907*1.1))/1900*0.55)+(J907+M907)/19*0.41))+(K907/20*0.04))*100*O907</f>
        <v>#REF!</v>
      </c>
    </row>
    <row r="908" spans="1:16" ht="15" customHeight="1">
      <c r="A908" s="41">
        <f>RANK(N908,$N$18:$N$2614)</f>
        <v>354</v>
      </c>
      <c r="B908" s="143"/>
      <c r="C908" s="144"/>
      <c r="D908" s="144"/>
      <c r="E908" s="144"/>
      <c r="F908" s="144"/>
      <c r="G908" s="145"/>
      <c r="H908" s="145"/>
      <c r="I908" s="145"/>
      <c r="J908" s="145"/>
      <c r="K908" s="145"/>
      <c r="L908" s="145"/>
      <c r="M908" s="145"/>
      <c r="N908" s="43">
        <f>SUM(G908*$D$8+H908*$D$5+I908*$D$9+J908*$D$6+K908*$D$11+L908*$D$10+M908*$D$7)</f>
        <v>0</v>
      </c>
      <c r="O908" s="97" t="e">
        <f>VLOOKUP(B908,#REF!,14,0)</f>
        <v>#REF!</v>
      </c>
      <c r="P908" s="106" t="e">
        <f>SUM(((((I908+(L908*1.1))/1900*0.55)+(J908+M908)/19*0.41))+(K908/20*0.04))*100*O908</f>
        <v>#REF!</v>
      </c>
    </row>
    <row r="909" spans="1:16" ht="15" customHeight="1">
      <c r="A909" s="41">
        <f>RANK(N909,$N$18:$N$2614)</f>
        <v>354</v>
      </c>
      <c r="B909" s="143"/>
      <c r="C909" s="144"/>
      <c r="D909" s="144"/>
      <c r="E909" s="144"/>
      <c r="F909" s="144"/>
      <c r="G909" s="145"/>
      <c r="H909" s="145"/>
      <c r="I909" s="145"/>
      <c r="J909" s="145"/>
      <c r="K909" s="145"/>
      <c r="L909" s="145"/>
      <c r="M909" s="145"/>
      <c r="N909" s="43">
        <f>SUM(G909*$D$8+H909*$D$5+I909*$D$9+J909*$D$6+K909*$D$11+L909*$D$10+M909*$D$7)</f>
        <v>0</v>
      </c>
      <c r="O909" s="97" t="e">
        <f>VLOOKUP(B909,#REF!,14,0)</f>
        <v>#REF!</v>
      </c>
      <c r="P909" s="106" t="e">
        <f>SUM(((((I909+(L909*1.1))/1900*0.55)+(J909+M909)/19*0.41))+(K909/20*0.04))*100*O909</f>
        <v>#REF!</v>
      </c>
    </row>
    <row r="910" spans="1:16" ht="15" customHeight="1">
      <c r="A910" s="41">
        <f>RANK(N910,$N$18:$N$2614)</f>
        <v>354</v>
      </c>
      <c r="B910" s="146"/>
      <c r="C910" s="144"/>
      <c r="D910" s="144"/>
      <c r="E910" s="144"/>
      <c r="F910" s="144"/>
      <c r="G910" s="145"/>
      <c r="H910" s="145"/>
      <c r="I910" s="145"/>
      <c r="J910" s="145"/>
      <c r="K910" s="145"/>
      <c r="L910" s="145"/>
      <c r="M910" s="145"/>
      <c r="N910" s="43">
        <f>SUM(G910*$D$8+H910*$D$5+I910*$D$9+J910*$D$6+K910*$D$11+L910*$D$10+M910*$D$7)</f>
        <v>0</v>
      </c>
      <c r="O910" s="97" t="e">
        <f>VLOOKUP(B910,#REF!,14,0)</f>
        <v>#REF!</v>
      </c>
      <c r="P910" s="106" t="e">
        <f>SUM(((((I910+(L910*1.1))/1900*0.55)+(J910+M910)/19*0.41))+(K910/20*0.04))*100*O910</f>
        <v>#REF!</v>
      </c>
    </row>
    <row r="911" spans="1:16" ht="15" customHeight="1">
      <c r="A911" s="41">
        <f>RANK(N911,$N$18:$N$2614)</f>
        <v>354</v>
      </c>
      <c r="B911" s="146"/>
      <c r="C911" s="144"/>
      <c r="D911" s="144"/>
      <c r="E911" s="144"/>
      <c r="F911" s="144"/>
      <c r="G911" s="145"/>
      <c r="H911" s="145"/>
      <c r="I911" s="145"/>
      <c r="J911" s="145"/>
      <c r="K911" s="145"/>
      <c r="L911" s="145"/>
      <c r="M911" s="145"/>
      <c r="N911" s="43">
        <f>SUM(G911*$D$8+H911*$D$5+I911*$D$9+J911*$D$6+K911*$D$11+L911*$D$10+M911*$D$7)</f>
        <v>0</v>
      </c>
      <c r="O911" s="97" t="e">
        <f>VLOOKUP(B911,#REF!,14,0)</f>
        <v>#REF!</v>
      </c>
      <c r="P911" s="106" t="e">
        <f>SUM(((((I911+(L911*1.1))/1900*0.55)+(J911+M911)/19*0.41))+(K911/20*0.04))*100*O911</f>
        <v>#REF!</v>
      </c>
    </row>
    <row r="912" spans="1:16" ht="15" customHeight="1">
      <c r="A912" s="41">
        <f>RANK(N912,$N$18:$N$2614)</f>
        <v>354</v>
      </c>
      <c r="B912" s="146"/>
      <c r="C912" s="144"/>
      <c r="D912" s="144"/>
      <c r="E912" s="144"/>
      <c r="F912" s="144"/>
      <c r="G912" s="145"/>
      <c r="H912" s="145"/>
      <c r="I912" s="145"/>
      <c r="J912" s="145"/>
      <c r="K912" s="145"/>
      <c r="L912" s="145"/>
      <c r="M912" s="145"/>
      <c r="N912" s="43">
        <f>SUM(G912*$D$8+H912*$D$5+I912*$D$9+J912*$D$6+K912*$D$11+L912*$D$10+M912*$D$7)</f>
        <v>0</v>
      </c>
      <c r="O912" s="97" t="e">
        <f>VLOOKUP(B912,#REF!,14,0)</f>
        <v>#REF!</v>
      </c>
      <c r="P912" s="106" t="e">
        <f>SUM(((((I912+(L912*1.1))/1900*0.55)+(J912+M912)/19*0.41))+(K912/20*0.04))*100*O912</f>
        <v>#REF!</v>
      </c>
    </row>
    <row r="913" spans="1:16" ht="15" customHeight="1">
      <c r="A913" s="41">
        <f>RANK(N913,$N$18:$N$2614)</f>
        <v>354</v>
      </c>
      <c r="B913" s="146"/>
      <c r="C913" s="144"/>
      <c r="D913" s="144"/>
      <c r="E913" s="144"/>
      <c r="F913" s="144"/>
      <c r="G913" s="145"/>
      <c r="H913" s="145"/>
      <c r="I913" s="145"/>
      <c r="J913" s="145"/>
      <c r="K913" s="145"/>
      <c r="L913" s="145"/>
      <c r="M913" s="145"/>
      <c r="N913" s="43">
        <f>SUM(G913*$D$8+H913*$D$5+I913*$D$9+J913*$D$6+K913*$D$11+L913*$D$10+M913*$D$7)</f>
        <v>0</v>
      </c>
      <c r="O913" s="97" t="e">
        <f>VLOOKUP(B913,#REF!,14,0)</f>
        <v>#REF!</v>
      </c>
      <c r="P913" s="106" t="e">
        <f>SUM(((((I913+(L913*1.1))/1900*0.55)+(J913+M913)/19*0.41))+(K913/20*0.04))*100*O913</f>
        <v>#REF!</v>
      </c>
    </row>
    <row r="914" spans="1:16" ht="15" customHeight="1">
      <c r="A914" s="41">
        <f>RANK(N914,$N$18:$N$2614)</f>
        <v>354</v>
      </c>
      <c r="B914" s="146"/>
      <c r="C914" s="144"/>
      <c r="D914" s="144"/>
      <c r="E914" s="144"/>
      <c r="F914" s="144"/>
      <c r="G914" s="145"/>
      <c r="H914" s="145"/>
      <c r="I914" s="145"/>
      <c r="J914" s="145"/>
      <c r="K914" s="145"/>
      <c r="L914" s="145"/>
      <c r="M914" s="145"/>
      <c r="N914" s="43">
        <f>SUM(G914*$D$8+H914*$D$5+I914*$D$9+J914*$D$6+K914*$D$11+L914*$D$10+M914*$D$7)</f>
        <v>0</v>
      </c>
      <c r="O914" s="97" t="e">
        <f>VLOOKUP(B914,#REF!,14,0)</f>
        <v>#REF!</v>
      </c>
      <c r="P914" s="106" t="e">
        <f>SUM(((((I914+(L914*1.1))/1900*0.55)+(J914+M914)/19*0.41))+(K914/20*0.04))*100*O914</f>
        <v>#REF!</v>
      </c>
    </row>
    <row r="915" spans="1:16" ht="15" customHeight="1">
      <c r="A915" s="41">
        <f>RANK(N915,$N$18:$N$2614)</f>
        <v>354</v>
      </c>
      <c r="B915" s="146"/>
      <c r="C915" s="144"/>
      <c r="D915" s="144"/>
      <c r="E915" s="144"/>
      <c r="F915" s="144"/>
      <c r="G915" s="145"/>
      <c r="H915" s="145"/>
      <c r="I915" s="145"/>
      <c r="J915" s="145"/>
      <c r="K915" s="145"/>
      <c r="L915" s="145"/>
      <c r="M915" s="145"/>
      <c r="N915" s="43">
        <f>SUM(G915*$D$8+H915*$D$5+I915*$D$9+J915*$D$6+K915*$D$11+L915*$D$10+M915*$D$7)</f>
        <v>0</v>
      </c>
      <c r="O915" s="97" t="e">
        <f>VLOOKUP(B915,#REF!,14,0)</f>
        <v>#REF!</v>
      </c>
      <c r="P915" s="106" t="e">
        <f>SUM(((((I915+(L915*1.1))/1900*0.55)+(J915+M915)/19*0.41))+(K915/20*0.04))*100*O915</f>
        <v>#REF!</v>
      </c>
    </row>
    <row r="916" spans="1:16" ht="15" customHeight="1">
      <c r="A916" s="41">
        <f>RANK(N916,$N$18:$N$2614)</f>
        <v>354</v>
      </c>
      <c r="B916" s="143"/>
      <c r="C916" s="144"/>
      <c r="D916" s="144"/>
      <c r="E916" s="144"/>
      <c r="F916" s="144"/>
      <c r="G916" s="145"/>
      <c r="H916" s="145"/>
      <c r="I916" s="145"/>
      <c r="J916" s="145"/>
      <c r="K916" s="145"/>
      <c r="L916" s="145"/>
      <c r="M916" s="145"/>
      <c r="N916" s="43">
        <f>SUM(G916*$D$8+H916*$D$5+I916*$D$9+J916*$D$6+K916*$D$11+L916*$D$10+M916*$D$7)</f>
        <v>0</v>
      </c>
      <c r="O916" s="97" t="e">
        <f>VLOOKUP(B916,#REF!,14,0)</f>
        <v>#REF!</v>
      </c>
      <c r="P916" s="106" t="e">
        <f>SUM(((((I916+(L916*1.1))/1900*0.55)+(J916+M916)/19*0.41))+(K916/20*0.04))*100*O916</f>
        <v>#REF!</v>
      </c>
    </row>
    <row r="917" spans="1:16" ht="15" customHeight="1">
      <c r="A917" s="41">
        <f>RANK(N917,$N$18:$N$2614)</f>
        <v>354</v>
      </c>
      <c r="B917" s="146"/>
      <c r="C917" s="144"/>
      <c r="D917" s="144"/>
      <c r="E917" s="144"/>
      <c r="F917" s="144"/>
      <c r="G917" s="145"/>
      <c r="H917" s="145"/>
      <c r="I917" s="145"/>
      <c r="J917" s="145"/>
      <c r="K917" s="145"/>
      <c r="L917" s="145"/>
      <c r="M917" s="145"/>
      <c r="N917" s="43">
        <f>SUM(G917*$D$8+H917*$D$5+I917*$D$9+J917*$D$6+K917*$D$11+L917*$D$10+M917*$D$7)</f>
        <v>0</v>
      </c>
      <c r="O917" s="97" t="e">
        <f>VLOOKUP(B917,#REF!,14,0)</f>
        <v>#REF!</v>
      </c>
      <c r="P917" s="106" t="e">
        <f>SUM(((((I917+(L917*1.1))/1900*0.55)+(J917+M917)/19*0.41))+(K917/20*0.04))*100*O917</f>
        <v>#REF!</v>
      </c>
    </row>
    <row r="918" spans="1:16" ht="15" customHeight="1">
      <c r="A918" s="41">
        <f>RANK(N918,$N$18:$N$2614)</f>
        <v>354</v>
      </c>
      <c r="B918" s="146"/>
      <c r="C918" s="144"/>
      <c r="D918" s="144"/>
      <c r="E918" s="144"/>
      <c r="F918" s="144"/>
      <c r="G918" s="145"/>
      <c r="H918" s="145"/>
      <c r="I918" s="145"/>
      <c r="J918" s="145"/>
      <c r="K918" s="145"/>
      <c r="L918" s="145"/>
      <c r="M918" s="145"/>
      <c r="N918" s="43">
        <f>SUM(G918*$D$8+H918*$D$5+I918*$D$9+J918*$D$6+K918*$D$11+L918*$D$10+M918*$D$7)</f>
        <v>0</v>
      </c>
      <c r="O918" s="97" t="e">
        <f>VLOOKUP(B918,#REF!,14,0)</f>
        <v>#REF!</v>
      </c>
      <c r="P918" s="106" t="e">
        <f>SUM(((((I918+(L918*1.1))/1900*0.55)+(J918+M918)/19*0.41))+(K918/20*0.04))*100*O918</f>
        <v>#REF!</v>
      </c>
    </row>
    <row r="919" spans="1:16" ht="15" customHeight="1">
      <c r="A919" s="41">
        <f>RANK(N919,$N$18:$N$2614)</f>
        <v>354</v>
      </c>
      <c r="B919" s="146"/>
      <c r="C919" s="144"/>
      <c r="D919" s="144"/>
      <c r="E919" s="144"/>
      <c r="F919" s="144"/>
      <c r="G919" s="145"/>
      <c r="H919" s="145"/>
      <c r="I919" s="145"/>
      <c r="J919" s="145"/>
      <c r="K919" s="145"/>
      <c r="L919" s="145"/>
      <c r="M919" s="145"/>
      <c r="N919" s="43">
        <f>SUM(G919*$D$8+H919*$D$5+I919*$D$9+J919*$D$6+K919*$D$11+L919*$D$10+M919*$D$7)</f>
        <v>0</v>
      </c>
      <c r="O919" s="97" t="e">
        <f>VLOOKUP(B919,#REF!,14,0)</f>
        <v>#REF!</v>
      </c>
      <c r="P919" s="106" t="e">
        <f>SUM(((((I919+(L919*1.1))/1900*0.55)+(J919+M919)/19*0.41))+(K919/20*0.04))*100*O919</f>
        <v>#REF!</v>
      </c>
    </row>
    <row r="920" spans="1:16" ht="15" customHeight="1">
      <c r="A920" s="41">
        <f>RANK(N920,$N$18:$N$2614)</f>
        <v>354</v>
      </c>
      <c r="B920" s="146"/>
      <c r="C920" s="144"/>
      <c r="D920" s="144"/>
      <c r="E920" s="144"/>
      <c r="F920" s="144"/>
      <c r="G920" s="145"/>
      <c r="H920" s="145"/>
      <c r="I920" s="145"/>
      <c r="J920" s="145"/>
      <c r="K920" s="145"/>
      <c r="L920" s="145"/>
      <c r="M920" s="145"/>
      <c r="N920" s="43">
        <f>SUM(G920*$D$8+H920*$D$5+I920*$D$9+J920*$D$6+K920*$D$11+L920*$D$10+M920*$D$7)</f>
        <v>0</v>
      </c>
      <c r="O920" s="97" t="e">
        <f>VLOOKUP(B920,#REF!,14,0)</f>
        <v>#REF!</v>
      </c>
      <c r="P920" s="106" t="e">
        <f>SUM(((((I920+(L920*1.1))/1900*0.55)+(J920+M920)/19*0.41))+(K920/20*0.04))*100*O920</f>
        <v>#REF!</v>
      </c>
    </row>
    <row r="921" spans="1:16" ht="15" customHeight="1">
      <c r="A921" s="41">
        <f>RANK(N921,$N$18:$N$2614)</f>
        <v>354</v>
      </c>
      <c r="B921" s="146"/>
      <c r="C921" s="144"/>
      <c r="D921" s="144"/>
      <c r="E921" s="144"/>
      <c r="F921" s="144"/>
      <c r="G921" s="145"/>
      <c r="H921" s="145"/>
      <c r="I921" s="145"/>
      <c r="J921" s="145"/>
      <c r="K921" s="145"/>
      <c r="L921" s="145"/>
      <c r="M921" s="145"/>
      <c r="N921" s="43">
        <f>SUM(G921*$D$8+H921*$D$5+I921*$D$9+J921*$D$6+K921*$D$11+L921*$D$10+M921*$D$7)</f>
        <v>0</v>
      </c>
      <c r="O921" s="97" t="e">
        <f>VLOOKUP(B921,#REF!,14,0)</f>
        <v>#REF!</v>
      </c>
      <c r="P921" s="106" t="e">
        <f>SUM(((((I921+(L921*1.1))/1900*0.55)+(J921+M921)/19*0.41))+(K921/20*0.04))*100*O921</f>
        <v>#REF!</v>
      </c>
    </row>
    <row r="922" spans="1:16" ht="15" customHeight="1">
      <c r="A922" s="41">
        <f>RANK(N922,$N$18:$N$2614)</f>
        <v>354</v>
      </c>
      <c r="B922" s="146"/>
      <c r="C922" s="144"/>
      <c r="D922" s="144"/>
      <c r="E922" s="144"/>
      <c r="F922" s="144"/>
      <c r="G922" s="145"/>
      <c r="H922" s="145"/>
      <c r="I922" s="145"/>
      <c r="J922" s="145"/>
      <c r="K922" s="145"/>
      <c r="L922" s="145"/>
      <c r="M922" s="145"/>
      <c r="N922" s="43">
        <f>SUM(G922*$D$8+H922*$D$5+I922*$D$9+J922*$D$6+K922*$D$11+L922*$D$10+M922*$D$7)</f>
        <v>0</v>
      </c>
      <c r="O922" s="97" t="e">
        <f>VLOOKUP(B922,#REF!,14,0)</f>
        <v>#REF!</v>
      </c>
      <c r="P922" s="106" t="e">
        <f>SUM(((((I922+(L922*1.1))/1900*0.55)+(J922+M922)/19*0.41))+(K922/20*0.04))*100*O922</f>
        <v>#REF!</v>
      </c>
    </row>
    <row r="923" spans="1:16" ht="15" customHeight="1">
      <c r="A923" s="41">
        <f>RANK(N923,$N$18:$N$2614)</f>
        <v>354</v>
      </c>
      <c r="B923" s="143"/>
      <c r="C923" s="144"/>
      <c r="D923" s="144"/>
      <c r="E923" s="144"/>
      <c r="F923" s="144"/>
      <c r="G923" s="145"/>
      <c r="H923" s="145"/>
      <c r="I923" s="145"/>
      <c r="J923" s="145"/>
      <c r="K923" s="145"/>
      <c r="L923" s="145"/>
      <c r="M923" s="145"/>
      <c r="N923" s="43">
        <f>SUM(G923*$D$8+H923*$D$5+I923*$D$9+J923*$D$6+K923*$D$11+L923*$D$10+M923*$D$7)</f>
        <v>0</v>
      </c>
      <c r="O923" s="97" t="e">
        <f>VLOOKUP(B923,#REF!,14,0)</f>
        <v>#REF!</v>
      </c>
      <c r="P923" s="106" t="e">
        <f>SUM(((((I923+(L923*1.1))/1900*0.55)+(J923+M923)/19*0.41))+(K923/20*0.04))*100*O923</f>
        <v>#REF!</v>
      </c>
    </row>
    <row r="924" spans="1:16" ht="15" customHeight="1">
      <c r="A924" s="41">
        <f>RANK(N924,$N$18:$N$2614)</f>
        <v>354</v>
      </c>
      <c r="B924" s="146"/>
      <c r="C924" s="144"/>
      <c r="D924" s="144"/>
      <c r="E924" s="144"/>
      <c r="F924" s="144"/>
      <c r="G924" s="145"/>
      <c r="H924" s="145"/>
      <c r="I924" s="145"/>
      <c r="J924" s="145"/>
      <c r="K924" s="145"/>
      <c r="L924" s="145"/>
      <c r="M924" s="145"/>
      <c r="N924" s="43">
        <f>SUM(G924*$D$8+H924*$D$5+I924*$D$9+J924*$D$6+K924*$D$11+L924*$D$10+M924*$D$7)</f>
        <v>0</v>
      </c>
      <c r="O924" s="97" t="e">
        <f>VLOOKUP(B924,#REF!,14,0)</f>
        <v>#REF!</v>
      </c>
      <c r="P924" s="106" t="e">
        <f>SUM(((((I924+(L924*1.1))/1900*0.55)+(J924+M924)/19*0.41))+(K924/20*0.04))*100*O924</f>
        <v>#REF!</v>
      </c>
    </row>
    <row r="925" spans="1:16" ht="15" customHeight="1">
      <c r="A925" s="41">
        <f>RANK(N925,$N$18:$N$2614)</f>
        <v>354</v>
      </c>
      <c r="B925" s="146"/>
      <c r="C925" s="144"/>
      <c r="D925" s="144"/>
      <c r="E925" s="144"/>
      <c r="F925" s="144"/>
      <c r="G925" s="145"/>
      <c r="H925" s="145"/>
      <c r="I925" s="145"/>
      <c r="J925" s="145"/>
      <c r="K925" s="145"/>
      <c r="L925" s="145"/>
      <c r="M925" s="145"/>
      <c r="N925" s="43">
        <f>SUM(G925*$D$8+H925*$D$5+I925*$D$9+J925*$D$6+K925*$D$11+L925*$D$10+M925*$D$7)</f>
        <v>0</v>
      </c>
      <c r="O925" s="97" t="e">
        <f>VLOOKUP(B925,#REF!,14,0)</f>
        <v>#REF!</v>
      </c>
      <c r="P925" s="106" t="e">
        <f>SUM(((((I925+(L925*1.1))/1900*0.55)+(J925+M925)/19*0.41))+(K925/20*0.04))*100*O925</f>
        <v>#REF!</v>
      </c>
    </row>
    <row r="926" spans="1:16" ht="15" customHeight="1">
      <c r="A926" s="41">
        <f>RANK(N926,$N$18:$N$2614)</f>
        <v>354</v>
      </c>
      <c r="B926" s="146"/>
      <c r="C926" s="144"/>
      <c r="D926" s="144"/>
      <c r="E926" s="144"/>
      <c r="F926" s="144"/>
      <c r="G926" s="145"/>
      <c r="H926" s="145"/>
      <c r="I926" s="145"/>
      <c r="J926" s="145"/>
      <c r="K926" s="145"/>
      <c r="L926" s="145"/>
      <c r="M926" s="145"/>
      <c r="N926" s="43">
        <f>SUM(G926*$D$8+H926*$D$5+I926*$D$9+J926*$D$6+K926*$D$11+L926*$D$10+M926*$D$7)</f>
        <v>0</v>
      </c>
      <c r="O926" s="97" t="e">
        <f>VLOOKUP(B926,#REF!,14,0)</f>
        <v>#REF!</v>
      </c>
      <c r="P926" s="106" t="e">
        <f>SUM(((((I926+(L926*1.1))/1900*0.55)+(J926+M926)/19*0.41))+(K926/20*0.04))*100*O926</f>
        <v>#REF!</v>
      </c>
    </row>
    <row r="927" spans="1:16" ht="15" customHeight="1">
      <c r="A927" s="41">
        <f>RANK(N927,$N$18:$N$2614)</f>
        <v>354</v>
      </c>
      <c r="B927" s="146"/>
      <c r="C927" s="144"/>
      <c r="D927" s="144"/>
      <c r="E927" s="144"/>
      <c r="F927" s="144"/>
      <c r="G927" s="145"/>
      <c r="H927" s="145"/>
      <c r="I927" s="145"/>
      <c r="J927" s="145"/>
      <c r="K927" s="145"/>
      <c r="L927" s="145"/>
      <c r="M927" s="145"/>
      <c r="N927" s="43">
        <f>SUM(G927*$D$8+H927*$D$5+I927*$D$9+J927*$D$6+K927*$D$11+L927*$D$10+M927*$D$7)</f>
        <v>0</v>
      </c>
      <c r="O927" s="97" t="e">
        <f>VLOOKUP(B927,#REF!,14,0)</f>
        <v>#REF!</v>
      </c>
      <c r="P927" s="106" t="e">
        <f>SUM(((((I927+(L927*1.1))/1900*0.55)+(J927+M927)/19*0.41))+(K927/20*0.04))*100*O927</f>
        <v>#REF!</v>
      </c>
    </row>
    <row r="928" spans="1:16" ht="15" customHeight="1">
      <c r="A928" s="41">
        <f>RANK(N928,$N$18:$N$2614)</f>
        <v>354</v>
      </c>
      <c r="B928" s="143"/>
      <c r="C928" s="144"/>
      <c r="D928" s="144"/>
      <c r="E928" s="144"/>
      <c r="F928" s="144"/>
      <c r="G928" s="145"/>
      <c r="H928" s="145"/>
      <c r="I928" s="145"/>
      <c r="J928" s="145"/>
      <c r="K928" s="145"/>
      <c r="L928" s="145"/>
      <c r="M928" s="145"/>
      <c r="N928" s="43">
        <f>SUM(G928*$D$8+H928*$D$5+I928*$D$9+J928*$D$6+K928*$D$11+L928*$D$10+M928*$D$7)</f>
        <v>0</v>
      </c>
      <c r="O928" s="97" t="e">
        <f>VLOOKUP(B928,#REF!,14,0)</f>
        <v>#REF!</v>
      </c>
      <c r="P928" s="106" t="e">
        <f>SUM(((((I928+(L928*1.1))/1900*0.55)+(J928+M928)/19*0.41))+(K928/20*0.04))*100*O928</f>
        <v>#REF!</v>
      </c>
    </row>
    <row r="929" spans="1:16" ht="15" customHeight="1">
      <c r="A929" s="41">
        <f>RANK(N929,$N$18:$N$2614)</f>
        <v>354</v>
      </c>
      <c r="B929" s="146"/>
      <c r="C929" s="144"/>
      <c r="D929" s="144"/>
      <c r="E929" s="144"/>
      <c r="F929" s="144"/>
      <c r="G929" s="145"/>
      <c r="H929" s="145"/>
      <c r="I929" s="145"/>
      <c r="J929" s="145"/>
      <c r="K929" s="145"/>
      <c r="L929" s="145"/>
      <c r="M929" s="145"/>
      <c r="N929" s="43">
        <f>SUM(G929*$D$8+H929*$D$5+I929*$D$9+J929*$D$6+K929*$D$11+L929*$D$10+M929*$D$7)</f>
        <v>0</v>
      </c>
      <c r="O929" s="97" t="e">
        <f>VLOOKUP(B929,#REF!,14,0)</f>
        <v>#REF!</v>
      </c>
      <c r="P929" s="106" t="e">
        <f>SUM(((((I929+(L929*1.1))/1900*0.55)+(J929+M929)/19*0.41))+(K929/20*0.04))*100*O929</f>
        <v>#REF!</v>
      </c>
    </row>
    <row r="930" spans="1:16" ht="15" customHeight="1">
      <c r="A930" s="41">
        <f>RANK(N930,$N$18:$N$2614)</f>
        <v>354</v>
      </c>
      <c r="B930" s="146"/>
      <c r="C930" s="144"/>
      <c r="D930" s="144"/>
      <c r="E930" s="144"/>
      <c r="F930" s="144"/>
      <c r="G930" s="145"/>
      <c r="H930" s="145"/>
      <c r="I930" s="145"/>
      <c r="J930" s="145"/>
      <c r="K930" s="145"/>
      <c r="L930" s="145"/>
      <c r="M930" s="145"/>
      <c r="N930" s="43">
        <f>SUM(G930*$D$8+H930*$D$5+I930*$D$9+J930*$D$6+K930*$D$11+L930*$D$10+M930*$D$7)</f>
        <v>0</v>
      </c>
      <c r="O930" s="97" t="e">
        <f>VLOOKUP(B930,#REF!,14,0)</f>
        <v>#REF!</v>
      </c>
      <c r="P930" s="106" t="e">
        <f>SUM(((((I930+(L930*1.1))/1900*0.55)+(J930+M930)/19*0.41))+(K930/20*0.04))*100*O930</f>
        <v>#REF!</v>
      </c>
    </row>
    <row r="931" spans="1:16" ht="15" customHeight="1">
      <c r="A931" s="41">
        <f>RANK(N931,$N$18:$N$2614)</f>
        <v>354</v>
      </c>
      <c r="B931" s="143"/>
      <c r="C931" s="144"/>
      <c r="D931" s="144"/>
      <c r="E931" s="144"/>
      <c r="F931" s="144"/>
      <c r="G931" s="145"/>
      <c r="H931" s="145"/>
      <c r="I931" s="145"/>
      <c r="J931" s="145"/>
      <c r="K931" s="145"/>
      <c r="L931" s="145"/>
      <c r="M931" s="145"/>
      <c r="N931" s="43">
        <f>SUM(G931*$D$8+H931*$D$5+I931*$D$9+J931*$D$6+K931*$D$11+L931*$D$10+M931*$D$7)</f>
        <v>0</v>
      </c>
      <c r="O931" s="97" t="e">
        <f>VLOOKUP(B931,#REF!,14,0)</f>
        <v>#REF!</v>
      </c>
      <c r="P931" s="106" t="e">
        <f>SUM(((((I931+(L931*1.1))/1900*0.55)+(J931+M931)/19*0.41))+(K931/20*0.04))*100*O931</f>
        <v>#REF!</v>
      </c>
    </row>
    <row r="932" spans="1:16" ht="15" customHeight="1">
      <c r="A932" s="41">
        <f>RANK(N932,$N$18:$N$2614)</f>
        <v>354</v>
      </c>
      <c r="B932" s="146"/>
      <c r="C932" s="144"/>
      <c r="D932" s="144"/>
      <c r="E932" s="144"/>
      <c r="F932" s="144"/>
      <c r="G932" s="145"/>
      <c r="H932" s="145"/>
      <c r="I932" s="145"/>
      <c r="J932" s="145"/>
      <c r="K932" s="145"/>
      <c r="L932" s="145"/>
      <c r="M932" s="145"/>
      <c r="N932" s="43">
        <f>SUM(G932*$D$8+H932*$D$5+I932*$D$9+J932*$D$6+K932*$D$11+L932*$D$10+M932*$D$7)</f>
        <v>0</v>
      </c>
      <c r="O932" s="97" t="e">
        <f>VLOOKUP(B932,#REF!,14,0)</f>
        <v>#REF!</v>
      </c>
      <c r="P932" s="106" t="e">
        <f>SUM(((((I932+(L932*1.1))/1900*0.55)+(J932+M932)/19*0.41))+(K932/20*0.04))*100*O932</f>
        <v>#REF!</v>
      </c>
    </row>
    <row r="933" spans="1:16" ht="15" customHeight="1">
      <c r="A933" s="41">
        <f>RANK(N933,$N$18:$N$2614)</f>
        <v>354</v>
      </c>
      <c r="B933" s="143"/>
      <c r="C933" s="144"/>
      <c r="D933" s="144"/>
      <c r="E933" s="144"/>
      <c r="F933" s="144"/>
      <c r="G933" s="145"/>
      <c r="H933" s="145"/>
      <c r="I933" s="145"/>
      <c r="J933" s="145"/>
      <c r="K933" s="145"/>
      <c r="L933" s="145"/>
      <c r="M933" s="145"/>
      <c r="N933" s="43">
        <f>SUM(G933*$D$8+H933*$D$5+I933*$D$9+J933*$D$6+K933*$D$11+L933*$D$10+M933*$D$7)</f>
        <v>0</v>
      </c>
      <c r="O933" s="97" t="e">
        <f>VLOOKUP(B933,#REF!,14,0)</f>
        <v>#REF!</v>
      </c>
      <c r="P933" s="106" t="e">
        <f>SUM(((((I933+(L933*1.1))/1900*0.55)+(J933+M933)/19*0.41))+(K933/20*0.04))*100*O933</f>
        <v>#REF!</v>
      </c>
    </row>
    <row r="934" spans="1:16" ht="15" customHeight="1">
      <c r="A934" s="41">
        <f>RANK(N934,$N$18:$N$2614)</f>
        <v>354</v>
      </c>
      <c r="B934" s="143"/>
      <c r="C934" s="144"/>
      <c r="D934" s="144"/>
      <c r="E934" s="144"/>
      <c r="F934" s="144"/>
      <c r="G934" s="145"/>
      <c r="H934" s="145"/>
      <c r="I934" s="145"/>
      <c r="J934" s="145"/>
      <c r="K934" s="145"/>
      <c r="L934" s="145"/>
      <c r="M934" s="145"/>
      <c r="N934" s="43">
        <f>SUM(G934*$D$8+H934*$D$5+I934*$D$9+J934*$D$6+K934*$D$11+L934*$D$10+M934*$D$7)</f>
        <v>0</v>
      </c>
      <c r="O934" s="97" t="e">
        <f>VLOOKUP(B934,#REF!,14,0)</f>
        <v>#REF!</v>
      </c>
      <c r="P934" s="106" t="e">
        <f>SUM(((((I934+(L934*1.1))/1900*0.55)+(J934+M934)/19*0.41))+(K934/20*0.04))*100*O934</f>
        <v>#REF!</v>
      </c>
    </row>
    <row r="935" spans="1:16" ht="15" customHeight="1">
      <c r="A935" s="41">
        <f>RANK(N935,$N$18:$N$2614)</f>
        <v>354</v>
      </c>
      <c r="B935" s="143"/>
      <c r="C935" s="144"/>
      <c r="D935" s="144"/>
      <c r="E935" s="144"/>
      <c r="F935" s="144"/>
      <c r="G935" s="145"/>
      <c r="H935" s="145"/>
      <c r="I935" s="145"/>
      <c r="J935" s="145"/>
      <c r="K935" s="145"/>
      <c r="L935" s="145"/>
      <c r="M935" s="145"/>
      <c r="N935" s="43">
        <f>SUM(G935*$D$8+H935*$D$5+I935*$D$9+J935*$D$6+K935*$D$11+L935*$D$10+M935*$D$7)</f>
        <v>0</v>
      </c>
      <c r="O935" s="97" t="e">
        <f>VLOOKUP(B935,#REF!,14,0)</f>
        <v>#REF!</v>
      </c>
      <c r="P935" s="106" t="e">
        <f>SUM(((((I935+(L935*1.1))/1900*0.55)+(J935+M935)/19*0.41))+(K935/20*0.04))*100*O935</f>
        <v>#REF!</v>
      </c>
    </row>
    <row r="936" spans="1:16" ht="15" customHeight="1">
      <c r="A936" s="41">
        <f>RANK(N936,$N$18:$N$2614)</f>
        <v>354</v>
      </c>
      <c r="B936" s="146"/>
      <c r="C936" s="144"/>
      <c r="D936" s="144"/>
      <c r="E936" s="144"/>
      <c r="F936" s="144"/>
      <c r="G936" s="145"/>
      <c r="H936" s="145"/>
      <c r="I936" s="145"/>
      <c r="J936" s="145"/>
      <c r="K936" s="145"/>
      <c r="L936" s="145"/>
      <c r="M936" s="145"/>
      <c r="N936" s="43">
        <f>SUM(G936*$D$8+H936*$D$5+I936*$D$9+J936*$D$6+K936*$D$11+L936*$D$10+M936*$D$7)</f>
        <v>0</v>
      </c>
      <c r="O936" s="97" t="e">
        <f>VLOOKUP(B936,#REF!,14,0)</f>
        <v>#REF!</v>
      </c>
      <c r="P936" s="106" t="e">
        <f>SUM(((((I936+(L936*1.1))/1900*0.55)+(J936+M936)/19*0.41))+(K936/20*0.04))*100*O936</f>
        <v>#REF!</v>
      </c>
    </row>
    <row r="937" spans="1:16" ht="15" customHeight="1">
      <c r="A937" s="41">
        <f>RANK(N937,$N$18:$N$2614)</f>
        <v>354</v>
      </c>
      <c r="B937" s="146"/>
      <c r="C937" s="144"/>
      <c r="D937" s="144"/>
      <c r="E937" s="144"/>
      <c r="F937" s="144"/>
      <c r="G937" s="145"/>
      <c r="H937" s="145"/>
      <c r="I937" s="145"/>
      <c r="J937" s="145"/>
      <c r="K937" s="145"/>
      <c r="L937" s="145"/>
      <c r="M937" s="145"/>
      <c r="N937" s="43">
        <f>SUM(G937*$D$8+H937*$D$5+I937*$D$9+J937*$D$6+K937*$D$11+L937*$D$10+M937*$D$7)</f>
        <v>0</v>
      </c>
      <c r="O937" s="97" t="e">
        <f>VLOOKUP(B937,#REF!,14,0)</f>
        <v>#REF!</v>
      </c>
      <c r="P937" s="106" t="e">
        <f>SUM(((((I937+(L937*1.1))/1900*0.55)+(J937+M937)/19*0.41))+(K937/20*0.04))*100*O937</f>
        <v>#REF!</v>
      </c>
    </row>
    <row r="938" spans="1:16" ht="15" customHeight="1">
      <c r="A938" s="41">
        <f>RANK(N938,$N$18:$N$2614)</f>
        <v>354</v>
      </c>
      <c r="B938" s="146"/>
      <c r="C938" s="144"/>
      <c r="D938" s="144"/>
      <c r="E938" s="144"/>
      <c r="F938" s="144"/>
      <c r="G938" s="145"/>
      <c r="H938" s="145"/>
      <c r="I938" s="145"/>
      <c r="J938" s="145"/>
      <c r="K938" s="145"/>
      <c r="L938" s="145"/>
      <c r="M938" s="145"/>
      <c r="N938" s="43">
        <f>SUM(G938*$D$8+H938*$D$5+I938*$D$9+J938*$D$6+K938*$D$11+L938*$D$10+M938*$D$7)</f>
        <v>0</v>
      </c>
      <c r="O938" s="97" t="e">
        <f>VLOOKUP(B938,#REF!,14,0)</f>
        <v>#REF!</v>
      </c>
      <c r="P938" s="106" t="e">
        <f>SUM(((((I938+(L938*1.1))/1900*0.55)+(J938+M938)/19*0.41))+(K938/20*0.04))*100*O938</f>
        <v>#REF!</v>
      </c>
    </row>
    <row r="939" spans="1:16" ht="15" customHeight="1">
      <c r="A939" s="41">
        <f>RANK(N939,$N$18:$N$2614)</f>
        <v>354</v>
      </c>
      <c r="B939" s="146"/>
      <c r="C939" s="144"/>
      <c r="D939" s="144"/>
      <c r="E939" s="144"/>
      <c r="F939" s="144"/>
      <c r="G939" s="145"/>
      <c r="H939" s="145"/>
      <c r="I939" s="145"/>
      <c r="J939" s="145"/>
      <c r="K939" s="145"/>
      <c r="L939" s="145"/>
      <c r="M939" s="145"/>
      <c r="N939" s="43">
        <f>SUM(G939*$D$8+H939*$D$5+I939*$D$9+J939*$D$6+K939*$D$11+L939*$D$10+M939*$D$7)</f>
        <v>0</v>
      </c>
      <c r="O939" s="97" t="e">
        <f>VLOOKUP(B939,#REF!,14,0)</f>
        <v>#REF!</v>
      </c>
      <c r="P939" s="106" t="e">
        <f>SUM(((((I939+(L939*1.1))/1900*0.55)+(J939+M939)/19*0.41))+(K939/20*0.04))*100*O939</f>
        <v>#REF!</v>
      </c>
    </row>
    <row r="940" spans="1:16" ht="15" customHeight="1">
      <c r="A940" s="41">
        <f>RANK(N940,$N$18:$N$2614)</f>
        <v>354</v>
      </c>
      <c r="B940" s="146"/>
      <c r="C940" s="144"/>
      <c r="D940" s="144"/>
      <c r="E940" s="144"/>
      <c r="F940" s="144"/>
      <c r="G940" s="145"/>
      <c r="H940" s="145"/>
      <c r="I940" s="145"/>
      <c r="J940" s="145"/>
      <c r="K940" s="145"/>
      <c r="L940" s="145"/>
      <c r="M940" s="145"/>
      <c r="N940" s="43">
        <f>SUM(G940*$D$8+H940*$D$5+I940*$D$9+J940*$D$6+K940*$D$11+L940*$D$10+M940*$D$7)</f>
        <v>0</v>
      </c>
      <c r="O940" s="97" t="e">
        <f>VLOOKUP(B940,#REF!,14,0)</f>
        <v>#REF!</v>
      </c>
      <c r="P940" s="106" t="e">
        <f>SUM(((((I940+(L940*1.1))/1900*0.55)+(J940+M940)/19*0.41))+(K940/20*0.04))*100*O940</f>
        <v>#REF!</v>
      </c>
    </row>
    <row r="941" spans="1:16" ht="15" customHeight="1">
      <c r="A941" s="41">
        <f>RANK(N941,$N$18:$N$2614)</f>
        <v>354</v>
      </c>
      <c r="B941" s="143"/>
      <c r="C941" s="144"/>
      <c r="D941" s="144"/>
      <c r="E941" s="144"/>
      <c r="F941" s="144"/>
      <c r="G941" s="145"/>
      <c r="H941" s="145"/>
      <c r="I941" s="145"/>
      <c r="J941" s="145"/>
      <c r="K941" s="145"/>
      <c r="L941" s="145"/>
      <c r="M941" s="145"/>
      <c r="N941" s="43">
        <f>SUM(G941*$D$8+H941*$D$5+I941*$D$9+J941*$D$6+K941*$D$11+L941*$D$10+M941*$D$7)</f>
        <v>0</v>
      </c>
      <c r="O941" s="97" t="e">
        <f>VLOOKUP(B941,#REF!,14,0)</f>
        <v>#REF!</v>
      </c>
      <c r="P941" s="106" t="e">
        <f>SUM(((((I941+(L941*1.1))/1900*0.55)+(J941+M941)/19*0.41))+(K941/20*0.04))*100*O941</f>
        <v>#REF!</v>
      </c>
    </row>
    <row r="942" spans="1:16" ht="15" customHeight="1">
      <c r="A942" s="41">
        <f>RANK(N942,$N$18:$N$2614)</f>
        <v>354</v>
      </c>
      <c r="B942" s="151"/>
      <c r="C942" s="144"/>
      <c r="D942" s="144"/>
      <c r="E942" s="144"/>
      <c r="F942" s="144"/>
      <c r="G942" s="145"/>
      <c r="H942" s="145"/>
      <c r="I942" s="145"/>
      <c r="J942" s="145"/>
      <c r="K942" s="145"/>
      <c r="L942" s="145"/>
      <c r="M942" s="145"/>
      <c r="N942" s="43">
        <f>SUM(G942*$D$8+H942*$D$5+I942*$D$9+J942*$D$6+K942*$D$11+L942*$D$10+M942*$D$7)</f>
        <v>0</v>
      </c>
      <c r="O942" s="97" t="e">
        <f>VLOOKUP(B942,#REF!,14,0)</f>
        <v>#REF!</v>
      </c>
      <c r="P942" s="106" t="e">
        <f>SUM(((((I942+(L942*1.1))/1900*0.55)+(J942+M942)/19*0.41))+(K942/20*0.04))*100*O942</f>
        <v>#REF!</v>
      </c>
    </row>
    <row r="943" spans="1:16" ht="15" customHeight="1">
      <c r="A943" s="41">
        <f>RANK(N943,$N$18:$N$2614)</f>
        <v>354</v>
      </c>
      <c r="B943" s="151"/>
      <c r="C943" s="144"/>
      <c r="D943" s="144"/>
      <c r="E943" s="144"/>
      <c r="F943" s="144"/>
      <c r="G943" s="145"/>
      <c r="H943" s="145"/>
      <c r="I943" s="145"/>
      <c r="J943" s="145"/>
      <c r="K943" s="145"/>
      <c r="L943" s="145"/>
      <c r="M943" s="145"/>
      <c r="N943" s="43">
        <f>SUM(G943*$D$8+H943*$D$5+I943*$D$9+J943*$D$6+K943*$D$11+L943*$D$10+M943*$D$7)</f>
        <v>0</v>
      </c>
      <c r="O943" s="97" t="e">
        <f>VLOOKUP(B943,#REF!,14,0)</f>
        <v>#REF!</v>
      </c>
      <c r="P943" s="106" t="e">
        <f>SUM(((((I943+(L943*1.1))/1900*0.55)+(J943+M943)/19*0.41))+(K943/20*0.04))*100*O943</f>
        <v>#REF!</v>
      </c>
    </row>
    <row r="944" spans="1:16" ht="15" customHeight="1">
      <c r="A944" s="41">
        <f>RANK(N944,$N$18:$N$2614)</f>
        <v>354</v>
      </c>
      <c r="B944" s="151"/>
      <c r="C944" s="144"/>
      <c r="D944" s="144"/>
      <c r="E944" s="144"/>
      <c r="F944" s="144"/>
      <c r="G944" s="145"/>
      <c r="H944" s="145"/>
      <c r="I944" s="145"/>
      <c r="J944" s="145"/>
      <c r="K944" s="145"/>
      <c r="L944" s="145"/>
      <c r="M944" s="145"/>
      <c r="N944" s="43">
        <f>SUM(G944*$D$8+H944*$D$5+I944*$D$9+J944*$D$6+K944*$D$11+L944*$D$10+M944*$D$7)</f>
        <v>0</v>
      </c>
      <c r="O944" s="97" t="e">
        <f>VLOOKUP(B944,#REF!,14,0)</f>
        <v>#REF!</v>
      </c>
      <c r="P944" s="106" t="e">
        <f>SUM(((((I944+(L944*1.1))/1900*0.55)+(J944+M944)/19*0.41))+(K944/20*0.04))*100*O944</f>
        <v>#REF!</v>
      </c>
    </row>
    <row r="945" spans="1:16" ht="15" customHeight="1">
      <c r="A945" s="41">
        <f>RANK(N945,$N$18:$N$2614)</f>
        <v>354</v>
      </c>
      <c r="B945" s="151"/>
      <c r="C945" s="144"/>
      <c r="D945" s="144"/>
      <c r="E945" s="144"/>
      <c r="F945" s="144"/>
      <c r="G945" s="145"/>
      <c r="H945" s="145"/>
      <c r="I945" s="145"/>
      <c r="J945" s="145"/>
      <c r="K945" s="145"/>
      <c r="L945" s="145"/>
      <c r="M945" s="145"/>
      <c r="N945" s="43">
        <f>SUM(G945*$D$8+H945*$D$5+I945*$D$9+J945*$D$6+K945*$D$11+L945*$D$10+M945*$D$7)</f>
        <v>0</v>
      </c>
      <c r="O945" s="97" t="e">
        <f>VLOOKUP(B945,#REF!,14,0)</f>
        <v>#REF!</v>
      </c>
      <c r="P945" s="106" t="e">
        <f>SUM(((((I945+(L945*1.1))/1900*0.55)+(J945+M945)/19*0.41))+(K945/20*0.04))*100*O945</f>
        <v>#REF!</v>
      </c>
    </row>
    <row r="946" spans="1:16" ht="15" customHeight="1">
      <c r="A946" s="41">
        <f>RANK(N946,$N$18:$N$2614)</f>
        <v>354</v>
      </c>
      <c r="B946" s="151"/>
      <c r="C946" s="144"/>
      <c r="D946" s="144"/>
      <c r="E946" s="144"/>
      <c r="F946" s="144"/>
      <c r="G946" s="145"/>
      <c r="H946" s="145"/>
      <c r="I946" s="145"/>
      <c r="J946" s="145"/>
      <c r="K946" s="145"/>
      <c r="L946" s="145"/>
      <c r="M946" s="145"/>
      <c r="N946" s="43">
        <f>SUM(G946*$D$8+H946*$D$5+I946*$D$9+J946*$D$6+K946*$D$11+L946*$D$10+M946*$D$7)</f>
        <v>0</v>
      </c>
      <c r="O946" s="97" t="e">
        <f>VLOOKUP(B946,#REF!,14,0)</f>
        <v>#REF!</v>
      </c>
      <c r="P946" s="106" t="e">
        <f>SUM(((((I946+(L946*1.1))/1900*0.55)+(J946+M946)/19*0.41))+(K946/20*0.04))*100*O946</f>
        <v>#REF!</v>
      </c>
    </row>
    <row r="947" spans="1:16" ht="15" customHeight="1">
      <c r="A947" s="41">
        <f>RANK(N947,$N$18:$N$2614)</f>
        <v>354</v>
      </c>
      <c r="B947" s="151"/>
      <c r="C947" s="144"/>
      <c r="D947" s="144"/>
      <c r="E947" s="144"/>
      <c r="F947" s="144"/>
      <c r="G947" s="145"/>
      <c r="H947" s="145"/>
      <c r="I947" s="145"/>
      <c r="J947" s="145"/>
      <c r="K947" s="145"/>
      <c r="L947" s="145"/>
      <c r="M947" s="145"/>
      <c r="N947" s="43">
        <f>SUM(G947*$D$8+H947*$D$5+I947*$D$9+J947*$D$6+K947*$D$11+L947*$D$10+M947*$D$7)</f>
        <v>0</v>
      </c>
      <c r="O947" s="97" t="e">
        <f>VLOOKUP(B947,#REF!,14,0)</f>
        <v>#REF!</v>
      </c>
      <c r="P947" s="106" t="e">
        <f>SUM(((((I947+(L947*1.1))/1900*0.55)+(J947+M947)/19*0.41))+(K947/20*0.04))*100*O947</f>
        <v>#REF!</v>
      </c>
    </row>
  </sheetData>
  <autoFilter ref="A17:P947" xr:uid="{D115FD67-296A-48C7-AF9F-576F1C1D17FC}">
    <sortState xmlns:xlrd2="http://schemas.microsoft.com/office/spreadsheetml/2017/richdata2" ref="A18:P947">
      <sortCondition descending="1" ref="N17:N947"/>
    </sortState>
  </autoFilter>
  <conditionalFormatting sqref="A17:N17 P17:U17 A1:N1 P1">
    <cfRule type="notContainsBlanks" dxfId="245" priority="153">
      <formula>LEN(TRIM(A1))&gt;0</formula>
    </cfRule>
  </conditionalFormatting>
  <conditionalFormatting sqref="A17:N17 P17:U17 A1:N1 P1">
    <cfRule type="notContainsBlanks" dxfId="244" priority="154">
      <formula>LEN(TRIM(A1))&gt;0</formula>
    </cfRule>
  </conditionalFormatting>
  <conditionalFormatting sqref="G14:G16">
    <cfRule type="notContainsBlanks" dxfId="243" priority="155">
      <formula>LEN(TRIM(G14))&gt;0</formula>
    </cfRule>
  </conditionalFormatting>
  <conditionalFormatting sqref="P11">
    <cfRule type="notContainsBlanks" dxfId="242" priority="156">
      <formula>LEN(TRIM(P11))&gt;0</formula>
    </cfRule>
  </conditionalFormatting>
  <conditionalFormatting sqref="O17">
    <cfRule type="notContainsBlanks" dxfId="241" priority="149">
      <formula>LEN(TRIM(O17))&gt;0</formula>
    </cfRule>
  </conditionalFormatting>
  <conditionalFormatting sqref="O17">
    <cfRule type="notContainsBlanks" dxfId="240" priority="150">
      <formula>LEN(TRIM(O17))&gt;0</formula>
    </cfRule>
  </conditionalFormatting>
  <conditionalFormatting sqref="O1">
    <cfRule type="notContainsBlanks" dxfId="239" priority="139">
      <formula>LEN(TRIM(O1))&gt;0</formula>
    </cfRule>
  </conditionalFormatting>
  <conditionalFormatting sqref="O1">
    <cfRule type="notContainsBlanks" dxfId="238" priority="140">
      <formula>LEN(TRIM(O1))&gt;0</formula>
    </cfRule>
  </conditionalFormatting>
  <conditionalFormatting sqref="A666:P947 A665 G665:P665 A412:P664 A18:A411 N18:P411">
    <cfRule type="expression" dxfId="237" priority="129">
      <formula>MOD(ROW(),2)=0</formula>
    </cfRule>
  </conditionalFormatting>
  <conditionalFormatting sqref="B665:F665 B178:F189 B201:F204 B210:F213 B216:F220 B222:F239 B241:F242 B245:F246 B248:F252 C247:F247 B306:F316 B318:F321 B33:F45 B366:F383 B262:F273 B364:F364 B406:F411 B323:F323 B254:F254 B360:F362 B206:F208 B345:F348 B275:F279 B342:F343 B334:F340 B386:F398 B281:F286 B288:F304 B350:F356 B325:F332 B47:F50 G18:M411 B59:F83 B358:F358 B400:F404 B256:F260 B191:F193 F190 B195:F199">
    <cfRule type="expression" dxfId="236" priority="127">
      <formula>MOD(ROW(),2)=0</formula>
    </cfRule>
    <cfRule type="expression" priority="128">
      <formula>MOD(ROW(),2)=0</formula>
    </cfRule>
  </conditionalFormatting>
  <conditionalFormatting sqref="B18:F31 B52:F53 B56:F56 B85:F91 B153:F167 F176:F177 B130:F146 B93:F95 B148:F151 B169:F172 B101:F128 B98:F99">
    <cfRule type="expression" dxfId="235" priority="123">
      <formula>MOD(ROW(),2)=0</formula>
    </cfRule>
    <cfRule type="expression" priority="124">
      <formula>MOD(ROW(),2)=0</formula>
    </cfRule>
  </conditionalFormatting>
  <conditionalFormatting sqref="B32:F32">
    <cfRule type="expression" dxfId="234" priority="119">
      <formula>MOD(ROW(),2)=0</formula>
    </cfRule>
    <cfRule type="expression" priority="120">
      <formula>MOD(ROW(),2)=0</formula>
    </cfRule>
  </conditionalFormatting>
  <conditionalFormatting sqref="B51:F51">
    <cfRule type="expression" dxfId="233" priority="117">
      <formula>MOD(ROW(),2)=0</formula>
    </cfRule>
    <cfRule type="expression" priority="118">
      <formula>MOD(ROW(),2)=0</formula>
    </cfRule>
  </conditionalFormatting>
  <conditionalFormatting sqref="B55:F55">
    <cfRule type="expression" dxfId="232" priority="115">
      <formula>MOD(ROW(),2)=0</formula>
    </cfRule>
    <cfRule type="expression" priority="116">
      <formula>MOD(ROW(),2)=0</formula>
    </cfRule>
  </conditionalFormatting>
  <conditionalFormatting sqref="B58:F58">
    <cfRule type="expression" dxfId="231" priority="113">
      <formula>MOD(ROW(),2)=0</formula>
    </cfRule>
    <cfRule type="expression" priority="114">
      <formula>MOD(ROW(),2)=0</formula>
    </cfRule>
  </conditionalFormatting>
  <conditionalFormatting sqref="B152:F152">
    <cfRule type="expression" dxfId="230" priority="107">
      <formula>MOD(ROW(),2)=0</formula>
    </cfRule>
    <cfRule type="expression" priority="108">
      <formula>MOD(ROW(),2)=0</formula>
    </cfRule>
  </conditionalFormatting>
  <conditionalFormatting sqref="B174:F174">
    <cfRule type="expression" dxfId="229" priority="105">
      <formula>MOD(ROW(),2)=0</formula>
    </cfRule>
    <cfRule type="expression" priority="106">
      <formula>MOD(ROW(),2)=0</formula>
    </cfRule>
  </conditionalFormatting>
  <conditionalFormatting sqref="B176:E177">
    <cfRule type="expression" dxfId="228" priority="103">
      <formula>MOD(ROW(),2)=0</formula>
    </cfRule>
    <cfRule type="expression" priority="104">
      <formula>MOD(ROW(),2)=0</formula>
    </cfRule>
  </conditionalFormatting>
  <conditionalFormatting sqref="B200:F200">
    <cfRule type="expression" dxfId="227" priority="101">
      <formula>MOD(ROW(),2)=0</formula>
    </cfRule>
    <cfRule type="expression" priority="102">
      <formula>MOD(ROW(),2)=0</formula>
    </cfRule>
  </conditionalFormatting>
  <conditionalFormatting sqref="B209:F209">
    <cfRule type="expression" dxfId="226" priority="99">
      <formula>MOD(ROW(),2)=0</formula>
    </cfRule>
    <cfRule type="expression" priority="100">
      <formula>MOD(ROW(),2)=0</formula>
    </cfRule>
  </conditionalFormatting>
  <conditionalFormatting sqref="B214:F215">
    <cfRule type="expression" dxfId="225" priority="97">
      <formula>MOD(ROW(),2)=0</formula>
    </cfRule>
    <cfRule type="expression" priority="98">
      <formula>MOD(ROW(),2)=0</formula>
    </cfRule>
  </conditionalFormatting>
  <conditionalFormatting sqref="B243:F243">
    <cfRule type="expression" dxfId="224" priority="91">
      <formula>MOD(ROW(),2)=0</formula>
    </cfRule>
    <cfRule type="expression" priority="92">
      <formula>MOD(ROW(),2)=0</formula>
    </cfRule>
  </conditionalFormatting>
  <conditionalFormatting sqref="B317:F317">
    <cfRule type="expression" dxfId="223" priority="85">
      <formula>MOD(ROW(),2)=0</formula>
    </cfRule>
    <cfRule type="expression" priority="86">
      <formula>MOD(ROW(),2)=0</formula>
    </cfRule>
  </conditionalFormatting>
  <conditionalFormatting sqref="B240:F240">
    <cfRule type="expression" dxfId="222" priority="93">
      <formula>MOD(ROW(),2)=0</formula>
    </cfRule>
    <cfRule type="expression" priority="94">
      <formula>MOD(ROW(),2)=0</formula>
    </cfRule>
  </conditionalFormatting>
  <conditionalFormatting sqref="B247">
    <cfRule type="expression" dxfId="221" priority="89">
      <formula>MOD(ROW(),2)=0</formula>
    </cfRule>
    <cfRule type="expression" priority="90">
      <formula>MOD(ROW(),2)=0</formula>
    </cfRule>
  </conditionalFormatting>
  <conditionalFormatting sqref="B305:F305">
    <cfRule type="expression" dxfId="220" priority="87">
      <formula>MOD(ROW(),2)=0</formula>
    </cfRule>
    <cfRule type="expression" priority="88">
      <formula>MOD(ROW(),2)=0</formula>
    </cfRule>
  </conditionalFormatting>
  <conditionalFormatting sqref="B274:F274">
    <cfRule type="expression" dxfId="219" priority="83">
      <formula>MOD(ROW(),2)=0</formula>
    </cfRule>
    <cfRule type="expression" priority="84">
      <formula>MOD(ROW(),2)=0</formula>
    </cfRule>
  </conditionalFormatting>
  <conditionalFormatting sqref="B365:F365">
    <cfRule type="expression" dxfId="218" priority="81">
      <formula>MOD(ROW(),2)=0</formula>
    </cfRule>
    <cfRule type="expression" priority="82">
      <formula>MOD(ROW(),2)=0</formula>
    </cfRule>
  </conditionalFormatting>
  <conditionalFormatting sqref="B405:F405">
    <cfRule type="expression" dxfId="217" priority="75">
      <formula>MOD(ROW(),2)=0</formula>
    </cfRule>
    <cfRule type="expression" priority="76">
      <formula>MOD(ROW(),2)=0</formula>
    </cfRule>
  </conditionalFormatting>
  <conditionalFormatting sqref="B253:F253">
    <cfRule type="expression" dxfId="216" priority="71">
      <formula>MOD(ROW(),2)=0</formula>
    </cfRule>
    <cfRule type="expression" priority="72">
      <formula>MOD(ROW(),2)=0</formula>
    </cfRule>
  </conditionalFormatting>
  <conditionalFormatting sqref="B84:F84">
    <cfRule type="expression" dxfId="215" priority="67">
      <formula>MOD(ROW(),2)=0</formula>
    </cfRule>
    <cfRule type="expression" priority="68">
      <formula>MOD(ROW(),2)=0</formula>
    </cfRule>
  </conditionalFormatting>
  <conditionalFormatting sqref="B205:F205">
    <cfRule type="expression" dxfId="214" priority="65">
      <formula>MOD(ROW(),2)=0</formula>
    </cfRule>
    <cfRule type="expression" priority="66">
      <formula>MOD(ROW(),2)=0</formula>
    </cfRule>
  </conditionalFormatting>
  <conditionalFormatting sqref="B344:F344">
    <cfRule type="expression" dxfId="213" priority="63">
      <formula>MOD(ROW(),2)=0</formula>
    </cfRule>
    <cfRule type="expression" priority="64">
      <formula>MOD(ROW(),2)=0</formula>
    </cfRule>
  </conditionalFormatting>
  <conditionalFormatting sqref="B129:F129">
    <cfRule type="expression" dxfId="212" priority="61">
      <formula>MOD(ROW(),2)=0</formula>
    </cfRule>
    <cfRule type="expression" priority="62">
      <formula>MOD(ROW(),2)=0</formula>
    </cfRule>
  </conditionalFormatting>
  <conditionalFormatting sqref="B92:F92">
    <cfRule type="expression" dxfId="211" priority="59">
      <formula>MOD(ROW(),2)=0</formula>
    </cfRule>
    <cfRule type="expression" priority="60">
      <formula>MOD(ROW(),2)=0</formula>
    </cfRule>
  </conditionalFormatting>
  <conditionalFormatting sqref="B54:F54">
    <cfRule type="expression" dxfId="210" priority="57">
      <formula>MOD(ROW(),2)=0</formula>
    </cfRule>
    <cfRule type="expression" priority="58">
      <formula>MOD(ROW(),2)=0</formula>
    </cfRule>
  </conditionalFormatting>
  <conditionalFormatting sqref="B341:F341">
    <cfRule type="expression" dxfId="209" priority="55">
      <formula>MOD(ROW(),2)=0</formula>
    </cfRule>
    <cfRule type="expression" priority="56">
      <formula>MOD(ROW(),2)=0</formula>
    </cfRule>
  </conditionalFormatting>
  <conditionalFormatting sqref="B221:F221">
    <cfRule type="expression" dxfId="208" priority="53">
      <formula>MOD(ROW(),2)=0</formula>
    </cfRule>
    <cfRule type="expression" priority="54">
      <formula>MOD(ROW(),2)=0</formula>
    </cfRule>
  </conditionalFormatting>
  <conditionalFormatting sqref="B173:F173">
    <cfRule type="expression" dxfId="207" priority="51">
      <formula>MOD(ROW(),2)=0</formula>
    </cfRule>
    <cfRule type="expression" priority="52">
      <formula>MOD(ROW(),2)=0</formula>
    </cfRule>
  </conditionalFormatting>
  <conditionalFormatting sqref="B333:F333">
    <cfRule type="expression" dxfId="206" priority="49">
      <formula>MOD(ROW(),2)=0</formula>
    </cfRule>
    <cfRule type="expression" priority="50">
      <formula>MOD(ROW(),2)=0</formula>
    </cfRule>
  </conditionalFormatting>
  <conditionalFormatting sqref="B359:F359">
    <cfRule type="expression" dxfId="205" priority="47">
      <formula>MOD(ROW(),2)=0</formula>
    </cfRule>
    <cfRule type="expression" priority="48">
      <formula>MOD(ROW(),2)=0</formula>
    </cfRule>
  </conditionalFormatting>
  <conditionalFormatting sqref="B384:F384">
    <cfRule type="expression" dxfId="204" priority="45">
      <formula>MOD(ROW(),2)=0</formula>
    </cfRule>
    <cfRule type="expression" priority="46">
      <formula>MOD(ROW(),2)=0</formula>
    </cfRule>
  </conditionalFormatting>
  <conditionalFormatting sqref="B322:F322">
    <cfRule type="expression" dxfId="203" priority="43">
      <formula>MOD(ROW(),2)=0</formula>
    </cfRule>
    <cfRule type="expression" priority="44">
      <formula>MOD(ROW(),2)=0</formula>
    </cfRule>
  </conditionalFormatting>
  <conditionalFormatting sqref="B280:F280">
    <cfRule type="expression" dxfId="202" priority="41">
      <formula>MOD(ROW(),2)=0</formula>
    </cfRule>
    <cfRule type="expression" priority="42">
      <formula>MOD(ROW(),2)=0</formula>
    </cfRule>
  </conditionalFormatting>
  <conditionalFormatting sqref="B287:F287">
    <cfRule type="expression" dxfId="201" priority="39">
      <formula>MOD(ROW(),2)=0</formula>
    </cfRule>
    <cfRule type="expression" priority="40">
      <formula>MOD(ROW(),2)=0</formula>
    </cfRule>
  </conditionalFormatting>
  <conditionalFormatting sqref="B349:F349">
    <cfRule type="expression" dxfId="200" priority="37">
      <formula>MOD(ROW(),2)=0</formula>
    </cfRule>
    <cfRule type="expression" priority="38">
      <formula>MOD(ROW(),2)=0</formula>
    </cfRule>
  </conditionalFormatting>
  <conditionalFormatting sqref="B244:F244">
    <cfRule type="expression" dxfId="199" priority="35">
      <formula>MOD(ROW(),2)=0</formula>
    </cfRule>
    <cfRule type="expression" priority="36">
      <formula>MOD(ROW(),2)=0</formula>
    </cfRule>
  </conditionalFormatting>
  <conditionalFormatting sqref="B324:F324">
    <cfRule type="expression" dxfId="198" priority="33">
      <formula>MOD(ROW(),2)=0</formula>
    </cfRule>
    <cfRule type="expression" priority="34">
      <formula>MOD(ROW(),2)=0</formula>
    </cfRule>
  </conditionalFormatting>
  <conditionalFormatting sqref="B46:F46">
    <cfRule type="expression" dxfId="197" priority="31">
      <formula>MOD(ROW(),2)=0</formula>
    </cfRule>
    <cfRule type="expression" priority="32">
      <formula>MOD(ROW(),2)=0</formula>
    </cfRule>
  </conditionalFormatting>
  <conditionalFormatting sqref="B147:F147">
    <cfRule type="expression" dxfId="196" priority="29">
      <formula>MOD(ROW(),2)=0</formula>
    </cfRule>
    <cfRule type="expression" priority="30">
      <formula>MOD(ROW(),2)=0</formula>
    </cfRule>
  </conditionalFormatting>
  <conditionalFormatting sqref="B385:F385">
    <cfRule type="expression" dxfId="195" priority="27">
      <formula>MOD(ROW(),2)=0</formula>
    </cfRule>
    <cfRule type="expression" priority="28">
      <formula>MOD(ROW(),2)=0</formula>
    </cfRule>
  </conditionalFormatting>
  <conditionalFormatting sqref="B261:F261">
    <cfRule type="expression" dxfId="194" priority="25">
      <formula>MOD(ROW(),2)=0</formula>
    </cfRule>
    <cfRule type="expression" priority="26">
      <formula>MOD(ROW(),2)=0</formula>
    </cfRule>
  </conditionalFormatting>
  <conditionalFormatting sqref="B357:F357">
    <cfRule type="expression" dxfId="193" priority="23">
      <formula>MOD(ROW(),2)=0</formula>
    </cfRule>
    <cfRule type="expression" priority="24">
      <formula>MOD(ROW(),2)=0</formula>
    </cfRule>
  </conditionalFormatting>
  <conditionalFormatting sqref="B168:F168">
    <cfRule type="expression" dxfId="192" priority="21">
      <formula>MOD(ROW(),2)=0</formula>
    </cfRule>
    <cfRule type="expression" priority="22">
      <formula>MOD(ROW(),2)=0</formula>
    </cfRule>
  </conditionalFormatting>
  <conditionalFormatting sqref="B100:F100">
    <cfRule type="expression" dxfId="191" priority="19">
      <formula>MOD(ROW(),2)=0</formula>
    </cfRule>
    <cfRule type="expression" priority="20">
      <formula>MOD(ROW(),2)=0</formula>
    </cfRule>
  </conditionalFormatting>
  <conditionalFormatting sqref="B399:F399">
    <cfRule type="expression" dxfId="190" priority="17">
      <formula>MOD(ROW(),2)=0</formula>
    </cfRule>
    <cfRule type="expression" priority="18">
      <formula>MOD(ROW(),2)=0</formula>
    </cfRule>
  </conditionalFormatting>
  <conditionalFormatting sqref="B255:F255">
    <cfRule type="expression" dxfId="189" priority="15">
      <formula>MOD(ROW(),2)=0</formula>
    </cfRule>
    <cfRule type="expression" priority="16">
      <formula>MOD(ROW(),2)=0</formula>
    </cfRule>
  </conditionalFormatting>
  <conditionalFormatting sqref="B97:F97">
    <cfRule type="expression" dxfId="188" priority="13">
      <formula>MOD(ROW(),2)=0</formula>
    </cfRule>
    <cfRule type="expression" priority="14">
      <formula>MOD(ROW(),2)=0</formula>
    </cfRule>
  </conditionalFormatting>
  <conditionalFormatting sqref="B363:F363">
    <cfRule type="expression" dxfId="187" priority="11">
      <formula>MOD(ROW(),2)=0</formula>
    </cfRule>
    <cfRule type="expression" priority="12">
      <formula>MOD(ROW(),2)=0</formula>
    </cfRule>
  </conditionalFormatting>
  <conditionalFormatting sqref="B190:E190">
    <cfRule type="expression" dxfId="186" priority="9">
      <formula>MOD(ROW(),2)=0</formula>
    </cfRule>
    <cfRule type="expression" priority="10">
      <formula>MOD(ROW(),2)=0</formula>
    </cfRule>
  </conditionalFormatting>
  <conditionalFormatting sqref="B194:F194">
    <cfRule type="expression" dxfId="20" priority="7">
      <formula>MOD(ROW(),2)=0</formula>
    </cfRule>
    <cfRule type="expression" priority="8">
      <formula>MOD(ROW(),2)=0</formula>
    </cfRule>
  </conditionalFormatting>
  <conditionalFormatting sqref="B96:F96">
    <cfRule type="expression" dxfId="8" priority="5">
      <formula>MOD(ROW(),2)=0</formula>
    </cfRule>
    <cfRule type="expression" priority="6">
      <formula>MOD(ROW(),2)=0</formula>
    </cfRule>
  </conditionalFormatting>
  <conditionalFormatting sqref="B57:F57">
    <cfRule type="expression" dxfId="4" priority="3">
      <formula>MOD(ROW(),2)=0</formula>
    </cfRule>
    <cfRule type="expression" priority="4">
      <formula>MOD(ROW(),2)=0</formula>
    </cfRule>
  </conditionalFormatting>
  <conditionalFormatting sqref="B175:F175">
    <cfRule type="expression" dxfId="2" priority="1">
      <formula>MOD(ROW(),2)=0</formula>
    </cfRule>
    <cfRule type="expression" priority="2">
      <formula>MOD(ROW(),2)=0</formula>
    </cfRule>
  </conditionalFormatting>
  <hyperlinks>
    <hyperlink ref="G13" r:id="rId1" xr:uid="{69D6045D-15E5-4D6C-AB72-4851B451B34A}"/>
  </hyperlinks>
  <pageMargins left="0" right="0" top="1.3715710723192E-2" bottom="0" header="0" footer="0"/>
  <pageSetup scale="62" fitToWidth="0" fitToHeight="0" orientation="landscape"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61DE2B-16FF-4D2E-BBF2-FCFFA20D3813}">
  <sheetPr>
    <tabColor theme="9" tint="0.39997558519241921"/>
  </sheetPr>
  <dimension ref="A1:U1856"/>
  <sheetViews>
    <sheetView showGridLines="0" zoomScaleNormal="100" workbookViewId="0">
      <pane ySplit="1" topLeftCell="A2" activePane="bottomLeft" state="frozen"/>
      <selection pane="bottomLeft" activeCell="Q17" sqref="Q17"/>
    </sheetView>
  </sheetViews>
  <sheetFormatPr defaultColWidth="14.42578125" defaultRowHeight="15" customHeight="1"/>
  <cols>
    <col min="1" max="1" width="5.7109375" style="32" customWidth="1"/>
    <col min="2" max="2" width="20.7109375" style="32" customWidth="1"/>
    <col min="3" max="3" width="17.7109375" style="32" customWidth="1"/>
    <col min="4" max="4" width="5.7109375" style="32" customWidth="1"/>
    <col min="5" max="6" width="6.7109375" style="32" customWidth="1"/>
    <col min="7" max="13" width="8.7109375" style="32" customWidth="1"/>
    <col min="14" max="14" width="22.7109375" style="32" customWidth="1"/>
    <col min="15" max="15" width="9.7109375" style="98" hidden="1" customWidth="1"/>
    <col min="16" max="16" width="25.7109375" style="82" hidden="1" customWidth="1"/>
    <col min="17" max="21" width="9.140625" style="32" customWidth="1"/>
    <col min="22" max="16384" width="14.42578125" style="32"/>
  </cols>
  <sheetData>
    <row r="1" spans="1:21" ht="12.75" customHeight="1">
      <c r="A1" s="55" t="s">
        <v>1</v>
      </c>
      <c r="B1" s="56" t="s">
        <v>2</v>
      </c>
      <c r="C1" s="55" t="s">
        <v>3</v>
      </c>
      <c r="D1" s="55" t="s">
        <v>4</v>
      </c>
      <c r="E1" s="55" t="s">
        <v>5</v>
      </c>
      <c r="F1" s="55" t="s">
        <v>6</v>
      </c>
      <c r="G1" s="55" t="s">
        <v>7</v>
      </c>
      <c r="H1" s="55" t="s">
        <v>8</v>
      </c>
      <c r="I1" s="55" t="s">
        <v>9</v>
      </c>
      <c r="J1" s="55" t="s">
        <v>10</v>
      </c>
      <c r="K1" s="55" t="s">
        <v>11</v>
      </c>
      <c r="L1" s="55" t="s">
        <v>12</v>
      </c>
      <c r="M1" s="55" t="s">
        <v>13</v>
      </c>
      <c r="N1" s="57" t="s">
        <v>14</v>
      </c>
      <c r="O1" s="107" t="s">
        <v>625</v>
      </c>
      <c r="P1" s="57" t="s">
        <v>458</v>
      </c>
      <c r="Q1" s="9"/>
      <c r="R1" s="9"/>
      <c r="S1" s="9"/>
      <c r="T1" s="9"/>
      <c r="U1" s="9"/>
    </row>
    <row r="2" spans="1:21" ht="18" customHeight="1">
      <c r="A2" s="10"/>
      <c r="B2" s="11" t="s">
        <v>15</v>
      </c>
      <c r="C2" s="10"/>
      <c r="D2" s="12"/>
      <c r="E2" s="13"/>
      <c r="F2" s="12"/>
      <c r="G2" s="12"/>
      <c r="H2" s="12"/>
      <c r="I2" s="14"/>
      <c r="J2" s="12"/>
      <c r="K2" s="12"/>
      <c r="L2" s="12"/>
      <c r="M2" s="12"/>
      <c r="N2" s="12"/>
      <c r="O2" s="92"/>
      <c r="P2" s="104"/>
      <c r="Q2" s="173"/>
      <c r="R2" s="15"/>
      <c r="S2" s="15"/>
      <c r="T2" s="15"/>
      <c r="U2" s="15"/>
    </row>
    <row r="3" spans="1:21" ht="12.75" customHeight="1">
      <c r="A3" s="10"/>
      <c r="B3" s="16"/>
      <c r="C3" s="10"/>
      <c r="D3" s="12"/>
      <c r="E3" s="13"/>
      <c r="F3" s="12"/>
      <c r="G3" s="12"/>
      <c r="H3" s="12"/>
      <c r="I3" s="17"/>
      <c r="J3" s="18"/>
      <c r="K3" s="12"/>
      <c r="L3" s="18"/>
      <c r="M3" s="12"/>
      <c r="N3" s="12"/>
      <c r="O3" s="92"/>
      <c r="P3" s="104"/>
      <c r="Q3" s="173"/>
      <c r="R3" s="15"/>
      <c r="S3" s="15"/>
      <c r="T3" s="15"/>
      <c r="U3" s="15"/>
    </row>
    <row r="4" spans="1:21" ht="12.75" customHeight="1" thickBot="1">
      <c r="A4" s="10"/>
      <c r="B4" s="73" t="s">
        <v>16</v>
      </c>
      <c r="C4" s="74"/>
      <c r="D4" s="75" t="s">
        <v>17</v>
      </c>
      <c r="E4" s="18"/>
      <c r="F4" s="18"/>
      <c r="G4" s="19" t="s">
        <v>18</v>
      </c>
      <c r="H4" s="10"/>
      <c r="I4" s="16"/>
      <c r="J4" s="14"/>
      <c r="K4" s="20"/>
      <c r="L4" s="10"/>
      <c r="M4" s="10"/>
      <c r="N4" s="10"/>
      <c r="O4" s="93"/>
      <c r="P4" s="104"/>
      <c r="Q4" s="174"/>
      <c r="R4" s="15"/>
      <c r="S4" s="15"/>
      <c r="T4" s="15"/>
      <c r="U4" s="15"/>
    </row>
    <row r="5" spans="1:21" ht="12.75" customHeight="1" thickTop="1">
      <c r="A5" s="10"/>
      <c r="B5" s="64" t="s">
        <v>19</v>
      </c>
      <c r="C5" s="65" t="s">
        <v>20</v>
      </c>
      <c r="D5" s="76">
        <v>4</v>
      </c>
      <c r="E5" s="23"/>
      <c r="F5" s="12"/>
      <c r="G5" s="140" t="s">
        <v>637</v>
      </c>
      <c r="H5" s="10"/>
      <c r="I5" s="16"/>
      <c r="J5" s="14"/>
      <c r="K5" s="20"/>
      <c r="L5" s="10"/>
      <c r="M5" s="10"/>
      <c r="N5" s="10"/>
      <c r="O5" s="93"/>
      <c r="P5" s="104"/>
      <c r="Q5" s="174"/>
      <c r="R5" s="15"/>
      <c r="S5" s="15"/>
      <c r="T5" s="15"/>
      <c r="U5" s="15"/>
    </row>
    <row r="6" spans="1:21" ht="12.75" customHeight="1">
      <c r="A6" s="10"/>
      <c r="B6" s="66" t="s">
        <v>21</v>
      </c>
      <c r="C6" s="67" t="s">
        <v>20</v>
      </c>
      <c r="D6" s="77">
        <v>6</v>
      </c>
      <c r="E6" s="23"/>
      <c r="F6" s="12"/>
      <c r="G6" s="141" t="s">
        <v>635</v>
      </c>
      <c r="H6" s="10"/>
      <c r="I6" s="16"/>
      <c r="J6" s="14"/>
      <c r="K6" s="20"/>
      <c r="L6" s="10"/>
      <c r="M6" s="10"/>
      <c r="N6" s="10"/>
      <c r="O6" s="93"/>
      <c r="P6" s="104"/>
      <c r="Q6" s="174"/>
      <c r="R6" s="15"/>
      <c r="S6" s="15"/>
      <c r="T6" s="15"/>
      <c r="U6" s="15"/>
    </row>
    <row r="7" spans="1:21" ht="12.75" customHeight="1">
      <c r="A7" s="10"/>
      <c r="B7" s="68" t="s">
        <v>22</v>
      </c>
      <c r="C7" s="69" t="s">
        <v>20</v>
      </c>
      <c r="D7" s="77">
        <v>6</v>
      </c>
      <c r="E7" s="23"/>
      <c r="F7" s="12"/>
      <c r="G7" s="19"/>
      <c r="H7" s="10"/>
      <c r="I7" s="16"/>
      <c r="J7" s="14"/>
      <c r="K7" s="20"/>
      <c r="L7" s="14"/>
      <c r="M7" s="14"/>
      <c r="N7" s="16"/>
      <c r="O7" s="94"/>
      <c r="P7" s="104"/>
      <c r="Q7" s="174"/>
      <c r="R7" s="15"/>
      <c r="S7" s="15"/>
      <c r="T7" s="15"/>
      <c r="U7" s="15"/>
    </row>
    <row r="8" spans="1:21" ht="12.75" customHeight="1">
      <c r="A8" s="10"/>
      <c r="B8" s="66" t="s">
        <v>23</v>
      </c>
      <c r="C8" s="67" t="s">
        <v>24</v>
      </c>
      <c r="D8" s="77">
        <v>0.04</v>
      </c>
      <c r="E8" s="23"/>
      <c r="F8" s="14"/>
      <c r="G8" s="19"/>
      <c r="H8" s="16"/>
      <c r="I8" s="16"/>
      <c r="J8" s="14"/>
      <c r="K8" s="20"/>
      <c r="L8" s="14"/>
      <c r="M8" s="14"/>
      <c r="N8" s="16"/>
      <c r="O8" s="94"/>
      <c r="P8" s="104"/>
      <c r="Q8" s="174"/>
      <c r="R8" s="15"/>
      <c r="S8" s="15"/>
      <c r="T8" s="15"/>
      <c r="U8" s="15"/>
    </row>
    <row r="9" spans="1:21" ht="12.75" customHeight="1">
      <c r="A9" s="10"/>
      <c r="B9" s="68" t="s">
        <v>25</v>
      </c>
      <c r="C9" s="69" t="s">
        <v>24</v>
      </c>
      <c r="D9" s="77">
        <v>0.1</v>
      </c>
      <c r="E9" s="23"/>
      <c r="F9" s="14"/>
      <c r="G9" s="19" t="s">
        <v>32</v>
      </c>
      <c r="H9" s="16"/>
      <c r="I9" s="16"/>
      <c r="J9" s="14"/>
      <c r="K9" s="20"/>
      <c r="L9" s="14"/>
      <c r="M9" s="14"/>
      <c r="N9" s="16"/>
      <c r="O9" s="94"/>
      <c r="P9" s="104"/>
      <c r="Q9" s="174"/>
      <c r="R9" s="15"/>
      <c r="S9" s="15"/>
      <c r="T9" s="15"/>
      <c r="U9" s="15"/>
    </row>
    <row r="10" spans="1:21" ht="12.75" customHeight="1">
      <c r="A10" s="10"/>
      <c r="B10" s="66" t="s">
        <v>26</v>
      </c>
      <c r="C10" s="67" t="s">
        <v>24</v>
      </c>
      <c r="D10" s="77">
        <v>0.1</v>
      </c>
      <c r="E10" s="23"/>
      <c r="F10" s="14"/>
      <c r="G10" s="19" t="s">
        <v>27</v>
      </c>
      <c r="H10" s="16"/>
      <c r="I10" s="16"/>
      <c r="J10" s="14"/>
      <c r="K10" s="20"/>
      <c r="L10" s="14"/>
      <c r="M10" s="14"/>
      <c r="N10" s="16"/>
      <c r="O10" s="94"/>
      <c r="P10" s="104"/>
      <c r="Q10" s="174"/>
      <c r="R10" s="15"/>
      <c r="S10" s="15"/>
      <c r="T10" s="15"/>
      <c r="U10" s="15"/>
    </row>
    <row r="11" spans="1:21" ht="12.75" customHeight="1">
      <c r="A11" s="10"/>
      <c r="B11" s="68" t="s">
        <v>28</v>
      </c>
      <c r="C11" s="69" t="s">
        <v>29</v>
      </c>
      <c r="D11" s="77">
        <v>0.5</v>
      </c>
      <c r="E11" s="23"/>
      <c r="F11" s="14"/>
      <c r="G11" s="25"/>
      <c r="H11" s="16"/>
      <c r="I11" s="10"/>
      <c r="J11" s="10"/>
      <c r="K11" s="10"/>
      <c r="L11" s="10"/>
      <c r="M11" s="10"/>
      <c r="N11" s="10"/>
      <c r="O11" s="93"/>
      <c r="P11" s="104"/>
      <c r="Q11" s="174"/>
      <c r="R11" s="15"/>
      <c r="S11" s="15"/>
      <c r="T11" s="15"/>
      <c r="U11" s="15"/>
    </row>
    <row r="12" spans="1:21" ht="12.75" customHeight="1">
      <c r="A12" s="10"/>
      <c r="B12" s="10"/>
      <c r="C12" s="13"/>
      <c r="D12" s="12"/>
      <c r="E12" s="10"/>
      <c r="F12" s="12"/>
      <c r="G12" s="19" t="s">
        <v>30</v>
      </c>
      <c r="H12" s="10"/>
      <c r="I12" s="10"/>
      <c r="J12" s="10"/>
      <c r="K12" s="10"/>
      <c r="L12" s="10"/>
      <c r="M12" s="10"/>
      <c r="N12" s="10"/>
      <c r="O12" s="93"/>
      <c r="P12" s="104"/>
      <c r="Q12" s="174"/>
      <c r="R12" s="15"/>
      <c r="S12" s="15"/>
      <c r="T12" s="15"/>
      <c r="U12" s="15"/>
    </row>
    <row r="13" spans="1:21" ht="12.75" customHeight="1">
      <c r="A13" s="10"/>
      <c r="B13" s="10"/>
      <c r="C13" s="13"/>
      <c r="D13" s="12"/>
      <c r="E13" s="10"/>
      <c r="F13" s="12"/>
      <c r="G13" s="26" t="s">
        <v>31</v>
      </c>
      <c r="H13" s="10"/>
      <c r="I13" s="10"/>
      <c r="J13" s="10"/>
      <c r="K13" s="10"/>
      <c r="L13" s="10"/>
      <c r="M13" s="10"/>
      <c r="N13" s="10"/>
      <c r="O13" s="93"/>
      <c r="P13" s="104"/>
      <c r="Q13" s="174"/>
      <c r="R13" s="15"/>
      <c r="S13" s="15"/>
      <c r="T13" s="15"/>
      <c r="U13" s="15"/>
    </row>
    <row r="14" spans="1:21" ht="3.75" customHeight="1">
      <c r="A14" s="10"/>
      <c r="B14" s="10"/>
      <c r="C14" s="13"/>
      <c r="D14" s="12"/>
      <c r="E14" s="10"/>
      <c r="F14" s="12"/>
      <c r="G14" s="10"/>
      <c r="H14" s="10"/>
      <c r="I14" s="10"/>
      <c r="J14" s="10"/>
      <c r="K14" s="10"/>
      <c r="L14" s="10"/>
      <c r="M14" s="10"/>
      <c r="N14" s="10"/>
      <c r="O14" s="93"/>
      <c r="P14" s="104"/>
      <c r="Q14" s="174"/>
      <c r="R14" s="15"/>
      <c r="S14" s="15"/>
      <c r="T14" s="15"/>
      <c r="U14" s="15"/>
    </row>
    <row r="15" spans="1:21" ht="3.75" customHeight="1">
      <c r="A15" s="10"/>
      <c r="B15" s="10"/>
      <c r="C15" s="13"/>
      <c r="D15" s="12"/>
      <c r="E15" s="10"/>
      <c r="F15" s="12"/>
      <c r="G15" s="12"/>
      <c r="H15" s="12"/>
      <c r="I15" s="12"/>
      <c r="J15" s="12"/>
      <c r="K15" s="12"/>
      <c r="L15" s="12"/>
      <c r="M15" s="12"/>
      <c r="N15" s="12"/>
      <c r="O15" s="92"/>
      <c r="P15" s="104"/>
      <c r="Q15" s="173"/>
      <c r="R15" s="15"/>
      <c r="S15" s="15"/>
      <c r="T15" s="15"/>
      <c r="U15" s="15"/>
    </row>
    <row r="16" spans="1:21" ht="3.75" customHeight="1">
      <c r="A16" s="17"/>
      <c r="B16" s="16"/>
      <c r="C16" s="27"/>
      <c r="D16" s="17"/>
      <c r="E16" s="17"/>
      <c r="F16" s="12"/>
      <c r="G16" s="17"/>
      <c r="H16" s="17"/>
      <c r="I16" s="17"/>
      <c r="J16" s="17"/>
      <c r="K16" s="17"/>
      <c r="L16" s="17"/>
      <c r="M16" s="17"/>
      <c r="N16" s="17"/>
      <c r="O16" s="95"/>
      <c r="P16" s="105"/>
      <c r="Q16" s="173"/>
      <c r="R16" s="15"/>
      <c r="S16" s="15"/>
      <c r="T16" s="15"/>
      <c r="U16" s="15"/>
    </row>
    <row r="17" spans="1:21" ht="15" customHeight="1">
      <c r="A17" s="55" t="s">
        <v>1</v>
      </c>
      <c r="B17" s="56" t="s">
        <v>2</v>
      </c>
      <c r="C17" s="55" t="s">
        <v>3</v>
      </c>
      <c r="D17" s="55" t="s">
        <v>4</v>
      </c>
      <c r="E17" s="55" t="s">
        <v>5</v>
      </c>
      <c r="F17" s="55" t="s">
        <v>6</v>
      </c>
      <c r="G17" s="55" t="s">
        <v>7</v>
      </c>
      <c r="H17" s="55" t="s">
        <v>8</v>
      </c>
      <c r="I17" s="55" t="s">
        <v>9</v>
      </c>
      <c r="J17" s="55" t="s">
        <v>10</v>
      </c>
      <c r="K17" s="55" t="s">
        <v>11</v>
      </c>
      <c r="L17" s="55" t="s">
        <v>12</v>
      </c>
      <c r="M17" s="55" t="s">
        <v>13</v>
      </c>
      <c r="N17" s="57" t="s">
        <v>14</v>
      </c>
      <c r="O17" s="107" t="s">
        <v>625</v>
      </c>
      <c r="P17" s="57" t="s">
        <v>458</v>
      </c>
      <c r="Q17" s="29"/>
      <c r="R17" s="30"/>
      <c r="S17" s="30"/>
      <c r="T17" s="30"/>
      <c r="U17" s="15"/>
    </row>
    <row r="18" spans="1:21" ht="13.5" customHeight="1">
      <c r="A18" s="41">
        <f>RANK(N18,$N$18:$N$1857)</f>
        <v>1</v>
      </c>
      <c r="B18" s="180" t="s">
        <v>549</v>
      </c>
      <c r="C18" s="180" t="s">
        <v>1364</v>
      </c>
      <c r="D18" s="180" t="s">
        <v>43</v>
      </c>
      <c r="E18" s="180" t="s">
        <v>38</v>
      </c>
      <c r="F18" s="180" t="s">
        <v>1106</v>
      </c>
      <c r="G18" s="181">
        <f>VLOOKUP(B18,'Full FBS'!$B$18:$M$4306,6,0)</f>
        <v>0</v>
      </c>
      <c r="H18" s="181">
        <f>VLOOKUP(B18,'Full FBS'!$B$18:$M$4306,7,0)</f>
        <v>0</v>
      </c>
      <c r="I18" s="181">
        <f>VLOOKUP(B18,'Full FBS'!$B$18:$M$4306,8,0)</f>
        <v>0</v>
      </c>
      <c r="J18" s="181">
        <f>VLOOKUP(B18,'Full FBS'!$B$18:$M$4306,9,0)</f>
        <v>0</v>
      </c>
      <c r="K18" s="181">
        <f>VLOOKUP(B18,'Full FBS'!$B$18:$M$4306,10,0)</f>
        <v>89</v>
      </c>
      <c r="L18" s="181">
        <f>VLOOKUP(B18,'Full FBS'!$B$18:$M$4306,11,0)</f>
        <v>1335</v>
      </c>
      <c r="M18" s="181">
        <f>VLOOKUP(B18,'Full FBS'!$B$18:$M$4306,12,0)</f>
        <v>12</v>
      </c>
      <c r="N18" s="43">
        <f>SUM(G18*$D$8+H18*$D$5+I18*$D$9+J18*$D$6+K18*$D$11+L18*$D$10+M18*$D$7)</f>
        <v>250</v>
      </c>
      <c r="O18" s="97">
        <f>VLOOKUP(B18, 'Full FBS'!$B$18:$P$4999, 14, FALSE)</f>
        <v>1</v>
      </c>
      <c r="P18" s="106">
        <f>SUM((((I18+L18)/1300*0.35)+(J18+M18)/14.5*0.35)+(K18/90)*0.3)*100*O18</f>
        <v>94.574491600353653</v>
      </c>
      <c r="Q18" s="31"/>
      <c r="R18" s="15"/>
      <c r="S18" s="15"/>
      <c r="T18" s="15"/>
      <c r="U18" s="15"/>
    </row>
    <row r="19" spans="1:21" ht="13.5" customHeight="1">
      <c r="A19" s="41">
        <f>RANK(N19,$N$18:$N$1857)</f>
        <v>2</v>
      </c>
      <c r="B19" s="180" t="s">
        <v>444</v>
      </c>
      <c r="C19" s="180" t="s">
        <v>1361</v>
      </c>
      <c r="D19" s="180" t="s">
        <v>43</v>
      </c>
      <c r="E19" s="180" t="s">
        <v>38</v>
      </c>
      <c r="F19" s="180" t="s">
        <v>52</v>
      </c>
      <c r="G19" s="181">
        <f>VLOOKUP(B19,'Full FBS'!$B$18:$M$4306,6,0)</f>
        <v>0</v>
      </c>
      <c r="H19" s="181">
        <f>VLOOKUP(B19,'Full FBS'!$B$18:$M$4306,7,0)</f>
        <v>0</v>
      </c>
      <c r="I19" s="181">
        <f>VLOOKUP(B19,'Full FBS'!$B$18:$M$4306,8,0)</f>
        <v>0</v>
      </c>
      <c r="J19" s="181">
        <f>VLOOKUP(B19,'Full FBS'!$B$18:$M$4306,9,0)</f>
        <v>0</v>
      </c>
      <c r="K19" s="181">
        <f>VLOOKUP(B19,'Full FBS'!$B$18:$M$4306,10,0)</f>
        <v>71</v>
      </c>
      <c r="L19" s="181">
        <f>VLOOKUP(B19,'Full FBS'!$B$18:$M$4306,11,0)</f>
        <v>1206</v>
      </c>
      <c r="M19" s="181">
        <f>VLOOKUP(B19,'Full FBS'!$B$18:$M$4306,12,0)</f>
        <v>12</v>
      </c>
      <c r="N19" s="43">
        <f>SUM(G19*$D$8+H19*$D$5+I19*$D$9+J19*$D$6+K19*$D$11+L19*$D$10+M19*$D$7)</f>
        <v>228.10000000000002</v>
      </c>
      <c r="O19" s="97">
        <f>VLOOKUP(B19, 'Full FBS'!$B$18:$P$4999, 14, FALSE)</f>
        <v>1</v>
      </c>
      <c r="P19" s="106">
        <f>SUM((((I19+L19)/1300*0.35)+(J19+M19)/14.5*0.35)+(K19/90)*0.3)*100*O19</f>
        <v>85.10141467727675</v>
      </c>
      <c r="Q19" s="31"/>
      <c r="R19" s="15"/>
      <c r="S19" s="15"/>
      <c r="T19" s="15"/>
      <c r="U19" s="15"/>
    </row>
    <row r="20" spans="1:21" ht="13.5" customHeight="1">
      <c r="A20" s="41">
        <f>RANK(N20,$N$18:$N$1857)</f>
        <v>3</v>
      </c>
      <c r="B20" s="180" t="s">
        <v>999</v>
      </c>
      <c r="C20" s="180" t="s">
        <v>1389</v>
      </c>
      <c r="D20" s="180" t="s">
        <v>43</v>
      </c>
      <c r="E20" s="180" t="s">
        <v>36</v>
      </c>
      <c r="F20" s="180" t="s">
        <v>1105</v>
      </c>
      <c r="G20" s="181">
        <f>VLOOKUP(B20,'Full FBS'!$B$18:$M$4306,6,0)</f>
        <v>0</v>
      </c>
      <c r="H20" s="181">
        <f>VLOOKUP(B20,'Full FBS'!$B$18:$M$4306,7,0)</f>
        <v>0</v>
      </c>
      <c r="I20" s="181">
        <f>VLOOKUP(B20,'Full FBS'!$B$18:$M$4306,8,0)</f>
        <v>10</v>
      </c>
      <c r="J20" s="181">
        <f>VLOOKUP(B20,'Full FBS'!$B$18:$M$4306,9,0)</f>
        <v>0</v>
      </c>
      <c r="K20" s="181">
        <f>VLOOKUP(B20,'Full FBS'!$B$18:$M$4306,10,0)</f>
        <v>73</v>
      </c>
      <c r="L20" s="181">
        <f>VLOOKUP(B20,'Full FBS'!$B$18:$M$4306,11,0)</f>
        <v>1154</v>
      </c>
      <c r="M20" s="181">
        <f>VLOOKUP(B20,'Full FBS'!$B$18:$M$4306,12,0)</f>
        <v>12</v>
      </c>
      <c r="N20" s="43">
        <f>SUM(G20*$D$8+H20*$D$5+I20*$D$9+J20*$D$6+K20*$D$11+L20*$D$10+M20*$D$7)</f>
        <v>224.9</v>
      </c>
      <c r="O20" s="97">
        <f>VLOOKUP(B20, 'Full FBS'!$B$18:$P$4999, 14, FALSE)</f>
        <v>1</v>
      </c>
      <c r="P20" s="106">
        <f>SUM((((I20+L20)/1300*0.35)+(J20+M20)/14.5*0.35)+(K20/90)*0.3)*100*O20</f>
        <v>84.637312113174161</v>
      </c>
      <c r="Q20" s="31"/>
      <c r="R20" s="15"/>
      <c r="S20" s="15"/>
      <c r="T20" s="15"/>
      <c r="U20" s="15"/>
    </row>
    <row r="21" spans="1:21" ht="13.5" customHeight="1">
      <c r="A21" s="41">
        <f>RANK(N21,$N$18:$N$1857)</f>
        <v>4</v>
      </c>
      <c r="B21" s="180" t="s">
        <v>614</v>
      </c>
      <c r="C21" s="207" t="s">
        <v>136</v>
      </c>
      <c r="D21" s="180" t="s">
        <v>43</v>
      </c>
      <c r="E21" s="180" t="s">
        <v>38</v>
      </c>
      <c r="F21" s="207" t="s">
        <v>1104</v>
      </c>
      <c r="G21" s="181">
        <f>VLOOKUP(B21,'Full FBS'!$B$18:$M$4306,6,0)</f>
        <v>0</v>
      </c>
      <c r="H21" s="181">
        <f>VLOOKUP(B21,'Full FBS'!$B$18:$M$4306,7,0)</f>
        <v>0</v>
      </c>
      <c r="I21" s="181">
        <f>VLOOKUP(B21,'Full FBS'!$B$18:$M$4306,8,0)</f>
        <v>48</v>
      </c>
      <c r="J21" s="181">
        <f>VLOOKUP(B21,'Full FBS'!$B$18:$M$4306,9,0)</f>
        <v>0</v>
      </c>
      <c r="K21" s="181">
        <f>VLOOKUP(B21,'Full FBS'!$B$18:$M$4306,10,0)</f>
        <v>79</v>
      </c>
      <c r="L21" s="181">
        <f>VLOOKUP(B21,'Full FBS'!$B$18:$M$4306,11,0)</f>
        <v>1183</v>
      </c>
      <c r="M21" s="181">
        <f>VLOOKUP(B21,'Full FBS'!$B$18:$M$4306,12,0)</f>
        <v>10</v>
      </c>
      <c r="N21" s="43">
        <f>SUM(G21*$D$8+H21*$D$5+I21*$D$9+J21*$D$6+K21*$D$11+L21*$D$10+M21*$D$7)</f>
        <v>222.60000000000002</v>
      </c>
      <c r="O21" s="97">
        <f>VLOOKUP(B21, 'Full FBS'!$B$18:$P$4999, 14, FALSE)</f>
        <v>1</v>
      </c>
      <c r="P21" s="106">
        <f>SUM((((I21+L21)/1300*0.35)+(J21+M21)/14.5*0.35)+(K21/90)*0.3)*100*O21</f>
        <v>83.613572060123786</v>
      </c>
      <c r="Q21" s="31"/>
      <c r="R21" s="15"/>
      <c r="S21" s="15"/>
      <c r="T21" s="15"/>
      <c r="U21" s="15"/>
    </row>
    <row r="22" spans="1:21" ht="13.5" customHeight="1">
      <c r="A22" s="41">
        <f>RANK(N22,$N$18:$N$1857)</f>
        <v>5</v>
      </c>
      <c r="B22" s="180" t="s">
        <v>607</v>
      </c>
      <c r="C22" s="180" t="s">
        <v>1394</v>
      </c>
      <c r="D22" s="180" t="s">
        <v>43</v>
      </c>
      <c r="E22" s="180" t="s">
        <v>34</v>
      </c>
      <c r="F22" s="180" t="s">
        <v>52</v>
      </c>
      <c r="G22" s="181">
        <f>VLOOKUP(B22,'Full FBS'!$B$18:$M$4306,6,0)</f>
        <v>0</v>
      </c>
      <c r="H22" s="181">
        <f>VLOOKUP(B22,'Full FBS'!$B$18:$M$4306,7,0)</f>
        <v>0</v>
      </c>
      <c r="I22" s="181">
        <f>VLOOKUP(B22,'Full FBS'!$B$18:$M$4306,8,0)</f>
        <v>84</v>
      </c>
      <c r="J22" s="181">
        <f>VLOOKUP(B22,'Full FBS'!$B$18:$M$4306,9,0)</f>
        <v>1</v>
      </c>
      <c r="K22" s="181">
        <f>VLOOKUP(B22,'Full FBS'!$B$18:$M$4306,10,0)</f>
        <v>88</v>
      </c>
      <c r="L22" s="181">
        <f>VLOOKUP(B22,'Full FBS'!$B$18:$M$4306,11,0)</f>
        <v>1144</v>
      </c>
      <c r="M22" s="181">
        <f>VLOOKUP(B22,'Full FBS'!$B$18:$M$4306,12,0)</f>
        <v>8</v>
      </c>
      <c r="N22" s="43">
        <f>SUM(G22*$D$8+H22*$D$5+I22*$D$9+J22*$D$6+K22*$D$11+L22*$D$10+M22*$D$7)</f>
        <v>220.8</v>
      </c>
      <c r="O22" s="97">
        <f>VLOOKUP(B22, 'Full FBS'!$B$18:$P$4999, 14, FALSE)</f>
        <v>1</v>
      </c>
      <c r="P22" s="106">
        <f>SUM((((I22+L22)/1300*0.35)+(J22+M22)/14.5*0.35)+(K22/90)*0.3)*100*O22</f>
        <v>84.119009725906281</v>
      </c>
      <c r="Q22" s="31"/>
      <c r="R22" s="15"/>
      <c r="S22" s="15"/>
      <c r="T22" s="15"/>
      <c r="U22" s="15"/>
    </row>
    <row r="23" spans="1:21" ht="13.5" customHeight="1">
      <c r="A23" s="41">
        <f>RANK(N23,$N$18:$N$1857)</f>
        <v>6</v>
      </c>
      <c r="B23" s="180" t="s">
        <v>1087</v>
      </c>
      <c r="C23" s="180" t="s">
        <v>1368</v>
      </c>
      <c r="D23" s="180" t="s">
        <v>43</v>
      </c>
      <c r="E23" s="180" t="s">
        <v>36</v>
      </c>
      <c r="F23" s="180" t="s">
        <v>59</v>
      </c>
      <c r="G23" s="181">
        <f>VLOOKUP(B23,'Full FBS'!$B$18:$M$4306,6,0)</f>
        <v>0</v>
      </c>
      <c r="H23" s="181">
        <f>VLOOKUP(B23,'Full FBS'!$B$18:$M$4306,7,0)</f>
        <v>0</v>
      </c>
      <c r="I23" s="181">
        <f>VLOOKUP(B23,'Full FBS'!$B$18:$M$4306,8,0)</f>
        <v>10</v>
      </c>
      <c r="J23" s="181">
        <f>VLOOKUP(B23,'Full FBS'!$B$18:$M$4306,9,0)</f>
        <v>0</v>
      </c>
      <c r="K23" s="181">
        <f>VLOOKUP(B23,'Full FBS'!$B$18:$M$4306,10,0)</f>
        <v>89</v>
      </c>
      <c r="L23" s="181">
        <f>VLOOKUP(B23,'Full FBS'!$B$18:$M$4306,11,0)</f>
        <v>1118</v>
      </c>
      <c r="M23" s="181">
        <f>VLOOKUP(B23,'Full FBS'!$B$18:$M$4306,12,0)</f>
        <v>10</v>
      </c>
      <c r="N23" s="43">
        <f>SUM(G23*$D$8+H23*$D$5+I23*$D$9+J23*$D$6+K23*$D$11+L23*$D$10+M23*$D$7)</f>
        <v>217.3</v>
      </c>
      <c r="O23" s="97">
        <f>VLOOKUP(B23, 'Full FBS'!$B$18:$P$4999, 14, FALSE)</f>
        <v>1</v>
      </c>
      <c r="P23" s="106">
        <f>SUM((((I23+L23)/1300*0.35)+(J23+M23)/14.5*0.35)+(K23/90)*0.3)*100*O23</f>
        <v>84.173828470380201</v>
      </c>
      <c r="Q23" s="31"/>
      <c r="R23" s="15"/>
      <c r="S23" s="15"/>
      <c r="T23" s="15"/>
      <c r="U23" s="15"/>
    </row>
    <row r="24" spans="1:21" ht="13.5" customHeight="1">
      <c r="A24" s="41">
        <f>RANK(N24,$N$18:$N$1857)</f>
        <v>7</v>
      </c>
      <c r="B24" s="180" t="s">
        <v>496</v>
      </c>
      <c r="C24" s="180" t="s">
        <v>1373</v>
      </c>
      <c r="D24" s="180" t="s">
        <v>43</v>
      </c>
      <c r="E24" s="180" t="s">
        <v>36</v>
      </c>
      <c r="F24" s="180" t="s">
        <v>35</v>
      </c>
      <c r="G24" s="181">
        <f>VLOOKUP(B24,'Full FBS'!$B$18:$M$4306,6,0)</f>
        <v>25</v>
      </c>
      <c r="H24" s="181">
        <f>VLOOKUP(B24,'Full FBS'!$B$18:$M$4306,7,0)</f>
        <v>0</v>
      </c>
      <c r="I24" s="181">
        <f>VLOOKUP(B24,'Full FBS'!$B$18:$M$4306,8,0)</f>
        <v>72</v>
      </c>
      <c r="J24" s="181">
        <f>VLOOKUP(B24,'Full FBS'!$B$18:$M$4306,9,0)</f>
        <v>1</v>
      </c>
      <c r="K24" s="181">
        <f>VLOOKUP(B24,'Full FBS'!$B$18:$M$4306,10,0)</f>
        <v>80</v>
      </c>
      <c r="L24" s="181">
        <f>VLOOKUP(B24,'Full FBS'!$B$18:$M$4306,11,0)</f>
        <v>1003</v>
      </c>
      <c r="M24" s="181">
        <f>VLOOKUP(B24,'Full FBS'!$B$18:$M$4306,12,0)</f>
        <v>10</v>
      </c>
      <c r="N24" s="43">
        <f>SUM(G24*$D$8+H24*$D$5+I24*$D$9+J24*$D$6+K24*$D$11+L24*$D$10+M24*$D$7)</f>
        <v>214.5</v>
      </c>
      <c r="O24" s="97">
        <f>VLOOKUP(B24, 'Full FBS'!$B$18:$P$4999, 14, FALSE)</f>
        <v>1</v>
      </c>
      <c r="P24" s="106">
        <f>SUM((((I24+L24)/1300*0.35)+(J24+M24)/14.5*0.35)+(K24/90)*0.3)*100*O24</f>
        <v>82.160698496905397</v>
      </c>
      <c r="Q24" s="31"/>
      <c r="R24" s="15"/>
      <c r="S24" s="15"/>
      <c r="T24" s="15"/>
      <c r="U24" s="15"/>
    </row>
    <row r="25" spans="1:21" ht="13.5" customHeight="1">
      <c r="A25" s="41">
        <f>RANK(N25,$N$18:$N$1857)</f>
        <v>8</v>
      </c>
      <c r="B25" s="180" t="s">
        <v>1029</v>
      </c>
      <c r="C25" s="180" t="s">
        <v>1366</v>
      </c>
      <c r="D25" s="180" t="s">
        <v>43</v>
      </c>
      <c r="E25" s="180" t="s">
        <v>38</v>
      </c>
      <c r="F25" s="180" t="s">
        <v>37</v>
      </c>
      <c r="G25" s="181">
        <f>VLOOKUP(B25,'Full FBS'!$B$18:$M$4306,6,0)</f>
        <v>0</v>
      </c>
      <c r="H25" s="181">
        <f>VLOOKUP(B25,'Full FBS'!$B$18:$M$4306,7,0)</f>
        <v>0</v>
      </c>
      <c r="I25" s="181">
        <f>VLOOKUP(B25,'Full FBS'!$B$18:$M$4306,8,0)</f>
        <v>15</v>
      </c>
      <c r="J25" s="181">
        <f>VLOOKUP(B25,'Full FBS'!$B$18:$M$4306,9,0)</f>
        <v>0</v>
      </c>
      <c r="K25" s="181">
        <f>VLOOKUP(B25,'Full FBS'!$B$18:$M$4306,10,0)</f>
        <v>73</v>
      </c>
      <c r="L25" s="181">
        <f>VLOOKUP(B25,'Full FBS'!$B$18:$M$4306,11,0)</f>
        <v>1157</v>
      </c>
      <c r="M25" s="181">
        <f>VLOOKUP(B25,'Full FBS'!$B$18:$M$4306,12,0)</f>
        <v>10</v>
      </c>
      <c r="N25" s="43">
        <f>SUM(G25*$D$8+H25*$D$5+I25*$D$9+J25*$D$6+K25*$D$11+L25*$D$10+M25*$D$7)</f>
        <v>213.7</v>
      </c>
      <c r="O25" s="97">
        <f>VLOOKUP(B25, 'Full FBS'!$B$18:$P$4999, 14, FALSE)</f>
        <v>1</v>
      </c>
      <c r="P25" s="106">
        <f>SUM((((I25+L25)/1300*0.35)+(J25+M25)/14.5*0.35)+(K25/90)*0.3)*100*O25</f>
        <v>80.025110521662242</v>
      </c>
      <c r="Q25" s="31"/>
      <c r="R25" s="15"/>
      <c r="S25" s="15"/>
      <c r="T25" s="15"/>
      <c r="U25" s="15"/>
    </row>
    <row r="26" spans="1:21" ht="13.5" customHeight="1">
      <c r="A26" s="41">
        <f>RANK(N26,$N$18:$N$1857)</f>
        <v>9</v>
      </c>
      <c r="B26" s="180" t="s">
        <v>391</v>
      </c>
      <c r="C26" s="180" t="s">
        <v>1362</v>
      </c>
      <c r="D26" s="180" t="s">
        <v>43</v>
      </c>
      <c r="E26" s="180" t="s">
        <v>38</v>
      </c>
      <c r="F26" s="180" t="s">
        <v>37</v>
      </c>
      <c r="G26" s="181">
        <f>VLOOKUP(B26,'Full FBS'!$B$18:$M$4306,6,0)</f>
        <v>0</v>
      </c>
      <c r="H26" s="181">
        <f>VLOOKUP(B26,'Full FBS'!$B$18:$M$4306,7,0)</f>
        <v>0</v>
      </c>
      <c r="I26" s="181">
        <f>VLOOKUP(B26,'Full FBS'!$B$18:$M$4306,8,0)</f>
        <v>0</v>
      </c>
      <c r="J26" s="181">
        <f>VLOOKUP(B26,'Full FBS'!$B$18:$M$4306,9,0)</f>
        <v>0</v>
      </c>
      <c r="K26" s="181">
        <f>VLOOKUP(B26,'Full FBS'!$B$18:$M$4306,10,0)</f>
        <v>72</v>
      </c>
      <c r="L26" s="181">
        <f>VLOOKUP(B26,'Full FBS'!$B$18:$M$4306,11,0)</f>
        <v>1112</v>
      </c>
      <c r="M26" s="181">
        <f>VLOOKUP(B26,'Full FBS'!$B$18:$M$4306,12,0)</f>
        <v>11</v>
      </c>
      <c r="N26" s="43">
        <f>SUM(G26*$D$8+H26*$D$5+I26*$D$9+J26*$D$6+K26*$D$11+L26*$D$10+M26*$D$7)</f>
        <v>213.2</v>
      </c>
      <c r="O26" s="97">
        <f>VLOOKUP(B26, 'Full FBS'!$B$18:$P$4999, 14, FALSE)</f>
        <v>1</v>
      </c>
      <c r="P26" s="106">
        <f>SUM((((I26+L26)/1300*0.35)+(J26+M26)/14.5*0.35)+(K26/90)*0.3)*100*O26</f>
        <v>80.490185676392571</v>
      </c>
      <c r="Q26" s="31"/>
      <c r="R26" s="15"/>
      <c r="S26" s="15"/>
      <c r="T26" s="15"/>
      <c r="U26" s="15"/>
    </row>
    <row r="27" spans="1:21" ht="13.5" customHeight="1">
      <c r="A27" s="41">
        <f>RANK(N27,$N$18:$N$1857)</f>
        <v>10</v>
      </c>
      <c r="B27" s="180" t="s">
        <v>1017</v>
      </c>
      <c r="C27" s="180" t="s">
        <v>1365</v>
      </c>
      <c r="D27" s="180" t="s">
        <v>43</v>
      </c>
      <c r="E27" s="180" t="s">
        <v>38</v>
      </c>
      <c r="F27" s="180" t="s">
        <v>1105</v>
      </c>
      <c r="G27" s="181">
        <f>VLOOKUP(B27,'Full FBS'!$B$18:$M$4306,6,0)</f>
        <v>0</v>
      </c>
      <c r="H27" s="181">
        <f>VLOOKUP(B27,'Full FBS'!$B$18:$M$4306,7,0)</f>
        <v>0</v>
      </c>
      <c r="I27" s="181">
        <f>VLOOKUP(B27,'Full FBS'!$B$18:$M$4306,8,0)</f>
        <v>52</v>
      </c>
      <c r="J27" s="181">
        <f>VLOOKUP(B27,'Full FBS'!$B$18:$M$4306,9,0)</f>
        <v>1</v>
      </c>
      <c r="K27" s="181">
        <f>VLOOKUP(B27,'Full FBS'!$B$18:$M$4306,10,0)</f>
        <v>80</v>
      </c>
      <c r="L27" s="181">
        <f>VLOOKUP(B27,'Full FBS'!$B$18:$M$4306,11,0)</f>
        <v>1016</v>
      </c>
      <c r="M27" s="181">
        <f>VLOOKUP(B27,'Full FBS'!$B$18:$M$4306,12,0)</f>
        <v>10</v>
      </c>
      <c r="N27" s="43">
        <f>SUM(G27*$D$8+H27*$D$5+I27*$D$9+J27*$D$6+K27*$D$11+L27*$D$10+M27*$D$7)</f>
        <v>212.8</v>
      </c>
      <c r="O27" s="97">
        <f>VLOOKUP(B27, 'Full FBS'!$B$18:$P$4999, 14, FALSE)</f>
        <v>1</v>
      </c>
      <c r="P27" s="106">
        <f>SUM((((I27+L27)/1300*0.35)+(J27+M27)/14.5*0.35)+(K27/90)*0.3)*100*O27</f>
        <v>81.972236958443844</v>
      </c>
      <c r="Q27" s="31"/>
      <c r="R27" s="15"/>
      <c r="S27" s="15"/>
      <c r="T27" s="15"/>
      <c r="U27" s="15"/>
    </row>
    <row r="28" spans="1:21" ht="13.5" customHeight="1">
      <c r="A28" s="41">
        <f>RANK(N28,$N$18:$N$1857)</f>
        <v>11</v>
      </c>
      <c r="B28" s="180" t="s">
        <v>506</v>
      </c>
      <c r="C28" s="180" t="s">
        <v>1385</v>
      </c>
      <c r="D28" s="180" t="s">
        <v>43</v>
      </c>
      <c r="E28" s="180" t="s">
        <v>34</v>
      </c>
      <c r="F28" s="180" t="s">
        <v>57</v>
      </c>
      <c r="G28" s="181">
        <f>VLOOKUP(B28,'Full FBS'!$B$18:$M$4306,6,0)</f>
        <v>0</v>
      </c>
      <c r="H28" s="181">
        <f>VLOOKUP(B28,'Full FBS'!$B$18:$M$4306,7,0)</f>
        <v>0</v>
      </c>
      <c r="I28" s="181">
        <f>VLOOKUP(B28,'Full FBS'!$B$18:$M$4306,8,0)</f>
        <v>0</v>
      </c>
      <c r="J28" s="181">
        <f>VLOOKUP(B28,'Full FBS'!$B$18:$M$4306,9,0)</f>
        <v>0</v>
      </c>
      <c r="K28" s="181">
        <f>VLOOKUP(B28,'Full FBS'!$B$18:$M$4306,10,0)</f>
        <v>77</v>
      </c>
      <c r="L28" s="181">
        <f>VLOOKUP(B28,'Full FBS'!$B$18:$M$4306,11,0)</f>
        <v>1078</v>
      </c>
      <c r="M28" s="181">
        <f>VLOOKUP(B28,'Full FBS'!$B$18:$M$4306,12,0)</f>
        <v>11</v>
      </c>
      <c r="N28" s="43">
        <f>SUM(G28*$D$8+H28*$D$5+I28*$D$9+J28*$D$6+K28*$D$11+L28*$D$10+M28*$D$7)</f>
        <v>212.3</v>
      </c>
      <c r="O28" s="97">
        <f>VLOOKUP(B28, 'Full FBS'!$B$18:$P$4999, 14, FALSE)</f>
        <v>1</v>
      </c>
      <c r="P28" s="106">
        <f>SUM((((I28+L28)/1300*0.35)+(J28+M28)/14.5*0.35)+(K28/90)*0.3)*100*O28</f>
        <v>81.241467727674618</v>
      </c>
      <c r="Q28" s="31"/>
      <c r="R28" s="15"/>
      <c r="S28" s="15"/>
      <c r="T28" s="15"/>
      <c r="U28" s="15"/>
    </row>
    <row r="29" spans="1:21" ht="13.5" customHeight="1">
      <c r="A29" s="41">
        <f>RANK(N29,$N$18:$N$1857)</f>
        <v>12</v>
      </c>
      <c r="B29" s="180" t="s">
        <v>928</v>
      </c>
      <c r="C29" s="180" t="s">
        <v>1372</v>
      </c>
      <c r="D29" s="180" t="s">
        <v>43</v>
      </c>
      <c r="E29" s="180" t="s">
        <v>34</v>
      </c>
      <c r="F29" s="180" t="s">
        <v>1105</v>
      </c>
      <c r="G29" s="181">
        <f>VLOOKUP(B29,'Full FBS'!$B$18:$M$4306,6,0)</f>
        <v>0</v>
      </c>
      <c r="H29" s="181">
        <f>VLOOKUP(B29,'Full FBS'!$B$18:$M$4306,7,0)</f>
        <v>0</v>
      </c>
      <c r="I29" s="181">
        <f>VLOOKUP(B29,'Full FBS'!$B$18:$M$4306,8,0)</f>
        <v>40</v>
      </c>
      <c r="J29" s="181">
        <f>VLOOKUP(B29,'Full FBS'!$B$18:$M$4306,9,0)</f>
        <v>0</v>
      </c>
      <c r="K29" s="181">
        <f>VLOOKUP(B29,'Full FBS'!$B$18:$M$4306,10,0)</f>
        <v>74</v>
      </c>
      <c r="L29" s="181">
        <f>VLOOKUP(B29,'Full FBS'!$B$18:$M$4306,11,0)</f>
        <v>1119</v>
      </c>
      <c r="M29" s="181">
        <f>VLOOKUP(B29,'Full FBS'!$B$18:$M$4306,12,0)</f>
        <v>9</v>
      </c>
      <c r="N29" s="43">
        <f>SUM(G29*$D$8+H29*$D$5+I29*$D$9+J29*$D$6+K29*$D$11+L29*$D$10+M29*$D$7)</f>
        <v>206.9</v>
      </c>
      <c r="O29" s="97">
        <f>VLOOKUP(B29, 'Full FBS'!$B$18:$P$4999, 14, FALSE)</f>
        <v>1</v>
      </c>
      <c r="P29" s="106">
        <f>SUM((((I29+L29)/1300*0.35)+(J29+M29)/14.5*0.35)+(K29/90)*0.3)*100*O29</f>
        <v>77.594650751547306</v>
      </c>
      <c r="Q29" s="31"/>
      <c r="R29" s="15"/>
      <c r="S29" s="15"/>
      <c r="T29" s="15"/>
      <c r="U29" s="15"/>
    </row>
    <row r="30" spans="1:21" ht="13.5" customHeight="1">
      <c r="A30" s="41">
        <f>RANK(N30,$N$18:$N$1857)</f>
        <v>13</v>
      </c>
      <c r="B30" s="180" t="s">
        <v>561</v>
      </c>
      <c r="C30" s="180" t="s">
        <v>120</v>
      </c>
      <c r="D30" s="180" t="s">
        <v>43</v>
      </c>
      <c r="E30" s="180" t="s">
        <v>38</v>
      </c>
      <c r="F30" s="180" t="s">
        <v>57</v>
      </c>
      <c r="G30" s="181">
        <f>VLOOKUP(B30,'Full FBS'!$B$18:$M$4306,6,0)</f>
        <v>0</v>
      </c>
      <c r="H30" s="181">
        <f>VLOOKUP(B30,'Full FBS'!$B$18:$M$4306,7,0)</f>
        <v>0</v>
      </c>
      <c r="I30" s="181">
        <f>VLOOKUP(B30,'Full FBS'!$B$18:$M$4306,8,0)</f>
        <v>0</v>
      </c>
      <c r="J30" s="181">
        <f>VLOOKUP(B30,'Full FBS'!$B$18:$M$4306,9,0)</f>
        <v>0</v>
      </c>
      <c r="K30" s="181">
        <f>VLOOKUP(B30,'Full FBS'!$B$18:$M$4306,10,0)</f>
        <v>75</v>
      </c>
      <c r="L30" s="181">
        <f>VLOOKUP(B30,'Full FBS'!$B$18:$M$4306,11,0)</f>
        <v>1073</v>
      </c>
      <c r="M30" s="181">
        <f>VLOOKUP(B30,'Full FBS'!$B$18:$M$4306,12,0)</f>
        <v>10</v>
      </c>
      <c r="N30" s="43">
        <f>SUM(G30*$D$8+H30*$D$5+I30*$D$9+J30*$D$6+K30*$D$11+L30*$D$10+M30*$D$7)</f>
        <v>204.8</v>
      </c>
      <c r="O30" s="97">
        <f>VLOOKUP(B30, 'Full FBS'!$B$18:$P$4999, 14, FALSE)</f>
        <v>1</v>
      </c>
      <c r="P30" s="106">
        <f>SUM((((I30+L30)/1300*0.35)+(J30+M30)/14.5*0.35)+(K30/90)*0.3)*100*O30</f>
        <v>78.026392572944289</v>
      </c>
      <c r="Q30" s="31"/>
      <c r="R30" s="15"/>
      <c r="S30" s="15"/>
      <c r="T30" s="15"/>
      <c r="U30" s="15"/>
    </row>
    <row r="31" spans="1:21" ht="13.5" customHeight="1">
      <c r="A31" s="41">
        <f>RANK(N31,$N$18:$N$1857)</f>
        <v>14</v>
      </c>
      <c r="B31" s="180" t="s">
        <v>616</v>
      </c>
      <c r="C31" s="180" t="s">
        <v>125</v>
      </c>
      <c r="D31" s="180" t="s">
        <v>43</v>
      </c>
      <c r="E31" s="180" t="s">
        <v>38</v>
      </c>
      <c r="F31" s="180" t="s">
        <v>1105</v>
      </c>
      <c r="G31" s="181">
        <f>VLOOKUP(B31,'Full FBS'!$B$18:$M$4306,6,0)</f>
        <v>0</v>
      </c>
      <c r="H31" s="181">
        <f>VLOOKUP(B31,'Full FBS'!$B$18:$M$4306,7,0)</f>
        <v>0</v>
      </c>
      <c r="I31" s="181">
        <f>VLOOKUP(B31,'Full FBS'!$B$18:$M$4306,8,0)</f>
        <v>33</v>
      </c>
      <c r="J31" s="181">
        <f>VLOOKUP(B31,'Full FBS'!$B$18:$M$4306,9,0)</f>
        <v>0</v>
      </c>
      <c r="K31" s="181">
        <f>VLOOKUP(B31,'Full FBS'!$B$18:$M$4306,10,0)</f>
        <v>66</v>
      </c>
      <c r="L31" s="181">
        <f>VLOOKUP(B31,'Full FBS'!$B$18:$M$4306,11,0)</f>
        <v>1144</v>
      </c>
      <c r="M31" s="181">
        <f>VLOOKUP(B31,'Full FBS'!$B$18:$M$4306,12,0)</f>
        <v>9</v>
      </c>
      <c r="N31" s="43">
        <f>SUM(G31*$D$8+H31*$D$5+I31*$D$9+J31*$D$6+K31*$D$11+L31*$D$10+M31*$D$7)</f>
        <v>204.7</v>
      </c>
      <c r="O31" s="97">
        <f>VLOOKUP(B31, 'Full FBS'!$B$18:$P$4999, 14, FALSE)</f>
        <v>1</v>
      </c>
      <c r="P31" s="106">
        <f>SUM((((I31+L31)/1300*0.35)+(J31+M31)/14.5*0.35)+(K31/90)*0.3)*100*O31</f>
        <v>75.412599469496016</v>
      </c>
      <c r="Q31" s="31"/>
      <c r="R31" s="15"/>
      <c r="S31" s="15"/>
      <c r="T31" s="15"/>
      <c r="U31" s="15"/>
    </row>
    <row r="32" spans="1:21" ht="13.5" customHeight="1">
      <c r="A32" s="41">
        <f>RANK(N32,$N$18:$N$1857)</f>
        <v>15</v>
      </c>
      <c r="B32" s="180" t="s">
        <v>170</v>
      </c>
      <c r="C32" s="180" t="s">
        <v>1429</v>
      </c>
      <c r="D32" s="180" t="s">
        <v>43</v>
      </c>
      <c r="E32" s="180" t="s">
        <v>34</v>
      </c>
      <c r="F32" s="180" t="s">
        <v>35</v>
      </c>
      <c r="G32" s="181">
        <f>VLOOKUP(B32,'Full FBS'!$B$18:$M$4306,6,0)</f>
        <v>0</v>
      </c>
      <c r="H32" s="181">
        <f>VLOOKUP(B32,'Full FBS'!$B$18:$M$4306,7,0)</f>
        <v>0</v>
      </c>
      <c r="I32" s="181">
        <f>VLOOKUP(B32,'Full FBS'!$B$18:$M$4306,8,0)</f>
        <v>57</v>
      </c>
      <c r="J32" s="181">
        <f>VLOOKUP(B32,'Full FBS'!$B$18:$M$4306,9,0)</f>
        <v>1</v>
      </c>
      <c r="K32" s="181">
        <f>VLOOKUP(B32,'Full FBS'!$B$18:$M$4306,10,0)</f>
        <v>72</v>
      </c>
      <c r="L32" s="181">
        <f>VLOOKUP(B32,'Full FBS'!$B$18:$M$4306,11,0)</f>
        <v>1088</v>
      </c>
      <c r="M32" s="181">
        <f>VLOOKUP(B32,'Full FBS'!$B$18:$M$4306,12,0)</f>
        <v>8</v>
      </c>
      <c r="N32" s="43">
        <f>SUM(G32*$D$8+H32*$D$5+I32*$D$9+J32*$D$6+K32*$D$11+L32*$D$10+M32*$D$7)</f>
        <v>204.5</v>
      </c>
      <c r="O32" s="97">
        <f>VLOOKUP(B32, 'Full FBS'!$B$18:$P$4999, 14, FALSE)</f>
        <v>1</v>
      </c>
      <c r="P32" s="106">
        <f>SUM((((I32+L32)/1300*0.35)+(J32+M32)/14.5*0.35)+(K32/90)*0.3)*100*O32</f>
        <v>76.551061007957557</v>
      </c>
      <c r="Q32" s="31"/>
      <c r="R32" s="15"/>
      <c r="S32" s="15"/>
      <c r="T32" s="15"/>
      <c r="U32" s="15"/>
    </row>
    <row r="33" spans="1:21" ht="13.5" customHeight="1">
      <c r="A33" s="41">
        <f>RANK(N33,$N$18:$N$1857)</f>
        <v>16</v>
      </c>
      <c r="B33" s="180" t="s">
        <v>300</v>
      </c>
      <c r="C33" s="180" t="s">
        <v>1391</v>
      </c>
      <c r="D33" s="180" t="s">
        <v>43</v>
      </c>
      <c r="E33" s="180" t="s">
        <v>34</v>
      </c>
      <c r="F33" s="180" t="s">
        <v>35</v>
      </c>
      <c r="G33" s="181">
        <f>VLOOKUP(B33,'Full FBS'!$B$18:$M$4306,6,0)</f>
        <v>0</v>
      </c>
      <c r="H33" s="181">
        <f>VLOOKUP(B33,'Full FBS'!$B$18:$M$4306,7,0)</f>
        <v>0</v>
      </c>
      <c r="I33" s="181">
        <f>VLOOKUP(B33,'Full FBS'!$B$18:$M$4306,8,0)</f>
        <v>0</v>
      </c>
      <c r="J33" s="181">
        <f>VLOOKUP(B33,'Full FBS'!$B$18:$M$4306,9,0)</f>
        <v>0</v>
      </c>
      <c r="K33" s="181">
        <f>VLOOKUP(B33,'Full FBS'!$B$18:$M$4306,10,0)</f>
        <v>76</v>
      </c>
      <c r="L33" s="181">
        <f>VLOOKUP(B33,'Full FBS'!$B$18:$M$4306,11,0)</f>
        <v>1064</v>
      </c>
      <c r="M33" s="181">
        <f>VLOOKUP(B33,'Full FBS'!$B$18:$M$4306,12,0)</f>
        <v>10</v>
      </c>
      <c r="N33" s="43">
        <f>SUM(G33*$D$8+H33*$D$5+I33*$D$9+J33*$D$6+K33*$D$11+L33*$D$10+M33*$D$7)</f>
        <v>204.4</v>
      </c>
      <c r="O33" s="97">
        <f>VLOOKUP(B33, 'Full FBS'!$B$18:$P$4999, 14, FALSE)</f>
        <v>1</v>
      </c>
      <c r="P33" s="106">
        <f>SUM((((I33+L33)/1300*0.35)+(J33+M33)/14.5*0.35)+(K33/90)*0.3)*100*O33</f>
        <v>78.117418213969941</v>
      </c>
      <c r="Q33" s="31"/>
      <c r="R33" s="15"/>
      <c r="S33" s="15"/>
      <c r="T33" s="15"/>
      <c r="U33" s="15"/>
    </row>
    <row r="34" spans="1:21" ht="13.5" customHeight="1">
      <c r="A34" s="41">
        <f>RANK(N34,$N$18:$N$1857)</f>
        <v>17</v>
      </c>
      <c r="B34" s="180" t="s">
        <v>807</v>
      </c>
      <c r="C34" s="180" t="s">
        <v>1379</v>
      </c>
      <c r="D34" s="180" t="s">
        <v>43</v>
      </c>
      <c r="E34" s="180" t="s">
        <v>38</v>
      </c>
      <c r="F34" s="180" t="s">
        <v>41</v>
      </c>
      <c r="G34" s="181">
        <f>VLOOKUP(B34,'Full FBS'!$B$18:$M$4306,6,0)</f>
        <v>0</v>
      </c>
      <c r="H34" s="181">
        <f>VLOOKUP(B34,'Full FBS'!$B$18:$M$4306,7,0)</f>
        <v>0</v>
      </c>
      <c r="I34" s="181">
        <f>VLOOKUP(B34,'Full FBS'!$B$18:$M$4306,8,0)</f>
        <v>0</v>
      </c>
      <c r="J34" s="181">
        <f>VLOOKUP(B34,'Full FBS'!$B$18:$M$4306,9,0)</f>
        <v>0</v>
      </c>
      <c r="K34" s="181">
        <f>VLOOKUP(B34,'Full FBS'!$B$18:$M$4306,10,0)</f>
        <v>75</v>
      </c>
      <c r="L34" s="181">
        <f>VLOOKUP(B34,'Full FBS'!$B$18:$M$4306,11,0)</f>
        <v>1126</v>
      </c>
      <c r="M34" s="181">
        <f>VLOOKUP(B34,'Full FBS'!$B$18:$M$4306,12,0)</f>
        <v>9</v>
      </c>
      <c r="N34" s="43">
        <f>SUM(G34*$D$8+H34*$D$5+I34*$D$9+J34*$D$6+K34*$D$11+L34*$D$10+M34*$D$7)</f>
        <v>204.10000000000002</v>
      </c>
      <c r="O34" s="97">
        <f>VLOOKUP(B34, 'Full FBS'!$B$18:$P$4999, 14, FALSE)</f>
        <v>1</v>
      </c>
      <c r="P34" s="106">
        <f>SUM((((I34+L34)/1300*0.35)+(J34+M34)/14.5*0.35)+(K34/90)*0.3)*100*O34</f>
        <v>77.039522546419107</v>
      </c>
      <c r="Q34" s="31"/>
      <c r="R34" s="15"/>
      <c r="S34" s="15"/>
      <c r="T34" s="15"/>
      <c r="U34" s="15"/>
    </row>
    <row r="35" spans="1:21" ht="13.5" customHeight="1">
      <c r="A35" s="41">
        <f>RANK(N35,$N$18:$N$1857)</f>
        <v>18</v>
      </c>
      <c r="B35" s="180" t="s">
        <v>1076</v>
      </c>
      <c r="C35" s="180" t="s">
        <v>1376</v>
      </c>
      <c r="D35" s="180" t="s">
        <v>43</v>
      </c>
      <c r="E35" s="180" t="s">
        <v>36</v>
      </c>
      <c r="F35" s="180" t="s">
        <v>1104</v>
      </c>
      <c r="G35" s="181">
        <f>VLOOKUP(B35,'Full FBS'!$B$18:$M$4306,6,0)</f>
        <v>0</v>
      </c>
      <c r="H35" s="181">
        <f>VLOOKUP(B35,'Full FBS'!$B$18:$M$4306,7,0)</f>
        <v>0</v>
      </c>
      <c r="I35" s="181">
        <f>VLOOKUP(B35,'Full FBS'!$B$18:$M$4306,8,0)</f>
        <v>0</v>
      </c>
      <c r="J35" s="181">
        <f>VLOOKUP(B35,'Full FBS'!$B$18:$M$4306,9,0)</f>
        <v>0</v>
      </c>
      <c r="K35" s="181">
        <f>VLOOKUP(B35,'Full FBS'!$B$18:$M$4306,10,0)</f>
        <v>75</v>
      </c>
      <c r="L35" s="181">
        <f>VLOOKUP(B35,'Full FBS'!$B$18:$M$4306,11,0)</f>
        <v>1112</v>
      </c>
      <c r="M35" s="181">
        <f>VLOOKUP(B35,'Full FBS'!$B$18:$M$4306,12,0)</f>
        <v>9</v>
      </c>
      <c r="N35" s="43">
        <f>SUM(G35*$D$8+H35*$D$5+I35*$D$9+J35*$D$6+K35*$D$11+L35*$D$10+M35*$D$7)</f>
        <v>202.7</v>
      </c>
      <c r="O35" s="97">
        <f>VLOOKUP(B35, 'Full FBS'!$B$18:$P$4999, 14, FALSE)</f>
        <v>1</v>
      </c>
      <c r="P35" s="106">
        <f>SUM((((I35+L35)/1300*0.35)+(J35+M35)/14.5*0.35)+(K35/90)*0.3)*100*O35</f>
        <v>76.662599469496016</v>
      </c>
      <c r="Q35" s="31"/>
      <c r="R35" s="15"/>
      <c r="S35" s="15"/>
      <c r="T35" s="15"/>
      <c r="U35" s="15"/>
    </row>
    <row r="36" spans="1:21" ht="13.5" customHeight="1">
      <c r="A36" s="41">
        <f>RANK(N36,$N$18:$N$1857)</f>
        <v>19</v>
      </c>
      <c r="B36" s="180" t="s">
        <v>450</v>
      </c>
      <c r="C36" s="180" t="s">
        <v>1423</v>
      </c>
      <c r="D36" s="180" t="s">
        <v>43</v>
      </c>
      <c r="E36" s="180" t="s">
        <v>34</v>
      </c>
      <c r="F36" s="180" t="s">
        <v>1106</v>
      </c>
      <c r="G36" s="181">
        <f>VLOOKUP(B36,'Full FBS'!$B$18:$M$4306,6,0)</f>
        <v>0</v>
      </c>
      <c r="H36" s="181">
        <f>VLOOKUP(B36,'Full FBS'!$B$18:$M$4306,7,0)</f>
        <v>0</v>
      </c>
      <c r="I36" s="181">
        <f>VLOOKUP(B36,'Full FBS'!$B$18:$M$4306,8,0)</f>
        <v>44</v>
      </c>
      <c r="J36" s="181">
        <f>VLOOKUP(B36,'Full FBS'!$B$18:$M$4306,9,0)</f>
        <v>1</v>
      </c>
      <c r="K36" s="181">
        <f>VLOOKUP(B36,'Full FBS'!$B$18:$M$4306,10,0)</f>
        <v>60</v>
      </c>
      <c r="L36" s="181">
        <f>VLOOKUP(B36,'Full FBS'!$B$18:$M$4306,11,0)</f>
        <v>1001</v>
      </c>
      <c r="M36" s="181">
        <f>VLOOKUP(B36,'Full FBS'!$B$18:$M$4306,12,0)</f>
        <v>9</v>
      </c>
      <c r="N36" s="43">
        <f>SUM(G36*$D$8+H36*$D$5+I36*$D$9+J36*$D$6+K36*$D$11+L36*$D$10+M36*$D$7)</f>
        <v>194.5</v>
      </c>
      <c r="O36" s="97">
        <f>VLOOKUP(B36, 'Full FBS'!$B$18:$P$4999, 14, FALSE)</f>
        <v>1</v>
      </c>
      <c r="P36" s="106">
        <f>SUM((((I36+L36)/1300*0.35)+(J36+M36)/14.5*0.35)+(K36/90)*0.3)*100*O36</f>
        <v>72.272546419098134</v>
      </c>
      <c r="Q36" s="31"/>
      <c r="R36" s="15"/>
      <c r="S36" s="15"/>
      <c r="T36" s="15"/>
      <c r="U36" s="15"/>
    </row>
    <row r="37" spans="1:21" ht="13.5" customHeight="1">
      <c r="A37" s="41">
        <f>RANK(N37,$N$18:$N$1857)</f>
        <v>20</v>
      </c>
      <c r="B37" s="180" t="s">
        <v>933</v>
      </c>
      <c r="C37" s="180" t="s">
        <v>1371</v>
      </c>
      <c r="D37" s="180" t="s">
        <v>43</v>
      </c>
      <c r="E37" s="180" t="s">
        <v>36</v>
      </c>
      <c r="F37" s="180" t="s">
        <v>1105</v>
      </c>
      <c r="G37" s="181">
        <f>VLOOKUP(B37,'Full FBS'!$B$18:$M$4306,6,0)</f>
        <v>0</v>
      </c>
      <c r="H37" s="181">
        <f>VLOOKUP(B37,'Full FBS'!$B$18:$M$4306,7,0)</f>
        <v>0</v>
      </c>
      <c r="I37" s="181">
        <f>VLOOKUP(B37,'Full FBS'!$B$18:$M$4306,8,0)</f>
        <v>0</v>
      </c>
      <c r="J37" s="181">
        <f>VLOOKUP(B37,'Full FBS'!$B$18:$M$4306,9,0)</f>
        <v>0</v>
      </c>
      <c r="K37" s="181">
        <f>VLOOKUP(B37,'Full FBS'!$B$18:$M$4306,10,0)</f>
        <v>69</v>
      </c>
      <c r="L37" s="181">
        <f>VLOOKUP(B37,'Full FBS'!$B$18:$M$4306,11,0)</f>
        <v>1040</v>
      </c>
      <c r="M37" s="181">
        <f>VLOOKUP(B37,'Full FBS'!$B$18:$M$4306,12,0)</f>
        <v>9</v>
      </c>
      <c r="N37" s="43">
        <f>SUM(G37*$D$8+H37*$D$5+I37*$D$9+J37*$D$6+K37*$D$11+L37*$D$10+M37*$D$7)</f>
        <v>192.5</v>
      </c>
      <c r="O37" s="97">
        <f>VLOOKUP(B37, 'Full FBS'!$B$18:$P$4999, 14, FALSE)</f>
        <v>1</v>
      </c>
      <c r="P37" s="106">
        <f>SUM((((I37+L37)/1300*0.35)+(J37+M37)/14.5*0.35)+(K37/90)*0.3)*100*O37</f>
        <v>72.724137931034477</v>
      </c>
      <c r="Q37" s="31"/>
      <c r="R37" s="15"/>
      <c r="S37" s="15"/>
      <c r="T37" s="15"/>
      <c r="U37" s="15"/>
    </row>
    <row r="38" spans="1:21" ht="13.5" customHeight="1">
      <c r="A38" s="41">
        <f>RANK(N38,$N$18:$N$1857)</f>
        <v>21</v>
      </c>
      <c r="B38" s="180" t="s">
        <v>579</v>
      </c>
      <c r="C38" s="180" t="s">
        <v>139</v>
      </c>
      <c r="D38" s="180" t="s">
        <v>43</v>
      </c>
      <c r="E38" s="180" t="s">
        <v>34</v>
      </c>
      <c r="F38" s="180" t="s">
        <v>59</v>
      </c>
      <c r="G38" s="181">
        <f>VLOOKUP(B38,'Full FBS'!$B$18:$M$4306,6,0)</f>
        <v>0</v>
      </c>
      <c r="H38" s="181">
        <f>VLOOKUP(B38,'Full FBS'!$B$18:$M$4306,7,0)</f>
        <v>0</v>
      </c>
      <c r="I38" s="181">
        <f>VLOOKUP(B38,'Full FBS'!$B$18:$M$4306,8,0)</f>
        <v>0</v>
      </c>
      <c r="J38" s="181">
        <f>VLOOKUP(B38,'Full FBS'!$B$18:$M$4306,9,0)</f>
        <v>0</v>
      </c>
      <c r="K38" s="181">
        <f>VLOOKUP(B38,'Full FBS'!$B$18:$M$4306,10,0)</f>
        <v>75</v>
      </c>
      <c r="L38" s="181">
        <f>VLOOKUP(B38,'Full FBS'!$B$18:$M$4306,11,0)</f>
        <v>937</v>
      </c>
      <c r="M38" s="181">
        <f>VLOOKUP(B38,'Full FBS'!$B$18:$M$4306,12,0)</f>
        <v>10</v>
      </c>
      <c r="N38" s="43">
        <f>SUM(G38*$D$8+H38*$D$5+I38*$D$9+J38*$D$6+K38*$D$11+L38*$D$10+M38*$D$7)</f>
        <v>191.2</v>
      </c>
      <c r="O38" s="97">
        <f>VLOOKUP(B38, 'Full FBS'!$B$18:$P$4999, 14, FALSE)</f>
        <v>1</v>
      </c>
      <c r="P38" s="106">
        <f>SUM((((I38+L38)/1300*0.35)+(J38+M38)/14.5*0.35)+(K38/90)*0.3)*100*O38</f>
        <v>74.364854111405833</v>
      </c>
      <c r="Q38" s="31"/>
      <c r="R38" s="15"/>
      <c r="S38" s="15"/>
      <c r="T38" s="15"/>
      <c r="U38" s="15"/>
    </row>
    <row r="39" spans="1:21" ht="13.5" customHeight="1">
      <c r="A39" s="41">
        <f>RANK(N39,$N$18:$N$1857)</f>
        <v>22</v>
      </c>
      <c r="B39" s="180" t="s">
        <v>1086</v>
      </c>
      <c r="C39" s="180" t="s">
        <v>1406</v>
      </c>
      <c r="D39" s="180" t="s">
        <v>43</v>
      </c>
      <c r="E39" s="180" t="s">
        <v>34</v>
      </c>
      <c r="F39" s="180" t="s">
        <v>1106</v>
      </c>
      <c r="G39" s="181">
        <f>VLOOKUP(B39,'Full FBS'!$B$18:$M$4306,6,0)</f>
        <v>0</v>
      </c>
      <c r="H39" s="181">
        <f>VLOOKUP(B39,'Full FBS'!$B$18:$M$4306,7,0)</f>
        <v>0</v>
      </c>
      <c r="I39" s="181">
        <f>VLOOKUP(B39,'Full FBS'!$B$18:$M$4306,8,0)</f>
        <v>0</v>
      </c>
      <c r="J39" s="181">
        <f>VLOOKUP(B39,'Full FBS'!$B$18:$M$4306,9,0)</f>
        <v>0</v>
      </c>
      <c r="K39" s="181">
        <f>VLOOKUP(B39,'Full FBS'!$B$18:$M$4306,10,0)</f>
        <v>75</v>
      </c>
      <c r="L39" s="181">
        <f>VLOOKUP(B39,'Full FBS'!$B$18:$M$4306,11,0)</f>
        <v>976</v>
      </c>
      <c r="M39" s="181">
        <f>VLOOKUP(B39,'Full FBS'!$B$18:$M$4306,12,0)</f>
        <v>9</v>
      </c>
      <c r="N39" s="43">
        <f>SUM(G39*$D$8+H39*$D$5+I39*$D$9+J39*$D$6+K39*$D$11+L39*$D$10+M39*$D$7)</f>
        <v>189.10000000000002</v>
      </c>
      <c r="O39" s="97">
        <f>VLOOKUP(B39, 'Full FBS'!$B$18:$P$4999, 14, FALSE)</f>
        <v>1</v>
      </c>
      <c r="P39" s="106">
        <f>SUM((((I39+L39)/1300*0.35)+(J39+M39)/14.5*0.35)+(K39/90)*0.3)*100*O39</f>
        <v>73.00106100795756</v>
      </c>
      <c r="Q39" s="31"/>
      <c r="R39" s="15"/>
      <c r="S39" s="15"/>
      <c r="T39" s="15"/>
      <c r="U39" s="15"/>
    </row>
    <row r="40" spans="1:21" ht="13.5" customHeight="1">
      <c r="A40" s="41">
        <f>RANK(N40,$N$18:$N$1857)</f>
        <v>23</v>
      </c>
      <c r="B40" s="180" t="s">
        <v>1138</v>
      </c>
      <c r="C40" s="180" t="s">
        <v>1393</v>
      </c>
      <c r="D40" s="180" t="s">
        <v>43</v>
      </c>
      <c r="E40" s="180" t="s">
        <v>34</v>
      </c>
      <c r="F40" s="180" t="s">
        <v>1482</v>
      </c>
      <c r="G40" s="181">
        <f>VLOOKUP(B40,'Full FBS'!$B$18:$M$4306,6,0)</f>
        <v>0</v>
      </c>
      <c r="H40" s="181">
        <f>VLOOKUP(B40,'Full FBS'!$B$18:$M$4306,7,0)</f>
        <v>0</v>
      </c>
      <c r="I40" s="181">
        <f>VLOOKUP(B40,'Full FBS'!$B$18:$M$4306,8,0)</f>
        <v>35</v>
      </c>
      <c r="J40" s="181">
        <f>VLOOKUP(B40,'Full FBS'!$B$18:$M$4306,9,0)</f>
        <v>0</v>
      </c>
      <c r="K40" s="181">
        <f>VLOOKUP(B40,'Full FBS'!$B$18:$M$4306,10,0)</f>
        <v>70</v>
      </c>
      <c r="L40" s="181">
        <f>VLOOKUP(B40,'Full FBS'!$B$18:$M$4306,11,0)</f>
        <v>924</v>
      </c>
      <c r="M40" s="181">
        <f>VLOOKUP(B40,'Full FBS'!$B$18:$M$4306,12,0)</f>
        <v>9</v>
      </c>
      <c r="N40" s="43">
        <f>SUM(G40*$D$8+H40*$D$5+I40*$D$9+J40*$D$6+K40*$D$11+L40*$D$10+M40*$D$7)</f>
        <v>184.9</v>
      </c>
      <c r="O40" s="97">
        <f>VLOOKUP(B40, 'Full FBS'!$B$18:$P$4999, 14, FALSE)</f>
        <v>1</v>
      </c>
      <c r="P40" s="106">
        <f>SUM((((I40+L40)/1300*0.35)+(J40+M40)/14.5*0.35)+(K40/90)*0.3)*100*O40</f>
        <v>70.876702033598576</v>
      </c>
      <c r="Q40" s="31"/>
      <c r="R40" s="15"/>
      <c r="S40" s="15"/>
      <c r="T40" s="15"/>
      <c r="U40" s="15"/>
    </row>
    <row r="41" spans="1:21" ht="13.5" customHeight="1">
      <c r="A41" s="41">
        <f>RANK(N41,$N$18:$N$1857)</f>
        <v>24</v>
      </c>
      <c r="B41" s="180" t="s">
        <v>948</v>
      </c>
      <c r="C41" s="180" t="s">
        <v>1364</v>
      </c>
      <c r="D41" s="180" t="s">
        <v>43</v>
      </c>
      <c r="E41" s="180" t="s">
        <v>36</v>
      </c>
      <c r="F41" s="180" t="s">
        <v>1106</v>
      </c>
      <c r="G41" s="181">
        <f>VLOOKUP(B41,'Full FBS'!$B$18:$M$4306,6,0)</f>
        <v>0</v>
      </c>
      <c r="H41" s="181">
        <f>VLOOKUP(B41,'Full FBS'!$B$18:$M$4306,7,0)</f>
        <v>0</v>
      </c>
      <c r="I41" s="181">
        <f>VLOOKUP(B41,'Full FBS'!$B$18:$M$4306,8,0)</f>
        <v>0</v>
      </c>
      <c r="J41" s="181">
        <f>VLOOKUP(B41,'Full FBS'!$B$18:$M$4306,9,0)</f>
        <v>0</v>
      </c>
      <c r="K41" s="181">
        <f>VLOOKUP(B41,'Full FBS'!$B$18:$M$4306,10,0)</f>
        <v>62</v>
      </c>
      <c r="L41" s="181">
        <f>VLOOKUP(B41,'Full FBS'!$B$18:$M$4306,11,0)</f>
        <v>866</v>
      </c>
      <c r="M41" s="181">
        <f>VLOOKUP(B41,'Full FBS'!$B$18:$M$4306,12,0)</f>
        <v>11</v>
      </c>
      <c r="N41" s="43">
        <f>SUM(G41*$D$8+H41*$D$5+I41*$D$9+J41*$D$6+K41*$D$11+L41*$D$10+M41*$D$7)</f>
        <v>183.60000000000002</v>
      </c>
      <c r="O41" s="97">
        <f>VLOOKUP(B41, 'Full FBS'!$B$18:$P$4999, 14, FALSE)</f>
        <v>1</v>
      </c>
      <c r="P41" s="106">
        <f>SUM((((I41+L41)/1300*0.35)+(J41+M41)/14.5*0.35)+(K41/90)*0.3)*100*O41</f>
        <v>70.533775419982319</v>
      </c>
      <c r="Q41" s="31"/>
      <c r="R41" s="15"/>
      <c r="S41" s="15"/>
      <c r="T41" s="15"/>
      <c r="U41" s="15"/>
    </row>
    <row r="42" spans="1:21" ht="13.5" customHeight="1">
      <c r="A42" s="41">
        <f>RANK(N42,$N$18:$N$1857)</f>
        <v>25</v>
      </c>
      <c r="B42" s="180" t="s">
        <v>299</v>
      </c>
      <c r="C42" s="180" t="s">
        <v>1378</v>
      </c>
      <c r="D42" s="180" t="s">
        <v>43</v>
      </c>
      <c r="E42" s="180" t="s">
        <v>38</v>
      </c>
      <c r="F42" s="180" t="s">
        <v>1106</v>
      </c>
      <c r="G42" s="181">
        <f>VLOOKUP(B42,'Full FBS'!$B$18:$M$4306,6,0)</f>
        <v>0</v>
      </c>
      <c r="H42" s="181">
        <f>VLOOKUP(B42,'Full FBS'!$B$18:$M$4306,7,0)</f>
        <v>0</v>
      </c>
      <c r="I42" s="181">
        <f>VLOOKUP(B42,'Full FBS'!$B$18:$M$4306,8,0)</f>
        <v>0</v>
      </c>
      <c r="J42" s="181">
        <f>VLOOKUP(B42,'Full FBS'!$B$18:$M$4306,9,0)</f>
        <v>0</v>
      </c>
      <c r="K42" s="181">
        <f>VLOOKUP(B42,'Full FBS'!$B$18:$M$4306,10,0)</f>
        <v>76</v>
      </c>
      <c r="L42" s="181">
        <f>VLOOKUP(B42,'Full FBS'!$B$18:$M$4306,11,0)</f>
        <v>975</v>
      </c>
      <c r="M42" s="181">
        <f>VLOOKUP(B42,'Full FBS'!$B$18:$M$4306,12,0)</f>
        <v>8</v>
      </c>
      <c r="N42" s="43">
        <f>SUM(G42*$D$8+H42*$D$5+I42*$D$9+J42*$D$6+K42*$D$11+L42*$D$10+M42*$D$7)</f>
        <v>183.5</v>
      </c>
      <c r="O42" s="97">
        <f>VLOOKUP(B42, 'Full FBS'!$B$18:$P$4999, 14, FALSE)</f>
        <v>1</v>
      </c>
      <c r="P42" s="106">
        <f>SUM((((I42+L42)/1300*0.35)+(J42+M42)/14.5*0.35)+(K42/90)*0.3)*100*O42</f>
        <v>70.893678160919535</v>
      </c>
      <c r="Q42" s="31"/>
      <c r="R42" s="15"/>
      <c r="S42" s="15"/>
      <c r="T42" s="15"/>
      <c r="U42" s="15"/>
    </row>
    <row r="43" spans="1:21" ht="13.5" customHeight="1">
      <c r="A43" s="41">
        <f>RANK(N43,$N$18:$N$1857)</f>
        <v>26</v>
      </c>
      <c r="B43" s="180" t="s">
        <v>522</v>
      </c>
      <c r="C43" s="180" t="s">
        <v>89</v>
      </c>
      <c r="D43" s="180" t="s">
        <v>43</v>
      </c>
      <c r="E43" s="180" t="s">
        <v>34</v>
      </c>
      <c r="F43" s="180" t="s">
        <v>37</v>
      </c>
      <c r="G43" s="181">
        <f>VLOOKUP(B43,'Full FBS'!$B$18:$M$4306,6,0)</f>
        <v>0</v>
      </c>
      <c r="H43" s="181">
        <f>VLOOKUP(B43,'Full FBS'!$B$18:$M$4306,7,0)</f>
        <v>0</v>
      </c>
      <c r="I43" s="181">
        <f>VLOOKUP(B43,'Full FBS'!$B$18:$M$4306,8,0)</f>
        <v>0</v>
      </c>
      <c r="J43" s="181">
        <f>VLOOKUP(B43,'Full FBS'!$B$18:$M$4306,9,0)</f>
        <v>0</v>
      </c>
      <c r="K43" s="181">
        <f>VLOOKUP(B43,'Full FBS'!$B$18:$M$4306,10,0)</f>
        <v>62</v>
      </c>
      <c r="L43" s="181">
        <f>VLOOKUP(B43,'Full FBS'!$B$18:$M$4306,11,0)</f>
        <v>962</v>
      </c>
      <c r="M43" s="181">
        <f>VLOOKUP(B43,'Full FBS'!$B$18:$M$4306,12,0)</f>
        <v>9</v>
      </c>
      <c r="N43" s="43">
        <f>SUM(G43*$D$8+H43*$D$5+I43*$D$9+J43*$D$6+K43*$D$11+L43*$D$10+M43*$D$7)</f>
        <v>181.2</v>
      </c>
      <c r="O43" s="97">
        <f>VLOOKUP(B43, 'Full FBS'!$B$18:$P$4999, 14, FALSE)</f>
        <v>1</v>
      </c>
      <c r="P43" s="106">
        <f>SUM((((I43+L43)/1300*0.35)+(J43+M43)/14.5*0.35)+(K43/90)*0.3)*100*O43</f>
        <v>68.290804597701154</v>
      </c>
      <c r="Q43" s="31"/>
      <c r="R43" s="15"/>
      <c r="S43" s="15"/>
      <c r="T43" s="15"/>
      <c r="U43" s="15"/>
    </row>
    <row r="44" spans="1:21" ht="13.5" customHeight="1">
      <c r="A44" s="41">
        <f>RANK(N44,$N$18:$N$1857)</f>
        <v>27</v>
      </c>
      <c r="B44" s="180" t="s">
        <v>443</v>
      </c>
      <c r="C44" s="180" t="s">
        <v>1360</v>
      </c>
      <c r="D44" s="180" t="s">
        <v>43</v>
      </c>
      <c r="E44" s="180" t="s">
        <v>38</v>
      </c>
      <c r="F44" s="180" t="s">
        <v>52</v>
      </c>
      <c r="G44" s="181">
        <f>VLOOKUP(B44,'Full FBS'!$B$18:$M$4306,6,0)</f>
        <v>0</v>
      </c>
      <c r="H44" s="181">
        <f>VLOOKUP(B44,'Full FBS'!$B$18:$M$4306,7,0)</f>
        <v>0</v>
      </c>
      <c r="I44" s="181">
        <f>VLOOKUP(B44,'Full FBS'!$B$18:$M$4306,8,0)</f>
        <v>0</v>
      </c>
      <c r="J44" s="181">
        <f>VLOOKUP(B44,'Full FBS'!$B$18:$M$4306,9,0)</f>
        <v>0</v>
      </c>
      <c r="K44" s="181">
        <f>VLOOKUP(B44,'Full FBS'!$B$18:$M$4306,10,0)</f>
        <v>57</v>
      </c>
      <c r="L44" s="181">
        <f>VLOOKUP(B44,'Full FBS'!$B$18:$M$4306,11,0)</f>
        <v>1026</v>
      </c>
      <c r="M44" s="181">
        <f>VLOOKUP(B44,'Full FBS'!$B$18:$M$4306,12,0)</f>
        <v>8</v>
      </c>
      <c r="N44" s="43">
        <f>SUM(G44*$D$8+H44*$D$5+I44*$D$9+J44*$D$6+K44*$D$11+L44*$D$10+M44*$D$7)</f>
        <v>179.10000000000002</v>
      </c>
      <c r="O44" s="97">
        <f>VLOOKUP(B44, 'Full FBS'!$B$18:$P$4999, 14, FALSE)</f>
        <v>1</v>
      </c>
      <c r="P44" s="106">
        <f>SUM((((I44+L44)/1300*0.35)+(J44+M44)/14.5*0.35)+(K44/90)*0.3)*100*O44</f>
        <v>65.933421750663129</v>
      </c>
      <c r="Q44" s="31"/>
      <c r="R44" s="15"/>
      <c r="S44" s="15"/>
      <c r="T44" s="15"/>
      <c r="U44" s="15"/>
    </row>
    <row r="45" spans="1:21" ht="13.5" customHeight="1">
      <c r="A45" s="41">
        <f>RANK(N45,$N$18:$N$1857)</f>
        <v>28</v>
      </c>
      <c r="B45" s="180" t="s">
        <v>585</v>
      </c>
      <c r="C45" s="180" t="s">
        <v>1396</v>
      </c>
      <c r="D45" s="180" t="s">
        <v>43</v>
      </c>
      <c r="E45" s="180" t="s">
        <v>38</v>
      </c>
      <c r="F45" s="180" t="s">
        <v>37</v>
      </c>
      <c r="G45" s="181">
        <f>VLOOKUP(B45,'Full FBS'!$B$18:$M$4306,6,0)</f>
        <v>0</v>
      </c>
      <c r="H45" s="181">
        <f>VLOOKUP(B45,'Full FBS'!$B$18:$M$4306,7,0)</f>
        <v>0</v>
      </c>
      <c r="I45" s="181">
        <f>VLOOKUP(B45,'Full FBS'!$B$18:$M$4306,8,0)</f>
        <v>77</v>
      </c>
      <c r="J45" s="181">
        <f>VLOOKUP(B45,'Full FBS'!$B$18:$M$4306,9,0)</f>
        <v>0</v>
      </c>
      <c r="K45" s="181">
        <f>VLOOKUP(B45,'Full FBS'!$B$18:$M$4306,10,0)</f>
        <v>83</v>
      </c>
      <c r="L45" s="181">
        <f>VLOOKUP(B45,'Full FBS'!$B$18:$M$4306,11,0)</f>
        <v>997</v>
      </c>
      <c r="M45" s="181">
        <f>VLOOKUP(B45,'Full FBS'!$B$18:$M$4306,12,0)</f>
        <v>5</v>
      </c>
      <c r="N45" s="43">
        <f>SUM(G45*$D$8+H45*$D$5+I45*$D$9+J45*$D$6+K45*$D$11+L45*$D$10+M45*$D$7)</f>
        <v>178.9</v>
      </c>
      <c r="O45" s="97">
        <f>VLOOKUP(B45, 'Full FBS'!$B$18:$P$4999, 14, FALSE)</f>
        <v>1</v>
      </c>
      <c r="P45" s="106">
        <f>SUM((((I45+L45)/1300*0.35)+(J45+M45)/14.5*0.35)+(K45/90)*0.3)*100*O45</f>
        <v>68.651016799292663</v>
      </c>
      <c r="Q45" s="31"/>
      <c r="R45" s="15"/>
      <c r="S45" s="15"/>
      <c r="T45" s="15"/>
      <c r="U45" s="15"/>
    </row>
    <row r="46" spans="1:21" ht="13.5" customHeight="1">
      <c r="A46" s="41">
        <f>RANK(N46,$N$18:$N$1857)</f>
        <v>29</v>
      </c>
      <c r="B46" s="180" t="s">
        <v>176</v>
      </c>
      <c r="C46" s="180" t="s">
        <v>1398</v>
      </c>
      <c r="D46" s="180" t="s">
        <v>43</v>
      </c>
      <c r="E46" s="180" t="s">
        <v>34</v>
      </c>
      <c r="F46" s="180" t="s">
        <v>41</v>
      </c>
      <c r="G46" s="181">
        <f>VLOOKUP(B46,'Full FBS'!$B$18:$M$4306,6,0)</f>
        <v>0</v>
      </c>
      <c r="H46" s="181">
        <f>VLOOKUP(B46,'Full FBS'!$B$18:$M$4306,7,0)</f>
        <v>0</v>
      </c>
      <c r="I46" s="181">
        <f>VLOOKUP(B46,'Full FBS'!$B$18:$M$4306,8,0)</f>
        <v>0</v>
      </c>
      <c r="J46" s="181">
        <f>VLOOKUP(B46,'Full FBS'!$B$18:$M$4306,9,0)</f>
        <v>0</v>
      </c>
      <c r="K46" s="181">
        <f>VLOOKUP(B46,'Full FBS'!$B$18:$M$4306,10,0)</f>
        <v>62</v>
      </c>
      <c r="L46" s="181">
        <f>VLOOKUP(B46,'Full FBS'!$B$18:$M$4306,11,0)</f>
        <v>992</v>
      </c>
      <c r="M46" s="181">
        <f>VLOOKUP(B46,'Full FBS'!$B$18:$M$4306,12,0)</f>
        <v>8</v>
      </c>
      <c r="N46" s="43">
        <f>SUM(G46*$D$8+H46*$D$5+I46*$D$9+J46*$D$6+K46*$D$11+L46*$D$10+M46*$D$7)</f>
        <v>178.2</v>
      </c>
      <c r="O46" s="97">
        <f>VLOOKUP(B46, 'Full FBS'!$B$18:$P$4999, 14, FALSE)</f>
        <v>1</v>
      </c>
      <c r="P46" s="106">
        <f>SUM((((I46+L46)/1300*0.35)+(J46+M46)/14.5*0.35)+(K46/90)*0.3)*100*O46</f>
        <v>66.684703801945176</v>
      </c>
      <c r="Q46" s="31"/>
      <c r="R46" s="15"/>
      <c r="S46" s="15"/>
      <c r="T46" s="15"/>
      <c r="U46" s="15"/>
    </row>
    <row r="47" spans="1:21" ht="13.5" customHeight="1">
      <c r="A47" s="41">
        <f>RANK(N47,$N$18:$N$1857)</f>
        <v>30</v>
      </c>
      <c r="B47" s="180" t="s">
        <v>566</v>
      </c>
      <c r="C47" s="180" t="s">
        <v>1390</v>
      </c>
      <c r="D47" s="180" t="s">
        <v>43</v>
      </c>
      <c r="E47" s="180" t="s">
        <v>38</v>
      </c>
      <c r="F47" s="180" t="s">
        <v>1482</v>
      </c>
      <c r="G47" s="181">
        <f>VLOOKUP(B47,'Full FBS'!$B$18:$M$4306,6,0)</f>
        <v>0</v>
      </c>
      <c r="H47" s="181">
        <f>VLOOKUP(B47,'Full FBS'!$B$18:$M$4306,7,0)</f>
        <v>0</v>
      </c>
      <c r="I47" s="181">
        <f>VLOOKUP(B47,'Full FBS'!$B$18:$M$4306,8,0)</f>
        <v>0</v>
      </c>
      <c r="J47" s="181">
        <f>VLOOKUP(B47,'Full FBS'!$B$18:$M$4306,9,0)</f>
        <v>0</v>
      </c>
      <c r="K47" s="181">
        <f>VLOOKUP(B47,'Full FBS'!$B$18:$M$4306,10,0)</f>
        <v>65</v>
      </c>
      <c r="L47" s="181">
        <f>VLOOKUP(B47,'Full FBS'!$B$18:$M$4306,11,0)</f>
        <v>912</v>
      </c>
      <c r="M47" s="181">
        <f>VLOOKUP(B47,'Full FBS'!$B$18:$M$4306,12,0)</f>
        <v>9</v>
      </c>
      <c r="N47" s="43">
        <f>SUM(G47*$D$8+H47*$D$5+I47*$D$9+J47*$D$6+K47*$D$11+L47*$D$10+M47*$D$7)</f>
        <v>177.7</v>
      </c>
      <c r="O47" s="97">
        <f>VLOOKUP(B47, 'Full FBS'!$B$18:$P$4999, 14, FALSE)</f>
        <v>1</v>
      </c>
      <c r="P47" s="106">
        <f>SUM((((I47+L47)/1300*0.35)+(J47+M47)/14.5*0.35)+(K47/90)*0.3)*100*O47</f>
        <v>67.9446507515473</v>
      </c>
      <c r="Q47" s="31"/>
      <c r="R47" s="15"/>
      <c r="S47" s="15"/>
      <c r="T47" s="15"/>
      <c r="U47" s="15"/>
    </row>
    <row r="48" spans="1:21" ht="13.5" customHeight="1">
      <c r="A48" s="41">
        <f>RANK(N48,$N$18:$N$1857)</f>
        <v>31</v>
      </c>
      <c r="B48" s="180" t="s">
        <v>250</v>
      </c>
      <c r="C48" s="180" t="s">
        <v>1412</v>
      </c>
      <c r="D48" s="180" t="s">
        <v>43</v>
      </c>
      <c r="E48" s="180" t="s">
        <v>34</v>
      </c>
      <c r="F48" s="180" t="s">
        <v>1482</v>
      </c>
      <c r="G48" s="181">
        <f>VLOOKUP(B48,'Full FBS'!$B$18:$M$4306,6,0)</f>
        <v>0</v>
      </c>
      <c r="H48" s="181">
        <f>VLOOKUP(B48,'Full FBS'!$B$18:$M$4306,7,0)</f>
        <v>0</v>
      </c>
      <c r="I48" s="181">
        <f>VLOOKUP(B48,'Full FBS'!$B$18:$M$4306,8,0)</f>
        <v>0</v>
      </c>
      <c r="J48" s="181">
        <f>VLOOKUP(B48,'Full FBS'!$B$18:$M$4306,9,0)</f>
        <v>0</v>
      </c>
      <c r="K48" s="181">
        <f>VLOOKUP(B48,'Full FBS'!$B$18:$M$4306,10,0)</f>
        <v>75</v>
      </c>
      <c r="L48" s="181">
        <f>VLOOKUP(B48,'Full FBS'!$B$18:$M$4306,11,0)</f>
        <v>979</v>
      </c>
      <c r="M48" s="181">
        <f>VLOOKUP(B48,'Full FBS'!$B$18:$M$4306,12,0)</f>
        <v>7</v>
      </c>
      <c r="N48" s="43">
        <f>SUM(G48*$D$8+H48*$D$5+I48*$D$9+J48*$D$6+K48*$D$11+L48*$D$10+M48*$D$7)</f>
        <v>177.4</v>
      </c>
      <c r="O48" s="97">
        <f>VLOOKUP(B48, 'Full FBS'!$B$18:$P$4999, 14, FALSE)</f>
        <v>1</v>
      </c>
      <c r="P48" s="106">
        <f>SUM((((I48+L48)/1300*0.35)+(J48+M48)/14.5*0.35)+(K48/90)*0.3)*100*O48</f>
        <v>68.25424403183024</v>
      </c>
      <c r="Q48" s="31"/>
      <c r="R48" s="15"/>
      <c r="S48" s="15"/>
      <c r="T48" s="15"/>
      <c r="U48" s="15"/>
    </row>
    <row r="49" spans="1:21" ht="13.5" customHeight="1">
      <c r="A49" s="41">
        <f>RANK(N49,$N$18:$N$1857)</f>
        <v>32</v>
      </c>
      <c r="B49" s="180" t="s">
        <v>452</v>
      </c>
      <c r="C49" s="180" t="s">
        <v>1457</v>
      </c>
      <c r="D49" s="180" t="s">
        <v>43</v>
      </c>
      <c r="E49" s="180" t="s">
        <v>38</v>
      </c>
      <c r="F49" s="180" t="s">
        <v>41</v>
      </c>
      <c r="G49" s="181">
        <f>VLOOKUP(B49,'Full FBS'!$B$18:$M$4306,6,0)</f>
        <v>0</v>
      </c>
      <c r="H49" s="181">
        <f>VLOOKUP(B49,'Full FBS'!$B$18:$M$4306,7,0)</f>
        <v>0</v>
      </c>
      <c r="I49" s="181">
        <f>VLOOKUP(B49,'Full FBS'!$B$18:$M$4306,8,0)</f>
        <v>15</v>
      </c>
      <c r="J49" s="181">
        <f>VLOOKUP(B49,'Full FBS'!$B$18:$M$4306,9,0)</f>
        <v>0</v>
      </c>
      <c r="K49" s="181">
        <f>VLOOKUP(B49,'Full FBS'!$B$18:$M$4306,10,0)</f>
        <v>64</v>
      </c>
      <c r="L49" s="181">
        <f>VLOOKUP(B49,'Full FBS'!$B$18:$M$4306,11,0)</f>
        <v>953</v>
      </c>
      <c r="M49" s="181">
        <f>VLOOKUP(B49,'Full FBS'!$B$18:$M$4306,12,0)</f>
        <v>8</v>
      </c>
      <c r="N49" s="43">
        <f>SUM(G49*$D$8+H49*$D$5+I49*$D$9+J49*$D$6+K49*$D$11+L49*$D$10+M49*$D$7)</f>
        <v>176.8</v>
      </c>
      <c r="O49" s="97">
        <f>VLOOKUP(B49, 'Full FBS'!$B$18:$P$4999, 14, FALSE)</f>
        <v>1</v>
      </c>
      <c r="P49" s="106">
        <f>SUM((((I49+L49)/1300*0.35)+(J49+M49)/14.5*0.35)+(K49/90)*0.3)*100*O49</f>
        <v>66.705216622457996</v>
      </c>
      <c r="Q49" s="31"/>
      <c r="R49" s="15"/>
      <c r="S49" s="15"/>
      <c r="T49" s="15"/>
      <c r="U49" s="15"/>
    </row>
    <row r="50" spans="1:21" ht="13.5" customHeight="1">
      <c r="A50" s="41">
        <f>RANK(N50,$N$18:$N$1857)</f>
        <v>33</v>
      </c>
      <c r="B50" s="180" t="s">
        <v>482</v>
      </c>
      <c r="C50" s="180" t="s">
        <v>1375</v>
      </c>
      <c r="D50" s="180" t="s">
        <v>43</v>
      </c>
      <c r="E50" s="180" t="s">
        <v>34</v>
      </c>
      <c r="F50" s="180" t="s">
        <v>57</v>
      </c>
      <c r="G50" s="181">
        <f>VLOOKUP(B50,'Full FBS'!$B$18:$M$4306,6,0)</f>
        <v>0</v>
      </c>
      <c r="H50" s="181">
        <f>VLOOKUP(B50,'Full FBS'!$B$18:$M$4306,7,0)</f>
        <v>0</v>
      </c>
      <c r="I50" s="181">
        <f>VLOOKUP(B50,'Full FBS'!$B$18:$M$4306,8,0)</f>
        <v>150</v>
      </c>
      <c r="J50" s="181">
        <f>VLOOKUP(B50,'Full FBS'!$B$18:$M$4306,9,0)</f>
        <v>1</v>
      </c>
      <c r="K50" s="181">
        <f>VLOOKUP(B50,'Full FBS'!$B$18:$M$4306,10,0)</f>
        <v>77</v>
      </c>
      <c r="L50" s="181">
        <f>VLOOKUP(B50,'Full FBS'!$B$18:$M$4306,11,0)</f>
        <v>796</v>
      </c>
      <c r="M50" s="181">
        <f>VLOOKUP(B50,'Full FBS'!$B$18:$M$4306,12,0)</f>
        <v>6</v>
      </c>
      <c r="N50" s="43">
        <f>SUM(G50*$D$8+H50*$D$5+I50*$D$9+J50*$D$6+K50*$D$11+L50*$D$10+M50*$D$7)</f>
        <v>175.10000000000002</v>
      </c>
      <c r="O50" s="97">
        <f>VLOOKUP(B50, 'Full FBS'!$B$18:$P$4999, 14, FALSE)</f>
        <v>1</v>
      </c>
      <c r="P50" s="106">
        <f>SUM((((I50+L50)/1300*0.35)+(J50+M50)/14.5*0.35)+(K50/90)*0.3)*100*O50</f>
        <v>68.03244916003537</v>
      </c>
      <c r="Q50" s="31"/>
      <c r="R50" s="15"/>
      <c r="S50" s="15"/>
      <c r="T50" s="15"/>
      <c r="U50" s="15"/>
    </row>
    <row r="51" spans="1:21" ht="13.5" customHeight="1">
      <c r="A51" s="41">
        <f>RANK(N51,$N$18:$N$1857)</f>
        <v>34</v>
      </c>
      <c r="B51" s="180" t="s">
        <v>154</v>
      </c>
      <c r="C51" s="180" t="s">
        <v>1478</v>
      </c>
      <c r="D51" s="180" t="s">
        <v>43</v>
      </c>
      <c r="E51" s="180" t="s">
        <v>38</v>
      </c>
      <c r="F51" s="180" t="s">
        <v>1106</v>
      </c>
      <c r="G51" s="181">
        <f>VLOOKUP(B51,'Full FBS'!$B$18:$M$4306,6,0)</f>
        <v>0</v>
      </c>
      <c r="H51" s="181">
        <f>VLOOKUP(B51,'Full FBS'!$B$18:$M$4306,7,0)</f>
        <v>0</v>
      </c>
      <c r="I51" s="181">
        <f>VLOOKUP(B51,'Full FBS'!$B$18:$M$4306,8,0)</f>
        <v>0</v>
      </c>
      <c r="J51" s="181">
        <f>VLOOKUP(B51,'Full FBS'!$B$18:$M$4306,9,0)</f>
        <v>0</v>
      </c>
      <c r="K51" s="181">
        <f>VLOOKUP(B51,'Full FBS'!$B$18:$M$4306,10,0)</f>
        <v>65</v>
      </c>
      <c r="L51" s="181">
        <f>VLOOKUP(B51,'Full FBS'!$B$18:$M$4306,11,0)</f>
        <v>921</v>
      </c>
      <c r="M51" s="181">
        <f>VLOOKUP(B51,'Full FBS'!$B$18:$M$4306,12,0)</f>
        <v>8</v>
      </c>
      <c r="N51" s="43">
        <f>SUM(G51*$D$8+H51*$D$5+I51*$D$9+J51*$D$6+K51*$D$11+L51*$D$10+M51*$D$7)</f>
        <v>172.60000000000002</v>
      </c>
      <c r="O51" s="97">
        <f>VLOOKUP(B51, 'Full FBS'!$B$18:$P$4999, 14, FALSE)</f>
        <v>1</v>
      </c>
      <c r="P51" s="106">
        <f>SUM((((I51+L51)/1300*0.35)+(J51+M51)/14.5*0.35)+(K51/90)*0.3)*100*O51</f>
        <v>65.77316534040672</v>
      </c>
      <c r="Q51" s="31"/>
      <c r="R51" s="15"/>
      <c r="S51" s="15"/>
      <c r="T51" s="15"/>
      <c r="U51" s="15"/>
    </row>
    <row r="52" spans="1:21" ht="13.5" customHeight="1">
      <c r="A52" s="41">
        <f>RANK(N52,$N$18:$N$1857)</f>
        <v>35</v>
      </c>
      <c r="B52" s="180" t="s">
        <v>475</v>
      </c>
      <c r="C52" s="180" t="s">
        <v>1413</v>
      </c>
      <c r="D52" s="180" t="s">
        <v>43</v>
      </c>
      <c r="E52" s="180" t="s">
        <v>34</v>
      </c>
      <c r="F52" s="180" t="s">
        <v>52</v>
      </c>
      <c r="G52" s="181">
        <f>VLOOKUP(B52,'Full FBS'!$B$18:$M$4306,6,0)</f>
        <v>0</v>
      </c>
      <c r="H52" s="181">
        <f>VLOOKUP(B52,'Full FBS'!$B$18:$M$4306,7,0)</f>
        <v>0</v>
      </c>
      <c r="I52" s="181">
        <f>VLOOKUP(B52,'Full FBS'!$B$18:$M$4306,8,0)</f>
        <v>50</v>
      </c>
      <c r="J52" s="181">
        <f>VLOOKUP(B52,'Full FBS'!$B$18:$M$4306,9,0)</f>
        <v>1</v>
      </c>
      <c r="K52" s="181">
        <f>VLOOKUP(B52,'Full FBS'!$B$18:$M$4306,10,0)</f>
        <v>55</v>
      </c>
      <c r="L52" s="181">
        <f>VLOOKUP(B52,'Full FBS'!$B$18:$M$4306,11,0)</f>
        <v>859</v>
      </c>
      <c r="M52" s="181">
        <f>VLOOKUP(B52,'Full FBS'!$B$18:$M$4306,12,0)</f>
        <v>8</v>
      </c>
      <c r="N52" s="43">
        <f>SUM(G52*$D$8+H52*$D$5+I52*$D$9+J52*$D$6+K52*$D$11+L52*$D$10+M52*$D$7)</f>
        <v>172.4</v>
      </c>
      <c r="O52" s="97">
        <f>VLOOKUP(B52, 'Full FBS'!$B$18:$P$4999, 14, FALSE)</f>
        <v>1</v>
      </c>
      <c r="P52" s="106">
        <f>SUM((((I52+L52)/1300*0.35)+(J52+M52)/14.5*0.35)+(K52/90)*0.3)*100*O52</f>
        <v>64.530548187444737</v>
      </c>
      <c r="Q52" s="31"/>
      <c r="R52" s="15"/>
      <c r="S52" s="15"/>
      <c r="T52" s="15"/>
      <c r="U52" s="15"/>
    </row>
    <row r="53" spans="1:21" ht="13.5" customHeight="1">
      <c r="A53" s="41">
        <f>RANK(N53,$N$18:$N$1857)</f>
        <v>35</v>
      </c>
      <c r="B53" s="180" t="s">
        <v>1159</v>
      </c>
      <c r="C53" s="180" t="s">
        <v>1388</v>
      </c>
      <c r="D53" s="180" t="s">
        <v>43</v>
      </c>
      <c r="E53" s="180" t="s">
        <v>36</v>
      </c>
      <c r="F53" s="180" t="s">
        <v>59</v>
      </c>
      <c r="G53" s="181">
        <f>VLOOKUP(B53,'Full FBS'!$B$18:$M$4306,6,0)</f>
        <v>0</v>
      </c>
      <c r="H53" s="181">
        <f>VLOOKUP(B53,'Full FBS'!$B$18:$M$4306,7,0)</f>
        <v>0</v>
      </c>
      <c r="I53" s="181">
        <f>VLOOKUP(B53,'Full FBS'!$B$18:$M$4306,8,0)</f>
        <v>50</v>
      </c>
      <c r="J53" s="181">
        <f>VLOOKUP(B53,'Full FBS'!$B$18:$M$4306,9,0)</f>
        <v>0</v>
      </c>
      <c r="K53" s="181">
        <f>VLOOKUP(B53,'Full FBS'!$B$18:$M$4306,10,0)</f>
        <v>66</v>
      </c>
      <c r="L53" s="181">
        <f>VLOOKUP(B53,'Full FBS'!$B$18:$M$4306,11,0)</f>
        <v>924</v>
      </c>
      <c r="M53" s="181">
        <f>VLOOKUP(B53,'Full FBS'!$B$18:$M$4306,12,0)</f>
        <v>7</v>
      </c>
      <c r="N53" s="43">
        <f>SUM(G53*$D$8+H53*$D$5+I53*$D$9+J53*$D$6+K53*$D$11+L53*$D$10+M53*$D$7)</f>
        <v>172.4</v>
      </c>
      <c r="O53" s="97">
        <f>VLOOKUP(B53, 'Full FBS'!$B$18:$P$4999, 14, FALSE)</f>
        <v>1</v>
      </c>
      <c r="P53" s="106">
        <f>SUM((((I53+L53)/1300*0.35)+(J53+M53)/14.5*0.35)+(K53/90)*0.3)*100*O53</f>
        <v>65.119628647214853</v>
      </c>
      <c r="Q53" s="31"/>
      <c r="R53" s="15"/>
      <c r="S53" s="15"/>
      <c r="T53" s="15"/>
      <c r="U53" s="15"/>
    </row>
    <row r="54" spans="1:21" ht="13.5" customHeight="1">
      <c r="A54" s="41">
        <f>RANK(N54,$N$18:$N$1857)</f>
        <v>37</v>
      </c>
      <c r="B54" s="180" t="s">
        <v>1093</v>
      </c>
      <c r="C54" s="180" t="s">
        <v>1402</v>
      </c>
      <c r="D54" s="180" t="s">
        <v>43</v>
      </c>
      <c r="E54" s="180" t="s">
        <v>34</v>
      </c>
      <c r="F54" s="180" t="s">
        <v>1105</v>
      </c>
      <c r="G54" s="181">
        <f>VLOOKUP(B54,'Full FBS'!$B$18:$M$4306,6,0)</f>
        <v>0</v>
      </c>
      <c r="H54" s="181">
        <f>VLOOKUP(B54,'Full FBS'!$B$18:$M$4306,7,0)</f>
        <v>0</v>
      </c>
      <c r="I54" s="181">
        <f>VLOOKUP(B54,'Full FBS'!$B$18:$M$4306,8,0)</f>
        <v>0</v>
      </c>
      <c r="J54" s="181">
        <f>VLOOKUP(B54,'Full FBS'!$B$18:$M$4306,9,0)</f>
        <v>0</v>
      </c>
      <c r="K54" s="181">
        <f>VLOOKUP(B54,'Full FBS'!$B$18:$M$4306,10,0)</f>
        <v>71</v>
      </c>
      <c r="L54" s="181">
        <f>VLOOKUP(B54,'Full FBS'!$B$18:$M$4306,11,0)</f>
        <v>937</v>
      </c>
      <c r="M54" s="181">
        <f>VLOOKUP(B54,'Full FBS'!$B$18:$M$4306,12,0)</f>
        <v>7</v>
      </c>
      <c r="N54" s="43">
        <f>SUM(G54*$D$8+H54*$D$5+I54*$D$9+J54*$D$6+K54*$D$11+L54*$D$10+M54*$D$7)</f>
        <v>171.2</v>
      </c>
      <c r="O54" s="97">
        <f>VLOOKUP(B54, 'Full FBS'!$B$18:$P$4999, 14, FALSE)</f>
        <v>1</v>
      </c>
      <c r="P54" s="106">
        <f>SUM((((I54+L54)/1300*0.35)+(J54+M54)/14.5*0.35)+(K54/90)*0.3)*100*O54</f>
        <v>65.790141467727665</v>
      </c>
      <c r="Q54" s="31"/>
      <c r="R54" s="15"/>
      <c r="S54" s="15"/>
      <c r="T54" s="15"/>
      <c r="U54" s="15"/>
    </row>
    <row r="55" spans="1:21" ht="13.5" customHeight="1">
      <c r="A55" s="41">
        <f>RANK(N55,$N$18:$N$1857)</f>
        <v>38</v>
      </c>
      <c r="B55" s="180" t="s">
        <v>759</v>
      </c>
      <c r="C55" s="180" t="s">
        <v>1434</v>
      </c>
      <c r="D55" s="180" t="s">
        <v>43</v>
      </c>
      <c r="E55" s="180" t="s">
        <v>34</v>
      </c>
      <c r="F55" s="180" t="s">
        <v>59</v>
      </c>
      <c r="G55" s="181">
        <f>VLOOKUP(B55,'Full FBS'!$B$18:$M$4306,6,0)</f>
        <v>0</v>
      </c>
      <c r="H55" s="181">
        <f>VLOOKUP(B55,'Full FBS'!$B$18:$M$4306,7,0)</f>
        <v>0</v>
      </c>
      <c r="I55" s="181">
        <f>VLOOKUP(B55,'Full FBS'!$B$18:$M$4306,8,0)</f>
        <v>0</v>
      </c>
      <c r="J55" s="181">
        <f>VLOOKUP(B55,'Full FBS'!$B$18:$M$4306,9,0)</f>
        <v>0</v>
      </c>
      <c r="K55" s="181">
        <f>VLOOKUP(B55,'Full FBS'!$B$18:$M$4306,10,0)</f>
        <v>59</v>
      </c>
      <c r="L55" s="181">
        <f>VLOOKUP(B55,'Full FBS'!$B$18:$M$4306,11,0)</f>
        <v>931</v>
      </c>
      <c r="M55" s="181">
        <f>VLOOKUP(B55,'Full FBS'!$B$18:$M$4306,12,0)</f>
        <v>8</v>
      </c>
      <c r="N55" s="43">
        <f>SUM(G55*$D$8+H55*$D$5+I55*$D$9+J55*$D$6+K55*$D$11+L55*$D$10+M55*$D$7)</f>
        <v>170.60000000000002</v>
      </c>
      <c r="O55" s="97">
        <f>VLOOKUP(B55, 'Full FBS'!$B$18:$P$4999, 14, FALSE)</f>
        <v>1</v>
      </c>
      <c r="P55" s="106">
        <f>SUM((((I55+L55)/1300*0.35)+(J55+M55)/14.5*0.35)+(K55/90)*0.3)*100*O55</f>
        <v>64.042396109637494</v>
      </c>
      <c r="Q55" s="31"/>
      <c r="R55" s="15"/>
      <c r="S55" s="15"/>
      <c r="T55" s="15"/>
      <c r="U55" s="15"/>
    </row>
    <row r="56" spans="1:21" ht="13.5" customHeight="1">
      <c r="A56" s="41">
        <f>RANK(N56,$N$18:$N$1857)</f>
        <v>39</v>
      </c>
      <c r="B56" s="180" t="s">
        <v>914</v>
      </c>
      <c r="C56" s="180" t="s">
        <v>1442</v>
      </c>
      <c r="D56" s="180" t="s">
        <v>43</v>
      </c>
      <c r="E56" s="180" t="s">
        <v>38</v>
      </c>
      <c r="F56" s="180" t="s">
        <v>59</v>
      </c>
      <c r="G56" s="181">
        <f>VLOOKUP(B56,'Full FBS'!$B$18:$M$4306,6,0)</f>
        <v>0</v>
      </c>
      <c r="H56" s="181">
        <f>VLOOKUP(B56,'Full FBS'!$B$18:$M$4306,7,0)</f>
        <v>0</v>
      </c>
      <c r="I56" s="181">
        <f>VLOOKUP(B56,'Full FBS'!$B$18:$M$4306,8,0)</f>
        <v>44</v>
      </c>
      <c r="J56" s="181">
        <f>VLOOKUP(B56,'Full FBS'!$B$18:$M$4306,9,0)</f>
        <v>0</v>
      </c>
      <c r="K56" s="181">
        <f>VLOOKUP(B56,'Full FBS'!$B$18:$M$4306,10,0)</f>
        <v>67</v>
      </c>
      <c r="L56" s="181">
        <f>VLOOKUP(B56,'Full FBS'!$B$18:$M$4306,11,0)</f>
        <v>904</v>
      </c>
      <c r="M56" s="181">
        <f>VLOOKUP(B56,'Full FBS'!$B$18:$M$4306,12,0)</f>
        <v>7</v>
      </c>
      <c r="N56" s="43">
        <f>SUM(G56*$D$8+H56*$D$5+I56*$D$9+J56*$D$6+K56*$D$11+L56*$D$10+M56*$D$7)</f>
        <v>170.3</v>
      </c>
      <c r="O56" s="97">
        <f>VLOOKUP(B56, 'Full FBS'!$B$18:$P$4999, 14, FALSE)</f>
        <v>1</v>
      </c>
      <c r="P56" s="106">
        <f>SUM((((I56+L56)/1300*0.35)+(J56+M56)/14.5*0.35)+(K56/90)*0.3)*100*O56</f>
        <v>64.752961980548179</v>
      </c>
      <c r="Q56" s="31"/>
      <c r="R56" s="15"/>
      <c r="S56" s="15"/>
      <c r="T56" s="15"/>
      <c r="U56" s="15"/>
    </row>
    <row r="57" spans="1:21" ht="13.5" customHeight="1">
      <c r="A57" s="41">
        <f>RANK(N57,$N$18:$N$1857)</f>
        <v>40</v>
      </c>
      <c r="B57" s="180" t="s">
        <v>532</v>
      </c>
      <c r="C57" s="180" t="s">
        <v>1428</v>
      </c>
      <c r="D57" s="180" t="s">
        <v>43</v>
      </c>
      <c r="E57" s="180" t="s">
        <v>36</v>
      </c>
      <c r="F57" s="180" t="s">
        <v>59</v>
      </c>
      <c r="G57" s="181">
        <f>VLOOKUP(B57,'Full FBS'!$B$18:$M$4306,6,0)</f>
        <v>0</v>
      </c>
      <c r="H57" s="181">
        <f>VLOOKUP(B57,'Full FBS'!$B$18:$M$4306,7,0)</f>
        <v>0</v>
      </c>
      <c r="I57" s="181">
        <f>VLOOKUP(B57,'Full FBS'!$B$18:$M$4306,8,0)</f>
        <v>95</v>
      </c>
      <c r="J57" s="181">
        <f>VLOOKUP(B57,'Full FBS'!$B$18:$M$4306,9,0)</f>
        <v>1</v>
      </c>
      <c r="K57" s="181">
        <f>VLOOKUP(B57,'Full FBS'!$B$18:$M$4306,10,0)</f>
        <v>63</v>
      </c>
      <c r="L57" s="181">
        <f>VLOOKUP(B57,'Full FBS'!$B$18:$M$4306,11,0)</f>
        <v>786</v>
      </c>
      <c r="M57" s="181">
        <f>VLOOKUP(B57,'Full FBS'!$B$18:$M$4306,12,0)</f>
        <v>7</v>
      </c>
      <c r="N57" s="43">
        <f>SUM(G57*$D$8+H57*$D$5+I57*$D$9+J57*$D$6+K57*$D$11+L57*$D$10+M57*$D$7)</f>
        <v>167.60000000000002</v>
      </c>
      <c r="O57" s="97">
        <f>VLOOKUP(B57, 'Full FBS'!$B$18:$P$4999, 14, FALSE)</f>
        <v>1</v>
      </c>
      <c r="P57" s="106">
        <f>SUM((((I57+L57)/1300*0.35)+(J57+M57)/14.5*0.35)+(K57/90)*0.3)*100*O57</f>
        <v>64.029575596816969</v>
      </c>
      <c r="Q57" s="31"/>
      <c r="R57" s="15"/>
      <c r="S57" s="15"/>
      <c r="T57" s="15"/>
      <c r="U57" s="15"/>
    </row>
    <row r="58" spans="1:21" ht="13.5" customHeight="1">
      <c r="A58" s="41">
        <f>RANK(N58,$N$18:$N$1857)</f>
        <v>40</v>
      </c>
      <c r="B58" s="180" t="s">
        <v>1088</v>
      </c>
      <c r="C58" s="180" t="s">
        <v>1368</v>
      </c>
      <c r="D58" s="180" t="s">
        <v>43</v>
      </c>
      <c r="E58" s="180" t="s">
        <v>34</v>
      </c>
      <c r="F58" s="180" t="s">
        <v>59</v>
      </c>
      <c r="G58" s="181">
        <f>VLOOKUP(B58,'Full FBS'!$B$18:$M$4306,6,0)</f>
        <v>0</v>
      </c>
      <c r="H58" s="181">
        <f>VLOOKUP(B58,'Full FBS'!$B$18:$M$4306,7,0)</f>
        <v>0</v>
      </c>
      <c r="I58" s="181">
        <f>VLOOKUP(B58,'Full FBS'!$B$18:$M$4306,8,0)</f>
        <v>0</v>
      </c>
      <c r="J58" s="181">
        <f>VLOOKUP(B58,'Full FBS'!$B$18:$M$4306,9,0)</f>
        <v>0</v>
      </c>
      <c r="K58" s="181">
        <f>VLOOKUP(B58,'Full FBS'!$B$18:$M$4306,10,0)</f>
        <v>60</v>
      </c>
      <c r="L58" s="181">
        <f>VLOOKUP(B58,'Full FBS'!$B$18:$M$4306,11,0)</f>
        <v>956</v>
      </c>
      <c r="M58" s="181">
        <f>VLOOKUP(B58,'Full FBS'!$B$18:$M$4306,12,0)</f>
        <v>7</v>
      </c>
      <c r="N58" s="43">
        <f>SUM(G58*$D$8+H58*$D$5+I58*$D$9+J58*$D$6+K58*$D$11+L58*$D$10+M58*$D$7)</f>
        <v>167.60000000000002</v>
      </c>
      <c r="O58" s="97">
        <f>VLOOKUP(B58, 'Full FBS'!$B$18:$P$4999, 14, FALSE)</f>
        <v>1</v>
      </c>
      <c r="P58" s="106">
        <f>SUM((((I58+L58)/1300*0.35)+(J58+M58)/14.5*0.35)+(K58/90)*0.3)*100*O58</f>
        <v>62.635013262599472</v>
      </c>
      <c r="Q58" s="31"/>
      <c r="R58" s="15"/>
      <c r="S58" s="15"/>
      <c r="T58" s="15"/>
      <c r="U58" s="15"/>
    </row>
    <row r="59" spans="1:21" ht="13.5" customHeight="1">
      <c r="A59" s="41">
        <f>RANK(N59,$N$18:$N$1857)</f>
        <v>42</v>
      </c>
      <c r="B59" s="180" t="s">
        <v>1176</v>
      </c>
      <c r="C59" s="180" t="s">
        <v>1378</v>
      </c>
      <c r="D59" s="180" t="s">
        <v>43</v>
      </c>
      <c r="E59" s="180" t="s">
        <v>38</v>
      </c>
      <c r="F59" s="180" t="s">
        <v>1106</v>
      </c>
      <c r="G59" s="181">
        <f>VLOOKUP(B59,'Full FBS'!$B$18:$M$4306,6,0)</f>
        <v>0</v>
      </c>
      <c r="H59" s="181">
        <f>VLOOKUP(B59,'Full FBS'!$B$18:$M$4306,7,0)</f>
        <v>0</v>
      </c>
      <c r="I59" s="181">
        <f>VLOOKUP(B59,'Full FBS'!$B$18:$M$4306,8,0)</f>
        <v>110</v>
      </c>
      <c r="J59" s="181">
        <f>VLOOKUP(B59,'Full FBS'!$B$18:$M$4306,9,0)</f>
        <v>1</v>
      </c>
      <c r="K59" s="181">
        <f>VLOOKUP(B59,'Full FBS'!$B$18:$M$4306,10,0)</f>
        <v>70</v>
      </c>
      <c r="L59" s="181">
        <f>VLOOKUP(B59,'Full FBS'!$B$18:$M$4306,11,0)</f>
        <v>771</v>
      </c>
      <c r="M59" s="181">
        <f>VLOOKUP(B59,'Full FBS'!$B$18:$M$4306,12,0)</f>
        <v>6</v>
      </c>
      <c r="N59" s="43">
        <f>SUM(G59*$D$8+H59*$D$5+I59*$D$9+J59*$D$6+K59*$D$11+L59*$D$10+M59*$D$7)</f>
        <v>165.10000000000002</v>
      </c>
      <c r="O59" s="97">
        <f>VLOOKUP(B59, 'Full FBS'!$B$18:$P$4999, 14, FALSE)</f>
        <v>1</v>
      </c>
      <c r="P59" s="106">
        <f>SUM((((I59+L59)/1300*0.35)+(J59+M59)/14.5*0.35)+(K59/90)*0.3)*100*O59</f>
        <v>63.949115826702041</v>
      </c>
      <c r="Q59" s="31"/>
      <c r="R59" s="15"/>
      <c r="S59" s="15"/>
      <c r="T59" s="15"/>
      <c r="U59" s="15"/>
    </row>
    <row r="60" spans="1:21" ht="13.5" customHeight="1">
      <c r="A60" s="41">
        <f>RANK(N60,$N$18:$N$1857)</f>
        <v>43</v>
      </c>
      <c r="B60" s="180" t="s">
        <v>1139</v>
      </c>
      <c r="C60" s="180" t="s">
        <v>1430</v>
      </c>
      <c r="D60" s="180" t="s">
        <v>43</v>
      </c>
      <c r="E60" s="180" t="s">
        <v>38</v>
      </c>
      <c r="F60" s="207" t="s">
        <v>1482</v>
      </c>
      <c r="G60" s="181">
        <f>VLOOKUP(B60,'Full FBS'!$B$18:$M$4306,6,0)</f>
        <v>0</v>
      </c>
      <c r="H60" s="181">
        <f>VLOOKUP(B60,'Full FBS'!$B$18:$M$4306,7,0)</f>
        <v>0</v>
      </c>
      <c r="I60" s="181">
        <f>VLOOKUP(B60,'Full FBS'!$B$18:$M$4306,8,0)</f>
        <v>0</v>
      </c>
      <c r="J60" s="181">
        <f>VLOOKUP(B60,'Full FBS'!$B$18:$M$4306,9,0)</f>
        <v>0</v>
      </c>
      <c r="K60" s="181">
        <f>VLOOKUP(B60,'Full FBS'!$B$18:$M$4306,10,0)</f>
        <v>65</v>
      </c>
      <c r="L60" s="181">
        <f>VLOOKUP(B60,'Full FBS'!$B$18:$M$4306,11,0)</f>
        <v>1007</v>
      </c>
      <c r="M60" s="181">
        <f>VLOOKUP(B60,'Full FBS'!$B$18:$M$4306,12,0)</f>
        <v>5</v>
      </c>
      <c r="N60" s="43">
        <f>SUM(G60*$D$8+H60*$D$5+I60*$D$9+J60*$D$6+K60*$D$11+L60*$D$10+M60*$D$7)</f>
        <v>163.19999999999999</v>
      </c>
      <c r="O60" s="97">
        <f>VLOOKUP(B60, 'Full FBS'!$B$18:$P$4999, 14, FALSE)</f>
        <v>1</v>
      </c>
      <c r="P60" s="106">
        <f>SUM((((I60+L60)/1300*0.35)+(J60+M60)/14.5*0.35)+(K60/90)*0.3)*100*O60</f>
        <v>60.847170645446504</v>
      </c>
      <c r="Q60" s="31"/>
      <c r="R60" s="15"/>
      <c r="S60" s="15"/>
      <c r="T60" s="15"/>
      <c r="U60" s="15"/>
    </row>
    <row r="61" spans="1:21" ht="13.5" customHeight="1">
      <c r="A61" s="41">
        <f>RANK(N61,$N$18:$N$1857)</f>
        <v>44</v>
      </c>
      <c r="B61" s="180" t="s">
        <v>344</v>
      </c>
      <c r="C61" s="180" t="s">
        <v>1382</v>
      </c>
      <c r="D61" s="180" t="s">
        <v>43</v>
      </c>
      <c r="E61" s="180" t="s">
        <v>34</v>
      </c>
      <c r="F61" s="180" t="s">
        <v>37</v>
      </c>
      <c r="G61" s="181">
        <f>VLOOKUP(B61,'Full FBS'!$B$18:$M$4306,6,0)</f>
        <v>0</v>
      </c>
      <c r="H61" s="181">
        <f>VLOOKUP(B61,'Full FBS'!$B$18:$M$4306,7,0)</f>
        <v>0</v>
      </c>
      <c r="I61" s="181">
        <f>VLOOKUP(B61,'Full FBS'!$B$18:$M$4306,8,0)</f>
        <v>0</v>
      </c>
      <c r="J61" s="181">
        <f>VLOOKUP(B61,'Full FBS'!$B$18:$M$4306,9,0)</f>
        <v>0</v>
      </c>
      <c r="K61" s="181">
        <f>VLOOKUP(B61,'Full FBS'!$B$18:$M$4306,10,0)</f>
        <v>60</v>
      </c>
      <c r="L61" s="181">
        <f>VLOOKUP(B61,'Full FBS'!$B$18:$M$4306,11,0)</f>
        <v>851</v>
      </c>
      <c r="M61" s="181">
        <f>VLOOKUP(B61,'Full FBS'!$B$18:$M$4306,12,0)</f>
        <v>8</v>
      </c>
      <c r="N61" s="43">
        <f>SUM(G61*$D$8+H61*$D$5+I61*$D$9+J61*$D$6+K61*$D$11+L61*$D$10+M61*$D$7)</f>
        <v>163.10000000000002</v>
      </c>
      <c r="O61" s="97">
        <f>VLOOKUP(B61, 'Full FBS'!$B$18:$P$4999, 14, FALSE)</f>
        <v>1</v>
      </c>
      <c r="P61" s="106">
        <f>SUM((((I61+L61)/1300*0.35)+(J61+M61)/14.5*0.35)+(K61/90)*0.3)*100*O61</f>
        <v>62.221883289124655</v>
      </c>
      <c r="Q61" s="31"/>
      <c r="R61" s="15"/>
      <c r="S61" s="15"/>
      <c r="T61" s="15"/>
      <c r="U61" s="15"/>
    </row>
    <row r="62" spans="1:21" ht="13.5" customHeight="1">
      <c r="A62" s="41">
        <f>RANK(N62,$N$18:$N$1857)</f>
        <v>45</v>
      </c>
      <c r="B62" s="180" t="s">
        <v>1060</v>
      </c>
      <c r="C62" s="180" t="s">
        <v>138</v>
      </c>
      <c r="D62" s="180" t="s">
        <v>43</v>
      </c>
      <c r="E62" s="180" t="s">
        <v>34</v>
      </c>
      <c r="F62" s="180" t="s">
        <v>59</v>
      </c>
      <c r="G62" s="181">
        <f>VLOOKUP(B62,'Full FBS'!$B$18:$M$4306,6,0)</f>
        <v>0</v>
      </c>
      <c r="H62" s="181">
        <f>VLOOKUP(B62,'Full FBS'!$B$18:$M$4306,7,0)</f>
        <v>0</v>
      </c>
      <c r="I62" s="181">
        <f>VLOOKUP(B62,'Full FBS'!$B$18:$M$4306,8,0)</f>
        <v>0</v>
      </c>
      <c r="J62" s="181">
        <f>VLOOKUP(B62,'Full FBS'!$B$18:$M$4306,9,0)</f>
        <v>0</v>
      </c>
      <c r="K62" s="181">
        <f>VLOOKUP(B62,'Full FBS'!$B$18:$M$4306,10,0)</f>
        <v>55</v>
      </c>
      <c r="L62" s="181">
        <f>VLOOKUP(B62,'Full FBS'!$B$18:$M$4306,11,0)</f>
        <v>935</v>
      </c>
      <c r="M62" s="181">
        <f>VLOOKUP(B62,'Full FBS'!$B$18:$M$4306,12,0)</f>
        <v>7</v>
      </c>
      <c r="N62" s="43">
        <f>SUM(G62*$D$8+H62*$D$5+I62*$D$9+J62*$D$6+K62*$D$11+L62*$D$10+M62*$D$7)</f>
        <v>163</v>
      </c>
      <c r="O62" s="97">
        <f>VLOOKUP(B62, 'Full FBS'!$B$18:$P$4999, 14, FALSE)</f>
        <v>1</v>
      </c>
      <c r="P62" s="106">
        <f>SUM((((I62+L62)/1300*0.35)+(J62+M62)/14.5*0.35)+(K62/90)*0.3)*100*O62</f>
        <v>60.402961980548184</v>
      </c>
      <c r="Q62" s="31"/>
      <c r="R62" s="15"/>
      <c r="S62" s="15"/>
      <c r="T62" s="15"/>
      <c r="U62" s="15"/>
    </row>
    <row r="63" spans="1:21" ht="13.5" customHeight="1">
      <c r="A63" s="41">
        <f>RANK(N63,$N$18:$N$1857)</f>
        <v>46</v>
      </c>
      <c r="B63" s="180" t="s">
        <v>259</v>
      </c>
      <c r="C63" s="180" t="s">
        <v>1392</v>
      </c>
      <c r="D63" s="180" t="s">
        <v>43</v>
      </c>
      <c r="E63" s="180" t="s">
        <v>38</v>
      </c>
      <c r="F63" s="180" t="s">
        <v>1482</v>
      </c>
      <c r="G63" s="181">
        <f>VLOOKUP(B63,'Full FBS'!$B$18:$M$4306,6,0)</f>
        <v>0</v>
      </c>
      <c r="H63" s="181">
        <f>VLOOKUP(B63,'Full FBS'!$B$18:$M$4306,7,0)</f>
        <v>0</v>
      </c>
      <c r="I63" s="181">
        <f>VLOOKUP(B63,'Full FBS'!$B$18:$M$4306,8,0)</f>
        <v>0</v>
      </c>
      <c r="J63" s="181">
        <f>VLOOKUP(B63,'Full FBS'!$B$18:$M$4306,9,0)</f>
        <v>0</v>
      </c>
      <c r="K63" s="181">
        <f>VLOOKUP(B63,'Full FBS'!$B$18:$M$4306,10,0)</f>
        <v>55</v>
      </c>
      <c r="L63" s="181">
        <f>VLOOKUP(B63,'Full FBS'!$B$18:$M$4306,11,0)</f>
        <v>852</v>
      </c>
      <c r="M63" s="181">
        <f>VLOOKUP(B63,'Full FBS'!$B$18:$M$4306,12,0)</f>
        <v>8</v>
      </c>
      <c r="N63" s="43">
        <f>SUM(G63*$D$8+H63*$D$5+I63*$D$9+J63*$D$6+K63*$D$11+L63*$D$10+M63*$D$7)</f>
        <v>160.69999999999999</v>
      </c>
      <c r="O63" s="97">
        <f>VLOOKUP(B63, 'Full FBS'!$B$18:$P$4999, 14, FALSE)</f>
        <v>1</v>
      </c>
      <c r="P63" s="106">
        <f>SUM((((I63+L63)/1300*0.35)+(J63+M63)/14.5*0.35)+(K63/90)*0.3)*100*O63</f>
        <v>60.582139699381074</v>
      </c>
      <c r="Q63" s="31"/>
      <c r="R63" s="15"/>
      <c r="S63" s="15"/>
      <c r="T63" s="15"/>
      <c r="U63" s="15"/>
    </row>
    <row r="64" spans="1:21" ht="13.5" customHeight="1">
      <c r="A64" s="41">
        <f>RANK(N64,$N$18:$N$1857)</f>
        <v>47</v>
      </c>
      <c r="B64" s="207" t="s">
        <v>1575</v>
      </c>
      <c r="C64" s="180" t="s">
        <v>1367</v>
      </c>
      <c r="D64" s="180" t="s">
        <v>43</v>
      </c>
      <c r="E64" s="207" t="s">
        <v>1481</v>
      </c>
      <c r="F64" s="180" t="s">
        <v>37</v>
      </c>
      <c r="G64" s="181">
        <f>VLOOKUP(B64,'Full FBS'!$B$18:$M$4306,6,0)</f>
        <v>0</v>
      </c>
      <c r="H64" s="181">
        <f>VLOOKUP(B64,'Full FBS'!$B$18:$M$4306,7,0)</f>
        <v>0</v>
      </c>
      <c r="I64" s="181">
        <f>VLOOKUP(B64,'Full FBS'!$B$18:$M$4306,8,0)</f>
        <v>0</v>
      </c>
      <c r="J64" s="181">
        <f>VLOOKUP(B64,'Full FBS'!$B$18:$M$4306,9,0)</f>
        <v>0</v>
      </c>
      <c r="K64" s="181">
        <f>VLOOKUP(B64,'Full FBS'!$B$18:$M$4306,10,0)</f>
        <v>72</v>
      </c>
      <c r="L64" s="181">
        <f>VLOOKUP(B64,'Full FBS'!$B$18:$M$4306,11,0)</f>
        <v>826</v>
      </c>
      <c r="M64" s="181">
        <f>VLOOKUP(B64,'Full FBS'!$B$18:$M$4306,12,0)</f>
        <v>7</v>
      </c>
      <c r="N64" s="43">
        <f>SUM(G64*$D$8+H64*$D$5+I64*$D$9+J64*$D$6+K64*$D$11+L64*$D$10+M64*$D$7)</f>
        <v>160.60000000000002</v>
      </c>
      <c r="O64" s="97">
        <f>VLOOKUP(B64, 'Full FBS'!$B$18:$P$4999, 14, FALSE)</f>
        <v>1</v>
      </c>
      <c r="P64" s="106">
        <f>SUM((((I64+L64)/1300*0.35)+(J64+M64)/14.5*0.35)+(K64/90)*0.3)*100*O64</f>
        <v>63.135013262599472</v>
      </c>
      <c r="Q64" s="31"/>
      <c r="R64" s="15"/>
      <c r="S64" s="15"/>
      <c r="T64" s="15"/>
      <c r="U64" s="15"/>
    </row>
    <row r="65" spans="1:21" ht="13.5" customHeight="1">
      <c r="A65" s="41">
        <f>RANK(N65,$N$18:$N$1857)</f>
        <v>48</v>
      </c>
      <c r="B65" s="180" t="s">
        <v>435</v>
      </c>
      <c r="C65" s="180" t="s">
        <v>1444</v>
      </c>
      <c r="D65" s="180" t="s">
        <v>43</v>
      </c>
      <c r="E65" s="180" t="s">
        <v>36</v>
      </c>
      <c r="F65" s="180" t="s">
        <v>1104</v>
      </c>
      <c r="G65" s="181">
        <f>VLOOKUP(B65,'Full FBS'!$B$18:$M$4306,6,0)</f>
        <v>0</v>
      </c>
      <c r="H65" s="181">
        <f>VLOOKUP(B65,'Full FBS'!$B$18:$M$4306,7,0)</f>
        <v>0</v>
      </c>
      <c r="I65" s="181">
        <f>VLOOKUP(B65,'Full FBS'!$B$18:$M$4306,8,0)</f>
        <v>31</v>
      </c>
      <c r="J65" s="181">
        <f>VLOOKUP(B65,'Full FBS'!$B$18:$M$4306,9,0)</f>
        <v>0</v>
      </c>
      <c r="K65" s="181">
        <f>VLOOKUP(B65,'Full FBS'!$B$18:$M$4306,10,0)</f>
        <v>66</v>
      </c>
      <c r="L65" s="181">
        <f>VLOOKUP(B65,'Full FBS'!$B$18:$M$4306,11,0)</f>
        <v>871</v>
      </c>
      <c r="M65" s="181">
        <f>VLOOKUP(B65,'Full FBS'!$B$18:$M$4306,12,0)</f>
        <v>6</v>
      </c>
      <c r="N65" s="43">
        <f>SUM(G65*$D$8+H65*$D$5+I65*$D$9+J65*$D$6+K65*$D$11+L65*$D$10+M65*$D$7)</f>
        <v>159.20000000000002</v>
      </c>
      <c r="O65" s="97">
        <f>VLOOKUP(B65, 'Full FBS'!$B$18:$P$4999, 14, FALSE)</f>
        <v>1</v>
      </c>
      <c r="P65" s="106">
        <f>SUM((((I65+L65)/1300*0.35)+(J65+M65)/14.5*0.35)+(K65/90)*0.3)*100*O65</f>
        <v>60.76737400530503</v>
      </c>
      <c r="Q65" s="31"/>
      <c r="R65" s="15"/>
      <c r="S65" s="15"/>
      <c r="T65" s="15"/>
      <c r="U65" s="15"/>
    </row>
    <row r="66" spans="1:21" ht="13.5" customHeight="1">
      <c r="A66" s="41">
        <f>RANK(N66,$N$18:$N$1857)</f>
        <v>49</v>
      </c>
      <c r="B66" s="180" t="s">
        <v>1177</v>
      </c>
      <c r="C66" s="180" t="s">
        <v>1448</v>
      </c>
      <c r="D66" s="180" t="s">
        <v>43</v>
      </c>
      <c r="E66" s="180" t="s">
        <v>34</v>
      </c>
      <c r="F66" s="180" t="s">
        <v>41</v>
      </c>
      <c r="G66" s="181">
        <f>VLOOKUP(B66,'Full FBS'!$B$18:$M$4306,6,0)</f>
        <v>0</v>
      </c>
      <c r="H66" s="181">
        <f>VLOOKUP(B66,'Full FBS'!$B$18:$M$4306,7,0)</f>
        <v>0</v>
      </c>
      <c r="I66" s="181">
        <f>VLOOKUP(B66,'Full FBS'!$B$18:$M$4306,8,0)</f>
        <v>127</v>
      </c>
      <c r="J66" s="181">
        <f>VLOOKUP(B66,'Full FBS'!$B$18:$M$4306,9,0)</f>
        <v>2</v>
      </c>
      <c r="K66" s="181">
        <f>VLOOKUP(B66,'Full FBS'!$B$18:$M$4306,10,0)</f>
        <v>65</v>
      </c>
      <c r="L66" s="181">
        <f>VLOOKUP(B66,'Full FBS'!$B$18:$M$4306,11,0)</f>
        <v>717</v>
      </c>
      <c r="M66" s="181">
        <f>VLOOKUP(B66,'Full FBS'!$B$18:$M$4306,12,0)</f>
        <v>5</v>
      </c>
      <c r="N66" s="43">
        <f>SUM(G66*$D$8+H66*$D$5+I66*$D$9+J66*$D$6+K66*$D$11+L66*$D$10+M66*$D$7)</f>
        <v>158.9</v>
      </c>
      <c r="O66" s="97">
        <f>VLOOKUP(B66, 'Full FBS'!$B$18:$P$4999, 14, FALSE)</f>
        <v>1</v>
      </c>
      <c r="P66" s="106">
        <f>SUM((((I66+L66)/1300*0.35)+(J66+M66)/14.5*0.35)+(K66/90)*0.3)*100*O66</f>
        <v>61.286295313881524</v>
      </c>
      <c r="Q66" s="31"/>
      <c r="R66" s="15"/>
      <c r="S66" s="15"/>
      <c r="T66" s="15"/>
      <c r="U66" s="15"/>
    </row>
    <row r="67" spans="1:21" ht="13.5" customHeight="1">
      <c r="A67" s="41">
        <f>RANK(N67,$N$18:$N$1857)</f>
        <v>49</v>
      </c>
      <c r="B67" s="180" t="s">
        <v>634</v>
      </c>
      <c r="C67" s="180" t="s">
        <v>1360</v>
      </c>
      <c r="D67" s="180" t="s">
        <v>43</v>
      </c>
      <c r="E67" s="180" t="s">
        <v>34</v>
      </c>
      <c r="F67" s="180" t="s">
        <v>52</v>
      </c>
      <c r="G67" s="181">
        <f>VLOOKUP(B67,'Full FBS'!$B$18:$M$4306,6,0)</f>
        <v>0</v>
      </c>
      <c r="H67" s="181">
        <f>VLOOKUP(B67,'Full FBS'!$B$18:$M$4306,7,0)</f>
        <v>0</v>
      </c>
      <c r="I67" s="181">
        <f>VLOOKUP(B67,'Full FBS'!$B$18:$M$4306,8,0)</f>
        <v>88</v>
      </c>
      <c r="J67" s="181">
        <f>VLOOKUP(B67,'Full FBS'!$B$18:$M$4306,9,0)</f>
        <v>2</v>
      </c>
      <c r="K67" s="181">
        <f>VLOOKUP(B67,'Full FBS'!$B$18:$M$4306,10,0)</f>
        <v>60</v>
      </c>
      <c r="L67" s="181">
        <f>VLOOKUP(B67,'Full FBS'!$B$18:$M$4306,11,0)</f>
        <v>721</v>
      </c>
      <c r="M67" s="181">
        <f>VLOOKUP(B67,'Full FBS'!$B$18:$M$4306,12,0)</f>
        <v>6</v>
      </c>
      <c r="N67" s="43">
        <f>SUM(G67*$D$8+H67*$D$5+I67*$D$9+J67*$D$6+K67*$D$11+L67*$D$10+M67*$D$7)</f>
        <v>158.9</v>
      </c>
      <c r="O67" s="97">
        <f>VLOOKUP(B67, 'Full FBS'!$B$18:$P$4999, 14, FALSE)</f>
        <v>1</v>
      </c>
      <c r="P67" s="106">
        <f>SUM((((I67+L67)/1300*0.35)+(J67+M67)/14.5*0.35)+(K67/90)*0.3)*100*O67</f>
        <v>61.09111405835543</v>
      </c>
      <c r="Q67" s="31"/>
      <c r="R67" s="15"/>
      <c r="S67" s="15"/>
      <c r="T67" s="15"/>
      <c r="U67" s="15"/>
    </row>
    <row r="68" spans="1:21" ht="13.5" customHeight="1">
      <c r="A68" s="41">
        <f>RANK(N68,$N$18:$N$1857)</f>
        <v>51</v>
      </c>
      <c r="B68" s="180" t="s">
        <v>512</v>
      </c>
      <c r="C68" s="180" t="s">
        <v>1449</v>
      </c>
      <c r="D68" s="180" t="s">
        <v>43</v>
      </c>
      <c r="E68" s="180" t="s">
        <v>34</v>
      </c>
      <c r="F68" s="180" t="s">
        <v>1105</v>
      </c>
      <c r="G68" s="181">
        <f>VLOOKUP(B68,'Full FBS'!$B$18:$M$4306,6,0)</f>
        <v>0</v>
      </c>
      <c r="H68" s="181">
        <f>VLOOKUP(B68,'Full FBS'!$B$18:$M$4306,7,0)</f>
        <v>0</v>
      </c>
      <c r="I68" s="181">
        <f>VLOOKUP(B68,'Full FBS'!$B$18:$M$4306,8,0)</f>
        <v>0</v>
      </c>
      <c r="J68" s="181">
        <f>VLOOKUP(B68,'Full FBS'!$B$18:$M$4306,9,0)</f>
        <v>0</v>
      </c>
      <c r="K68" s="181">
        <f>VLOOKUP(B68,'Full FBS'!$B$18:$M$4306,10,0)</f>
        <v>72</v>
      </c>
      <c r="L68" s="181">
        <f>VLOOKUP(B68,'Full FBS'!$B$18:$M$4306,11,0)</f>
        <v>866</v>
      </c>
      <c r="M68" s="181">
        <f>VLOOKUP(B68,'Full FBS'!$B$18:$M$4306,12,0)</f>
        <v>6</v>
      </c>
      <c r="N68" s="43">
        <f>SUM(G68*$D$8+H68*$D$5+I68*$D$9+J68*$D$6+K68*$D$11+L68*$D$10+M68*$D$7)</f>
        <v>158.60000000000002</v>
      </c>
      <c r="O68" s="97">
        <f>VLOOKUP(B68, 'Full FBS'!$B$18:$P$4999, 14, FALSE)</f>
        <v>1</v>
      </c>
      <c r="P68" s="106">
        <f>SUM((((I68+L68)/1300*0.35)+(J68+M68)/14.5*0.35)+(K68/90)*0.3)*100*O68</f>
        <v>61.798143236074267</v>
      </c>
      <c r="Q68" s="31"/>
      <c r="R68" s="15"/>
      <c r="S68" s="15"/>
      <c r="T68" s="15"/>
      <c r="U68" s="15"/>
    </row>
    <row r="69" spans="1:21" ht="13.5" customHeight="1">
      <c r="A69" s="41">
        <f>RANK(N69,$N$18:$N$1857)</f>
        <v>52</v>
      </c>
      <c r="B69" s="180" t="s">
        <v>129</v>
      </c>
      <c r="C69" s="180" t="s">
        <v>1390</v>
      </c>
      <c r="D69" s="180" t="s">
        <v>43</v>
      </c>
      <c r="E69" s="180" t="s">
        <v>36</v>
      </c>
      <c r="F69" s="180" t="s">
        <v>1482</v>
      </c>
      <c r="G69" s="181">
        <f>VLOOKUP(B69,'Full FBS'!$B$18:$M$4306,6,0)</f>
        <v>0</v>
      </c>
      <c r="H69" s="181">
        <f>VLOOKUP(B69,'Full FBS'!$B$18:$M$4306,7,0)</f>
        <v>0</v>
      </c>
      <c r="I69" s="181">
        <f>VLOOKUP(B69,'Full FBS'!$B$18:$M$4306,8,0)</f>
        <v>0</v>
      </c>
      <c r="J69" s="181">
        <f>VLOOKUP(B69,'Full FBS'!$B$18:$M$4306,9,0)</f>
        <v>0</v>
      </c>
      <c r="K69" s="181">
        <f>VLOOKUP(B69,'Full FBS'!$B$18:$M$4306,10,0)</f>
        <v>55</v>
      </c>
      <c r="L69" s="181">
        <f>VLOOKUP(B69,'Full FBS'!$B$18:$M$4306,11,0)</f>
        <v>881</v>
      </c>
      <c r="M69" s="181">
        <f>VLOOKUP(B69,'Full FBS'!$B$18:$M$4306,12,0)</f>
        <v>7</v>
      </c>
      <c r="N69" s="43">
        <f>SUM(G69*$D$8+H69*$D$5+I69*$D$9+J69*$D$6+K69*$D$11+L69*$D$10+M69*$D$7)</f>
        <v>157.60000000000002</v>
      </c>
      <c r="O69" s="97">
        <f>VLOOKUP(B69, 'Full FBS'!$B$18:$P$4999, 14, FALSE)</f>
        <v>1</v>
      </c>
      <c r="P69" s="106">
        <f>SUM((((I69+L69)/1300*0.35)+(J69+M69)/14.5*0.35)+(K69/90)*0.3)*100*O69</f>
        <v>58.949115826702034</v>
      </c>
      <c r="Q69" s="31"/>
      <c r="R69" s="15"/>
      <c r="S69" s="15"/>
      <c r="T69" s="15"/>
      <c r="U69" s="15"/>
    </row>
    <row r="70" spans="1:21" ht="13.5" customHeight="1">
      <c r="A70" s="41">
        <f>RANK(N70,$N$18:$N$1857)</f>
        <v>53</v>
      </c>
      <c r="B70" s="207" t="s">
        <v>260</v>
      </c>
      <c r="C70" s="180" t="s">
        <v>1461</v>
      </c>
      <c r="D70" s="180" t="s">
        <v>43</v>
      </c>
      <c r="E70" s="207" t="s">
        <v>34</v>
      </c>
      <c r="F70" s="180" t="s">
        <v>57</v>
      </c>
      <c r="G70" s="181">
        <f>VLOOKUP(B70,'Full FBS'!$B$18:$M$4306,6,0)</f>
        <v>0</v>
      </c>
      <c r="H70" s="181">
        <f>VLOOKUP(B70,'Full FBS'!$B$18:$M$4306,7,0)</f>
        <v>0</v>
      </c>
      <c r="I70" s="181">
        <f>VLOOKUP(B70,'Full FBS'!$B$18:$M$4306,8,0)</f>
        <v>0</v>
      </c>
      <c r="J70" s="181">
        <f>VLOOKUP(B70,'Full FBS'!$B$18:$M$4306,9,0)</f>
        <v>0</v>
      </c>
      <c r="K70" s="181">
        <f>VLOOKUP(B70,'Full FBS'!$B$18:$M$4306,10,0)</f>
        <v>63</v>
      </c>
      <c r="L70" s="181">
        <f>VLOOKUP(B70,'Full FBS'!$B$18:$M$4306,11,0)</f>
        <v>881</v>
      </c>
      <c r="M70" s="181">
        <f>VLOOKUP(B70,'Full FBS'!$B$18:$M$4306,12,0)</f>
        <v>6</v>
      </c>
      <c r="N70" s="43">
        <f>SUM(G70*$D$8+H70*$D$5+I70*$D$9+J70*$D$6+K70*$D$11+L70*$D$10+M70*$D$7)</f>
        <v>155.60000000000002</v>
      </c>
      <c r="O70" s="97">
        <f>VLOOKUP(B70, 'Full FBS'!$B$18:$P$4999, 14, FALSE)</f>
        <v>1</v>
      </c>
      <c r="P70" s="106">
        <f>SUM((((I70+L70)/1300*0.35)+(J70+M70)/14.5*0.35)+(K70/90)*0.3)*100*O70</f>
        <v>59.201989389920421</v>
      </c>
      <c r="Q70" s="31"/>
      <c r="R70" s="15"/>
      <c r="S70" s="15"/>
      <c r="T70" s="15"/>
      <c r="U70" s="15"/>
    </row>
    <row r="71" spans="1:21" ht="13.5" customHeight="1">
      <c r="A71" s="41">
        <f>RANK(N71,$N$18:$N$1857)</f>
        <v>54</v>
      </c>
      <c r="B71" s="180" t="s">
        <v>602</v>
      </c>
      <c r="C71" s="180" t="s">
        <v>1370</v>
      </c>
      <c r="D71" s="180" t="s">
        <v>43</v>
      </c>
      <c r="E71" s="180" t="s">
        <v>34</v>
      </c>
      <c r="F71" s="180" t="s">
        <v>35</v>
      </c>
      <c r="G71" s="181">
        <f>VLOOKUP(B71,'Full FBS'!$B$18:$M$4306,6,0)</f>
        <v>0</v>
      </c>
      <c r="H71" s="181">
        <f>VLOOKUP(B71,'Full FBS'!$B$18:$M$4306,7,0)</f>
        <v>0</v>
      </c>
      <c r="I71" s="181">
        <f>VLOOKUP(B71,'Full FBS'!$B$18:$M$4306,8,0)</f>
        <v>0</v>
      </c>
      <c r="J71" s="181">
        <f>VLOOKUP(B71,'Full FBS'!$B$18:$M$4306,9,0)</f>
        <v>0</v>
      </c>
      <c r="K71" s="181">
        <f>VLOOKUP(B71,'Full FBS'!$B$18:$M$4306,10,0)</f>
        <v>63</v>
      </c>
      <c r="L71" s="181">
        <f>VLOOKUP(B71,'Full FBS'!$B$18:$M$4306,11,0)</f>
        <v>874</v>
      </c>
      <c r="M71" s="181">
        <f>VLOOKUP(B71,'Full FBS'!$B$18:$M$4306,12,0)</f>
        <v>6</v>
      </c>
      <c r="N71" s="43">
        <f>SUM(G71*$D$8+H71*$D$5+I71*$D$9+J71*$D$6+K71*$D$11+L71*$D$10+M71*$D$7)</f>
        <v>154.9</v>
      </c>
      <c r="O71" s="97">
        <f>VLOOKUP(B71, 'Full FBS'!$B$18:$P$4999, 14, FALSE)</f>
        <v>1</v>
      </c>
      <c r="P71" s="106">
        <f>SUM((((I71+L71)/1300*0.35)+(J71+M71)/14.5*0.35)+(K71/90)*0.3)*100*O71</f>
        <v>59.013527851458882</v>
      </c>
      <c r="Q71" s="31"/>
      <c r="R71" s="15"/>
      <c r="S71" s="15"/>
      <c r="T71" s="15"/>
      <c r="U71" s="15"/>
    </row>
    <row r="72" spans="1:21" ht="13.5" customHeight="1">
      <c r="A72" s="41">
        <f>RANK(N72,$N$18:$N$1857)</f>
        <v>55</v>
      </c>
      <c r="B72" s="180" t="s">
        <v>447</v>
      </c>
      <c r="C72" s="180" t="s">
        <v>56</v>
      </c>
      <c r="D72" s="180" t="s">
        <v>43</v>
      </c>
      <c r="E72" s="180" t="s">
        <v>36</v>
      </c>
      <c r="F72" s="180" t="s">
        <v>1103</v>
      </c>
      <c r="G72" s="181">
        <f>VLOOKUP(B72,'Full FBS'!$B$18:$M$4306,6,0)</f>
        <v>0</v>
      </c>
      <c r="H72" s="181">
        <f>VLOOKUP(B72,'Full FBS'!$B$18:$M$4306,7,0)</f>
        <v>0</v>
      </c>
      <c r="I72" s="181">
        <f>VLOOKUP(B72,'Full FBS'!$B$18:$M$4306,8,0)</f>
        <v>133</v>
      </c>
      <c r="J72" s="181">
        <f>VLOOKUP(B72,'Full FBS'!$B$18:$M$4306,9,0)</f>
        <v>1</v>
      </c>
      <c r="K72" s="181">
        <f>VLOOKUP(B72,'Full FBS'!$B$18:$M$4306,10,0)</f>
        <v>46</v>
      </c>
      <c r="L72" s="181">
        <f>VLOOKUP(B72,'Full FBS'!$B$18:$M$4306,11,0)</f>
        <v>761</v>
      </c>
      <c r="M72" s="181">
        <f>VLOOKUP(B72,'Full FBS'!$B$18:$M$4306,12,0)</f>
        <v>6</v>
      </c>
      <c r="N72" s="43">
        <f>SUM(G72*$D$8+H72*$D$5+I72*$D$9+J72*$D$6+K72*$D$11+L72*$D$10+M72*$D$7)</f>
        <v>154.4</v>
      </c>
      <c r="O72" s="97">
        <f>VLOOKUP(B72, 'Full FBS'!$B$18:$P$4999, 14, FALSE)</f>
        <v>1</v>
      </c>
      <c r="P72" s="106">
        <f>SUM((((I72+L72)/1300*0.35)+(J72+M72)/14.5*0.35)+(K72/90)*0.3)*100*O72</f>
        <v>56.299115826702028</v>
      </c>
      <c r="Q72" s="31"/>
      <c r="R72" s="15"/>
      <c r="S72" s="15"/>
      <c r="T72" s="15"/>
      <c r="U72" s="15"/>
    </row>
    <row r="73" spans="1:21" ht="13.5" customHeight="1">
      <c r="A73" s="41">
        <f>RANK(N73,$N$18:$N$1857)</f>
        <v>55</v>
      </c>
      <c r="B73" s="180" t="s">
        <v>528</v>
      </c>
      <c r="C73" s="180" t="s">
        <v>1386</v>
      </c>
      <c r="D73" s="180" t="s">
        <v>43</v>
      </c>
      <c r="E73" s="180" t="s">
        <v>38</v>
      </c>
      <c r="F73" s="180" t="s">
        <v>57</v>
      </c>
      <c r="G73" s="181">
        <f>VLOOKUP(B73,'Full FBS'!$B$18:$M$4306,6,0)</f>
        <v>0</v>
      </c>
      <c r="H73" s="181">
        <f>VLOOKUP(B73,'Full FBS'!$B$18:$M$4306,7,0)</f>
        <v>0</v>
      </c>
      <c r="I73" s="181">
        <f>VLOOKUP(B73,'Full FBS'!$B$18:$M$4306,8,0)</f>
        <v>0</v>
      </c>
      <c r="J73" s="181">
        <f>VLOOKUP(B73,'Full FBS'!$B$18:$M$4306,9,0)</f>
        <v>0</v>
      </c>
      <c r="K73" s="181">
        <f>VLOOKUP(B73,'Full FBS'!$B$18:$M$4306,10,0)</f>
        <v>59</v>
      </c>
      <c r="L73" s="181">
        <f>VLOOKUP(B73,'Full FBS'!$B$18:$M$4306,11,0)</f>
        <v>829</v>
      </c>
      <c r="M73" s="181">
        <f>VLOOKUP(B73,'Full FBS'!$B$18:$M$4306,12,0)</f>
        <v>7</v>
      </c>
      <c r="N73" s="43">
        <f>SUM(G73*$D$8+H73*$D$5+I73*$D$9+J73*$D$6+K73*$D$11+L73*$D$10+M73*$D$7)</f>
        <v>154.4</v>
      </c>
      <c r="O73" s="97">
        <f>VLOOKUP(B73, 'Full FBS'!$B$18:$P$4999, 14, FALSE)</f>
        <v>1</v>
      </c>
      <c r="P73" s="106">
        <f>SUM((((I73+L73)/1300*0.35)+(J73+M73)/14.5*0.35)+(K73/90)*0.3)*100*O73</f>
        <v>58.882449160035364</v>
      </c>
      <c r="Q73" s="31"/>
      <c r="R73" s="15"/>
      <c r="S73" s="15"/>
      <c r="T73" s="15"/>
      <c r="U73" s="15"/>
    </row>
    <row r="74" spans="1:21" ht="13.5" customHeight="1">
      <c r="A74" s="41">
        <f>RANK(N74,$N$18:$N$1857)</f>
        <v>57</v>
      </c>
      <c r="B74" s="180" t="s">
        <v>295</v>
      </c>
      <c r="C74" s="180" t="s">
        <v>1409</v>
      </c>
      <c r="D74" s="180" t="s">
        <v>43</v>
      </c>
      <c r="E74" s="180" t="s">
        <v>34</v>
      </c>
      <c r="F74" s="180" t="s">
        <v>1106</v>
      </c>
      <c r="G74" s="181">
        <f>VLOOKUP(B74,'Full FBS'!$B$18:$M$4306,6,0)</f>
        <v>0</v>
      </c>
      <c r="H74" s="181">
        <f>VLOOKUP(B74,'Full FBS'!$B$18:$M$4306,7,0)</f>
        <v>0</v>
      </c>
      <c r="I74" s="181">
        <f>VLOOKUP(B74,'Full FBS'!$B$18:$M$4306,8,0)</f>
        <v>91</v>
      </c>
      <c r="J74" s="181">
        <f>VLOOKUP(B74,'Full FBS'!$B$18:$M$4306,9,0)</f>
        <v>1</v>
      </c>
      <c r="K74" s="181">
        <f>VLOOKUP(B74,'Full FBS'!$B$18:$M$4306,10,0)</f>
        <v>60</v>
      </c>
      <c r="L74" s="181">
        <f>VLOOKUP(B74,'Full FBS'!$B$18:$M$4306,11,0)</f>
        <v>782</v>
      </c>
      <c r="M74" s="181">
        <f>VLOOKUP(B74,'Full FBS'!$B$18:$M$4306,12,0)</f>
        <v>5</v>
      </c>
      <c r="N74" s="43">
        <f>SUM(G74*$D$8+H74*$D$5+I74*$D$9+J74*$D$6+K74*$D$11+L74*$D$10+M74*$D$7)</f>
        <v>153.30000000000001</v>
      </c>
      <c r="O74" s="97">
        <f>VLOOKUP(B74, 'Full FBS'!$B$18:$P$4999, 14, FALSE)</f>
        <v>1</v>
      </c>
      <c r="P74" s="106">
        <f>SUM((((I74+L74)/1300*0.35)+(J74+M74)/14.5*0.35)+(K74/90)*0.3)*100*O74</f>
        <v>57.986604774535799</v>
      </c>
      <c r="Q74" s="31"/>
      <c r="R74" s="15"/>
      <c r="S74" s="15"/>
      <c r="T74" s="15"/>
      <c r="U74" s="15"/>
    </row>
    <row r="75" spans="1:21" ht="13.5" customHeight="1">
      <c r="A75" s="41">
        <f>RANK(N75,$N$18:$N$1857)</f>
        <v>58</v>
      </c>
      <c r="B75" s="180" t="s">
        <v>661</v>
      </c>
      <c r="C75" s="180" t="s">
        <v>1366</v>
      </c>
      <c r="D75" s="180" t="s">
        <v>43</v>
      </c>
      <c r="E75" s="180" t="s">
        <v>36</v>
      </c>
      <c r="F75" s="180" t="s">
        <v>37</v>
      </c>
      <c r="G75" s="181">
        <f>VLOOKUP(B75,'Full FBS'!$B$18:$M$4306,6,0)</f>
        <v>0</v>
      </c>
      <c r="H75" s="181">
        <f>VLOOKUP(B75,'Full FBS'!$B$18:$M$4306,7,0)</f>
        <v>0</v>
      </c>
      <c r="I75" s="181">
        <f>VLOOKUP(B75,'Full FBS'!$B$18:$M$4306,8,0)</f>
        <v>0</v>
      </c>
      <c r="J75" s="181">
        <f>VLOOKUP(B75,'Full FBS'!$B$18:$M$4306,9,0)</f>
        <v>0</v>
      </c>
      <c r="K75" s="181">
        <f>VLOOKUP(B75,'Full FBS'!$B$18:$M$4306,10,0)</f>
        <v>56</v>
      </c>
      <c r="L75" s="181">
        <f>VLOOKUP(B75,'Full FBS'!$B$18:$M$4306,11,0)</f>
        <v>829</v>
      </c>
      <c r="M75" s="181">
        <f>VLOOKUP(B75,'Full FBS'!$B$18:$M$4306,12,0)</f>
        <v>7</v>
      </c>
      <c r="N75" s="43">
        <f>SUM(G75*$D$8+H75*$D$5+I75*$D$9+J75*$D$6+K75*$D$11+L75*$D$10+M75*$D$7)</f>
        <v>152.9</v>
      </c>
      <c r="O75" s="97">
        <f>VLOOKUP(B75, 'Full FBS'!$B$18:$P$4999, 14, FALSE)</f>
        <v>1</v>
      </c>
      <c r="P75" s="106">
        <f>SUM((((I75+L75)/1300*0.35)+(J75+M75)/14.5*0.35)+(K75/90)*0.3)*100*O75</f>
        <v>57.882449160035364</v>
      </c>
      <c r="Q75" s="31"/>
      <c r="R75" s="15"/>
      <c r="S75" s="15"/>
      <c r="T75" s="15"/>
      <c r="U75" s="15"/>
    </row>
    <row r="76" spans="1:21" ht="13.5" customHeight="1">
      <c r="A76" s="41">
        <f>RANK(N76,$N$18:$N$1857)</f>
        <v>59</v>
      </c>
      <c r="B76" s="180" t="s">
        <v>734</v>
      </c>
      <c r="C76" s="180" t="s">
        <v>1426</v>
      </c>
      <c r="D76" s="180" t="s">
        <v>43</v>
      </c>
      <c r="E76" s="180" t="s">
        <v>34</v>
      </c>
      <c r="F76" s="180" t="s">
        <v>41</v>
      </c>
      <c r="G76" s="181">
        <f>VLOOKUP(B76,'Full FBS'!$B$18:$M$4306,6,0)</f>
        <v>0</v>
      </c>
      <c r="H76" s="181">
        <f>VLOOKUP(B76,'Full FBS'!$B$18:$M$4306,7,0)</f>
        <v>0</v>
      </c>
      <c r="I76" s="181">
        <f>VLOOKUP(B76,'Full FBS'!$B$18:$M$4306,8,0)</f>
        <v>0</v>
      </c>
      <c r="J76" s="181">
        <f>VLOOKUP(B76,'Full FBS'!$B$18:$M$4306,9,0)</f>
        <v>0</v>
      </c>
      <c r="K76" s="181">
        <f>VLOOKUP(B76,'Full FBS'!$B$18:$M$4306,10,0)</f>
        <v>55</v>
      </c>
      <c r="L76" s="181">
        <f>VLOOKUP(B76,'Full FBS'!$B$18:$M$4306,11,0)</f>
        <v>831</v>
      </c>
      <c r="M76" s="181">
        <f>VLOOKUP(B76,'Full FBS'!$B$18:$M$4306,12,0)</f>
        <v>7</v>
      </c>
      <c r="N76" s="43">
        <f>SUM(G76*$D$8+H76*$D$5+I76*$D$9+J76*$D$6+K76*$D$11+L76*$D$10+M76*$D$7)</f>
        <v>152.60000000000002</v>
      </c>
      <c r="O76" s="97">
        <f>VLOOKUP(B76, 'Full FBS'!$B$18:$P$4999, 14, FALSE)</f>
        <v>1</v>
      </c>
      <c r="P76" s="106">
        <f>SUM((((I76+L76)/1300*0.35)+(J76+M76)/14.5*0.35)+(K76/90)*0.3)*100*O76</f>
        <v>57.602961980548194</v>
      </c>
      <c r="Q76" s="31"/>
      <c r="R76" s="15"/>
      <c r="S76" s="15"/>
      <c r="T76" s="15"/>
      <c r="U76" s="15"/>
    </row>
    <row r="77" spans="1:21" ht="13.5" customHeight="1">
      <c r="A77" s="41">
        <f>RANK(N77,$N$18:$N$1857)</f>
        <v>60</v>
      </c>
      <c r="B77" s="180" t="s">
        <v>840</v>
      </c>
      <c r="C77" s="180" t="s">
        <v>1408</v>
      </c>
      <c r="D77" s="180" t="s">
        <v>43</v>
      </c>
      <c r="E77" s="180" t="s">
        <v>34</v>
      </c>
      <c r="F77" s="180" t="s">
        <v>1106</v>
      </c>
      <c r="G77" s="181">
        <f>VLOOKUP(B77,'Full FBS'!$B$18:$M$4306,6,0)</f>
        <v>0</v>
      </c>
      <c r="H77" s="181">
        <f>VLOOKUP(B77,'Full FBS'!$B$18:$M$4306,7,0)</f>
        <v>0</v>
      </c>
      <c r="I77" s="181">
        <f>VLOOKUP(B77,'Full FBS'!$B$18:$M$4306,8,0)</f>
        <v>0</v>
      </c>
      <c r="J77" s="181">
        <f>VLOOKUP(B77,'Full FBS'!$B$18:$M$4306,9,0)</f>
        <v>0</v>
      </c>
      <c r="K77" s="181">
        <f>VLOOKUP(B77,'Full FBS'!$B$18:$M$4306,10,0)</f>
        <v>55</v>
      </c>
      <c r="L77" s="181">
        <f>VLOOKUP(B77,'Full FBS'!$B$18:$M$4306,11,0)</f>
        <v>880</v>
      </c>
      <c r="M77" s="181">
        <f>VLOOKUP(B77,'Full FBS'!$B$18:$M$4306,12,0)</f>
        <v>6</v>
      </c>
      <c r="N77" s="43">
        <f>SUM(G77*$D$8+H77*$D$5+I77*$D$9+J77*$D$6+K77*$D$11+L77*$D$10+M77*$D$7)</f>
        <v>151.5</v>
      </c>
      <c r="O77" s="97">
        <f>VLOOKUP(B77, 'Full FBS'!$B$18:$P$4999, 14, FALSE)</f>
        <v>1</v>
      </c>
      <c r="P77" s="106">
        <f>SUM((((I77+L77)/1300*0.35)+(J77+M77)/14.5*0.35)+(K77/90)*0.3)*100*O77</f>
        <v>56.508399646330673</v>
      </c>
      <c r="Q77" s="31"/>
      <c r="R77" s="15"/>
      <c r="S77" s="15"/>
      <c r="T77" s="15"/>
      <c r="U77" s="15"/>
    </row>
    <row r="78" spans="1:21" ht="13.5" customHeight="1">
      <c r="A78" s="41">
        <f>RANK(N78,$N$18:$N$1857)</f>
        <v>60</v>
      </c>
      <c r="B78" s="180" t="s">
        <v>1152</v>
      </c>
      <c r="C78" s="180" t="s">
        <v>1387</v>
      </c>
      <c r="D78" s="180" t="s">
        <v>43</v>
      </c>
      <c r="E78" s="180" t="s">
        <v>34</v>
      </c>
      <c r="F78" s="180" t="s">
        <v>57</v>
      </c>
      <c r="G78" s="181">
        <f>VLOOKUP(B78,'Full FBS'!$B$18:$M$4306,6,0)</f>
        <v>0</v>
      </c>
      <c r="H78" s="181">
        <f>VLOOKUP(B78,'Full FBS'!$B$18:$M$4306,7,0)</f>
        <v>0</v>
      </c>
      <c r="I78" s="181">
        <f>VLOOKUP(B78,'Full FBS'!$B$18:$M$4306,8,0)</f>
        <v>0</v>
      </c>
      <c r="J78" s="181">
        <f>VLOOKUP(B78,'Full FBS'!$B$18:$M$4306,9,0)</f>
        <v>0</v>
      </c>
      <c r="K78" s="181">
        <f>VLOOKUP(B78,'Full FBS'!$B$18:$M$4306,10,0)</f>
        <v>45</v>
      </c>
      <c r="L78" s="181">
        <f>VLOOKUP(B78,'Full FBS'!$B$18:$M$4306,11,0)</f>
        <v>810</v>
      </c>
      <c r="M78" s="181">
        <f>VLOOKUP(B78,'Full FBS'!$B$18:$M$4306,12,0)</f>
        <v>8</v>
      </c>
      <c r="N78" s="43">
        <f>SUM(G78*$D$8+H78*$D$5+I78*$D$9+J78*$D$6+K78*$D$11+L78*$D$10+M78*$D$7)</f>
        <v>151.5</v>
      </c>
      <c r="O78" s="97">
        <f>VLOOKUP(B78, 'Full FBS'!$B$18:$P$4999, 14, FALSE)</f>
        <v>1</v>
      </c>
      <c r="P78" s="106">
        <f>SUM((((I78+L78)/1300*0.35)+(J78+M78)/14.5*0.35)+(K78/90)*0.3)*100*O78</f>
        <v>56.118037135278506</v>
      </c>
      <c r="Q78" s="31"/>
      <c r="R78" s="15"/>
      <c r="S78" s="15"/>
      <c r="T78" s="15"/>
      <c r="U78" s="15"/>
    </row>
    <row r="79" spans="1:21" ht="13.5" customHeight="1">
      <c r="A79" s="41">
        <f>RANK(N79,$N$18:$N$1857)</f>
        <v>62</v>
      </c>
      <c r="B79" s="180" t="s">
        <v>236</v>
      </c>
      <c r="C79" s="180" t="s">
        <v>1459</v>
      </c>
      <c r="D79" s="180" t="s">
        <v>43</v>
      </c>
      <c r="E79" s="180" t="s">
        <v>38</v>
      </c>
      <c r="F79" s="180" t="s">
        <v>41</v>
      </c>
      <c r="G79" s="181">
        <f>VLOOKUP(B79,'Full FBS'!$B$18:$M$4306,6,0)</f>
        <v>0</v>
      </c>
      <c r="H79" s="181">
        <f>VLOOKUP(B79,'Full FBS'!$B$18:$M$4306,7,0)</f>
        <v>0</v>
      </c>
      <c r="I79" s="181">
        <f>VLOOKUP(B79,'Full FBS'!$B$18:$M$4306,8,0)</f>
        <v>0</v>
      </c>
      <c r="J79" s="181">
        <f>VLOOKUP(B79,'Full FBS'!$B$18:$M$4306,9,0)</f>
        <v>0</v>
      </c>
      <c r="K79" s="181">
        <f>VLOOKUP(B79,'Full FBS'!$B$18:$M$4306,10,0)</f>
        <v>82</v>
      </c>
      <c r="L79" s="181">
        <f>VLOOKUP(B79,'Full FBS'!$B$18:$M$4306,11,0)</f>
        <v>902</v>
      </c>
      <c r="M79" s="181">
        <f>VLOOKUP(B79,'Full FBS'!$B$18:$M$4306,12,0)</f>
        <v>3</v>
      </c>
      <c r="N79" s="43">
        <f>SUM(G79*$D$8+H79*$D$5+I79*$D$9+J79*$D$6+K79*$D$11+L79*$D$10+M79*$D$7)</f>
        <v>149.19999999999999</v>
      </c>
      <c r="O79" s="97">
        <f>VLOOKUP(B79, 'Full FBS'!$B$18:$P$4999, 14, FALSE)</f>
        <v>1</v>
      </c>
      <c r="P79" s="106">
        <f>SUM((((I79+L79)/1300*0.35)+(J79+M79)/14.5*0.35)+(K79/90)*0.3)*100*O79</f>
        <v>58.859328028293547</v>
      </c>
      <c r="Q79" s="31"/>
      <c r="R79" s="15"/>
      <c r="S79" s="15"/>
      <c r="T79" s="15"/>
      <c r="U79" s="15"/>
    </row>
    <row r="80" spans="1:21" ht="13.5" customHeight="1">
      <c r="A80" s="41">
        <f>RANK(N80,$N$18:$N$1857)</f>
        <v>63</v>
      </c>
      <c r="B80" s="180" t="s">
        <v>655</v>
      </c>
      <c r="C80" s="180" t="s">
        <v>1420</v>
      </c>
      <c r="D80" s="180" t="s">
        <v>43</v>
      </c>
      <c r="E80" s="180" t="s">
        <v>36</v>
      </c>
      <c r="F80" s="180" t="s">
        <v>52</v>
      </c>
      <c r="G80" s="181">
        <f>VLOOKUP(B80,'Full FBS'!$B$18:$M$4306,6,0)</f>
        <v>0</v>
      </c>
      <c r="H80" s="181">
        <f>VLOOKUP(B80,'Full FBS'!$B$18:$M$4306,7,0)</f>
        <v>0</v>
      </c>
      <c r="I80" s="181">
        <f>VLOOKUP(B80,'Full FBS'!$B$18:$M$4306,8,0)</f>
        <v>0</v>
      </c>
      <c r="J80" s="181">
        <f>VLOOKUP(B80,'Full FBS'!$B$18:$M$4306,9,0)</f>
        <v>0</v>
      </c>
      <c r="K80" s="181">
        <f>VLOOKUP(B80,'Full FBS'!$B$18:$M$4306,10,0)</f>
        <v>56</v>
      </c>
      <c r="L80" s="181">
        <f>VLOOKUP(B80,'Full FBS'!$B$18:$M$4306,11,0)</f>
        <v>791</v>
      </c>
      <c r="M80" s="181">
        <f>VLOOKUP(B80,'Full FBS'!$B$18:$M$4306,12,0)</f>
        <v>7</v>
      </c>
      <c r="N80" s="43">
        <f>SUM(G80*$D$8+H80*$D$5+I80*$D$9+J80*$D$6+K80*$D$11+L80*$D$10+M80*$D$7)</f>
        <v>149.10000000000002</v>
      </c>
      <c r="O80" s="97">
        <f>VLOOKUP(B80, 'Full FBS'!$B$18:$P$4999, 14, FALSE)</f>
        <v>1</v>
      </c>
      <c r="P80" s="106">
        <f>SUM((((I80+L80)/1300*0.35)+(J80+M80)/14.5*0.35)+(K80/90)*0.3)*100*O80</f>
        <v>56.859372236958436</v>
      </c>
      <c r="Q80" s="31"/>
      <c r="R80" s="15"/>
      <c r="S80" s="15"/>
      <c r="T80" s="15"/>
      <c r="U80" s="15"/>
    </row>
    <row r="81" spans="1:21" ht="13.5" customHeight="1">
      <c r="A81" s="41">
        <f>RANK(N81,$N$18:$N$1857)</f>
        <v>64</v>
      </c>
      <c r="B81" s="180" t="s">
        <v>754</v>
      </c>
      <c r="C81" s="180" t="s">
        <v>1435</v>
      </c>
      <c r="D81" s="180" t="s">
        <v>43</v>
      </c>
      <c r="E81" s="180" t="s">
        <v>38</v>
      </c>
      <c r="F81" s="180" t="s">
        <v>59</v>
      </c>
      <c r="G81" s="181">
        <f>VLOOKUP(B81,'Full FBS'!$B$18:$M$4306,6,0)</f>
        <v>0</v>
      </c>
      <c r="H81" s="181">
        <f>VLOOKUP(B81,'Full FBS'!$B$18:$M$4306,7,0)</f>
        <v>0</v>
      </c>
      <c r="I81" s="181">
        <f>VLOOKUP(B81,'Full FBS'!$B$18:$M$4306,8,0)</f>
        <v>0</v>
      </c>
      <c r="J81" s="181">
        <f>VLOOKUP(B81,'Full FBS'!$B$18:$M$4306,9,0)</f>
        <v>0</v>
      </c>
      <c r="K81" s="181">
        <f>VLOOKUP(B81,'Full FBS'!$B$18:$M$4306,10,0)</f>
        <v>66</v>
      </c>
      <c r="L81" s="181">
        <f>VLOOKUP(B81,'Full FBS'!$B$18:$M$4306,11,0)</f>
        <v>729</v>
      </c>
      <c r="M81" s="181">
        <f>VLOOKUP(B81,'Full FBS'!$B$18:$M$4306,12,0)</f>
        <v>7</v>
      </c>
      <c r="N81" s="43">
        <f>SUM(G81*$D$8+H81*$D$5+I81*$D$9+J81*$D$6+K81*$D$11+L81*$D$10+M81*$D$7)</f>
        <v>147.9</v>
      </c>
      <c r="O81" s="97">
        <f>VLOOKUP(B81, 'Full FBS'!$B$18:$P$4999, 14, FALSE)</f>
        <v>1</v>
      </c>
      <c r="P81" s="106">
        <f>SUM((((I81+L81)/1300*0.35)+(J81+M81)/14.5*0.35)+(K81/90)*0.3)*100*O81</f>
        <v>58.523474801061006</v>
      </c>
      <c r="Q81" s="31"/>
      <c r="R81" s="15"/>
      <c r="S81" s="15"/>
      <c r="T81" s="15"/>
      <c r="U81" s="15"/>
    </row>
    <row r="82" spans="1:21" ht="13.5" customHeight="1">
      <c r="A82" s="41">
        <f>RANK(N82,$N$18:$N$1857)</f>
        <v>65</v>
      </c>
      <c r="B82" s="180" t="s">
        <v>1010</v>
      </c>
      <c r="C82" s="180" t="s">
        <v>1393</v>
      </c>
      <c r="D82" s="180" t="s">
        <v>43</v>
      </c>
      <c r="E82" s="180" t="s">
        <v>38</v>
      </c>
      <c r="F82" s="180" t="s">
        <v>1482</v>
      </c>
      <c r="G82" s="181">
        <f>VLOOKUP(B82,'Full FBS'!$B$18:$M$4306,6,0)</f>
        <v>0</v>
      </c>
      <c r="H82" s="181">
        <f>VLOOKUP(B82,'Full FBS'!$B$18:$M$4306,7,0)</f>
        <v>0</v>
      </c>
      <c r="I82" s="181">
        <f>VLOOKUP(B82,'Full FBS'!$B$18:$M$4306,8,0)</f>
        <v>0</v>
      </c>
      <c r="J82" s="181">
        <f>VLOOKUP(B82,'Full FBS'!$B$18:$M$4306,9,0)</f>
        <v>0</v>
      </c>
      <c r="K82" s="181">
        <f>VLOOKUP(B82,'Full FBS'!$B$18:$M$4306,10,0)</f>
        <v>60</v>
      </c>
      <c r="L82" s="181">
        <f>VLOOKUP(B82,'Full FBS'!$B$18:$M$4306,11,0)</f>
        <v>817</v>
      </c>
      <c r="M82" s="181">
        <f>VLOOKUP(B82,'Full FBS'!$B$18:$M$4306,12,0)</f>
        <v>6</v>
      </c>
      <c r="N82" s="43">
        <f>SUM(G82*$D$8+H82*$D$5+I82*$D$9+J82*$D$6+K82*$D$11+L82*$D$10+M82*$D$7)</f>
        <v>147.69999999999999</v>
      </c>
      <c r="O82" s="97">
        <f>VLOOKUP(B82, 'Full FBS'!$B$18:$P$4999, 14, FALSE)</f>
        <v>1</v>
      </c>
      <c r="P82" s="106">
        <f>SUM((((I82+L82)/1300*0.35)+(J82+M82)/14.5*0.35)+(K82/90)*0.3)*100*O82</f>
        <v>56.478912466843504</v>
      </c>
      <c r="Q82" s="31"/>
      <c r="R82" s="15"/>
      <c r="S82" s="15"/>
      <c r="T82" s="15"/>
      <c r="U82" s="15"/>
    </row>
    <row r="83" spans="1:21" ht="13.5" customHeight="1">
      <c r="A83" s="41">
        <f>RANK(N83,$N$18:$N$1857)</f>
        <v>66</v>
      </c>
      <c r="B83" s="180" t="s">
        <v>523</v>
      </c>
      <c r="C83" s="180" t="s">
        <v>1415</v>
      </c>
      <c r="D83" s="180" t="s">
        <v>43</v>
      </c>
      <c r="E83" s="180" t="s">
        <v>38</v>
      </c>
      <c r="F83" s="207" t="s">
        <v>1482</v>
      </c>
      <c r="G83" s="181">
        <f>VLOOKUP(B83,'Full FBS'!$B$18:$M$4306,6,0)</f>
        <v>0</v>
      </c>
      <c r="H83" s="181">
        <f>VLOOKUP(B83,'Full FBS'!$B$18:$M$4306,7,0)</f>
        <v>0</v>
      </c>
      <c r="I83" s="181">
        <f>VLOOKUP(B83,'Full FBS'!$B$18:$M$4306,8,0)</f>
        <v>0</v>
      </c>
      <c r="J83" s="181">
        <f>VLOOKUP(B83,'Full FBS'!$B$18:$M$4306,9,0)</f>
        <v>0</v>
      </c>
      <c r="K83" s="181">
        <f>VLOOKUP(B83,'Full FBS'!$B$18:$M$4306,10,0)</f>
        <v>70</v>
      </c>
      <c r="L83" s="181">
        <f>VLOOKUP(B83,'Full FBS'!$B$18:$M$4306,11,0)</f>
        <v>826</v>
      </c>
      <c r="M83" s="181">
        <f>VLOOKUP(B83,'Full FBS'!$B$18:$M$4306,12,0)</f>
        <v>5</v>
      </c>
      <c r="N83" s="43">
        <f>SUM(G83*$D$8+H83*$D$5+I83*$D$9+J83*$D$6+K83*$D$11+L83*$D$10+M83*$D$7)</f>
        <v>147.60000000000002</v>
      </c>
      <c r="O83" s="97">
        <f>VLOOKUP(B83, 'Full FBS'!$B$18:$P$4999, 14, FALSE)</f>
        <v>1</v>
      </c>
      <c r="P83" s="106">
        <f>SUM((((I83+L83)/1300*0.35)+(J83+M83)/14.5*0.35)+(K83/90)*0.3)*100*O83</f>
        <v>57.640760389036252</v>
      </c>
      <c r="Q83" s="31"/>
      <c r="R83" s="15"/>
      <c r="S83" s="15"/>
      <c r="T83" s="15"/>
      <c r="U83" s="15"/>
    </row>
    <row r="84" spans="1:21" ht="13.5" customHeight="1">
      <c r="A84" s="41">
        <f>RANK(N84,$N$18:$N$1857)</f>
        <v>67</v>
      </c>
      <c r="B84" s="180" t="s">
        <v>564</v>
      </c>
      <c r="C84" s="180" t="s">
        <v>1464</v>
      </c>
      <c r="D84" s="180" t="s">
        <v>43</v>
      </c>
      <c r="E84" s="180" t="s">
        <v>34</v>
      </c>
      <c r="F84" s="207" t="s">
        <v>1482</v>
      </c>
      <c r="G84" s="181">
        <f>VLOOKUP(B84,'Full FBS'!$B$18:$M$4306,6,0)</f>
        <v>0</v>
      </c>
      <c r="H84" s="181">
        <f>VLOOKUP(B84,'Full FBS'!$B$18:$M$4306,7,0)</f>
        <v>0</v>
      </c>
      <c r="I84" s="181">
        <f>VLOOKUP(B84,'Full FBS'!$B$18:$M$4306,8,0)</f>
        <v>0</v>
      </c>
      <c r="J84" s="181">
        <f>VLOOKUP(B84,'Full FBS'!$B$18:$M$4306,9,0)</f>
        <v>0</v>
      </c>
      <c r="K84" s="181">
        <f>VLOOKUP(B84,'Full FBS'!$B$18:$M$4306,10,0)</f>
        <v>55</v>
      </c>
      <c r="L84" s="181">
        <f>VLOOKUP(B84,'Full FBS'!$B$18:$M$4306,11,0)</f>
        <v>777</v>
      </c>
      <c r="M84" s="181">
        <f>VLOOKUP(B84,'Full FBS'!$B$18:$M$4306,12,0)</f>
        <v>7</v>
      </c>
      <c r="N84" s="43">
        <f>SUM(G84*$D$8+H84*$D$5+I84*$D$9+J84*$D$6+K84*$D$11+L84*$D$10+M84*$D$7)</f>
        <v>147.19999999999999</v>
      </c>
      <c r="O84" s="97">
        <f>VLOOKUP(B84, 'Full FBS'!$B$18:$P$4999, 14, FALSE)</f>
        <v>1</v>
      </c>
      <c r="P84" s="106">
        <f>SUM((((I84+L84)/1300*0.35)+(J84+M84)/14.5*0.35)+(K84/90)*0.3)*100*O84</f>
        <v>56.149115826702037</v>
      </c>
      <c r="Q84" s="31"/>
      <c r="R84" s="15"/>
      <c r="S84" s="15"/>
      <c r="T84" s="15"/>
      <c r="U84" s="15"/>
    </row>
    <row r="85" spans="1:21" ht="13.5" customHeight="1">
      <c r="A85" s="41">
        <f>RANK(N85,$N$18:$N$1857)</f>
        <v>68</v>
      </c>
      <c r="B85" s="180" t="s">
        <v>373</v>
      </c>
      <c r="C85" s="180" t="s">
        <v>1419</v>
      </c>
      <c r="D85" s="180" t="s">
        <v>43</v>
      </c>
      <c r="E85" s="180" t="s">
        <v>38</v>
      </c>
      <c r="F85" s="180" t="s">
        <v>37</v>
      </c>
      <c r="G85" s="181">
        <f>VLOOKUP(B85,'Full FBS'!$B$18:$M$4306,6,0)</f>
        <v>0</v>
      </c>
      <c r="H85" s="181">
        <f>VLOOKUP(B85,'Full FBS'!$B$18:$M$4306,7,0)</f>
        <v>0</v>
      </c>
      <c r="I85" s="181">
        <f>VLOOKUP(B85,'Full FBS'!$B$18:$M$4306,8,0)</f>
        <v>50</v>
      </c>
      <c r="J85" s="181">
        <f>VLOOKUP(B85,'Full FBS'!$B$18:$M$4306,9,0)</f>
        <v>0</v>
      </c>
      <c r="K85" s="181">
        <f>VLOOKUP(B85,'Full FBS'!$B$18:$M$4306,10,0)</f>
        <v>56</v>
      </c>
      <c r="L85" s="181">
        <f>VLOOKUP(B85,'Full FBS'!$B$18:$M$4306,11,0)</f>
        <v>779</v>
      </c>
      <c r="M85" s="181">
        <f>VLOOKUP(B85,'Full FBS'!$B$18:$M$4306,12,0)</f>
        <v>6</v>
      </c>
      <c r="N85" s="43">
        <f>SUM(G85*$D$8+H85*$D$5+I85*$D$9+J85*$D$6+K85*$D$11+L85*$D$10+M85*$D$7)</f>
        <v>146.9</v>
      </c>
      <c r="O85" s="97">
        <f>VLOOKUP(B85, 'Full FBS'!$B$18:$P$4999, 14, FALSE)</f>
        <v>1</v>
      </c>
      <c r="P85" s="106">
        <f>SUM((((I85+L85)/1300*0.35)+(J85+M85)/14.5*0.35)+(K85/90)*0.3)*100*O85</f>
        <v>55.468656056587086</v>
      </c>
      <c r="Q85" s="31"/>
      <c r="R85" s="15"/>
      <c r="S85" s="15"/>
      <c r="T85" s="15"/>
      <c r="U85" s="15"/>
    </row>
    <row r="86" spans="1:21" ht="13.5" customHeight="1">
      <c r="A86" s="41">
        <f>RANK(N86,$N$18:$N$1857)</f>
        <v>69</v>
      </c>
      <c r="B86" s="180" t="s">
        <v>244</v>
      </c>
      <c r="C86" s="180" t="s">
        <v>1377</v>
      </c>
      <c r="D86" s="180" t="s">
        <v>43</v>
      </c>
      <c r="E86" s="180" t="s">
        <v>34</v>
      </c>
      <c r="F86" s="180" t="s">
        <v>35</v>
      </c>
      <c r="G86" s="181">
        <f>VLOOKUP(B86,'Full FBS'!$B$18:$M$4306,6,0)</f>
        <v>0</v>
      </c>
      <c r="H86" s="181">
        <f>VLOOKUP(B86,'Full FBS'!$B$18:$M$4306,7,0)</f>
        <v>0</v>
      </c>
      <c r="I86" s="181">
        <f>VLOOKUP(B86,'Full FBS'!$B$18:$M$4306,8,0)</f>
        <v>0</v>
      </c>
      <c r="J86" s="181">
        <f>VLOOKUP(B86,'Full FBS'!$B$18:$M$4306,9,0)</f>
        <v>0</v>
      </c>
      <c r="K86" s="181">
        <f>VLOOKUP(B86,'Full FBS'!$B$18:$M$4306,10,0)</f>
        <v>60</v>
      </c>
      <c r="L86" s="181">
        <f>VLOOKUP(B86,'Full FBS'!$B$18:$M$4306,11,0)</f>
        <v>805</v>
      </c>
      <c r="M86" s="181">
        <f>VLOOKUP(B86,'Full FBS'!$B$18:$M$4306,12,0)</f>
        <v>6</v>
      </c>
      <c r="N86" s="43">
        <f>SUM(G86*$D$8+H86*$D$5+I86*$D$9+J86*$D$6+K86*$D$11+L86*$D$10+M86*$D$7)</f>
        <v>146.5</v>
      </c>
      <c r="O86" s="97">
        <f>VLOOKUP(B86, 'Full FBS'!$B$18:$P$4999, 14, FALSE)</f>
        <v>1</v>
      </c>
      <c r="P86" s="106">
        <f>SUM((((I86+L86)/1300*0.35)+(J86+M86)/14.5*0.35)+(K86/90)*0.3)*100*O86</f>
        <v>56.155835543766571</v>
      </c>
      <c r="Q86" s="31"/>
      <c r="R86" s="15"/>
      <c r="S86" s="15"/>
      <c r="T86" s="15"/>
      <c r="U86" s="15"/>
    </row>
    <row r="87" spans="1:21" ht="13.5" customHeight="1">
      <c r="A87" s="41">
        <f>RANK(N87,$N$18:$N$1857)</f>
        <v>70</v>
      </c>
      <c r="B87" s="180" t="s">
        <v>483</v>
      </c>
      <c r="C87" s="180" t="s">
        <v>1374</v>
      </c>
      <c r="D87" s="180" t="s">
        <v>43</v>
      </c>
      <c r="E87" s="180" t="s">
        <v>38</v>
      </c>
      <c r="F87" s="180" t="s">
        <v>57</v>
      </c>
      <c r="G87" s="181">
        <f>VLOOKUP(B87,'Full FBS'!$B$18:$M$4306,6,0)</f>
        <v>0</v>
      </c>
      <c r="H87" s="181">
        <f>VLOOKUP(B87,'Full FBS'!$B$18:$M$4306,7,0)</f>
        <v>0</v>
      </c>
      <c r="I87" s="181">
        <f>VLOOKUP(B87,'Full FBS'!$B$18:$M$4306,8,0)</f>
        <v>0</v>
      </c>
      <c r="J87" s="181">
        <f>VLOOKUP(B87,'Full FBS'!$B$18:$M$4306,9,0)</f>
        <v>0</v>
      </c>
      <c r="K87" s="181">
        <f>VLOOKUP(B87,'Full FBS'!$B$18:$M$4306,10,0)</f>
        <v>59</v>
      </c>
      <c r="L87" s="181">
        <f>VLOOKUP(B87,'Full FBS'!$B$18:$M$4306,11,0)</f>
        <v>802</v>
      </c>
      <c r="M87" s="181">
        <f>VLOOKUP(B87,'Full FBS'!$B$18:$M$4306,12,0)</f>
        <v>6</v>
      </c>
      <c r="N87" s="43">
        <f>SUM(G87*$D$8+H87*$D$5+I87*$D$9+J87*$D$6+K87*$D$11+L87*$D$10+M87*$D$7)</f>
        <v>145.69999999999999</v>
      </c>
      <c r="O87" s="97">
        <f>VLOOKUP(B87, 'Full FBS'!$B$18:$P$4999, 14, FALSE)</f>
        <v>1</v>
      </c>
      <c r="P87" s="106">
        <f>SUM((((I87+L87)/1300*0.35)+(J87+M87)/14.5*0.35)+(K87/90)*0.3)*100*O87</f>
        <v>55.741732979664008</v>
      </c>
      <c r="Q87" s="31"/>
      <c r="R87" s="15"/>
      <c r="S87" s="15"/>
      <c r="T87" s="15"/>
      <c r="U87" s="15"/>
    </row>
    <row r="88" spans="1:21" ht="13.5" customHeight="1">
      <c r="A88" s="41">
        <f>RANK(N88,$N$18:$N$1857)</f>
        <v>70</v>
      </c>
      <c r="B88" s="180" t="s">
        <v>245</v>
      </c>
      <c r="C88" s="180" t="s">
        <v>1400</v>
      </c>
      <c r="D88" s="180" t="s">
        <v>43</v>
      </c>
      <c r="E88" s="180" t="s">
        <v>34</v>
      </c>
      <c r="F88" s="180" t="s">
        <v>41</v>
      </c>
      <c r="G88" s="181">
        <f>VLOOKUP(B88,'Full FBS'!$B$18:$M$4306,6,0)</f>
        <v>0</v>
      </c>
      <c r="H88" s="181">
        <f>VLOOKUP(B88,'Full FBS'!$B$18:$M$4306,7,0)</f>
        <v>0</v>
      </c>
      <c r="I88" s="181">
        <f>VLOOKUP(B88,'Full FBS'!$B$18:$M$4306,8,0)</f>
        <v>0</v>
      </c>
      <c r="J88" s="181">
        <f>VLOOKUP(B88,'Full FBS'!$B$18:$M$4306,9,0)</f>
        <v>0</v>
      </c>
      <c r="K88" s="181">
        <f>VLOOKUP(B88,'Full FBS'!$B$18:$M$4306,10,0)</f>
        <v>59</v>
      </c>
      <c r="L88" s="181">
        <f>VLOOKUP(B88,'Full FBS'!$B$18:$M$4306,11,0)</f>
        <v>802</v>
      </c>
      <c r="M88" s="181">
        <f>VLOOKUP(B88,'Full FBS'!$B$18:$M$4306,12,0)</f>
        <v>6</v>
      </c>
      <c r="N88" s="43">
        <f>SUM(G88*$D$8+H88*$D$5+I88*$D$9+J88*$D$6+K88*$D$11+L88*$D$10+M88*$D$7)</f>
        <v>145.69999999999999</v>
      </c>
      <c r="O88" s="97">
        <f>VLOOKUP(B88, 'Full FBS'!$B$18:$P$4999, 14, FALSE)</f>
        <v>1</v>
      </c>
      <c r="P88" s="106">
        <f>SUM((((I88+L88)/1300*0.35)+(J88+M88)/14.5*0.35)+(K88/90)*0.3)*100*O88</f>
        <v>55.741732979664008</v>
      </c>
      <c r="Q88" s="31"/>
      <c r="R88" s="15"/>
      <c r="S88" s="15"/>
      <c r="T88" s="15"/>
      <c r="U88" s="15"/>
    </row>
    <row r="89" spans="1:21" ht="13.5" customHeight="1">
      <c r="A89" s="41">
        <f>RANK(N89,$N$18:$N$1857)</f>
        <v>72</v>
      </c>
      <c r="B89" s="180" t="s">
        <v>902</v>
      </c>
      <c r="C89" s="180" t="s">
        <v>1451</v>
      </c>
      <c r="D89" s="180" t="s">
        <v>43</v>
      </c>
      <c r="E89" s="180" t="s">
        <v>34</v>
      </c>
      <c r="F89" s="180" t="s">
        <v>35</v>
      </c>
      <c r="G89" s="181">
        <f>VLOOKUP(B89,'Full FBS'!$B$18:$M$4306,6,0)</f>
        <v>0</v>
      </c>
      <c r="H89" s="181">
        <f>VLOOKUP(B89,'Full FBS'!$B$18:$M$4306,7,0)</f>
        <v>0</v>
      </c>
      <c r="I89" s="181">
        <f>VLOOKUP(B89,'Full FBS'!$B$18:$M$4306,8,0)</f>
        <v>0</v>
      </c>
      <c r="J89" s="181">
        <f>VLOOKUP(B89,'Full FBS'!$B$18:$M$4306,9,0)</f>
        <v>0</v>
      </c>
      <c r="K89" s="181">
        <f>VLOOKUP(B89,'Full FBS'!$B$18:$M$4306,10,0)</f>
        <v>55</v>
      </c>
      <c r="L89" s="181">
        <f>VLOOKUP(B89,'Full FBS'!$B$18:$M$4306,11,0)</f>
        <v>748</v>
      </c>
      <c r="M89" s="181">
        <f>VLOOKUP(B89,'Full FBS'!$B$18:$M$4306,12,0)</f>
        <v>7</v>
      </c>
      <c r="N89" s="43">
        <f>SUM(G89*$D$8+H89*$D$5+I89*$D$9+J89*$D$6+K89*$D$11+L89*$D$10+M89*$D$7)</f>
        <v>144.30000000000001</v>
      </c>
      <c r="O89" s="97">
        <f>VLOOKUP(B89, 'Full FBS'!$B$18:$P$4999, 14, FALSE)</f>
        <v>1</v>
      </c>
      <c r="P89" s="106">
        <f>SUM((((I89+L89)/1300*0.35)+(J89+M89)/14.5*0.35)+(K89/90)*0.3)*100*O89</f>
        <v>55.368346595932806</v>
      </c>
      <c r="Q89" s="31"/>
      <c r="R89" s="15"/>
      <c r="S89" s="15"/>
      <c r="T89" s="15"/>
      <c r="U89" s="15"/>
    </row>
    <row r="90" spans="1:21" ht="13.5" customHeight="1">
      <c r="A90" s="41">
        <f>RANK(N90,$N$18:$N$1857)</f>
        <v>73</v>
      </c>
      <c r="B90" s="180" t="s">
        <v>537</v>
      </c>
      <c r="C90" s="180" t="s">
        <v>1377</v>
      </c>
      <c r="D90" s="180" t="s">
        <v>43</v>
      </c>
      <c r="E90" s="180" t="s">
        <v>38</v>
      </c>
      <c r="F90" s="180" t="s">
        <v>35</v>
      </c>
      <c r="G90" s="181">
        <f>VLOOKUP(B90,'Full FBS'!$B$18:$M$4306,6,0)</f>
        <v>0</v>
      </c>
      <c r="H90" s="181">
        <f>VLOOKUP(B90,'Full FBS'!$B$18:$M$4306,7,0)</f>
        <v>0</v>
      </c>
      <c r="I90" s="181">
        <f>VLOOKUP(B90,'Full FBS'!$B$18:$M$4306,8,0)</f>
        <v>0</v>
      </c>
      <c r="J90" s="181">
        <f>VLOOKUP(B90,'Full FBS'!$B$18:$M$4306,9,0)</f>
        <v>0</v>
      </c>
      <c r="K90" s="181">
        <f>VLOOKUP(B90,'Full FBS'!$B$18:$M$4306,10,0)</f>
        <v>54</v>
      </c>
      <c r="L90" s="181">
        <f>VLOOKUP(B90,'Full FBS'!$B$18:$M$4306,11,0)</f>
        <v>811</v>
      </c>
      <c r="M90" s="181">
        <f>VLOOKUP(B90,'Full FBS'!$B$18:$M$4306,12,0)</f>
        <v>6</v>
      </c>
      <c r="N90" s="43">
        <f>SUM(G90*$D$8+H90*$D$5+I90*$D$9+J90*$D$6+K90*$D$11+L90*$D$10+M90*$D$7)</f>
        <v>144.10000000000002</v>
      </c>
      <c r="O90" s="97">
        <f>VLOOKUP(B90, 'Full FBS'!$B$18:$P$4999, 14, FALSE)</f>
        <v>1</v>
      </c>
      <c r="P90" s="106">
        <f>SUM((((I90+L90)/1300*0.35)+(J90+M90)/14.5*0.35)+(K90/90)*0.3)*100*O90</f>
        <v>54.317374005305027</v>
      </c>
      <c r="Q90" s="31"/>
      <c r="R90" s="15"/>
      <c r="S90" s="15"/>
      <c r="T90" s="15"/>
      <c r="U90" s="15"/>
    </row>
    <row r="91" spans="1:21" ht="13.5" customHeight="1">
      <c r="A91" s="41">
        <f>RANK(N91,$N$18:$N$1857)</f>
        <v>74</v>
      </c>
      <c r="B91" s="180" t="s">
        <v>201</v>
      </c>
      <c r="C91" s="180" t="s">
        <v>1388</v>
      </c>
      <c r="D91" s="180" t="s">
        <v>43</v>
      </c>
      <c r="E91" s="180" t="s">
        <v>38</v>
      </c>
      <c r="F91" s="180" t="s">
        <v>59</v>
      </c>
      <c r="G91" s="181">
        <f>VLOOKUP(B91,'Full FBS'!$B$18:$M$4306,6,0)</f>
        <v>0</v>
      </c>
      <c r="H91" s="181">
        <f>VLOOKUP(B91,'Full FBS'!$B$18:$M$4306,7,0)</f>
        <v>0</v>
      </c>
      <c r="I91" s="181">
        <f>VLOOKUP(B91,'Full FBS'!$B$18:$M$4306,8,0)</f>
        <v>25</v>
      </c>
      <c r="J91" s="181">
        <f>VLOOKUP(B91,'Full FBS'!$B$18:$M$4306,9,0)</f>
        <v>0</v>
      </c>
      <c r="K91" s="181">
        <f>VLOOKUP(B91,'Full FBS'!$B$18:$M$4306,10,0)</f>
        <v>60</v>
      </c>
      <c r="L91" s="181">
        <f>VLOOKUP(B91,'Full FBS'!$B$18:$M$4306,11,0)</f>
        <v>753</v>
      </c>
      <c r="M91" s="181">
        <f>VLOOKUP(B91,'Full FBS'!$B$18:$M$4306,12,0)</f>
        <v>6</v>
      </c>
      <c r="N91" s="43">
        <f>SUM(G91*$D$8+H91*$D$5+I91*$D$9+J91*$D$6+K91*$D$11+L91*$D$10+M91*$D$7)</f>
        <v>143.80000000000001</v>
      </c>
      <c r="O91" s="97">
        <f>VLOOKUP(B91, 'Full FBS'!$B$18:$P$4999, 14, FALSE)</f>
        <v>1</v>
      </c>
      <c r="P91" s="106">
        <f>SUM((((I91+L91)/1300*0.35)+(J91+M91)/14.5*0.35)+(K91/90)*0.3)*100*O91</f>
        <v>55.428912466843492</v>
      </c>
      <c r="Q91" s="31"/>
      <c r="R91" s="15"/>
      <c r="S91" s="15"/>
      <c r="T91" s="15"/>
      <c r="U91" s="15"/>
    </row>
    <row r="92" spans="1:21" ht="13.5" customHeight="1">
      <c r="A92" s="41">
        <f>RANK(N92,$N$18:$N$1857)</f>
        <v>75</v>
      </c>
      <c r="B92" s="180" t="s">
        <v>226</v>
      </c>
      <c r="C92" s="180" t="s">
        <v>1453</v>
      </c>
      <c r="D92" s="180" t="s">
        <v>43</v>
      </c>
      <c r="E92" s="180" t="s">
        <v>34</v>
      </c>
      <c r="F92" s="180" t="s">
        <v>1482</v>
      </c>
      <c r="G92" s="181">
        <f>VLOOKUP(B92,'Full FBS'!$B$18:$M$4306,6,0)</f>
        <v>0</v>
      </c>
      <c r="H92" s="181">
        <f>VLOOKUP(B92,'Full FBS'!$B$18:$M$4306,7,0)</f>
        <v>0</v>
      </c>
      <c r="I92" s="181">
        <f>VLOOKUP(B92,'Full FBS'!$B$18:$M$4306,8,0)</f>
        <v>0</v>
      </c>
      <c r="J92" s="181">
        <f>VLOOKUP(B92,'Full FBS'!$B$18:$M$4306,9,0)</f>
        <v>0</v>
      </c>
      <c r="K92" s="181">
        <f>VLOOKUP(B92,'Full FBS'!$B$18:$M$4306,10,0)</f>
        <v>61</v>
      </c>
      <c r="L92" s="181">
        <f>VLOOKUP(B92,'Full FBS'!$B$18:$M$4306,11,0)</f>
        <v>822</v>
      </c>
      <c r="M92" s="181">
        <f>VLOOKUP(B92,'Full FBS'!$B$18:$M$4306,12,0)</f>
        <v>5</v>
      </c>
      <c r="N92" s="43">
        <f>SUM(G92*$D$8+H92*$D$5+I92*$D$9+J92*$D$6+K92*$D$11+L92*$D$10+M92*$D$7)</f>
        <v>142.69999999999999</v>
      </c>
      <c r="O92" s="97">
        <f>VLOOKUP(B92, 'Full FBS'!$B$18:$P$4999, 14, FALSE)</f>
        <v>1</v>
      </c>
      <c r="P92" s="106">
        <f>SUM((((I92+L92)/1300*0.35)+(J92+M92)/14.5*0.35)+(K92/90)*0.3)*100*O92</f>
        <v>54.533068081343949</v>
      </c>
      <c r="Q92" s="31"/>
      <c r="R92" s="15"/>
      <c r="S92" s="15"/>
      <c r="T92" s="15"/>
      <c r="U92" s="15"/>
    </row>
    <row r="93" spans="1:21" ht="13.5" customHeight="1">
      <c r="A93" s="41">
        <f>RANK(N93,$N$18:$N$1857)</f>
        <v>76</v>
      </c>
      <c r="B93" s="180" t="s">
        <v>1016</v>
      </c>
      <c r="C93" s="180" t="s">
        <v>1438</v>
      </c>
      <c r="D93" s="180" t="s">
        <v>43</v>
      </c>
      <c r="E93" s="180" t="s">
        <v>34</v>
      </c>
      <c r="F93" s="180" t="s">
        <v>1482</v>
      </c>
      <c r="G93" s="181">
        <f>VLOOKUP(B93,'Full FBS'!$B$18:$M$4306,6,0)</f>
        <v>0</v>
      </c>
      <c r="H93" s="181">
        <f>VLOOKUP(B93,'Full FBS'!$B$18:$M$4306,7,0)</f>
        <v>0</v>
      </c>
      <c r="I93" s="181">
        <f>VLOOKUP(B93,'Full FBS'!$B$18:$M$4306,8,0)</f>
        <v>0</v>
      </c>
      <c r="J93" s="181">
        <f>VLOOKUP(B93,'Full FBS'!$B$18:$M$4306,9,0)</f>
        <v>0</v>
      </c>
      <c r="K93" s="181">
        <f>VLOOKUP(B93,'Full FBS'!$B$18:$M$4306,10,0)</f>
        <v>51</v>
      </c>
      <c r="L93" s="181">
        <f>VLOOKUP(B93,'Full FBS'!$B$18:$M$4306,11,0)</f>
        <v>688</v>
      </c>
      <c r="M93" s="181">
        <f>VLOOKUP(B93,'Full FBS'!$B$18:$M$4306,12,0)</f>
        <v>8</v>
      </c>
      <c r="N93" s="43">
        <f>SUM(G93*$D$8+H93*$D$5+I93*$D$9+J93*$D$6+K93*$D$11+L93*$D$10+M93*$D$7)</f>
        <v>142.30000000000001</v>
      </c>
      <c r="O93" s="97">
        <f>VLOOKUP(B93, 'Full FBS'!$B$18:$P$4999, 14, FALSE)</f>
        <v>1</v>
      </c>
      <c r="P93" s="106">
        <f>SUM((((I93+L93)/1300*0.35)+(J93+M93)/14.5*0.35)+(K93/90)*0.3)*100*O93</f>
        <v>54.833421750663128</v>
      </c>
      <c r="Q93" s="31"/>
      <c r="R93" s="15"/>
      <c r="S93" s="15"/>
      <c r="T93" s="15"/>
      <c r="U93" s="15"/>
    </row>
    <row r="94" spans="1:21" ht="13.5" customHeight="1">
      <c r="A94" s="41">
        <f>RANK(N94,$N$18:$N$1857)</f>
        <v>77</v>
      </c>
      <c r="B94" s="180" t="s">
        <v>932</v>
      </c>
      <c r="C94" s="180" t="s">
        <v>1371</v>
      </c>
      <c r="D94" s="180" t="s">
        <v>43</v>
      </c>
      <c r="E94" s="180" t="s">
        <v>38</v>
      </c>
      <c r="F94" s="180" t="s">
        <v>1105</v>
      </c>
      <c r="G94" s="181">
        <f>VLOOKUP(B94,'Full FBS'!$B$18:$M$4306,6,0)</f>
        <v>0</v>
      </c>
      <c r="H94" s="181">
        <f>VLOOKUP(B94,'Full FBS'!$B$18:$M$4306,7,0)</f>
        <v>0</v>
      </c>
      <c r="I94" s="181">
        <f>VLOOKUP(B94,'Full FBS'!$B$18:$M$4306,8,0)</f>
        <v>71</v>
      </c>
      <c r="J94" s="181">
        <f>VLOOKUP(B94,'Full FBS'!$B$18:$M$4306,9,0)</f>
        <v>1</v>
      </c>
      <c r="K94" s="181">
        <f>VLOOKUP(B94,'Full FBS'!$B$18:$M$4306,10,0)</f>
        <v>51</v>
      </c>
      <c r="L94" s="181">
        <f>VLOOKUP(B94,'Full FBS'!$B$18:$M$4306,11,0)</f>
        <v>663</v>
      </c>
      <c r="M94" s="181">
        <f>VLOOKUP(B94,'Full FBS'!$B$18:$M$4306,12,0)</f>
        <v>6</v>
      </c>
      <c r="N94" s="43">
        <f>SUM(G94*$D$8+H94*$D$5+I94*$D$9+J94*$D$6+K94*$D$11+L94*$D$10+M94*$D$7)</f>
        <v>140.9</v>
      </c>
      <c r="O94" s="97">
        <f>VLOOKUP(B94, 'Full FBS'!$B$18:$P$4999, 14, FALSE)</f>
        <v>1</v>
      </c>
      <c r="P94" s="106">
        <f>SUM((((I94+L94)/1300*0.35)+(J94+M94)/14.5*0.35)+(K94/90)*0.3)*100*O94</f>
        <v>53.6580901856764</v>
      </c>
      <c r="Q94" s="31"/>
      <c r="R94" s="15"/>
      <c r="S94" s="15"/>
      <c r="T94" s="15"/>
      <c r="U94" s="15"/>
    </row>
    <row r="95" spans="1:21" ht="13.5" customHeight="1">
      <c r="A95" s="41">
        <f>RANK(N95,$N$18:$N$1857)</f>
        <v>78</v>
      </c>
      <c r="B95" s="180" t="s">
        <v>166</v>
      </c>
      <c r="C95" s="180" t="s">
        <v>1395</v>
      </c>
      <c r="D95" s="180" t="s">
        <v>43</v>
      </c>
      <c r="E95" s="180" t="s">
        <v>34</v>
      </c>
      <c r="F95" s="180" t="s">
        <v>52</v>
      </c>
      <c r="G95" s="181">
        <f>VLOOKUP(B95,'Full FBS'!$B$18:$M$4306,6,0)</f>
        <v>0</v>
      </c>
      <c r="H95" s="181">
        <f>VLOOKUP(B95,'Full FBS'!$B$18:$M$4306,7,0)</f>
        <v>0</v>
      </c>
      <c r="I95" s="181">
        <f>VLOOKUP(B95,'Full FBS'!$B$18:$M$4306,8,0)</f>
        <v>0</v>
      </c>
      <c r="J95" s="181">
        <f>VLOOKUP(B95,'Full FBS'!$B$18:$M$4306,9,0)</f>
        <v>0</v>
      </c>
      <c r="K95" s="181">
        <f>VLOOKUP(B95,'Full FBS'!$B$18:$M$4306,10,0)</f>
        <v>58</v>
      </c>
      <c r="L95" s="181">
        <f>VLOOKUP(B95,'Full FBS'!$B$18:$M$4306,11,0)</f>
        <v>696</v>
      </c>
      <c r="M95" s="181">
        <f>VLOOKUP(B95,'Full FBS'!$B$18:$M$4306,12,0)</f>
        <v>7</v>
      </c>
      <c r="N95" s="43">
        <f>SUM(G95*$D$8+H95*$D$5+I95*$D$9+J95*$D$6+K95*$D$11+L95*$D$10+M95*$D$7)</f>
        <v>140.60000000000002</v>
      </c>
      <c r="O95" s="97">
        <f>VLOOKUP(B95, 'Full FBS'!$B$18:$P$4999, 14, FALSE)</f>
        <v>1</v>
      </c>
      <c r="P95" s="106">
        <f>SUM((((I95+L95)/1300*0.35)+(J95+M95)/14.5*0.35)+(K95/90)*0.3)*100*O95</f>
        <v>54.968346595932807</v>
      </c>
      <c r="Q95" s="31"/>
      <c r="R95" s="15"/>
      <c r="S95" s="15"/>
      <c r="T95" s="15"/>
      <c r="U95" s="15"/>
    </row>
    <row r="96" spans="1:21" ht="13.5" customHeight="1">
      <c r="A96" s="41">
        <f>RANK(N96,$N$18:$N$1857)</f>
        <v>79</v>
      </c>
      <c r="B96" s="180" t="s">
        <v>86</v>
      </c>
      <c r="C96" s="180" t="s">
        <v>1439</v>
      </c>
      <c r="D96" s="180" t="s">
        <v>43</v>
      </c>
      <c r="E96" s="180" t="s">
        <v>38</v>
      </c>
      <c r="F96" s="180" t="s">
        <v>1482</v>
      </c>
      <c r="G96" s="181">
        <f>VLOOKUP(B96,'Full FBS'!$B$18:$M$4306,6,0)</f>
        <v>0</v>
      </c>
      <c r="H96" s="181">
        <f>VLOOKUP(B96,'Full FBS'!$B$18:$M$4306,7,0)</f>
        <v>0</v>
      </c>
      <c r="I96" s="181">
        <f>VLOOKUP(B96,'Full FBS'!$B$18:$M$4306,8,0)</f>
        <v>0</v>
      </c>
      <c r="J96" s="181">
        <f>VLOOKUP(B96,'Full FBS'!$B$18:$M$4306,9,0)</f>
        <v>0</v>
      </c>
      <c r="K96" s="181">
        <f>VLOOKUP(B96,'Full FBS'!$B$18:$M$4306,10,0)</f>
        <v>54</v>
      </c>
      <c r="L96" s="181">
        <f>VLOOKUP(B96,'Full FBS'!$B$18:$M$4306,11,0)</f>
        <v>773</v>
      </c>
      <c r="M96" s="181">
        <f>VLOOKUP(B96,'Full FBS'!$B$18:$M$4306,12,0)</f>
        <v>6</v>
      </c>
      <c r="N96" s="43">
        <f>SUM(G96*$D$8+H96*$D$5+I96*$D$9+J96*$D$6+K96*$D$11+L96*$D$10+M96*$D$7)</f>
        <v>140.30000000000001</v>
      </c>
      <c r="O96" s="97">
        <f>VLOOKUP(B96, 'Full FBS'!$B$18:$P$4999, 14, FALSE)</f>
        <v>1</v>
      </c>
      <c r="P96" s="106">
        <f>SUM((((I96+L96)/1300*0.35)+(J96+M96)/14.5*0.35)+(K96/90)*0.3)*100*O96</f>
        <v>53.294297082228113</v>
      </c>
      <c r="Q96" s="31"/>
      <c r="R96" s="15"/>
      <c r="S96" s="15"/>
      <c r="T96" s="15"/>
      <c r="U96" s="15"/>
    </row>
    <row r="97" spans="1:21" ht="13.5" customHeight="1">
      <c r="A97" s="41">
        <f>RANK(N97,$N$18:$N$1857)</f>
        <v>80</v>
      </c>
      <c r="B97" s="180" t="s">
        <v>487</v>
      </c>
      <c r="C97" s="180" t="s">
        <v>1456</v>
      </c>
      <c r="D97" s="180" t="s">
        <v>43</v>
      </c>
      <c r="E97" s="180" t="s">
        <v>34</v>
      </c>
      <c r="F97" s="180" t="s">
        <v>52</v>
      </c>
      <c r="G97" s="181">
        <f>VLOOKUP(B97,'Full FBS'!$B$18:$M$4306,6,0)</f>
        <v>0</v>
      </c>
      <c r="H97" s="181">
        <f>VLOOKUP(B97,'Full FBS'!$B$18:$M$4306,7,0)</f>
        <v>0</v>
      </c>
      <c r="I97" s="181">
        <f>VLOOKUP(B97,'Full FBS'!$B$18:$M$4306,8,0)</f>
        <v>25</v>
      </c>
      <c r="J97" s="181">
        <f>VLOOKUP(B97,'Full FBS'!$B$18:$M$4306,9,0)</f>
        <v>0</v>
      </c>
      <c r="K97" s="181">
        <f>VLOOKUP(B97,'Full FBS'!$B$18:$M$4306,10,0)</f>
        <v>61</v>
      </c>
      <c r="L97" s="181">
        <f>VLOOKUP(B97,'Full FBS'!$B$18:$M$4306,11,0)</f>
        <v>763</v>
      </c>
      <c r="M97" s="181">
        <f>VLOOKUP(B97,'Full FBS'!$B$18:$M$4306,12,0)</f>
        <v>5</v>
      </c>
      <c r="N97" s="43">
        <f>SUM(G97*$D$8+H97*$D$5+I97*$D$9+J97*$D$6+K97*$D$11+L97*$D$10+M97*$D$7)</f>
        <v>139.30000000000001</v>
      </c>
      <c r="O97" s="97">
        <f>VLOOKUP(B97, 'Full FBS'!$B$18:$P$4999, 14, FALSE)</f>
        <v>1</v>
      </c>
      <c r="P97" s="106">
        <f>SUM((((I97+L97)/1300*0.35)+(J97+M97)/14.5*0.35)+(K97/90)*0.3)*100*O97</f>
        <v>53.617683465959331</v>
      </c>
      <c r="Q97" s="31"/>
      <c r="R97" s="15"/>
      <c r="S97" s="15"/>
      <c r="T97" s="15"/>
      <c r="U97" s="15"/>
    </row>
    <row r="98" spans="1:21" ht="13.5" customHeight="1">
      <c r="A98" s="41">
        <f>RANK(N98,$N$18:$N$1857)</f>
        <v>81</v>
      </c>
      <c r="B98" s="180" t="s">
        <v>612</v>
      </c>
      <c r="C98" s="180" t="s">
        <v>1406</v>
      </c>
      <c r="D98" s="180" t="s">
        <v>43</v>
      </c>
      <c r="E98" s="180" t="s">
        <v>38</v>
      </c>
      <c r="F98" s="180" t="s">
        <v>1106</v>
      </c>
      <c r="G98" s="181">
        <f>VLOOKUP(B98,'Full FBS'!$B$18:$M$4306,6,0)</f>
        <v>0</v>
      </c>
      <c r="H98" s="181">
        <f>VLOOKUP(B98,'Full FBS'!$B$18:$M$4306,7,0)</f>
        <v>0</v>
      </c>
      <c r="I98" s="181">
        <f>VLOOKUP(B98,'Full FBS'!$B$18:$M$4306,8,0)</f>
        <v>15</v>
      </c>
      <c r="J98" s="181">
        <f>VLOOKUP(B98,'Full FBS'!$B$18:$M$4306,9,0)</f>
        <v>0</v>
      </c>
      <c r="K98" s="181">
        <f>VLOOKUP(B98,'Full FBS'!$B$18:$M$4306,10,0)</f>
        <v>60</v>
      </c>
      <c r="L98" s="181">
        <f>VLOOKUP(B98,'Full FBS'!$B$18:$M$4306,11,0)</f>
        <v>768</v>
      </c>
      <c r="M98" s="181">
        <f>VLOOKUP(B98,'Full FBS'!$B$18:$M$4306,12,0)</f>
        <v>5</v>
      </c>
      <c r="N98" s="43">
        <f>SUM(G98*$D$8+H98*$D$5+I98*$D$9+J98*$D$6+K98*$D$11+L98*$D$10+M98*$D$7)</f>
        <v>138.30000000000001</v>
      </c>
      <c r="O98" s="97">
        <f>VLOOKUP(B98, 'Full FBS'!$B$18:$P$4999, 14, FALSE)</f>
        <v>1</v>
      </c>
      <c r="P98" s="106">
        <f>SUM((((I98+L98)/1300*0.35)+(J98+M98)/14.5*0.35)+(K98/90)*0.3)*100*O98</f>
        <v>53.149734748010616</v>
      </c>
      <c r="Q98" s="31"/>
      <c r="R98" s="15"/>
      <c r="S98" s="15"/>
      <c r="T98" s="15"/>
      <c r="U98" s="15"/>
    </row>
    <row r="99" spans="1:21" ht="13.5" customHeight="1">
      <c r="A99" s="41">
        <f>RANK(N99,$N$18:$N$1857)</f>
        <v>82</v>
      </c>
      <c r="B99" s="180" t="s">
        <v>1519</v>
      </c>
      <c r="C99" s="180" t="s">
        <v>1433</v>
      </c>
      <c r="D99" s="180" t="s">
        <v>43</v>
      </c>
      <c r="E99" s="180" t="s">
        <v>36</v>
      </c>
      <c r="F99" s="180" t="s">
        <v>37</v>
      </c>
      <c r="G99" s="181">
        <f>VLOOKUP(B99,'Full FBS'!$B$18:$M$4306,6,0)</f>
        <v>0</v>
      </c>
      <c r="H99" s="181">
        <f>VLOOKUP(B99,'Full FBS'!$B$18:$M$4306,7,0)</f>
        <v>0</v>
      </c>
      <c r="I99" s="181">
        <f>VLOOKUP(B99,'Full FBS'!$B$18:$M$4306,8,0)</f>
        <v>77</v>
      </c>
      <c r="J99" s="181">
        <f>VLOOKUP(B99,'Full FBS'!$B$18:$M$4306,9,0)</f>
        <v>1</v>
      </c>
      <c r="K99" s="181">
        <f>VLOOKUP(B99,'Full FBS'!$B$18:$M$4306,10,0)</f>
        <v>50</v>
      </c>
      <c r="L99" s="181">
        <f>VLOOKUP(B99,'Full FBS'!$B$18:$M$4306,11,0)</f>
        <v>691</v>
      </c>
      <c r="M99" s="181">
        <f>VLOOKUP(B99,'Full FBS'!$B$18:$M$4306,12,0)</f>
        <v>5</v>
      </c>
      <c r="N99" s="43">
        <f>SUM(G99*$D$8+H99*$D$5+I99*$D$9+J99*$D$6+K99*$D$11+L99*$D$10+M99*$D$7)</f>
        <v>137.80000000000001</v>
      </c>
      <c r="O99" s="97">
        <f>VLOOKUP(B99, 'Full FBS'!$B$18:$P$4999, 14, FALSE)</f>
        <v>1</v>
      </c>
      <c r="P99" s="106">
        <f>SUM((((I99+L99)/1300*0.35)+(J99+M99)/14.5*0.35)+(K99/90)*0.3)*100*O99</f>
        <v>51.826348364279397</v>
      </c>
      <c r="Q99" s="31"/>
      <c r="R99" s="15"/>
      <c r="S99" s="15"/>
      <c r="T99" s="15"/>
      <c r="U99" s="15"/>
    </row>
    <row r="100" spans="1:21" ht="13.5" customHeight="1">
      <c r="A100" s="41">
        <f>RANK(N100,$N$18:$N$1857)</f>
        <v>83</v>
      </c>
      <c r="B100" s="180" t="s">
        <v>368</v>
      </c>
      <c r="C100" s="180" t="s">
        <v>1463</v>
      </c>
      <c r="D100" s="180" t="s">
        <v>43</v>
      </c>
      <c r="E100" s="180" t="s">
        <v>34</v>
      </c>
      <c r="F100" s="180" t="s">
        <v>35</v>
      </c>
      <c r="G100" s="181">
        <f>VLOOKUP(B100,'Full FBS'!$B$18:$M$4306,6,0)</f>
        <v>0</v>
      </c>
      <c r="H100" s="181">
        <f>VLOOKUP(B100,'Full FBS'!$B$18:$M$4306,7,0)</f>
        <v>0</v>
      </c>
      <c r="I100" s="181">
        <f>VLOOKUP(B100,'Full FBS'!$B$18:$M$4306,8,0)</f>
        <v>0</v>
      </c>
      <c r="J100" s="181">
        <f>VLOOKUP(B100,'Full FBS'!$B$18:$M$4306,9,0)</f>
        <v>0</v>
      </c>
      <c r="K100" s="181">
        <f>VLOOKUP(B100,'Full FBS'!$B$18:$M$4306,10,0)</f>
        <v>55</v>
      </c>
      <c r="L100" s="181">
        <f>VLOOKUP(B100,'Full FBS'!$B$18:$M$4306,11,0)</f>
        <v>681</v>
      </c>
      <c r="M100" s="181">
        <f>VLOOKUP(B100,'Full FBS'!$B$18:$M$4306,12,0)</f>
        <v>7</v>
      </c>
      <c r="N100" s="43">
        <f>SUM(G100*$D$8+H100*$D$5+I100*$D$9+J100*$D$6+K100*$D$11+L100*$D$10+M100*$D$7)</f>
        <v>137.60000000000002</v>
      </c>
      <c r="O100" s="97">
        <f>VLOOKUP(B100, 'Full FBS'!$B$18:$P$4999, 14, FALSE)</f>
        <v>1</v>
      </c>
      <c r="P100" s="106">
        <f>SUM((((I100+L100)/1300*0.35)+(J100+M100)/14.5*0.35)+(K100/90)*0.3)*100*O100</f>
        <v>53.564500442086647</v>
      </c>
      <c r="Q100" s="31"/>
      <c r="R100" s="15"/>
      <c r="S100" s="15"/>
      <c r="T100" s="15"/>
      <c r="U100" s="15"/>
    </row>
    <row r="101" spans="1:21" ht="13.5" customHeight="1">
      <c r="A101" s="41">
        <f>RANK(N101,$N$18:$N$1857)</f>
        <v>84</v>
      </c>
      <c r="B101" s="180" t="s">
        <v>1584</v>
      </c>
      <c r="C101" s="180" t="s">
        <v>1366</v>
      </c>
      <c r="D101" s="180" t="s">
        <v>43</v>
      </c>
      <c r="E101" s="180" t="s">
        <v>38</v>
      </c>
      <c r="F101" s="180" t="s">
        <v>37</v>
      </c>
      <c r="G101" s="181">
        <f>VLOOKUP(B101,'Full FBS'!$B$18:$M$4306,6,0)</f>
        <v>0</v>
      </c>
      <c r="H101" s="181">
        <f>VLOOKUP(B101,'Full FBS'!$B$18:$M$4306,7,0)</f>
        <v>0</v>
      </c>
      <c r="I101" s="181">
        <f>VLOOKUP(B101,'Full FBS'!$B$18:$M$4306,8,0)</f>
        <v>0</v>
      </c>
      <c r="J101" s="181">
        <f>VLOOKUP(B101,'Full FBS'!$B$18:$M$4306,9,0)</f>
        <v>0</v>
      </c>
      <c r="K101" s="181">
        <f>VLOOKUP(B101,'Full FBS'!$B$18:$M$4306,10,0)</f>
        <v>42</v>
      </c>
      <c r="L101" s="181">
        <f>VLOOKUP(B101,'Full FBS'!$B$18:$M$4306,11,0)</f>
        <v>798</v>
      </c>
      <c r="M101" s="181">
        <f>VLOOKUP(B101,'Full FBS'!$B$18:$M$4306,12,0)</f>
        <v>6</v>
      </c>
      <c r="N101" s="43">
        <f>SUM(G101*$D$8+H101*$D$5+I101*$D$9+J101*$D$6+K101*$D$11+L101*$D$10+M101*$D$7)</f>
        <v>136.80000000000001</v>
      </c>
      <c r="O101" s="97">
        <f>VLOOKUP(B101, 'Full FBS'!$B$18:$P$4999, 14, FALSE)</f>
        <v>1</v>
      </c>
      <c r="P101" s="106">
        <f>SUM((((I101+L101)/1300*0.35)+(J101+M101)/14.5*0.35)+(K101/90)*0.3)*100*O101</f>
        <v>49.967374005305032</v>
      </c>
      <c r="Q101" s="31"/>
      <c r="R101" s="15"/>
      <c r="S101" s="15"/>
      <c r="T101" s="15"/>
      <c r="U101" s="15"/>
    </row>
    <row r="102" spans="1:21" ht="13.5" customHeight="1">
      <c r="A102" s="41">
        <f>RANK(N102,$N$18:$N$1857)</f>
        <v>85</v>
      </c>
      <c r="B102" s="180" t="s">
        <v>589</v>
      </c>
      <c r="C102" s="180" t="s">
        <v>1431</v>
      </c>
      <c r="D102" s="180" t="s">
        <v>43</v>
      </c>
      <c r="E102" s="180" t="s">
        <v>36</v>
      </c>
      <c r="F102" s="180" t="s">
        <v>1104</v>
      </c>
      <c r="G102" s="181">
        <f>VLOOKUP(B102,'Full FBS'!$B$18:$M$4306,6,0)</f>
        <v>0</v>
      </c>
      <c r="H102" s="181">
        <f>VLOOKUP(B102,'Full FBS'!$B$18:$M$4306,7,0)</f>
        <v>0</v>
      </c>
      <c r="I102" s="181">
        <f>VLOOKUP(B102,'Full FBS'!$B$18:$M$4306,8,0)</f>
        <v>0</v>
      </c>
      <c r="J102" s="181">
        <f>VLOOKUP(B102,'Full FBS'!$B$18:$M$4306,9,0)</f>
        <v>0</v>
      </c>
      <c r="K102" s="181">
        <f>VLOOKUP(B102,'Full FBS'!$B$18:$M$4306,10,0)</f>
        <v>58</v>
      </c>
      <c r="L102" s="181">
        <f>VLOOKUP(B102,'Full FBS'!$B$18:$M$4306,11,0)</f>
        <v>717</v>
      </c>
      <c r="M102" s="181">
        <f>VLOOKUP(B102,'Full FBS'!$B$18:$M$4306,12,0)</f>
        <v>6</v>
      </c>
      <c r="N102" s="43">
        <f>SUM(G102*$D$8+H102*$D$5+I102*$D$9+J102*$D$6+K102*$D$11+L102*$D$10+M102*$D$7)</f>
        <v>136.69999999999999</v>
      </c>
      <c r="O102" s="97">
        <f>VLOOKUP(B102, 'Full FBS'!$B$18:$P$4999, 14, FALSE)</f>
        <v>1</v>
      </c>
      <c r="P102" s="106">
        <f>SUM((((I102+L102)/1300*0.35)+(J102+M102)/14.5*0.35)+(K102/90)*0.3)*100*O102</f>
        <v>53.119938107869139</v>
      </c>
      <c r="Q102" s="31"/>
      <c r="R102" s="15"/>
      <c r="S102" s="15"/>
      <c r="T102" s="15"/>
      <c r="U102" s="15"/>
    </row>
    <row r="103" spans="1:21" ht="13.5" customHeight="1">
      <c r="A103" s="41">
        <f>RANK(N103,$N$18:$N$1857)</f>
        <v>86</v>
      </c>
      <c r="B103" s="180" t="s">
        <v>227</v>
      </c>
      <c r="C103" s="180" t="s">
        <v>132</v>
      </c>
      <c r="D103" s="180" t="s">
        <v>43</v>
      </c>
      <c r="E103" s="180" t="s">
        <v>34</v>
      </c>
      <c r="F103" s="180" t="s">
        <v>1104</v>
      </c>
      <c r="G103" s="181">
        <f>VLOOKUP(B103,'Full FBS'!$B$18:$M$4306,6,0)</f>
        <v>0</v>
      </c>
      <c r="H103" s="181">
        <f>VLOOKUP(B103,'Full FBS'!$B$18:$M$4306,7,0)</f>
        <v>0</v>
      </c>
      <c r="I103" s="181">
        <f>VLOOKUP(B103,'Full FBS'!$B$18:$M$4306,8,0)</f>
        <v>0</v>
      </c>
      <c r="J103" s="181">
        <f>VLOOKUP(B103,'Full FBS'!$B$18:$M$4306,9,0)</f>
        <v>0</v>
      </c>
      <c r="K103" s="181">
        <f>VLOOKUP(B103,'Full FBS'!$B$18:$M$4306,10,0)</f>
        <v>59</v>
      </c>
      <c r="L103" s="181">
        <f>VLOOKUP(B103,'Full FBS'!$B$18:$M$4306,11,0)</f>
        <v>707</v>
      </c>
      <c r="M103" s="181">
        <f>VLOOKUP(B103,'Full FBS'!$B$18:$M$4306,12,0)</f>
        <v>6</v>
      </c>
      <c r="N103" s="43">
        <f>SUM(G103*$D$8+H103*$D$5+I103*$D$9+J103*$D$6+K103*$D$11+L103*$D$10+M103*$D$7)</f>
        <v>136.19999999999999</v>
      </c>
      <c r="O103" s="97">
        <f>VLOOKUP(B103, 'Full FBS'!$B$18:$P$4999, 14, FALSE)</f>
        <v>1</v>
      </c>
      <c r="P103" s="106">
        <f>SUM((((I103+L103)/1300*0.35)+(J103+M103)/14.5*0.35)+(K103/90)*0.3)*100*O103</f>
        <v>53.184040671971701</v>
      </c>
      <c r="Q103" s="31"/>
      <c r="R103" s="15"/>
      <c r="S103" s="15"/>
      <c r="T103" s="15"/>
      <c r="U103" s="15"/>
    </row>
    <row r="104" spans="1:21" ht="13.5" customHeight="1">
      <c r="A104" s="41">
        <f>RANK(N104,$N$18:$N$1857)</f>
        <v>87</v>
      </c>
      <c r="B104" s="180" t="s">
        <v>146</v>
      </c>
      <c r="C104" s="180" t="s">
        <v>1426</v>
      </c>
      <c r="D104" s="180" t="s">
        <v>43</v>
      </c>
      <c r="E104" s="180" t="s">
        <v>34</v>
      </c>
      <c r="F104" s="180" t="s">
        <v>41</v>
      </c>
      <c r="G104" s="181">
        <f>VLOOKUP(B104,'Full FBS'!$B$18:$M$4306,6,0)</f>
        <v>0</v>
      </c>
      <c r="H104" s="181">
        <f>VLOOKUP(B104,'Full FBS'!$B$18:$M$4306,7,0)</f>
        <v>0</v>
      </c>
      <c r="I104" s="181">
        <f>VLOOKUP(B104,'Full FBS'!$B$18:$M$4306,8,0)</f>
        <v>0</v>
      </c>
      <c r="J104" s="181">
        <f>VLOOKUP(B104,'Full FBS'!$B$18:$M$4306,9,0)</f>
        <v>0</v>
      </c>
      <c r="K104" s="181">
        <f>VLOOKUP(B104,'Full FBS'!$B$18:$M$4306,10,0)</f>
        <v>45</v>
      </c>
      <c r="L104" s="181">
        <f>VLOOKUP(B104,'Full FBS'!$B$18:$M$4306,11,0)</f>
        <v>772</v>
      </c>
      <c r="M104" s="181">
        <f>VLOOKUP(B104,'Full FBS'!$B$18:$M$4306,12,0)</f>
        <v>6</v>
      </c>
      <c r="N104" s="43">
        <f>SUM(G104*$D$8+H104*$D$5+I104*$D$9+J104*$D$6+K104*$D$11+L104*$D$10+M104*$D$7)</f>
        <v>135.69999999999999</v>
      </c>
      <c r="O104" s="97">
        <f>VLOOKUP(B104, 'Full FBS'!$B$18:$P$4999, 14, FALSE)</f>
        <v>1</v>
      </c>
      <c r="P104" s="106">
        <f>SUM((((I104+L104)/1300*0.35)+(J104+M104)/14.5*0.35)+(K104/90)*0.3)*100*O104</f>
        <v>50.26737400530503</v>
      </c>
      <c r="Q104" s="31"/>
      <c r="R104" s="15"/>
      <c r="S104" s="15"/>
      <c r="T104" s="15"/>
      <c r="U104" s="15"/>
    </row>
    <row r="105" spans="1:21" ht="13.5" customHeight="1">
      <c r="A105" s="41">
        <f>RANK(N105,$N$18:$N$1857)</f>
        <v>88</v>
      </c>
      <c r="B105" s="180" t="s">
        <v>1001</v>
      </c>
      <c r="C105" s="180" t="s">
        <v>1407</v>
      </c>
      <c r="D105" s="180" t="s">
        <v>43</v>
      </c>
      <c r="E105" s="180" t="s">
        <v>34</v>
      </c>
      <c r="F105" s="180" t="s">
        <v>57</v>
      </c>
      <c r="G105" s="181">
        <f>VLOOKUP(B105,'Full FBS'!$B$18:$M$4306,6,0)</f>
        <v>0</v>
      </c>
      <c r="H105" s="181">
        <f>VLOOKUP(B105,'Full FBS'!$B$18:$M$4306,7,0)</f>
        <v>0</v>
      </c>
      <c r="I105" s="181">
        <f>VLOOKUP(B105,'Full FBS'!$B$18:$M$4306,8,0)</f>
        <v>0</v>
      </c>
      <c r="J105" s="181">
        <f>VLOOKUP(B105,'Full FBS'!$B$18:$M$4306,9,0)</f>
        <v>0</v>
      </c>
      <c r="K105" s="181">
        <f>VLOOKUP(B105,'Full FBS'!$B$18:$M$4306,10,0)</f>
        <v>53</v>
      </c>
      <c r="L105" s="181">
        <f>VLOOKUP(B105,'Full FBS'!$B$18:$M$4306,11,0)</f>
        <v>789</v>
      </c>
      <c r="M105" s="181">
        <f>VLOOKUP(B105,'Full FBS'!$B$18:$M$4306,12,0)</f>
        <v>5</v>
      </c>
      <c r="N105" s="43">
        <f>SUM(G105*$D$8+H105*$D$5+I105*$D$9+J105*$D$6+K105*$D$11+L105*$D$10+M105*$D$7)</f>
        <v>135.4</v>
      </c>
      <c r="O105" s="97">
        <f>VLOOKUP(B105, 'Full FBS'!$B$18:$P$4999, 14, FALSE)</f>
        <v>1</v>
      </c>
      <c r="P105" s="106">
        <f>SUM((((I105+L105)/1300*0.35)+(J105+M105)/14.5*0.35)+(K105/90)*0.3)*100*O105</f>
        <v>50.977939876215736</v>
      </c>
      <c r="Q105" s="31"/>
      <c r="R105" s="15"/>
      <c r="S105" s="15"/>
      <c r="T105" s="15"/>
      <c r="U105" s="15"/>
    </row>
    <row r="106" spans="1:21" ht="13.5" customHeight="1">
      <c r="A106" s="41">
        <f>RANK(N106,$N$18:$N$1857)</f>
        <v>89</v>
      </c>
      <c r="B106" s="180" t="s">
        <v>1044</v>
      </c>
      <c r="C106" s="180" t="s">
        <v>135</v>
      </c>
      <c r="D106" s="180" t="s">
        <v>43</v>
      </c>
      <c r="E106" s="180" t="s">
        <v>38</v>
      </c>
      <c r="F106" s="180" t="s">
        <v>35</v>
      </c>
      <c r="G106" s="181">
        <f>VLOOKUP(B106,'Full FBS'!$B$18:$M$4306,6,0)</f>
        <v>0</v>
      </c>
      <c r="H106" s="181">
        <f>VLOOKUP(B106,'Full FBS'!$B$18:$M$4306,7,0)</f>
        <v>0</v>
      </c>
      <c r="I106" s="181">
        <f>VLOOKUP(B106,'Full FBS'!$B$18:$M$4306,8,0)</f>
        <v>0</v>
      </c>
      <c r="J106" s="181">
        <f>VLOOKUP(B106,'Full FBS'!$B$18:$M$4306,9,0)</f>
        <v>0</v>
      </c>
      <c r="K106" s="181">
        <f>VLOOKUP(B106,'Full FBS'!$B$18:$M$4306,10,0)</f>
        <v>55</v>
      </c>
      <c r="L106" s="181">
        <f>VLOOKUP(B106,'Full FBS'!$B$18:$M$4306,11,0)</f>
        <v>772</v>
      </c>
      <c r="M106" s="181">
        <f>VLOOKUP(B106,'Full FBS'!$B$18:$M$4306,12,0)</f>
        <v>5</v>
      </c>
      <c r="N106" s="43">
        <f>SUM(G106*$D$8+H106*$D$5+I106*$D$9+J106*$D$6+K106*$D$11+L106*$D$10+M106*$D$7)</f>
        <v>134.69999999999999</v>
      </c>
      <c r="O106" s="97">
        <f>VLOOKUP(B106, 'Full FBS'!$B$18:$P$4999, 14, FALSE)</f>
        <v>1</v>
      </c>
      <c r="P106" s="106">
        <f>SUM((((I106+L106)/1300*0.35)+(J106+M106)/14.5*0.35)+(K106/90)*0.3)*100*O106</f>
        <v>51.186914235190095</v>
      </c>
      <c r="Q106" s="31"/>
      <c r="R106" s="15"/>
      <c r="S106" s="15"/>
      <c r="T106" s="15"/>
      <c r="U106" s="15"/>
    </row>
    <row r="107" spans="1:21" ht="13.5" customHeight="1">
      <c r="A107" s="41">
        <f>RANK(N107,$N$18:$N$1857)</f>
        <v>90</v>
      </c>
      <c r="B107" s="180" t="s">
        <v>525</v>
      </c>
      <c r="C107" s="180" t="s">
        <v>1408</v>
      </c>
      <c r="D107" s="180" t="s">
        <v>43</v>
      </c>
      <c r="E107" s="180" t="s">
        <v>38</v>
      </c>
      <c r="F107" s="180" t="s">
        <v>1106</v>
      </c>
      <c r="G107" s="181">
        <f>VLOOKUP(B107,'Full FBS'!$B$18:$M$4306,6,0)</f>
        <v>0</v>
      </c>
      <c r="H107" s="181">
        <f>VLOOKUP(B107,'Full FBS'!$B$18:$M$4306,7,0)</f>
        <v>0</v>
      </c>
      <c r="I107" s="181">
        <f>VLOOKUP(B107,'Full FBS'!$B$18:$M$4306,8,0)</f>
        <v>15</v>
      </c>
      <c r="J107" s="181">
        <f>VLOOKUP(B107,'Full FBS'!$B$18:$M$4306,9,0)</f>
        <v>0</v>
      </c>
      <c r="K107" s="181">
        <f>VLOOKUP(B107,'Full FBS'!$B$18:$M$4306,10,0)</f>
        <v>55</v>
      </c>
      <c r="L107" s="181">
        <f>VLOOKUP(B107,'Full FBS'!$B$18:$M$4306,11,0)</f>
        <v>753</v>
      </c>
      <c r="M107" s="181">
        <f>VLOOKUP(B107,'Full FBS'!$B$18:$M$4306,12,0)</f>
        <v>5</v>
      </c>
      <c r="N107" s="43">
        <f>SUM(G107*$D$8+H107*$D$5+I107*$D$9+J107*$D$6+K107*$D$11+L107*$D$10+M107*$D$7)</f>
        <v>134.30000000000001</v>
      </c>
      <c r="O107" s="97">
        <f>VLOOKUP(B107, 'Full FBS'!$B$18:$P$4999, 14, FALSE)</f>
        <v>1</v>
      </c>
      <c r="P107" s="106">
        <f>SUM((((I107+L107)/1300*0.35)+(J107+M107)/14.5*0.35)+(K107/90)*0.3)*100*O107</f>
        <v>51.079221927497784</v>
      </c>
      <c r="Q107" s="31"/>
      <c r="R107" s="15"/>
      <c r="S107" s="15"/>
      <c r="T107" s="15"/>
      <c r="U107" s="15"/>
    </row>
    <row r="108" spans="1:21" ht="13.5" customHeight="1">
      <c r="A108" s="41">
        <f>RANK(N108,$N$18:$N$1857)</f>
        <v>91</v>
      </c>
      <c r="B108" s="180" t="s">
        <v>1258</v>
      </c>
      <c r="C108" s="180" t="s">
        <v>1365</v>
      </c>
      <c r="D108" s="180" t="s">
        <v>43</v>
      </c>
      <c r="E108" s="180" t="s">
        <v>36</v>
      </c>
      <c r="F108" s="180" t="s">
        <v>1105</v>
      </c>
      <c r="G108" s="181">
        <f>VLOOKUP(B108,'Full FBS'!$B$18:$M$4306,6,0)</f>
        <v>0</v>
      </c>
      <c r="H108" s="181">
        <f>VLOOKUP(B108,'Full FBS'!$B$18:$M$4306,7,0)</f>
        <v>0</v>
      </c>
      <c r="I108" s="181">
        <f>VLOOKUP(B108,'Full FBS'!$B$18:$M$4306,8,0)</f>
        <v>0</v>
      </c>
      <c r="J108" s="181">
        <f>VLOOKUP(B108,'Full FBS'!$B$18:$M$4306,9,0)</f>
        <v>0</v>
      </c>
      <c r="K108" s="181">
        <f>VLOOKUP(B108,'Full FBS'!$B$18:$M$4306,10,0)</f>
        <v>54</v>
      </c>
      <c r="L108" s="181">
        <f>VLOOKUP(B108,'Full FBS'!$B$18:$M$4306,11,0)</f>
        <v>707</v>
      </c>
      <c r="M108" s="181">
        <f>VLOOKUP(B108,'Full FBS'!$B$18:$M$4306,12,0)</f>
        <v>6</v>
      </c>
      <c r="N108" s="43">
        <f>SUM(G108*$D$8+H108*$D$5+I108*$D$9+J108*$D$6+K108*$D$11+L108*$D$10+M108*$D$7)</f>
        <v>133.69999999999999</v>
      </c>
      <c r="O108" s="97">
        <f>VLOOKUP(B108, 'Full FBS'!$B$18:$P$4999, 14, FALSE)</f>
        <v>1</v>
      </c>
      <c r="P108" s="106">
        <f>SUM((((I108+L108)/1300*0.35)+(J108+M108)/14.5*0.35)+(K108/90)*0.3)*100*O108</f>
        <v>51.51737400530503</v>
      </c>
      <c r="Q108" s="31"/>
      <c r="R108" s="15"/>
      <c r="S108" s="15"/>
      <c r="T108" s="15"/>
      <c r="U108" s="15"/>
    </row>
    <row r="109" spans="1:21" ht="13.5" customHeight="1">
      <c r="A109" s="41">
        <f>RANK(N109,$N$18:$N$1857)</f>
        <v>92</v>
      </c>
      <c r="B109" s="180" t="s">
        <v>290</v>
      </c>
      <c r="C109" s="180" t="s">
        <v>1455</v>
      </c>
      <c r="D109" s="180" t="s">
        <v>43</v>
      </c>
      <c r="E109" s="180" t="s">
        <v>38</v>
      </c>
      <c r="F109" s="180" t="s">
        <v>59</v>
      </c>
      <c r="G109" s="181">
        <f>VLOOKUP(B109,'Full FBS'!$B$18:$M$4306,6,0)</f>
        <v>0</v>
      </c>
      <c r="H109" s="181">
        <f>VLOOKUP(B109,'Full FBS'!$B$18:$M$4306,7,0)</f>
        <v>0</v>
      </c>
      <c r="I109" s="181">
        <f>VLOOKUP(B109,'Full FBS'!$B$18:$M$4306,8,0)</f>
        <v>66</v>
      </c>
      <c r="J109" s="181">
        <f>VLOOKUP(B109,'Full FBS'!$B$18:$M$4306,9,0)</f>
        <v>1</v>
      </c>
      <c r="K109" s="181">
        <f>VLOOKUP(B109,'Full FBS'!$B$18:$M$4306,10,0)</f>
        <v>55</v>
      </c>
      <c r="L109" s="181">
        <f>VLOOKUP(B109,'Full FBS'!$B$18:$M$4306,11,0)</f>
        <v>632</v>
      </c>
      <c r="M109" s="181">
        <f>VLOOKUP(B109,'Full FBS'!$B$18:$M$4306,12,0)</f>
        <v>5</v>
      </c>
      <c r="N109" s="43">
        <f>SUM(G109*$D$8+H109*$D$5+I109*$D$9+J109*$D$6+K109*$D$11+L109*$D$10+M109*$D$7)</f>
        <v>133.30000000000001</v>
      </c>
      <c r="O109" s="97">
        <f>VLOOKUP(B109, 'Full FBS'!$B$18:$P$4999, 14, FALSE)</f>
        <v>1</v>
      </c>
      <c r="P109" s="106">
        <f>SUM((((I109+L109)/1300*0.35)+(J109+M109)/14.5*0.35)+(K109/90)*0.3)*100*O109</f>
        <v>51.608399646330682</v>
      </c>
      <c r="Q109" s="31"/>
      <c r="R109" s="15"/>
      <c r="S109" s="15"/>
      <c r="T109" s="15"/>
      <c r="U109" s="15"/>
    </row>
    <row r="110" spans="1:21" ht="13.5" customHeight="1">
      <c r="A110" s="41">
        <f>RANK(N110,$N$18:$N$1857)</f>
        <v>93</v>
      </c>
      <c r="B110" s="180" t="s">
        <v>983</v>
      </c>
      <c r="C110" s="180" t="s">
        <v>1369</v>
      </c>
      <c r="D110" s="180" t="s">
        <v>43</v>
      </c>
      <c r="E110" s="180" t="s">
        <v>36</v>
      </c>
      <c r="F110" s="180" t="s">
        <v>52</v>
      </c>
      <c r="G110" s="181">
        <f>VLOOKUP(B110,'Full FBS'!$B$18:$M$4306,6,0)</f>
        <v>0</v>
      </c>
      <c r="H110" s="181">
        <f>VLOOKUP(B110,'Full FBS'!$B$18:$M$4306,7,0)</f>
        <v>0</v>
      </c>
      <c r="I110" s="181">
        <f>VLOOKUP(B110,'Full FBS'!$B$18:$M$4306,8,0)</f>
        <v>0</v>
      </c>
      <c r="J110" s="181">
        <f>VLOOKUP(B110,'Full FBS'!$B$18:$M$4306,9,0)</f>
        <v>0</v>
      </c>
      <c r="K110" s="181">
        <f>VLOOKUP(B110,'Full FBS'!$B$18:$M$4306,10,0)</f>
        <v>50</v>
      </c>
      <c r="L110" s="181">
        <f>VLOOKUP(B110,'Full FBS'!$B$18:$M$4306,11,0)</f>
        <v>721</v>
      </c>
      <c r="M110" s="181">
        <f>VLOOKUP(B110,'Full FBS'!$B$18:$M$4306,12,0)</f>
        <v>6</v>
      </c>
      <c r="N110" s="43">
        <f>SUM(G110*$D$8+H110*$D$5+I110*$D$9+J110*$D$6+K110*$D$11+L110*$D$10+M110*$D$7)</f>
        <v>133.10000000000002</v>
      </c>
      <c r="O110" s="97">
        <f>VLOOKUP(B110, 'Full FBS'!$B$18:$P$4999, 14, FALSE)</f>
        <v>1</v>
      </c>
      <c r="P110" s="106">
        <f>SUM((((I110+L110)/1300*0.35)+(J110+M110)/14.5*0.35)+(K110/90)*0.3)*100*O110</f>
        <v>50.560963748894785</v>
      </c>
      <c r="Q110" s="31"/>
      <c r="R110" s="15"/>
      <c r="S110" s="15"/>
      <c r="T110" s="15"/>
      <c r="U110" s="15"/>
    </row>
    <row r="111" spans="1:21" ht="13.5" customHeight="1">
      <c r="A111" s="41">
        <f>RANK(N111,$N$18:$N$1857)</f>
        <v>94</v>
      </c>
      <c r="B111" s="180" t="s">
        <v>1020</v>
      </c>
      <c r="C111" s="180" t="s">
        <v>130</v>
      </c>
      <c r="D111" s="180" t="s">
        <v>43</v>
      </c>
      <c r="E111" s="180" t="s">
        <v>38</v>
      </c>
      <c r="F111" s="180" t="s">
        <v>59</v>
      </c>
      <c r="G111" s="181">
        <f>VLOOKUP(B111,'Full FBS'!$B$18:$M$4306,6,0)</f>
        <v>0</v>
      </c>
      <c r="H111" s="181">
        <f>VLOOKUP(B111,'Full FBS'!$B$18:$M$4306,7,0)</f>
        <v>0</v>
      </c>
      <c r="I111" s="181">
        <f>VLOOKUP(B111,'Full FBS'!$B$18:$M$4306,8,0)</f>
        <v>0</v>
      </c>
      <c r="J111" s="181">
        <f>VLOOKUP(B111,'Full FBS'!$B$18:$M$4306,9,0)</f>
        <v>0</v>
      </c>
      <c r="K111" s="181">
        <f>VLOOKUP(B111,'Full FBS'!$B$18:$M$4306,10,0)</f>
        <v>41</v>
      </c>
      <c r="L111" s="181">
        <f>VLOOKUP(B111,'Full FBS'!$B$18:$M$4306,11,0)</f>
        <v>704</v>
      </c>
      <c r="M111" s="181">
        <f>VLOOKUP(B111,'Full FBS'!$B$18:$M$4306,12,0)</f>
        <v>7</v>
      </c>
      <c r="N111" s="43">
        <f>SUM(G111*$D$8+H111*$D$5+I111*$D$9+J111*$D$6+K111*$D$11+L111*$D$10+M111*$D$7)</f>
        <v>132.9</v>
      </c>
      <c r="O111" s="97">
        <f>VLOOKUP(B111, 'Full FBS'!$B$18:$P$4999, 14, FALSE)</f>
        <v>1</v>
      </c>
      <c r="P111" s="106">
        <f>SUM((((I111+L111)/1300*0.35)+(J111+M111)/14.5*0.35)+(K111/90)*0.3)*100*O111</f>
        <v>49.517064544650751</v>
      </c>
      <c r="Q111" s="31"/>
      <c r="R111" s="15"/>
      <c r="S111" s="15"/>
      <c r="T111" s="15"/>
      <c r="U111" s="15"/>
    </row>
    <row r="112" spans="1:21" ht="13.5" customHeight="1">
      <c r="A112" s="41">
        <f>RANK(N112,$N$18:$N$1857)</f>
        <v>95</v>
      </c>
      <c r="B112" s="180" t="s">
        <v>203</v>
      </c>
      <c r="C112" s="180" t="s">
        <v>1376</v>
      </c>
      <c r="D112" s="180" t="s">
        <v>43</v>
      </c>
      <c r="E112" s="180" t="s">
        <v>34</v>
      </c>
      <c r="F112" s="180" t="s">
        <v>1104</v>
      </c>
      <c r="G112" s="181">
        <f>VLOOKUP(B112,'Full FBS'!$B$18:$M$4306,6,0)</f>
        <v>0</v>
      </c>
      <c r="H112" s="181">
        <f>VLOOKUP(B112,'Full FBS'!$B$18:$M$4306,7,0)</f>
        <v>0</v>
      </c>
      <c r="I112" s="181">
        <f>VLOOKUP(B112,'Full FBS'!$B$18:$M$4306,8,0)</f>
        <v>14</v>
      </c>
      <c r="J112" s="181">
        <f>VLOOKUP(B112,'Full FBS'!$B$18:$M$4306,9,0)</f>
        <v>0</v>
      </c>
      <c r="K112" s="181">
        <f>VLOOKUP(B112,'Full FBS'!$B$18:$M$4306,10,0)</f>
        <v>53</v>
      </c>
      <c r="L112" s="181">
        <f>VLOOKUP(B112,'Full FBS'!$B$18:$M$4306,11,0)</f>
        <v>687</v>
      </c>
      <c r="M112" s="181">
        <f>VLOOKUP(B112,'Full FBS'!$B$18:$M$4306,12,0)</f>
        <v>6</v>
      </c>
      <c r="N112" s="43">
        <f>SUM(G112*$D$8+H112*$D$5+I112*$D$9+J112*$D$6+K112*$D$11+L112*$D$10+M112*$D$7)</f>
        <v>132.6</v>
      </c>
      <c r="O112" s="97">
        <f>VLOOKUP(B112, 'Full FBS'!$B$18:$P$4999, 14, FALSE)</f>
        <v>1</v>
      </c>
      <c r="P112" s="106">
        <f>SUM((((I112+L112)/1300*0.35)+(J112+M112)/14.5*0.35)+(K112/90)*0.3)*100*O112</f>
        <v>51.022502210433238</v>
      </c>
      <c r="Q112" s="31"/>
      <c r="R112" s="15"/>
      <c r="S112" s="15"/>
      <c r="T112" s="15"/>
      <c r="U112" s="15"/>
    </row>
    <row r="113" spans="1:21" ht="13.5" customHeight="1">
      <c r="A113" s="41">
        <f>RANK(N113,$N$18:$N$1857)</f>
        <v>96</v>
      </c>
      <c r="B113" s="180" t="s">
        <v>878</v>
      </c>
      <c r="C113" s="180" t="s">
        <v>1367</v>
      </c>
      <c r="D113" s="180" t="s">
        <v>43</v>
      </c>
      <c r="E113" s="180" t="s">
        <v>38</v>
      </c>
      <c r="F113" s="180" t="s">
        <v>37</v>
      </c>
      <c r="G113" s="181">
        <f>VLOOKUP(B113,'Full FBS'!$B$18:$M$4306,6,0)</f>
        <v>0</v>
      </c>
      <c r="H113" s="181">
        <f>VLOOKUP(B113,'Full FBS'!$B$18:$M$4306,7,0)</f>
        <v>0</v>
      </c>
      <c r="I113" s="181">
        <f>VLOOKUP(B113,'Full FBS'!$B$18:$M$4306,8,0)</f>
        <v>0</v>
      </c>
      <c r="J113" s="181">
        <f>VLOOKUP(B113,'Full FBS'!$B$18:$M$4306,9,0)</f>
        <v>0</v>
      </c>
      <c r="K113" s="181">
        <f>VLOOKUP(B113,'Full FBS'!$B$18:$M$4306,10,0)</f>
        <v>65</v>
      </c>
      <c r="L113" s="181">
        <f>VLOOKUP(B113,'Full FBS'!$B$18:$M$4306,11,0)</f>
        <v>640</v>
      </c>
      <c r="M113" s="181">
        <f>VLOOKUP(B113,'Full FBS'!$B$18:$M$4306,12,0)</f>
        <v>6</v>
      </c>
      <c r="N113" s="43">
        <f>SUM(G113*$D$8+H113*$D$5+I113*$D$9+J113*$D$6+K113*$D$11+L113*$D$10+M113*$D$7)</f>
        <v>132.5</v>
      </c>
      <c r="O113" s="97">
        <f>VLOOKUP(B113, 'Full FBS'!$B$18:$P$4999, 14, FALSE)</f>
        <v>1</v>
      </c>
      <c r="P113" s="106">
        <f>SUM((((I113+L113)/1300*0.35)+(J113+M113)/14.5*0.35)+(K113/90)*0.3)*100*O113</f>
        <v>53.380194518125549</v>
      </c>
      <c r="Q113" s="31"/>
      <c r="R113" s="15"/>
      <c r="S113" s="15"/>
      <c r="T113" s="15"/>
      <c r="U113" s="15"/>
    </row>
    <row r="114" spans="1:21" ht="13.5" customHeight="1">
      <c r="A114" s="41">
        <f>RANK(N114,$N$18:$N$1857)</f>
        <v>97</v>
      </c>
      <c r="B114" s="180" t="s">
        <v>399</v>
      </c>
      <c r="C114" s="180" t="s">
        <v>1425</v>
      </c>
      <c r="D114" s="180" t="s">
        <v>43</v>
      </c>
      <c r="E114" s="180" t="s">
        <v>34</v>
      </c>
      <c r="F114" s="180" t="s">
        <v>37</v>
      </c>
      <c r="G114" s="181">
        <f>VLOOKUP(B114,'Full FBS'!$B$18:$M$4306,6,0)</f>
        <v>0</v>
      </c>
      <c r="H114" s="181">
        <f>VLOOKUP(B114,'Full FBS'!$B$18:$M$4306,7,0)</f>
        <v>0</v>
      </c>
      <c r="I114" s="181">
        <f>VLOOKUP(B114,'Full FBS'!$B$18:$M$4306,8,0)</f>
        <v>25</v>
      </c>
      <c r="J114" s="181">
        <f>VLOOKUP(B114,'Full FBS'!$B$18:$M$4306,9,0)</f>
        <v>1</v>
      </c>
      <c r="K114" s="181">
        <f>VLOOKUP(B114,'Full FBS'!$B$18:$M$4306,10,0)</f>
        <v>54</v>
      </c>
      <c r="L114" s="181">
        <f>VLOOKUP(B114,'Full FBS'!$B$18:$M$4306,11,0)</f>
        <v>609</v>
      </c>
      <c r="M114" s="181">
        <f>VLOOKUP(B114,'Full FBS'!$B$18:$M$4306,12,0)</f>
        <v>6</v>
      </c>
      <c r="N114" s="43">
        <f>SUM(G114*$D$8+H114*$D$5+I114*$D$9+J114*$D$6+K114*$D$11+L114*$D$10+M114*$D$7)</f>
        <v>132.4</v>
      </c>
      <c r="O114" s="97">
        <f>VLOOKUP(B114, 'Full FBS'!$B$18:$P$4999, 14, FALSE)</f>
        <v>1</v>
      </c>
      <c r="P114" s="106">
        <f>SUM((((I114+L114)/1300*0.35)+(J114+M114)/14.5*0.35)+(K114/90)*0.3)*100*O114</f>
        <v>51.965782493368692</v>
      </c>
      <c r="Q114" s="31"/>
      <c r="R114" s="15"/>
      <c r="S114" s="15"/>
      <c r="T114" s="15"/>
      <c r="U114" s="15"/>
    </row>
    <row r="115" spans="1:21" ht="13.5" customHeight="1">
      <c r="A115" s="41">
        <f>RANK(N115,$N$18:$N$1857)</f>
        <v>98</v>
      </c>
      <c r="B115" s="180" t="s">
        <v>1068</v>
      </c>
      <c r="C115" s="180" t="s">
        <v>1450</v>
      </c>
      <c r="D115" s="180" t="s">
        <v>43</v>
      </c>
      <c r="E115" s="180" t="s">
        <v>38</v>
      </c>
      <c r="F115" s="180" t="s">
        <v>37</v>
      </c>
      <c r="G115" s="181">
        <f>VLOOKUP(B115,'Full FBS'!$B$18:$M$4306,6,0)</f>
        <v>0</v>
      </c>
      <c r="H115" s="181">
        <f>VLOOKUP(B115,'Full FBS'!$B$18:$M$4306,7,0)</f>
        <v>0</v>
      </c>
      <c r="I115" s="181">
        <f>VLOOKUP(B115,'Full FBS'!$B$18:$M$4306,8,0)</f>
        <v>0</v>
      </c>
      <c r="J115" s="181">
        <f>VLOOKUP(B115,'Full FBS'!$B$18:$M$4306,9,0)</f>
        <v>0</v>
      </c>
      <c r="K115" s="181">
        <f>VLOOKUP(B115,'Full FBS'!$B$18:$M$4306,10,0)</f>
        <v>60</v>
      </c>
      <c r="L115" s="181">
        <f>VLOOKUP(B115,'Full FBS'!$B$18:$M$4306,11,0)</f>
        <v>723</v>
      </c>
      <c r="M115" s="181">
        <f>VLOOKUP(B115,'Full FBS'!$B$18:$M$4306,12,0)</f>
        <v>5</v>
      </c>
      <c r="N115" s="43">
        <f>SUM(G115*$D$8+H115*$D$5+I115*$D$9+J115*$D$6+K115*$D$11+L115*$D$10+M115*$D$7)</f>
        <v>132.30000000000001</v>
      </c>
      <c r="O115" s="97">
        <f>VLOOKUP(B115, 'Full FBS'!$B$18:$P$4999, 14, FALSE)</f>
        <v>1</v>
      </c>
      <c r="P115" s="106">
        <f>SUM((((I115+L115)/1300*0.35)+(J115+M115)/14.5*0.35)+(K115/90)*0.3)*100*O115</f>
        <v>51.534350132625995</v>
      </c>
      <c r="Q115" s="31"/>
      <c r="R115" s="15"/>
      <c r="S115" s="15"/>
      <c r="T115" s="15"/>
      <c r="U115" s="15"/>
    </row>
    <row r="116" spans="1:21" ht="13.5" customHeight="1">
      <c r="A116" s="41">
        <f>RANK(N116,$N$18:$N$1857)</f>
        <v>99</v>
      </c>
      <c r="B116" s="180" t="s">
        <v>155</v>
      </c>
      <c r="C116" s="180" t="s">
        <v>1466</v>
      </c>
      <c r="D116" s="180" t="s">
        <v>43</v>
      </c>
      <c r="E116" s="180" t="s">
        <v>38</v>
      </c>
      <c r="F116" s="180" t="s">
        <v>37</v>
      </c>
      <c r="G116" s="181">
        <f>VLOOKUP(B116,'Full FBS'!$B$18:$M$4306,6,0)</f>
        <v>0</v>
      </c>
      <c r="H116" s="181">
        <f>VLOOKUP(B116,'Full FBS'!$B$18:$M$4306,7,0)</f>
        <v>0</v>
      </c>
      <c r="I116" s="181">
        <f>VLOOKUP(B116,'Full FBS'!$B$18:$M$4306,8,0)</f>
        <v>50</v>
      </c>
      <c r="J116" s="181">
        <f>VLOOKUP(B116,'Full FBS'!$B$18:$M$4306,9,0)</f>
        <v>0</v>
      </c>
      <c r="K116" s="181">
        <f>VLOOKUP(B116,'Full FBS'!$B$18:$M$4306,10,0)</f>
        <v>54</v>
      </c>
      <c r="L116" s="181">
        <f>VLOOKUP(B116,'Full FBS'!$B$18:$M$4306,11,0)</f>
        <v>702</v>
      </c>
      <c r="M116" s="181">
        <f>VLOOKUP(B116,'Full FBS'!$B$18:$M$4306,12,0)</f>
        <v>5</v>
      </c>
      <c r="N116" s="43">
        <f>SUM(G116*$D$8+H116*$D$5+I116*$D$9+J116*$D$6+K116*$D$11+L116*$D$10+M116*$D$7)</f>
        <v>132.19999999999999</v>
      </c>
      <c r="O116" s="97">
        <f>VLOOKUP(B116, 'Full FBS'!$B$18:$P$4999, 14, FALSE)</f>
        <v>1</v>
      </c>
      <c r="P116" s="106">
        <f>SUM((((I116+L116)/1300*0.35)+(J116+M116)/14.5*0.35)+(K116/90)*0.3)*100*O116</f>
        <v>50.315119363395219</v>
      </c>
      <c r="Q116" s="31"/>
      <c r="R116" s="15"/>
      <c r="S116" s="15"/>
      <c r="T116" s="15"/>
      <c r="U116" s="15"/>
    </row>
    <row r="117" spans="1:21" ht="13.5" customHeight="1">
      <c r="A117" s="41">
        <f>RANK(N117,$N$18:$N$1857)</f>
        <v>100</v>
      </c>
      <c r="B117" s="180" t="s">
        <v>544</v>
      </c>
      <c r="C117" s="180" t="s">
        <v>1479</v>
      </c>
      <c r="D117" s="180" t="s">
        <v>43</v>
      </c>
      <c r="E117" s="180" t="s">
        <v>34</v>
      </c>
      <c r="F117" s="180" t="s">
        <v>1106</v>
      </c>
      <c r="G117" s="181">
        <f>VLOOKUP(B117,'Full FBS'!$B$18:$M$4306,6,0)</f>
        <v>0</v>
      </c>
      <c r="H117" s="181">
        <f>VLOOKUP(B117,'Full FBS'!$B$18:$M$4306,7,0)</f>
        <v>0</v>
      </c>
      <c r="I117" s="181">
        <f>VLOOKUP(B117,'Full FBS'!$B$18:$M$4306,8,0)</f>
        <v>25</v>
      </c>
      <c r="J117" s="181">
        <f>VLOOKUP(B117,'Full FBS'!$B$18:$M$4306,9,0)</f>
        <v>0</v>
      </c>
      <c r="K117" s="181">
        <f>VLOOKUP(B117,'Full FBS'!$B$18:$M$4306,10,0)</f>
        <v>55</v>
      </c>
      <c r="L117" s="181">
        <f>VLOOKUP(B117,'Full FBS'!$B$18:$M$4306,11,0)</f>
        <v>717</v>
      </c>
      <c r="M117" s="181">
        <f>VLOOKUP(B117,'Full FBS'!$B$18:$M$4306,12,0)</f>
        <v>5</v>
      </c>
      <c r="N117" s="43">
        <f>SUM(G117*$D$8+H117*$D$5+I117*$D$9+J117*$D$6+K117*$D$11+L117*$D$10+M117*$D$7)</f>
        <v>131.69999999999999</v>
      </c>
      <c r="O117" s="97">
        <f>VLOOKUP(B117, 'Full FBS'!$B$18:$P$4999, 14, FALSE)</f>
        <v>1</v>
      </c>
      <c r="P117" s="106">
        <f>SUM((((I117+L117)/1300*0.35)+(J117+M117)/14.5*0.35)+(K117/90)*0.3)*100*O117</f>
        <v>50.379221927497795</v>
      </c>
      <c r="Q117" s="31"/>
      <c r="R117" s="15"/>
      <c r="S117" s="15"/>
      <c r="T117" s="15"/>
      <c r="U117" s="15"/>
    </row>
    <row r="118" spans="1:21" ht="13.5" customHeight="1">
      <c r="A118" s="41">
        <f>RANK(N118,$N$18:$N$1857)</f>
        <v>101</v>
      </c>
      <c r="B118" s="180" t="s">
        <v>1161</v>
      </c>
      <c r="C118" s="180" t="s">
        <v>1460</v>
      </c>
      <c r="D118" s="180" t="s">
        <v>43</v>
      </c>
      <c r="E118" s="180" t="s">
        <v>34</v>
      </c>
      <c r="F118" s="180" t="s">
        <v>41</v>
      </c>
      <c r="G118" s="181">
        <f>VLOOKUP(B118,'Full FBS'!$B$18:$M$4306,6,0)</f>
        <v>0</v>
      </c>
      <c r="H118" s="181">
        <f>VLOOKUP(B118,'Full FBS'!$B$18:$M$4306,7,0)</f>
        <v>0</v>
      </c>
      <c r="I118" s="181">
        <f>VLOOKUP(B118,'Full FBS'!$B$18:$M$4306,8,0)</f>
        <v>0</v>
      </c>
      <c r="J118" s="181">
        <f>VLOOKUP(B118,'Full FBS'!$B$18:$M$4306,9,0)</f>
        <v>0</v>
      </c>
      <c r="K118" s="181">
        <f>VLOOKUP(B118,'Full FBS'!$B$18:$M$4306,10,0)</f>
        <v>57</v>
      </c>
      <c r="L118" s="181">
        <f>VLOOKUP(B118,'Full FBS'!$B$18:$M$4306,11,0)</f>
        <v>731</v>
      </c>
      <c r="M118" s="181">
        <f>VLOOKUP(B118,'Full FBS'!$B$18:$M$4306,12,0)</f>
        <v>5</v>
      </c>
      <c r="N118" s="43">
        <f>SUM(G118*$D$8+H118*$D$5+I118*$D$9+J118*$D$6+K118*$D$11+L118*$D$10+M118*$D$7)</f>
        <v>131.60000000000002</v>
      </c>
      <c r="O118" s="97">
        <f>VLOOKUP(B118, 'Full FBS'!$B$18:$P$4999, 14, FALSE)</f>
        <v>1</v>
      </c>
      <c r="P118" s="106">
        <f>SUM((((I118+L118)/1300*0.35)+(J118+M118)/14.5*0.35)+(K118/90)*0.3)*100*O118</f>
        <v>50.74973474801061</v>
      </c>
      <c r="Q118" s="31"/>
      <c r="R118" s="15"/>
      <c r="S118" s="15"/>
      <c r="T118" s="15"/>
      <c r="U118" s="15"/>
    </row>
    <row r="119" spans="1:21" ht="13.5" customHeight="1">
      <c r="A119" s="41">
        <f>RANK(N119,$N$18:$N$1857)</f>
        <v>102</v>
      </c>
      <c r="B119" s="180" t="s">
        <v>1198</v>
      </c>
      <c r="C119" s="180" t="s">
        <v>1454</v>
      </c>
      <c r="D119" s="180" t="s">
        <v>43</v>
      </c>
      <c r="E119" s="180" t="s">
        <v>38</v>
      </c>
      <c r="F119" s="180" t="s">
        <v>35</v>
      </c>
      <c r="G119" s="181">
        <f>VLOOKUP(B119,'Full FBS'!$B$18:$M$4306,6,0)</f>
        <v>0</v>
      </c>
      <c r="H119" s="181">
        <f>VLOOKUP(B119,'Full FBS'!$B$18:$M$4306,7,0)</f>
        <v>0</v>
      </c>
      <c r="I119" s="181">
        <f>VLOOKUP(B119,'Full FBS'!$B$18:$M$4306,8,0)</f>
        <v>331</v>
      </c>
      <c r="J119" s="181">
        <f>VLOOKUP(B119,'Full FBS'!$B$18:$M$4306,9,0)</f>
        <v>3</v>
      </c>
      <c r="K119" s="181">
        <f>VLOOKUP(B119,'Full FBS'!$B$18:$M$4306,10,0)</f>
        <v>23</v>
      </c>
      <c r="L119" s="181">
        <f>VLOOKUP(B119,'Full FBS'!$B$18:$M$4306,11,0)</f>
        <v>509</v>
      </c>
      <c r="M119" s="181">
        <f>VLOOKUP(B119,'Full FBS'!$B$18:$M$4306,12,0)</f>
        <v>3</v>
      </c>
      <c r="N119" s="43">
        <f>SUM(G119*$D$8+H119*$D$5+I119*$D$9+J119*$D$6+K119*$D$11+L119*$D$10+M119*$D$7)</f>
        <v>131.5</v>
      </c>
      <c r="O119" s="97">
        <f>VLOOKUP(B119, 'Full FBS'!$B$18:$P$4999, 14, FALSE)</f>
        <v>1</v>
      </c>
      <c r="P119" s="106">
        <f>SUM((((I119+L119)/1300*0.35)+(J119+M119)/14.5*0.35)+(K119/90)*0.3)*100*O119</f>
        <v>44.764809902740929</v>
      </c>
      <c r="Q119" s="31"/>
      <c r="R119" s="15"/>
      <c r="S119" s="15"/>
      <c r="T119" s="15"/>
      <c r="U119" s="15"/>
    </row>
    <row r="120" spans="1:21" ht="13.5" customHeight="1">
      <c r="A120" s="41">
        <f>RANK(N120,$N$18:$N$1857)</f>
        <v>103</v>
      </c>
      <c r="B120" s="180" t="s">
        <v>1173</v>
      </c>
      <c r="C120" s="180" t="s">
        <v>1402</v>
      </c>
      <c r="D120" s="180" t="s">
        <v>43</v>
      </c>
      <c r="E120" s="180" t="s">
        <v>36</v>
      </c>
      <c r="F120" s="180" t="s">
        <v>1105</v>
      </c>
      <c r="G120" s="181">
        <f>VLOOKUP(B120,'Full FBS'!$B$18:$M$4306,6,0)</f>
        <v>0</v>
      </c>
      <c r="H120" s="181">
        <f>VLOOKUP(B120,'Full FBS'!$B$18:$M$4306,7,0)</f>
        <v>0</v>
      </c>
      <c r="I120" s="181">
        <f>VLOOKUP(B120,'Full FBS'!$B$18:$M$4306,8,0)</f>
        <v>0</v>
      </c>
      <c r="J120" s="181">
        <f>VLOOKUP(B120,'Full FBS'!$B$18:$M$4306,9,0)</f>
        <v>0</v>
      </c>
      <c r="K120" s="181">
        <f>VLOOKUP(B120,'Full FBS'!$B$18:$M$4306,10,0)</f>
        <v>52</v>
      </c>
      <c r="L120" s="181">
        <f>VLOOKUP(B120,'Full FBS'!$B$18:$M$4306,11,0)</f>
        <v>753</v>
      </c>
      <c r="M120" s="181">
        <f>VLOOKUP(B120,'Full FBS'!$B$18:$M$4306,12,0)</f>
        <v>5</v>
      </c>
      <c r="N120" s="43">
        <f>SUM(G120*$D$8+H120*$D$5+I120*$D$9+J120*$D$6+K120*$D$11+L120*$D$10+M120*$D$7)</f>
        <v>131.30000000000001</v>
      </c>
      <c r="O120" s="97">
        <f>VLOOKUP(B120, 'Full FBS'!$B$18:$P$4999, 14, FALSE)</f>
        <v>1</v>
      </c>
      <c r="P120" s="106">
        <f>SUM((((I120+L120)/1300*0.35)+(J120+M120)/14.5*0.35)+(K120/90)*0.3)*100*O120</f>
        <v>49.675375773651631</v>
      </c>
      <c r="Q120" s="31"/>
      <c r="R120" s="15"/>
      <c r="S120" s="15"/>
      <c r="T120" s="15"/>
      <c r="U120" s="15"/>
    </row>
    <row r="121" spans="1:21" ht="13.5" customHeight="1">
      <c r="A121" s="41">
        <f>RANK(N121,$N$18:$N$1857)</f>
        <v>104</v>
      </c>
      <c r="B121" s="180" t="s">
        <v>328</v>
      </c>
      <c r="C121" s="180" t="s">
        <v>1395</v>
      </c>
      <c r="D121" s="180" t="s">
        <v>43</v>
      </c>
      <c r="E121" s="180" t="s">
        <v>38</v>
      </c>
      <c r="F121" s="180" t="s">
        <v>52</v>
      </c>
      <c r="G121" s="181">
        <f>VLOOKUP(B121,'Full FBS'!$B$18:$M$4306,6,0)</f>
        <v>0</v>
      </c>
      <c r="H121" s="181">
        <f>VLOOKUP(B121,'Full FBS'!$B$18:$M$4306,7,0)</f>
        <v>0</v>
      </c>
      <c r="I121" s="181">
        <f>VLOOKUP(B121,'Full FBS'!$B$18:$M$4306,8,0)</f>
        <v>0</v>
      </c>
      <c r="J121" s="181">
        <f>VLOOKUP(B121,'Full FBS'!$B$18:$M$4306,9,0)</f>
        <v>0</v>
      </c>
      <c r="K121" s="181">
        <f>VLOOKUP(B121,'Full FBS'!$B$18:$M$4306,10,0)</f>
        <v>49</v>
      </c>
      <c r="L121" s="181">
        <f>VLOOKUP(B121,'Full FBS'!$B$18:$M$4306,11,0)</f>
        <v>706</v>
      </c>
      <c r="M121" s="181">
        <f>VLOOKUP(B121,'Full FBS'!$B$18:$M$4306,12,0)</f>
        <v>6</v>
      </c>
      <c r="N121" s="43">
        <f>SUM(G121*$D$8+H121*$D$5+I121*$D$9+J121*$D$6+K121*$D$11+L121*$D$10+M121*$D$7)</f>
        <v>131.10000000000002</v>
      </c>
      <c r="O121" s="97">
        <f>VLOOKUP(B121, 'Full FBS'!$B$18:$P$4999, 14, FALSE)</f>
        <v>1</v>
      </c>
      <c r="P121" s="106">
        <f>SUM((((I121+L121)/1300*0.35)+(J121+M121)/14.5*0.35)+(K121/90)*0.3)*100*O121</f>
        <v>49.823784261715296</v>
      </c>
      <c r="Q121" s="31"/>
      <c r="R121" s="15"/>
      <c r="S121" s="15"/>
      <c r="T121" s="15"/>
      <c r="U121" s="15"/>
    </row>
    <row r="122" spans="1:21" ht="13.5" customHeight="1">
      <c r="A122" s="41">
        <f>RANK(N122,$N$18:$N$1857)</f>
        <v>105</v>
      </c>
      <c r="B122" s="180" t="s">
        <v>826</v>
      </c>
      <c r="C122" s="180" t="s">
        <v>1363</v>
      </c>
      <c r="D122" s="180" t="s">
        <v>43</v>
      </c>
      <c r="E122" s="180" t="s">
        <v>36</v>
      </c>
      <c r="F122" s="180" t="s">
        <v>52</v>
      </c>
      <c r="G122" s="181">
        <f>VLOOKUP(B122,'Full FBS'!$B$18:$M$4306,6,0)</f>
        <v>0</v>
      </c>
      <c r="H122" s="181">
        <f>VLOOKUP(B122,'Full FBS'!$B$18:$M$4306,7,0)</f>
        <v>0</v>
      </c>
      <c r="I122" s="181">
        <f>VLOOKUP(B122,'Full FBS'!$B$18:$M$4306,8,0)</f>
        <v>25</v>
      </c>
      <c r="J122" s="181">
        <f>VLOOKUP(B122,'Full FBS'!$B$18:$M$4306,9,0)</f>
        <v>0</v>
      </c>
      <c r="K122" s="181">
        <f>VLOOKUP(B122,'Full FBS'!$B$18:$M$4306,10,0)</f>
        <v>48</v>
      </c>
      <c r="L122" s="181">
        <f>VLOOKUP(B122,'Full FBS'!$B$18:$M$4306,11,0)</f>
        <v>733</v>
      </c>
      <c r="M122" s="181">
        <f>VLOOKUP(B122,'Full FBS'!$B$18:$M$4306,12,0)</f>
        <v>5</v>
      </c>
      <c r="N122" s="43">
        <f>SUM(G122*$D$8+H122*$D$5+I122*$D$9+J122*$D$6+K122*$D$11+L122*$D$10+M122*$D$7)</f>
        <v>129.80000000000001</v>
      </c>
      <c r="O122" s="97">
        <f>VLOOKUP(B122, 'Full FBS'!$B$18:$P$4999, 14, FALSE)</f>
        <v>1</v>
      </c>
      <c r="P122" s="106">
        <f>SUM((((I122+L122)/1300*0.35)+(J122+M122)/14.5*0.35)+(K122/90)*0.3)*100*O122</f>
        <v>48.476657824933689</v>
      </c>
      <c r="Q122" s="31"/>
      <c r="R122" s="15"/>
      <c r="S122" s="15"/>
      <c r="T122" s="15"/>
      <c r="U122" s="15"/>
    </row>
    <row r="123" spans="1:21" ht="13.5" customHeight="1">
      <c r="A123" s="41">
        <f>RANK(N123,$N$18:$N$1857)</f>
        <v>106</v>
      </c>
      <c r="B123" s="180" t="s">
        <v>254</v>
      </c>
      <c r="C123" s="180" t="s">
        <v>1441</v>
      </c>
      <c r="D123" s="180" t="s">
        <v>43</v>
      </c>
      <c r="E123" s="180" t="s">
        <v>34</v>
      </c>
      <c r="F123" s="180" t="s">
        <v>52</v>
      </c>
      <c r="G123" s="181">
        <f>VLOOKUP(B123,'Full FBS'!$B$18:$M$4306,6,0)</f>
        <v>0</v>
      </c>
      <c r="H123" s="181">
        <f>VLOOKUP(B123,'Full FBS'!$B$18:$M$4306,7,0)</f>
        <v>0</v>
      </c>
      <c r="I123" s="181">
        <f>VLOOKUP(B123,'Full FBS'!$B$18:$M$4306,8,0)</f>
        <v>45</v>
      </c>
      <c r="J123" s="181">
        <f>VLOOKUP(B123,'Full FBS'!$B$18:$M$4306,9,0)</f>
        <v>0</v>
      </c>
      <c r="K123" s="181">
        <f>VLOOKUP(B123,'Full FBS'!$B$18:$M$4306,10,0)</f>
        <v>51</v>
      </c>
      <c r="L123" s="181">
        <f>VLOOKUP(B123,'Full FBS'!$B$18:$M$4306,11,0)</f>
        <v>637</v>
      </c>
      <c r="M123" s="181">
        <f>VLOOKUP(B123,'Full FBS'!$B$18:$M$4306,12,0)</f>
        <v>6</v>
      </c>
      <c r="N123" s="43">
        <f>SUM(G123*$D$8+H123*$D$5+I123*$D$9+J123*$D$6+K123*$D$11+L123*$D$10+M123*$D$7)</f>
        <v>129.69999999999999</v>
      </c>
      <c r="O123" s="97">
        <f>VLOOKUP(B123, 'Full FBS'!$B$18:$P$4999, 14, FALSE)</f>
        <v>1</v>
      </c>
      <c r="P123" s="106">
        <f>SUM((((I123+L123)/1300*0.35)+(J123+M123)/14.5*0.35)+(K123/90)*0.3)*100*O123</f>
        <v>49.84429708222811</v>
      </c>
      <c r="Q123" s="31"/>
      <c r="R123" s="15"/>
      <c r="S123" s="15"/>
      <c r="T123" s="15"/>
      <c r="U123" s="15"/>
    </row>
    <row r="124" spans="1:21" ht="13.5" customHeight="1">
      <c r="A124" s="41">
        <f>RANK(N124,$N$18:$N$1857)</f>
        <v>107</v>
      </c>
      <c r="B124" s="180" t="s">
        <v>956</v>
      </c>
      <c r="C124" s="180" t="s">
        <v>1471</v>
      </c>
      <c r="D124" s="180" t="s">
        <v>43</v>
      </c>
      <c r="E124" s="180" t="s">
        <v>34</v>
      </c>
      <c r="F124" s="180" t="s">
        <v>59</v>
      </c>
      <c r="G124" s="181">
        <f>VLOOKUP(B124,'Full FBS'!$B$18:$M$4306,6,0)</f>
        <v>0</v>
      </c>
      <c r="H124" s="181">
        <f>VLOOKUP(B124,'Full FBS'!$B$18:$M$4306,7,0)</f>
        <v>0</v>
      </c>
      <c r="I124" s="181">
        <f>VLOOKUP(B124,'Full FBS'!$B$18:$M$4306,8,0)</f>
        <v>0</v>
      </c>
      <c r="J124" s="181">
        <f>VLOOKUP(B124,'Full FBS'!$B$18:$M$4306,9,0)</f>
        <v>0</v>
      </c>
      <c r="K124" s="181">
        <f>VLOOKUP(B124,'Full FBS'!$B$18:$M$4306,10,0)</f>
        <v>49</v>
      </c>
      <c r="L124" s="181">
        <f>VLOOKUP(B124,'Full FBS'!$B$18:$M$4306,11,0)</f>
        <v>748</v>
      </c>
      <c r="M124" s="181">
        <f>VLOOKUP(B124,'Full FBS'!$B$18:$M$4306,12,0)</f>
        <v>5</v>
      </c>
      <c r="N124" s="43">
        <f>SUM(G124*$D$8+H124*$D$5+I124*$D$9+J124*$D$6+K124*$D$11+L124*$D$10+M124*$D$7)</f>
        <v>129.30000000000001</v>
      </c>
      <c r="O124" s="97">
        <f>VLOOKUP(B124, 'Full FBS'!$B$18:$P$4999, 14, FALSE)</f>
        <v>1</v>
      </c>
      <c r="P124" s="106">
        <f>SUM((((I124+L124)/1300*0.35)+(J124+M124)/14.5*0.35)+(K124/90)*0.3)*100*O124</f>
        <v>48.540760389036251</v>
      </c>
      <c r="Q124" s="31"/>
      <c r="R124" s="15"/>
      <c r="S124" s="15"/>
      <c r="T124" s="15"/>
      <c r="U124" s="15"/>
    </row>
    <row r="125" spans="1:21" ht="13.5" customHeight="1">
      <c r="A125" s="41">
        <f>RANK(N125,$N$18:$N$1857)</f>
        <v>108</v>
      </c>
      <c r="B125" s="180" t="s">
        <v>331</v>
      </c>
      <c r="C125" s="180" t="s">
        <v>1442</v>
      </c>
      <c r="D125" s="180" t="s">
        <v>43</v>
      </c>
      <c r="E125" s="180" t="s">
        <v>38</v>
      </c>
      <c r="F125" s="180" t="s">
        <v>59</v>
      </c>
      <c r="G125" s="181">
        <f>VLOOKUP(B125,'Full FBS'!$B$18:$M$4306,6,0)</f>
        <v>0</v>
      </c>
      <c r="H125" s="181">
        <f>VLOOKUP(B125,'Full FBS'!$B$18:$M$4306,7,0)</f>
        <v>0</v>
      </c>
      <c r="I125" s="181">
        <f>VLOOKUP(B125,'Full FBS'!$B$18:$M$4306,8,0)</f>
        <v>0</v>
      </c>
      <c r="J125" s="181">
        <f>VLOOKUP(B125,'Full FBS'!$B$18:$M$4306,9,0)</f>
        <v>0</v>
      </c>
      <c r="K125" s="181">
        <f>VLOOKUP(B125,'Full FBS'!$B$18:$M$4306,10,0)</f>
        <v>45</v>
      </c>
      <c r="L125" s="181">
        <f>VLOOKUP(B125,'Full FBS'!$B$18:$M$4306,11,0)</f>
        <v>765</v>
      </c>
      <c r="M125" s="181">
        <f>VLOOKUP(B125,'Full FBS'!$B$18:$M$4306,12,0)</f>
        <v>5</v>
      </c>
      <c r="N125" s="43">
        <f>SUM(G125*$D$8+H125*$D$5+I125*$D$9+J125*$D$6+K125*$D$11+L125*$D$10+M125*$D$7)</f>
        <v>129</v>
      </c>
      <c r="O125" s="97">
        <f>VLOOKUP(B125, 'Full FBS'!$B$18:$P$4999, 14, FALSE)</f>
        <v>1</v>
      </c>
      <c r="P125" s="106">
        <f>SUM((((I125+L125)/1300*0.35)+(J125+M125)/14.5*0.35)+(K125/90)*0.3)*100*O125</f>
        <v>47.665119363395227</v>
      </c>
      <c r="Q125" s="31"/>
      <c r="R125" s="15"/>
      <c r="S125" s="15"/>
      <c r="T125" s="15"/>
      <c r="U125" s="15"/>
    </row>
    <row r="126" spans="1:21" ht="13.5" customHeight="1">
      <c r="A126" s="41">
        <f>RANK(N126,$N$18:$N$1857)</f>
        <v>109</v>
      </c>
      <c r="B126" s="180" t="s">
        <v>421</v>
      </c>
      <c r="C126" s="180" t="s">
        <v>1461</v>
      </c>
      <c r="D126" s="180" t="s">
        <v>43</v>
      </c>
      <c r="E126" s="180" t="s">
        <v>34</v>
      </c>
      <c r="F126" s="180" t="s">
        <v>57</v>
      </c>
      <c r="G126" s="181">
        <f>VLOOKUP(B126,'Full FBS'!$B$18:$M$4306,6,0)</f>
        <v>0</v>
      </c>
      <c r="H126" s="181">
        <f>VLOOKUP(B126,'Full FBS'!$B$18:$M$4306,7,0)</f>
        <v>0</v>
      </c>
      <c r="I126" s="181">
        <f>VLOOKUP(B126,'Full FBS'!$B$18:$M$4306,8,0)</f>
        <v>25</v>
      </c>
      <c r="J126" s="181">
        <f>VLOOKUP(B126,'Full FBS'!$B$18:$M$4306,9,0)</f>
        <v>0</v>
      </c>
      <c r="K126" s="181">
        <f>VLOOKUP(B126,'Full FBS'!$B$18:$M$4306,10,0)</f>
        <v>50</v>
      </c>
      <c r="L126" s="181">
        <f>VLOOKUP(B126,'Full FBS'!$B$18:$M$4306,11,0)</f>
        <v>710</v>
      </c>
      <c r="M126" s="181">
        <f>VLOOKUP(B126,'Full FBS'!$B$18:$M$4306,12,0)</f>
        <v>5</v>
      </c>
      <c r="N126" s="43">
        <f>SUM(G126*$D$8+H126*$D$5+I126*$D$9+J126*$D$6+K126*$D$11+L126*$D$10+M126*$D$7)</f>
        <v>128.5</v>
      </c>
      <c r="O126" s="97">
        <f>VLOOKUP(B126, 'Full FBS'!$B$18:$P$4999, 14, FALSE)</f>
        <v>1</v>
      </c>
      <c r="P126" s="106">
        <f>SUM((((I126+L126)/1300*0.35)+(J126+M126)/14.5*0.35)+(K126/90)*0.3)*100*O126</f>
        <v>48.524093722369585</v>
      </c>
      <c r="Q126" s="31"/>
      <c r="R126" s="15"/>
      <c r="S126" s="15"/>
      <c r="T126" s="15"/>
      <c r="U126" s="15"/>
    </row>
    <row r="127" spans="1:21" ht="13.5" customHeight="1">
      <c r="A127" s="41">
        <f>RANK(N127,$N$18:$N$1857)</f>
        <v>110</v>
      </c>
      <c r="B127" s="180" t="s">
        <v>721</v>
      </c>
      <c r="C127" s="180" t="s">
        <v>1405</v>
      </c>
      <c r="D127" s="180" t="s">
        <v>43</v>
      </c>
      <c r="E127" s="180" t="s">
        <v>36</v>
      </c>
      <c r="F127" s="180" t="s">
        <v>57</v>
      </c>
      <c r="G127" s="181">
        <f>VLOOKUP(B127,'Full FBS'!$B$18:$M$4306,6,0)</f>
        <v>0</v>
      </c>
      <c r="H127" s="181">
        <f>VLOOKUP(B127,'Full FBS'!$B$18:$M$4306,7,0)</f>
        <v>0</v>
      </c>
      <c r="I127" s="181">
        <f>VLOOKUP(B127,'Full FBS'!$B$18:$M$4306,8,0)</f>
        <v>0</v>
      </c>
      <c r="J127" s="181">
        <f>VLOOKUP(B127,'Full FBS'!$B$18:$M$4306,9,0)</f>
        <v>0</v>
      </c>
      <c r="K127" s="181">
        <f>VLOOKUP(B127,'Full FBS'!$B$18:$M$4306,10,0)</f>
        <v>44</v>
      </c>
      <c r="L127" s="181">
        <f>VLOOKUP(B127,'Full FBS'!$B$18:$M$4306,11,0)</f>
        <v>704</v>
      </c>
      <c r="M127" s="181">
        <f>VLOOKUP(B127,'Full FBS'!$B$18:$M$4306,12,0)</f>
        <v>6</v>
      </c>
      <c r="N127" s="43">
        <f>SUM(G127*$D$8+H127*$D$5+I127*$D$9+J127*$D$6+K127*$D$11+L127*$D$10+M127*$D$7)</f>
        <v>128.4</v>
      </c>
      <c r="O127" s="97">
        <f>VLOOKUP(B127, 'Full FBS'!$B$18:$P$4999, 14, FALSE)</f>
        <v>1</v>
      </c>
      <c r="P127" s="106">
        <f>SUM((((I127+L127)/1300*0.35)+(J127+M127)/14.5*0.35)+(K127/90)*0.3)*100*O127</f>
        <v>48.103271441202473</v>
      </c>
      <c r="Q127" s="31"/>
      <c r="R127" s="15"/>
      <c r="S127" s="15"/>
      <c r="T127" s="15"/>
      <c r="U127" s="15"/>
    </row>
    <row r="128" spans="1:21" ht="13.5" customHeight="1">
      <c r="A128" s="41">
        <f>RANK(N128,$N$18:$N$1857)</f>
        <v>111</v>
      </c>
      <c r="B128" s="180" t="s">
        <v>1166</v>
      </c>
      <c r="C128" s="180" t="s">
        <v>1427</v>
      </c>
      <c r="D128" s="180" t="s">
        <v>43</v>
      </c>
      <c r="E128" s="180" t="s">
        <v>36</v>
      </c>
      <c r="F128" s="180" t="s">
        <v>52</v>
      </c>
      <c r="G128" s="181">
        <f>VLOOKUP(B128,'Full FBS'!$B$18:$M$4306,6,0)</f>
        <v>0</v>
      </c>
      <c r="H128" s="181">
        <f>VLOOKUP(B128,'Full FBS'!$B$18:$M$4306,7,0)</f>
        <v>0</v>
      </c>
      <c r="I128" s="181">
        <f>VLOOKUP(B128,'Full FBS'!$B$18:$M$4306,8,0)</f>
        <v>0</v>
      </c>
      <c r="J128" s="181">
        <f>VLOOKUP(B128,'Full FBS'!$B$18:$M$4306,9,0)</f>
        <v>0</v>
      </c>
      <c r="K128" s="181">
        <f>VLOOKUP(B128,'Full FBS'!$B$18:$M$4306,10,0)</f>
        <v>49</v>
      </c>
      <c r="L128" s="181">
        <f>VLOOKUP(B128,'Full FBS'!$B$18:$M$4306,11,0)</f>
        <v>672</v>
      </c>
      <c r="M128" s="181">
        <f>VLOOKUP(B128,'Full FBS'!$B$18:$M$4306,12,0)</f>
        <v>6</v>
      </c>
      <c r="N128" s="43">
        <f>SUM(G128*$D$8+H128*$D$5+I128*$D$9+J128*$D$6+K128*$D$11+L128*$D$10+M128*$D$7)</f>
        <v>127.7</v>
      </c>
      <c r="O128" s="97">
        <f>VLOOKUP(B128, 'Full FBS'!$B$18:$P$4999, 14, FALSE)</f>
        <v>1</v>
      </c>
      <c r="P128" s="106">
        <f>SUM((((I128+L128)/1300*0.35)+(J128+M128)/14.5*0.35)+(K128/90)*0.3)*100*O128</f>
        <v>48.908399646330679</v>
      </c>
      <c r="Q128" s="31"/>
      <c r="R128" s="15"/>
      <c r="S128" s="15"/>
      <c r="T128" s="15"/>
      <c r="U128" s="15"/>
    </row>
    <row r="129" spans="1:21" ht="13.5" customHeight="1">
      <c r="A129" s="41">
        <f>RANK(N129,$N$18:$N$1857)</f>
        <v>112</v>
      </c>
      <c r="B129" s="180" t="s">
        <v>238</v>
      </c>
      <c r="C129" s="180" t="s">
        <v>1459</v>
      </c>
      <c r="D129" s="180" t="s">
        <v>43</v>
      </c>
      <c r="E129" s="180" t="s">
        <v>34</v>
      </c>
      <c r="F129" s="180" t="s">
        <v>41</v>
      </c>
      <c r="G129" s="181">
        <f>VLOOKUP(B129,'Full FBS'!$B$18:$M$4306,6,0)</f>
        <v>0</v>
      </c>
      <c r="H129" s="181">
        <f>VLOOKUP(B129,'Full FBS'!$B$18:$M$4306,7,0)</f>
        <v>0</v>
      </c>
      <c r="I129" s="181">
        <f>VLOOKUP(B129,'Full FBS'!$B$18:$M$4306,8,0)</f>
        <v>0</v>
      </c>
      <c r="J129" s="181">
        <f>VLOOKUP(B129,'Full FBS'!$B$18:$M$4306,9,0)</f>
        <v>0</v>
      </c>
      <c r="K129" s="181">
        <f>VLOOKUP(B129,'Full FBS'!$B$18:$M$4306,10,0)</f>
        <v>53</v>
      </c>
      <c r="L129" s="181">
        <f>VLOOKUP(B129,'Full FBS'!$B$18:$M$4306,11,0)</f>
        <v>651</v>
      </c>
      <c r="M129" s="181">
        <f>VLOOKUP(B129,'Full FBS'!$B$18:$M$4306,12,0)</f>
        <v>6</v>
      </c>
      <c r="N129" s="43">
        <f>SUM(G129*$D$8+H129*$D$5+I129*$D$9+J129*$D$6+K129*$D$11+L129*$D$10+M129*$D$7)</f>
        <v>127.60000000000001</v>
      </c>
      <c r="O129" s="97">
        <f>VLOOKUP(B129, 'Full FBS'!$B$18:$P$4999, 14, FALSE)</f>
        <v>1</v>
      </c>
      <c r="P129" s="106">
        <f>SUM((((I129+L129)/1300*0.35)+(J129+M129)/14.5*0.35)+(K129/90)*0.3)*100*O129</f>
        <v>49.676348364279399</v>
      </c>
      <c r="Q129" s="31"/>
      <c r="R129" s="15"/>
      <c r="S129" s="15"/>
      <c r="T129" s="15"/>
      <c r="U129" s="15"/>
    </row>
    <row r="130" spans="1:21" ht="13.5" customHeight="1">
      <c r="A130" s="41">
        <f>RANK(N130,$N$18:$N$1857)</f>
        <v>113</v>
      </c>
      <c r="B130" s="180" t="s">
        <v>234</v>
      </c>
      <c r="C130" s="180" t="s">
        <v>1459</v>
      </c>
      <c r="D130" s="180" t="s">
        <v>43</v>
      </c>
      <c r="E130" s="180" t="s">
        <v>34</v>
      </c>
      <c r="F130" s="180" t="s">
        <v>41</v>
      </c>
      <c r="G130" s="181">
        <f>VLOOKUP(B130,'Full FBS'!$B$18:$M$4306,6,0)</f>
        <v>0</v>
      </c>
      <c r="H130" s="181">
        <f>VLOOKUP(B130,'Full FBS'!$B$18:$M$4306,7,0)</f>
        <v>0</v>
      </c>
      <c r="I130" s="181">
        <f>VLOOKUP(B130,'Full FBS'!$B$18:$M$4306,8,0)</f>
        <v>0</v>
      </c>
      <c r="J130" s="181">
        <f>VLOOKUP(B130,'Full FBS'!$B$18:$M$4306,9,0)</f>
        <v>0</v>
      </c>
      <c r="K130" s="181">
        <f>VLOOKUP(B130,'Full FBS'!$B$18:$M$4306,10,0)</f>
        <v>60</v>
      </c>
      <c r="L130" s="181">
        <f>VLOOKUP(B130,'Full FBS'!$B$18:$M$4306,11,0)</f>
        <v>673</v>
      </c>
      <c r="M130" s="181">
        <f>VLOOKUP(B130,'Full FBS'!$B$18:$M$4306,12,0)</f>
        <v>5</v>
      </c>
      <c r="N130" s="43">
        <f>SUM(G130*$D$8+H130*$D$5+I130*$D$9+J130*$D$6+K130*$D$11+L130*$D$10+M130*$D$7)</f>
        <v>127.3</v>
      </c>
      <c r="O130" s="97">
        <f>VLOOKUP(B130, 'Full FBS'!$B$18:$P$4999, 14, FALSE)</f>
        <v>1</v>
      </c>
      <c r="P130" s="106">
        <f>SUM((((I130+L130)/1300*0.35)+(J130+M130)/14.5*0.35)+(K130/90)*0.3)*100*O130</f>
        <v>50.188196286472142</v>
      </c>
      <c r="Q130" s="31"/>
      <c r="R130" s="15"/>
      <c r="S130" s="15"/>
      <c r="T130" s="15"/>
      <c r="U130" s="15"/>
    </row>
    <row r="131" spans="1:21" ht="13.5" customHeight="1">
      <c r="A131" s="41">
        <f>RANK(N131,$N$18:$N$1857)</f>
        <v>114</v>
      </c>
      <c r="B131" s="180" t="s">
        <v>401</v>
      </c>
      <c r="C131" s="180" t="s">
        <v>1438</v>
      </c>
      <c r="D131" s="180" t="s">
        <v>43</v>
      </c>
      <c r="E131" s="180" t="s">
        <v>34</v>
      </c>
      <c r="F131" s="180" t="s">
        <v>1482</v>
      </c>
      <c r="G131" s="181">
        <f>VLOOKUP(B131,'Full FBS'!$B$18:$M$4306,6,0)</f>
        <v>0</v>
      </c>
      <c r="H131" s="181">
        <f>VLOOKUP(B131,'Full FBS'!$B$18:$M$4306,7,0)</f>
        <v>0</v>
      </c>
      <c r="I131" s="181">
        <f>VLOOKUP(B131,'Full FBS'!$B$18:$M$4306,8,0)</f>
        <v>0</v>
      </c>
      <c r="J131" s="181">
        <f>VLOOKUP(B131,'Full FBS'!$B$18:$M$4306,9,0)</f>
        <v>0</v>
      </c>
      <c r="K131" s="181">
        <f>VLOOKUP(B131,'Full FBS'!$B$18:$M$4306,10,0)</f>
        <v>42</v>
      </c>
      <c r="L131" s="181">
        <f>VLOOKUP(B131,'Full FBS'!$B$18:$M$4306,11,0)</f>
        <v>633</v>
      </c>
      <c r="M131" s="181">
        <f>VLOOKUP(B131,'Full FBS'!$B$18:$M$4306,12,0)</f>
        <v>7</v>
      </c>
      <c r="N131" s="43">
        <f>SUM(G131*$D$8+H131*$D$5+I131*$D$9+J131*$D$6+K131*$D$11+L131*$D$10+M131*$D$7)</f>
        <v>126.30000000000001</v>
      </c>
      <c r="O131" s="97">
        <f>VLOOKUP(B131, 'Full FBS'!$B$18:$P$4999, 14, FALSE)</f>
        <v>1</v>
      </c>
      <c r="P131" s="106">
        <f>SUM((((I131+L131)/1300*0.35)+(J131+M131)/14.5*0.35)+(K131/90)*0.3)*100*O131</f>
        <v>47.938859416445624</v>
      </c>
      <c r="Q131" s="31"/>
      <c r="R131" s="15"/>
      <c r="S131" s="15"/>
      <c r="T131" s="15"/>
      <c r="U131" s="15"/>
    </row>
    <row r="132" spans="1:21" ht="13.5" customHeight="1">
      <c r="A132" s="41">
        <f>RANK(N132,$N$18:$N$1857)</f>
        <v>115</v>
      </c>
      <c r="B132" s="180" t="s">
        <v>1485</v>
      </c>
      <c r="C132" s="180" t="s">
        <v>1404</v>
      </c>
      <c r="D132" s="180" t="s">
        <v>43</v>
      </c>
      <c r="E132" s="180" t="s">
        <v>36</v>
      </c>
      <c r="F132" s="180" t="s">
        <v>1104</v>
      </c>
      <c r="G132" s="181">
        <f>VLOOKUP(B132,'Full FBS'!$B$18:$M$4306,6,0)</f>
        <v>0</v>
      </c>
      <c r="H132" s="181">
        <f>VLOOKUP(B132,'Full FBS'!$B$18:$M$4306,7,0)</f>
        <v>0</v>
      </c>
      <c r="I132" s="181">
        <f>VLOOKUP(B132,'Full FBS'!$B$18:$M$4306,8,0)</f>
        <v>0</v>
      </c>
      <c r="J132" s="181">
        <f>VLOOKUP(B132,'Full FBS'!$B$18:$M$4306,9,0)</f>
        <v>0</v>
      </c>
      <c r="K132" s="181">
        <f>VLOOKUP(B132,'Full FBS'!$B$18:$M$4306,10,0)</f>
        <v>47</v>
      </c>
      <c r="L132" s="181">
        <f>VLOOKUP(B132,'Full FBS'!$B$18:$M$4306,11,0)</f>
        <v>668</v>
      </c>
      <c r="M132" s="181">
        <f>VLOOKUP(B132,'Full FBS'!$B$18:$M$4306,12,0)</f>
        <v>6</v>
      </c>
      <c r="N132" s="43">
        <f>SUM(G132*$D$8+H132*$D$5+I132*$D$9+J132*$D$6+K132*$D$11+L132*$D$10+M132*$D$7)</f>
        <v>126.3</v>
      </c>
      <c r="O132" s="97">
        <f>VLOOKUP(B132, 'Full FBS'!$B$18:$P$4999, 14, FALSE)</f>
        <v>1</v>
      </c>
      <c r="P132" s="106">
        <f>SUM((((I132+L132)/1300*0.35)+(J132+M132)/14.5*0.35)+(K132/90)*0.3)*100*O132</f>
        <v>48.134040671971704</v>
      </c>
      <c r="Q132" s="31"/>
      <c r="R132" s="15"/>
      <c r="S132" s="15"/>
      <c r="T132" s="15"/>
      <c r="U132" s="15"/>
    </row>
    <row r="133" spans="1:21" ht="13.5" customHeight="1">
      <c r="A133" s="41">
        <f>RANK(N133,$N$18:$N$1857)</f>
        <v>116</v>
      </c>
      <c r="B133" s="180" t="s">
        <v>269</v>
      </c>
      <c r="C133" s="180" t="s">
        <v>1472</v>
      </c>
      <c r="D133" s="180" t="s">
        <v>43</v>
      </c>
      <c r="E133" s="180" t="s">
        <v>38</v>
      </c>
      <c r="F133" s="180" t="s">
        <v>1106</v>
      </c>
      <c r="G133" s="181">
        <f>VLOOKUP(B133,'Full FBS'!$B$18:$M$4306,6,0)</f>
        <v>0</v>
      </c>
      <c r="H133" s="181">
        <f>VLOOKUP(B133,'Full FBS'!$B$18:$M$4306,7,0)</f>
        <v>0</v>
      </c>
      <c r="I133" s="181">
        <f>VLOOKUP(B133,'Full FBS'!$B$18:$M$4306,8,0)</f>
        <v>75</v>
      </c>
      <c r="J133" s="181">
        <f>VLOOKUP(B133,'Full FBS'!$B$18:$M$4306,9,0)</f>
        <v>0</v>
      </c>
      <c r="K133" s="181">
        <f>VLOOKUP(B133,'Full FBS'!$B$18:$M$4306,10,0)</f>
        <v>55</v>
      </c>
      <c r="L133" s="181">
        <f>VLOOKUP(B133,'Full FBS'!$B$18:$M$4306,11,0)</f>
        <v>611</v>
      </c>
      <c r="M133" s="181">
        <f>VLOOKUP(B133,'Full FBS'!$B$18:$M$4306,12,0)</f>
        <v>5</v>
      </c>
      <c r="N133" s="43">
        <f>SUM(G133*$D$8+H133*$D$5+I133*$D$9+J133*$D$6+K133*$D$11+L133*$D$10+M133*$D$7)</f>
        <v>126.1</v>
      </c>
      <c r="O133" s="97">
        <f>VLOOKUP(B133, 'Full FBS'!$B$18:$P$4999, 14, FALSE)</f>
        <v>1</v>
      </c>
      <c r="P133" s="106">
        <f>SUM((((I133+L133)/1300*0.35)+(J133+M133)/14.5*0.35)+(K133/90)*0.3)*100*O133</f>
        <v>48.871529619805479</v>
      </c>
      <c r="Q133" s="31"/>
      <c r="R133" s="15"/>
      <c r="S133" s="15"/>
      <c r="T133" s="15"/>
      <c r="U133" s="15"/>
    </row>
    <row r="134" spans="1:21" ht="13.5" customHeight="1">
      <c r="A134" s="41">
        <f>RANK(N134,$N$18:$N$1857)</f>
        <v>117</v>
      </c>
      <c r="B134" s="180" t="s">
        <v>1005</v>
      </c>
      <c r="C134" s="180" t="s">
        <v>1470</v>
      </c>
      <c r="D134" s="180" t="s">
        <v>43</v>
      </c>
      <c r="E134" s="180" t="s">
        <v>36</v>
      </c>
      <c r="F134" s="180" t="s">
        <v>1482</v>
      </c>
      <c r="G134" s="181">
        <f>VLOOKUP(B134,'Full FBS'!$B$18:$M$4306,6,0)</f>
        <v>0</v>
      </c>
      <c r="H134" s="181">
        <f>VLOOKUP(B134,'Full FBS'!$B$18:$M$4306,7,0)</f>
        <v>0</v>
      </c>
      <c r="I134" s="181">
        <f>VLOOKUP(B134,'Full FBS'!$B$18:$M$4306,8,0)</f>
        <v>28</v>
      </c>
      <c r="J134" s="181">
        <f>VLOOKUP(B134,'Full FBS'!$B$18:$M$4306,9,0)</f>
        <v>0</v>
      </c>
      <c r="K134" s="181">
        <f>VLOOKUP(B134,'Full FBS'!$B$18:$M$4306,10,0)</f>
        <v>58</v>
      </c>
      <c r="L134" s="181">
        <f>VLOOKUP(B134,'Full FBS'!$B$18:$M$4306,11,0)</f>
        <v>636</v>
      </c>
      <c r="M134" s="181">
        <f>VLOOKUP(B134,'Full FBS'!$B$18:$M$4306,12,0)</f>
        <v>5</v>
      </c>
      <c r="N134" s="43">
        <f>SUM(G134*$D$8+H134*$D$5+I134*$D$9+J134*$D$6+K134*$D$11+L134*$D$10+M134*$D$7)</f>
        <v>125.4</v>
      </c>
      <c r="O134" s="97">
        <f>VLOOKUP(B134, 'Full FBS'!$B$18:$P$4999, 14, FALSE)</f>
        <v>1</v>
      </c>
      <c r="P134" s="106">
        <f>SUM((((I134+L134)/1300*0.35)+(J134+M134)/14.5*0.35)+(K134/90)*0.3)*100*O134</f>
        <v>49.279221927497787</v>
      </c>
      <c r="Q134" s="31"/>
      <c r="R134" s="15"/>
      <c r="S134" s="15"/>
      <c r="T134" s="15"/>
      <c r="U134" s="15"/>
    </row>
    <row r="135" spans="1:21" ht="13.5" customHeight="1">
      <c r="A135" s="41">
        <f>RANK(N135,$N$18:$N$1857)</f>
        <v>118</v>
      </c>
      <c r="B135" s="180" t="s">
        <v>1232</v>
      </c>
      <c r="C135" s="180" t="s">
        <v>1410</v>
      </c>
      <c r="D135" s="180" t="s">
        <v>43</v>
      </c>
      <c r="E135" s="180" t="s">
        <v>36</v>
      </c>
      <c r="F135" s="180" t="s">
        <v>1103</v>
      </c>
      <c r="G135" s="181">
        <f>VLOOKUP(B135,'Full FBS'!$B$18:$M$4306,6,0)</f>
        <v>0</v>
      </c>
      <c r="H135" s="181">
        <f>VLOOKUP(B135,'Full FBS'!$B$18:$M$4306,7,0)</f>
        <v>0</v>
      </c>
      <c r="I135" s="181">
        <f>VLOOKUP(B135,'Full FBS'!$B$18:$M$4306,8,0)</f>
        <v>0</v>
      </c>
      <c r="J135" s="181">
        <f>VLOOKUP(B135,'Full FBS'!$B$18:$M$4306,9,0)</f>
        <v>0</v>
      </c>
      <c r="K135" s="181">
        <f>VLOOKUP(B135,'Full FBS'!$B$18:$M$4306,10,0)</f>
        <v>41</v>
      </c>
      <c r="L135" s="181">
        <f>VLOOKUP(B135,'Full FBS'!$B$18:$M$4306,11,0)</f>
        <v>688</v>
      </c>
      <c r="M135" s="181">
        <f>VLOOKUP(B135,'Full FBS'!$B$18:$M$4306,12,0)</f>
        <v>6</v>
      </c>
      <c r="N135" s="43">
        <f>SUM(G135*$D$8+H135*$D$5+I135*$D$9+J135*$D$6+K135*$D$11+L135*$D$10+M135*$D$7)</f>
        <v>125.3</v>
      </c>
      <c r="O135" s="97">
        <f>VLOOKUP(B135, 'Full FBS'!$B$18:$P$4999, 14, FALSE)</f>
        <v>1</v>
      </c>
      <c r="P135" s="106">
        <f>SUM((((I135+L135)/1300*0.35)+(J135+M135)/14.5*0.35)+(K135/90)*0.3)*100*O135</f>
        <v>46.672502210433244</v>
      </c>
      <c r="Q135" s="31"/>
      <c r="R135" s="15"/>
      <c r="S135" s="15"/>
      <c r="T135" s="15"/>
      <c r="U135" s="15"/>
    </row>
    <row r="136" spans="1:21" ht="13.5" customHeight="1">
      <c r="A136" s="41">
        <f>RANK(N136,$N$18:$N$1857)</f>
        <v>119</v>
      </c>
      <c r="B136" s="180" t="s">
        <v>977</v>
      </c>
      <c r="C136" s="180" t="s">
        <v>1411</v>
      </c>
      <c r="D136" s="180" t="s">
        <v>43</v>
      </c>
      <c r="E136" s="180" t="s">
        <v>34</v>
      </c>
      <c r="F136" s="180" t="s">
        <v>1104</v>
      </c>
      <c r="G136" s="181">
        <f>VLOOKUP(B136,'Full FBS'!$B$18:$M$4306,6,0)</f>
        <v>0</v>
      </c>
      <c r="H136" s="181">
        <f>VLOOKUP(B136,'Full FBS'!$B$18:$M$4306,7,0)</f>
        <v>0</v>
      </c>
      <c r="I136" s="181">
        <f>VLOOKUP(B136,'Full FBS'!$B$18:$M$4306,8,0)</f>
        <v>0</v>
      </c>
      <c r="J136" s="181">
        <f>VLOOKUP(B136,'Full FBS'!$B$18:$M$4306,9,0)</f>
        <v>0</v>
      </c>
      <c r="K136" s="181">
        <f>VLOOKUP(B136,'Full FBS'!$B$18:$M$4306,10,0)</f>
        <v>56</v>
      </c>
      <c r="L136" s="181">
        <f>VLOOKUP(B136,'Full FBS'!$B$18:$M$4306,11,0)</f>
        <v>672</v>
      </c>
      <c r="M136" s="181">
        <f>VLOOKUP(B136,'Full FBS'!$B$18:$M$4306,12,0)</f>
        <v>5</v>
      </c>
      <c r="N136" s="43">
        <f>SUM(G136*$D$8+H136*$D$5+I136*$D$9+J136*$D$6+K136*$D$11+L136*$D$10+M136*$D$7)</f>
        <v>125.2</v>
      </c>
      <c r="O136" s="97">
        <f>VLOOKUP(B136, 'Full FBS'!$B$18:$P$4999, 14, FALSE)</f>
        <v>1</v>
      </c>
      <c r="P136" s="106">
        <f>SUM((((I136+L136)/1300*0.35)+(J136+M136)/14.5*0.35)+(K136/90)*0.3)*100*O136</f>
        <v>48.827939876215744</v>
      </c>
      <c r="Q136" s="31"/>
      <c r="R136" s="15"/>
      <c r="S136" s="15"/>
      <c r="T136" s="15"/>
      <c r="U136" s="15"/>
    </row>
    <row r="137" spans="1:21" ht="13.5" customHeight="1">
      <c r="A137" s="41">
        <f>RANK(N137,$N$18:$N$1857)</f>
        <v>120</v>
      </c>
      <c r="B137" s="180" t="s">
        <v>581</v>
      </c>
      <c r="C137" s="180" t="s">
        <v>139</v>
      </c>
      <c r="D137" s="180" t="s">
        <v>43</v>
      </c>
      <c r="E137" s="180" t="s">
        <v>38</v>
      </c>
      <c r="F137" s="180" t="s">
        <v>59</v>
      </c>
      <c r="G137" s="181">
        <f>VLOOKUP(B137,'Full FBS'!$B$18:$M$4306,6,0)</f>
        <v>0</v>
      </c>
      <c r="H137" s="181">
        <f>VLOOKUP(B137,'Full FBS'!$B$18:$M$4306,7,0)</f>
        <v>0</v>
      </c>
      <c r="I137" s="181">
        <f>VLOOKUP(B137,'Full FBS'!$B$18:$M$4306,8,0)</f>
        <v>0</v>
      </c>
      <c r="J137" s="181">
        <f>VLOOKUP(B137,'Full FBS'!$B$18:$M$4306,9,0)</f>
        <v>0</v>
      </c>
      <c r="K137" s="181">
        <f>VLOOKUP(B137,'Full FBS'!$B$18:$M$4306,10,0)</f>
        <v>50</v>
      </c>
      <c r="L137" s="181">
        <f>VLOOKUP(B137,'Full FBS'!$B$18:$M$4306,11,0)</f>
        <v>701</v>
      </c>
      <c r="M137" s="181">
        <f>VLOOKUP(B137,'Full FBS'!$B$18:$M$4306,12,0)</f>
        <v>5</v>
      </c>
      <c r="N137" s="43">
        <f>SUM(G137*$D$8+H137*$D$5+I137*$D$9+J137*$D$6+K137*$D$11+L137*$D$10+M137*$D$7)</f>
        <v>125.10000000000001</v>
      </c>
      <c r="O137" s="97">
        <f>VLOOKUP(B137, 'Full FBS'!$B$18:$P$4999, 14, FALSE)</f>
        <v>1</v>
      </c>
      <c r="P137" s="106">
        <f>SUM((((I137+L137)/1300*0.35)+(J137+M137)/14.5*0.35)+(K137/90)*0.3)*100*O137</f>
        <v>47.608709106984968</v>
      </c>
      <c r="Q137" s="31"/>
      <c r="R137" s="15"/>
      <c r="S137" s="15"/>
      <c r="T137" s="15"/>
      <c r="U137" s="15"/>
    </row>
    <row r="138" spans="1:21" ht="13.5" customHeight="1">
      <c r="A138" s="41">
        <f>RANK(N138,$N$18:$N$1857)</f>
        <v>121</v>
      </c>
      <c r="B138" s="180" t="s">
        <v>903</v>
      </c>
      <c r="C138" s="180" t="s">
        <v>1458</v>
      </c>
      <c r="D138" s="180" t="s">
        <v>43</v>
      </c>
      <c r="E138" s="180" t="s">
        <v>34</v>
      </c>
      <c r="F138" s="180" t="s">
        <v>35</v>
      </c>
      <c r="G138" s="181">
        <f>VLOOKUP(B138,'Full FBS'!$B$18:$M$4306,6,0)</f>
        <v>0</v>
      </c>
      <c r="H138" s="181">
        <f>VLOOKUP(B138,'Full FBS'!$B$18:$M$4306,7,0)</f>
        <v>0</v>
      </c>
      <c r="I138" s="181">
        <f>VLOOKUP(B138,'Full FBS'!$B$18:$M$4306,8,0)</f>
        <v>0</v>
      </c>
      <c r="J138" s="181">
        <f>VLOOKUP(B138,'Full FBS'!$B$18:$M$4306,9,0)</f>
        <v>0</v>
      </c>
      <c r="K138" s="181">
        <f>VLOOKUP(B138,'Full FBS'!$B$18:$M$4306,10,0)</f>
        <v>58</v>
      </c>
      <c r="L138" s="181">
        <f>VLOOKUP(B138,'Full FBS'!$B$18:$M$4306,11,0)</f>
        <v>659</v>
      </c>
      <c r="M138" s="181">
        <f>VLOOKUP(B138,'Full FBS'!$B$18:$M$4306,12,0)</f>
        <v>5</v>
      </c>
      <c r="N138" s="43">
        <f>SUM(G138*$D$8+H138*$D$5+I138*$D$9+J138*$D$6+K138*$D$11+L138*$D$10+M138*$D$7)</f>
        <v>124.9</v>
      </c>
      <c r="O138" s="97">
        <f>VLOOKUP(B138, 'Full FBS'!$B$18:$P$4999, 14, FALSE)</f>
        <v>1</v>
      </c>
      <c r="P138" s="106">
        <f>SUM((((I138+L138)/1300*0.35)+(J138+M138)/14.5*0.35)+(K138/90)*0.3)*100*O138</f>
        <v>49.144606542882407</v>
      </c>
      <c r="Q138" s="31"/>
      <c r="R138" s="15"/>
      <c r="S138" s="15"/>
      <c r="T138" s="15"/>
      <c r="U138" s="15"/>
    </row>
    <row r="139" spans="1:21" ht="13.5" customHeight="1">
      <c r="A139" s="41">
        <f>RANK(N139,$N$18:$N$1857)</f>
        <v>121</v>
      </c>
      <c r="B139" s="180" t="s">
        <v>448</v>
      </c>
      <c r="C139" s="180" t="s">
        <v>1402</v>
      </c>
      <c r="D139" s="180" t="s">
        <v>43</v>
      </c>
      <c r="E139" s="180" t="s">
        <v>34</v>
      </c>
      <c r="F139" s="180" t="s">
        <v>1105</v>
      </c>
      <c r="G139" s="181">
        <f>VLOOKUP(B139,'Full FBS'!$B$18:$M$4306,6,0)</f>
        <v>0</v>
      </c>
      <c r="H139" s="181">
        <f>VLOOKUP(B139,'Full FBS'!$B$18:$M$4306,7,0)</f>
        <v>0</v>
      </c>
      <c r="I139" s="181">
        <f>VLOOKUP(B139,'Full FBS'!$B$18:$M$4306,8,0)</f>
        <v>13</v>
      </c>
      <c r="J139" s="181">
        <f>VLOOKUP(B139,'Full FBS'!$B$18:$M$4306,9,0)</f>
        <v>0</v>
      </c>
      <c r="K139" s="181">
        <f>VLOOKUP(B139,'Full FBS'!$B$18:$M$4306,10,0)</f>
        <v>58</v>
      </c>
      <c r="L139" s="181">
        <f>VLOOKUP(B139,'Full FBS'!$B$18:$M$4306,11,0)</f>
        <v>706</v>
      </c>
      <c r="M139" s="181">
        <f>VLOOKUP(B139,'Full FBS'!$B$18:$M$4306,12,0)</f>
        <v>4</v>
      </c>
      <c r="N139" s="43">
        <f>SUM(G139*$D$8+H139*$D$5+I139*$D$9+J139*$D$6+K139*$D$11+L139*$D$10+M139*$D$7)</f>
        <v>124.9</v>
      </c>
      <c r="O139" s="97">
        <f>VLOOKUP(B139, 'Full FBS'!$B$18:$P$4999, 14, FALSE)</f>
        <v>1</v>
      </c>
      <c r="P139" s="106">
        <f>SUM((((I139+L139)/1300*0.35)+(J139+M139)/14.5*0.35)+(K139/90)*0.3)*100*O139</f>
        <v>48.346198054818743</v>
      </c>
      <c r="Q139" s="31"/>
      <c r="R139" s="15"/>
      <c r="S139" s="15"/>
      <c r="T139" s="15"/>
      <c r="U139" s="15"/>
    </row>
    <row r="140" spans="1:21" ht="13.5" customHeight="1">
      <c r="A140" s="41">
        <f>RANK(N140,$N$18:$N$1857)</f>
        <v>123</v>
      </c>
      <c r="B140" s="180" t="s">
        <v>580</v>
      </c>
      <c r="C140" s="180" t="s">
        <v>139</v>
      </c>
      <c r="D140" s="180" t="s">
        <v>43</v>
      </c>
      <c r="E140" s="180" t="s">
        <v>34</v>
      </c>
      <c r="F140" s="180" t="s">
        <v>59</v>
      </c>
      <c r="G140" s="181">
        <f>VLOOKUP(B140,'Full FBS'!$B$18:$M$4306,6,0)</f>
        <v>0</v>
      </c>
      <c r="H140" s="181">
        <f>VLOOKUP(B140,'Full FBS'!$B$18:$M$4306,7,0)</f>
        <v>0</v>
      </c>
      <c r="I140" s="181">
        <f>VLOOKUP(B140,'Full FBS'!$B$18:$M$4306,8,0)</f>
        <v>0</v>
      </c>
      <c r="J140" s="181">
        <f>VLOOKUP(B140,'Full FBS'!$B$18:$M$4306,9,0)</f>
        <v>0</v>
      </c>
      <c r="K140" s="181">
        <f>VLOOKUP(B140,'Full FBS'!$B$18:$M$4306,10,0)</f>
        <v>57</v>
      </c>
      <c r="L140" s="181">
        <f>VLOOKUP(B140,'Full FBS'!$B$18:$M$4306,11,0)</f>
        <v>658</v>
      </c>
      <c r="M140" s="181">
        <f>VLOOKUP(B140,'Full FBS'!$B$18:$M$4306,12,0)</f>
        <v>5</v>
      </c>
      <c r="N140" s="43">
        <f>SUM(G140*$D$8+H140*$D$5+I140*$D$9+J140*$D$6+K140*$D$11+L140*$D$10+M140*$D$7)</f>
        <v>124.3</v>
      </c>
      <c r="O140" s="97">
        <f>VLOOKUP(B140, 'Full FBS'!$B$18:$P$4999, 14, FALSE)</f>
        <v>1</v>
      </c>
      <c r="P140" s="106">
        <f>SUM((((I140+L140)/1300*0.35)+(J140+M140)/14.5*0.35)+(K140/90)*0.3)*100*O140</f>
        <v>48.784350132625995</v>
      </c>
      <c r="Q140" s="31"/>
      <c r="R140" s="15"/>
      <c r="S140" s="15"/>
      <c r="T140" s="15"/>
      <c r="U140" s="15"/>
    </row>
    <row r="141" spans="1:21" ht="13.5" customHeight="1">
      <c r="A141" s="41">
        <f>RANK(N141,$N$18:$N$1857)</f>
        <v>124</v>
      </c>
      <c r="B141" s="180" t="s">
        <v>63</v>
      </c>
      <c r="C141" s="180" t="s">
        <v>1466</v>
      </c>
      <c r="D141" s="180" t="s">
        <v>43</v>
      </c>
      <c r="E141" s="180" t="s">
        <v>38</v>
      </c>
      <c r="F141" s="180" t="s">
        <v>37</v>
      </c>
      <c r="G141" s="181">
        <f>VLOOKUP(B141,'Full FBS'!$B$18:$M$4306,6,0)</f>
        <v>0</v>
      </c>
      <c r="H141" s="181">
        <f>VLOOKUP(B141,'Full FBS'!$B$18:$M$4306,7,0)</f>
        <v>0</v>
      </c>
      <c r="I141" s="181">
        <f>VLOOKUP(B141,'Full FBS'!$B$18:$M$4306,8,0)</f>
        <v>0</v>
      </c>
      <c r="J141" s="181">
        <f>VLOOKUP(B141,'Full FBS'!$B$18:$M$4306,9,0)</f>
        <v>0</v>
      </c>
      <c r="K141" s="181">
        <f>VLOOKUP(B141,'Full FBS'!$B$18:$M$4306,10,0)</f>
        <v>47</v>
      </c>
      <c r="L141" s="181">
        <f>VLOOKUP(B141,'Full FBS'!$B$18:$M$4306,11,0)</f>
        <v>699</v>
      </c>
      <c r="M141" s="181">
        <f>VLOOKUP(B141,'Full FBS'!$B$18:$M$4306,12,0)</f>
        <v>5</v>
      </c>
      <c r="N141" s="43">
        <f>SUM(G141*$D$8+H141*$D$5+I141*$D$9+J141*$D$6+K141*$D$11+L141*$D$10+M141*$D$7)</f>
        <v>123.4</v>
      </c>
      <c r="O141" s="97">
        <f>VLOOKUP(B141, 'Full FBS'!$B$18:$P$4999, 14, FALSE)</f>
        <v>1</v>
      </c>
      <c r="P141" s="106">
        <f>SUM((((I141+L141)/1300*0.35)+(J141+M141)/14.5*0.35)+(K141/90)*0.3)*100*O141</f>
        <v>46.554862953138816</v>
      </c>
      <c r="Q141" s="31"/>
      <c r="R141" s="15"/>
      <c r="S141" s="15"/>
      <c r="T141" s="15"/>
      <c r="U141" s="15"/>
    </row>
    <row r="142" spans="1:21" ht="13.5" customHeight="1">
      <c r="A142" s="41">
        <f>RANK(N142,$N$18:$N$1857)</f>
        <v>124</v>
      </c>
      <c r="B142" s="180" t="s">
        <v>997</v>
      </c>
      <c r="C142" s="180" t="s">
        <v>1362</v>
      </c>
      <c r="D142" s="180" t="s">
        <v>43</v>
      </c>
      <c r="E142" s="180" t="s">
        <v>38</v>
      </c>
      <c r="F142" s="180" t="s">
        <v>37</v>
      </c>
      <c r="G142" s="181">
        <f>VLOOKUP(B142,'Full FBS'!$B$18:$M$4306,6,0)</f>
        <v>0</v>
      </c>
      <c r="H142" s="181">
        <f>VLOOKUP(B142,'Full FBS'!$B$18:$M$4306,7,0)</f>
        <v>0</v>
      </c>
      <c r="I142" s="181">
        <f>VLOOKUP(B142,'Full FBS'!$B$18:$M$4306,8,0)</f>
        <v>10</v>
      </c>
      <c r="J142" s="181">
        <f>VLOOKUP(B142,'Full FBS'!$B$18:$M$4306,9,0)</f>
        <v>0</v>
      </c>
      <c r="K142" s="181">
        <f>VLOOKUP(B142,'Full FBS'!$B$18:$M$4306,10,0)</f>
        <v>47</v>
      </c>
      <c r="L142" s="181">
        <f>VLOOKUP(B142,'Full FBS'!$B$18:$M$4306,11,0)</f>
        <v>629</v>
      </c>
      <c r="M142" s="181">
        <f>VLOOKUP(B142,'Full FBS'!$B$18:$M$4306,12,0)</f>
        <v>6</v>
      </c>
      <c r="N142" s="43">
        <f>SUM(G142*$D$8+H142*$D$5+I142*$D$9+J142*$D$6+K142*$D$11+L142*$D$10+M142*$D$7)</f>
        <v>123.4</v>
      </c>
      <c r="O142" s="97">
        <f>VLOOKUP(B142, 'Full FBS'!$B$18:$P$4999, 14, FALSE)</f>
        <v>1</v>
      </c>
      <c r="P142" s="106">
        <f>SUM((((I142+L142)/1300*0.35)+(J142+M142)/14.5*0.35)+(K142/90)*0.3)*100*O142</f>
        <v>47.35327144120248</v>
      </c>
      <c r="Q142" s="31"/>
      <c r="R142" s="15"/>
      <c r="S142" s="15"/>
      <c r="T142" s="15"/>
      <c r="U142" s="15"/>
    </row>
    <row r="143" spans="1:21" ht="13.5" customHeight="1">
      <c r="A143" s="41">
        <f>RANK(N143,$N$18:$N$1857)</f>
        <v>126</v>
      </c>
      <c r="B143" s="180" t="s">
        <v>576</v>
      </c>
      <c r="C143" s="180" t="s">
        <v>1391</v>
      </c>
      <c r="D143" s="180" t="s">
        <v>43</v>
      </c>
      <c r="E143" s="180" t="s">
        <v>34</v>
      </c>
      <c r="F143" s="180" t="s">
        <v>35</v>
      </c>
      <c r="G143" s="181">
        <f>VLOOKUP(B143,'Full FBS'!$B$18:$M$4306,6,0)</f>
        <v>0</v>
      </c>
      <c r="H143" s="181">
        <f>VLOOKUP(B143,'Full FBS'!$B$18:$M$4306,7,0)</f>
        <v>0</v>
      </c>
      <c r="I143" s="181">
        <f>VLOOKUP(B143,'Full FBS'!$B$18:$M$4306,8,0)</f>
        <v>0</v>
      </c>
      <c r="J143" s="181">
        <f>VLOOKUP(B143,'Full FBS'!$B$18:$M$4306,9,0)</f>
        <v>0</v>
      </c>
      <c r="K143" s="181">
        <f>VLOOKUP(B143,'Full FBS'!$B$18:$M$4306,10,0)</f>
        <v>45</v>
      </c>
      <c r="L143" s="181">
        <f>VLOOKUP(B143,'Full FBS'!$B$18:$M$4306,11,0)</f>
        <v>586</v>
      </c>
      <c r="M143" s="181">
        <f>VLOOKUP(B143,'Full FBS'!$B$18:$M$4306,12,0)</f>
        <v>7</v>
      </c>
      <c r="N143" s="43">
        <f>SUM(G143*$D$8+H143*$D$5+I143*$D$9+J143*$D$6+K143*$D$11+L143*$D$10+M143*$D$7)</f>
        <v>123.1</v>
      </c>
      <c r="O143" s="97">
        <f>VLOOKUP(B143, 'Full FBS'!$B$18:$P$4999, 14, FALSE)</f>
        <v>1</v>
      </c>
      <c r="P143" s="106">
        <f>SUM((((I143+L143)/1300*0.35)+(J143+M143)/14.5*0.35)+(K143/90)*0.3)*100*O143</f>
        <v>47.673474801061012</v>
      </c>
      <c r="Q143" s="31"/>
      <c r="R143" s="15"/>
      <c r="S143" s="15"/>
      <c r="T143" s="15"/>
      <c r="U143" s="15"/>
    </row>
    <row r="144" spans="1:21" ht="13.5" customHeight="1">
      <c r="A144" s="41">
        <f>RANK(N144,$N$18:$N$1857)</f>
        <v>127</v>
      </c>
      <c r="B144" s="180" t="s">
        <v>382</v>
      </c>
      <c r="C144" s="180" t="s">
        <v>1369</v>
      </c>
      <c r="D144" s="180" t="s">
        <v>43</v>
      </c>
      <c r="E144" s="180" t="s">
        <v>36</v>
      </c>
      <c r="F144" s="180" t="s">
        <v>52</v>
      </c>
      <c r="G144" s="181">
        <f>VLOOKUP(B144,'Full FBS'!$B$18:$M$4306,6,0)</f>
        <v>0</v>
      </c>
      <c r="H144" s="181">
        <f>VLOOKUP(B144,'Full FBS'!$B$18:$M$4306,7,0)</f>
        <v>0</v>
      </c>
      <c r="I144" s="181">
        <f>VLOOKUP(B144,'Full FBS'!$B$18:$M$4306,8,0)</f>
        <v>25</v>
      </c>
      <c r="J144" s="181">
        <f>VLOOKUP(B144,'Full FBS'!$B$18:$M$4306,9,0)</f>
        <v>0</v>
      </c>
      <c r="K144" s="181">
        <f>VLOOKUP(B144,'Full FBS'!$B$18:$M$4306,10,0)</f>
        <v>62</v>
      </c>
      <c r="L144" s="181">
        <f>VLOOKUP(B144,'Full FBS'!$B$18:$M$4306,11,0)</f>
        <v>654</v>
      </c>
      <c r="M144" s="181">
        <f>VLOOKUP(B144,'Full FBS'!$B$18:$M$4306,12,0)</f>
        <v>4</v>
      </c>
      <c r="N144" s="43">
        <f>SUM(G144*$D$8+H144*$D$5+I144*$D$9+J144*$D$6+K144*$D$11+L144*$D$10+M144*$D$7)</f>
        <v>122.9</v>
      </c>
      <c r="O144" s="97">
        <f>VLOOKUP(B144, 'Full FBS'!$B$18:$P$4999, 14, FALSE)</f>
        <v>1</v>
      </c>
      <c r="P144" s="106">
        <f>SUM((((I144+L144)/1300*0.35)+(J144+M144)/14.5*0.35)+(K144/90)*0.3)*100*O144</f>
        <v>48.602608311228998</v>
      </c>
      <c r="Q144" s="31"/>
      <c r="R144" s="15"/>
      <c r="S144" s="15"/>
      <c r="T144" s="15"/>
      <c r="U144" s="15"/>
    </row>
    <row r="145" spans="1:21" ht="13.5" customHeight="1">
      <c r="A145" s="41">
        <f>RANK(N145,$N$18:$N$1857)</f>
        <v>127</v>
      </c>
      <c r="B145" s="180" t="s">
        <v>1075</v>
      </c>
      <c r="C145" s="180" t="s">
        <v>1376</v>
      </c>
      <c r="D145" s="180" t="s">
        <v>43</v>
      </c>
      <c r="E145" s="180" t="s">
        <v>38</v>
      </c>
      <c r="F145" s="180" t="s">
        <v>1104</v>
      </c>
      <c r="G145" s="181">
        <f>VLOOKUP(B145,'Full FBS'!$B$18:$M$4306,6,0)</f>
        <v>0</v>
      </c>
      <c r="H145" s="181">
        <f>VLOOKUP(B145,'Full FBS'!$B$18:$M$4306,7,0)</f>
        <v>0</v>
      </c>
      <c r="I145" s="181">
        <f>VLOOKUP(B145,'Full FBS'!$B$18:$M$4306,8,0)</f>
        <v>0</v>
      </c>
      <c r="J145" s="181">
        <f>VLOOKUP(B145,'Full FBS'!$B$18:$M$4306,9,0)</f>
        <v>0</v>
      </c>
      <c r="K145" s="181">
        <f>VLOOKUP(B145,'Full FBS'!$B$18:$M$4306,10,0)</f>
        <v>46</v>
      </c>
      <c r="L145" s="181">
        <f>VLOOKUP(B145,'Full FBS'!$B$18:$M$4306,11,0)</f>
        <v>639</v>
      </c>
      <c r="M145" s="181">
        <f>VLOOKUP(B145,'Full FBS'!$B$18:$M$4306,12,0)</f>
        <v>6</v>
      </c>
      <c r="N145" s="43">
        <f>SUM(G145*$D$8+H145*$D$5+I145*$D$9+J145*$D$6+K145*$D$11+L145*$D$10+M145*$D$7)</f>
        <v>122.9</v>
      </c>
      <c r="O145" s="97">
        <f>VLOOKUP(B145, 'Full FBS'!$B$18:$P$4999, 14, FALSE)</f>
        <v>1</v>
      </c>
      <c r="P145" s="106">
        <f>SUM((((I145+L145)/1300*0.35)+(J145+M145)/14.5*0.35)+(K145/90)*0.3)*100*O145</f>
        <v>47.019938107869145</v>
      </c>
      <c r="Q145" s="31"/>
      <c r="R145" s="15"/>
      <c r="S145" s="15"/>
      <c r="T145" s="15"/>
      <c r="U145" s="15"/>
    </row>
    <row r="146" spans="1:21" ht="13.5" customHeight="1">
      <c r="A146" s="41">
        <f>RANK(N146,$N$18:$N$1857)</f>
        <v>129</v>
      </c>
      <c r="B146" s="180" t="s">
        <v>185</v>
      </c>
      <c r="C146" s="180" t="s">
        <v>56</v>
      </c>
      <c r="D146" s="180" t="s">
        <v>43</v>
      </c>
      <c r="E146" s="180" t="s">
        <v>34</v>
      </c>
      <c r="F146" s="180" t="s">
        <v>1103</v>
      </c>
      <c r="G146" s="181">
        <f>VLOOKUP(B146,'Full FBS'!$B$18:$M$4306,6,0)</f>
        <v>0</v>
      </c>
      <c r="H146" s="181">
        <f>VLOOKUP(B146,'Full FBS'!$B$18:$M$4306,7,0)</f>
        <v>0</v>
      </c>
      <c r="I146" s="181">
        <f>VLOOKUP(B146,'Full FBS'!$B$18:$M$4306,8,0)</f>
        <v>0</v>
      </c>
      <c r="J146" s="181">
        <f>VLOOKUP(B146,'Full FBS'!$B$18:$M$4306,9,0)</f>
        <v>0</v>
      </c>
      <c r="K146" s="181">
        <f>VLOOKUP(B146,'Full FBS'!$B$18:$M$4306,10,0)</f>
        <v>45</v>
      </c>
      <c r="L146" s="181">
        <f>VLOOKUP(B146,'Full FBS'!$B$18:$M$4306,11,0)</f>
        <v>701</v>
      </c>
      <c r="M146" s="181">
        <f>VLOOKUP(B146,'Full FBS'!$B$18:$M$4306,12,0)</f>
        <v>5</v>
      </c>
      <c r="N146" s="43">
        <f>SUM(G146*$D$8+H146*$D$5+I146*$D$9+J146*$D$6+K146*$D$11+L146*$D$10+M146*$D$7)</f>
        <v>122.60000000000001</v>
      </c>
      <c r="O146" s="97">
        <f>VLOOKUP(B146, 'Full FBS'!$B$18:$P$4999, 14, FALSE)</f>
        <v>1</v>
      </c>
      <c r="P146" s="106">
        <f>SUM((((I146+L146)/1300*0.35)+(J146+M146)/14.5*0.35)+(K146/90)*0.3)*100*O146</f>
        <v>45.942042440318296</v>
      </c>
      <c r="Q146" s="31"/>
      <c r="R146" s="15"/>
      <c r="S146" s="15"/>
      <c r="T146" s="15"/>
      <c r="U146" s="15"/>
    </row>
    <row r="147" spans="1:21" ht="13.5" customHeight="1">
      <c r="A147" s="41">
        <f>RANK(N147,$N$18:$N$1857)</f>
        <v>129</v>
      </c>
      <c r="B147" s="180" t="s">
        <v>517</v>
      </c>
      <c r="C147" s="180" t="s">
        <v>1379</v>
      </c>
      <c r="D147" s="180" t="s">
        <v>43</v>
      </c>
      <c r="E147" s="180" t="s">
        <v>36</v>
      </c>
      <c r="F147" s="180" t="s">
        <v>41</v>
      </c>
      <c r="G147" s="181">
        <f>VLOOKUP(B147,'Full FBS'!$B$18:$M$4306,6,0)</f>
        <v>0</v>
      </c>
      <c r="H147" s="181">
        <f>VLOOKUP(B147,'Full FBS'!$B$18:$M$4306,7,0)</f>
        <v>0</v>
      </c>
      <c r="I147" s="181">
        <f>VLOOKUP(B147,'Full FBS'!$B$18:$M$4306,8,0)</f>
        <v>0</v>
      </c>
      <c r="J147" s="181">
        <f>VLOOKUP(B147,'Full FBS'!$B$18:$M$4306,9,0)</f>
        <v>0</v>
      </c>
      <c r="K147" s="181">
        <f>VLOOKUP(B147,'Full FBS'!$B$18:$M$4306,10,0)</f>
        <v>50</v>
      </c>
      <c r="L147" s="181">
        <f>VLOOKUP(B147,'Full FBS'!$B$18:$M$4306,11,0)</f>
        <v>676</v>
      </c>
      <c r="M147" s="181">
        <f>VLOOKUP(B147,'Full FBS'!$B$18:$M$4306,12,0)</f>
        <v>5</v>
      </c>
      <c r="N147" s="43">
        <f>SUM(G147*$D$8+H147*$D$5+I147*$D$9+J147*$D$6+K147*$D$11+L147*$D$10+M147*$D$7)</f>
        <v>122.60000000000001</v>
      </c>
      <c r="O147" s="97">
        <f>VLOOKUP(B147, 'Full FBS'!$B$18:$P$4999, 14, FALSE)</f>
        <v>1</v>
      </c>
      <c r="P147" s="106">
        <f>SUM((((I147+L147)/1300*0.35)+(J147+M147)/14.5*0.35)+(K147/90)*0.3)*100*O147</f>
        <v>46.935632183908048</v>
      </c>
      <c r="Q147" s="31"/>
      <c r="R147" s="15"/>
      <c r="S147" s="15"/>
      <c r="T147" s="15"/>
      <c r="U147" s="15"/>
    </row>
    <row r="148" spans="1:21" ht="13.5" customHeight="1">
      <c r="A148" s="41">
        <f>RANK(N148,$N$18:$N$1857)</f>
        <v>131</v>
      </c>
      <c r="B148" s="180" t="s">
        <v>158</v>
      </c>
      <c r="C148" s="180" t="s">
        <v>1448</v>
      </c>
      <c r="D148" s="180" t="s">
        <v>43</v>
      </c>
      <c r="E148" s="180" t="s">
        <v>34</v>
      </c>
      <c r="F148" s="180" t="s">
        <v>41</v>
      </c>
      <c r="G148" s="181">
        <f>VLOOKUP(B148,'Full FBS'!$B$18:$M$4306,6,0)</f>
        <v>0</v>
      </c>
      <c r="H148" s="181">
        <f>VLOOKUP(B148,'Full FBS'!$B$18:$M$4306,7,0)</f>
        <v>0</v>
      </c>
      <c r="I148" s="181">
        <f>VLOOKUP(B148,'Full FBS'!$B$18:$M$4306,8,0)</f>
        <v>0</v>
      </c>
      <c r="J148" s="181">
        <f>VLOOKUP(B148,'Full FBS'!$B$18:$M$4306,9,0)</f>
        <v>0</v>
      </c>
      <c r="K148" s="181">
        <f>VLOOKUP(B148,'Full FBS'!$B$18:$M$4306,10,0)</f>
        <v>52</v>
      </c>
      <c r="L148" s="181">
        <f>VLOOKUP(B148,'Full FBS'!$B$18:$M$4306,11,0)</f>
        <v>596</v>
      </c>
      <c r="M148" s="181">
        <f>VLOOKUP(B148,'Full FBS'!$B$18:$M$4306,12,0)</f>
        <v>6</v>
      </c>
      <c r="N148" s="43">
        <f>SUM(G148*$D$8+H148*$D$5+I148*$D$9+J148*$D$6+K148*$D$11+L148*$D$10+M148*$D$7)</f>
        <v>121.6</v>
      </c>
      <c r="O148" s="97">
        <f>VLOOKUP(B148, 'Full FBS'!$B$18:$P$4999, 14, FALSE)</f>
        <v>1</v>
      </c>
      <c r="P148" s="106">
        <f>SUM((((I148+L148)/1300*0.35)+(J148+M148)/14.5*0.35)+(K148/90)*0.3)*100*O148</f>
        <v>47.862245800176829</v>
      </c>
      <c r="Q148" s="31"/>
      <c r="R148" s="15"/>
      <c r="S148" s="15"/>
      <c r="T148" s="15"/>
      <c r="U148" s="15"/>
    </row>
    <row r="149" spans="1:21" ht="13.5" customHeight="1">
      <c r="A149" s="41">
        <f>RANK(N149,$N$18:$N$1857)</f>
        <v>132</v>
      </c>
      <c r="B149" s="180" t="s">
        <v>273</v>
      </c>
      <c r="C149" s="180" t="s">
        <v>1398</v>
      </c>
      <c r="D149" s="180" t="s">
        <v>43</v>
      </c>
      <c r="E149" s="180" t="s">
        <v>34</v>
      </c>
      <c r="F149" s="180" t="s">
        <v>41</v>
      </c>
      <c r="G149" s="181">
        <f>VLOOKUP(B149,'Full FBS'!$B$18:$M$4306,6,0)</f>
        <v>0</v>
      </c>
      <c r="H149" s="181">
        <f>VLOOKUP(B149,'Full FBS'!$B$18:$M$4306,7,0)</f>
        <v>0</v>
      </c>
      <c r="I149" s="181">
        <f>VLOOKUP(B149,'Full FBS'!$B$18:$M$4306,8,0)</f>
        <v>0</v>
      </c>
      <c r="J149" s="181">
        <f>VLOOKUP(B149,'Full FBS'!$B$18:$M$4306,9,0)</f>
        <v>0</v>
      </c>
      <c r="K149" s="181">
        <f>VLOOKUP(B149,'Full FBS'!$B$18:$M$4306,10,0)</f>
        <v>48</v>
      </c>
      <c r="L149" s="181">
        <f>VLOOKUP(B149,'Full FBS'!$B$18:$M$4306,11,0)</f>
        <v>674</v>
      </c>
      <c r="M149" s="181">
        <f>VLOOKUP(B149,'Full FBS'!$B$18:$M$4306,12,0)</f>
        <v>5</v>
      </c>
      <c r="N149" s="43">
        <f>SUM(G149*$D$8+H149*$D$5+I149*$D$9+J149*$D$6+K149*$D$11+L149*$D$10+M149*$D$7)</f>
        <v>121.4</v>
      </c>
      <c r="O149" s="97">
        <f>VLOOKUP(B149, 'Full FBS'!$B$18:$P$4999, 14, FALSE)</f>
        <v>1</v>
      </c>
      <c r="P149" s="106">
        <f>SUM((((I149+L149)/1300*0.35)+(J149+M149)/14.5*0.35)+(K149/90)*0.3)*100*O149</f>
        <v>46.215119363395218</v>
      </c>
      <c r="Q149" s="31"/>
      <c r="R149" s="15"/>
      <c r="S149" s="15"/>
      <c r="T149" s="15"/>
      <c r="U149" s="15"/>
    </row>
    <row r="150" spans="1:21" ht="13.5" customHeight="1">
      <c r="A150" s="41">
        <f>RANK(N150,$N$18:$N$1857)</f>
        <v>133</v>
      </c>
      <c r="B150" s="180" t="s">
        <v>777</v>
      </c>
      <c r="C150" s="180" t="s">
        <v>1418</v>
      </c>
      <c r="D150" s="180" t="s">
        <v>43</v>
      </c>
      <c r="E150" s="180" t="s">
        <v>38</v>
      </c>
      <c r="F150" s="180" t="s">
        <v>1482</v>
      </c>
      <c r="G150" s="181">
        <f>VLOOKUP(B150,'Full FBS'!$B$18:$M$4306,6,0)</f>
        <v>0</v>
      </c>
      <c r="H150" s="181">
        <f>VLOOKUP(B150,'Full FBS'!$B$18:$M$4306,7,0)</f>
        <v>0</v>
      </c>
      <c r="I150" s="181">
        <f>VLOOKUP(B150,'Full FBS'!$B$18:$M$4306,8,0)</f>
        <v>15</v>
      </c>
      <c r="J150" s="181">
        <f>VLOOKUP(B150,'Full FBS'!$B$18:$M$4306,9,0)</f>
        <v>0</v>
      </c>
      <c r="K150" s="181">
        <f>VLOOKUP(B150,'Full FBS'!$B$18:$M$4306,10,0)</f>
        <v>47</v>
      </c>
      <c r="L150" s="181">
        <f>VLOOKUP(B150,'Full FBS'!$B$18:$M$4306,11,0)</f>
        <v>663</v>
      </c>
      <c r="M150" s="181">
        <f>VLOOKUP(B150,'Full FBS'!$B$18:$M$4306,12,0)</f>
        <v>5</v>
      </c>
      <c r="N150" s="43">
        <f>SUM(G150*$D$8+H150*$D$5+I150*$D$9+J150*$D$6+K150*$D$11+L150*$D$10+M150*$D$7)</f>
        <v>121.3</v>
      </c>
      <c r="O150" s="97">
        <f>VLOOKUP(B150, 'Full FBS'!$B$18:$P$4999, 14, FALSE)</f>
        <v>1</v>
      </c>
      <c r="P150" s="106">
        <f>SUM((((I150+L150)/1300*0.35)+(J150+M150)/14.5*0.35)+(K150/90)*0.3)*100*O150</f>
        <v>45.9894783377542</v>
      </c>
      <c r="Q150" s="31"/>
      <c r="R150" s="15"/>
      <c r="S150" s="15"/>
      <c r="T150" s="15"/>
      <c r="U150" s="15"/>
    </row>
    <row r="151" spans="1:21" ht="13.5" customHeight="1">
      <c r="A151" s="41">
        <f>RANK(N151,$N$18:$N$1857)</f>
        <v>134</v>
      </c>
      <c r="B151" s="180" t="s">
        <v>1170</v>
      </c>
      <c r="C151" s="180" t="s">
        <v>1465</v>
      </c>
      <c r="D151" s="180" t="s">
        <v>43</v>
      </c>
      <c r="E151" s="180" t="s">
        <v>38</v>
      </c>
      <c r="F151" s="180" t="s">
        <v>1106</v>
      </c>
      <c r="G151" s="181">
        <f>VLOOKUP(B151,'Full FBS'!$B$18:$M$4306,6,0)</f>
        <v>0</v>
      </c>
      <c r="H151" s="181">
        <f>VLOOKUP(B151,'Full FBS'!$B$18:$M$4306,7,0)</f>
        <v>0</v>
      </c>
      <c r="I151" s="181">
        <f>VLOOKUP(B151,'Full FBS'!$B$18:$M$4306,8,0)</f>
        <v>0</v>
      </c>
      <c r="J151" s="181">
        <f>VLOOKUP(B151,'Full FBS'!$B$18:$M$4306,9,0)</f>
        <v>0</v>
      </c>
      <c r="K151" s="181">
        <f>VLOOKUP(B151,'Full FBS'!$B$18:$M$4306,10,0)</f>
        <v>44</v>
      </c>
      <c r="L151" s="181">
        <f>VLOOKUP(B151,'Full FBS'!$B$18:$M$4306,11,0)</f>
        <v>688</v>
      </c>
      <c r="M151" s="181">
        <f>VLOOKUP(B151,'Full FBS'!$B$18:$M$4306,12,0)</f>
        <v>5</v>
      </c>
      <c r="N151" s="43">
        <f>SUM(G151*$D$8+H151*$D$5+I151*$D$9+J151*$D$6+K151*$D$11+L151*$D$10+M151*$D$7)</f>
        <v>120.8</v>
      </c>
      <c r="O151" s="97">
        <f>VLOOKUP(B151, 'Full FBS'!$B$18:$P$4999, 14, FALSE)</f>
        <v>1</v>
      </c>
      <c r="P151" s="106">
        <f>SUM((((I151+L151)/1300*0.35)+(J151+M151)/14.5*0.35)+(K151/90)*0.3)*100*O151</f>
        <v>45.258709106984966</v>
      </c>
      <c r="Q151" s="31"/>
      <c r="R151" s="15"/>
      <c r="S151" s="15"/>
      <c r="T151" s="15"/>
      <c r="U151" s="15"/>
    </row>
    <row r="152" spans="1:21" ht="13.5" customHeight="1">
      <c r="A152" s="41">
        <f>RANK(N152,$N$18:$N$1857)</f>
        <v>135</v>
      </c>
      <c r="B152" s="180" t="s">
        <v>408</v>
      </c>
      <c r="C152" s="180" t="s">
        <v>1383</v>
      </c>
      <c r="D152" s="180" t="s">
        <v>43</v>
      </c>
      <c r="E152" s="180" t="s">
        <v>34</v>
      </c>
      <c r="F152" s="180" t="s">
        <v>41</v>
      </c>
      <c r="G152" s="181">
        <f>VLOOKUP(B152,'Full FBS'!$B$18:$M$4306,6,0)</f>
        <v>0</v>
      </c>
      <c r="H152" s="181">
        <f>VLOOKUP(B152,'Full FBS'!$B$18:$M$4306,7,0)</f>
        <v>0</v>
      </c>
      <c r="I152" s="181">
        <f>VLOOKUP(B152,'Full FBS'!$B$18:$M$4306,8,0)</f>
        <v>26</v>
      </c>
      <c r="J152" s="181">
        <f>VLOOKUP(B152,'Full FBS'!$B$18:$M$4306,9,0)</f>
        <v>0</v>
      </c>
      <c r="K152" s="181">
        <f>VLOOKUP(B152,'Full FBS'!$B$18:$M$4306,10,0)</f>
        <v>48</v>
      </c>
      <c r="L152" s="181">
        <f>VLOOKUP(B152,'Full FBS'!$B$18:$M$4306,11,0)</f>
        <v>637</v>
      </c>
      <c r="M152" s="181">
        <f>VLOOKUP(B152,'Full FBS'!$B$18:$M$4306,12,0)</f>
        <v>5</v>
      </c>
      <c r="N152" s="43">
        <f>SUM(G152*$D$8+H152*$D$5+I152*$D$9+J152*$D$6+K152*$D$11+L152*$D$10+M152*$D$7)</f>
        <v>120.30000000000001</v>
      </c>
      <c r="O152" s="97">
        <f>VLOOKUP(B152, 'Full FBS'!$B$18:$P$4999, 14, FALSE)</f>
        <v>1</v>
      </c>
      <c r="P152" s="106">
        <f>SUM((((I152+L152)/1300*0.35)+(J152+M152)/14.5*0.35)+(K152/90)*0.3)*100*O152</f>
        <v>45.918965517241382</v>
      </c>
      <c r="Q152" s="31"/>
      <c r="R152" s="15"/>
      <c r="S152" s="15"/>
      <c r="T152" s="15"/>
      <c r="U152" s="15"/>
    </row>
    <row r="153" spans="1:21" ht="13.5" customHeight="1">
      <c r="A153" s="41">
        <f>RANK(N153,$N$18:$N$1857)</f>
        <v>136</v>
      </c>
      <c r="B153" s="180" t="s">
        <v>1079</v>
      </c>
      <c r="C153" s="180" t="s">
        <v>1361</v>
      </c>
      <c r="D153" s="180" t="s">
        <v>43</v>
      </c>
      <c r="E153" s="180" t="s">
        <v>36</v>
      </c>
      <c r="F153" s="180" t="s">
        <v>52</v>
      </c>
      <c r="G153" s="181">
        <f>VLOOKUP(B153,'Full FBS'!$B$18:$M$4306,6,0)</f>
        <v>0</v>
      </c>
      <c r="H153" s="181">
        <f>VLOOKUP(B153,'Full FBS'!$B$18:$M$4306,7,0)</f>
        <v>0</v>
      </c>
      <c r="I153" s="181">
        <f>VLOOKUP(B153,'Full FBS'!$B$18:$M$4306,8,0)</f>
        <v>10</v>
      </c>
      <c r="J153" s="181">
        <f>VLOOKUP(B153,'Full FBS'!$B$18:$M$4306,9,0)</f>
        <v>0</v>
      </c>
      <c r="K153" s="181">
        <f>VLOOKUP(B153,'Full FBS'!$B$18:$M$4306,10,0)</f>
        <v>47</v>
      </c>
      <c r="L153" s="181">
        <f>VLOOKUP(B153,'Full FBS'!$B$18:$M$4306,11,0)</f>
        <v>658</v>
      </c>
      <c r="M153" s="181">
        <f>VLOOKUP(B153,'Full FBS'!$B$18:$M$4306,12,0)</f>
        <v>5</v>
      </c>
      <c r="N153" s="43">
        <f>SUM(G153*$D$8+H153*$D$5+I153*$D$9+J153*$D$6+K153*$D$11+L153*$D$10+M153*$D$7)</f>
        <v>120.3</v>
      </c>
      <c r="O153" s="97">
        <f>VLOOKUP(B153, 'Full FBS'!$B$18:$P$4999, 14, FALSE)</f>
        <v>1</v>
      </c>
      <c r="P153" s="106">
        <f>SUM((((I153+L153)/1300*0.35)+(J153+M153)/14.5*0.35)+(K153/90)*0.3)*100*O153</f>
        <v>45.720247568523433</v>
      </c>
      <c r="Q153" s="31"/>
      <c r="R153" s="15"/>
      <c r="S153" s="15"/>
      <c r="T153" s="15"/>
      <c r="U153" s="15"/>
    </row>
    <row r="154" spans="1:21" ht="13.5" customHeight="1">
      <c r="A154" s="41">
        <f>RANK(N154,$N$18:$N$1857)</f>
        <v>137</v>
      </c>
      <c r="B154" s="180" t="s">
        <v>1155</v>
      </c>
      <c r="C154" s="180" t="s">
        <v>1361</v>
      </c>
      <c r="D154" s="180" t="s">
        <v>43</v>
      </c>
      <c r="E154" s="180" t="s">
        <v>36</v>
      </c>
      <c r="F154" s="180" t="s">
        <v>52</v>
      </c>
      <c r="G154" s="181">
        <f>VLOOKUP(B154,'Full FBS'!$B$18:$M$4306,6,0)</f>
        <v>0</v>
      </c>
      <c r="H154" s="181">
        <f>VLOOKUP(B154,'Full FBS'!$B$18:$M$4306,7,0)</f>
        <v>0</v>
      </c>
      <c r="I154" s="181">
        <f>VLOOKUP(B154,'Full FBS'!$B$18:$M$4306,8,0)</f>
        <v>0</v>
      </c>
      <c r="J154" s="181">
        <f>VLOOKUP(B154,'Full FBS'!$B$18:$M$4306,9,0)</f>
        <v>0</v>
      </c>
      <c r="K154" s="181">
        <f>VLOOKUP(B154,'Full FBS'!$B$18:$M$4306,10,0)</f>
        <v>41</v>
      </c>
      <c r="L154" s="181">
        <f>VLOOKUP(B154,'Full FBS'!$B$18:$M$4306,11,0)</f>
        <v>697</v>
      </c>
      <c r="M154" s="181">
        <f>VLOOKUP(B154,'Full FBS'!$B$18:$M$4306,12,0)</f>
        <v>5</v>
      </c>
      <c r="N154" s="43">
        <f>SUM(G154*$D$8+H154*$D$5+I154*$D$9+J154*$D$6+K154*$D$11+L154*$D$10+M154*$D$7)</f>
        <v>120.2</v>
      </c>
      <c r="O154" s="97">
        <f>VLOOKUP(B154, 'Full FBS'!$B$18:$P$4999, 14, FALSE)</f>
        <v>1</v>
      </c>
      <c r="P154" s="106">
        <f>SUM((((I154+L154)/1300*0.35)+(J154+M154)/14.5*0.35)+(K154/90)*0.3)*100*O154</f>
        <v>44.501016799292664</v>
      </c>
      <c r="Q154" s="31"/>
      <c r="R154" s="15"/>
      <c r="S154" s="15"/>
      <c r="T154" s="15"/>
      <c r="U154" s="15"/>
    </row>
    <row r="155" spans="1:21" ht="13.5" customHeight="1">
      <c r="A155" s="41">
        <f>RANK(N155,$N$18:$N$1857)</f>
        <v>138</v>
      </c>
      <c r="B155" s="207" t="s">
        <v>1540</v>
      </c>
      <c r="C155" s="180" t="s">
        <v>1389</v>
      </c>
      <c r="D155" s="180" t="s">
        <v>43</v>
      </c>
      <c r="E155" s="207" t="s">
        <v>36</v>
      </c>
      <c r="F155" s="180" t="s">
        <v>1105</v>
      </c>
      <c r="G155" s="181">
        <f>VLOOKUP(B155,'Full FBS'!$B$18:$M$4306,6,0)</f>
        <v>0</v>
      </c>
      <c r="H155" s="181">
        <f>VLOOKUP(B155,'Full FBS'!$B$18:$M$4306,7,0)</f>
        <v>0</v>
      </c>
      <c r="I155" s="181">
        <f>VLOOKUP(B155,'Full FBS'!$B$18:$M$4306,8,0)</f>
        <v>0</v>
      </c>
      <c r="J155" s="181">
        <f>VLOOKUP(B155,'Full FBS'!$B$18:$M$4306,9,0)</f>
        <v>0</v>
      </c>
      <c r="K155" s="181">
        <f>VLOOKUP(B155,'Full FBS'!$B$18:$M$4306,10,0)</f>
        <v>41</v>
      </c>
      <c r="L155" s="181">
        <f>VLOOKUP(B155,'Full FBS'!$B$18:$M$4306,11,0)</f>
        <v>633</v>
      </c>
      <c r="M155" s="181">
        <f>VLOOKUP(B155,'Full FBS'!$B$18:$M$4306,12,0)</f>
        <v>6</v>
      </c>
      <c r="N155" s="43">
        <f>SUM(G155*$D$8+H155*$D$5+I155*$D$9+J155*$D$6+K155*$D$11+L155*$D$10+M155*$D$7)</f>
        <v>119.80000000000001</v>
      </c>
      <c r="O155" s="97">
        <f>VLOOKUP(B155, 'Full FBS'!$B$18:$P$4999, 14, FALSE)</f>
        <v>1</v>
      </c>
      <c r="P155" s="106">
        <f>SUM((((I155+L155)/1300*0.35)+(J155+M155)/14.5*0.35)+(K155/90)*0.3)*100*O155</f>
        <v>45.191732979664003</v>
      </c>
      <c r="Q155" s="31"/>
      <c r="R155" s="15"/>
      <c r="S155" s="15"/>
      <c r="T155" s="15"/>
      <c r="U155" s="15"/>
    </row>
    <row r="156" spans="1:21" ht="13.5" customHeight="1">
      <c r="A156" s="41">
        <f>RANK(N156,$N$18:$N$1857)</f>
        <v>139</v>
      </c>
      <c r="B156" s="180" t="s">
        <v>727</v>
      </c>
      <c r="C156" s="180" t="s">
        <v>1414</v>
      </c>
      <c r="D156" s="180" t="s">
        <v>43</v>
      </c>
      <c r="E156" s="180" t="s">
        <v>36</v>
      </c>
      <c r="F156" s="180" t="s">
        <v>52</v>
      </c>
      <c r="G156" s="181">
        <f>VLOOKUP(B156,'Full FBS'!$B$18:$M$4306,6,0)</f>
        <v>0</v>
      </c>
      <c r="H156" s="181">
        <f>VLOOKUP(B156,'Full FBS'!$B$18:$M$4306,7,0)</f>
        <v>0</v>
      </c>
      <c r="I156" s="181">
        <f>VLOOKUP(B156,'Full FBS'!$B$18:$M$4306,8,0)</f>
        <v>0</v>
      </c>
      <c r="J156" s="181">
        <f>VLOOKUP(B156,'Full FBS'!$B$18:$M$4306,9,0)</f>
        <v>0</v>
      </c>
      <c r="K156" s="181">
        <f>VLOOKUP(B156,'Full FBS'!$B$18:$M$4306,10,0)</f>
        <v>50</v>
      </c>
      <c r="L156" s="181">
        <f>VLOOKUP(B156,'Full FBS'!$B$18:$M$4306,11,0)</f>
        <v>648</v>
      </c>
      <c r="M156" s="181">
        <f>VLOOKUP(B156,'Full FBS'!$B$18:$M$4306,12,0)</f>
        <v>5</v>
      </c>
      <c r="N156" s="43">
        <f>SUM(G156*$D$8+H156*$D$5+I156*$D$9+J156*$D$6+K156*$D$11+L156*$D$10+M156*$D$7)</f>
        <v>119.8</v>
      </c>
      <c r="O156" s="97">
        <f>VLOOKUP(B156, 'Full FBS'!$B$18:$P$4999, 14, FALSE)</f>
        <v>1</v>
      </c>
      <c r="P156" s="106">
        <f>SUM((((I156+L156)/1300*0.35)+(J156+M156)/14.5*0.35)+(K156/90)*0.3)*100*O156</f>
        <v>46.181786030061886</v>
      </c>
      <c r="Q156" s="31"/>
      <c r="R156" s="15"/>
      <c r="S156" s="15"/>
      <c r="T156" s="15"/>
      <c r="U156" s="15"/>
    </row>
    <row r="157" spans="1:21" ht="13.5" customHeight="1">
      <c r="A157" s="41">
        <f>RANK(N157,$N$18:$N$1857)</f>
        <v>140</v>
      </c>
      <c r="B157" s="180" t="s">
        <v>1182</v>
      </c>
      <c r="C157" s="180" t="s">
        <v>1474</v>
      </c>
      <c r="D157" s="180" t="s">
        <v>43</v>
      </c>
      <c r="E157" s="180" t="s">
        <v>34</v>
      </c>
      <c r="F157" s="180" t="s">
        <v>1104</v>
      </c>
      <c r="G157" s="181">
        <f>VLOOKUP(B157,'Full FBS'!$B$18:$M$4306,6,0)</f>
        <v>0</v>
      </c>
      <c r="H157" s="181">
        <f>VLOOKUP(B157,'Full FBS'!$B$18:$M$4306,7,0)</f>
        <v>0</v>
      </c>
      <c r="I157" s="181">
        <f>VLOOKUP(B157,'Full FBS'!$B$18:$M$4306,8,0)</f>
        <v>0</v>
      </c>
      <c r="J157" s="181">
        <f>VLOOKUP(B157,'Full FBS'!$B$18:$M$4306,9,0)</f>
        <v>0</v>
      </c>
      <c r="K157" s="181">
        <f>VLOOKUP(B157,'Full FBS'!$B$18:$M$4306,10,0)</f>
        <v>47</v>
      </c>
      <c r="L157" s="181">
        <f>VLOOKUP(B157,'Full FBS'!$B$18:$M$4306,11,0)</f>
        <v>662</v>
      </c>
      <c r="M157" s="181">
        <f>VLOOKUP(B157,'Full FBS'!$B$18:$M$4306,12,0)</f>
        <v>5</v>
      </c>
      <c r="N157" s="43">
        <f>SUM(G157*$D$8+H157*$D$5+I157*$D$9+J157*$D$6+K157*$D$11+L157*$D$10+M157*$D$7)</f>
        <v>119.7</v>
      </c>
      <c r="O157" s="97">
        <f>VLOOKUP(B157, 'Full FBS'!$B$18:$P$4999, 14, FALSE)</f>
        <v>1</v>
      </c>
      <c r="P157" s="106">
        <f>SUM((((I157+L157)/1300*0.35)+(J157+M157)/14.5*0.35)+(K157/90)*0.3)*100*O157</f>
        <v>45.558709106984971</v>
      </c>
      <c r="Q157" s="31"/>
      <c r="R157" s="15"/>
      <c r="S157" s="15"/>
      <c r="T157" s="15"/>
      <c r="U157" s="15"/>
    </row>
    <row r="158" spans="1:21" ht="13.5" customHeight="1">
      <c r="A158" s="41">
        <f>RANK(N158,$N$18:$N$1857)</f>
        <v>141</v>
      </c>
      <c r="B158" s="180" t="s">
        <v>548</v>
      </c>
      <c r="C158" s="180" t="s">
        <v>1364</v>
      </c>
      <c r="D158" s="180" t="s">
        <v>43</v>
      </c>
      <c r="E158" s="180" t="s">
        <v>38</v>
      </c>
      <c r="F158" s="180" t="s">
        <v>1106</v>
      </c>
      <c r="G158" s="181">
        <f>VLOOKUP(B158,'Full FBS'!$B$18:$M$4306,6,0)</f>
        <v>0</v>
      </c>
      <c r="H158" s="181">
        <f>VLOOKUP(B158,'Full FBS'!$B$18:$M$4306,7,0)</f>
        <v>0</v>
      </c>
      <c r="I158" s="181">
        <f>VLOOKUP(B158,'Full FBS'!$B$18:$M$4306,8,0)</f>
        <v>0</v>
      </c>
      <c r="J158" s="181">
        <f>VLOOKUP(B158,'Full FBS'!$B$18:$M$4306,9,0)</f>
        <v>0</v>
      </c>
      <c r="K158" s="181">
        <f>VLOOKUP(B158,'Full FBS'!$B$18:$M$4306,10,0)</f>
        <v>40</v>
      </c>
      <c r="L158" s="181">
        <f>VLOOKUP(B158,'Full FBS'!$B$18:$M$4306,11,0)</f>
        <v>636</v>
      </c>
      <c r="M158" s="181">
        <f>VLOOKUP(B158,'Full FBS'!$B$18:$M$4306,12,0)</f>
        <v>6</v>
      </c>
      <c r="N158" s="43">
        <f>SUM(G158*$D$8+H158*$D$5+I158*$D$9+J158*$D$6+K158*$D$11+L158*$D$10+M158*$D$7)</f>
        <v>119.6</v>
      </c>
      <c r="O158" s="97">
        <f>VLOOKUP(B158, 'Full FBS'!$B$18:$P$4999, 14, FALSE)</f>
        <v>1</v>
      </c>
      <c r="P158" s="106">
        <f>SUM((((I158+L158)/1300*0.35)+(J158+M158)/14.5*0.35)+(K158/90)*0.3)*100*O158</f>
        <v>44.93916887709991</v>
      </c>
      <c r="Q158" s="31"/>
      <c r="R158" s="15"/>
      <c r="S158" s="15"/>
      <c r="T158" s="15"/>
      <c r="U158" s="15"/>
    </row>
    <row r="159" spans="1:21" ht="13.5" customHeight="1">
      <c r="A159" s="41">
        <f>RANK(N159,$N$18:$N$1857)</f>
        <v>142</v>
      </c>
      <c r="B159" s="180" t="s">
        <v>1194</v>
      </c>
      <c r="C159" s="180" t="s">
        <v>1394</v>
      </c>
      <c r="D159" s="180" t="s">
        <v>43</v>
      </c>
      <c r="E159" s="180" t="s">
        <v>40</v>
      </c>
      <c r="F159" s="180" t="s">
        <v>52</v>
      </c>
      <c r="G159" s="181">
        <f>VLOOKUP(B159,'Full FBS'!$B$18:$M$4306,6,0)</f>
        <v>0</v>
      </c>
      <c r="H159" s="181">
        <f>VLOOKUP(B159,'Full FBS'!$B$18:$M$4306,7,0)</f>
        <v>0</v>
      </c>
      <c r="I159" s="181">
        <f>VLOOKUP(B159,'Full FBS'!$B$18:$M$4306,8,0)</f>
        <v>0</v>
      </c>
      <c r="J159" s="181">
        <f>VLOOKUP(B159,'Full FBS'!$B$18:$M$4306,9,0)</f>
        <v>0</v>
      </c>
      <c r="K159" s="181">
        <f>VLOOKUP(B159,'Full FBS'!$B$18:$M$4306,10,0)</f>
        <v>40</v>
      </c>
      <c r="L159" s="181">
        <f>VLOOKUP(B159,'Full FBS'!$B$18:$M$4306,11,0)</f>
        <v>689</v>
      </c>
      <c r="M159" s="181">
        <f>VLOOKUP(B159,'Full FBS'!$B$18:$M$4306,12,0)</f>
        <v>5</v>
      </c>
      <c r="N159" s="43">
        <f>SUM(G159*$D$8+H159*$D$5+I159*$D$9+J159*$D$6+K159*$D$11+L159*$D$10+M159*$D$7)</f>
        <v>118.9</v>
      </c>
      <c r="O159" s="97">
        <f>VLOOKUP(B159, 'Full FBS'!$B$18:$P$4999, 14, FALSE)</f>
        <v>1</v>
      </c>
      <c r="P159" s="106">
        <f>SUM((((I159+L159)/1300*0.35)+(J159+M159)/14.5*0.35)+(K159/90)*0.3)*100*O159</f>
        <v>43.952298850574714</v>
      </c>
      <c r="Q159" s="31"/>
      <c r="R159" s="15"/>
      <c r="S159" s="15"/>
      <c r="T159" s="15"/>
      <c r="U159" s="15"/>
    </row>
    <row r="160" spans="1:21" ht="13.5" customHeight="1">
      <c r="A160" s="41">
        <f>RANK(N160,$N$18:$N$1857)</f>
        <v>143</v>
      </c>
      <c r="B160" s="180" t="s">
        <v>162</v>
      </c>
      <c r="C160" s="180" t="s">
        <v>120</v>
      </c>
      <c r="D160" s="180" t="s">
        <v>43</v>
      </c>
      <c r="E160" s="180" t="s">
        <v>38</v>
      </c>
      <c r="F160" s="180" t="s">
        <v>57</v>
      </c>
      <c r="G160" s="181">
        <f>VLOOKUP(B160,'Full FBS'!$B$18:$M$4306,6,0)</f>
        <v>0</v>
      </c>
      <c r="H160" s="181">
        <f>VLOOKUP(B160,'Full FBS'!$B$18:$M$4306,7,0)</f>
        <v>0</v>
      </c>
      <c r="I160" s="181">
        <f>VLOOKUP(B160,'Full FBS'!$B$18:$M$4306,8,0)</f>
        <v>0</v>
      </c>
      <c r="J160" s="181">
        <f>VLOOKUP(B160,'Full FBS'!$B$18:$M$4306,9,0)</f>
        <v>0</v>
      </c>
      <c r="K160" s="181">
        <f>VLOOKUP(B160,'Full FBS'!$B$18:$M$4306,10,0)</f>
        <v>43</v>
      </c>
      <c r="L160" s="181">
        <f>VLOOKUP(B160,'Full FBS'!$B$18:$M$4306,11,0)</f>
        <v>608</v>
      </c>
      <c r="M160" s="181">
        <f>VLOOKUP(B160,'Full FBS'!$B$18:$M$4306,12,0)</f>
        <v>6</v>
      </c>
      <c r="N160" s="43">
        <f>SUM(G160*$D$8+H160*$D$5+I160*$D$9+J160*$D$6+K160*$D$11+L160*$D$10+M160*$D$7)</f>
        <v>118.30000000000001</v>
      </c>
      <c r="O160" s="97">
        <f>VLOOKUP(B160, 'Full FBS'!$B$18:$P$4999, 14, FALSE)</f>
        <v>1</v>
      </c>
      <c r="P160" s="106">
        <f>SUM((((I160+L160)/1300*0.35)+(J160+M160)/14.5*0.35)+(K160/90)*0.3)*100*O160</f>
        <v>45.185322723253748</v>
      </c>
      <c r="Q160" s="31"/>
      <c r="R160" s="15"/>
      <c r="S160" s="15"/>
      <c r="T160" s="15"/>
      <c r="U160" s="15"/>
    </row>
    <row r="161" spans="1:21" ht="13.5" customHeight="1">
      <c r="A161" s="41">
        <f>RANK(N161,$N$18:$N$1857)</f>
        <v>144</v>
      </c>
      <c r="B161" s="180" t="s">
        <v>1157</v>
      </c>
      <c r="C161" s="180" t="s">
        <v>1381</v>
      </c>
      <c r="D161" s="180" t="s">
        <v>43</v>
      </c>
      <c r="E161" s="180" t="s">
        <v>36</v>
      </c>
      <c r="F161" s="180" t="s">
        <v>1103</v>
      </c>
      <c r="G161" s="181">
        <f>VLOOKUP(B161,'Full FBS'!$B$18:$M$4306,6,0)</f>
        <v>0</v>
      </c>
      <c r="H161" s="181">
        <f>VLOOKUP(B161,'Full FBS'!$B$18:$M$4306,7,0)</f>
        <v>0</v>
      </c>
      <c r="I161" s="181">
        <f>VLOOKUP(B161,'Full FBS'!$B$18:$M$4306,8,0)</f>
        <v>0</v>
      </c>
      <c r="J161" s="181">
        <f>VLOOKUP(B161,'Full FBS'!$B$18:$M$4306,9,0)</f>
        <v>0</v>
      </c>
      <c r="K161" s="181">
        <f>VLOOKUP(B161,'Full FBS'!$B$18:$M$4306,10,0)</f>
        <v>47</v>
      </c>
      <c r="L161" s="181">
        <f>VLOOKUP(B161,'Full FBS'!$B$18:$M$4306,11,0)</f>
        <v>647</v>
      </c>
      <c r="M161" s="181">
        <f>VLOOKUP(B161,'Full FBS'!$B$18:$M$4306,12,0)</f>
        <v>5</v>
      </c>
      <c r="N161" s="43">
        <f>SUM(G161*$D$8+H161*$D$5+I161*$D$9+J161*$D$6+K161*$D$11+L161*$D$10+M161*$D$7)</f>
        <v>118.2</v>
      </c>
      <c r="O161" s="97">
        <f>VLOOKUP(B161, 'Full FBS'!$B$18:$P$4999, 14, FALSE)</f>
        <v>1</v>
      </c>
      <c r="P161" s="106">
        <f>SUM((((I161+L161)/1300*0.35)+(J161+M161)/14.5*0.35)+(K161/90)*0.3)*100*O161</f>
        <v>45.154862953138817</v>
      </c>
      <c r="Q161" s="31"/>
      <c r="R161" s="15"/>
      <c r="S161" s="15"/>
      <c r="T161" s="15"/>
      <c r="U161" s="15"/>
    </row>
    <row r="162" spans="1:21" ht="13.5" customHeight="1">
      <c r="A162" s="41">
        <f>RANK(N162,$N$18:$N$1857)</f>
        <v>145</v>
      </c>
      <c r="B162" s="180" t="s">
        <v>756</v>
      </c>
      <c r="C162" s="180" t="s">
        <v>1435</v>
      </c>
      <c r="D162" s="180" t="s">
        <v>43</v>
      </c>
      <c r="E162" s="180" t="s">
        <v>36</v>
      </c>
      <c r="F162" s="180" t="s">
        <v>59</v>
      </c>
      <c r="G162" s="181">
        <f>VLOOKUP(B162,'Full FBS'!$B$18:$M$4306,6,0)</f>
        <v>0</v>
      </c>
      <c r="H162" s="181">
        <f>VLOOKUP(B162,'Full FBS'!$B$18:$M$4306,7,0)</f>
        <v>0</v>
      </c>
      <c r="I162" s="181">
        <f>VLOOKUP(B162,'Full FBS'!$B$18:$M$4306,8,0)</f>
        <v>0</v>
      </c>
      <c r="J162" s="181">
        <f>VLOOKUP(B162,'Full FBS'!$B$18:$M$4306,9,0)</f>
        <v>0</v>
      </c>
      <c r="K162" s="181">
        <f>VLOOKUP(B162,'Full FBS'!$B$18:$M$4306,10,0)</f>
        <v>44</v>
      </c>
      <c r="L162" s="181">
        <f>VLOOKUP(B162,'Full FBS'!$B$18:$M$4306,11,0)</f>
        <v>660</v>
      </c>
      <c r="M162" s="181">
        <f>VLOOKUP(B162,'Full FBS'!$B$18:$M$4306,12,0)</f>
        <v>5</v>
      </c>
      <c r="N162" s="43">
        <f>SUM(G162*$D$8+H162*$D$5+I162*$D$9+J162*$D$6+K162*$D$11+L162*$D$10+M162*$D$7)</f>
        <v>118</v>
      </c>
      <c r="O162" s="97">
        <f>VLOOKUP(B162, 'Full FBS'!$B$18:$P$4999, 14, FALSE)</f>
        <v>1</v>
      </c>
      <c r="P162" s="106">
        <f>SUM((((I162+L162)/1300*0.35)+(J162+M162)/14.5*0.35)+(K162/90)*0.3)*100*O162</f>
        <v>44.504862953138812</v>
      </c>
      <c r="Q162" s="31"/>
      <c r="R162" s="15"/>
      <c r="S162" s="15"/>
      <c r="T162" s="15"/>
      <c r="U162" s="15"/>
    </row>
    <row r="163" spans="1:21" ht="13.5" customHeight="1">
      <c r="A163" s="41">
        <f>RANK(N163,$N$18:$N$1857)</f>
        <v>146</v>
      </c>
      <c r="B163" s="180" t="s">
        <v>1507</v>
      </c>
      <c r="C163" s="180" t="s">
        <v>1410</v>
      </c>
      <c r="D163" s="180" t="s">
        <v>43</v>
      </c>
      <c r="E163" s="180" t="s">
        <v>34</v>
      </c>
      <c r="F163" s="180" t="s">
        <v>1103</v>
      </c>
      <c r="G163" s="181">
        <f>VLOOKUP(B163,'Full FBS'!$B$18:$M$4306,6,0)</f>
        <v>0</v>
      </c>
      <c r="H163" s="181">
        <f>VLOOKUP(B163,'Full FBS'!$B$18:$M$4306,7,0)</f>
        <v>0</v>
      </c>
      <c r="I163" s="181">
        <f>VLOOKUP(B163,'Full FBS'!$B$18:$M$4306,8,0)</f>
        <v>0</v>
      </c>
      <c r="J163" s="181">
        <f>VLOOKUP(B163,'Full FBS'!$B$18:$M$4306,9,0)</f>
        <v>0</v>
      </c>
      <c r="K163" s="181">
        <f>VLOOKUP(B163,'Full FBS'!$B$18:$M$4306,10,0)</f>
        <v>52</v>
      </c>
      <c r="L163" s="181">
        <f>VLOOKUP(B163,'Full FBS'!$B$18:$M$4306,11,0)</f>
        <v>676</v>
      </c>
      <c r="M163" s="181">
        <f>VLOOKUP(B163,'Full FBS'!$B$18:$M$4306,12,0)</f>
        <v>4</v>
      </c>
      <c r="N163" s="43">
        <f>SUM(G163*$D$8+H163*$D$5+I163*$D$9+J163*$D$6+K163*$D$11+L163*$D$10+M163*$D$7)</f>
        <v>117.60000000000001</v>
      </c>
      <c r="O163" s="97">
        <f>VLOOKUP(B163, 'Full FBS'!$B$18:$P$4999, 14, FALSE)</f>
        <v>1</v>
      </c>
      <c r="P163" s="106">
        <f>SUM((((I163+L163)/1300*0.35)+(J163+M163)/14.5*0.35)+(K163/90)*0.3)*100*O163</f>
        <v>45.188505747126442</v>
      </c>
      <c r="Q163" s="31"/>
      <c r="R163" s="15"/>
      <c r="S163" s="15"/>
      <c r="T163" s="15"/>
      <c r="U163" s="15"/>
    </row>
    <row r="164" spans="1:21" ht="13.5" customHeight="1">
      <c r="A164" s="41">
        <f>RANK(N164,$N$18:$N$1857)</f>
        <v>147</v>
      </c>
      <c r="B164" s="180" t="s">
        <v>1552</v>
      </c>
      <c r="C164" s="180" t="s">
        <v>1391</v>
      </c>
      <c r="D164" s="180" t="s">
        <v>43</v>
      </c>
      <c r="E164" s="180" t="s">
        <v>1481</v>
      </c>
      <c r="F164" s="180" t="s">
        <v>35</v>
      </c>
      <c r="G164" s="181">
        <f>VLOOKUP(B164,'Full FBS'!$B$18:$M$4306,6,0)</f>
        <v>0</v>
      </c>
      <c r="H164" s="181">
        <f>VLOOKUP(B164,'Full FBS'!$B$18:$M$4306,7,0)</f>
        <v>0</v>
      </c>
      <c r="I164" s="181">
        <f>VLOOKUP(B164,'Full FBS'!$B$18:$M$4306,8,0)</f>
        <v>17</v>
      </c>
      <c r="J164" s="181">
        <f>VLOOKUP(B164,'Full FBS'!$B$18:$M$4306,9,0)</f>
        <v>0</v>
      </c>
      <c r="K164" s="181">
        <f>VLOOKUP(B164,'Full FBS'!$B$18:$M$4306,10,0)</f>
        <v>48</v>
      </c>
      <c r="L164" s="181">
        <f>VLOOKUP(B164,'Full FBS'!$B$18:$M$4306,11,0)</f>
        <v>612</v>
      </c>
      <c r="M164" s="181">
        <f>VLOOKUP(B164,'Full FBS'!$B$18:$M$4306,12,0)</f>
        <v>5</v>
      </c>
      <c r="N164" s="43">
        <f>SUM(G164*$D$8+H164*$D$5+I164*$D$9+J164*$D$6+K164*$D$11+L164*$D$10+M164*$D$7)</f>
        <v>116.9</v>
      </c>
      <c r="O164" s="97">
        <f>VLOOKUP(B164, 'Full FBS'!$B$18:$P$4999, 14, FALSE)</f>
        <v>1</v>
      </c>
      <c r="P164" s="106">
        <f>SUM((((I164+L164)/1300*0.35)+(J164+M164)/14.5*0.35)+(K164/90)*0.3)*100*O164</f>
        <v>45.003580901856765</v>
      </c>
      <c r="Q164" s="31"/>
      <c r="R164" s="15"/>
      <c r="S164" s="15"/>
      <c r="T164" s="15"/>
      <c r="U164" s="15"/>
    </row>
    <row r="165" spans="1:21" ht="13.5" customHeight="1">
      <c r="A165" s="41">
        <f>RANK(N165,$N$18:$N$1857)</f>
        <v>148</v>
      </c>
      <c r="B165" s="180" t="s">
        <v>1057</v>
      </c>
      <c r="C165" s="180" t="s">
        <v>1416</v>
      </c>
      <c r="D165" s="180" t="s">
        <v>43</v>
      </c>
      <c r="E165" s="180" t="s">
        <v>36</v>
      </c>
      <c r="F165" s="180" t="s">
        <v>1104</v>
      </c>
      <c r="G165" s="181">
        <f>VLOOKUP(B165,'Full FBS'!$B$18:$M$4306,6,0)</f>
        <v>0</v>
      </c>
      <c r="H165" s="181">
        <f>VLOOKUP(B165,'Full FBS'!$B$18:$M$4306,7,0)</f>
        <v>0</v>
      </c>
      <c r="I165" s="181">
        <f>VLOOKUP(B165,'Full FBS'!$B$18:$M$4306,8,0)</f>
        <v>0</v>
      </c>
      <c r="J165" s="181">
        <f>VLOOKUP(B165,'Full FBS'!$B$18:$M$4306,9,0)</f>
        <v>0</v>
      </c>
      <c r="K165" s="181">
        <f>VLOOKUP(B165,'Full FBS'!$B$18:$M$4306,10,0)</f>
        <v>47</v>
      </c>
      <c r="L165" s="181">
        <f>VLOOKUP(B165,'Full FBS'!$B$18:$M$4306,11,0)</f>
        <v>688</v>
      </c>
      <c r="M165" s="181">
        <f>VLOOKUP(B165,'Full FBS'!$B$18:$M$4306,12,0)</f>
        <v>4</v>
      </c>
      <c r="N165" s="43">
        <f>SUM(G165*$D$8+H165*$D$5+I165*$D$9+J165*$D$6+K165*$D$11+L165*$D$10+M165*$D$7)</f>
        <v>116.3</v>
      </c>
      <c r="O165" s="97">
        <f>VLOOKUP(B165, 'Full FBS'!$B$18:$P$4999, 14, FALSE)</f>
        <v>1</v>
      </c>
      <c r="P165" s="106">
        <f>SUM((((I165+L165)/1300*0.35)+(J165+M165)/14.5*0.35)+(K165/90)*0.3)*100*O165</f>
        <v>43.844916003536696</v>
      </c>
      <c r="Q165" s="31"/>
      <c r="R165" s="15"/>
      <c r="S165" s="15"/>
      <c r="T165" s="15"/>
      <c r="U165" s="15"/>
    </row>
    <row r="166" spans="1:21" ht="13.5" customHeight="1">
      <c r="A166" s="41">
        <f>RANK(N166,$N$18:$N$1857)</f>
        <v>149</v>
      </c>
      <c r="B166" s="180" t="s">
        <v>95</v>
      </c>
      <c r="C166" s="180" t="s">
        <v>1465</v>
      </c>
      <c r="D166" s="180" t="s">
        <v>43</v>
      </c>
      <c r="E166" s="180" t="s">
        <v>38</v>
      </c>
      <c r="F166" s="180" t="s">
        <v>1106</v>
      </c>
      <c r="G166" s="181">
        <f>VLOOKUP(B166,'Full FBS'!$B$18:$M$4306,6,0)</f>
        <v>0</v>
      </c>
      <c r="H166" s="181">
        <f>VLOOKUP(B166,'Full FBS'!$B$18:$M$4306,7,0)</f>
        <v>0</v>
      </c>
      <c r="I166" s="181">
        <f>VLOOKUP(B166,'Full FBS'!$B$18:$M$4306,8,0)</f>
        <v>30</v>
      </c>
      <c r="J166" s="181">
        <f>VLOOKUP(B166,'Full FBS'!$B$18:$M$4306,9,0)</f>
        <v>0</v>
      </c>
      <c r="K166" s="181">
        <f>VLOOKUP(B166,'Full FBS'!$B$18:$M$4306,10,0)</f>
        <v>54</v>
      </c>
      <c r="L166" s="181">
        <f>VLOOKUP(B166,'Full FBS'!$B$18:$M$4306,11,0)</f>
        <v>680</v>
      </c>
      <c r="M166" s="181">
        <f>VLOOKUP(B166,'Full FBS'!$B$18:$M$4306,12,0)</f>
        <v>3</v>
      </c>
      <c r="N166" s="43">
        <f>SUM(G166*$D$8+H166*$D$5+I166*$D$9+J166*$D$6+K166*$D$11+L166*$D$10+M166*$D$7)</f>
        <v>116</v>
      </c>
      <c r="O166" s="97">
        <f>VLOOKUP(B166, 'Full FBS'!$B$18:$P$4999, 14, FALSE)</f>
        <v>1</v>
      </c>
      <c r="P166" s="106">
        <f>SUM((((I166+L166)/1300*0.35)+(J166+M166)/14.5*0.35)+(K166/90)*0.3)*100*O166</f>
        <v>44.356763925729439</v>
      </c>
      <c r="Q166" s="31"/>
      <c r="R166" s="15"/>
      <c r="S166" s="15"/>
      <c r="T166" s="15"/>
      <c r="U166" s="15"/>
    </row>
    <row r="167" spans="1:21" ht="13.5" customHeight="1">
      <c r="A167" s="41">
        <f>RANK(N167,$N$18:$N$1857)</f>
        <v>150</v>
      </c>
      <c r="B167" s="180" t="s">
        <v>929</v>
      </c>
      <c r="C167" s="180" t="s">
        <v>136</v>
      </c>
      <c r="D167" s="180" t="s">
        <v>43</v>
      </c>
      <c r="E167" s="180" t="s">
        <v>36</v>
      </c>
      <c r="F167" s="180" t="s">
        <v>1104</v>
      </c>
      <c r="G167" s="181">
        <f>VLOOKUP(B167,'Full FBS'!$B$18:$M$4306,6,0)</f>
        <v>0</v>
      </c>
      <c r="H167" s="181">
        <f>VLOOKUP(B167,'Full FBS'!$B$18:$M$4306,7,0)</f>
        <v>0</v>
      </c>
      <c r="I167" s="181">
        <f>VLOOKUP(B167,'Full FBS'!$B$18:$M$4306,8,0)</f>
        <v>15</v>
      </c>
      <c r="J167" s="181">
        <f>VLOOKUP(B167,'Full FBS'!$B$18:$M$4306,9,0)</f>
        <v>0</v>
      </c>
      <c r="K167" s="181">
        <f>VLOOKUP(B167,'Full FBS'!$B$18:$M$4306,10,0)</f>
        <v>43</v>
      </c>
      <c r="L167" s="181">
        <f>VLOOKUP(B167,'Full FBS'!$B$18:$M$4306,11,0)</f>
        <v>623</v>
      </c>
      <c r="M167" s="181">
        <f>VLOOKUP(B167,'Full FBS'!$B$18:$M$4306,12,0)</f>
        <v>5</v>
      </c>
      <c r="N167" s="43">
        <f>SUM(G167*$D$8+H167*$D$5+I167*$D$9+J167*$D$6+K167*$D$11+L167*$D$10+M167*$D$7)</f>
        <v>115.30000000000001</v>
      </c>
      <c r="O167" s="97">
        <f>VLOOKUP(B167, 'Full FBS'!$B$18:$P$4999, 14, FALSE)</f>
        <v>1</v>
      </c>
      <c r="P167" s="106">
        <f>SUM((((I167+L167)/1300*0.35)+(J167+M167)/14.5*0.35)+(K167/90)*0.3)*100*O167</f>
        <v>43.579221927497791</v>
      </c>
      <c r="Q167" s="31"/>
      <c r="R167" s="15"/>
      <c r="S167" s="15"/>
      <c r="T167" s="15"/>
      <c r="U167" s="15"/>
    </row>
    <row r="168" spans="1:21" ht="13.5" customHeight="1">
      <c r="A168" s="41">
        <f>RANK(N168,$N$18:$N$1857)</f>
        <v>151</v>
      </c>
      <c r="B168" s="180" t="s">
        <v>247</v>
      </c>
      <c r="C168" s="180" t="s">
        <v>1437</v>
      </c>
      <c r="D168" s="180" t="s">
        <v>43</v>
      </c>
      <c r="E168" s="180" t="s">
        <v>34</v>
      </c>
      <c r="F168" s="180" t="s">
        <v>1104</v>
      </c>
      <c r="G168" s="181">
        <f>VLOOKUP(B168,'Full FBS'!$B$18:$M$4306,6,0)</f>
        <v>0</v>
      </c>
      <c r="H168" s="181">
        <f>VLOOKUP(B168,'Full FBS'!$B$18:$M$4306,7,0)</f>
        <v>0</v>
      </c>
      <c r="I168" s="181">
        <f>VLOOKUP(B168,'Full FBS'!$B$18:$M$4306,8,0)</f>
        <v>24</v>
      </c>
      <c r="J168" s="181">
        <f>VLOOKUP(B168,'Full FBS'!$B$18:$M$4306,9,0)</f>
        <v>0</v>
      </c>
      <c r="K168" s="181">
        <f>VLOOKUP(B168,'Full FBS'!$B$18:$M$4306,10,0)</f>
        <v>44</v>
      </c>
      <c r="L168" s="181">
        <f>VLOOKUP(B168,'Full FBS'!$B$18:$M$4306,11,0)</f>
        <v>607</v>
      </c>
      <c r="M168" s="181">
        <f>VLOOKUP(B168,'Full FBS'!$B$18:$M$4306,12,0)</f>
        <v>5</v>
      </c>
      <c r="N168" s="43">
        <f>SUM(G168*$D$8+H168*$D$5+I168*$D$9+J168*$D$6+K168*$D$11+L168*$D$10+M168*$D$7)</f>
        <v>115.1</v>
      </c>
      <c r="O168" s="97">
        <f>VLOOKUP(B168, 'Full FBS'!$B$18:$P$4999, 14, FALSE)</f>
        <v>1</v>
      </c>
      <c r="P168" s="106">
        <f>SUM((((I168+L168)/1300*0.35)+(J168+M168)/14.5*0.35)+(K168/90)*0.3)*100*O168</f>
        <v>43.724093722369581</v>
      </c>
      <c r="Q168" s="31"/>
      <c r="R168" s="15"/>
      <c r="S168" s="15"/>
      <c r="T168" s="15"/>
      <c r="U168" s="15"/>
    </row>
    <row r="169" spans="1:21" ht="13.5" customHeight="1">
      <c r="A169" s="41">
        <f>RANK(N169,$N$18:$N$1857)</f>
        <v>152</v>
      </c>
      <c r="B169" s="180" t="s">
        <v>1174</v>
      </c>
      <c r="C169" s="180" t="s">
        <v>1422</v>
      </c>
      <c r="D169" s="180" t="s">
        <v>43</v>
      </c>
      <c r="E169" s="180" t="s">
        <v>34</v>
      </c>
      <c r="F169" s="180" t="s">
        <v>1482</v>
      </c>
      <c r="G169" s="181">
        <f>VLOOKUP(B169,'Full FBS'!$B$18:$M$4306,6,0)</f>
        <v>0</v>
      </c>
      <c r="H169" s="181">
        <f>VLOOKUP(B169,'Full FBS'!$B$18:$M$4306,7,0)</f>
        <v>0</v>
      </c>
      <c r="I169" s="181">
        <f>VLOOKUP(B169,'Full FBS'!$B$18:$M$4306,8,0)</f>
        <v>0</v>
      </c>
      <c r="J169" s="181">
        <f>VLOOKUP(B169,'Full FBS'!$B$18:$M$4306,9,0)</f>
        <v>0</v>
      </c>
      <c r="K169" s="181">
        <f>VLOOKUP(B169,'Full FBS'!$B$18:$M$4306,10,0)</f>
        <v>50</v>
      </c>
      <c r="L169" s="181">
        <f>VLOOKUP(B169,'Full FBS'!$B$18:$M$4306,11,0)</f>
        <v>650</v>
      </c>
      <c r="M169" s="181">
        <f>VLOOKUP(B169,'Full FBS'!$B$18:$M$4306,12,0)</f>
        <v>4</v>
      </c>
      <c r="N169" s="43">
        <f>SUM(G169*$D$8+H169*$D$5+I169*$D$9+J169*$D$6+K169*$D$11+L169*$D$10+M169*$D$7)</f>
        <v>114</v>
      </c>
      <c r="O169" s="97">
        <f>VLOOKUP(B169, 'Full FBS'!$B$18:$P$4999, 14, FALSE)</f>
        <v>1</v>
      </c>
      <c r="P169" s="106">
        <f>SUM((((I169+L169)/1300*0.35)+(J169+M169)/14.5*0.35)+(K169/90)*0.3)*100*O169</f>
        <v>43.821839080459768</v>
      </c>
      <c r="Q169" s="31"/>
      <c r="R169" s="15"/>
      <c r="S169" s="15"/>
      <c r="T169" s="15"/>
      <c r="U169" s="15"/>
    </row>
    <row r="170" spans="1:21" ht="13.5" customHeight="1">
      <c r="A170" s="41">
        <f>RANK(N170,$N$18:$N$1857)</f>
        <v>153</v>
      </c>
      <c r="B170" s="180" t="s">
        <v>736</v>
      </c>
      <c r="C170" s="180" t="s">
        <v>136</v>
      </c>
      <c r="D170" s="180" t="s">
        <v>43</v>
      </c>
      <c r="E170" s="180" t="s">
        <v>36</v>
      </c>
      <c r="F170" s="180" t="s">
        <v>1104</v>
      </c>
      <c r="G170" s="181">
        <f>VLOOKUP(B170,'Full FBS'!$B$18:$M$4306,6,0)</f>
        <v>0</v>
      </c>
      <c r="H170" s="181">
        <f>VLOOKUP(B170,'Full FBS'!$B$18:$M$4306,7,0)</f>
        <v>0</v>
      </c>
      <c r="I170" s="181">
        <f>VLOOKUP(B170,'Full FBS'!$B$18:$M$4306,8,0)</f>
        <v>0</v>
      </c>
      <c r="J170" s="181">
        <f>VLOOKUP(B170,'Full FBS'!$B$18:$M$4306,9,0)</f>
        <v>0</v>
      </c>
      <c r="K170" s="181">
        <f>VLOOKUP(B170,'Full FBS'!$B$18:$M$4306,10,0)</f>
        <v>43</v>
      </c>
      <c r="L170" s="181">
        <f>VLOOKUP(B170,'Full FBS'!$B$18:$M$4306,11,0)</f>
        <v>623</v>
      </c>
      <c r="M170" s="181">
        <f>VLOOKUP(B170,'Full FBS'!$B$18:$M$4306,12,0)</f>
        <v>5</v>
      </c>
      <c r="N170" s="43">
        <f>SUM(G170*$D$8+H170*$D$5+I170*$D$9+J170*$D$6+K170*$D$11+L170*$D$10+M170*$D$7)</f>
        <v>113.80000000000001</v>
      </c>
      <c r="O170" s="97">
        <f>VLOOKUP(B170, 'Full FBS'!$B$18:$P$4999, 14, FALSE)</f>
        <v>1</v>
      </c>
      <c r="P170" s="106">
        <f>SUM((((I170+L170)/1300*0.35)+(J170+M170)/14.5*0.35)+(K170/90)*0.3)*100*O170</f>
        <v>43.175375773651638</v>
      </c>
      <c r="Q170" s="31"/>
      <c r="R170" s="15"/>
      <c r="S170" s="15"/>
      <c r="T170" s="15"/>
      <c r="U170" s="15"/>
    </row>
    <row r="171" spans="1:21" ht="13.5" customHeight="1">
      <c r="A171" s="41">
        <f>RANK(N171,$N$18:$N$1857)</f>
        <v>154</v>
      </c>
      <c r="B171" s="180" t="s">
        <v>882</v>
      </c>
      <c r="C171" s="180" t="s">
        <v>135</v>
      </c>
      <c r="D171" s="180" t="s">
        <v>43</v>
      </c>
      <c r="E171" s="180" t="s">
        <v>36</v>
      </c>
      <c r="F171" s="180" t="s">
        <v>35</v>
      </c>
      <c r="G171" s="181">
        <f>VLOOKUP(B171,'Full FBS'!$B$18:$M$4306,6,0)</f>
        <v>0</v>
      </c>
      <c r="H171" s="181">
        <f>VLOOKUP(B171,'Full FBS'!$B$18:$M$4306,7,0)</f>
        <v>0</v>
      </c>
      <c r="I171" s="181">
        <f>VLOOKUP(B171,'Full FBS'!$B$18:$M$4306,8,0)</f>
        <v>0</v>
      </c>
      <c r="J171" s="181">
        <f>VLOOKUP(B171,'Full FBS'!$B$18:$M$4306,9,0)</f>
        <v>0</v>
      </c>
      <c r="K171" s="181">
        <f>VLOOKUP(B171,'Full FBS'!$B$18:$M$4306,10,0)</f>
        <v>48</v>
      </c>
      <c r="L171" s="181">
        <f>VLOOKUP(B171,'Full FBS'!$B$18:$M$4306,11,0)</f>
        <v>655</v>
      </c>
      <c r="M171" s="181">
        <f>VLOOKUP(B171,'Full FBS'!$B$18:$M$4306,12,0)</f>
        <v>4</v>
      </c>
      <c r="N171" s="43">
        <f>SUM(G171*$D$8+H171*$D$5+I171*$D$9+J171*$D$6+K171*$D$11+L171*$D$10+M171*$D$7)</f>
        <v>113.5</v>
      </c>
      <c r="O171" s="97">
        <f>VLOOKUP(B171, 'Full FBS'!$B$18:$P$4999, 14, FALSE)</f>
        <v>1</v>
      </c>
      <c r="P171" s="106">
        <f>SUM((((I171+L171)/1300*0.35)+(J171+M171)/14.5*0.35)+(K171/90)*0.3)*100*O171</f>
        <v>43.289787798408483</v>
      </c>
      <c r="Q171" s="31"/>
      <c r="R171" s="15"/>
      <c r="S171" s="15"/>
      <c r="T171" s="15"/>
      <c r="U171" s="15"/>
    </row>
    <row r="172" spans="1:21" ht="13.5" customHeight="1">
      <c r="A172" s="41">
        <f>RANK(N172,$N$18:$N$1857)</f>
        <v>155</v>
      </c>
      <c r="B172" s="180" t="s">
        <v>341</v>
      </c>
      <c r="C172" s="180" t="s">
        <v>1372</v>
      </c>
      <c r="D172" s="180" t="s">
        <v>43</v>
      </c>
      <c r="E172" s="180" t="s">
        <v>34</v>
      </c>
      <c r="F172" s="180" t="s">
        <v>1105</v>
      </c>
      <c r="G172" s="181">
        <f>VLOOKUP(B172,'Full FBS'!$B$18:$M$4306,6,0)</f>
        <v>0</v>
      </c>
      <c r="H172" s="181">
        <f>VLOOKUP(B172,'Full FBS'!$B$18:$M$4306,7,0)</f>
        <v>0</v>
      </c>
      <c r="I172" s="181">
        <f>VLOOKUP(B172,'Full FBS'!$B$18:$M$4306,8,0)</f>
        <v>0</v>
      </c>
      <c r="J172" s="181">
        <f>VLOOKUP(B172,'Full FBS'!$B$18:$M$4306,9,0)</f>
        <v>0</v>
      </c>
      <c r="K172" s="181">
        <f>VLOOKUP(B172,'Full FBS'!$B$18:$M$4306,10,0)</f>
        <v>45</v>
      </c>
      <c r="L172" s="181">
        <f>VLOOKUP(B172,'Full FBS'!$B$18:$M$4306,11,0)</f>
        <v>544</v>
      </c>
      <c r="M172" s="181">
        <f>VLOOKUP(B172,'Full FBS'!$B$18:$M$4306,12,0)</f>
        <v>6</v>
      </c>
      <c r="N172" s="43">
        <f>SUM(G172*$D$8+H172*$D$5+I172*$D$9+J172*$D$6+K172*$D$11+L172*$D$10+M172*$D$7)</f>
        <v>112.9</v>
      </c>
      <c r="O172" s="97">
        <f>VLOOKUP(B172, 'Full FBS'!$B$18:$P$4999, 14, FALSE)</f>
        <v>1</v>
      </c>
      <c r="P172" s="106">
        <f>SUM((((I172+L172)/1300*0.35)+(J172+M172)/14.5*0.35)+(K172/90)*0.3)*100*O172</f>
        <v>44.128912466843495</v>
      </c>
      <c r="Q172" s="31"/>
      <c r="R172" s="15"/>
      <c r="S172" s="15"/>
      <c r="T172" s="15"/>
      <c r="U172" s="15"/>
    </row>
    <row r="173" spans="1:21" ht="13.5" customHeight="1">
      <c r="A173" s="41">
        <f>RANK(N173,$N$18:$N$1857)</f>
        <v>156</v>
      </c>
      <c r="B173" s="180" t="s">
        <v>306</v>
      </c>
      <c r="C173" s="180" t="s">
        <v>1403</v>
      </c>
      <c r="D173" s="180" t="s">
        <v>43</v>
      </c>
      <c r="E173" s="180" t="s">
        <v>34</v>
      </c>
      <c r="F173" s="180" t="s">
        <v>1106</v>
      </c>
      <c r="G173" s="181">
        <f>VLOOKUP(B173,'Full FBS'!$B$18:$M$4306,6,0)</f>
        <v>0</v>
      </c>
      <c r="H173" s="181">
        <f>VLOOKUP(B173,'Full FBS'!$B$18:$M$4306,7,0)</f>
        <v>0</v>
      </c>
      <c r="I173" s="181">
        <f>VLOOKUP(B173,'Full FBS'!$B$18:$M$4306,8,0)</f>
        <v>0</v>
      </c>
      <c r="J173" s="181">
        <f>VLOOKUP(B173,'Full FBS'!$B$18:$M$4306,9,0)</f>
        <v>0</v>
      </c>
      <c r="K173" s="181">
        <f>VLOOKUP(B173,'Full FBS'!$B$18:$M$4306,10,0)</f>
        <v>46</v>
      </c>
      <c r="L173" s="181">
        <f>VLOOKUP(B173,'Full FBS'!$B$18:$M$4306,11,0)</f>
        <v>654</v>
      </c>
      <c r="M173" s="181">
        <f>VLOOKUP(B173,'Full FBS'!$B$18:$M$4306,12,0)</f>
        <v>4</v>
      </c>
      <c r="N173" s="43">
        <f>SUM(G173*$D$8+H173*$D$5+I173*$D$9+J173*$D$6+K173*$D$11+L173*$D$10+M173*$D$7)</f>
        <v>112.4</v>
      </c>
      <c r="O173" s="97">
        <f>VLOOKUP(B173, 'Full FBS'!$B$18:$P$4999, 14, FALSE)</f>
        <v>1</v>
      </c>
      <c r="P173" s="106">
        <f>SUM((((I173+L173)/1300*0.35)+(J173+M173)/14.5*0.35)+(K173/90)*0.3)*100*O173</f>
        <v>42.596198054818743</v>
      </c>
      <c r="Q173" s="31"/>
      <c r="R173" s="15"/>
      <c r="S173" s="15"/>
      <c r="T173" s="15"/>
      <c r="U173" s="15"/>
    </row>
    <row r="174" spans="1:21" ht="13.5" customHeight="1">
      <c r="A174" s="41">
        <f>RANK(N174,$N$18:$N$1857)</f>
        <v>156</v>
      </c>
      <c r="B174" s="180" t="s">
        <v>1237</v>
      </c>
      <c r="C174" s="180" t="s">
        <v>1400</v>
      </c>
      <c r="D174" s="180" t="s">
        <v>43</v>
      </c>
      <c r="E174" s="180" t="s">
        <v>34</v>
      </c>
      <c r="F174" s="180" t="s">
        <v>41</v>
      </c>
      <c r="G174" s="181">
        <f>VLOOKUP(B174,'Full FBS'!$B$18:$M$4306,6,0)</f>
        <v>0</v>
      </c>
      <c r="H174" s="181">
        <f>VLOOKUP(B174,'Full FBS'!$B$18:$M$4306,7,0)</f>
        <v>0</v>
      </c>
      <c r="I174" s="181">
        <f>VLOOKUP(B174,'Full FBS'!$B$18:$M$4306,8,0)</f>
        <v>0</v>
      </c>
      <c r="J174" s="181">
        <f>VLOOKUP(B174,'Full FBS'!$B$18:$M$4306,9,0)</f>
        <v>0</v>
      </c>
      <c r="K174" s="181">
        <f>VLOOKUP(B174,'Full FBS'!$B$18:$M$4306,10,0)</f>
        <v>47</v>
      </c>
      <c r="L174" s="181">
        <f>VLOOKUP(B174,'Full FBS'!$B$18:$M$4306,11,0)</f>
        <v>649</v>
      </c>
      <c r="M174" s="181">
        <f>VLOOKUP(B174,'Full FBS'!$B$18:$M$4306,12,0)</f>
        <v>4</v>
      </c>
      <c r="N174" s="43">
        <f>SUM(G174*$D$8+H174*$D$5+I174*$D$9+J174*$D$6+K174*$D$11+L174*$D$10+M174*$D$7)</f>
        <v>112.4</v>
      </c>
      <c r="O174" s="97">
        <f>VLOOKUP(B174, 'Full FBS'!$B$18:$P$4999, 14, FALSE)</f>
        <v>1</v>
      </c>
      <c r="P174" s="106">
        <f>SUM((((I174+L174)/1300*0.35)+(J174+M174)/14.5*0.35)+(K174/90)*0.3)*100*O174</f>
        <v>42.794916003536692</v>
      </c>
      <c r="Q174" s="31"/>
      <c r="R174" s="15"/>
      <c r="S174" s="15"/>
      <c r="T174" s="15"/>
      <c r="U174" s="15"/>
    </row>
    <row r="175" spans="1:21" ht="13.5" customHeight="1">
      <c r="A175" s="41">
        <f>RANK(N175,$N$18:$N$1857)</f>
        <v>158</v>
      </c>
      <c r="B175" s="180" t="s">
        <v>1073</v>
      </c>
      <c r="C175" s="180" t="s">
        <v>1477</v>
      </c>
      <c r="D175" s="180" t="s">
        <v>43</v>
      </c>
      <c r="E175" s="180" t="s">
        <v>38</v>
      </c>
      <c r="F175" s="180" t="s">
        <v>41</v>
      </c>
      <c r="G175" s="181">
        <f>VLOOKUP(B175,'Full FBS'!$B$18:$M$4306,6,0)</f>
        <v>0</v>
      </c>
      <c r="H175" s="181">
        <f>VLOOKUP(B175,'Full FBS'!$B$18:$M$4306,7,0)</f>
        <v>0</v>
      </c>
      <c r="I175" s="181">
        <f>VLOOKUP(B175,'Full FBS'!$B$18:$M$4306,8,0)</f>
        <v>0</v>
      </c>
      <c r="J175" s="181">
        <f>VLOOKUP(B175,'Full FBS'!$B$18:$M$4306,9,0)</f>
        <v>0</v>
      </c>
      <c r="K175" s="181">
        <f>VLOOKUP(B175,'Full FBS'!$B$18:$M$4306,10,0)</f>
        <v>67</v>
      </c>
      <c r="L175" s="181">
        <f>VLOOKUP(B175,'Full FBS'!$B$18:$M$4306,11,0)</f>
        <v>603</v>
      </c>
      <c r="M175" s="181">
        <f>VLOOKUP(B175,'Full FBS'!$B$18:$M$4306,12,0)</f>
        <v>3</v>
      </c>
      <c r="N175" s="43">
        <f>SUM(G175*$D$8+H175*$D$5+I175*$D$9+J175*$D$6+K175*$D$11+L175*$D$10+M175*$D$7)</f>
        <v>111.80000000000001</v>
      </c>
      <c r="O175" s="97">
        <f>VLOOKUP(B175, 'Full FBS'!$B$18:$P$4999, 14, FALSE)</f>
        <v>1</v>
      </c>
      <c r="P175" s="106">
        <f>SUM((((I175+L175)/1300*0.35)+(J175+M175)/14.5*0.35)+(K175/90)*0.3)*100*O175</f>
        <v>45.809328028293542</v>
      </c>
      <c r="Q175" s="31"/>
      <c r="R175" s="15"/>
      <c r="S175" s="15"/>
      <c r="T175" s="15"/>
      <c r="U175" s="15"/>
    </row>
    <row r="176" spans="1:21" ht="13.5" customHeight="1">
      <c r="A176" s="41">
        <f>RANK(N176,$N$18:$N$1857)</f>
        <v>158</v>
      </c>
      <c r="B176" s="180" t="s">
        <v>794</v>
      </c>
      <c r="C176" s="180" t="s">
        <v>1449</v>
      </c>
      <c r="D176" s="180" t="s">
        <v>43</v>
      </c>
      <c r="E176" s="180" t="s">
        <v>36</v>
      </c>
      <c r="F176" s="180" t="s">
        <v>1105</v>
      </c>
      <c r="G176" s="181">
        <f>VLOOKUP(B176,'Full FBS'!$B$18:$M$4306,6,0)</f>
        <v>0</v>
      </c>
      <c r="H176" s="181">
        <f>VLOOKUP(B176,'Full FBS'!$B$18:$M$4306,7,0)</f>
        <v>0</v>
      </c>
      <c r="I176" s="181">
        <f>VLOOKUP(B176,'Full FBS'!$B$18:$M$4306,8,0)</f>
        <v>0</v>
      </c>
      <c r="J176" s="181">
        <f>VLOOKUP(B176,'Full FBS'!$B$18:$M$4306,9,0)</f>
        <v>0</v>
      </c>
      <c r="K176" s="181">
        <f>VLOOKUP(B176,'Full FBS'!$B$18:$M$4306,10,0)</f>
        <v>52</v>
      </c>
      <c r="L176" s="181">
        <f>VLOOKUP(B176,'Full FBS'!$B$18:$M$4306,11,0)</f>
        <v>618</v>
      </c>
      <c r="M176" s="181">
        <f>VLOOKUP(B176,'Full FBS'!$B$18:$M$4306,12,0)</f>
        <v>4</v>
      </c>
      <c r="N176" s="43">
        <f>SUM(G176*$D$8+H176*$D$5+I176*$D$9+J176*$D$6+K176*$D$11+L176*$D$10+M176*$D$7)</f>
        <v>111.80000000000001</v>
      </c>
      <c r="O176" s="97">
        <f>VLOOKUP(B176, 'Full FBS'!$B$18:$P$4999, 14, FALSE)</f>
        <v>1</v>
      </c>
      <c r="P176" s="106">
        <f>SUM((((I176+L176)/1300*0.35)+(J176+M176)/14.5*0.35)+(K176/90)*0.3)*100*O176</f>
        <v>43.626967285587966</v>
      </c>
      <c r="Q176" s="31"/>
      <c r="R176" s="15"/>
      <c r="S176" s="15"/>
      <c r="T176" s="15"/>
      <c r="U176" s="15"/>
    </row>
    <row r="177" spans="1:21" ht="13.5" customHeight="1">
      <c r="A177" s="41">
        <f>RANK(N177,$N$18:$N$1857)</f>
        <v>158</v>
      </c>
      <c r="B177" s="180" t="s">
        <v>350</v>
      </c>
      <c r="C177" s="180" t="s">
        <v>1374</v>
      </c>
      <c r="D177" s="180" t="s">
        <v>43</v>
      </c>
      <c r="E177" s="180" t="s">
        <v>34</v>
      </c>
      <c r="F177" s="180" t="s">
        <v>37</v>
      </c>
      <c r="G177" s="181">
        <f>VLOOKUP(B177,'Full FBS'!$B$18:$M$4306,6,0)</f>
        <v>0</v>
      </c>
      <c r="H177" s="181">
        <f>VLOOKUP(B177,'Full FBS'!$B$18:$M$4306,7,0)</f>
        <v>0</v>
      </c>
      <c r="I177" s="181">
        <f>VLOOKUP(B177,'Full FBS'!$B$18:$M$4306,8,0)</f>
        <v>0</v>
      </c>
      <c r="J177" s="181">
        <f>VLOOKUP(B177,'Full FBS'!$B$18:$M$4306,9,0)</f>
        <v>0</v>
      </c>
      <c r="K177" s="181">
        <f>VLOOKUP(B177,'Full FBS'!$B$18:$M$4306,10,0)</f>
        <v>42</v>
      </c>
      <c r="L177" s="181">
        <f>VLOOKUP(B177,'Full FBS'!$B$18:$M$4306,11,0)</f>
        <v>608</v>
      </c>
      <c r="M177" s="181">
        <f>VLOOKUP(B177,'Full FBS'!$B$18:$M$4306,12,0)</f>
        <v>5</v>
      </c>
      <c r="N177" s="43">
        <f>SUM(G177*$D$8+H177*$D$5+I177*$D$9+J177*$D$6+K177*$D$11+L177*$D$10+M177*$D$7)</f>
        <v>111.80000000000001</v>
      </c>
      <c r="O177" s="97">
        <f>VLOOKUP(B177, 'Full FBS'!$B$18:$P$4999, 14, FALSE)</f>
        <v>1</v>
      </c>
      <c r="P177" s="106">
        <f>SUM((((I177+L177)/1300*0.35)+(J177+M177)/14.5*0.35)+(K177/90)*0.3)*100*O177</f>
        <v>42.438196286472149</v>
      </c>
      <c r="Q177" s="31"/>
      <c r="R177" s="15"/>
      <c r="S177" s="15"/>
      <c r="T177" s="15"/>
      <c r="U177" s="15"/>
    </row>
    <row r="178" spans="1:21" ht="13.5" customHeight="1">
      <c r="A178" s="41">
        <f>RANK(N178,$N$18:$N$1857)</f>
        <v>161</v>
      </c>
      <c r="B178" s="180" t="s">
        <v>161</v>
      </c>
      <c r="C178" s="180" t="s">
        <v>1437</v>
      </c>
      <c r="D178" s="180" t="s">
        <v>43</v>
      </c>
      <c r="E178" s="180" t="s">
        <v>34</v>
      </c>
      <c r="F178" s="180" t="s">
        <v>1104</v>
      </c>
      <c r="G178" s="181">
        <f>VLOOKUP(B178,'Full FBS'!$B$18:$M$4306,6,0)</f>
        <v>0</v>
      </c>
      <c r="H178" s="181">
        <f>VLOOKUP(B178,'Full FBS'!$B$18:$M$4306,7,0)</f>
        <v>0</v>
      </c>
      <c r="I178" s="181">
        <f>VLOOKUP(B178,'Full FBS'!$B$18:$M$4306,8,0)</f>
        <v>77</v>
      </c>
      <c r="J178" s="181">
        <f>VLOOKUP(B178,'Full FBS'!$B$18:$M$4306,9,0)</f>
        <v>1</v>
      </c>
      <c r="K178" s="181">
        <f>VLOOKUP(B178,'Full FBS'!$B$18:$M$4306,10,0)</f>
        <v>39</v>
      </c>
      <c r="L178" s="181">
        <f>VLOOKUP(B178,'Full FBS'!$B$18:$M$4306,11,0)</f>
        <v>542</v>
      </c>
      <c r="M178" s="181">
        <f>VLOOKUP(B178,'Full FBS'!$B$18:$M$4306,12,0)</f>
        <v>4</v>
      </c>
      <c r="N178" s="43">
        <f>SUM(G178*$D$8+H178*$D$5+I178*$D$9+J178*$D$6+K178*$D$11+L178*$D$10+M178*$D$7)</f>
        <v>111.4</v>
      </c>
      <c r="O178" s="97">
        <f>VLOOKUP(B178, 'Full FBS'!$B$18:$P$4999, 14, FALSE)</f>
        <v>1</v>
      </c>
      <c r="P178" s="106">
        <f>SUM((((I178+L178)/1300*0.35)+(J178+M178)/14.5*0.35)+(K178/90)*0.3)*100*O178</f>
        <v>41.734350132625998</v>
      </c>
      <c r="Q178" s="31"/>
      <c r="R178" s="15"/>
      <c r="S178" s="15"/>
      <c r="T178" s="15"/>
      <c r="U178" s="15"/>
    </row>
    <row r="179" spans="1:21" ht="13.5" customHeight="1">
      <c r="A179" s="41">
        <f>RANK(N179,$N$18:$N$1857)</f>
        <v>162</v>
      </c>
      <c r="B179" s="180" t="s">
        <v>87</v>
      </c>
      <c r="C179" s="180" t="s">
        <v>1439</v>
      </c>
      <c r="D179" s="180" t="s">
        <v>43</v>
      </c>
      <c r="E179" s="180" t="s">
        <v>38</v>
      </c>
      <c r="F179" s="180" t="s">
        <v>1482</v>
      </c>
      <c r="G179" s="181">
        <f>VLOOKUP(B179,'Full FBS'!$B$18:$M$4306,6,0)</f>
        <v>0</v>
      </c>
      <c r="H179" s="181">
        <f>VLOOKUP(B179,'Full FBS'!$B$18:$M$4306,7,0)</f>
        <v>0</v>
      </c>
      <c r="I179" s="181">
        <f>VLOOKUP(B179,'Full FBS'!$B$18:$M$4306,8,0)</f>
        <v>0</v>
      </c>
      <c r="J179" s="181">
        <f>VLOOKUP(B179,'Full FBS'!$B$18:$M$4306,9,0)</f>
        <v>0</v>
      </c>
      <c r="K179" s="181">
        <f>VLOOKUP(B179,'Full FBS'!$B$18:$M$4306,10,0)</f>
        <v>44</v>
      </c>
      <c r="L179" s="181">
        <f>VLOOKUP(B179,'Full FBS'!$B$18:$M$4306,11,0)</f>
        <v>588</v>
      </c>
      <c r="M179" s="181">
        <f>VLOOKUP(B179,'Full FBS'!$B$18:$M$4306,12,0)</f>
        <v>5</v>
      </c>
      <c r="N179" s="43">
        <f>SUM(G179*$D$8+H179*$D$5+I179*$D$9+J179*$D$6+K179*$D$11+L179*$D$10+M179*$D$7)</f>
        <v>110.80000000000001</v>
      </c>
      <c r="O179" s="97">
        <f>VLOOKUP(B179, 'Full FBS'!$B$18:$P$4999, 14, FALSE)</f>
        <v>1</v>
      </c>
      <c r="P179" s="106">
        <f>SUM((((I179+L179)/1300*0.35)+(J179+M179)/14.5*0.35)+(K179/90)*0.3)*100*O179</f>
        <v>42.566401414677273</v>
      </c>
      <c r="Q179" s="31"/>
      <c r="R179" s="15"/>
      <c r="S179" s="15"/>
      <c r="T179" s="15"/>
      <c r="U179" s="15"/>
    </row>
    <row r="180" spans="1:21" ht="13.5" customHeight="1">
      <c r="A180" s="41">
        <f>RANK(N180,$N$18:$N$1857)</f>
        <v>163</v>
      </c>
      <c r="B180" s="180" t="s">
        <v>790</v>
      </c>
      <c r="C180" s="180" t="s">
        <v>1476</v>
      </c>
      <c r="D180" s="180" t="s">
        <v>43</v>
      </c>
      <c r="E180" s="180" t="s">
        <v>36</v>
      </c>
      <c r="F180" s="180" t="s">
        <v>1106</v>
      </c>
      <c r="G180" s="181">
        <f>VLOOKUP(B180,'Full FBS'!$B$18:$M$4306,6,0)</f>
        <v>0</v>
      </c>
      <c r="H180" s="181">
        <f>VLOOKUP(B180,'Full FBS'!$B$18:$M$4306,7,0)</f>
        <v>0</v>
      </c>
      <c r="I180" s="181">
        <f>VLOOKUP(B180,'Full FBS'!$B$18:$M$4306,8,0)</f>
        <v>40</v>
      </c>
      <c r="J180" s="181">
        <f>VLOOKUP(B180,'Full FBS'!$B$18:$M$4306,9,0)</f>
        <v>0</v>
      </c>
      <c r="K180" s="181">
        <f>VLOOKUP(B180,'Full FBS'!$B$18:$M$4306,10,0)</f>
        <v>39</v>
      </c>
      <c r="L180" s="181">
        <f>VLOOKUP(B180,'Full FBS'!$B$18:$M$4306,11,0)</f>
        <v>632</v>
      </c>
      <c r="M180" s="181">
        <f>VLOOKUP(B180,'Full FBS'!$B$18:$M$4306,12,0)</f>
        <v>4</v>
      </c>
      <c r="N180" s="43">
        <f>SUM(G180*$D$8+H180*$D$5+I180*$D$9+J180*$D$6+K180*$D$11+L180*$D$10+M180*$D$7)</f>
        <v>110.7</v>
      </c>
      <c r="O180" s="97">
        <f>VLOOKUP(B180, 'Full FBS'!$B$18:$P$4999, 14, FALSE)</f>
        <v>1</v>
      </c>
      <c r="P180" s="106">
        <f>SUM((((I180+L180)/1300*0.35)+(J180+M180)/14.5*0.35)+(K180/90)*0.3)*100*O180</f>
        <v>40.747480106100795</v>
      </c>
      <c r="Q180" s="31"/>
      <c r="R180" s="15"/>
      <c r="S180" s="15"/>
      <c r="T180" s="15"/>
      <c r="U180" s="15"/>
    </row>
    <row r="181" spans="1:21" ht="13.5" customHeight="1">
      <c r="A181" s="41">
        <f>RANK(N181,$N$18:$N$1857)</f>
        <v>164</v>
      </c>
      <c r="B181" s="180" t="s">
        <v>781</v>
      </c>
      <c r="C181" s="180" t="s">
        <v>1370</v>
      </c>
      <c r="D181" s="180" t="s">
        <v>43</v>
      </c>
      <c r="E181" s="180" t="s">
        <v>38</v>
      </c>
      <c r="F181" s="180" t="s">
        <v>35</v>
      </c>
      <c r="G181" s="181">
        <f>VLOOKUP(B181,'Full FBS'!$B$18:$M$4306,6,0)</f>
        <v>0</v>
      </c>
      <c r="H181" s="181">
        <f>VLOOKUP(B181,'Full FBS'!$B$18:$M$4306,7,0)</f>
        <v>0</v>
      </c>
      <c r="I181" s="181">
        <f>VLOOKUP(B181,'Full FBS'!$B$18:$M$4306,8,0)</f>
        <v>0</v>
      </c>
      <c r="J181" s="181">
        <f>VLOOKUP(B181,'Full FBS'!$B$18:$M$4306,9,0)</f>
        <v>0</v>
      </c>
      <c r="K181" s="181">
        <f>VLOOKUP(B181,'Full FBS'!$B$18:$M$4306,10,0)</f>
        <v>45</v>
      </c>
      <c r="L181" s="181">
        <f>VLOOKUP(B181,'Full FBS'!$B$18:$M$4306,11,0)</f>
        <v>639</v>
      </c>
      <c r="M181" s="181">
        <f>VLOOKUP(B181,'Full FBS'!$B$18:$M$4306,12,0)</f>
        <v>4</v>
      </c>
      <c r="N181" s="43">
        <f>SUM(G181*$D$8+H181*$D$5+I181*$D$9+J181*$D$6+K181*$D$11+L181*$D$10+M181*$D$7)</f>
        <v>110.4</v>
      </c>
      <c r="O181" s="97">
        <f>VLOOKUP(B181, 'Full FBS'!$B$18:$P$4999, 14, FALSE)</f>
        <v>1</v>
      </c>
      <c r="P181" s="106">
        <f>SUM((((I181+L181)/1300*0.35)+(J181+M181)/14.5*0.35)+(K181/90)*0.3)*100*O181</f>
        <v>41.859018567639261</v>
      </c>
      <c r="Q181" s="31"/>
      <c r="R181" s="15"/>
      <c r="S181" s="15"/>
      <c r="T181" s="15"/>
      <c r="U181" s="15"/>
    </row>
    <row r="182" spans="1:21" ht="13.5" customHeight="1">
      <c r="A182" s="41">
        <f>RANK(N182,$N$18:$N$1857)</f>
        <v>165</v>
      </c>
      <c r="B182" s="180" t="s">
        <v>278</v>
      </c>
      <c r="C182" s="180" t="s">
        <v>1384</v>
      </c>
      <c r="D182" s="180" t="s">
        <v>43</v>
      </c>
      <c r="E182" s="180" t="s">
        <v>34</v>
      </c>
      <c r="F182" s="180" t="s">
        <v>1105</v>
      </c>
      <c r="G182" s="181">
        <f>VLOOKUP(B182,'Full FBS'!$B$18:$M$4306,6,0)</f>
        <v>0</v>
      </c>
      <c r="H182" s="181">
        <f>VLOOKUP(B182,'Full FBS'!$B$18:$M$4306,7,0)</f>
        <v>0</v>
      </c>
      <c r="I182" s="181">
        <f>VLOOKUP(B182,'Full FBS'!$B$18:$M$4306,8,0)</f>
        <v>101</v>
      </c>
      <c r="J182" s="181">
        <f>VLOOKUP(B182,'Full FBS'!$B$18:$M$4306,9,0)</f>
        <v>1</v>
      </c>
      <c r="K182" s="181">
        <f>VLOOKUP(B182,'Full FBS'!$B$18:$M$4306,10,0)</f>
        <v>35</v>
      </c>
      <c r="L182" s="181">
        <f>VLOOKUP(B182,'Full FBS'!$B$18:$M$4306,11,0)</f>
        <v>527</v>
      </c>
      <c r="M182" s="181">
        <f>VLOOKUP(B182,'Full FBS'!$B$18:$M$4306,12,0)</f>
        <v>4</v>
      </c>
      <c r="N182" s="43">
        <f>SUM(G182*$D$8+H182*$D$5+I182*$D$9+J182*$D$6+K182*$D$11+L182*$D$10+M182*$D$7)</f>
        <v>110.30000000000001</v>
      </c>
      <c r="O182" s="97">
        <f>VLOOKUP(B182, 'Full FBS'!$B$18:$P$4999, 14, FALSE)</f>
        <v>1</v>
      </c>
      <c r="P182" s="106">
        <f>SUM((((I182+L182)/1300*0.35)+(J182+M182)/14.5*0.35)+(K182/90)*0.3)*100*O182</f>
        <v>40.643324491600353</v>
      </c>
      <c r="Q182" s="31"/>
      <c r="R182" s="15"/>
      <c r="S182" s="15"/>
      <c r="T182" s="15"/>
      <c r="U182" s="15"/>
    </row>
    <row r="183" spans="1:21" ht="13.5" customHeight="1">
      <c r="A183" s="41">
        <f>RANK(N183,$N$18:$N$1857)</f>
        <v>166</v>
      </c>
      <c r="B183" s="180" t="s">
        <v>439</v>
      </c>
      <c r="C183" s="180" t="s">
        <v>1424</v>
      </c>
      <c r="D183" s="180" t="s">
        <v>43</v>
      </c>
      <c r="E183" s="180" t="s">
        <v>34</v>
      </c>
      <c r="F183" s="180" t="s">
        <v>1104</v>
      </c>
      <c r="G183" s="181">
        <f>VLOOKUP(B183,'Full FBS'!$B$18:$M$4306,6,0)</f>
        <v>0</v>
      </c>
      <c r="H183" s="181">
        <f>VLOOKUP(B183,'Full FBS'!$B$18:$M$4306,7,0)</f>
        <v>0</v>
      </c>
      <c r="I183" s="181">
        <f>VLOOKUP(B183,'Full FBS'!$B$18:$M$4306,8,0)</f>
        <v>0</v>
      </c>
      <c r="J183" s="181">
        <f>VLOOKUP(B183,'Full FBS'!$B$18:$M$4306,9,0)</f>
        <v>0</v>
      </c>
      <c r="K183" s="181">
        <f>VLOOKUP(B183,'Full FBS'!$B$18:$M$4306,10,0)</f>
        <v>50</v>
      </c>
      <c r="L183" s="181">
        <f>VLOOKUP(B183,'Full FBS'!$B$18:$M$4306,11,0)</f>
        <v>612</v>
      </c>
      <c r="M183" s="181">
        <f>VLOOKUP(B183,'Full FBS'!$B$18:$M$4306,12,0)</f>
        <v>4</v>
      </c>
      <c r="N183" s="43">
        <f>SUM(G183*$D$8+H183*$D$5+I183*$D$9+J183*$D$6+K183*$D$11+L183*$D$10+M183*$D$7)</f>
        <v>110.2</v>
      </c>
      <c r="O183" s="97">
        <f>VLOOKUP(B183, 'Full FBS'!$B$18:$P$4999, 14, FALSE)</f>
        <v>1</v>
      </c>
      <c r="P183" s="106">
        <f>SUM((((I183+L183)/1300*0.35)+(J183+M183)/14.5*0.35)+(K183/90)*0.3)*100*O183</f>
        <v>42.798762157382839</v>
      </c>
      <c r="Q183" s="31"/>
      <c r="R183" s="15"/>
      <c r="S183" s="15"/>
      <c r="T183" s="15"/>
      <c r="U183" s="15"/>
    </row>
    <row r="184" spans="1:21" ht="13.5" customHeight="1">
      <c r="A184" s="41">
        <f>RANK(N184,$N$18:$N$1857)</f>
        <v>167</v>
      </c>
      <c r="B184" s="180" t="s">
        <v>871</v>
      </c>
      <c r="C184" s="180" t="s">
        <v>1433</v>
      </c>
      <c r="D184" s="180" t="s">
        <v>43</v>
      </c>
      <c r="E184" s="180" t="s">
        <v>36</v>
      </c>
      <c r="F184" s="180" t="s">
        <v>37</v>
      </c>
      <c r="G184" s="181">
        <f>VLOOKUP(B184,'Full FBS'!$B$18:$M$4306,6,0)</f>
        <v>0</v>
      </c>
      <c r="H184" s="181">
        <f>VLOOKUP(B184,'Full FBS'!$B$18:$M$4306,7,0)</f>
        <v>0</v>
      </c>
      <c r="I184" s="181">
        <f>VLOOKUP(B184,'Full FBS'!$B$18:$M$4306,8,0)</f>
        <v>73</v>
      </c>
      <c r="J184" s="181">
        <f>VLOOKUP(B184,'Full FBS'!$B$18:$M$4306,9,0)</f>
        <v>1</v>
      </c>
      <c r="K184" s="181">
        <f>VLOOKUP(B184,'Full FBS'!$B$18:$M$4306,10,0)</f>
        <v>41</v>
      </c>
      <c r="L184" s="181">
        <f>VLOOKUP(B184,'Full FBS'!$B$18:$M$4306,11,0)</f>
        <v>583</v>
      </c>
      <c r="M184" s="181">
        <f>VLOOKUP(B184,'Full FBS'!$B$18:$M$4306,12,0)</f>
        <v>3</v>
      </c>
      <c r="N184" s="43">
        <f>SUM(G184*$D$8+H184*$D$5+I184*$D$9+J184*$D$6+K184*$D$11+L184*$D$10+M184*$D$7)</f>
        <v>110.1</v>
      </c>
      <c r="O184" s="97">
        <f>VLOOKUP(B184, 'Full FBS'!$B$18:$P$4999, 14, FALSE)</f>
        <v>1</v>
      </c>
      <c r="P184" s="106">
        <f>SUM((((I184+L184)/1300*0.35)+(J184+M184)/14.5*0.35)+(K184/90)*0.3)*100*O184</f>
        <v>40.98337754199823</v>
      </c>
      <c r="Q184" s="31"/>
      <c r="R184" s="15"/>
      <c r="S184" s="15"/>
      <c r="T184" s="15"/>
      <c r="U184" s="15"/>
    </row>
    <row r="185" spans="1:21" ht="13.5" customHeight="1">
      <c r="A185" s="41">
        <f>RANK(N185,$N$18:$N$1857)</f>
        <v>168</v>
      </c>
      <c r="B185" s="180" t="s">
        <v>314</v>
      </c>
      <c r="C185" s="180" t="s">
        <v>1423</v>
      </c>
      <c r="D185" s="180" t="s">
        <v>43</v>
      </c>
      <c r="E185" s="180" t="s">
        <v>38</v>
      </c>
      <c r="F185" s="180" t="s">
        <v>1106</v>
      </c>
      <c r="G185" s="181">
        <f>VLOOKUP(B185,'Full FBS'!$B$18:$M$4306,6,0)</f>
        <v>0</v>
      </c>
      <c r="H185" s="181">
        <f>VLOOKUP(B185,'Full FBS'!$B$18:$M$4306,7,0)</f>
        <v>0</v>
      </c>
      <c r="I185" s="181">
        <f>VLOOKUP(B185,'Full FBS'!$B$18:$M$4306,8,0)</f>
        <v>0</v>
      </c>
      <c r="J185" s="181">
        <f>VLOOKUP(B185,'Full FBS'!$B$18:$M$4306,9,0)</f>
        <v>0</v>
      </c>
      <c r="K185" s="181">
        <f>VLOOKUP(B185,'Full FBS'!$B$18:$M$4306,10,0)</f>
        <v>42</v>
      </c>
      <c r="L185" s="181">
        <f>VLOOKUP(B185,'Full FBS'!$B$18:$M$4306,11,0)</f>
        <v>589</v>
      </c>
      <c r="M185" s="181">
        <f>VLOOKUP(B185,'Full FBS'!$B$18:$M$4306,12,0)</f>
        <v>5</v>
      </c>
      <c r="N185" s="43">
        <f>SUM(G185*$D$8+H185*$D$5+I185*$D$9+J185*$D$6+K185*$D$11+L185*$D$10+M185*$D$7)</f>
        <v>109.9</v>
      </c>
      <c r="O185" s="97">
        <f>VLOOKUP(B185, 'Full FBS'!$B$18:$P$4999, 14, FALSE)</f>
        <v>1</v>
      </c>
      <c r="P185" s="106">
        <f>SUM((((I185+L185)/1300*0.35)+(J185+M185)/14.5*0.35)+(K185/90)*0.3)*100*O185</f>
        <v>41.926657824933692</v>
      </c>
      <c r="Q185" s="31"/>
      <c r="R185" s="15"/>
      <c r="S185" s="15"/>
      <c r="T185" s="15"/>
      <c r="U185" s="15"/>
    </row>
    <row r="186" spans="1:21" ht="13.5" customHeight="1">
      <c r="A186" s="41">
        <f>RANK(N186,$N$18:$N$1857)</f>
        <v>169</v>
      </c>
      <c r="B186" s="180" t="s">
        <v>711</v>
      </c>
      <c r="C186" s="180" t="s">
        <v>1447</v>
      </c>
      <c r="D186" s="180" t="s">
        <v>43</v>
      </c>
      <c r="E186" s="180" t="s">
        <v>38</v>
      </c>
      <c r="F186" s="180" t="s">
        <v>1104</v>
      </c>
      <c r="G186" s="181">
        <f>VLOOKUP(B186,'Full FBS'!$B$18:$M$4306,6,0)</f>
        <v>0</v>
      </c>
      <c r="H186" s="181">
        <f>VLOOKUP(B186,'Full FBS'!$B$18:$M$4306,7,0)</f>
        <v>0</v>
      </c>
      <c r="I186" s="181">
        <f>VLOOKUP(B186,'Full FBS'!$B$18:$M$4306,8,0)</f>
        <v>0</v>
      </c>
      <c r="J186" s="181">
        <f>VLOOKUP(B186,'Full FBS'!$B$18:$M$4306,9,0)</f>
        <v>0</v>
      </c>
      <c r="K186" s="181">
        <f>VLOOKUP(B186,'Full FBS'!$B$18:$M$4306,10,0)</f>
        <v>43</v>
      </c>
      <c r="L186" s="181">
        <f>VLOOKUP(B186,'Full FBS'!$B$18:$M$4306,11,0)</f>
        <v>641</v>
      </c>
      <c r="M186" s="181">
        <f>VLOOKUP(B186,'Full FBS'!$B$18:$M$4306,12,0)</f>
        <v>4</v>
      </c>
      <c r="N186" s="43">
        <f>SUM(G186*$D$8+H186*$D$5+I186*$D$9+J186*$D$6+K186*$D$11+L186*$D$10+M186*$D$7)</f>
        <v>109.60000000000001</v>
      </c>
      <c r="O186" s="97">
        <f>VLOOKUP(B186, 'Full FBS'!$B$18:$P$4999, 14, FALSE)</f>
        <v>1</v>
      </c>
      <c r="P186" s="106">
        <f>SUM((((I186+L186)/1300*0.35)+(J186+M186)/14.5*0.35)+(K186/90)*0.3)*100*O186</f>
        <v>41.246198054818741</v>
      </c>
      <c r="Q186" s="31"/>
      <c r="R186" s="15"/>
      <c r="S186" s="15"/>
      <c r="T186" s="15"/>
      <c r="U186" s="15"/>
    </row>
    <row r="187" spans="1:21" ht="13.5" customHeight="1">
      <c r="A187" s="41">
        <f>RANK(N187,$N$18:$N$1857)</f>
        <v>170</v>
      </c>
      <c r="B187" s="180" t="s">
        <v>477</v>
      </c>
      <c r="C187" s="180" t="s">
        <v>1477</v>
      </c>
      <c r="D187" s="180" t="s">
        <v>43</v>
      </c>
      <c r="E187" s="180" t="s">
        <v>34</v>
      </c>
      <c r="F187" s="180" t="s">
        <v>41</v>
      </c>
      <c r="G187" s="181">
        <f>VLOOKUP(B187,'Full FBS'!$B$18:$M$4306,6,0)</f>
        <v>0</v>
      </c>
      <c r="H187" s="181">
        <f>VLOOKUP(B187,'Full FBS'!$B$18:$M$4306,7,0)</f>
        <v>0</v>
      </c>
      <c r="I187" s="181">
        <f>VLOOKUP(B187,'Full FBS'!$B$18:$M$4306,8,0)</f>
        <v>0</v>
      </c>
      <c r="J187" s="181">
        <f>VLOOKUP(B187,'Full FBS'!$B$18:$M$4306,9,0)</f>
        <v>0</v>
      </c>
      <c r="K187" s="181">
        <f>VLOOKUP(B187,'Full FBS'!$B$18:$M$4306,10,0)</f>
        <v>39</v>
      </c>
      <c r="L187" s="181">
        <f>VLOOKUP(B187,'Full FBS'!$B$18:$M$4306,11,0)</f>
        <v>601</v>
      </c>
      <c r="M187" s="181">
        <f>VLOOKUP(B187,'Full FBS'!$B$18:$M$4306,12,0)</f>
        <v>5</v>
      </c>
      <c r="N187" s="43">
        <f>SUM(G187*$D$8+H187*$D$5+I187*$D$9+J187*$D$6+K187*$D$11+L187*$D$10+M187*$D$7)</f>
        <v>109.6</v>
      </c>
      <c r="O187" s="97">
        <f>VLOOKUP(B187, 'Full FBS'!$B$18:$P$4999, 14, FALSE)</f>
        <v>1</v>
      </c>
      <c r="P187" s="106">
        <f>SUM((((I187+L187)/1300*0.35)+(J187+M187)/14.5*0.35)+(K187/90)*0.3)*100*O187</f>
        <v>41.24973474801061</v>
      </c>
      <c r="Q187" s="31"/>
      <c r="R187" s="15"/>
      <c r="S187" s="15"/>
      <c r="T187" s="15"/>
      <c r="U187" s="15"/>
    </row>
    <row r="188" spans="1:21" ht="13.5" customHeight="1">
      <c r="A188" s="41">
        <f>RANK(N188,$N$18:$N$1857)</f>
        <v>171</v>
      </c>
      <c r="B188" s="180" t="s">
        <v>497</v>
      </c>
      <c r="C188" s="180" t="s">
        <v>1373</v>
      </c>
      <c r="D188" s="180" t="s">
        <v>43</v>
      </c>
      <c r="E188" s="180" t="s">
        <v>34</v>
      </c>
      <c r="F188" s="180" t="s">
        <v>35</v>
      </c>
      <c r="G188" s="181">
        <f>VLOOKUP(B188,'Full FBS'!$B$18:$M$4306,6,0)</f>
        <v>0</v>
      </c>
      <c r="H188" s="181">
        <f>VLOOKUP(B188,'Full FBS'!$B$18:$M$4306,7,0)</f>
        <v>0</v>
      </c>
      <c r="I188" s="181">
        <f>VLOOKUP(B188,'Full FBS'!$B$18:$M$4306,8,0)</f>
        <v>0</v>
      </c>
      <c r="J188" s="181">
        <f>VLOOKUP(B188,'Full FBS'!$B$18:$M$4306,9,0)</f>
        <v>0</v>
      </c>
      <c r="K188" s="181">
        <f>VLOOKUP(B188,'Full FBS'!$B$18:$M$4306,10,0)</f>
        <v>45</v>
      </c>
      <c r="L188" s="181">
        <f>VLOOKUP(B188,'Full FBS'!$B$18:$M$4306,11,0)</f>
        <v>630</v>
      </c>
      <c r="M188" s="181">
        <f>VLOOKUP(B188,'Full FBS'!$B$18:$M$4306,12,0)</f>
        <v>4</v>
      </c>
      <c r="N188" s="43">
        <f>SUM(G188*$D$8+H188*$D$5+I188*$D$9+J188*$D$6+K188*$D$11+L188*$D$10+M188*$D$7)</f>
        <v>109.5</v>
      </c>
      <c r="O188" s="97">
        <f>VLOOKUP(B188, 'Full FBS'!$B$18:$P$4999, 14, FALSE)</f>
        <v>1</v>
      </c>
      <c r="P188" s="106">
        <f>SUM((((I188+L188)/1300*0.35)+(J188+M188)/14.5*0.35)+(K188/90)*0.3)*100*O188</f>
        <v>41.616710875331563</v>
      </c>
      <c r="Q188" s="31"/>
      <c r="R188" s="15"/>
      <c r="S188" s="15"/>
      <c r="T188" s="15"/>
      <c r="U188" s="15"/>
    </row>
    <row r="189" spans="1:21" ht="13.5" customHeight="1">
      <c r="A189" s="41">
        <f>RANK(N189,$N$18:$N$1857)</f>
        <v>172</v>
      </c>
      <c r="B189" s="180" t="s">
        <v>1625</v>
      </c>
      <c r="C189" s="180" t="s">
        <v>1429</v>
      </c>
      <c r="D189" s="180" t="s">
        <v>43</v>
      </c>
      <c r="E189" s="180" t="s">
        <v>36</v>
      </c>
      <c r="F189" s="180" t="s">
        <v>35</v>
      </c>
      <c r="G189" s="181">
        <f>VLOOKUP(B189,'Full FBS'!$B$18:$M$4306,6,0)</f>
        <v>0</v>
      </c>
      <c r="H189" s="181">
        <f>VLOOKUP(B189,'Full FBS'!$B$18:$M$4306,7,0)</f>
        <v>0</v>
      </c>
      <c r="I189" s="181">
        <f>VLOOKUP(B189,'Full FBS'!$B$18:$M$4306,8,0)</f>
        <v>0</v>
      </c>
      <c r="J189" s="181">
        <f>VLOOKUP(B189,'Full FBS'!$B$18:$M$4306,9,0)</f>
        <v>0</v>
      </c>
      <c r="K189" s="181">
        <f>VLOOKUP(B189,'Full FBS'!$B$18:$M$4306,10,0)</f>
        <v>42</v>
      </c>
      <c r="L189" s="181">
        <f>VLOOKUP(B189,'Full FBS'!$B$18:$M$4306,11,0)</f>
        <v>583</v>
      </c>
      <c r="M189" s="181">
        <f>VLOOKUP(B189,'Full FBS'!$B$18:$M$4306,12,0)</f>
        <v>5</v>
      </c>
      <c r="N189" s="43">
        <f>SUM(G189*$D$8+H189*$D$5+I189*$D$9+J189*$D$6+K189*$D$11+L189*$D$10+M189*$D$7)</f>
        <v>109.30000000000001</v>
      </c>
      <c r="O189" s="97">
        <f>VLOOKUP(B189, 'Full FBS'!$B$18:$P$4999, 14, FALSE)</f>
        <v>1</v>
      </c>
      <c r="P189" s="106">
        <f>SUM((((I189+L189)/1300*0.35)+(J189+M189)/14.5*0.35)+(K189/90)*0.3)*100*O189</f>
        <v>41.765119363395222</v>
      </c>
      <c r="Q189" s="31"/>
      <c r="R189" s="15"/>
      <c r="S189" s="15"/>
      <c r="T189" s="15"/>
      <c r="U189" s="15"/>
    </row>
    <row r="190" spans="1:21" ht="13.5" customHeight="1">
      <c r="A190" s="41">
        <f>RANK(N190,$N$18:$N$1857)</f>
        <v>172</v>
      </c>
      <c r="B190" s="180" t="s">
        <v>315</v>
      </c>
      <c r="C190" s="180" t="s">
        <v>1428</v>
      </c>
      <c r="D190" s="180" t="s">
        <v>43</v>
      </c>
      <c r="E190" s="180" t="s">
        <v>34</v>
      </c>
      <c r="F190" s="180" t="s">
        <v>59</v>
      </c>
      <c r="G190" s="181">
        <f>VLOOKUP(B190,'Full FBS'!$B$18:$M$4306,6,0)</f>
        <v>0</v>
      </c>
      <c r="H190" s="181">
        <f>VLOOKUP(B190,'Full FBS'!$B$18:$M$4306,7,0)</f>
        <v>0</v>
      </c>
      <c r="I190" s="181">
        <f>VLOOKUP(B190,'Full FBS'!$B$18:$M$4306,8,0)</f>
        <v>20</v>
      </c>
      <c r="J190" s="181">
        <f>VLOOKUP(B190,'Full FBS'!$B$18:$M$4306,9,0)</f>
        <v>0</v>
      </c>
      <c r="K190" s="181">
        <f>VLOOKUP(B190,'Full FBS'!$B$18:$M$4306,10,0)</f>
        <v>52</v>
      </c>
      <c r="L190" s="181">
        <f>VLOOKUP(B190,'Full FBS'!$B$18:$M$4306,11,0)</f>
        <v>573</v>
      </c>
      <c r="M190" s="181">
        <f>VLOOKUP(B190,'Full FBS'!$B$18:$M$4306,12,0)</f>
        <v>4</v>
      </c>
      <c r="N190" s="43">
        <f>SUM(G190*$D$8+H190*$D$5+I190*$D$9+J190*$D$6+K190*$D$11+L190*$D$10+M190*$D$7)</f>
        <v>109.30000000000001</v>
      </c>
      <c r="O190" s="97">
        <f>VLOOKUP(B190, 'Full FBS'!$B$18:$P$4999, 14, FALSE)</f>
        <v>1</v>
      </c>
      <c r="P190" s="106">
        <f>SUM((((I190+L190)/1300*0.35)+(J190+M190)/14.5*0.35)+(K190/90)*0.3)*100*O190</f>
        <v>42.953890362511046</v>
      </c>
      <c r="Q190" s="31"/>
      <c r="R190" s="15"/>
      <c r="S190" s="15"/>
      <c r="T190" s="15"/>
      <c r="U190" s="15"/>
    </row>
    <row r="191" spans="1:21" ht="13.5" customHeight="1">
      <c r="A191" s="41">
        <f>RANK(N191,$N$18:$N$1857)</f>
        <v>174</v>
      </c>
      <c r="B191" s="180" t="s">
        <v>1171</v>
      </c>
      <c r="C191" s="180" t="s">
        <v>1417</v>
      </c>
      <c r="D191" s="180" t="s">
        <v>43</v>
      </c>
      <c r="E191" s="180" t="s">
        <v>40</v>
      </c>
      <c r="F191" s="180" t="s">
        <v>1105</v>
      </c>
      <c r="G191" s="181">
        <f>VLOOKUP(B191,'Full FBS'!$B$18:$M$4306,6,0)</f>
        <v>0</v>
      </c>
      <c r="H191" s="181">
        <f>VLOOKUP(B191,'Full FBS'!$B$18:$M$4306,7,0)</f>
        <v>0</v>
      </c>
      <c r="I191" s="181">
        <f>VLOOKUP(B191,'Full FBS'!$B$18:$M$4306,8,0)</f>
        <v>0</v>
      </c>
      <c r="J191" s="181">
        <f>VLOOKUP(B191,'Full FBS'!$B$18:$M$4306,9,0)</f>
        <v>0</v>
      </c>
      <c r="K191" s="181">
        <f>VLOOKUP(B191,'Full FBS'!$B$18:$M$4306,10,0)</f>
        <v>47</v>
      </c>
      <c r="L191" s="181">
        <f>VLOOKUP(B191,'Full FBS'!$B$18:$M$4306,11,0)</f>
        <v>616</v>
      </c>
      <c r="M191" s="181">
        <f>VLOOKUP(B191,'Full FBS'!$B$18:$M$4306,12,0)</f>
        <v>4</v>
      </c>
      <c r="N191" s="43">
        <f>SUM(G191*$D$8+H191*$D$5+I191*$D$9+J191*$D$6+K191*$D$11+L191*$D$10+M191*$D$7)</f>
        <v>109.1</v>
      </c>
      <c r="O191" s="97">
        <f>VLOOKUP(B191, 'Full FBS'!$B$18:$P$4999, 14, FALSE)</f>
        <v>1</v>
      </c>
      <c r="P191" s="106">
        <f>SUM((((I191+L191)/1300*0.35)+(J191+M191)/14.5*0.35)+(K191/90)*0.3)*100*O191</f>
        <v>41.906454465075157</v>
      </c>
      <c r="Q191" s="31"/>
      <c r="R191" s="15"/>
      <c r="S191" s="15"/>
      <c r="T191" s="15"/>
      <c r="U191" s="15"/>
    </row>
    <row r="192" spans="1:21" ht="13.5" customHeight="1">
      <c r="A192" s="41">
        <f>RANK(N192,$N$18:$N$1857)</f>
        <v>175</v>
      </c>
      <c r="B192" s="180" t="s">
        <v>741</v>
      </c>
      <c r="C192" s="180" t="s">
        <v>1469</v>
      </c>
      <c r="D192" s="180" t="s">
        <v>43</v>
      </c>
      <c r="E192" s="180" t="s">
        <v>36</v>
      </c>
      <c r="F192" s="180" t="s">
        <v>1103</v>
      </c>
      <c r="G192" s="181">
        <f>VLOOKUP(B192,'Full FBS'!$B$18:$M$4306,6,0)</f>
        <v>0</v>
      </c>
      <c r="H192" s="181">
        <f>VLOOKUP(B192,'Full FBS'!$B$18:$M$4306,7,0)</f>
        <v>0</v>
      </c>
      <c r="I192" s="181">
        <f>VLOOKUP(B192,'Full FBS'!$B$18:$M$4306,8,0)</f>
        <v>0</v>
      </c>
      <c r="J192" s="181">
        <f>VLOOKUP(B192,'Full FBS'!$B$18:$M$4306,9,0)</f>
        <v>0</v>
      </c>
      <c r="K192" s="181">
        <f>VLOOKUP(B192,'Full FBS'!$B$18:$M$4306,10,0)</f>
        <v>44</v>
      </c>
      <c r="L192" s="181">
        <f>VLOOKUP(B192,'Full FBS'!$B$18:$M$4306,11,0)</f>
        <v>621</v>
      </c>
      <c r="M192" s="181">
        <f>VLOOKUP(B192,'Full FBS'!$B$18:$M$4306,12,0)</f>
        <v>4</v>
      </c>
      <c r="N192" s="43">
        <f>SUM(G192*$D$8+H192*$D$5+I192*$D$9+J192*$D$6+K192*$D$11+L192*$D$10+M192*$D$7)</f>
        <v>108.1</v>
      </c>
      <c r="O192" s="97">
        <f>VLOOKUP(B192, 'Full FBS'!$B$18:$P$4999, 14, FALSE)</f>
        <v>1</v>
      </c>
      <c r="P192" s="106">
        <f>SUM((((I192+L192)/1300*0.35)+(J192+M192)/14.5*0.35)+(K192/90)*0.3)*100*O192</f>
        <v>41.041069849690544</v>
      </c>
      <c r="Q192" s="31"/>
      <c r="R192" s="15"/>
      <c r="S192" s="15"/>
      <c r="T192" s="15"/>
      <c r="U192" s="15"/>
    </row>
    <row r="193" spans="1:21" ht="13.5" customHeight="1">
      <c r="A193" s="41">
        <f>RANK(N193,$N$18:$N$1857)</f>
        <v>175</v>
      </c>
      <c r="B193" s="180" t="s">
        <v>1495</v>
      </c>
      <c r="C193" s="180" t="s">
        <v>1407</v>
      </c>
      <c r="D193" s="180" t="s">
        <v>43</v>
      </c>
      <c r="E193" s="180" t="s">
        <v>38</v>
      </c>
      <c r="F193" s="180" t="s">
        <v>57</v>
      </c>
      <c r="G193" s="181">
        <f>VLOOKUP(B193,'Full FBS'!$B$18:$M$4306,6,0)</f>
        <v>0</v>
      </c>
      <c r="H193" s="181">
        <f>VLOOKUP(B193,'Full FBS'!$B$18:$M$4306,7,0)</f>
        <v>0</v>
      </c>
      <c r="I193" s="181">
        <f>VLOOKUP(B193,'Full FBS'!$B$18:$M$4306,8,0)</f>
        <v>0</v>
      </c>
      <c r="J193" s="181">
        <f>VLOOKUP(B193,'Full FBS'!$B$18:$M$4306,9,0)</f>
        <v>0</v>
      </c>
      <c r="K193" s="181">
        <f>VLOOKUP(B193,'Full FBS'!$B$18:$M$4306,10,0)</f>
        <v>42</v>
      </c>
      <c r="L193" s="181">
        <f>VLOOKUP(B193,'Full FBS'!$B$18:$M$4306,11,0)</f>
        <v>631</v>
      </c>
      <c r="M193" s="181">
        <f>VLOOKUP(B193,'Full FBS'!$B$18:$M$4306,12,0)</f>
        <v>4</v>
      </c>
      <c r="N193" s="43">
        <f>SUM(G193*$D$8+H193*$D$5+I193*$D$9+J193*$D$6+K193*$D$11+L193*$D$10+M193*$D$7)</f>
        <v>108.1</v>
      </c>
      <c r="O193" s="97">
        <f>VLOOKUP(B193, 'Full FBS'!$B$18:$P$4999, 14, FALSE)</f>
        <v>1</v>
      </c>
      <c r="P193" s="106">
        <f>SUM((((I193+L193)/1300*0.35)+(J193+M193)/14.5*0.35)+(K193/90)*0.3)*100*O193</f>
        <v>40.643633952254646</v>
      </c>
      <c r="Q193" s="31"/>
      <c r="R193" s="15"/>
      <c r="S193" s="15"/>
      <c r="T193" s="15"/>
      <c r="U193" s="15"/>
    </row>
    <row r="194" spans="1:21" ht="13.5" customHeight="1">
      <c r="A194" s="41">
        <f>RANK(N194,$N$18:$N$1857)</f>
        <v>177</v>
      </c>
      <c r="B194" s="180" t="s">
        <v>381</v>
      </c>
      <c r="C194" s="180" t="s">
        <v>1468</v>
      </c>
      <c r="D194" s="180" t="s">
        <v>43</v>
      </c>
      <c r="E194" s="180" t="s">
        <v>34</v>
      </c>
      <c r="F194" s="180" t="s">
        <v>1106</v>
      </c>
      <c r="G194" s="181">
        <f>VLOOKUP(B194,'Full FBS'!$B$18:$M$4306,6,0)</f>
        <v>0</v>
      </c>
      <c r="H194" s="181">
        <f>VLOOKUP(B194,'Full FBS'!$B$18:$M$4306,7,0)</f>
        <v>0</v>
      </c>
      <c r="I194" s="181">
        <f>VLOOKUP(B194,'Full FBS'!$B$18:$M$4306,8,0)</f>
        <v>0</v>
      </c>
      <c r="J194" s="181">
        <f>VLOOKUP(B194,'Full FBS'!$B$18:$M$4306,9,0)</f>
        <v>0</v>
      </c>
      <c r="K194" s="181">
        <f>VLOOKUP(B194,'Full FBS'!$B$18:$M$4306,10,0)</f>
        <v>46</v>
      </c>
      <c r="L194" s="181">
        <f>VLOOKUP(B194,'Full FBS'!$B$18:$M$4306,11,0)</f>
        <v>549</v>
      </c>
      <c r="M194" s="181">
        <f>VLOOKUP(B194,'Full FBS'!$B$18:$M$4306,12,0)</f>
        <v>5</v>
      </c>
      <c r="N194" s="43">
        <f>SUM(G194*$D$8+H194*$D$5+I194*$D$9+J194*$D$6+K194*$D$11+L194*$D$10+M194*$D$7)</f>
        <v>107.9</v>
      </c>
      <c r="O194" s="97">
        <f>VLOOKUP(B194, 'Full FBS'!$B$18:$P$4999, 14, FALSE)</f>
        <v>1</v>
      </c>
      <c r="P194" s="106">
        <f>SUM((((I194+L194)/1300*0.35)+(J194+M194)/14.5*0.35)+(K194/90)*0.3)*100*O194</f>
        <v>42.183068081343947</v>
      </c>
      <c r="Q194" s="31"/>
      <c r="R194" s="15"/>
      <c r="S194" s="15"/>
      <c r="T194" s="15"/>
      <c r="U194" s="15"/>
    </row>
    <row r="195" spans="1:21" ht="13.5" customHeight="1">
      <c r="A195" s="41">
        <f>RANK(N195,$N$18:$N$1857)</f>
        <v>178</v>
      </c>
      <c r="B195" s="180" t="s">
        <v>501</v>
      </c>
      <c r="C195" s="180" t="s">
        <v>1453</v>
      </c>
      <c r="D195" s="180" t="s">
        <v>43</v>
      </c>
      <c r="E195" s="180" t="s">
        <v>36</v>
      </c>
      <c r="F195" s="180" t="s">
        <v>1482</v>
      </c>
      <c r="G195" s="181">
        <f>VLOOKUP(B195,'Full FBS'!$B$18:$M$4306,6,0)</f>
        <v>0</v>
      </c>
      <c r="H195" s="181">
        <f>VLOOKUP(B195,'Full FBS'!$B$18:$M$4306,7,0)</f>
        <v>0</v>
      </c>
      <c r="I195" s="181">
        <f>VLOOKUP(B195,'Full FBS'!$B$18:$M$4306,8,0)</f>
        <v>15</v>
      </c>
      <c r="J195" s="181">
        <f>VLOOKUP(B195,'Full FBS'!$B$18:$M$4306,9,0)</f>
        <v>0</v>
      </c>
      <c r="K195" s="181">
        <f>VLOOKUP(B195,'Full FBS'!$B$18:$M$4306,10,0)</f>
        <v>47</v>
      </c>
      <c r="L195" s="181">
        <f>VLOOKUP(B195,'Full FBS'!$B$18:$M$4306,11,0)</f>
        <v>588</v>
      </c>
      <c r="M195" s="181">
        <f>VLOOKUP(B195,'Full FBS'!$B$18:$M$4306,12,0)</f>
        <v>4</v>
      </c>
      <c r="N195" s="43">
        <f>SUM(G195*$D$8+H195*$D$5+I195*$D$9+J195*$D$6+K195*$D$11+L195*$D$10+M195*$D$7)</f>
        <v>107.80000000000001</v>
      </c>
      <c r="O195" s="97">
        <f>VLOOKUP(B195, 'Full FBS'!$B$18:$P$4999, 14, FALSE)</f>
        <v>1</v>
      </c>
      <c r="P195" s="106">
        <f>SUM((((I195+L195)/1300*0.35)+(J195+M195)/14.5*0.35)+(K195/90)*0.3)*100*O195</f>
        <v>41.556454465075156</v>
      </c>
      <c r="Q195" s="31"/>
      <c r="R195" s="15"/>
      <c r="S195" s="15"/>
      <c r="T195" s="15"/>
      <c r="U195" s="15"/>
    </row>
    <row r="196" spans="1:21" ht="13.5" customHeight="1">
      <c r="A196" s="41">
        <f>RANK(N196,$N$18:$N$1857)</f>
        <v>179</v>
      </c>
      <c r="B196" s="180" t="s">
        <v>298</v>
      </c>
      <c r="C196" s="180" t="s">
        <v>1415</v>
      </c>
      <c r="D196" s="180" t="s">
        <v>43</v>
      </c>
      <c r="E196" s="180" t="s">
        <v>38</v>
      </c>
      <c r="F196" s="207" t="s">
        <v>1482</v>
      </c>
      <c r="G196" s="181">
        <f>VLOOKUP(B196,'Full FBS'!$B$18:$M$4306,6,0)</f>
        <v>0</v>
      </c>
      <c r="H196" s="181">
        <f>VLOOKUP(B196,'Full FBS'!$B$18:$M$4306,7,0)</f>
        <v>0</v>
      </c>
      <c r="I196" s="181">
        <f>VLOOKUP(B196,'Full FBS'!$B$18:$M$4306,8,0)</f>
        <v>0</v>
      </c>
      <c r="J196" s="181">
        <f>VLOOKUP(B196,'Full FBS'!$B$18:$M$4306,9,0)</f>
        <v>0</v>
      </c>
      <c r="K196" s="181">
        <f>VLOOKUP(B196,'Full FBS'!$B$18:$M$4306,10,0)</f>
        <v>42</v>
      </c>
      <c r="L196" s="181">
        <f>VLOOKUP(B196,'Full FBS'!$B$18:$M$4306,11,0)</f>
        <v>627</v>
      </c>
      <c r="M196" s="181">
        <f>VLOOKUP(B196,'Full FBS'!$B$18:$M$4306,12,0)</f>
        <v>4</v>
      </c>
      <c r="N196" s="43">
        <f>SUM(G196*$D$8+H196*$D$5+I196*$D$9+J196*$D$6+K196*$D$11+L196*$D$10+M196*$D$7)</f>
        <v>107.7</v>
      </c>
      <c r="O196" s="97">
        <f>VLOOKUP(B196, 'Full FBS'!$B$18:$P$4999, 14, FALSE)</f>
        <v>1</v>
      </c>
      <c r="P196" s="106">
        <f>SUM((((I196+L196)/1300*0.35)+(J196+M196)/14.5*0.35)+(K196/90)*0.3)*100*O196</f>
        <v>40.535941644562335</v>
      </c>
      <c r="Q196" s="31"/>
      <c r="R196" s="15"/>
      <c r="S196" s="15"/>
      <c r="T196" s="15"/>
      <c r="U196" s="15"/>
    </row>
    <row r="197" spans="1:21" ht="13.5" customHeight="1">
      <c r="A197" s="41">
        <f>RANK(N197,$N$18:$N$1857)</f>
        <v>179</v>
      </c>
      <c r="B197" s="180" t="s">
        <v>376</v>
      </c>
      <c r="C197" s="180" t="s">
        <v>1436</v>
      </c>
      <c r="D197" s="180" t="s">
        <v>43</v>
      </c>
      <c r="E197" s="180" t="s">
        <v>38</v>
      </c>
      <c r="F197" s="180" t="s">
        <v>57</v>
      </c>
      <c r="G197" s="181">
        <f>VLOOKUP(B197,'Full FBS'!$B$18:$M$4306,6,0)</f>
        <v>0</v>
      </c>
      <c r="H197" s="181">
        <f>VLOOKUP(B197,'Full FBS'!$B$18:$M$4306,7,0)</f>
        <v>0</v>
      </c>
      <c r="I197" s="181">
        <f>VLOOKUP(B197,'Full FBS'!$B$18:$M$4306,8,0)</f>
        <v>0</v>
      </c>
      <c r="J197" s="181">
        <f>VLOOKUP(B197,'Full FBS'!$B$18:$M$4306,9,0)</f>
        <v>0</v>
      </c>
      <c r="K197" s="181">
        <f>VLOOKUP(B197,'Full FBS'!$B$18:$M$4306,10,0)</f>
        <v>45</v>
      </c>
      <c r="L197" s="181">
        <f>VLOOKUP(B197,'Full FBS'!$B$18:$M$4306,11,0)</f>
        <v>612</v>
      </c>
      <c r="M197" s="181">
        <f>VLOOKUP(B197,'Full FBS'!$B$18:$M$4306,12,0)</f>
        <v>4</v>
      </c>
      <c r="N197" s="43">
        <f>SUM(G197*$D$8+H197*$D$5+I197*$D$9+J197*$D$6+K197*$D$11+L197*$D$10+M197*$D$7)</f>
        <v>107.7</v>
      </c>
      <c r="O197" s="97">
        <f>VLOOKUP(B197, 'Full FBS'!$B$18:$P$4999, 14, FALSE)</f>
        <v>1</v>
      </c>
      <c r="P197" s="106">
        <f>SUM((((I197+L197)/1300*0.35)+(J197+M197)/14.5*0.35)+(K197/90)*0.3)*100*O197</f>
        <v>41.132095490716182</v>
      </c>
      <c r="Q197" s="31"/>
      <c r="R197" s="15"/>
      <c r="S197" s="15"/>
      <c r="T197" s="15"/>
      <c r="U197" s="15"/>
    </row>
    <row r="198" spans="1:21" ht="13.5" customHeight="1">
      <c r="A198" s="41">
        <f>RANK(N198,$N$18:$N$1857)</f>
        <v>181</v>
      </c>
      <c r="B198" s="180" t="s">
        <v>1178</v>
      </c>
      <c r="C198" s="180" t="s">
        <v>1434</v>
      </c>
      <c r="D198" s="180" t="s">
        <v>43</v>
      </c>
      <c r="E198" s="180" t="s">
        <v>38</v>
      </c>
      <c r="F198" s="180" t="s">
        <v>59</v>
      </c>
      <c r="G198" s="181">
        <f>VLOOKUP(B198,'Full FBS'!$B$18:$M$4306,6,0)</f>
        <v>0</v>
      </c>
      <c r="H198" s="181">
        <f>VLOOKUP(B198,'Full FBS'!$B$18:$M$4306,7,0)</f>
        <v>0</v>
      </c>
      <c r="I198" s="181">
        <f>VLOOKUP(B198,'Full FBS'!$B$18:$M$4306,8,0)</f>
        <v>0</v>
      </c>
      <c r="J198" s="181">
        <f>VLOOKUP(B198,'Full FBS'!$B$18:$M$4306,9,0)</f>
        <v>0</v>
      </c>
      <c r="K198" s="181">
        <f>VLOOKUP(B198,'Full FBS'!$B$18:$M$4306,10,0)</f>
        <v>45</v>
      </c>
      <c r="L198" s="181">
        <f>VLOOKUP(B198,'Full FBS'!$B$18:$M$4306,11,0)</f>
        <v>608</v>
      </c>
      <c r="M198" s="181">
        <f>VLOOKUP(B198,'Full FBS'!$B$18:$M$4306,12,0)</f>
        <v>4</v>
      </c>
      <c r="N198" s="43">
        <f>SUM(G198*$D$8+H198*$D$5+I198*$D$9+J198*$D$6+K198*$D$11+L198*$D$10+M198*$D$7)</f>
        <v>107.30000000000001</v>
      </c>
      <c r="O198" s="97">
        <f>VLOOKUP(B198, 'Full FBS'!$B$18:$P$4999, 14, FALSE)</f>
        <v>1</v>
      </c>
      <c r="P198" s="106">
        <f>SUM((((I198+L198)/1300*0.35)+(J198+M198)/14.5*0.35)+(K198/90)*0.3)*100*O198</f>
        <v>41.024403183023871</v>
      </c>
      <c r="Q198" s="31"/>
      <c r="R198" s="15"/>
      <c r="S198" s="15"/>
      <c r="T198" s="15"/>
      <c r="U198" s="15"/>
    </row>
    <row r="199" spans="1:21" ht="13.5" customHeight="1">
      <c r="A199" s="41">
        <f>RANK(N199,$N$18:$N$1857)</f>
        <v>182</v>
      </c>
      <c r="B199" s="180" t="s">
        <v>1193</v>
      </c>
      <c r="C199" s="180" t="s">
        <v>1386</v>
      </c>
      <c r="D199" s="180" t="s">
        <v>43</v>
      </c>
      <c r="E199" s="180" t="s">
        <v>34</v>
      </c>
      <c r="F199" s="180" t="s">
        <v>57</v>
      </c>
      <c r="G199" s="181">
        <f>VLOOKUP(B199,'Full FBS'!$B$18:$M$4306,6,0)</f>
        <v>0</v>
      </c>
      <c r="H199" s="181">
        <f>VLOOKUP(B199,'Full FBS'!$B$18:$M$4306,7,0)</f>
        <v>0</v>
      </c>
      <c r="I199" s="181">
        <f>VLOOKUP(B199,'Full FBS'!$B$18:$M$4306,8,0)</f>
        <v>0</v>
      </c>
      <c r="J199" s="181">
        <f>VLOOKUP(B199,'Full FBS'!$B$18:$M$4306,9,0)</f>
        <v>0</v>
      </c>
      <c r="K199" s="181">
        <f>VLOOKUP(B199,'Full FBS'!$B$18:$M$4306,10,0)</f>
        <v>45</v>
      </c>
      <c r="L199" s="181">
        <f>VLOOKUP(B199,'Full FBS'!$B$18:$M$4306,11,0)</f>
        <v>601</v>
      </c>
      <c r="M199" s="181">
        <f>VLOOKUP(B199,'Full FBS'!$B$18:$M$4306,12,0)</f>
        <v>4</v>
      </c>
      <c r="N199" s="43">
        <f>SUM(G199*$D$8+H199*$D$5+I199*$D$9+J199*$D$6+K199*$D$11+L199*$D$10+M199*$D$7)</f>
        <v>106.6</v>
      </c>
      <c r="O199" s="97">
        <f>VLOOKUP(B199, 'Full FBS'!$B$18:$P$4999, 14, FALSE)</f>
        <v>1</v>
      </c>
      <c r="P199" s="106">
        <f>SUM((((I199+L199)/1300*0.35)+(J199+M199)/14.5*0.35)+(K199/90)*0.3)*100*O199</f>
        <v>40.835941644562332</v>
      </c>
      <c r="Q199" s="31"/>
      <c r="R199" s="15"/>
      <c r="S199" s="15"/>
      <c r="T199" s="15"/>
      <c r="U199" s="15"/>
    </row>
    <row r="200" spans="1:21" ht="13.5" customHeight="1">
      <c r="A200" s="41">
        <f>RANK(N200,$N$18:$N$1857)</f>
        <v>183</v>
      </c>
      <c r="B200" s="180" t="s">
        <v>157</v>
      </c>
      <c r="C200" s="180" t="s">
        <v>1367</v>
      </c>
      <c r="D200" s="180" t="s">
        <v>43</v>
      </c>
      <c r="E200" s="180" t="s">
        <v>34</v>
      </c>
      <c r="F200" s="180" t="s">
        <v>37</v>
      </c>
      <c r="G200" s="181">
        <f>VLOOKUP(B200,'Full FBS'!$B$18:$M$4306,6,0)</f>
        <v>0</v>
      </c>
      <c r="H200" s="181">
        <f>VLOOKUP(B200,'Full FBS'!$B$18:$M$4306,7,0)</f>
        <v>0</v>
      </c>
      <c r="I200" s="181">
        <f>VLOOKUP(B200,'Full FBS'!$B$18:$M$4306,8,0)</f>
        <v>0</v>
      </c>
      <c r="J200" s="181">
        <f>VLOOKUP(B200,'Full FBS'!$B$18:$M$4306,9,0)</f>
        <v>0</v>
      </c>
      <c r="K200" s="181">
        <f>VLOOKUP(B200,'Full FBS'!$B$18:$M$4306,10,0)</f>
        <v>50</v>
      </c>
      <c r="L200" s="181">
        <f>VLOOKUP(B200,'Full FBS'!$B$18:$M$4306,11,0)</f>
        <v>573</v>
      </c>
      <c r="M200" s="181">
        <f>VLOOKUP(B200,'Full FBS'!$B$18:$M$4306,12,0)</f>
        <v>4</v>
      </c>
      <c r="N200" s="43">
        <f>SUM(G200*$D$8+H200*$D$5+I200*$D$9+J200*$D$6+K200*$D$11+L200*$D$10+M200*$D$7)</f>
        <v>106.30000000000001</v>
      </c>
      <c r="O200" s="97">
        <f>VLOOKUP(B200, 'Full FBS'!$B$18:$P$4999, 14, FALSE)</f>
        <v>1</v>
      </c>
      <c r="P200" s="106">
        <f>SUM((((I200+L200)/1300*0.35)+(J200+M200)/14.5*0.35)+(K200/90)*0.3)*100*O200</f>
        <v>41.748762157382849</v>
      </c>
      <c r="Q200" s="31"/>
      <c r="R200" s="15"/>
      <c r="S200" s="15"/>
      <c r="T200" s="15"/>
      <c r="U200" s="15"/>
    </row>
    <row r="201" spans="1:21" ht="13.5" customHeight="1">
      <c r="A201" s="41">
        <f>RANK(N201,$N$18:$N$1857)</f>
        <v>184</v>
      </c>
      <c r="B201" s="180" t="s">
        <v>843</v>
      </c>
      <c r="C201" s="180" t="s">
        <v>1440</v>
      </c>
      <c r="D201" s="180" t="s">
        <v>43</v>
      </c>
      <c r="E201" s="180" t="s">
        <v>34</v>
      </c>
      <c r="F201" s="180" t="s">
        <v>1103</v>
      </c>
      <c r="G201" s="181">
        <f>VLOOKUP(B201,'Full FBS'!$B$18:$M$4306,6,0)</f>
        <v>0</v>
      </c>
      <c r="H201" s="181">
        <f>VLOOKUP(B201,'Full FBS'!$B$18:$M$4306,7,0)</f>
        <v>0</v>
      </c>
      <c r="I201" s="181">
        <f>VLOOKUP(B201,'Full FBS'!$B$18:$M$4306,8,0)</f>
        <v>0</v>
      </c>
      <c r="J201" s="181">
        <f>VLOOKUP(B201,'Full FBS'!$B$18:$M$4306,9,0)</f>
        <v>0</v>
      </c>
      <c r="K201" s="181">
        <f>VLOOKUP(B201,'Full FBS'!$B$18:$M$4306,10,0)</f>
        <v>40</v>
      </c>
      <c r="L201" s="181">
        <f>VLOOKUP(B201,'Full FBS'!$B$18:$M$4306,11,0)</f>
        <v>622</v>
      </c>
      <c r="M201" s="181">
        <f>VLOOKUP(B201,'Full FBS'!$B$18:$M$4306,12,0)</f>
        <v>4</v>
      </c>
      <c r="N201" s="43">
        <f>SUM(G201*$D$8+H201*$D$5+I201*$D$9+J201*$D$6+K201*$D$11+L201*$D$10+M201*$D$7)</f>
        <v>106.2</v>
      </c>
      <c r="O201" s="97">
        <f>VLOOKUP(B201, 'Full FBS'!$B$18:$P$4999, 14, FALSE)</f>
        <v>1</v>
      </c>
      <c r="P201" s="106">
        <f>SUM((((I201+L201)/1300*0.35)+(J201+M201)/14.5*0.35)+(K201/90)*0.3)*100*O201</f>
        <v>39.734659593280277</v>
      </c>
      <c r="Q201" s="31"/>
      <c r="R201" s="15"/>
      <c r="S201" s="15"/>
      <c r="T201" s="15"/>
      <c r="U201" s="15"/>
    </row>
    <row r="202" spans="1:21" ht="13.5" customHeight="1">
      <c r="A202" s="41">
        <f>RANK(N202,$N$18:$N$1857)</f>
        <v>185</v>
      </c>
      <c r="B202" s="180" t="s">
        <v>599</v>
      </c>
      <c r="C202" s="180" t="s">
        <v>1375</v>
      </c>
      <c r="D202" s="180" t="s">
        <v>43</v>
      </c>
      <c r="E202" s="180" t="s">
        <v>34</v>
      </c>
      <c r="F202" s="180" t="s">
        <v>57</v>
      </c>
      <c r="G202" s="181">
        <f>VLOOKUP(B202,'Full FBS'!$B$18:$M$4306,6,0)</f>
        <v>0</v>
      </c>
      <c r="H202" s="181">
        <f>VLOOKUP(B202,'Full FBS'!$B$18:$M$4306,7,0)</f>
        <v>0</v>
      </c>
      <c r="I202" s="181">
        <f>VLOOKUP(B202,'Full FBS'!$B$18:$M$4306,8,0)</f>
        <v>0</v>
      </c>
      <c r="J202" s="181">
        <f>VLOOKUP(B202,'Full FBS'!$B$18:$M$4306,9,0)</f>
        <v>0</v>
      </c>
      <c r="K202" s="181">
        <f>VLOOKUP(B202,'Full FBS'!$B$18:$M$4306,10,0)</f>
        <v>39</v>
      </c>
      <c r="L202" s="181">
        <f>VLOOKUP(B202,'Full FBS'!$B$18:$M$4306,11,0)</f>
        <v>566</v>
      </c>
      <c r="M202" s="181">
        <f>VLOOKUP(B202,'Full FBS'!$B$18:$M$4306,12,0)</f>
        <v>5</v>
      </c>
      <c r="N202" s="43">
        <f>SUM(G202*$D$8+H202*$D$5+I202*$D$9+J202*$D$6+K202*$D$11+L202*$D$10+M202*$D$7)</f>
        <v>106.1</v>
      </c>
      <c r="O202" s="97">
        <f>VLOOKUP(B202, 'Full FBS'!$B$18:$P$4999, 14, FALSE)</f>
        <v>1</v>
      </c>
      <c r="P202" s="106">
        <f>SUM((((I202+L202)/1300*0.35)+(J202+M202)/14.5*0.35)+(K202/90)*0.3)*100*O202</f>
        <v>40.307427055702917</v>
      </c>
      <c r="Q202" s="31"/>
      <c r="R202" s="15"/>
      <c r="S202" s="15"/>
      <c r="T202" s="15"/>
      <c r="U202" s="15"/>
    </row>
    <row r="203" spans="1:21" ht="13.5" customHeight="1">
      <c r="A203" s="41">
        <f>RANK(N203,$N$18:$N$1857)</f>
        <v>185</v>
      </c>
      <c r="B203" s="180" t="s">
        <v>378</v>
      </c>
      <c r="C203" s="180" t="s">
        <v>1411</v>
      </c>
      <c r="D203" s="180" t="s">
        <v>43</v>
      </c>
      <c r="E203" s="180" t="s">
        <v>34</v>
      </c>
      <c r="F203" s="180" t="s">
        <v>1104</v>
      </c>
      <c r="G203" s="181">
        <f>VLOOKUP(B203,'Full FBS'!$B$18:$M$4306,6,0)</f>
        <v>0</v>
      </c>
      <c r="H203" s="181">
        <f>VLOOKUP(B203,'Full FBS'!$B$18:$M$4306,7,0)</f>
        <v>0</v>
      </c>
      <c r="I203" s="181">
        <f>VLOOKUP(B203,'Full FBS'!$B$18:$M$4306,8,0)</f>
        <v>0</v>
      </c>
      <c r="J203" s="181">
        <f>VLOOKUP(B203,'Full FBS'!$B$18:$M$4306,9,0)</f>
        <v>0</v>
      </c>
      <c r="K203" s="181">
        <f>VLOOKUP(B203,'Full FBS'!$B$18:$M$4306,10,0)</f>
        <v>45</v>
      </c>
      <c r="L203" s="181">
        <f>VLOOKUP(B203,'Full FBS'!$B$18:$M$4306,11,0)</f>
        <v>596</v>
      </c>
      <c r="M203" s="181">
        <f>VLOOKUP(B203,'Full FBS'!$B$18:$M$4306,12,0)</f>
        <v>4</v>
      </c>
      <c r="N203" s="43">
        <f>SUM(G203*$D$8+H203*$D$5+I203*$D$9+J203*$D$6+K203*$D$11+L203*$D$10+M203*$D$7)</f>
        <v>106.1</v>
      </c>
      <c r="O203" s="97">
        <f>VLOOKUP(B203, 'Full FBS'!$B$18:$P$4999, 14, FALSE)</f>
        <v>1</v>
      </c>
      <c r="P203" s="106">
        <f>SUM((((I203+L203)/1300*0.35)+(J203+M203)/14.5*0.35)+(K203/90)*0.3)*100*O203</f>
        <v>40.701326259946946</v>
      </c>
      <c r="Q203" s="31"/>
      <c r="R203" s="15"/>
      <c r="S203" s="15"/>
      <c r="T203" s="15"/>
      <c r="U203" s="15"/>
    </row>
    <row r="204" spans="1:21" ht="13.5" customHeight="1">
      <c r="A204" s="41">
        <f>RANK(N204,$N$18:$N$1857)</f>
        <v>187</v>
      </c>
      <c r="B204" s="180" t="s">
        <v>1585</v>
      </c>
      <c r="C204" s="180" t="s">
        <v>1365</v>
      </c>
      <c r="D204" s="180" t="s">
        <v>43</v>
      </c>
      <c r="E204" s="180" t="s">
        <v>38</v>
      </c>
      <c r="F204" s="180" t="s">
        <v>1105</v>
      </c>
      <c r="G204" s="181">
        <f>VLOOKUP(B204,'Full FBS'!$B$18:$M$4306,6,0)</f>
        <v>0</v>
      </c>
      <c r="H204" s="181">
        <f>VLOOKUP(B204,'Full FBS'!$B$18:$M$4306,7,0)</f>
        <v>0</v>
      </c>
      <c r="I204" s="181">
        <f>VLOOKUP(B204,'Full FBS'!$B$18:$M$4306,8,0)</f>
        <v>0</v>
      </c>
      <c r="J204" s="181">
        <f>VLOOKUP(B204,'Full FBS'!$B$18:$M$4306,9,0)</f>
        <v>0</v>
      </c>
      <c r="K204" s="181">
        <f>VLOOKUP(B204,'Full FBS'!$B$18:$M$4306,10,0)</f>
        <v>41</v>
      </c>
      <c r="L204" s="181">
        <f>VLOOKUP(B204,'Full FBS'!$B$18:$M$4306,11,0)</f>
        <v>613</v>
      </c>
      <c r="M204" s="181">
        <f>VLOOKUP(B204,'Full FBS'!$B$18:$M$4306,12,0)</f>
        <v>4</v>
      </c>
      <c r="N204" s="43">
        <f>SUM(G204*$D$8+H204*$D$5+I204*$D$9+J204*$D$6+K204*$D$11+L204*$D$10+M204*$D$7)</f>
        <v>105.80000000000001</v>
      </c>
      <c r="O204" s="97">
        <f>VLOOKUP(B204, 'Full FBS'!$B$18:$P$4999, 14, FALSE)</f>
        <v>1</v>
      </c>
      <c r="P204" s="106">
        <f>SUM((((I204+L204)/1300*0.35)+(J204+M204)/14.5*0.35)+(K204/90)*0.3)*100*O204</f>
        <v>39.825685234305922</v>
      </c>
      <c r="Q204" s="31"/>
      <c r="R204" s="15"/>
      <c r="S204" s="15"/>
      <c r="T204" s="15"/>
      <c r="U204" s="15"/>
    </row>
    <row r="205" spans="1:21" ht="13.5" customHeight="1">
      <c r="A205" s="41">
        <f>RANK(N205,$N$18:$N$1857)</f>
        <v>188</v>
      </c>
      <c r="B205" s="180" t="s">
        <v>536</v>
      </c>
      <c r="C205" s="180" t="s">
        <v>1451</v>
      </c>
      <c r="D205" s="180" t="s">
        <v>43</v>
      </c>
      <c r="E205" s="180" t="s">
        <v>34</v>
      </c>
      <c r="F205" s="180" t="s">
        <v>35</v>
      </c>
      <c r="G205" s="181">
        <f>VLOOKUP(B205,'Full FBS'!$B$18:$M$4306,6,0)</f>
        <v>0</v>
      </c>
      <c r="H205" s="181">
        <f>VLOOKUP(B205,'Full FBS'!$B$18:$M$4306,7,0)</f>
        <v>0</v>
      </c>
      <c r="I205" s="181">
        <f>VLOOKUP(B205,'Full FBS'!$B$18:$M$4306,8,0)</f>
        <v>10</v>
      </c>
      <c r="J205" s="181">
        <f>VLOOKUP(B205,'Full FBS'!$B$18:$M$4306,9,0)</f>
        <v>0</v>
      </c>
      <c r="K205" s="181">
        <f>VLOOKUP(B205,'Full FBS'!$B$18:$M$4306,10,0)</f>
        <v>52</v>
      </c>
      <c r="L205" s="181">
        <f>VLOOKUP(B205,'Full FBS'!$B$18:$M$4306,11,0)</f>
        <v>607</v>
      </c>
      <c r="M205" s="181">
        <f>VLOOKUP(B205,'Full FBS'!$B$18:$M$4306,12,0)</f>
        <v>3</v>
      </c>
      <c r="N205" s="43">
        <f>SUM(G205*$D$8+H205*$D$5+I205*$D$9+J205*$D$6+K205*$D$11+L205*$D$10+M205*$D$7)</f>
        <v>105.7</v>
      </c>
      <c r="O205" s="97">
        <f>VLOOKUP(B205, 'Full FBS'!$B$18:$P$4999, 14, FALSE)</f>
        <v>1</v>
      </c>
      <c r="P205" s="106">
        <f>SUM((((I205+L205)/1300*0.35)+(J205+M205)/14.5*0.35)+(K205/90)*0.3)*100*O205</f>
        <v>41.18625110521662</v>
      </c>
      <c r="Q205" s="31"/>
      <c r="R205" s="15"/>
      <c r="S205" s="15"/>
      <c r="T205" s="15"/>
      <c r="U205" s="15"/>
    </row>
    <row r="206" spans="1:21" ht="13.5" customHeight="1">
      <c r="A206" s="41">
        <f>RANK(N206,$N$18:$N$1857)</f>
        <v>189</v>
      </c>
      <c r="B206" s="180" t="s">
        <v>955</v>
      </c>
      <c r="C206" s="180" t="s">
        <v>1378</v>
      </c>
      <c r="D206" s="180" t="s">
        <v>43</v>
      </c>
      <c r="E206" s="180" t="s">
        <v>38</v>
      </c>
      <c r="F206" s="180" t="s">
        <v>1106</v>
      </c>
      <c r="G206" s="181">
        <f>VLOOKUP(B206,'Full FBS'!$B$18:$M$4306,6,0)</f>
        <v>0</v>
      </c>
      <c r="H206" s="181">
        <f>VLOOKUP(B206,'Full FBS'!$B$18:$M$4306,7,0)</f>
        <v>0</v>
      </c>
      <c r="I206" s="181">
        <f>VLOOKUP(B206,'Full FBS'!$B$18:$M$4306,8,0)</f>
        <v>0</v>
      </c>
      <c r="J206" s="181">
        <f>VLOOKUP(B206,'Full FBS'!$B$18:$M$4306,9,0)</f>
        <v>0</v>
      </c>
      <c r="K206" s="181">
        <f>VLOOKUP(B206,'Full FBS'!$B$18:$M$4306,10,0)</f>
        <v>46</v>
      </c>
      <c r="L206" s="181">
        <f>VLOOKUP(B206,'Full FBS'!$B$18:$M$4306,11,0)</f>
        <v>463</v>
      </c>
      <c r="M206" s="181">
        <f>VLOOKUP(B206,'Full FBS'!$B$18:$M$4306,12,0)</f>
        <v>6</v>
      </c>
      <c r="N206" s="43">
        <f>SUM(G206*$D$8+H206*$D$5+I206*$D$9+J206*$D$6+K206*$D$11+L206*$D$10+M206*$D$7)</f>
        <v>105.30000000000001</v>
      </c>
      <c r="O206" s="97">
        <f>VLOOKUP(B206, 'Full FBS'!$B$18:$P$4999, 14, FALSE)</f>
        <v>1</v>
      </c>
      <c r="P206" s="106">
        <f>SUM((((I206+L206)/1300*0.35)+(J206+M206)/14.5*0.35)+(K206/90)*0.3)*100*O206</f>
        <v>42.281476569407602</v>
      </c>
      <c r="Q206" s="31"/>
      <c r="R206" s="15"/>
      <c r="S206" s="15"/>
      <c r="T206" s="15"/>
      <c r="U206" s="15"/>
    </row>
    <row r="207" spans="1:21" ht="13.5" customHeight="1">
      <c r="A207" s="41">
        <f>RANK(N207,$N$18:$N$1857)</f>
        <v>190</v>
      </c>
      <c r="B207" s="180" t="s">
        <v>49</v>
      </c>
      <c r="C207" s="180" t="s">
        <v>1458</v>
      </c>
      <c r="D207" s="180" t="s">
        <v>43</v>
      </c>
      <c r="E207" s="180" t="s">
        <v>34</v>
      </c>
      <c r="F207" s="180" t="s">
        <v>35</v>
      </c>
      <c r="G207" s="181">
        <f>VLOOKUP(B207,'Full FBS'!$B$18:$M$4306,6,0)</f>
        <v>0</v>
      </c>
      <c r="H207" s="181">
        <f>VLOOKUP(B207,'Full FBS'!$B$18:$M$4306,7,0)</f>
        <v>0</v>
      </c>
      <c r="I207" s="181">
        <f>VLOOKUP(B207,'Full FBS'!$B$18:$M$4306,8,0)</f>
        <v>23</v>
      </c>
      <c r="J207" s="181">
        <f>VLOOKUP(B207,'Full FBS'!$B$18:$M$4306,9,0)</f>
        <v>0</v>
      </c>
      <c r="K207" s="181">
        <f>VLOOKUP(B207,'Full FBS'!$B$18:$M$4306,10,0)</f>
        <v>48</v>
      </c>
      <c r="L207" s="181">
        <f>VLOOKUP(B207,'Full FBS'!$B$18:$M$4306,11,0)</f>
        <v>488</v>
      </c>
      <c r="M207" s="181">
        <f>VLOOKUP(B207,'Full FBS'!$B$18:$M$4306,12,0)</f>
        <v>5</v>
      </c>
      <c r="N207" s="43">
        <f>SUM(G207*$D$8+H207*$D$5+I207*$D$9+J207*$D$6+K207*$D$11+L207*$D$10+M207*$D$7)</f>
        <v>105.10000000000001</v>
      </c>
      <c r="O207" s="97">
        <f>VLOOKUP(B207, 'Full FBS'!$B$18:$P$4999, 14, FALSE)</f>
        <v>1</v>
      </c>
      <c r="P207" s="106">
        <f>SUM((((I207+L207)/1300*0.35)+(J207+M207)/14.5*0.35)+(K207/90)*0.3)*100*O207</f>
        <v>41.82665782493369</v>
      </c>
      <c r="Q207" s="31"/>
      <c r="R207" s="15"/>
      <c r="S207" s="15"/>
      <c r="T207" s="15"/>
      <c r="U207" s="15"/>
    </row>
    <row r="208" spans="1:21" ht="13.5" customHeight="1">
      <c r="A208" s="41">
        <f>RANK(N208,$N$18:$N$1857)</f>
        <v>191</v>
      </c>
      <c r="B208" s="180" t="s">
        <v>765</v>
      </c>
      <c r="C208" s="180" t="s">
        <v>1399</v>
      </c>
      <c r="D208" s="180" t="s">
        <v>43</v>
      </c>
      <c r="E208" s="180" t="s">
        <v>38</v>
      </c>
      <c r="F208" s="180" t="s">
        <v>37</v>
      </c>
      <c r="G208" s="181">
        <f>VLOOKUP(B208,'Full FBS'!$B$18:$M$4306,6,0)</f>
        <v>0</v>
      </c>
      <c r="H208" s="181">
        <f>VLOOKUP(B208,'Full FBS'!$B$18:$M$4306,7,0)</f>
        <v>0</v>
      </c>
      <c r="I208" s="181">
        <f>VLOOKUP(B208,'Full FBS'!$B$18:$M$4306,8,0)</f>
        <v>0</v>
      </c>
      <c r="J208" s="181">
        <f>VLOOKUP(B208,'Full FBS'!$B$18:$M$4306,9,0)</f>
        <v>0</v>
      </c>
      <c r="K208" s="181">
        <f>VLOOKUP(B208,'Full FBS'!$B$18:$M$4306,10,0)</f>
        <v>40</v>
      </c>
      <c r="L208" s="181">
        <f>VLOOKUP(B208,'Full FBS'!$B$18:$M$4306,11,0)</f>
        <v>543</v>
      </c>
      <c r="M208" s="181">
        <f>VLOOKUP(B208,'Full FBS'!$B$18:$M$4306,12,0)</f>
        <v>5</v>
      </c>
      <c r="N208" s="43">
        <f>SUM(G208*$D$8+H208*$D$5+I208*$D$9+J208*$D$6+K208*$D$11+L208*$D$10+M208*$D$7)</f>
        <v>104.30000000000001</v>
      </c>
      <c r="O208" s="97">
        <f>VLOOKUP(B208, 'Full FBS'!$B$18:$P$4999, 14, FALSE)</f>
        <v>1</v>
      </c>
      <c r="P208" s="106">
        <f>SUM((((I208+L208)/1300*0.35)+(J208+M208)/14.5*0.35)+(K208/90)*0.3)*100*O208</f>
        <v>40.021529619805484</v>
      </c>
      <c r="Q208" s="31"/>
      <c r="R208" s="15"/>
      <c r="S208" s="15"/>
      <c r="T208" s="15"/>
      <c r="U208" s="15"/>
    </row>
    <row r="209" spans="1:21" ht="13.5" customHeight="1">
      <c r="A209" s="41">
        <f>RANK(N209,$N$18:$N$1857)</f>
        <v>192</v>
      </c>
      <c r="B209" s="180" t="s">
        <v>223</v>
      </c>
      <c r="C209" s="180" t="s">
        <v>1451</v>
      </c>
      <c r="D209" s="180" t="s">
        <v>43</v>
      </c>
      <c r="E209" s="180" t="s">
        <v>38</v>
      </c>
      <c r="F209" s="180" t="s">
        <v>35</v>
      </c>
      <c r="G209" s="181">
        <f>VLOOKUP(B209,'Full FBS'!$B$18:$M$4306,6,0)</f>
        <v>0</v>
      </c>
      <c r="H209" s="181">
        <f>VLOOKUP(B209,'Full FBS'!$B$18:$M$4306,7,0)</f>
        <v>0</v>
      </c>
      <c r="I209" s="181">
        <f>VLOOKUP(B209,'Full FBS'!$B$18:$M$4306,8,0)</f>
        <v>30</v>
      </c>
      <c r="J209" s="181">
        <f>VLOOKUP(B209,'Full FBS'!$B$18:$M$4306,9,0)</f>
        <v>0</v>
      </c>
      <c r="K209" s="181">
        <f>VLOOKUP(B209,'Full FBS'!$B$18:$M$4306,10,0)</f>
        <v>44</v>
      </c>
      <c r="L209" s="181">
        <f>VLOOKUP(B209,'Full FBS'!$B$18:$M$4306,11,0)</f>
        <v>552</v>
      </c>
      <c r="M209" s="181">
        <f>VLOOKUP(B209,'Full FBS'!$B$18:$M$4306,12,0)</f>
        <v>4</v>
      </c>
      <c r="N209" s="43">
        <f>SUM(G209*$D$8+H209*$D$5+I209*$D$9+J209*$D$6+K209*$D$11+L209*$D$10+M209*$D$7)</f>
        <v>104.2</v>
      </c>
      <c r="O209" s="97">
        <f>VLOOKUP(B209, 'Full FBS'!$B$18:$P$4999, 14, FALSE)</f>
        <v>1</v>
      </c>
      <c r="P209" s="106">
        <f>SUM((((I209+L209)/1300*0.35)+(J209+M209)/14.5*0.35)+(K209/90)*0.3)*100*O209</f>
        <v>39.991069849690533</v>
      </c>
      <c r="Q209" s="31"/>
      <c r="R209" s="15"/>
      <c r="S209" s="15"/>
      <c r="T209" s="15"/>
      <c r="U209" s="15"/>
    </row>
    <row r="210" spans="1:21" ht="13.5" customHeight="1">
      <c r="A210" s="41">
        <f>RANK(N210,$N$18:$N$1857)</f>
        <v>192</v>
      </c>
      <c r="B210" s="180" t="s">
        <v>1601</v>
      </c>
      <c r="C210" s="180" t="s">
        <v>1445</v>
      </c>
      <c r="D210" s="180" t="s">
        <v>43</v>
      </c>
      <c r="E210" s="180" t="s">
        <v>34</v>
      </c>
      <c r="F210" s="180" t="s">
        <v>41</v>
      </c>
      <c r="G210" s="181">
        <f>VLOOKUP(B210,'Full FBS'!$B$18:$M$4306,6,0)</f>
        <v>0</v>
      </c>
      <c r="H210" s="181">
        <f>VLOOKUP(B210,'Full FBS'!$B$18:$M$4306,7,0)</f>
        <v>0</v>
      </c>
      <c r="I210" s="181">
        <f>VLOOKUP(B210,'Full FBS'!$B$18:$M$4306,8,0)</f>
        <v>0</v>
      </c>
      <c r="J210" s="181">
        <f>VLOOKUP(B210,'Full FBS'!$B$18:$M$4306,9,0)</f>
        <v>0</v>
      </c>
      <c r="K210" s="181">
        <f>VLOOKUP(B210,'Full FBS'!$B$18:$M$4306,10,0)</f>
        <v>40</v>
      </c>
      <c r="L210" s="181">
        <f>VLOOKUP(B210,'Full FBS'!$B$18:$M$4306,11,0)</f>
        <v>602</v>
      </c>
      <c r="M210" s="181">
        <f>VLOOKUP(B210,'Full FBS'!$B$18:$M$4306,12,0)</f>
        <v>4</v>
      </c>
      <c r="N210" s="43">
        <f>SUM(G210*$D$8+H210*$D$5+I210*$D$9+J210*$D$6+K210*$D$11+L210*$D$10+M210*$D$7)</f>
        <v>104.2</v>
      </c>
      <c r="O210" s="97">
        <f>VLOOKUP(B210, 'Full FBS'!$B$18:$P$4999, 14, FALSE)</f>
        <v>0.97499999999999998</v>
      </c>
      <c r="P210" s="106">
        <f>SUM((((I210+L210)/1300*0.35)+(J210+M210)/14.5*0.35)+(K210/90)*0.3)*100*O210</f>
        <v>38.216293103448272</v>
      </c>
      <c r="Q210" s="31"/>
      <c r="R210" s="15"/>
      <c r="S210" s="15"/>
      <c r="T210" s="15"/>
      <c r="U210" s="15"/>
    </row>
    <row r="211" spans="1:21" ht="13.5" customHeight="1">
      <c r="A211" s="41">
        <f>RANK(N211,$N$18:$N$1857)</f>
        <v>194</v>
      </c>
      <c r="B211" s="180" t="s">
        <v>1251</v>
      </c>
      <c r="C211" s="180" t="s">
        <v>1417</v>
      </c>
      <c r="D211" s="180" t="s">
        <v>43</v>
      </c>
      <c r="E211" s="180" t="s">
        <v>36</v>
      </c>
      <c r="F211" s="180" t="s">
        <v>1105</v>
      </c>
      <c r="G211" s="181">
        <f>VLOOKUP(B211,'Full FBS'!$B$18:$M$4306,6,0)</f>
        <v>0</v>
      </c>
      <c r="H211" s="181">
        <f>VLOOKUP(B211,'Full FBS'!$B$18:$M$4306,7,0)</f>
        <v>0</v>
      </c>
      <c r="I211" s="181">
        <f>VLOOKUP(B211,'Full FBS'!$B$18:$M$4306,8,0)</f>
        <v>75</v>
      </c>
      <c r="J211" s="181">
        <f>VLOOKUP(B211,'Full FBS'!$B$18:$M$4306,9,0)</f>
        <v>1</v>
      </c>
      <c r="K211" s="181">
        <f>VLOOKUP(B211,'Full FBS'!$B$18:$M$4306,10,0)</f>
        <v>40</v>
      </c>
      <c r="L211" s="181">
        <f>VLOOKUP(B211,'Full FBS'!$B$18:$M$4306,11,0)</f>
        <v>525</v>
      </c>
      <c r="M211" s="181">
        <f>VLOOKUP(B211,'Full FBS'!$B$18:$M$4306,12,0)</f>
        <v>3</v>
      </c>
      <c r="N211" s="43">
        <f>SUM(G211*$D$8+H211*$D$5+I211*$D$9+J211*$D$6+K211*$D$11+L211*$D$10+M211*$D$7)</f>
        <v>104</v>
      </c>
      <c r="O211" s="97">
        <f>VLOOKUP(B211, 'Full FBS'!$B$18:$P$4999, 14, FALSE)</f>
        <v>1</v>
      </c>
      <c r="P211" s="106">
        <f>SUM((((I211+L211)/1300*0.35)+(J211+M211)/14.5*0.35)+(K211/90)*0.3)*100*O211</f>
        <v>39.142351900972592</v>
      </c>
      <c r="Q211" s="31"/>
      <c r="R211" s="15"/>
      <c r="S211" s="15"/>
      <c r="T211" s="15"/>
      <c r="U211" s="15"/>
    </row>
    <row r="212" spans="1:21" ht="13.5" customHeight="1">
      <c r="A212" s="41">
        <f>RANK(N212,$N$18:$N$1857)</f>
        <v>195</v>
      </c>
      <c r="B212" s="180" t="s">
        <v>44</v>
      </c>
      <c r="C212" s="180" t="s">
        <v>1391</v>
      </c>
      <c r="D212" s="180" t="s">
        <v>43</v>
      </c>
      <c r="E212" s="180" t="s">
        <v>34</v>
      </c>
      <c r="F212" s="180" t="s">
        <v>35</v>
      </c>
      <c r="G212" s="181">
        <f>VLOOKUP(B212,'Full FBS'!$B$18:$M$4306,6,0)</f>
        <v>0</v>
      </c>
      <c r="H212" s="181">
        <f>VLOOKUP(B212,'Full FBS'!$B$18:$M$4306,7,0)</f>
        <v>0</v>
      </c>
      <c r="I212" s="181">
        <f>VLOOKUP(B212,'Full FBS'!$B$18:$M$4306,8,0)</f>
        <v>711</v>
      </c>
      <c r="J212" s="181">
        <f>VLOOKUP(B212,'Full FBS'!$B$18:$M$4306,9,0)</f>
        <v>4</v>
      </c>
      <c r="K212" s="181">
        <f>VLOOKUP(B212,'Full FBS'!$B$18:$M$4306,10,0)</f>
        <v>6</v>
      </c>
      <c r="L212" s="181">
        <f>VLOOKUP(B212,'Full FBS'!$B$18:$M$4306,11,0)</f>
        <v>57</v>
      </c>
      <c r="M212" s="181">
        <f>VLOOKUP(B212,'Full FBS'!$B$18:$M$4306,12,0)</f>
        <v>0</v>
      </c>
      <c r="N212" s="43">
        <f>SUM(G212*$D$8+H212*$D$5+I212*$D$9+J212*$D$6+K212*$D$11+L212*$D$10+M212*$D$7)</f>
        <v>103.80000000000001</v>
      </c>
      <c r="O212" s="97">
        <f>VLOOKUP(B212, 'Full FBS'!$B$18:$P$4999, 14, FALSE)</f>
        <v>1</v>
      </c>
      <c r="P212" s="106">
        <f>SUM((((I212+L212)/1300*0.35)+(J212+M212)/14.5*0.35)+(K212/90)*0.3)*100*O212</f>
        <v>32.332095490716185</v>
      </c>
      <c r="Q212" s="31"/>
      <c r="R212" s="15"/>
      <c r="S212" s="15"/>
      <c r="T212" s="15"/>
      <c r="U212" s="15"/>
    </row>
    <row r="213" spans="1:21" ht="13.5" customHeight="1">
      <c r="A213" s="41">
        <f>RANK(N213,$N$18:$N$1857)</f>
        <v>196</v>
      </c>
      <c r="B213" s="180" t="s">
        <v>280</v>
      </c>
      <c r="C213" s="180" t="s">
        <v>1384</v>
      </c>
      <c r="D213" s="180" t="s">
        <v>43</v>
      </c>
      <c r="E213" s="180" t="s">
        <v>34</v>
      </c>
      <c r="F213" s="180" t="s">
        <v>1105</v>
      </c>
      <c r="G213" s="181">
        <f>VLOOKUP(B213,'Full FBS'!$B$18:$M$4306,6,0)</f>
        <v>0</v>
      </c>
      <c r="H213" s="181">
        <f>VLOOKUP(B213,'Full FBS'!$B$18:$M$4306,7,0)</f>
        <v>0</v>
      </c>
      <c r="I213" s="181">
        <f>VLOOKUP(B213,'Full FBS'!$B$18:$M$4306,8,0)</f>
        <v>25</v>
      </c>
      <c r="J213" s="181">
        <f>VLOOKUP(B213,'Full FBS'!$B$18:$M$4306,9,0)</f>
        <v>0</v>
      </c>
      <c r="K213" s="181">
        <f>VLOOKUP(B213,'Full FBS'!$B$18:$M$4306,10,0)</f>
        <v>44</v>
      </c>
      <c r="L213" s="181">
        <f>VLOOKUP(B213,'Full FBS'!$B$18:$M$4306,11,0)</f>
        <v>552</v>
      </c>
      <c r="M213" s="181">
        <f>VLOOKUP(B213,'Full FBS'!$B$18:$M$4306,12,0)</f>
        <v>4</v>
      </c>
      <c r="N213" s="43">
        <f>SUM(G213*$D$8+H213*$D$5+I213*$D$9+J213*$D$6+K213*$D$11+L213*$D$10+M213*$D$7)</f>
        <v>103.7</v>
      </c>
      <c r="O213" s="97">
        <f>VLOOKUP(B213, 'Full FBS'!$B$18:$P$4999, 14, FALSE)</f>
        <v>1</v>
      </c>
      <c r="P213" s="106">
        <f>SUM((((I213+L213)/1300*0.35)+(J213+M213)/14.5*0.35)+(K213/90)*0.3)*100*O213</f>
        <v>39.856454465075153</v>
      </c>
      <c r="Q213" s="31"/>
      <c r="R213" s="15"/>
      <c r="S213" s="15"/>
      <c r="T213" s="15"/>
      <c r="U213" s="15"/>
    </row>
    <row r="214" spans="1:21" ht="13.5" customHeight="1">
      <c r="A214" s="41">
        <f>RANK(N214,$N$18:$N$1857)</f>
        <v>196</v>
      </c>
      <c r="B214" s="180" t="s">
        <v>848</v>
      </c>
      <c r="C214" s="180" t="s">
        <v>1427</v>
      </c>
      <c r="D214" s="180" t="s">
        <v>43</v>
      </c>
      <c r="E214" s="180" t="s">
        <v>36</v>
      </c>
      <c r="F214" s="180" t="s">
        <v>52</v>
      </c>
      <c r="G214" s="181">
        <f>VLOOKUP(B214,'Full FBS'!$B$18:$M$4306,6,0)</f>
        <v>0</v>
      </c>
      <c r="H214" s="181">
        <f>VLOOKUP(B214,'Full FBS'!$B$18:$M$4306,7,0)</f>
        <v>0</v>
      </c>
      <c r="I214" s="181">
        <f>VLOOKUP(B214,'Full FBS'!$B$18:$M$4306,8,0)</f>
        <v>0</v>
      </c>
      <c r="J214" s="181">
        <f>VLOOKUP(B214,'Full FBS'!$B$18:$M$4306,9,0)</f>
        <v>0</v>
      </c>
      <c r="K214" s="181">
        <f>VLOOKUP(B214,'Full FBS'!$B$18:$M$4306,10,0)</f>
        <v>47</v>
      </c>
      <c r="L214" s="181">
        <f>VLOOKUP(B214,'Full FBS'!$B$18:$M$4306,11,0)</f>
        <v>562</v>
      </c>
      <c r="M214" s="181">
        <f>VLOOKUP(B214,'Full FBS'!$B$18:$M$4306,12,0)</f>
        <v>4</v>
      </c>
      <c r="N214" s="43">
        <f>SUM(G214*$D$8+H214*$D$5+I214*$D$9+J214*$D$6+K214*$D$11+L214*$D$10+M214*$D$7)</f>
        <v>103.7</v>
      </c>
      <c r="O214" s="97">
        <f>VLOOKUP(B214, 'Full FBS'!$B$18:$P$4999, 14, FALSE)</f>
        <v>1</v>
      </c>
      <c r="P214" s="106">
        <f>SUM((((I214+L214)/1300*0.35)+(J214+M214)/14.5*0.35)+(K214/90)*0.3)*100*O214</f>
        <v>40.452608311229</v>
      </c>
      <c r="Q214" s="31"/>
      <c r="R214" s="15"/>
      <c r="S214" s="15"/>
      <c r="T214" s="15"/>
      <c r="U214" s="15"/>
    </row>
    <row r="215" spans="1:21" ht="13.5" customHeight="1">
      <c r="A215" s="41">
        <f>RANK(N215,$N$18:$N$1857)</f>
        <v>198</v>
      </c>
      <c r="B215" s="180" t="s">
        <v>606</v>
      </c>
      <c r="C215" s="180" t="s">
        <v>1471</v>
      </c>
      <c r="D215" s="180" t="s">
        <v>43</v>
      </c>
      <c r="E215" s="180" t="s">
        <v>34</v>
      </c>
      <c r="F215" s="180" t="s">
        <v>59</v>
      </c>
      <c r="G215" s="181">
        <f>VLOOKUP(B215,'Full FBS'!$B$18:$M$4306,6,0)</f>
        <v>0</v>
      </c>
      <c r="H215" s="181">
        <f>VLOOKUP(B215,'Full FBS'!$B$18:$M$4306,7,0)</f>
        <v>0</v>
      </c>
      <c r="I215" s="181">
        <f>VLOOKUP(B215,'Full FBS'!$B$18:$M$4306,8,0)</f>
        <v>0</v>
      </c>
      <c r="J215" s="181">
        <f>VLOOKUP(B215,'Full FBS'!$B$18:$M$4306,9,0)</f>
        <v>0</v>
      </c>
      <c r="K215" s="181">
        <f>VLOOKUP(B215,'Full FBS'!$B$18:$M$4306,10,0)</f>
        <v>40</v>
      </c>
      <c r="L215" s="181">
        <f>VLOOKUP(B215,'Full FBS'!$B$18:$M$4306,11,0)</f>
        <v>596</v>
      </c>
      <c r="M215" s="181">
        <f>VLOOKUP(B215,'Full FBS'!$B$18:$M$4306,12,0)</f>
        <v>4</v>
      </c>
      <c r="N215" s="43">
        <f>SUM(G215*$D$8+H215*$D$5+I215*$D$9+J215*$D$6+K215*$D$11+L215*$D$10+M215*$D$7)</f>
        <v>103.6</v>
      </c>
      <c r="O215" s="97">
        <f>VLOOKUP(B215, 'Full FBS'!$B$18:$P$4999, 14, FALSE)</f>
        <v>1</v>
      </c>
      <c r="P215" s="106">
        <f>SUM((((I215+L215)/1300*0.35)+(J215+M215)/14.5*0.35)+(K215/90)*0.3)*100*O215</f>
        <v>39.034659593280288</v>
      </c>
      <c r="Q215" s="31"/>
      <c r="R215" s="15"/>
      <c r="S215" s="15"/>
      <c r="T215" s="15"/>
      <c r="U215" s="15"/>
    </row>
    <row r="216" spans="1:21" ht="13.5" customHeight="1">
      <c r="A216" s="41">
        <f>RANK(N216,$N$18:$N$1857)</f>
        <v>198</v>
      </c>
      <c r="B216" s="180" t="s">
        <v>1282</v>
      </c>
      <c r="C216" s="180" t="s">
        <v>138</v>
      </c>
      <c r="D216" s="180" t="s">
        <v>43</v>
      </c>
      <c r="E216" s="180" t="s">
        <v>38</v>
      </c>
      <c r="F216" s="180" t="s">
        <v>59</v>
      </c>
      <c r="G216" s="181">
        <f>VLOOKUP(B216,'Full FBS'!$B$18:$M$4306,6,0)</f>
        <v>0</v>
      </c>
      <c r="H216" s="181">
        <f>VLOOKUP(B216,'Full FBS'!$B$18:$M$4306,7,0)</f>
        <v>0</v>
      </c>
      <c r="I216" s="181">
        <f>VLOOKUP(B216,'Full FBS'!$B$18:$M$4306,8,0)</f>
        <v>0</v>
      </c>
      <c r="J216" s="181">
        <f>VLOOKUP(B216,'Full FBS'!$B$18:$M$4306,9,0)</f>
        <v>0</v>
      </c>
      <c r="K216" s="181">
        <f>VLOOKUP(B216,'Full FBS'!$B$18:$M$4306,10,0)</f>
        <v>45</v>
      </c>
      <c r="L216" s="181">
        <f>VLOOKUP(B216,'Full FBS'!$B$18:$M$4306,11,0)</f>
        <v>631</v>
      </c>
      <c r="M216" s="181">
        <f>VLOOKUP(B216,'Full FBS'!$B$18:$M$4306,12,0)</f>
        <v>3</v>
      </c>
      <c r="N216" s="43">
        <f>SUM(G216*$D$8+H216*$D$5+I216*$D$9+J216*$D$6+K216*$D$11+L216*$D$10+M216*$D$7)</f>
        <v>103.6</v>
      </c>
      <c r="O216" s="97">
        <f>VLOOKUP(B216, 'Full FBS'!$B$18:$P$4999, 14, FALSE)</f>
        <v>1</v>
      </c>
      <c r="P216" s="106">
        <f>SUM((((I216+L216)/1300*0.35)+(J216+M216)/14.5*0.35)+(K216/90)*0.3)*100*O216</f>
        <v>39.229840848806361</v>
      </c>
      <c r="Q216" s="31"/>
      <c r="R216" s="15"/>
      <c r="S216" s="15"/>
      <c r="T216" s="15"/>
      <c r="U216" s="15"/>
    </row>
    <row r="217" spans="1:21" ht="13.5" customHeight="1">
      <c r="A217" s="41">
        <f>RANK(N217,$N$18:$N$1857)</f>
        <v>200</v>
      </c>
      <c r="B217" s="180" t="s">
        <v>261</v>
      </c>
      <c r="C217" s="180" t="s">
        <v>1401</v>
      </c>
      <c r="D217" s="180" t="s">
        <v>43</v>
      </c>
      <c r="E217" s="180" t="s">
        <v>36</v>
      </c>
      <c r="F217" s="180" t="s">
        <v>52</v>
      </c>
      <c r="G217" s="181">
        <f>VLOOKUP(B217,'Full FBS'!$B$18:$M$4306,6,0)</f>
        <v>0</v>
      </c>
      <c r="H217" s="181">
        <f>VLOOKUP(B217,'Full FBS'!$B$18:$M$4306,7,0)</f>
        <v>0</v>
      </c>
      <c r="I217" s="181">
        <f>VLOOKUP(B217,'Full FBS'!$B$18:$M$4306,8,0)</f>
        <v>0</v>
      </c>
      <c r="J217" s="181">
        <f>VLOOKUP(B217,'Full FBS'!$B$18:$M$4306,9,0)</f>
        <v>0</v>
      </c>
      <c r="K217" s="181">
        <f>VLOOKUP(B217,'Full FBS'!$B$18:$M$4306,10,0)</f>
        <v>42</v>
      </c>
      <c r="L217" s="181">
        <f>VLOOKUP(B217,'Full FBS'!$B$18:$M$4306,11,0)</f>
        <v>524</v>
      </c>
      <c r="M217" s="181">
        <f>VLOOKUP(B217,'Full FBS'!$B$18:$M$4306,12,0)</f>
        <v>5</v>
      </c>
      <c r="N217" s="43">
        <f>SUM(G217*$D$8+H217*$D$5+I217*$D$9+J217*$D$6+K217*$D$11+L217*$D$10+M217*$D$7)</f>
        <v>103.4</v>
      </c>
      <c r="O217" s="97">
        <f>VLOOKUP(B217, 'Full FBS'!$B$18:$P$4999, 14, FALSE)</f>
        <v>1</v>
      </c>
      <c r="P217" s="106">
        <f>SUM((((I217+L217)/1300*0.35)+(J217+M217)/14.5*0.35)+(K217/90)*0.3)*100*O217</f>
        <v>40.176657824933685</v>
      </c>
      <c r="Q217" s="31"/>
      <c r="R217" s="15"/>
      <c r="S217" s="15"/>
      <c r="T217" s="15"/>
      <c r="U217" s="15"/>
    </row>
    <row r="218" spans="1:21" ht="13.5" customHeight="1">
      <c r="A218" s="41">
        <f>RANK(N218,$N$18:$N$1857)</f>
        <v>201</v>
      </c>
      <c r="B218" s="180" t="s">
        <v>211</v>
      </c>
      <c r="C218" s="180" t="s">
        <v>1414</v>
      </c>
      <c r="D218" s="180" t="s">
        <v>43</v>
      </c>
      <c r="E218" s="180" t="s">
        <v>36</v>
      </c>
      <c r="F218" s="180" t="s">
        <v>52</v>
      </c>
      <c r="G218" s="181">
        <f>VLOOKUP(B218,'Full FBS'!$B$18:$M$4306,6,0)</f>
        <v>0</v>
      </c>
      <c r="H218" s="181">
        <f>VLOOKUP(B218,'Full FBS'!$B$18:$M$4306,7,0)</f>
        <v>0</v>
      </c>
      <c r="I218" s="181">
        <f>VLOOKUP(B218,'Full FBS'!$B$18:$M$4306,8,0)</f>
        <v>0</v>
      </c>
      <c r="J218" s="181">
        <f>VLOOKUP(B218,'Full FBS'!$B$18:$M$4306,9,0)</f>
        <v>0</v>
      </c>
      <c r="K218" s="181">
        <f>VLOOKUP(B218,'Full FBS'!$B$18:$M$4306,10,0)</f>
        <v>36</v>
      </c>
      <c r="L218" s="181">
        <f>VLOOKUP(B218,'Full FBS'!$B$18:$M$4306,11,0)</f>
        <v>612</v>
      </c>
      <c r="M218" s="181">
        <f>VLOOKUP(B218,'Full FBS'!$B$18:$M$4306,12,0)</f>
        <v>4</v>
      </c>
      <c r="N218" s="43">
        <f>SUM(G218*$D$8+H218*$D$5+I218*$D$9+J218*$D$6+K218*$D$11+L218*$D$10+M218*$D$7)</f>
        <v>103.2</v>
      </c>
      <c r="O218" s="97">
        <f>VLOOKUP(B218, 'Full FBS'!$B$18:$P$4999, 14, FALSE)</f>
        <v>1</v>
      </c>
      <c r="P218" s="106">
        <f>SUM((((I218+L218)/1300*0.35)+(J218+M218)/14.5*0.35)+(K218/90)*0.3)*100*O218</f>
        <v>38.132095490716175</v>
      </c>
      <c r="Q218" s="31"/>
      <c r="R218" s="15"/>
      <c r="S218" s="15"/>
      <c r="T218" s="15"/>
      <c r="U218" s="15"/>
    </row>
    <row r="219" spans="1:21" ht="13.5" customHeight="1">
      <c r="A219" s="41">
        <f>RANK(N219,$N$18:$N$1857)</f>
        <v>202</v>
      </c>
      <c r="B219" s="180" t="s">
        <v>186</v>
      </c>
      <c r="C219" s="180" t="s">
        <v>125</v>
      </c>
      <c r="D219" s="180" t="s">
        <v>43</v>
      </c>
      <c r="E219" s="180" t="s">
        <v>34</v>
      </c>
      <c r="F219" s="180" t="s">
        <v>1105</v>
      </c>
      <c r="G219" s="181">
        <f>VLOOKUP(B219,'Full FBS'!$B$18:$M$4306,6,0)</f>
        <v>0</v>
      </c>
      <c r="H219" s="181">
        <f>VLOOKUP(B219,'Full FBS'!$B$18:$M$4306,7,0)</f>
        <v>0</v>
      </c>
      <c r="I219" s="181">
        <f>VLOOKUP(B219,'Full FBS'!$B$18:$M$4306,8,0)</f>
        <v>45</v>
      </c>
      <c r="J219" s="181">
        <f>VLOOKUP(B219,'Full FBS'!$B$18:$M$4306,9,0)</f>
        <v>0</v>
      </c>
      <c r="K219" s="181">
        <f>VLOOKUP(B219,'Full FBS'!$B$18:$M$4306,10,0)</f>
        <v>45</v>
      </c>
      <c r="L219" s="181">
        <f>VLOOKUP(B219,'Full FBS'!$B$18:$M$4306,11,0)</f>
        <v>518</v>
      </c>
      <c r="M219" s="181">
        <f>VLOOKUP(B219,'Full FBS'!$B$18:$M$4306,12,0)</f>
        <v>4</v>
      </c>
      <c r="N219" s="43">
        <f>SUM(G219*$D$8+H219*$D$5+I219*$D$9+J219*$D$6+K219*$D$11+L219*$D$10+M219*$D$7)</f>
        <v>102.80000000000001</v>
      </c>
      <c r="O219" s="97">
        <f>VLOOKUP(B219, 'Full FBS'!$B$18:$P$4999, 14, FALSE)</f>
        <v>1</v>
      </c>
      <c r="P219" s="106">
        <f>SUM((((I219+L219)/1300*0.35)+(J219+M219)/14.5*0.35)+(K219/90)*0.3)*100*O219</f>
        <v>39.812864721485411</v>
      </c>
      <c r="Q219" s="31"/>
      <c r="R219" s="15"/>
      <c r="S219" s="15"/>
      <c r="T219" s="15"/>
      <c r="U219" s="15"/>
    </row>
    <row r="220" spans="1:21" ht="13.5" customHeight="1">
      <c r="A220" s="41">
        <f>RANK(N220,$N$18:$N$1857)</f>
        <v>203</v>
      </c>
      <c r="B220" s="180" t="s">
        <v>389</v>
      </c>
      <c r="C220" s="180" t="s">
        <v>1467</v>
      </c>
      <c r="D220" s="180" t="s">
        <v>43</v>
      </c>
      <c r="E220" s="180" t="s">
        <v>38</v>
      </c>
      <c r="F220" s="180" t="s">
        <v>57</v>
      </c>
      <c r="G220" s="181">
        <f>VLOOKUP(B220,'Full FBS'!$B$18:$M$4306,6,0)</f>
        <v>0</v>
      </c>
      <c r="H220" s="181">
        <f>VLOOKUP(B220,'Full FBS'!$B$18:$M$4306,7,0)</f>
        <v>0</v>
      </c>
      <c r="I220" s="181">
        <f>VLOOKUP(B220,'Full FBS'!$B$18:$M$4306,8,0)</f>
        <v>25</v>
      </c>
      <c r="J220" s="181">
        <f>VLOOKUP(B220,'Full FBS'!$B$18:$M$4306,9,0)</f>
        <v>0</v>
      </c>
      <c r="K220" s="181">
        <f>VLOOKUP(B220,'Full FBS'!$B$18:$M$4306,10,0)</f>
        <v>45</v>
      </c>
      <c r="L220" s="181">
        <f>VLOOKUP(B220,'Full FBS'!$B$18:$M$4306,11,0)</f>
        <v>533</v>
      </c>
      <c r="M220" s="181">
        <f>VLOOKUP(B220,'Full FBS'!$B$18:$M$4306,12,0)</f>
        <v>4</v>
      </c>
      <c r="N220" s="43">
        <f>SUM(G220*$D$8+H220*$D$5+I220*$D$9+J220*$D$6+K220*$D$11+L220*$D$10+M220*$D$7)</f>
        <v>102.30000000000001</v>
      </c>
      <c r="O220" s="97">
        <f>VLOOKUP(B220, 'Full FBS'!$B$18:$P$4999, 14, FALSE)</f>
        <v>1</v>
      </c>
      <c r="P220" s="106">
        <f>SUM((((I220+L220)/1300*0.35)+(J220+M220)/14.5*0.35)+(K220/90)*0.3)*100*O220</f>
        <v>39.678249336870024</v>
      </c>
      <c r="Q220" s="31"/>
      <c r="R220" s="15"/>
      <c r="S220" s="15"/>
      <c r="T220" s="15"/>
      <c r="U220" s="15"/>
    </row>
    <row r="221" spans="1:21" ht="13.5" customHeight="1">
      <c r="A221" s="41">
        <f>RANK(N221,$N$18:$N$1857)</f>
        <v>204</v>
      </c>
      <c r="B221" s="180" t="s">
        <v>1156</v>
      </c>
      <c r="C221" s="180" t="s">
        <v>1421</v>
      </c>
      <c r="D221" s="180" t="s">
        <v>43</v>
      </c>
      <c r="E221" s="180" t="s">
        <v>38</v>
      </c>
      <c r="F221" s="180" t="s">
        <v>1103</v>
      </c>
      <c r="G221" s="181">
        <f>VLOOKUP(B221,'Full FBS'!$B$18:$M$4306,6,0)</f>
        <v>0</v>
      </c>
      <c r="H221" s="181">
        <f>VLOOKUP(B221,'Full FBS'!$B$18:$M$4306,7,0)</f>
        <v>0</v>
      </c>
      <c r="I221" s="181">
        <f>VLOOKUP(B221,'Full FBS'!$B$18:$M$4306,8,0)</f>
        <v>50</v>
      </c>
      <c r="J221" s="181">
        <f>VLOOKUP(B221,'Full FBS'!$B$18:$M$4306,9,0)</f>
        <v>0</v>
      </c>
      <c r="K221" s="181">
        <f>VLOOKUP(B221,'Full FBS'!$B$18:$M$4306,10,0)</f>
        <v>40</v>
      </c>
      <c r="L221" s="181">
        <f>VLOOKUP(B221,'Full FBS'!$B$18:$M$4306,11,0)</f>
        <v>532</v>
      </c>
      <c r="M221" s="181">
        <f>VLOOKUP(B221,'Full FBS'!$B$18:$M$4306,12,0)</f>
        <v>4</v>
      </c>
      <c r="N221" s="43">
        <f>SUM(G221*$D$8+H221*$D$5+I221*$D$9+J221*$D$6+K221*$D$11+L221*$D$10+M221*$D$7)</f>
        <v>102.2</v>
      </c>
      <c r="O221" s="97">
        <f>VLOOKUP(B221, 'Full FBS'!$B$18:$P$4999, 14, FALSE)</f>
        <v>1</v>
      </c>
      <c r="P221" s="106">
        <f>SUM((((I221+L221)/1300*0.35)+(J221+M221)/14.5*0.35)+(K221/90)*0.3)*100*O221</f>
        <v>38.657736516357197</v>
      </c>
      <c r="Q221" s="31"/>
      <c r="R221" s="15"/>
      <c r="S221" s="15"/>
      <c r="T221" s="15"/>
      <c r="U221" s="15"/>
    </row>
    <row r="222" spans="1:21" ht="13.5" customHeight="1">
      <c r="A222" s="41">
        <f>RANK(N222,$N$18:$N$1857)</f>
        <v>205</v>
      </c>
      <c r="B222" s="180" t="s">
        <v>784</v>
      </c>
      <c r="C222" s="180" t="s">
        <v>1385</v>
      </c>
      <c r="D222" s="180" t="s">
        <v>43</v>
      </c>
      <c r="E222" s="180" t="s">
        <v>34</v>
      </c>
      <c r="F222" s="180" t="s">
        <v>57</v>
      </c>
      <c r="G222" s="181">
        <f>VLOOKUP(B222,'Full FBS'!$B$18:$M$4306,6,0)</f>
        <v>0</v>
      </c>
      <c r="H222" s="181">
        <f>VLOOKUP(B222,'Full FBS'!$B$18:$M$4306,7,0)</f>
        <v>0</v>
      </c>
      <c r="I222" s="181">
        <f>VLOOKUP(B222,'Full FBS'!$B$18:$M$4306,8,0)</f>
        <v>0</v>
      </c>
      <c r="J222" s="181">
        <f>VLOOKUP(B222,'Full FBS'!$B$18:$M$4306,9,0)</f>
        <v>0</v>
      </c>
      <c r="K222" s="181">
        <f>VLOOKUP(B222,'Full FBS'!$B$18:$M$4306,10,0)</f>
        <v>43</v>
      </c>
      <c r="L222" s="181">
        <f>VLOOKUP(B222,'Full FBS'!$B$18:$M$4306,11,0)</f>
        <v>563</v>
      </c>
      <c r="M222" s="181">
        <f>VLOOKUP(B222,'Full FBS'!$B$18:$M$4306,12,0)</f>
        <v>4</v>
      </c>
      <c r="N222" s="43">
        <f>SUM(G222*$D$8+H222*$D$5+I222*$D$9+J222*$D$6+K222*$D$11+L222*$D$10+M222*$D$7)</f>
        <v>101.80000000000001</v>
      </c>
      <c r="O222" s="97">
        <f>VLOOKUP(B222, 'Full FBS'!$B$18:$P$4999, 14, FALSE)</f>
        <v>1</v>
      </c>
      <c r="P222" s="106">
        <f>SUM((((I222+L222)/1300*0.35)+(J222+M222)/14.5*0.35)+(K222/90)*0.3)*100*O222</f>
        <v>39.146198054818747</v>
      </c>
      <c r="Q222" s="31"/>
      <c r="R222" s="15"/>
      <c r="S222" s="15"/>
      <c r="T222" s="15"/>
      <c r="U222" s="15"/>
    </row>
    <row r="223" spans="1:21" ht="13.5" customHeight="1">
      <c r="A223" s="41">
        <f>RANK(N223,$N$18:$N$1857)</f>
        <v>206</v>
      </c>
      <c r="B223" s="180" t="s">
        <v>486</v>
      </c>
      <c r="C223" s="180" t="s">
        <v>1469</v>
      </c>
      <c r="D223" s="180" t="s">
        <v>43</v>
      </c>
      <c r="E223" s="180" t="s">
        <v>34</v>
      </c>
      <c r="F223" s="180" t="s">
        <v>1103</v>
      </c>
      <c r="G223" s="181">
        <f>VLOOKUP(B223,'Full FBS'!$B$18:$M$4306,6,0)</f>
        <v>0</v>
      </c>
      <c r="H223" s="181">
        <f>VLOOKUP(B223,'Full FBS'!$B$18:$M$4306,7,0)</f>
        <v>0</v>
      </c>
      <c r="I223" s="181">
        <f>VLOOKUP(B223,'Full FBS'!$B$18:$M$4306,8,0)</f>
        <v>50</v>
      </c>
      <c r="J223" s="181">
        <f>VLOOKUP(B223,'Full FBS'!$B$18:$M$4306,9,0)</f>
        <v>0</v>
      </c>
      <c r="K223" s="181">
        <f>VLOOKUP(B223,'Full FBS'!$B$18:$M$4306,10,0)</f>
        <v>45</v>
      </c>
      <c r="L223" s="181">
        <f>VLOOKUP(B223,'Full FBS'!$B$18:$M$4306,11,0)</f>
        <v>562</v>
      </c>
      <c r="M223" s="181">
        <f>VLOOKUP(B223,'Full FBS'!$B$18:$M$4306,12,0)</f>
        <v>3</v>
      </c>
      <c r="N223" s="43">
        <f>SUM(G223*$D$8+H223*$D$5+I223*$D$9+J223*$D$6+K223*$D$11+L223*$D$10+M223*$D$7)</f>
        <v>101.7</v>
      </c>
      <c r="O223" s="97">
        <f>VLOOKUP(B223, 'Full FBS'!$B$18:$P$4999, 14, FALSE)</f>
        <v>1</v>
      </c>
      <c r="P223" s="106">
        <f>SUM((((I223+L223)/1300*0.35)+(J223+M223)/14.5*0.35)+(K223/90)*0.3)*100*O223</f>
        <v>38.718302387267897</v>
      </c>
      <c r="Q223" s="31"/>
      <c r="R223" s="15"/>
      <c r="S223" s="15"/>
      <c r="T223" s="15"/>
      <c r="U223" s="15"/>
    </row>
    <row r="224" spans="1:21" ht="13.5" customHeight="1">
      <c r="A224" s="41">
        <f>RANK(N224,$N$18:$N$1857)</f>
        <v>206</v>
      </c>
      <c r="B224" s="180" t="s">
        <v>1085</v>
      </c>
      <c r="C224" s="180" t="s">
        <v>1432</v>
      </c>
      <c r="D224" s="180" t="s">
        <v>43</v>
      </c>
      <c r="E224" s="180" t="s">
        <v>38</v>
      </c>
      <c r="F224" s="180" t="s">
        <v>1106</v>
      </c>
      <c r="G224" s="181">
        <f>VLOOKUP(B224,'Full FBS'!$B$18:$M$4306,6,0)</f>
        <v>0</v>
      </c>
      <c r="H224" s="181">
        <f>VLOOKUP(B224,'Full FBS'!$B$18:$M$4306,7,0)</f>
        <v>0</v>
      </c>
      <c r="I224" s="181">
        <f>VLOOKUP(B224,'Full FBS'!$B$18:$M$4306,8,0)</f>
        <v>0</v>
      </c>
      <c r="J224" s="181">
        <f>VLOOKUP(B224,'Full FBS'!$B$18:$M$4306,9,0)</f>
        <v>0</v>
      </c>
      <c r="K224" s="181">
        <f>VLOOKUP(B224,'Full FBS'!$B$18:$M$4306,10,0)</f>
        <v>40</v>
      </c>
      <c r="L224" s="181">
        <f>VLOOKUP(B224,'Full FBS'!$B$18:$M$4306,11,0)</f>
        <v>577</v>
      </c>
      <c r="M224" s="181">
        <f>VLOOKUP(B224,'Full FBS'!$B$18:$M$4306,12,0)</f>
        <v>4</v>
      </c>
      <c r="N224" s="43">
        <f>SUM(G224*$D$8+H224*$D$5+I224*$D$9+J224*$D$6+K224*$D$11+L224*$D$10+M224*$D$7)</f>
        <v>101.7</v>
      </c>
      <c r="O224" s="97">
        <f>VLOOKUP(B224, 'Full FBS'!$B$18:$P$4999, 14, FALSE)</f>
        <v>1</v>
      </c>
      <c r="P224" s="106">
        <f>SUM((((I224+L224)/1300*0.35)+(J224+M224)/14.5*0.35)+(K224/90)*0.3)*100*O224</f>
        <v>38.523121131741824</v>
      </c>
      <c r="Q224" s="31"/>
      <c r="R224" s="15"/>
      <c r="S224" s="15"/>
      <c r="T224" s="15"/>
      <c r="U224" s="15"/>
    </row>
    <row r="225" spans="1:21" ht="13.5" customHeight="1">
      <c r="A225" s="41">
        <f>RANK(N225,$N$18:$N$1857)</f>
        <v>208</v>
      </c>
      <c r="B225" s="180" t="s">
        <v>583</v>
      </c>
      <c r="C225" s="180" t="s">
        <v>1360</v>
      </c>
      <c r="D225" s="180" t="s">
        <v>43</v>
      </c>
      <c r="E225" s="180" t="s">
        <v>34</v>
      </c>
      <c r="F225" s="180" t="s">
        <v>52</v>
      </c>
      <c r="G225" s="181">
        <f>VLOOKUP(B225,'Full FBS'!$B$18:$M$4306,6,0)</f>
        <v>0</v>
      </c>
      <c r="H225" s="181">
        <f>VLOOKUP(B225,'Full FBS'!$B$18:$M$4306,7,0)</f>
        <v>0</v>
      </c>
      <c r="I225" s="181">
        <f>VLOOKUP(B225,'Full FBS'!$B$18:$M$4306,8,0)</f>
        <v>0</v>
      </c>
      <c r="J225" s="181">
        <f>VLOOKUP(B225,'Full FBS'!$B$18:$M$4306,9,0)</f>
        <v>0</v>
      </c>
      <c r="K225" s="181">
        <f>VLOOKUP(B225,'Full FBS'!$B$18:$M$4306,10,0)</f>
        <v>50</v>
      </c>
      <c r="L225" s="181">
        <f>VLOOKUP(B225,'Full FBS'!$B$18:$M$4306,11,0)</f>
        <v>522</v>
      </c>
      <c r="M225" s="181">
        <f>VLOOKUP(B225,'Full FBS'!$B$18:$M$4306,12,0)</f>
        <v>4</v>
      </c>
      <c r="N225" s="43">
        <f>SUM(G225*$D$8+H225*$D$5+I225*$D$9+J225*$D$6+K225*$D$11+L225*$D$10+M225*$D$7)</f>
        <v>101.2</v>
      </c>
      <c r="O225" s="97">
        <f>VLOOKUP(B225, 'Full FBS'!$B$18:$P$4999, 14, FALSE)</f>
        <v>1</v>
      </c>
      <c r="P225" s="106">
        <f>SUM((((I225+L225)/1300*0.35)+(J225+M225)/14.5*0.35)+(K225/90)*0.3)*100*O225</f>
        <v>40.375685234305926</v>
      </c>
      <c r="Q225" s="31"/>
      <c r="R225" s="15"/>
      <c r="S225" s="15"/>
      <c r="T225" s="15"/>
      <c r="U225" s="15"/>
    </row>
    <row r="226" spans="1:21" ht="13.5" customHeight="1">
      <c r="A226" s="41">
        <f>RANK(N226,$N$18:$N$1857)</f>
        <v>209</v>
      </c>
      <c r="B226" s="180" t="s">
        <v>1188</v>
      </c>
      <c r="C226" s="180" t="s">
        <v>1387</v>
      </c>
      <c r="D226" s="180" t="s">
        <v>43</v>
      </c>
      <c r="E226" s="180" t="s">
        <v>34</v>
      </c>
      <c r="F226" s="180" t="s">
        <v>57</v>
      </c>
      <c r="G226" s="181">
        <f>VLOOKUP(B226,'Full FBS'!$B$18:$M$4306,6,0)</f>
        <v>0</v>
      </c>
      <c r="H226" s="181">
        <f>VLOOKUP(B226,'Full FBS'!$B$18:$M$4306,7,0)</f>
        <v>0</v>
      </c>
      <c r="I226" s="181">
        <f>VLOOKUP(B226,'Full FBS'!$B$18:$M$4306,8,0)</f>
        <v>0</v>
      </c>
      <c r="J226" s="181">
        <f>VLOOKUP(B226,'Full FBS'!$B$18:$M$4306,9,0)</f>
        <v>0</v>
      </c>
      <c r="K226" s="181">
        <f>VLOOKUP(B226,'Full FBS'!$B$18:$M$4306,10,0)</f>
        <v>34</v>
      </c>
      <c r="L226" s="181">
        <f>VLOOKUP(B226,'Full FBS'!$B$18:$M$4306,11,0)</f>
        <v>541</v>
      </c>
      <c r="M226" s="181">
        <f>VLOOKUP(B226,'Full FBS'!$B$18:$M$4306,12,0)</f>
        <v>5</v>
      </c>
      <c r="N226" s="43">
        <f>SUM(G226*$D$8+H226*$D$5+I226*$D$9+J226*$D$6+K226*$D$11+L226*$D$10+M226*$D$7)</f>
        <v>101.1</v>
      </c>
      <c r="O226" s="97">
        <f>VLOOKUP(B226, 'Full FBS'!$B$18:$P$4999, 14, FALSE)</f>
        <v>1</v>
      </c>
      <c r="P226" s="106">
        <f>SUM((((I226+L226)/1300*0.35)+(J226+M226)/14.5*0.35)+(K226/90)*0.3)*100*O226</f>
        <v>37.967683465959325</v>
      </c>
      <c r="Q226" s="31"/>
      <c r="R226" s="15"/>
      <c r="S226" s="15"/>
      <c r="T226" s="15"/>
      <c r="U226" s="15"/>
    </row>
    <row r="227" spans="1:21" ht="13.5" customHeight="1">
      <c r="A227" s="41">
        <f>RANK(N227,$N$18:$N$1857)</f>
        <v>210</v>
      </c>
      <c r="B227" s="207" t="s">
        <v>1600</v>
      </c>
      <c r="C227" s="180" t="s">
        <v>1462</v>
      </c>
      <c r="D227" s="180" t="s">
        <v>43</v>
      </c>
      <c r="E227" s="180" t="s">
        <v>36</v>
      </c>
      <c r="F227" s="180" t="s">
        <v>1105</v>
      </c>
      <c r="G227" s="181">
        <f>VLOOKUP(B227,'Full FBS'!$B$18:$M$4306,6,0)</f>
        <v>0</v>
      </c>
      <c r="H227" s="181">
        <f>VLOOKUP(B227,'Full FBS'!$B$18:$M$4306,7,0)</f>
        <v>0</v>
      </c>
      <c r="I227" s="181">
        <f>VLOOKUP(B227,'Full FBS'!$B$18:$M$4306,8,0)</f>
        <v>0</v>
      </c>
      <c r="J227" s="181">
        <f>VLOOKUP(B227,'Full FBS'!$B$18:$M$4306,9,0)</f>
        <v>0</v>
      </c>
      <c r="K227" s="181">
        <f>VLOOKUP(B227,'Full FBS'!$B$18:$M$4306,10,0)</f>
        <v>45</v>
      </c>
      <c r="L227" s="181">
        <f>VLOOKUP(B227,'Full FBS'!$B$18:$M$4306,11,0)</f>
        <v>544</v>
      </c>
      <c r="M227" s="181">
        <f>VLOOKUP(B227,'Full FBS'!$B$18:$M$4306,12,0)</f>
        <v>4</v>
      </c>
      <c r="N227" s="43">
        <f>SUM(G227*$D$8+H227*$D$5+I227*$D$9+J227*$D$6+K227*$D$11+L227*$D$10+M227*$D$7)</f>
        <v>100.9</v>
      </c>
      <c r="O227" s="97">
        <f>VLOOKUP(B227, 'Full FBS'!$B$18:$P$4999, 14, FALSE)</f>
        <v>1</v>
      </c>
      <c r="P227" s="106">
        <f>SUM((((I227+L227)/1300*0.35)+(J227+M227)/14.5*0.35)+(K227/90)*0.3)*100*O227</f>
        <v>39.301326259946947</v>
      </c>
      <c r="Q227" s="31"/>
      <c r="R227" s="15"/>
      <c r="S227" s="15"/>
      <c r="T227" s="15"/>
      <c r="U227" s="15"/>
    </row>
    <row r="228" spans="1:21" ht="13.5" customHeight="1">
      <c r="A228" s="41">
        <f>RANK(N228,$N$18:$N$1857)</f>
        <v>211</v>
      </c>
      <c r="B228" s="180" t="s">
        <v>1190</v>
      </c>
      <c r="C228" s="180" t="s">
        <v>1419</v>
      </c>
      <c r="D228" s="180" t="s">
        <v>43</v>
      </c>
      <c r="E228" s="180" t="s">
        <v>38</v>
      </c>
      <c r="F228" s="180" t="s">
        <v>37</v>
      </c>
      <c r="G228" s="181">
        <f>VLOOKUP(B228,'Full FBS'!$B$18:$M$4306,6,0)</f>
        <v>0</v>
      </c>
      <c r="H228" s="181">
        <f>VLOOKUP(B228,'Full FBS'!$B$18:$M$4306,7,0)</f>
        <v>0</v>
      </c>
      <c r="I228" s="181">
        <f>VLOOKUP(B228,'Full FBS'!$B$18:$M$4306,8,0)</f>
        <v>0</v>
      </c>
      <c r="J228" s="181">
        <f>VLOOKUP(B228,'Full FBS'!$B$18:$M$4306,9,0)</f>
        <v>0</v>
      </c>
      <c r="K228" s="181">
        <f>VLOOKUP(B228,'Full FBS'!$B$18:$M$4306,10,0)</f>
        <v>42</v>
      </c>
      <c r="L228" s="181">
        <f>VLOOKUP(B228,'Full FBS'!$B$18:$M$4306,11,0)</f>
        <v>556</v>
      </c>
      <c r="M228" s="181">
        <f>VLOOKUP(B228,'Full FBS'!$B$18:$M$4306,12,0)</f>
        <v>4</v>
      </c>
      <c r="N228" s="43">
        <f>SUM(G228*$D$8+H228*$D$5+I228*$D$9+J228*$D$6+K228*$D$11+L228*$D$10+M228*$D$7)</f>
        <v>100.6</v>
      </c>
      <c r="O228" s="97">
        <f>VLOOKUP(B228, 'Full FBS'!$B$18:$P$4999, 14, FALSE)</f>
        <v>1</v>
      </c>
      <c r="P228" s="106">
        <f>SUM((((I228+L228)/1300*0.35)+(J228+M228)/14.5*0.35)+(K228/90)*0.3)*100*O228</f>
        <v>38.624403183023873</v>
      </c>
      <c r="Q228" s="31"/>
      <c r="R228" s="15"/>
      <c r="S228" s="15"/>
      <c r="T228" s="15"/>
      <c r="U228" s="15"/>
    </row>
    <row r="229" spans="1:21" ht="13.5" customHeight="1">
      <c r="A229" s="41">
        <f>RANK(N229,$N$18:$N$1857)</f>
        <v>212</v>
      </c>
      <c r="B229" s="180" t="s">
        <v>618</v>
      </c>
      <c r="C229" s="180" t="s">
        <v>1365</v>
      </c>
      <c r="D229" s="180" t="s">
        <v>43</v>
      </c>
      <c r="E229" s="180" t="s">
        <v>38</v>
      </c>
      <c r="F229" s="180" t="s">
        <v>1105</v>
      </c>
      <c r="G229" s="181">
        <f>VLOOKUP(B229,'Full FBS'!$B$18:$M$4306,6,0)</f>
        <v>0</v>
      </c>
      <c r="H229" s="181">
        <f>VLOOKUP(B229,'Full FBS'!$B$18:$M$4306,7,0)</f>
        <v>0</v>
      </c>
      <c r="I229" s="181">
        <f>VLOOKUP(B229,'Full FBS'!$B$18:$M$4306,8,0)</f>
        <v>0</v>
      </c>
      <c r="J229" s="181">
        <f>VLOOKUP(B229,'Full FBS'!$B$18:$M$4306,9,0)</f>
        <v>0</v>
      </c>
      <c r="K229" s="181">
        <f>VLOOKUP(B229,'Full FBS'!$B$18:$M$4306,10,0)</f>
        <v>38</v>
      </c>
      <c r="L229" s="181">
        <f>VLOOKUP(B229,'Full FBS'!$B$18:$M$4306,11,0)</f>
        <v>573</v>
      </c>
      <c r="M229" s="181">
        <f>VLOOKUP(B229,'Full FBS'!$B$18:$M$4306,12,0)</f>
        <v>4</v>
      </c>
      <c r="N229" s="43">
        <f>SUM(G229*$D$8+H229*$D$5+I229*$D$9+J229*$D$6+K229*$D$11+L229*$D$10+M229*$D$7)</f>
        <v>100.30000000000001</v>
      </c>
      <c r="O229" s="97">
        <f>VLOOKUP(B229, 'Full FBS'!$B$18:$P$4999, 14, FALSE)</f>
        <v>1</v>
      </c>
      <c r="P229" s="106">
        <f>SUM((((I229+L229)/1300*0.35)+(J229+M229)/14.5*0.35)+(K229/90)*0.3)*100*O229</f>
        <v>37.748762157382842</v>
      </c>
      <c r="Q229" s="31"/>
      <c r="R229" s="15"/>
      <c r="S229" s="15"/>
      <c r="T229" s="15"/>
      <c r="U229" s="15"/>
    </row>
    <row r="230" spans="1:21" ht="13.5" customHeight="1">
      <c r="A230" s="41">
        <f>RANK(N230,$N$18:$N$1857)</f>
        <v>213</v>
      </c>
      <c r="B230" s="180" t="s">
        <v>553</v>
      </c>
      <c r="C230" s="180" t="s">
        <v>1420</v>
      </c>
      <c r="D230" s="180" t="s">
        <v>43</v>
      </c>
      <c r="E230" s="180" t="s">
        <v>34</v>
      </c>
      <c r="F230" s="180" t="s">
        <v>52</v>
      </c>
      <c r="G230" s="181">
        <f>VLOOKUP(B230,'Full FBS'!$B$18:$M$4306,6,0)</f>
        <v>0</v>
      </c>
      <c r="H230" s="181">
        <f>VLOOKUP(B230,'Full FBS'!$B$18:$M$4306,7,0)</f>
        <v>0</v>
      </c>
      <c r="I230" s="181">
        <f>VLOOKUP(B230,'Full FBS'!$B$18:$M$4306,8,0)</f>
        <v>0</v>
      </c>
      <c r="J230" s="181">
        <f>VLOOKUP(B230,'Full FBS'!$B$18:$M$4306,9,0)</f>
        <v>0</v>
      </c>
      <c r="K230" s="181">
        <f>VLOOKUP(B230,'Full FBS'!$B$18:$M$4306,10,0)</f>
        <v>40</v>
      </c>
      <c r="L230" s="181">
        <f>VLOOKUP(B230,'Full FBS'!$B$18:$M$4306,11,0)</f>
        <v>561</v>
      </c>
      <c r="M230" s="181">
        <f>VLOOKUP(B230,'Full FBS'!$B$18:$M$4306,12,0)</f>
        <v>4</v>
      </c>
      <c r="N230" s="43">
        <f>SUM(G230*$D$8+H230*$D$5+I230*$D$9+J230*$D$6+K230*$D$11+L230*$D$10+M230*$D$7)</f>
        <v>100.1</v>
      </c>
      <c r="O230" s="97">
        <f>VLOOKUP(B230, 'Full FBS'!$B$18:$P$4999, 14, FALSE)</f>
        <v>1</v>
      </c>
      <c r="P230" s="106">
        <f>SUM((((I230+L230)/1300*0.35)+(J230+M230)/14.5*0.35)+(K230/90)*0.3)*100*O230</f>
        <v>38.092351900972588</v>
      </c>
      <c r="Q230" s="31"/>
      <c r="R230" s="15"/>
      <c r="S230" s="15"/>
      <c r="T230" s="15"/>
      <c r="U230" s="15"/>
    </row>
    <row r="231" spans="1:21" ht="13.5" customHeight="1">
      <c r="A231" s="41">
        <f>RANK(N231,$N$18:$N$1857)</f>
        <v>214</v>
      </c>
      <c r="B231" s="180" t="s">
        <v>590</v>
      </c>
      <c r="C231" s="180" t="s">
        <v>1431</v>
      </c>
      <c r="D231" s="180" t="s">
        <v>43</v>
      </c>
      <c r="E231" s="180" t="s">
        <v>36</v>
      </c>
      <c r="F231" s="180" t="s">
        <v>1104</v>
      </c>
      <c r="G231" s="181">
        <f>VLOOKUP(B231,'Full FBS'!$B$18:$M$4306,6,0)</f>
        <v>0</v>
      </c>
      <c r="H231" s="181">
        <f>VLOOKUP(B231,'Full FBS'!$B$18:$M$4306,7,0)</f>
        <v>0</v>
      </c>
      <c r="I231" s="181">
        <f>VLOOKUP(B231,'Full FBS'!$B$18:$M$4306,8,0)</f>
        <v>0</v>
      </c>
      <c r="J231" s="181">
        <f>VLOOKUP(B231,'Full FBS'!$B$18:$M$4306,9,0)</f>
        <v>0</v>
      </c>
      <c r="K231" s="181">
        <f>VLOOKUP(B231,'Full FBS'!$B$18:$M$4306,10,0)</f>
        <v>43</v>
      </c>
      <c r="L231" s="181">
        <f>VLOOKUP(B231,'Full FBS'!$B$18:$M$4306,11,0)</f>
        <v>539</v>
      </c>
      <c r="M231" s="181">
        <f>VLOOKUP(B231,'Full FBS'!$B$18:$M$4306,12,0)</f>
        <v>4</v>
      </c>
      <c r="N231" s="43">
        <f>SUM(G231*$D$8+H231*$D$5+I231*$D$9+J231*$D$6+K231*$D$11+L231*$D$10+M231*$D$7)</f>
        <v>99.4</v>
      </c>
      <c r="O231" s="97">
        <f>VLOOKUP(B231, 'Full FBS'!$B$18:$P$4999, 14, FALSE)</f>
        <v>1</v>
      </c>
      <c r="P231" s="106">
        <f>SUM((((I231+L231)/1300*0.35)+(J231+M231)/14.5*0.35)+(K231/90)*0.3)*100*O231</f>
        <v>38.500044208664896</v>
      </c>
      <c r="Q231" s="31"/>
      <c r="R231" s="15"/>
      <c r="S231" s="15"/>
      <c r="T231" s="15"/>
      <c r="U231" s="15"/>
    </row>
    <row r="232" spans="1:21" ht="13.5" customHeight="1">
      <c r="A232" s="41">
        <f>RANK(N232,$N$18:$N$1857)</f>
        <v>215</v>
      </c>
      <c r="B232" s="180" t="s">
        <v>1561</v>
      </c>
      <c r="C232" s="180" t="s">
        <v>1368</v>
      </c>
      <c r="D232" s="180" t="s">
        <v>43</v>
      </c>
      <c r="E232" s="180" t="s">
        <v>36</v>
      </c>
      <c r="F232" s="180" t="s">
        <v>59</v>
      </c>
      <c r="G232" s="181">
        <f>VLOOKUP(B232,'Full FBS'!$B$18:$M$4306,6,0)</f>
        <v>0</v>
      </c>
      <c r="H232" s="181">
        <f>VLOOKUP(B232,'Full FBS'!$B$18:$M$4306,7,0)</f>
        <v>0</v>
      </c>
      <c r="I232" s="181">
        <f>VLOOKUP(B232,'Full FBS'!$B$18:$M$4306,8,0)</f>
        <v>0</v>
      </c>
      <c r="J232" s="181">
        <f>VLOOKUP(B232,'Full FBS'!$B$18:$M$4306,9,0)</f>
        <v>0</v>
      </c>
      <c r="K232" s="181">
        <f>VLOOKUP(B232,'Full FBS'!$B$18:$M$4306,10,0)</f>
        <v>36</v>
      </c>
      <c r="L232" s="181">
        <f>VLOOKUP(B232,'Full FBS'!$B$18:$M$4306,11,0)</f>
        <v>571</v>
      </c>
      <c r="M232" s="181">
        <f>VLOOKUP(B232,'Full FBS'!$B$18:$M$4306,12,0)</f>
        <v>4</v>
      </c>
      <c r="N232" s="43">
        <f>SUM(G232*$D$8+H232*$D$5+I232*$D$9+J232*$D$6+K232*$D$11+L232*$D$10+M232*$D$7)</f>
        <v>99.1</v>
      </c>
      <c r="O232" s="97">
        <f>VLOOKUP(B232, 'Full FBS'!$B$18:$P$4999, 14, FALSE)</f>
        <v>1</v>
      </c>
      <c r="P232" s="106">
        <f>SUM((((I232+L232)/1300*0.35)+(J232+M232)/14.5*0.35)+(K232/90)*0.3)*100*O232</f>
        <v>37.028249336870026</v>
      </c>
      <c r="Q232" s="31"/>
      <c r="R232" s="15"/>
      <c r="S232" s="15"/>
      <c r="T232" s="15"/>
      <c r="U232" s="15"/>
    </row>
    <row r="233" spans="1:21" ht="13.5" customHeight="1">
      <c r="A233" s="41">
        <f>RANK(N233,$N$18:$N$1857)</f>
        <v>216</v>
      </c>
      <c r="B233" s="180" t="s">
        <v>1064</v>
      </c>
      <c r="C233" s="180" t="s">
        <v>1360</v>
      </c>
      <c r="D233" s="180" t="s">
        <v>43</v>
      </c>
      <c r="E233" s="180" t="s">
        <v>38</v>
      </c>
      <c r="F233" s="180" t="s">
        <v>52</v>
      </c>
      <c r="G233" s="181">
        <f>VLOOKUP(B233,'Full FBS'!$B$18:$M$4306,6,0)</f>
        <v>0</v>
      </c>
      <c r="H233" s="181">
        <f>VLOOKUP(B233,'Full FBS'!$B$18:$M$4306,7,0)</f>
        <v>0</v>
      </c>
      <c r="I233" s="181">
        <f>VLOOKUP(B233,'Full FBS'!$B$18:$M$4306,8,0)</f>
        <v>0</v>
      </c>
      <c r="J233" s="181">
        <f>VLOOKUP(B233,'Full FBS'!$B$18:$M$4306,9,0)</f>
        <v>0</v>
      </c>
      <c r="K233" s="181">
        <f>VLOOKUP(B233,'Full FBS'!$B$18:$M$4306,10,0)</f>
        <v>34</v>
      </c>
      <c r="L233" s="181">
        <f>VLOOKUP(B233,'Full FBS'!$B$18:$M$4306,11,0)</f>
        <v>579</v>
      </c>
      <c r="M233" s="181">
        <f>VLOOKUP(B233,'Full FBS'!$B$18:$M$4306,12,0)</f>
        <v>4</v>
      </c>
      <c r="N233" s="43">
        <f>SUM(G233*$D$8+H233*$D$5+I233*$D$9+J233*$D$6+K233*$D$11+L233*$D$10+M233*$D$7)</f>
        <v>98.9</v>
      </c>
      <c r="O233" s="97">
        <f>VLOOKUP(B233, 'Full FBS'!$B$18:$P$4999, 14, FALSE)</f>
        <v>1</v>
      </c>
      <c r="P233" s="106">
        <f>SUM((((I233+L233)/1300*0.35)+(J233+M233)/14.5*0.35)+(K233/90)*0.3)*100*O233</f>
        <v>36.576967285587976</v>
      </c>
      <c r="Q233" s="31"/>
      <c r="R233" s="15"/>
      <c r="S233" s="15"/>
      <c r="T233" s="15"/>
      <c r="U233" s="15"/>
    </row>
    <row r="234" spans="1:21" ht="13.5" customHeight="1">
      <c r="A234" s="41">
        <f>RANK(N234,$N$18:$N$1857)</f>
        <v>217</v>
      </c>
      <c r="B234" s="180" t="s">
        <v>1002</v>
      </c>
      <c r="C234" s="180" t="s">
        <v>1383</v>
      </c>
      <c r="D234" s="180" t="s">
        <v>43</v>
      </c>
      <c r="E234" s="180" t="s">
        <v>36</v>
      </c>
      <c r="F234" s="180" t="s">
        <v>41</v>
      </c>
      <c r="G234" s="181">
        <f>VLOOKUP(B234,'Full FBS'!$B$18:$M$4306,6,0)</f>
        <v>0</v>
      </c>
      <c r="H234" s="181">
        <f>VLOOKUP(B234,'Full FBS'!$B$18:$M$4306,7,0)</f>
        <v>0</v>
      </c>
      <c r="I234" s="181">
        <f>VLOOKUP(B234,'Full FBS'!$B$18:$M$4306,8,0)</f>
        <v>0</v>
      </c>
      <c r="J234" s="181">
        <f>VLOOKUP(B234,'Full FBS'!$B$18:$M$4306,9,0)</f>
        <v>0</v>
      </c>
      <c r="K234" s="181">
        <f>VLOOKUP(B234,'Full FBS'!$B$18:$M$4306,10,0)</f>
        <v>39</v>
      </c>
      <c r="L234" s="181">
        <f>VLOOKUP(B234,'Full FBS'!$B$18:$M$4306,11,0)</f>
        <v>553</v>
      </c>
      <c r="M234" s="181">
        <f>VLOOKUP(B234,'Full FBS'!$B$18:$M$4306,12,0)</f>
        <v>4</v>
      </c>
      <c r="N234" s="43">
        <f>SUM(G234*$D$8+H234*$D$5+I234*$D$9+J234*$D$6+K234*$D$11+L234*$D$10+M234*$D$7)</f>
        <v>98.800000000000011</v>
      </c>
      <c r="O234" s="97">
        <f>VLOOKUP(B234, 'Full FBS'!$B$18:$P$4999, 14, FALSE)</f>
        <v>1</v>
      </c>
      <c r="P234" s="106">
        <f>SUM((((I234+L234)/1300*0.35)+(J234+M234)/14.5*0.35)+(K234/90)*0.3)*100*O234</f>
        <v>37.543633952254638</v>
      </c>
      <c r="Q234" s="31"/>
      <c r="R234" s="15"/>
      <c r="S234" s="15"/>
      <c r="T234" s="15"/>
      <c r="U234" s="15"/>
    </row>
    <row r="235" spans="1:21" ht="13.5" customHeight="1">
      <c r="A235" s="41">
        <f>RANK(N235,$N$18:$N$1857)</f>
        <v>218</v>
      </c>
      <c r="B235" s="180" t="s">
        <v>978</v>
      </c>
      <c r="C235" s="180" t="s">
        <v>1411</v>
      </c>
      <c r="D235" s="180" t="s">
        <v>43</v>
      </c>
      <c r="E235" s="180" t="s">
        <v>38</v>
      </c>
      <c r="F235" s="180" t="s">
        <v>1104</v>
      </c>
      <c r="G235" s="181">
        <f>VLOOKUP(B235,'Full FBS'!$B$18:$M$4306,6,0)</f>
        <v>0</v>
      </c>
      <c r="H235" s="181">
        <f>VLOOKUP(B235,'Full FBS'!$B$18:$M$4306,7,0)</f>
        <v>0</v>
      </c>
      <c r="I235" s="181">
        <f>VLOOKUP(B235,'Full FBS'!$B$18:$M$4306,8,0)</f>
        <v>0</v>
      </c>
      <c r="J235" s="181">
        <f>VLOOKUP(B235,'Full FBS'!$B$18:$M$4306,9,0)</f>
        <v>0</v>
      </c>
      <c r="K235" s="181">
        <f>VLOOKUP(B235,'Full FBS'!$B$18:$M$4306,10,0)</f>
        <v>37</v>
      </c>
      <c r="L235" s="181">
        <f>VLOOKUP(B235,'Full FBS'!$B$18:$M$4306,11,0)</f>
        <v>501</v>
      </c>
      <c r="M235" s="181">
        <f>VLOOKUP(B235,'Full FBS'!$B$18:$M$4306,12,0)</f>
        <v>5</v>
      </c>
      <c r="N235" s="43">
        <f>SUM(G235*$D$8+H235*$D$5+I235*$D$9+J235*$D$6+K235*$D$11+L235*$D$10+M235*$D$7)</f>
        <v>98.6</v>
      </c>
      <c r="O235" s="97">
        <f>VLOOKUP(B235, 'Full FBS'!$B$18:$P$4999, 14, FALSE)</f>
        <v>1</v>
      </c>
      <c r="P235" s="106">
        <f>SUM((((I235+L235)/1300*0.35)+(J235+M235)/14.5*0.35)+(K235/90)*0.3)*100*O235</f>
        <v>37.890760389036245</v>
      </c>
      <c r="Q235" s="31"/>
      <c r="R235" s="15"/>
      <c r="S235" s="15"/>
      <c r="T235" s="15"/>
      <c r="U235" s="15"/>
    </row>
    <row r="236" spans="1:21" ht="13.5" customHeight="1">
      <c r="A236" s="41">
        <f>RANK(N236,$N$18:$N$1857)</f>
        <v>219</v>
      </c>
      <c r="B236" s="207" t="s">
        <v>394</v>
      </c>
      <c r="C236" s="180" t="s">
        <v>1362</v>
      </c>
      <c r="D236" s="180" t="s">
        <v>43</v>
      </c>
      <c r="E236" s="207" t="s">
        <v>36</v>
      </c>
      <c r="F236" s="180" t="s">
        <v>37</v>
      </c>
      <c r="G236" s="181">
        <f>VLOOKUP(B236,'Full FBS'!$B$18:$M$4306,6,0)</f>
        <v>0</v>
      </c>
      <c r="H236" s="181">
        <f>VLOOKUP(B236,'Full FBS'!$B$18:$M$4306,7,0)</f>
        <v>0</v>
      </c>
      <c r="I236" s="181">
        <f>VLOOKUP(B236,'Full FBS'!$B$18:$M$4306,8,0)</f>
        <v>0</v>
      </c>
      <c r="J236" s="181">
        <f>VLOOKUP(B236,'Full FBS'!$B$18:$M$4306,9,0)</f>
        <v>0</v>
      </c>
      <c r="K236" s="181">
        <f>VLOOKUP(B236,'Full FBS'!$B$18:$M$4306,10,0)</f>
        <v>35</v>
      </c>
      <c r="L236" s="181">
        <f>VLOOKUP(B236,'Full FBS'!$B$18:$M$4306,11,0)</f>
        <v>508</v>
      </c>
      <c r="M236" s="181">
        <f>VLOOKUP(B236,'Full FBS'!$B$18:$M$4306,12,0)</f>
        <v>5</v>
      </c>
      <c r="N236" s="43">
        <f>SUM(G236*$D$8+H236*$D$5+I236*$D$9+J236*$D$6+K236*$D$11+L236*$D$10+M236*$D$7)</f>
        <v>98.300000000000011</v>
      </c>
      <c r="O236" s="97">
        <f>VLOOKUP(B236, 'Full FBS'!$B$18:$P$4999, 14, FALSE)</f>
        <v>1</v>
      </c>
      <c r="P236" s="106">
        <f>SUM((((I236+L236)/1300*0.35)+(J236+M236)/14.5*0.35)+(K236/90)*0.3)*100*O236</f>
        <v>37.412555260831127</v>
      </c>
      <c r="Q236" s="31"/>
      <c r="R236" s="15"/>
      <c r="S236" s="15"/>
      <c r="T236" s="15"/>
      <c r="U236" s="15"/>
    </row>
    <row r="237" spans="1:21" ht="13.5" customHeight="1">
      <c r="A237" s="41">
        <f>RANK(N237,$N$18:$N$1857)</f>
        <v>220</v>
      </c>
      <c r="B237" s="180" t="s">
        <v>263</v>
      </c>
      <c r="C237" s="180" t="s">
        <v>1376</v>
      </c>
      <c r="D237" s="180" t="s">
        <v>43</v>
      </c>
      <c r="E237" s="180" t="s">
        <v>34</v>
      </c>
      <c r="F237" s="180" t="s">
        <v>1104</v>
      </c>
      <c r="G237" s="181">
        <f>VLOOKUP(B237,'Full FBS'!$B$18:$M$4306,6,0)</f>
        <v>0</v>
      </c>
      <c r="H237" s="181">
        <f>VLOOKUP(B237,'Full FBS'!$B$18:$M$4306,7,0)</f>
        <v>0</v>
      </c>
      <c r="I237" s="181">
        <f>VLOOKUP(B237,'Full FBS'!$B$18:$M$4306,8,0)</f>
        <v>16</v>
      </c>
      <c r="J237" s="181">
        <f>VLOOKUP(B237,'Full FBS'!$B$18:$M$4306,9,0)</f>
        <v>0</v>
      </c>
      <c r="K237" s="181">
        <f>VLOOKUP(B237,'Full FBS'!$B$18:$M$4306,10,0)</f>
        <v>40</v>
      </c>
      <c r="L237" s="181">
        <f>VLOOKUP(B237,'Full FBS'!$B$18:$M$4306,11,0)</f>
        <v>518</v>
      </c>
      <c r="M237" s="181">
        <f>VLOOKUP(B237,'Full FBS'!$B$18:$M$4306,12,0)</f>
        <v>4</v>
      </c>
      <c r="N237" s="43">
        <f>SUM(G237*$D$8+H237*$D$5+I237*$D$9+J237*$D$6+K237*$D$11+L237*$D$10+M237*$D$7)</f>
        <v>97.4</v>
      </c>
      <c r="O237" s="97">
        <f>VLOOKUP(B237, 'Full FBS'!$B$18:$P$4999, 14, FALSE)</f>
        <v>1</v>
      </c>
      <c r="P237" s="106">
        <f>SUM((((I237+L237)/1300*0.35)+(J237+M237)/14.5*0.35)+(K237/90)*0.3)*100*O237</f>
        <v>37.365428824049509</v>
      </c>
      <c r="Q237" s="31"/>
      <c r="R237" s="15"/>
      <c r="S237" s="15"/>
      <c r="T237" s="15"/>
      <c r="U237" s="15"/>
    </row>
    <row r="238" spans="1:21" ht="13.5" customHeight="1">
      <c r="A238" s="41">
        <f>RANK(N238,$N$18:$N$1857)</f>
        <v>221</v>
      </c>
      <c r="B238" s="180" t="s">
        <v>1191</v>
      </c>
      <c r="C238" s="180" t="s">
        <v>1372</v>
      </c>
      <c r="D238" s="180" t="s">
        <v>43</v>
      </c>
      <c r="E238" s="180" t="s">
        <v>36</v>
      </c>
      <c r="F238" s="180" t="s">
        <v>1105</v>
      </c>
      <c r="G238" s="181">
        <f>VLOOKUP(B238,'Full FBS'!$B$18:$M$4306,6,0)</f>
        <v>0</v>
      </c>
      <c r="H238" s="181">
        <f>VLOOKUP(B238,'Full FBS'!$B$18:$M$4306,7,0)</f>
        <v>0</v>
      </c>
      <c r="I238" s="181">
        <f>VLOOKUP(B238,'Full FBS'!$B$18:$M$4306,8,0)</f>
        <v>0</v>
      </c>
      <c r="J238" s="181">
        <f>VLOOKUP(B238,'Full FBS'!$B$18:$M$4306,9,0)</f>
        <v>0</v>
      </c>
      <c r="K238" s="181">
        <f>VLOOKUP(B238,'Full FBS'!$B$18:$M$4306,10,0)</f>
        <v>38</v>
      </c>
      <c r="L238" s="181">
        <f>VLOOKUP(B238,'Full FBS'!$B$18:$M$4306,11,0)</f>
        <v>539</v>
      </c>
      <c r="M238" s="181">
        <f>VLOOKUP(B238,'Full FBS'!$B$18:$M$4306,12,0)</f>
        <v>4</v>
      </c>
      <c r="N238" s="43">
        <f>SUM(G238*$D$8+H238*$D$5+I238*$D$9+J238*$D$6+K238*$D$11+L238*$D$10+M238*$D$7)</f>
        <v>96.9</v>
      </c>
      <c r="O238" s="97">
        <f>VLOOKUP(B238, 'Full FBS'!$B$18:$P$4999, 14, FALSE)</f>
        <v>1</v>
      </c>
      <c r="P238" s="106">
        <f>SUM((((I238+L238)/1300*0.35)+(J238+M238)/14.5*0.35)+(K238/90)*0.3)*100*O238</f>
        <v>36.833377541998225</v>
      </c>
      <c r="Q238" s="31"/>
      <c r="R238" s="15"/>
      <c r="S238" s="15"/>
      <c r="T238" s="15"/>
      <c r="U238" s="15"/>
    </row>
    <row r="239" spans="1:21" ht="13.5" customHeight="1">
      <c r="A239" s="41">
        <f>RANK(N239,$N$18:$N$1857)</f>
        <v>221</v>
      </c>
      <c r="B239" s="180" t="s">
        <v>409</v>
      </c>
      <c r="C239" s="180" t="s">
        <v>1383</v>
      </c>
      <c r="D239" s="180" t="s">
        <v>43</v>
      </c>
      <c r="E239" s="180" t="s">
        <v>38</v>
      </c>
      <c r="F239" s="180" t="s">
        <v>41</v>
      </c>
      <c r="G239" s="181">
        <f>VLOOKUP(B239,'Full FBS'!$B$18:$M$4306,6,0)</f>
        <v>0</v>
      </c>
      <c r="H239" s="181">
        <f>VLOOKUP(B239,'Full FBS'!$B$18:$M$4306,7,0)</f>
        <v>0</v>
      </c>
      <c r="I239" s="181">
        <f>VLOOKUP(B239,'Full FBS'!$B$18:$M$4306,8,0)</f>
        <v>0</v>
      </c>
      <c r="J239" s="181">
        <f>VLOOKUP(B239,'Full FBS'!$B$18:$M$4306,9,0)</f>
        <v>0</v>
      </c>
      <c r="K239" s="181">
        <f>VLOOKUP(B239,'Full FBS'!$B$18:$M$4306,10,0)</f>
        <v>35</v>
      </c>
      <c r="L239" s="181">
        <f>VLOOKUP(B239,'Full FBS'!$B$18:$M$4306,11,0)</f>
        <v>554</v>
      </c>
      <c r="M239" s="181">
        <f>VLOOKUP(B239,'Full FBS'!$B$18:$M$4306,12,0)</f>
        <v>4</v>
      </c>
      <c r="N239" s="43">
        <f>SUM(G239*$D$8+H239*$D$5+I239*$D$9+J239*$D$6+K239*$D$11+L239*$D$10+M239*$D$7)</f>
        <v>96.9</v>
      </c>
      <c r="O239" s="97">
        <f>VLOOKUP(B239, 'Full FBS'!$B$18:$P$4999, 14, FALSE)</f>
        <v>1</v>
      </c>
      <c r="P239" s="106">
        <f>SUM((((I239+L239)/1300*0.35)+(J239+M239)/14.5*0.35)+(K239/90)*0.3)*100*O239</f>
        <v>36.237223695844385</v>
      </c>
      <c r="Q239" s="31"/>
      <c r="R239" s="15"/>
      <c r="S239" s="15"/>
      <c r="T239" s="15"/>
      <c r="U239" s="15"/>
    </row>
    <row r="240" spans="1:21" ht="13.5" customHeight="1">
      <c r="A240" s="41">
        <f>RANK(N240,$N$18:$N$1857)</f>
        <v>223</v>
      </c>
      <c r="B240" s="180" t="s">
        <v>465</v>
      </c>
      <c r="C240" s="180" t="s">
        <v>1368</v>
      </c>
      <c r="D240" s="180" t="s">
        <v>43</v>
      </c>
      <c r="E240" s="180" t="s">
        <v>38</v>
      </c>
      <c r="F240" s="180" t="s">
        <v>59</v>
      </c>
      <c r="G240" s="181">
        <f>VLOOKUP(B240,'Full FBS'!$B$18:$M$4306,6,0)</f>
        <v>0</v>
      </c>
      <c r="H240" s="181">
        <f>VLOOKUP(B240,'Full FBS'!$B$18:$M$4306,7,0)</f>
        <v>0</v>
      </c>
      <c r="I240" s="181">
        <f>VLOOKUP(B240,'Full FBS'!$B$18:$M$4306,8,0)</f>
        <v>0</v>
      </c>
      <c r="J240" s="181">
        <f>VLOOKUP(B240,'Full FBS'!$B$18:$M$4306,9,0)</f>
        <v>0</v>
      </c>
      <c r="K240" s="181">
        <f>VLOOKUP(B240,'Full FBS'!$B$18:$M$4306,10,0)</f>
        <v>44</v>
      </c>
      <c r="L240" s="181">
        <f>VLOOKUP(B240,'Full FBS'!$B$18:$M$4306,11,0)</f>
        <v>506</v>
      </c>
      <c r="M240" s="181">
        <f>VLOOKUP(B240,'Full FBS'!$B$18:$M$4306,12,0)</f>
        <v>4</v>
      </c>
      <c r="N240" s="43">
        <f>SUM(G240*$D$8+H240*$D$5+I240*$D$9+J240*$D$6+K240*$D$11+L240*$D$10+M240*$D$7)</f>
        <v>96.6</v>
      </c>
      <c r="O240" s="97">
        <f>VLOOKUP(B240, 'Full FBS'!$B$18:$P$4999, 14, FALSE)</f>
        <v>1</v>
      </c>
      <c r="P240" s="106">
        <f>SUM((((I240+L240)/1300*0.35)+(J240+M240)/14.5*0.35)+(K240/90)*0.3)*100*O240</f>
        <v>37.94491600353669</v>
      </c>
      <c r="Q240" s="31"/>
      <c r="R240" s="15"/>
      <c r="S240" s="15"/>
      <c r="T240" s="15"/>
      <c r="U240" s="15"/>
    </row>
    <row r="241" spans="1:21" ht="13.5" customHeight="1">
      <c r="A241" s="41">
        <f>RANK(N241,$N$18:$N$1857)</f>
        <v>223</v>
      </c>
      <c r="B241" s="180" t="s">
        <v>596</v>
      </c>
      <c r="C241" s="180" t="s">
        <v>1446</v>
      </c>
      <c r="D241" s="180" t="s">
        <v>43</v>
      </c>
      <c r="E241" s="180" t="s">
        <v>36</v>
      </c>
      <c r="F241" s="180" t="s">
        <v>35</v>
      </c>
      <c r="G241" s="181">
        <f>VLOOKUP(B241,'Full FBS'!$B$18:$M$4306,6,0)</f>
        <v>0</v>
      </c>
      <c r="H241" s="181">
        <f>VLOOKUP(B241,'Full FBS'!$B$18:$M$4306,7,0)</f>
        <v>0</v>
      </c>
      <c r="I241" s="181">
        <f>VLOOKUP(B241,'Full FBS'!$B$18:$M$4306,8,0)</f>
        <v>0</v>
      </c>
      <c r="J241" s="181">
        <f>VLOOKUP(B241,'Full FBS'!$B$18:$M$4306,9,0)</f>
        <v>0</v>
      </c>
      <c r="K241" s="181">
        <f>VLOOKUP(B241,'Full FBS'!$B$18:$M$4306,10,0)</f>
        <v>39</v>
      </c>
      <c r="L241" s="181">
        <f>VLOOKUP(B241,'Full FBS'!$B$18:$M$4306,11,0)</f>
        <v>531</v>
      </c>
      <c r="M241" s="181">
        <f>VLOOKUP(B241,'Full FBS'!$B$18:$M$4306,12,0)</f>
        <v>4</v>
      </c>
      <c r="N241" s="43">
        <f>SUM(G241*$D$8+H241*$D$5+I241*$D$9+J241*$D$6+K241*$D$11+L241*$D$10+M241*$D$7)</f>
        <v>96.6</v>
      </c>
      <c r="O241" s="97">
        <f>VLOOKUP(B241, 'Full FBS'!$B$18:$P$4999, 14, FALSE)</f>
        <v>1</v>
      </c>
      <c r="P241" s="106">
        <f>SUM((((I241+L241)/1300*0.35)+(J241+M241)/14.5*0.35)+(K241/90)*0.3)*100*O241</f>
        <v>36.951326259946946</v>
      </c>
      <c r="Q241" s="31"/>
      <c r="R241" s="15"/>
      <c r="S241" s="15"/>
      <c r="T241" s="15"/>
      <c r="U241" s="15"/>
    </row>
    <row r="242" spans="1:21" ht="13.5" customHeight="1">
      <c r="A242" s="41">
        <f>RANK(N242,$N$18:$N$1857)</f>
        <v>225</v>
      </c>
      <c r="B242" s="180" t="s">
        <v>1189</v>
      </c>
      <c r="C242" s="180" t="s">
        <v>1444</v>
      </c>
      <c r="D242" s="180" t="s">
        <v>43</v>
      </c>
      <c r="E242" s="180" t="s">
        <v>38</v>
      </c>
      <c r="F242" s="180" t="s">
        <v>1104</v>
      </c>
      <c r="G242" s="181">
        <f>VLOOKUP(B242,'Full FBS'!$B$18:$M$4306,6,0)</f>
        <v>0</v>
      </c>
      <c r="H242" s="181">
        <f>VLOOKUP(B242,'Full FBS'!$B$18:$M$4306,7,0)</f>
        <v>0</v>
      </c>
      <c r="I242" s="181">
        <f>VLOOKUP(B242,'Full FBS'!$B$18:$M$4306,8,0)</f>
        <v>0</v>
      </c>
      <c r="J242" s="181">
        <f>VLOOKUP(B242,'Full FBS'!$B$18:$M$4306,9,0)</f>
        <v>0</v>
      </c>
      <c r="K242" s="181">
        <f>VLOOKUP(B242,'Full FBS'!$B$18:$M$4306,10,0)</f>
        <v>38</v>
      </c>
      <c r="L242" s="181">
        <f>VLOOKUP(B242,'Full FBS'!$B$18:$M$4306,11,0)</f>
        <v>532</v>
      </c>
      <c r="M242" s="181">
        <f>VLOOKUP(B242,'Full FBS'!$B$18:$M$4306,12,0)</f>
        <v>4</v>
      </c>
      <c r="N242" s="43">
        <f>SUM(G242*$D$8+H242*$D$5+I242*$D$9+J242*$D$6+K242*$D$11+L242*$D$10+M242*$D$7)</f>
        <v>96.2</v>
      </c>
      <c r="O242" s="97">
        <f>VLOOKUP(B242, 'Full FBS'!$B$18:$P$4999, 14, FALSE)</f>
        <v>1</v>
      </c>
      <c r="P242" s="106">
        <f>SUM((((I242+L242)/1300*0.35)+(J242+M242)/14.5*0.35)+(K242/90)*0.3)*100*O242</f>
        <v>36.644916003536686</v>
      </c>
      <c r="Q242" s="31"/>
      <c r="R242" s="15"/>
      <c r="S242" s="15"/>
      <c r="T242" s="15"/>
      <c r="U242" s="15"/>
    </row>
    <row r="243" spans="1:21" ht="13.5" customHeight="1">
      <c r="A243" s="41">
        <f>RANK(N243,$N$18:$N$1857)</f>
        <v>225</v>
      </c>
      <c r="B243" s="180" t="s">
        <v>1635</v>
      </c>
      <c r="C243" s="180" t="s">
        <v>1381</v>
      </c>
      <c r="D243" s="180" t="s">
        <v>43</v>
      </c>
      <c r="E243" s="180" t="s">
        <v>40</v>
      </c>
      <c r="F243" s="180" t="s">
        <v>1103</v>
      </c>
      <c r="G243" s="181">
        <f>VLOOKUP(B243,'Full FBS'!$B$18:$M$4306,6,0)</f>
        <v>0</v>
      </c>
      <c r="H243" s="181">
        <f>VLOOKUP(B243,'Full FBS'!$B$18:$M$4306,7,0)</f>
        <v>0</v>
      </c>
      <c r="I243" s="181">
        <f>VLOOKUP(B243,'Full FBS'!$B$18:$M$4306,8,0)</f>
        <v>0</v>
      </c>
      <c r="J243" s="181">
        <f>VLOOKUP(B243,'Full FBS'!$B$18:$M$4306,9,0)</f>
        <v>0</v>
      </c>
      <c r="K243" s="181">
        <f>VLOOKUP(B243,'Full FBS'!$B$18:$M$4306,10,0)</f>
        <v>38</v>
      </c>
      <c r="L243" s="181">
        <f>VLOOKUP(B243,'Full FBS'!$B$18:$M$4306,11,0)</f>
        <v>532</v>
      </c>
      <c r="M243" s="181">
        <f>VLOOKUP(B243,'Full FBS'!$B$18:$M$4306,12,0)</f>
        <v>4</v>
      </c>
      <c r="N243" s="43">
        <f>SUM(G243*$D$8+H243*$D$5+I243*$D$9+J243*$D$6+K243*$D$11+L243*$D$10+M243*$D$7)</f>
        <v>96.2</v>
      </c>
      <c r="O243" s="97">
        <f>VLOOKUP(B243, 'Full FBS'!$B$18:$P$4999, 14, FALSE)</f>
        <v>1</v>
      </c>
      <c r="P243" s="106">
        <f>SUM((((I243+L243)/1300*0.35)+(J243+M243)/14.5*0.35)+(K243/90)*0.3)*100*O243</f>
        <v>36.644916003536686</v>
      </c>
      <c r="Q243" s="31"/>
      <c r="R243" s="15"/>
      <c r="S243" s="15"/>
      <c r="T243" s="15"/>
      <c r="U243" s="15"/>
    </row>
    <row r="244" spans="1:21" ht="13.5" customHeight="1">
      <c r="A244" s="41">
        <f>RANK(N244,$N$18:$N$1857)</f>
        <v>227</v>
      </c>
      <c r="B244" s="180" t="s">
        <v>1488</v>
      </c>
      <c r="C244" s="180" t="s">
        <v>1439</v>
      </c>
      <c r="D244" s="180" t="s">
        <v>43</v>
      </c>
      <c r="E244" s="180" t="s">
        <v>36</v>
      </c>
      <c r="F244" s="180" t="s">
        <v>1482</v>
      </c>
      <c r="G244" s="181">
        <f>VLOOKUP(B244,'Full FBS'!$B$18:$M$4306,6,0)</f>
        <v>0</v>
      </c>
      <c r="H244" s="181">
        <f>VLOOKUP(B244,'Full FBS'!$B$18:$M$4306,7,0)</f>
        <v>0</v>
      </c>
      <c r="I244" s="181">
        <f>VLOOKUP(B244,'Full FBS'!$B$18:$M$4306,8,0)</f>
        <v>0</v>
      </c>
      <c r="J244" s="181">
        <f>VLOOKUP(B244,'Full FBS'!$B$18:$M$4306,9,0)</f>
        <v>0</v>
      </c>
      <c r="K244" s="181">
        <f>VLOOKUP(B244,'Full FBS'!$B$18:$M$4306,10,0)</f>
        <v>40</v>
      </c>
      <c r="L244" s="181">
        <f>VLOOKUP(B244,'Full FBS'!$B$18:$M$4306,11,0)</f>
        <v>520</v>
      </c>
      <c r="M244" s="181">
        <f>VLOOKUP(B244,'Full FBS'!$B$18:$M$4306,12,0)</f>
        <v>4</v>
      </c>
      <c r="N244" s="43">
        <f>SUM(G244*$D$8+H244*$D$5+I244*$D$9+J244*$D$6+K244*$D$11+L244*$D$10+M244*$D$7)</f>
        <v>96</v>
      </c>
      <c r="O244" s="97">
        <f>VLOOKUP(B244, 'Full FBS'!$B$18:$P$4999, 14, FALSE)</f>
        <v>1</v>
      </c>
      <c r="P244" s="106">
        <f>SUM((((I244+L244)/1300*0.35)+(J244+M244)/14.5*0.35)+(K244/90)*0.3)*100*O244</f>
        <v>36.988505747126432</v>
      </c>
      <c r="Q244" s="31"/>
      <c r="R244" s="15"/>
      <c r="S244" s="15"/>
      <c r="T244" s="15"/>
      <c r="U244" s="15"/>
    </row>
    <row r="245" spans="1:21" ht="13.5" customHeight="1">
      <c r="A245" s="41">
        <f>RANK(N245,$N$18:$N$1857)</f>
        <v>227</v>
      </c>
      <c r="B245" s="180" t="s">
        <v>1164</v>
      </c>
      <c r="C245" s="180" t="s">
        <v>1363</v>
      </c>
      <c r="D245" s="180" t="s">
        <v>43</v>
      </c>
      <c r="E245" s="180" t="s">
        <v>34</v>
      </c>
      <c r="F245" s="180" t="s">
        <v>52</v>
      </c>
      <c r="G245" s="181">
        <f>VLOOKUP(B245,'Full FBS'!$B$18:$M$4306,6,0)</f>
        <v>0</v>
      </c>
      <c r="H245" s="181">
        <f>VLOOKUP(B245,'Full FBS'!$B$18:$M$4306,7,0)</f>
        <v>0</v>
      </c>
      <c r="I245" s="181">
        <f>VLOOKUP(B245,'Full FBS'!$B$18:$M$4306,8,0)</f>
        <v>0</v>
      </c>
      <c r="J245" s="181">
        <f>VLOOKUP(B245,'Full FBS'!$B$18:$M$4306,9,0)</f>
        <v>0</v>
      </c>
      <c r="K245" s="181">
        <f>VLOOKUP(B245,'Full FBS'!$B$18:$M$4306,10,0)</f>
        <v>33</v>
      </c>
      <c r="L245" s="181">
        <f>VLOOKUP(B245,'Full FBS'!$B$18:$M$4306,11,0)</f>
        <v>495</v>
      </c>
      <c r="M245" s="181">
        <f>VLOOKUP(B245,'Full FBS'!$B$18:$M$4306,12,0)</f>
        <v>5</v>
      </c>
      <c r="N245" s="43">
        <f>SUM(G245*$D$8+H245*$D$5+I245*$D$9+J245*$D$6+K245*$D$11+L245*$D$10+M245*$D$7)</f>
        <v>96</v>
      </c>
      <c r="O245" s="97">
        <f>VLOOKUP(B245, 'Full FBS'!$B$18:$P$4999, 14, FALSE)</f>
        <v>1</v>
      </c>
      <c r="P245" s="106">
        <f>SUM((((I245+L245)/1300*0.35)+(J245+M245)/14.5*0.35)+(K245/90)*0.3)*100*O245</f>
        <v>36.395888594164454</v>
      </c>
      <c r="Q245" s="31"/>
      <c r="R245" s="15"/>
      <c r="S245" s="15"/>
      <c r="T245" s="15"/>
      <c r="U245" s="15"/>
    </row>
    <row r="246" spans="1:21" ht="13.5" customHeight="1">
      <c r="A246" s="41">
        <f>RANK(N246,$N$18:$N$1857)</f>
        <v>229</v>
      </c>
      <c r="B246" s="180" t="s">
        <v>1298</v>
      </c>
      <c r="C246" s="180" t="s">
        <v>1454</v>
      </c>
      <c r="D246" s="180" t="s">
        <v>43</v>
      </c>
      <c r="E246" s="180" t="s">
        <v>34</v>
      </c>
      <c r="F246" s="180" t="s">
        <v>35</v>
      </c>
      <c r="G246" s="181">
        <f>VLOOKUP(B246,'Full FBS'!$B$18:$M$4306,6,0)</f>
        <v>0</v>
      </c>
      <c r="H246" s="181">
        <f>VLOOKUP(B246,'Full FBS'!$B$18:$M$4306,7,0)</f>
        <v>0</v>
      </c>
      <c r="I246" s="181">
        <f>VLOOKUP(B246,'Full FBS'!$B$18:$M$4306,8,0)</f>
        <v>138</v>
      </c>
      <c r="J246" s="181">
        <f>VLOOKUP(B246,'Full FBS'!$B$18:$M$4306,9,0)</f>
        <v>3</v>
      </c>
      <c r="K246" s="181">
        <f>VLOOKUP(B246,'Full FBS'!$B$18:$M$4306,10,0)</f>
        <v>18</v>
      </c>
      <c r="L246" s="181">
        <f>VLOOKUP(B246,'Full FBS'!$B$18:$M$4306,11,0)</f>
        <v>371</v>
      </c>
      <c r="M246" s="181">
        <f>VLOOKUP(B246,'Full FBS'!$B$18:$M$4306,12,0)</f>
        <v>3</v>
      </c>
      <c r="N246" s="43">
        <f>SUM(G246*$D$8+H246*$D$5+I246*$D$9+J246*$D$6+K246*$D$11+L246*$D$10+M246*$D$7)</f>
        <v>95.9</v>
      </c>
      <c r="O246" s="97">
        <f>VLOOKUP(B246, 'Full FBS'!$B$18:$P$4999, 14, FALSE)</f>
        <v>1</v>
      </c>
      <c r="P246" s="106">
        <f>SUM((((I246+L246)/1300*0.35)+(J246+M246)/14.5*0.35)+(K246/90)*0.3)*100*O246</f>
        <v>34.186604774535809</v>
      </c>
      <c r="Q246" s="31"/>
      <c r="R246" s="15"/>
      <c r="S246" s="15"/>
      <c r="T246" s="15"/>
      <c r="U246" s="15"/>
    </row>
    <row r="247" spans="1:21" ht="13.5" customHeight="1">
      <c r="A247" s="41">
        <f>RANK(N247,$N$18:$N$1857)</f>
        <v>230</v>
      </c>
      <c r="B247" s="180" t="s">
        <v>954</v>
      </c>
      <c r="C247" s="180" t="s">
        <v>1406</v>
      </c>
      <c r="D247" s="180" t="s">
        <v>43</v>
      </c>
      <c r="E247" s="180" t="s">
        <v>38</v>
      </c>
      <c r="F247" s="180" t="s">
        <v>1106</v>
      </c>
      <c r="G247" s="181">
        <f>VLOOKUP(B247,'Full FBS'!$B$18:$M$4306,6,0)</f>
        <v>0</v>
      </c>
      <c r="H247" s="181">
        <f>VLOOKUP(B247,'Full FBS'!$B$18:$M$4306,7,0)</f>
        <v>0</v>
      </c>
      <c r="I247" s="181">
        <f>VLOOKUP(B247,'Full FBS'!$B$18:$M$4306,8,0)</f>
        <v>0</v>
      </c>
      <c r="J247" s="181">
        <f>VLOOKUP(B247,'Full FBS'!$B$18:$M$4306,9,0)</f>
        <v>0</v>
      </c>
      <c r="K247" s="181">
        <f>VLOOKUP(B247,'Full FBS'!$B$18:$M$4306,10,0)</f>
        <v>36</v>
      </c>
      <c r="L247" s="181">
        <f>VLOOKUP(B247,'Full FBS'!$B$18:$M$4306,11,0)</f>
        <v>538</v>
      </c>
      <c r="M247" s="181">
        <f>VLOOKUP(B247,'Full FBS'!$B$18:$M$4306,12,0)</f>
        <v>4</v>
      </c>
      <c r="N247" s="43">
        <f>SUM(G247*$D$8+H247*$D$5+I247*$D$9+J247*$D$6+K247*$D$11+L247*$D$10+M247*$D$7)</f>
        <v>95.800000000000011</v>
      </c>
      <c r="O247" s="97">
        <f>VLOOKUP(B247, 'Full FBS'!$B$18:$P$4999, 14, FALSE)</f>
        <v>1</v>
      </c>
      <c r="P247" s="106">
        <f>SUM((((I247+L247)/1300*0.35)+(J247+M247)/14.5*0.35)+(K247/90)*0.3)*100*O247</f>
        <v>36.139787798408484</v>
      </c>
      <c r="Q247" s="31"/>
      <c r="R247" s="15"/>
      <c r="S247" s="15"/>
      <c r="T247" s="15"/>
      <c r="U247" s="15"/>
    </row>
    <row r="248" spans="1:21" ht="13.5" customHeight="1">
      <c r="A248" s="41">
        <f>RANK(N248,$N$18:$N$1857)</f>
        <v>231</v>
      </c>
      <c r="B248" s="180" t="s">
        <v>686</v>
      </c>
      <c r="C248" s="180" t="s">
        <v>1424</v>
      </c>
      <c r="D248" s="180" t="s">
        <v>43</v>
      </c>
      <c r="E248" s="180" t="s">
        <v>36</v>
      </c>
      <c r="F248" s="180" t="s">
        <v>1104</v>
      </c>
      <c r="G248" s="181">
        <f>VLOOKUP(B248,'Full FBS'!$B$18:$M$4306,6,0)</f>
        <v>0</v>
      </c>
      <c r="H248" s="181">
        <f>VLOOKUP(B248,'Full FBS'!$B$18:$M$4306,7,0)</f>
        <v>0</v>
      </c>
      <c r="I248" s="181">
        <f>VLOOKUP(B248,'Full FBS'!$B$18:$M$4306,8,0)</f>
        <v>0</v>
      </c>
      <c r="J248" s="181">
        <f>VLOOKUP(B248,'Full FBS'!$B$18:$M$4306,9,0)</f>
        <v>0</v>
      </c>
      <c r="K248" s="181">
        <f>VLOOKUP(B248,'Full FBS'!$B$18:$M$4306,10,0)</f>
        <v>37</v>
      </c>
      <c r="L248" s="181">
        <f>VLOOKUP(B248,'Full FBS'!$B$18:$M$4306,11,0)</f>
        <v>531</v>
      </c>
      <c r="M248" s="181">
        <f>VLOOKUP(B248,'Full FBS'!$B$18:$M$4306,12,0)</f>
        <v>4</v>
      </c>
      <c r="N248" s="43">
        <f>SUM(G248*$D$8+H248*$D$5+I248*$D$9+J248*$D$6+K248*$D$11+L248*$D$10+M248*$D$7)</f>
        <v>95.6</v>
      </c>
      <c r="O248" s="97">
        <f>VLOOKUP(B248, 'Full FBS'!$B$18:$P$4999, 14, FALSE)</f>
        <v>1</v>
      </c>
      <c r="P248" s="106">
        <f>SUM((((I248+L248)/1300*0.35)+(J248+M248)/14.5*0.35)+(K248/90)*0.3)*100*O248</f>
        <v>36.284659593280281</v>
      </c>
      <c r="Q248" s="31"/>
      <c r="R248" s="15"/>
      <c r="S248" s="15"/>
      <c r="T248" s="15"/>
      <c r="U248" s="15"/>
    </row>
    <row r="249" spans="1:21" ht="13.5" customHeight="1">
      <c r="A249" s="41">
        <f>RANK(N249,$N$18:$N$1857)</f>
        <v>232</v>
      </c>
      <c r="B249" s="180" t="s">
        <v>519</v>
      </c>
      <c r="C249" s="180" t="s">
        <v>1452</v>
      </c>
      <c r="D249" s="180" t="s">
        <v>43</v>
      </c>
      <c r="E249" s="180" t="s">
        <v>38</v>
      </c>
      <c r="F249" s="180" t="s">
        <v>1482</v>
      </c>
      <c r="G249" s="181">
        <f>VLOOKUP(B249,'Full FBS'!$B$18:$M$4306,6,0)</f>
        <v>0</v>
      </c>
      <c r="H249" s="181">
        <f>VLOOKUP(B249,'Full FBS'!$B$18:$M$4306,7,0)</f>
        <v>0</v>
      </c>
      <c r="I249" s="181">
        <f>VLOOKUP(B249,'Full FBS'!$B$18:$M$4306,8,0)</f>
        <v>0</v>
      </c>
      <c r="J249" s="181">
        <f>VLOOKUP(B249,'Full FBS'!$B$18:$M$4306,9,0)</f>
        <v>0</v>
      </c>
      <c r="K249" s="181">
        <f>VLOOKUP(B249,'Full FBS'!$B$18:$M$4306,10,0)</f>
        <v>42</v>
      </c>
      <c r="L249" s="181">
        <f>VLOOKUP(B249,'Full FBS'!$B$18:$M$4306,11,0)</f>
        <v>504</v>
      </c>
      <c r="M249" s="181">
        <f>VLOOKUP(B249,'Full FBS'!$B$18:$M$4306,12,0)</f>
        <v>4</v>
      </c>
      <c r="N249" s="43">
        <f>SUM(G249*$D$8+H249*$D$5+I249*$D$9+J249*$D$6+K249*$D$11+L249*$D$10+M249*$D$7)</f>
        <v>95.4</v>
      </c>
      <c r="O249" s="97">
        <f>VLOOKUP(B249, 'Full FBS'!$B$18:$P$4999, 14, FALSE)</f>
        <v>1</v>
      </c>
      <c r="P249" s="106">
        <f>SUM((((I249+L249)/1300*0.35)+(J249+M249)/14.5*0.35)+(K249/90)*0.3)*100*O249</f>
        <v>37.224403183023867</v>
      </c>
      <c r="Q249" s="31"/>
      <c r="R249" s="15"/>
      <c r="S249" s="15"/>
      <c r="T249" s="15"/>
      <c r="U249" s="15"/>
    </row>
    <row r="250" spans="1:21" ht="13.5" customHeight="1">
      <c r="A250" s="41">
        <f>RANK(N250,$N$18:$N$1857)</f>
        <v>233</v>
      </c>
      <c r="B250" s="207" t="s">
        <v>1529</v>
      </c>
      <c r="C250" s="180" t="s">
        <v>1404</v>
      </c>
      <c r="D250" s="180" t="s">
        <v>43</v>
      </c>
      <c r="E250" s="207" t="s">
        <v>36</v>
      </c>
      <c r="F250" s="180" t="s">
        <v>1104</v>
      </c>
      <c r="G250" s="181">
        <f>VLOOKUP(B250,'Full FBS'!$B$18:$M$4306,6,0)</f>
        <v>0</v>
      </c>
      <c r="H250" s="181">
        <f>VLOOKUP(B250,'Full FBS'!$B$18:$M$4306,7,0)</f>
        <v>0</v>
      </c>
      <c r="I250" s="181">
        <f>VLOOKUP(B250,'Full FBS'!$B$18:$M$4306,8,0)</f>
        <v>103</v>
      </c>
      <c r="J250" s="181">
        <f>VLOOKUP(B250,'Full FBS'!$B$18:$M$4306,9,0)</f>
        <v>1</v>
      </c>
      <c r="K250" s="181">
        <f>VLOOKUP(B250,'Full FBS'!$B$18:$M$4306,10,0)</f>
        <v>33</v>
      </c>
      <c r="L250" s="181">
        <f>VLOOKUP(B250,'Full FBS'!$B$18:$M$4306,11,0)</f>
        <v>445</v>
      </c>
      <c r="M250" s="181">
        <f>VLOOKUP(B250,'Full FBS'!$B$18:$M$4306,12,0)</f>
        <v>3</v>
      </c>
      <c r="N250" s="43">
        <f>SUM(G250*$D$8+H250*$D$5+I250*$D$9+J250*$D$6+K250*$D$11+L250*$D$10+M250*$D$7)</f>
        <v>95.3</v>
      </c>
      <c r="O250" s="97">
        <f>VLOOKUP(B250, 'Full FBS'!$B$18:$P$4999, 14, FALSE)</f>
        <v>1</v>
      </c>
      <c r="P250" s="106">
        <f>SUM((((I250+L250)/1300*0.35)+(J250+M250)/14.5*0.35)+(K250/90)*0.3)*100*O250</f>
        <v>35.409018567639258</v>
      </c>
      <c r="Q250" s="31"/>
      <c r="R250" s="15"/>
      <c r="S250" s="15"/>
      <c r="T250" s="15"/>
      <c r="U250" s="15"/>
    </row>
    <row r="251" spans="1:21" ht="13.5" customHeight="1">
      <c r="A251" s="41">
        <f>RANK(N251,$N$18:$N$1857)</f>
        <v>234</v>
      </c>
      <c r="B251" s="180" t="s">
        <v>100</v>
      </c>
      <c r="C251" s="180" t="s">
        <v>1382</v>
      </c>
      <c r="D251" s="180" t="s">
        <v>43</v>
      </c>
      <c r="E251" s="180" t="s">
        <v>34</v>
      </c>
      <c r="F251" s="180" t="s">
        <v>37</v>
      </c>
      <c r="G251" s="181">
        <f>VLOOKUP(B251,'Full FBS'!$B$18:$M$4306,6,0)</f>
        <v>0</v>
      </c>
      <c r="H251" s="181">
        <f>VLOOKUP(B251,'Full FBS'!$B$18:$M$4306,7,0)</f>
        <v>0</v>
      </c>
      <c r="I251" s="181">
        <f>VLOOKUP(B251,'Full FBS'!$B$18:$M$4306,8,0)</f>
        <v>0</v>
      </c>
      <c r="J251" s="181">
        <f>VLOOKUP(B251,'Full FBS'!$B$18:$M$4306,9,0)</f>
        <v>0</v>
      </c>
      <c r="K251" s="181">
        <f>VLOOKUP(B251,'Full FBS'!$B$18:$M$4306,10,0)</f>
        <v>36</v>
      </c>
      <c r="L251" s="181">
        <f>VLOOKUP(B251,'Full FBS'!$B$18:$M$4306,11,0)</f>
        <v>532</v>
      </c>
      <c r="M251" s="181">
        <f>VLOOKUP(B251,'Full FBS'!$B$18:$M$4306,12,0)</f>
        <v>4</v>
      </c>
      <c r="N251" s="43">
        <f>SUM(G251*$D$8+H251*$D$5+I251*$D$9+J251*$D$6+K251*$D$11+L251*$D$10+M251*$D$7)</f>
        <v>95.2</v>
      </c>
      <c r="O251" s="97">
        <f>VLOOKUP(B251, 'Full FBS'!$B$18:$P$4999, 14, FALSE)</f>
        <v>1</v>
      </c>
      <c r="P251" s="106">
        <f>SUM((((I251+L251)/1300*0.35)+(J251+M251)/14.5*0.35)+(K251/90)*0.3)*100*O251</f>
        <v>35.978249336870029</v>
      </c>
      <c r="Q251" s="31"/>
      <c r="R251" s="15"/>
      <c r="S251" s="15"/>
      <c r="T251" s="15"/>
      <c r="U251" s="15"/>
    </row>
    <row r="252" spans="1:21" ht="13.5" customHeight="1">
      <c r="A252" s="41">
        <f>RANK(N252,$N$18:$N$1857)</f>
        <v>235</v>
      </c>
      <c r="B252" s="180" t="s">
        <v>893</v>
      </c>
      <c r="C252" s="180" t="s">
        <v>1395</v>
      </c>
      <c r="D252" s="180" t="s">
        <v>43</v>
      </c>
      <c r="E252" s="180" t="s">
        <v>36</v>
      </c>
      <c r="F252" s="180" t="s">
        <v>52</v>
      </c>
      <c r="G252" s="181">
        <f>VLOOKUP(B252,'Full FBS'!$B$18:$M$4306,6,0)</f>
        <v>0</v>
      </c>
      <c r="H252" s="181">
        <f>VLOOKUP(B252,'Full FBS'!$B$18:$M$4306,7,0)</f>
        <v>0</v>
      </c>
      <c r="I252" s="181">
        <f>VLOOKUP(B252,'Full FBS'!$B$18:$M$4306,8,0)</f>
        <v>0</v>
      </c>
      <c r="J252" s="181">
        <f>VLOOKUP(B252,'Full FBS'!$B$18:$M$4306,9,0)</f>
        <v>0</v>
      </c>
      <c r="K252" s="181">
        <f>VLOOKUP(B252,'Full FBS'!$B$18:$M$4306,10,0)</f>
        <v>34</v>
      </c>
      <c r="L252" s="181">
        <f>VLOOKUP(B252,'Full FBS'!$B$18:$M$4306,11,0)</f>
        <v>479</v>
      </c>
      <c r="M252" s="181">
        <f>VLOOKUP(B252,'Full FBS'!$B$18:$M$4306,12,0)</f>
        <v>5</v>
      </c>
      <c r="N252" s="43">
        <f>SUM(G252*$D$8+H252*$D$5+I252*$D$9+J252*$D$6+K252*$D$11+L252*$D$10+M252*$D$7)</f>
        <v>94.9</v>
      </c>
      <c r="O252" s="97">
        <f>VLOOKUP(B252, 'Full FBS'!$B$18:$P$4999, 14, FALSE)</f>
        <v>1</v>
      </c>
      <c r="P252" s="106">
        <f>SUM((((I252+L252)/1300*0.35)+(J252+M252)/14.5*0.35)+(K252/90)*0.3)*100*O252</f>
        <v>36.29845269672856</v>
      </c>
      <c r="Q252" s="31"/>
      <c r="R252" s="15"/>
      <c r="S252" s="15"/>
      <c r="T252" s="15"/>
      <c r="U252" s="15"/>
    </row>
    <row r="253" spans="1:21" ht="13.5" customHeight="1">
      <c r="A253" s="41">
        <f>RANK(N253,$N$18:$N$1857)</f>
        <v>236</v>
      </c>
      <c r="B253" s="180" t="s">
        <v>1196</v>
      </c>
      <c r="C253" s="180" t="s">
        <v>1413</v>
      </c>
      <c r="D253" s="180" t="s">
        <v>43</v>
      </c>
      <c r="E253" s="180" t="s">
        <v>34</v>
      </c>
      <c r="F253" s="180" t="s">
        <v>52</v>
      </c>
      <c r="G253" s="181">
        <f>VLOOKUP(B253,'Full FBS'!$B$18:$M$4306,6,0)</f>
        <v>0</v>
      </c>
      <c r="H253" s="181">
        <f>VLOOKUP(B253,'Full FBS'!$B$18:$M$4306,7,0)</f>
        <v>0</v>
      </c>
      <c r="I253" s="181">
        <f>VLOOKUP(B253,'Full FBS'!$B$18:$M$4306,8,0)</f>
        <v>0</v>
      </c>
      <c r="J253" s="181">
        <f>VLOOKUP(B253,'Full FBS'!$B$18:$M$4306,9,0)</f>
        <v>0</v>
      </c>
      <c r="K253" s="181">
        <f>VLOOKUP(B253,'Full FBS'!$B$18:$M$4306,10,0)</f>
        <v>40</v>
      </c>
      <c r="L253" s="181">
        <f>VLOOKUP(B253,'Full FBS'!$B$18:$M$4306,11,0)</f>
        <v>508</v>
      </c>
      <c r="M253" s="181">
        <f>VLOOKUP(B253,'Full FBS'!$B$18:$M$4306,12,0)</f>
        <v>4</v>
      </c>
      <c r="N253" s="43">
        <f>SUM(G253*$D$8+H253*$D$5+I253*$D$9+J253*$D$6+K253*$D$11+L253*$D$10+M253*$D$7)</f>
        <v>94.800000000000011</v>
      </c>
      <c r="O253" s="97">
        <f>VLOOKUP(B253, 'Full FBS'!$B$18:$P$4999, 14, FALSE)</f>
        <v>1</v>
      </c>
      <c r="P253" s="106">
        <f>SUM((((I253+L253)/1300*0.35)+(J253+M253)/14.5*0.35)+(K253/90)*0.3)*100*O253</f>
        <v>36.665428824049513</v>
      </c>
      <c r="Q253" s="31"/>
      <c r="R253" s="15"/>
      <c r="S253" s="15"/>
      <c r="T253" s="15"/>
      <c r="U253" s="15"/>
    </row>
    <row r="254" spans="1:21" ht="13.5" customHeight="1">
      <c r="A254" s="41">
        <f>RANK(N254,$N$18:$N$1857)</f>
        <v>236</v>
      </c>
      <c r="B254" s="180" t="s">
        <v>352</v>
      </c>
      <c r="C254" s="180" t="s">
        <v>1380</v>
      </c>
      <c r="D254" s="180" t="s">
        <v>43</v>
      </c>
      <c r="E254" s="180" t="s">
        <v>38</v>
      </c>
      <c r="F254" s="180" t="s">
        <v>52</v>
      </c>
      <c r="G254" s="181">
        <f>VLOOKUP(B254,'Full FBS'!$B$18:$M$4306,6,0)</f>
        <v>0</v>
      </c>
      <c r="H254" s="181">
        <f>VLOOKUP(B254,'Full FBS'!$B$18:$M$4306,7,0)</f>
        <v>0</v>
      </c>
      <c r="I254" s="181">
        <f>VLOOKUP(B254,'Full FBS'!$B$18:$M$4306,8,0)</f>
        <v>0</v>
      </c>
      <c r="J254" s="181">
        <f>VLOOKUP(B254,'Full FBS'!$B$18:$M$4306,9,0)</f>
        <v>0</v>
      </c>
      <c r="K254" s="181">
        <f>VLOOKUP(B254,'Full FBS'!$B$18:$M$4306,10,0)</f>
        <v>40</v>
      </c>
      <c r="L254" s="181">
        <f>VLOOKUP(B254,'Full FBS'!$B$18:$M$4306,11,0)</f>
        <v>508</v>
      </c>
      <c r="M254" s="181">
        <f>VLOOKUP(B254,'Full FBS'!$B$18:$M$4306,12,0)</f>
        <v>4</v>
      </c>
      <c r="N254" s="43">
        <f>SUM(G254*$D$8+H254*$D$5+I254*$D$9+J254*$D$6+K254*$D$11+L254*$D$10+M254*$D$7)</f>
        <v>94.800000000000011</v>
      </c>
      <c r="O254" s="97">
        <f>VLOOKUP(B254, 'Full FBS'!$B$18:$P$4999, 14, FALSE)</f>
        <v>1</v>
      </c>
      <c r="P254" s="106">
        <f>SUM((((I254+L254)/1300*0.35)+(J254+M254)/14.5*0.35)+(K254/90)*0.3)*100*O254</f>
        <v>36.665428824049513</v>
      </c>
      <c r="Q254" s="31"/>
      <c r="R254" s="15"/>
      <c r="S254" s="15"/>
      <c r="T254" s="15"/>
      <c r="U254" s="15"/>
    </row>
    <row r="255" spans="1:21" ht="13.5" customHeight="1">
      <c r="A255" s="41">
        <f>RANK(N255,$N$18:$N$1857)</f>
        <v>238</v>
      </c>
      <c r="B255" s="180" t="s">
        <v>1500</v>
      </c>
      <c r="C255" s="180" t="s">
        <v>1385</v>
      </c>
      <c r="D255" s="180" t="s">
        <v>43</v>
      </c>
      <c r="E255" s="180" t="s">
        <v>40</v>
      </c>
      <c r="F255" s="180" t="s">
        <v>57</v>
      </c>
      <c r="G255" s="181">
        <f>VLOOKUP(B255,'Full FBS'!$B$18:$M$4306,6,0)</f>
        <v>0</v>
      </c>
      <c r="H255" s="181">
        <f>VLOOKUP(B255,'Full FBS'!$B$18:$M$4306,7,0)</f>
        <v>0</v>
      </c>
      <c r="I255" s="181">
        <f>VLOOKUP(B255,'Full FBS'!$B$18:$M$4306,8,0)</f>
        <v>0</v>
      </c>
      <c r="J255" s="181">
        <f>VLOOKUP(B255,'Full FBS'!$B$18:$M$4306,9,0)</f>
        <v>0</v>
      </c>
      <c r="K255" s="181">
        <f>VLOOKUP(B255,'Full FBS'!$B$18:$M$4306,10,0)</f>
        <v>37</v>
      </c>
      <c r="L255" s="181">
        <f>VLOOKUP(B255,'Full FBS'!$B$18:$M$4306,11,0)</f>
        <v>518</v>
      </c>
      <c r="M255" s="181">
        <f>VLOOKUP(B255,'Full FBS'!$B$18:$M$4306,12,0)</f>
        <v>4</v>
      </c>
      <c r="N255" s="43">
        <f>SUM(G255*$D$8+H255*$D$5+I255*$D$9+J255*$D$6+K255*$D$11+L255*$D$10+M255*$D$7)</f>
        <v>94.300000000000011</v>
      </c>
      <c r="O255" s="97">
        <f>VLOOKUP(B255, 'Full FBS'!$B$18:$P$4999, 14, FALSE)</f>
        <v>1</v>
      </c>
      <c r="P255" s="106">
        <f>SUM((((I255+L255)/1300*0.35)+(J255+M255)/14.5*0.35)+(K255/90)*0.3)*100*O255</f>
        <v>35.93465959328028</v>
      </c>
      <c r="Q255" s="31"/>
      <c r="R255" s="15"/>
      <c r="S255" s="15"/>
      <c r="T255" s="15"/>
      <c r="U255" s="15"/>
    </row>
    <row r="256" spans="1:21" ht="13.5" customHeight="1">
      <c r="A256" s="41">
        <f>RANK(N256,$N$18:$N$1857)</f>
        <v>238</v>
      </c>
      <c r="B256" s="180" t="s">
        <v>1201</v>
      </c>
      <c r="C256" s="180" t="s">
        <v>1470</v>
      </c>
      <c r="D256" s="180" t="s">
        <v>43</v>
      </c>
      <c r="E256" s="180" t="s">
        <v>34</v>
      </c>
      <c r="F256" s="180" t="s">
        <v>1482</v>
      </c>
      <c r="G256" s="181">
        <f>VLOOKUP(B256,'Full FBS'!$B$18:$M$4306,6,0)</f>
        <v>0</v>
      </c>
      <c r="H256" s="181">
        <f>VLOOKUP(B256,'Full FBS'!$B$18:$M$4306,7,0)</f>
        <v>0</v>
      </c>
      <c r="I256" s="181">
        <f>VLOOKUP(B256,'Full FBS'!$B$18:$M$4306,8,0)</f>
        <v>0</v>
      </c>
      <c r="J256" s="181">
        <f>VLOOKUP(B256,'Full FBS'!$B$18:$M$4306,9,0)</f>
        <v>0</v>
      </c>
      <c r="K256" s="181">
        <f>VLOOKUP(B256,'Full FBS'!$B$18:$M$4306,10,0)</f>
        <v>36</v>
      </c>
      <c r="L256" s="181">
        <f>VLOOKUP(B256,'Full FBS'!$B$18:$M$4306,11,0)</f>
        <v>523</v>
      </c>
      <c r="M256" s="181">
        <f>VLOOKUP(B256,'Full FBS'!$B$18:$M$4306,12,0)</f>
        <v>4</v>
      </c>
      <c r="N256" s="43">
        <f>SUM(G256*$D$8+H256*$D$5+I256*$D$9+J256*$D$6+K256*$D$11+L256*$D$10+M256*$D$7)</f>
        <v>94.300000000000011</v>
      </c>
      <c r="O256" s="97">
        <f>VLOOKUP(B256, 'Full FBS'!$B$18:$P$4999, 14, FALSE)</f>
        <v>1</v>
      </c>
      <c r="P256" s="106">
        <f>SUM((((I256+L256)/1300*0.35)+(J256+M256)/14.5*0.35)+(K256/90)*0.3)*100*O256</f>
        <v>35.735941644562331</v>
      </c>
      <c r="Q256" s="31"/>
      <c r="R256" s="15"/>
      <c r="S256" s="15"/>
      <c r="T256" s="15"/>
      <c r="U256" s="15"/>
    </row>
    <row r="257" spans="1:21" ht="13.5" customHeight="1">
      <c r="A257" s="41">
        <f>RANK(N257,$N$18:$N$1857)</f>
        <v>240</v>
      </c>
      <c r="B257" s="180" t="s">
        <v>830</v>
      </c>
      <c r="C257" s="180" t="s">
        <v>89</v>
      </c>
      <c r="D257" s="180" t="s">
        <v>43</v>
      </c>
      <c r="E257" s="180" t="s">
        <v>36</v>
      </c>
      <c r="F257" s="180" t="s">
        <v>37</v>
      </c>
      <c r="G257" s="181">
        <f>VLOOKUP(B257,'Full FBS'!$B$18:$M$4306,6,0)</f>
        <v>0</v>
      </c>
      <c r="H257" s="181">
        <f>VLOOKUP(B257,'Full FBS'!$B$18:$M$4306,7,0)</f>
        <v>0</v>
      </c>
      <c r="I257" s="181">
        <f>VLOOKUP(B257,'Full FBS'!$B$18:$M$4306,8,0)</f>
        <v>0</v>
      </c>
      <c r="J257" s="181">
        <f>VLOOKUP(B257,'Full FBS'!$B$18:$M$4306,9,0)</f>
        <v>0</v>
      </c>
      <c r="K257" s="181">
        <f>VLOOKUP(B257,'Full FBS'!$B$18:$M$4306,10,0)</f>
        <v>40</v>
      </c>
      <c r="L257" s="181">
        <f>VLOOKUP(B257,'Full FBS'!$B$18:$M$4306,11,0)</f>
        <v>442</v>
      </c>
      <c r="M257" s="181">
        <f>VLOOKUP(B257,'Full FBS'!$B$18:$M$4306,12,0)</f>
        <v>5</v>
      </c>
      <c r="N257" s="43">
        <f>SUM(G257*$D$8+H257*$D$5+I257*$D$9+J257*$D$6+K257*$D$11+L257*$D$10+M257*$D$7)</f>
        <v>94.2</v>
      </c>
      <c r="O257" s="97">
        <f>VLOOKUP(B257, 'Full FBS'!$B$18:$P$4999, 14, FALSE)</f>
        <v>1</v>
      </c>
      <c r="P257" s="106">
        <f>SUM((((I257+L257)/1300*0.35)+(J257+M257)/14.5*0.35)+(K257/90)*0.3)*100*O257</f>
        <v>37.302298850574708</v>
      </c>
      <c r="Q257" s="31"/>
      <c r="R257" s="15"/>
      <c r="S257" s="15"/>
      <c r="T257" s="15"/>
      <c r="U257" s="15"/>
    </row>
    <row r="258" spans="1:21" ht="13.5" customHeight="1">
      <c r="A258" s="41">
        <f>RANK(N258,$N$18:$N$1857)</f>
        <v>241</v>
      </c>
      <c r="B258" s="180" t="s">
        <v>206</v>
      </c>
      <c r="C258" s="180" t="s">
        <v>1468</v>
      </c>
      <c r="D258" s="180" t="s">
        <v>43</v>
      </c>
      <c r="E258" s="180" t="s">
        <v>34</v>
      </c>
      <c r="F258" s="180" t="s">
        <v>1106</v>
      </c>
      <c r="G258" s="181">
        <f>VLOOKUP(B258,'Full FBS'!$B$18:$M$4306,6,0)</f>
        <v>0</v>
      </c>
      <c r="H258" s="181">
        <f>VLOOKUP(B258,'Full FBS'!$B$18:$M$4306,7,0)</f>
        <v>0</v>
      </c>
      <c r="I258" s="181">
        <f>VLOOKUP(B258,'Full FBS'!$B$18:$M$4306,8,0)</f>
        <v>47</v>
      </c>
      <c r="J258" s="181">
        <f>VLOOKUP(B258,'Full FBS'!$B$18:$M$4306,9,0)</f>
        <v>1</v>
      </c>
      <c r="K258" s="181">
        <f>VLOOKUP(B258,'Full FBS'!$B$18:$M$4306,10,0)</f>
        <v>38</v>
      </c>
      <c r="L258" s="181">
        <f>VLOOKUP(B258,'Full FBS'!$B$18:$M$4306,11,0)</f>
        <v>459</v>
      </c>
      <c r="M258" s="181">
        <f>VLOOKUP(B258,'Full FBS'!$B$18:$M$4306,12,0)</f>
        <v>3</v>
      </c>
      <c r="N258" s="43">
        <f>SUM(G258*$D$8+H258*$D$5+I258*$D$9+J258*$D$6+K258*$D$11+L258*$D$10+M258*$D$7)</f>
        <v>93.600000000000009</v>
      </c>
      <c r="O258" s="97">
        <f>VLOOKUP(B258, 'Full FBS'!$B$18:$P$4999, 14, FALSE)</f>
        <v>1</v>
      </c>
      <c r="P258" s="106">
        <f>SUM((((I258+L258)/1300*0.35)+(J258+M258)/14.5*0.35)+(K258/90)*0.3)*100*O258</f>
        <v>35.94491600353669</v>
      </c>
      <c r="Q258" s="31"/>
      <c r="R258" s="15"/>
      <c r="S258" s="15"/>
      <c r="T258" s="15"/>
      <c r="U258" s="15"/>
    </row>
    <row r="259" spans="1:21" ht="13.5" customHeight="1">
      <c r="A259" s="41">
        <f>RANK(N259,$N$18:$N$1857)</f>
        <v>242</v>
      </c>
      <c r="B259" s="180" t="s">
        <v>109</v>
      </c>
      <c r="C259" s="180" t="s">
        <v>1475</v>
      </c>
      <c r="D259" s="180" t="s">
        <v>43</v>
      </c>
      <c r="E259" s="180" t="s">
        <v>36</v>
      </c>
      <c r="F259" s="180" t="s">
        <v>35</v>
      </c>
      <c r="G259" s="181">
        <f>VLOOKUP(B259,'Full FBS'!$B$18:$M$4306,6,0)</f>
        <v>0</v>
      </c>
      <c r="H259" s="181">
        <f>VLOOKUP(B259,'Full FBS'!$B$18:$M$4306,7,0)</f>
        <v>0</v>
      </c>
      <c r="I259" s="181">
        <f>VLOOKUP(B259,'Full FBS'!$B$18:$M$4306,8,0)</f>
        <v>0</v>
      </c>
      <c r="J259" s="181">
        <f>VLOOKUP(B259,'Full FBS'!$B$18:$M$4306,9,0)</f>
        <v>0</v>
      </c>
      <c r="K259" s="181">
        <f>VLOOKUP(B259,'Full FBS'!$B$18:$M$4306,10,0)</f>
        <v>37</v>
      </c>
      <c r="L259" s="181">
        <f>VLOOKUP(B259,'Full FBS'!$B$18:$M$4306,11,0)</f>
        <v>502</v>
      </c>
      <c r="M259" s="181">
        <f>VLOOKUP(B259,'Full FBS'!$B$18:$M$4306,12,0)</f>
        <v>4</v>
      </c>
      <c r="N259" s="43">
        <f>SUM(G259*$D$8+H259*$D$5+I259*$D$9+J259*$D$6+K259*$D$11+L259*$D$10+M259*$D$7)</f>
        <v>92.7</v>
      </c>
      <c r="O259" s="97">
        <f>VLOOKUP(B259, 'Full FBS'!$B$18:$P$4999, 14, FALSE)</f>
        <v>1</v>
      </c>
      <c r="P259" s="106">
        <f>SUM((((I259+L259)/1300*0.35)+(J259+M259)/14.5*0.35)+(K259/90)*0.3)*100*O259</f>
        <v>35.503890362511051</v>
      </c>
      <c r="Q259" s="31"/>
      <c r="R259" s="15"/>
      <c r="S259" s="15"/>
      <c r="T259" s="15"/>
      <c r="U259" s="15"/>
    </row>
    <row r="260" spans="1:21" ht="13.5" customHeight="1">
      <c r="A260" s="41">
        <f>RANK(N260,$N$18:$N$1857)</f>
        <v>243</v>
      </c>
      <c r="B260" s="180" t="s">
        <v>816</v>
      </c>
      <c r="C260" s="180" t="s">
        <v>1455</v>
      </c>
      <c r="D260" s="180" t="s">
        <v>43</v>
      </c>
      <c r="E260" s="180" t="s">
        <v>36</v>
      </c>
      <c r="F260" s="180" t="s">
        <v>59</v>
      </c>
      <c r="G260" s="181">
        <f>VLOOKUP(B260,'Full FBS'!$B$18:$M$4306,6,0)</f>
        <v>0</v>
      </c>
      <c r="H260" s="181">
        <f>VLOOKUP(B260,'Full FBS'!$B$18:$M$4306,7,0)</f>
        <v>0</v>
      </c>
      <c r="I260" s="181">
        <f>VLOOKUP(B260,'Full FBS'!$B$18:$M$4306,8,0)</f>
        <v>0</v>
      </c>
      <c r="J260" s="181">
        <f>VLOOKUP(B260,'Full FBS'!$B$18:$M$4306,9,0)</f>
        <v>0</v>
      </c>
      <c r="K260" s="181">
        <f>VLOOKUP(B260,'Full FBS'!$B$18:$M$4306,10,0)</f>
        <v>38</v>
      </c>
      <c r="L260" s="181">
        <f>VLOOKUP(B260,'Full FBS'!$B$18:$M$4306,11,0)</f>
        <v>496</v>
      </c>
      <c r="M260" s="181">
        <f>VLOOKUP(B260,'Full FBS'!$B$18:$M$4306,12,0)</f>
        <v>4</v>
      </c>
      <c r="N260" s="43">
        <f>SUM(G260*$D$8+H260*$D$5+I260*$D$9+J260*$D$6+K260*$D$11+L260*$D$10+M260*$D$7)</f>
        <v>92.6</v>
      </c>
      <c r="O260" s="97">
        <f>VLOOKUP(B260, 'Full FBS'!$B$18:$P$4999, 14, FALSE)</f>
        <v>1</v>
      </c>
      <c r="P260" s="106">
        <f>SUM((((I260+L260)/1300*0.35)+(J260+M260)/14.5*0.35)+(K260/90)*0.3)*100*O260</f>
        <v>35.675685234305924</v>
      </c>
      <c r="Q260" s="31"/>
      <c r="R260" s="15"/>
      <c r="S260" s="15"/>
      <c r="T260" s="15"/>
      <c r="U260" s="15"/>
    </row>
    <row r="261" spans="1:21" ht="13.5" customHeight="1">
      <c r="A261" s="41">
        <f>RANK(N261,$N$18:$N$1857)</f>
        <v>244</v>
      </c>
      <c r="B261" s="180" t="s">
        <v>1165</v>
      </c>
      <c r="C261" s="180" t="s">
        <v>1404</v>
      </c>
      <c r="D261" s="180" t="s">
        <v>43</v>
      </c>
      <c r="E261" s="180" t="s">
        <v>36</v>
      </c>
      <c r="F261" s="180" t="s">
        <v>1104</v>
      </c>
      <c r="G261" s="181">
        <f>VLOOKUP(B261,'Full FBS'!$B$18:$M$4306,6,0)</f>
        <v>0</v>
      </c>
      <c r="H261" s="181">
        <f>VLOOKUP(B261,'Full FBS'!$B$18:$M$4306,7,0)</f>
        <v>0</v>
      </c>
      <c r="I261" s="181">
        <f>VLOOKUP(B261,'Full FBS'!$B$18:$M$4306,8,0)</f>
        <v>0</v>
      </c>
      <c r="J261" s="181">
        <f>VLOOKUP(B261,'Full FBS'!$B$18:$M$4306,9,0)</f>
        <v>0</v>
      </c>
      <c r="K261" s="181">
        <f>VLOOKUP(B261,'Full FBS'!$B$18:$M$4306,10,0)</f>
        <v>34</v>
      </c>
      <c r="L261" s="181">
        <f>VLOOKUP(B261,'Full FBS'!$B$18:$M$4306,11,0)</f>
        <v>512</v>
      </c>
      <c r="M261" s="181">
        <f>VLOOKUP(B261,'Full FBS'!$B$18:$M$4306,12,0)</f>
        <v>4</v>
      </c>
      <c r="N261" s="43">
        <f>SUM(G261*$D$8+H261*$D$5+I261*$D$9+J261*$D$6+K261*$D$11+L261*$D$10+M261*$D$7)</f>
        <v>92.2</v>
      </c>
      <c r="O261" s="97">
        <f>VLOOKUP(B261, 'Full FBS'!$B$18:$P$4999, 14, FALSE)</f>
        <v>1</v>
      </c>
      <c r="P261" s="106">
        <f>SUM((((I261+L261)/1300*0.35)+(J261+M261)/14.5*0.35)+(K261/90)*0.3)*100*O261</f>
        <v>34.773121131741817</v>
      </c>
      <c r="Q261" s="31"/>
      <c r="R261" s="15"/>
      <c r="S261" s="15"/>
      <c r="T261" s="15"/>
      <c r="U261" s="15"/>
    </row>
    <row r="262" spans="1:21" ht="13.5" customHeight="1">
      <c r="A262" s="41">
        <f>RANK(N262,$N$18:$N$1857)</f>
        <v>245</v>
      </c>
      <c r="B262" s="180" t="s">
        <v>358</v>
      </c>
      <c r="C262" s="180" t="s">
        <v>1443</v>
      </c>
      <c r="D262" s="180" t="s">
        <v>43</v>
      </c>
      <c r="E262" s="180" t="s">
        <v>36</v>
      </c>
      <c r="F262" s="180" t="s">
        <v>41</v>
      </c>
      <c r="G262" s="181">
        <f>VLOOKUP(B262,'Full FBS'!$B$18:$M$4306,6,0)</f>
        <v>0</v>
      </c>
      <c r="H262" s="181">
        <f>VLOOKUP(B262,'Full FBS'!$B$18:$M$4306,7,0)</f>
        <v>0</v>
      </c>
      <c r="I262" s="181">
        <f>VLOOKUP(B262,'Full FBS'!$B$18:$M$4306,8,0)</f>
        <v>0</v>
      </c>
      <c r="J262" s="181">
        <f>VLOOKUP(B262,'Full FBS'!$B$18:$M$4306,9,0)</f>
        <v>0</v>
      </c>
      <c r="K262" s="181">
        <f>VLOOKUP(B262,'Full FBS'!$B$18:$M$4306,10,0)</f>
        <v>37</v>
      </c>
      <c r="L262" s="181">
        <f>VLOOKUP(B262,'Full FBS'!$B$18:$M$4306,11,0)</f>
        <v>494</v>
      </c>
      <c r="M262" s="181">
        <f>VLOOKUP(B262,'Full FBS'!$B$18:$M$4306,12,0)</f>
        <v>4</v>
      </c>
      <c r="N262" s="43">
        <f>SUM(G262*$D$8+H262*$D$5+I262*$D$9+J262*$D$6+K262*$D$11+L262*$D$10+M262*$D$7)</f>
        <v>91.9</v>
      </c>
      <c r="O262" s="97">
        <f>VLOOKUP(B262, 'Full FBS'!$B$18:$P$4999, 14, FALSE)</f>
        <v>1</v>
      </c>
      <c r="P262" s="106">
        <f>SUM((((I262+L262)/1300*0.35)+(J262+M262)/14.5*0.35)+(K262/90)*0.3)*100*O262</f>
        <v>35.288505747126429</v>
      </c>
      <c r="Q262" s="31"/>
      <c r="R262" s="15"/>
      <c r="S262" s="15"/>
      <c r="T262" s="15"/>
      <c r="U262" s="15"/>
    </row>
    <row r="263" spans="1:21" ht="13.5" customHeight="1">
      <c r="A263" s="41">
        <f>RANK(N263,$N$18:$N$1857)</f>
        <v>245</v>
      </c>
      <c r="B263" s="180" t="s">
        <v>242</v>
      </c>
      <c r="C263" s="180" t="s">
        <v>1408</v>
      </c>
      <c r="D263" s="180" t="s">
        <v>43</v>
      </c>
      <c r="E263" s="180" t="s">
        <v>38</v>
      </c>
      <c r="F263" s="180" t="s">
        <v>1106</v>
      </c>
      <c r="G263" s="181">
        <f>VLOOKUP(B263,'Full FBS'!$B$18:$M$4306,6,0)</f>
        <v>0</v>
      </c>
      <c r="H263" s="181">
        <f>VLOOKUP(B263,'Full FBS'!$B$18:$M$4306,7,0)</f>
        <v>0</v>
      </c>
      <c r="I263" s="181">
        <f>VLOOKUP(B263,'Full FBS'!$B$18:$M$4306,8,0)</f>
        <v>0</v>
      </c>
      <c r="J263" s="181">
        <f>VLOOKUP(B263,'Full FBS'!$B$18:$M$4306,9,0)</f>
        <v>0</v>
      </c>
      <c r="K263" s="181">
        <f>VLOOKUP(B263,'Full FBS'!$B$18:$M$4306,10,0)</f>
        <v>34</v>
      </c>
      <c r="L263" s="181">
        <f>VLOOKUP(B263,'Full FBS'!$B$18:$M$4306,11,0)</f>
        <v>509</v>
      </c>
      <c r="M263" s="181">
        <f>VLOOKUP(B263,'Full FBS'!$B$18:$M$4306,12,0)</f>
        <v>4</v>
      </c>
      <c r="N263" s="43">
        <f>SUM(G263*$D$8+H263*$D$5+I263*$D$9+J263*$D$6+K263*$D$11+L263*$D$10+M263*$D$7)</f>
        <v>91.9</v>
      </c>
      <c r="O263" s="97">
        <f>VLOOKUP(B263, 'Full FBS'!$B$18:$P$4999, 14, FALSE)</f>
        <v>1</v>
      </c>
      <c r="P263" s="106">
        <f>SUM((((I263+L263)/1300*0.35)+(J263+M263)/14.5*0.35)+(K263/90)*0.3)*100*O263</f>
        <v>34.692351900972589</v>
      </c>
      <c r="Q263" s="31"/>
      <c r="R263" s="15"/>
      <c r="S263" s="15"/>
      <c r="T263" s="15"/>
      <c r="U263" s="15"/>
    </row>
    <row r="264" spans="1:21" ht="13.5" customHeight="1">
      <c r="A264" s="41">
        <f>RANK(N264,$N$18:$N$1857)</f>
        <v>247</v>
      </c>
      <c r="B264" s="180" t="s">
        <v>1206</v>
      </c>
      <c r="C264" s="180" t="s">
        <v>1475</v>
      </c>
      <c r="D264" s="180" t="s">
        <v>43</v>
      </c>
      <c r="E264" s="180" t="s">
        <v>36</v>
      </c>
      <c r="F264" s="180" t="s">
        <v>35</v>
      </c>
      <c r="G264" s="181">
        <f>VLOOKUP(B264,'Full FBS'!$B$18:$M$4306,6,0)</f>
        <v>0</v>
      </c>
      <c r="H264" s="181">
        <f>VLOOKUP(B264,'Full FBS'!$B$18:$M$4306,7,0)</f>
        <v>0</v>
      </c>
      <c r="I264" s="181">
        <f>VLOOKUP(B264,'Full FBS'!$B$18:$M$4306,8,0)</f>
        <v>50</v>
      </c>
      <c r="J264" s="181">
        <f>VLOOKUP(B264,'Full FBS'!$B$18:$M$4306,9,0)</f>
        <v>1</v>
      </c>
      <c r="K264" s="181">
        <f>VLOOKUP(B264,'Full FBS'!$B$18:$M$4306,10,0)</f>
        <v>41</v>
      </c>
      <c r="L264" s="181">
        <f>VLOOKUP(B264,'Full FBS'!$B$18:$M$4306,11,0)</f>
        <v>483</v>
      </c>
      <c r="M264" s="181">
        <f>VLOOKUP(B264,'Full FBS'!$B$18:$M$4306,12,0)</f>
        <v>2</v>
      </c>
      <c r="N264" s="43">
        <f>SUM(G264*$D$8+H264*$D$5+I264*$D$9+J264*$D$6+K264*$D$11+L264*$D$10+M264*$D$7)</f>
        <v>91.800000000000011</v>
      </c>
      <c r="O264" s="97">
        <f>VLOOKUP(B264, 'Full FBS'!$B$18:$P$4999, 14, FALSE)</f>
        <v>1</v>
      </c>
      <c r="P264" s="106">
        <f>SUM((((I264+L264)/1300*0.35)+(J264+M264)/14.5*0.35)+(K264/90)*0.3)*100*O264</f>
        <v>35.258045977011491</v>
      </c>
      <c r="Q264" s="31"/>
      <c r="R264" s="15"/>
      <c r="S264" s="15"/>
      <c r="T264" s="15"/>
      <c r="U264" s="15"/>
    </row>
    <row r="265" spans="1:21" ht="13.5" customHeight="1">
      <c r="A265" s="41">
        <f>RANK(N265,$N$18:$N$1857)</f>
        <v>248</v>
      </c>
      <c r="B265" s="180" t="s">
        <v>1514</v>
      </c>
      <c r="C265" s="180" t="s">
        <v>1396</v>
      </c>
      <c r="D265" s="180" t="s">
        <v>43</v>
      </c>
      <c r="E265" s="180" t="s">
        <v>40</v>
      </c>
      <c r="F265" s="180" t="s">
        <v>37</v>
      </c>
      <c r="G265" s="181">
        <f>VLOOKUP(B265,'Full FBS'!$B$18:$M$4306,6,0)</f>
        <v>0</v>
      </c>
      <c r="H265" s="181">
        <f>VLOOKUP(B265,'Full FBS'!$B$18:$M$4306,7,0)</f>
        <v>0</v>
      </c>
      <c r="I265" s="181">
        <f>VLOOKUP(B265,'Full FBS'!$B$18:$M$4306,8,0)</f>
        <v>0</v>
      </c>
      <c r="J265" s="181">
        <f>VLOOKUP(B265,'Full FBS'!$B$18:$M$4306,9,0)</f>
        <v>0</v>
      </c>
      <c r="K265" s="181">
        <f>VLOOKUP(B265,'Full FBS'!$B$18:$M$4306,10,0)</f>
        <v>35</v>
      </c>
      <c r="L265" s="181">
        <f>VLOOKUP(B265,'Full FBS'!$B$18:$M$4306,11,0)</f>
        <v>501</v>
      </c>
      <c r="M265" s="181">
        <f>VLOOKUP(B265,'Full FBS'!$B$18:$M$4306,12,0)</f>
        <v>4</v>
      </c>
      <c r="N265" s="43">
        <f>SUM(G265*$D$8+H265*$D$5+I265*$D$9+J265*$D$6+K265*$D$11+L265*$D$10+M265*$D$7)</f>
        <v>91.6</v>
      </c>
      <c r="O265" s="97">
        <f>VLOOKUP(B265, 'Full FBS'!$B$18:$P$4999, 14, FALSE)</f>
        <v>1</v>
      </c>
      <c r="P265" s="106">
        <f>SUM((((I265+L265)/1300*0.35)+(J265+M265)/14.5*0.35)+(K265/90)*0.3)*100*O265</f>
        <v>34.81030061892131</v>
      </c>
      <c r="Q265" s="31"/>
      <c r="R265" s="15"/>
      <c r="S265" s="15"/>
      <c r="T265" s="15"/>
      <c r="U265" s="15"/>
    </row>
    <row r="266" spans="1:21" ht="13.5" customHeight="1">
      <c r="A266" s="41">
        <f>RANK(N266,$N$18:$N$1857)</f>
        <v>249</v>
      </c>
      <c r="B266" s="180" t="s">
        <v>111</v>
      </c>
      <c r="C266" s="180" t="s">
        <v>120</v>
      </c>
      <c r="D266" s="180" t="s">
        <v>43</v>
      </c>
      <c r="E266" s="180" t="s">
        <v>38</v>
      </c>
      <c r="F266" s="180" t="s">
        <v>57</v>
      </c>
      <c r="G266" s="181">
        <f>VLOOKUP(B266,'Full FBS'!$B$18:$M$4306,6,0)</f>
        <v>0</v>
      </c>
      <c r="H266" s="181">
        <f>VLOOKUP(B266,'Full FBS'!$B$18:$M$4306,7,0)</f>
        <v>0</v>
      </c>
      <c r="I266" s="181">
        <f>VLOOKUP(B266,'Full FBS'!$B$18:$M$4306,8,0)</f>
        <v>0</v>
      </c>
      <c r="J266" s="181">
        <f>VLOOKUP(B266,'Full FBS'!$B$18:$M$4306,9,0)</f>
        <v>0</v>
      </c>
      <c r="K266" s="181">
        <f>VLOOKUP(B266,'Full FBS'!$B$18:$M$4306,10,0)</f>
        <v>32</v>
      </c>
      <c r="L266" s="181">
        <f>VLOOKUP(B266,'Full FBS'!$B$18:$M$4306,11,0)</f>
        <v>449</v>
      </c>
      <c r="M266" s="181">
        <f>VLOOKUP(B266,'Full FBS'!$B$18:$M$4306,12,0)</f>
        <v>5</v>
      </c>
      <c r="N266" s="43">
        <f>SUM(G266*$D$8+H266*$D$5+I266*$D$9+J266*$D$6+K266*$D$11+L266*$D$10+M266*$D$7)</f>
        <v>90.9</v>
      </c>
      <c r="O266" s="97">
        <f>VLOOKUP(B266, 'Full FBS'!$B$18:$P$4999, 14, FALSE)</f>
        <v>1</v>
      </c>
      <c r="P266" s="106">
        <f>SUM((((I266+L266)/1300*0.35)+(J266+M266)/14.5*0.35)+(K266/90)*0.3)*100*O266</f>
        <v>34.824093722369589</v>
      </c>
      <c r="Q266" s="31"/>
      <c r="R266" s="15"/>
      <c r="S266" s="15"/>
      <c r="T266" s="15"/>
      <c r="U266" s="15"/>
    </row>
    <row r="267" spans="1:21" ht="13.5" customHeight="1">
      <c r="A267" s="41">
        <f>RANK(N267,$N$18:$N$1857)</f>
        <v>249</v>
      </c>
      <c r="B267" s="180" t="s">
        <v>1211</v>
      </c>
      <c r="C267" s="180" t="s">
        <v>1452</v>
      </c>
      <c r="D267" s="180" t="s">
        <v>43</v>
      </c>
      <c r="E267" s="180" t="s">
        <v>34</v>
      </c>
      <c r="F267" s="180" t="s">
        <v>1482</v>
      </c>
      <c r="G267" s="181">
        <f>VLOOKUP(B267,'Full FBS'!$B$18:$M$4306,6,0)</f>
        <v>0</v>
      </c>
      <c r="H267" s="181">
        <f>VLOOKUP(B267,'Full FBS'!$B$18:$M$4306,7,0)</f>
        <v>0</v>
      </c>
      <c r="I267" s="181">
        <f>VLOOKUP(B267,'Full FBS'!$B$18:$M$4306,8,0)</f>
        <v>0</v>
      </c>
      <c r="J267" s="181">
        <f>VLOOKUP(B267,'Full FBS'!$B$18:$M$4306,9,0)</f>
        <v>0</v>
      </c>
      <c r="K267" s="181">
        <f>VLOOKUP(B267,'Full FBS'!$B$18:$M$4306,10,0)</f>
        <v>29</v>
      </c>
      <c r="L267" s="181">
        <f>VLOOKUP(B267,'Full FBS'!$B$18:$M$4306,11,0)</f>
        <v>584</v>
      </c>
      <c r="M267" s="181">
        <f>VLOOKUP(B267,'Full FBS'!$B$18:$M$4306,12,0)</f>
        <v>3</v>
      </c>
      <c r="N267" s="43">
        <f>SUM(G267*$D$8+H267*$D$5+I267*$D$9+J267*$D$6+K267*$D$11+L267*$D$10+M267*$D$7)</f>
        <v>90.9</v>
      </c>
      <c r="O267" s="97">
        <f>VLOOKUP(B267, 'Full FBS'!$B$18:$P$4999, 14, FALSE)</f>
        <v>1</v>
      </c>
      <c r="P267" s="106">
        <f>SUM((((I267+L267)/1300*0.35)+(J267+M267)/14.5*0.35)+(K267/90)*0.3)*100*O267</f>
        <v>32.631122900088414</v>
      </c>
      <c r="Q267" s="31"/>
      <c r="R267" s="15"/>
      <c r="S267" s="15"/>
      <c r="T267" s="15"/>
      <c r="U267" s="15"/>
    </row>
    <row r="268" spans="1:21" ht="13.5" customHeight="1">
      <c r="A268" s="41">
        <f>RANK(N268,$N$18:$N$1857)</f>
        <v>251</v>
      </c>
      <c r="B268" s="180" t="s">
        <v>972</v>
      </c>
      <c r="C268" s="180" t="s">
        <v>1412</v>
      </c>
      <c r="D268" s="180" t="s">
        <v>43</v>
      </c>
      <c r="E268" s="180" t="s">
        <v>36</v>
      </c>
      <c r="F268" s="180" t="s">
        <v>1482</v>
      </c>
      <c r="G268" s="181">
        <f>VLOOKUP(B268,'Full FBS'!$B$18:$M$4306,6,0)</f>
        <v>0</v>
      </c>
      <c r="H268" s="181">
        <f>VLOOKUP(B268,'Full FBS'!$B$18:$M$4306,7,0)</f>
        <v>0</v>
      </c>
      <c r="I268" s="181">
        <f>VLOOKUP(B268,'Full FBS'!$B$18:$M$4306,8,0)</f>
        <v>25</v>
      </c>
      <c r="J268" s="181">
        <f>VLOOKUP(B268,'Full FBS'!$B$18:$M$4306,9,0)</f>
        <v>0</v>
      </c>
      <c r="K268" s="181">
        <f>VLOOKUP(B268,'Full FBS'!$B$18:$M$4306,10,0)</f>
        <v>54</v>
      </c>
      <c r="L268" s="181">
        <f>VLOOKUP(B268,'Full FBS'!$B$18:$M$4306,11,0)</f>
        <v>489</v>
      </c>
      <c r="M268" s="181">
        <f>VLOOKUP(B268,'Full FBS'!$B$18:$M$4306,12,0)</f>
        <v>2</v>
      </c>
      <c r="N268" s="43">
        <f>SUM(G268*$D$8+H268*$D$5+I268*$D$9+J268*$D$6+K268*$D$11+L268*$D$10+M268*$D$7)</f>
        <v>90.4</v>
      </c>
      <c r="O268" s="97">
        <f>VLOOKUP(B268, 'Full FBS'!$B$18:$P$4999, 14, FALSE)</f>
        <v>1</v>
      </c>
      <c r="P268" s="106">
        <f>SUM((((I268+L268)/1300*0.35)+(J268+M268)/14.5*0.35)+(K268/90)*0.3)*100*O268</f>
        <v>36.666047745358085</v>
      </c>
      <c r="Q268" s="31"/>
      <c r="R268" s="15"/>
      <c r="S268" s="15"/>
      <c r="T268" s="15"/>
      <c r="U268" s="15"/>
    </row>
    <row r="269" spans="1:21" ht="13.5" customHeight="1">
      <c r="A269" s="41">
        <f>RANK(N269,$N$18:$N$1857)</f>
        <v>252</v>
      </c>
      <c r="B269" s="180" t="s">
        <v>1225</v>
      </c>
      <c r="C269" s="180" t="s">
        <v>1441</v>
      </c>
      <c r="D269" s="180" t="s">
        <v>43</v>
      </c>
      <c r="E269" s="180" t="s">
        <v>36</v>
      </c>
      <c r="F269" s="180" t="s">
        <v>52</v>
      </c>
      <c r="G269" s="181">
        <f>VLOOKUP(B269,'Full FBS'!$B$18:$M$4306,6,0)</f>
        <v>0</v>
      </c>
      <c r="H269" s="181">
        <f>VLOOKUP(B269,'Full FBS'!$B$18:$M$4306,7,0)</f>
        <v>0</v>
      </c>
      <c r="I269" s="181">
        <f>VLOOKUP(B269,'Full FBS'!$B$18:$M$4306,8,0)</f>
        <v>0</v>
      </c>
      <c r="J269" s="181">
        <f>VLOOKUP(B269,'Full FBS'!$B$18:$M$4306,9,0)</f>
        <v>0</v>
      </c>
      <c r="K269" s="181">
        <f>VLOOKUP(B269,'Full FBS'!$B$18:$M$4306,10,0)</f>
        <v>36</v>
      </c>
      <c r="L269" s="181">
        <f>VLOOKUP(B269,'Full FBS'!$B$18:$M$4306,11,0)</f>
        <v>483</v>
      </c>
      <c r="M269" s="181">
        <f>VLOOKUP(B269,'Full FBS'!$B$18:$M$4306,12,0)</f>
        <v>4</v>
      </c>
      <c r="N269" s="43">
        <f>SUM(G269*$D$8+H269*$D$5+I269*$D$9+J269*$D$6+K269*$D$11+L269*$D$10+M269*$D$7)</f>
        <v>90.300000000000011</v>
      </c>
      <c r="O269" s="97">
        <f>VLOOKUP(B269, 'Full FBS'!$B$18:$P$4999, 14, FALSE)</f>
        <v>1</v>
      </c>
      <c r="P269" s="106">
        <f>SUM((((I269+L269)/1300*0.35)+(J269+M269)/14.5*0.35)+(K269/90)*0.3)*100*O269</f>
        <v>34.659018567639258</v>
      </c>
      <c r="Q269" s="31"/>
      <c r="R269" s="15"/>
      <c r="S269" s="15"/>
      <c r="T269" s="15"/>
      <c r="U269" s="15"/>
    </row>
    <row r="270" spans="1:21" ht="13.5" customHeight="1">
      <c r="A270" s="41">
        <f>RANK(N270,$N$18:$N$1857)</f>
        <v>253</v>
      </c>
      <c r="B270" s="180" t="s">
        <v>764</v>
      </c>
      <c r="C270" s="180" t="s">
        <v>1399</v>
      </c>
      <c r="D270" s="180" t="s">
        <v>43</v>
      </c>
      <c r="E270" s="180" t="s">
        <v>38</v>
      </c>
      <c r="F270" s="180" t="s">
        <v>37</v>
      </c>
      <c r="G270" s="181">
        <f>VLOOKUP(B270,'Full FBS'!$B$18:$M$4306,6,0)</f>
        <v>0</v>
      </c>
      <c r="H270" s="181">
        <f>VLOOKUP(B270,'Full FBS'!$B$18:$M$4306,7,0)</f>
        <v>0</v>
      </c>
      <c r="I270" s="181">
        <f>VLOOKUP(B270,'Full FBS'!$B$18:$M$4306,8,0)</f>
        <v>0</v>
      </c>
      <c r="J270" s="181">
        <f>VLOOKUP(B270,'Full FBS'!$B$18:$M$4306,9,0)</f>
        <v>0</v>
      </c>
      <c r="K270" s="181">
        <f>VLOOKUP(B270,'Full FBS'!$B$18:$M$4306,10,0)</f>
        <v>35</v>
      </c>
      <c r="L270" s="181">
        <f>VLOOKUP(B270,'Full FBS'!$B$18:$M$4306,11,0)</f>
        <v>485</v>
      </c>
      <c r="M270" s="181">
        <f>VLOOKUP(B270,'Full FBS'!$B$18:$M$4306,12,0)</f>
        <v>4</v>
      </c>
      <c r="N270" s="43">
        <f>SUM(G270*$D$8+H270*$D$5+I270*$D$9+J270*$D$6+K270*$D$11+L270*$D$10+M270*$D$7)</f>
        <v>90</v>
      </c>
      <c r="O270" s="97">
        <f>VLOOKUP(B270, 'Full FBS'!$B$18:$P$4999, 14, FALSE)</f>
        <v>1</v>
      </c>
      <c r="P270" s="106">
        <f>SUM((((I270+L270)/1300*0.35)+(J270+M270)/14.5*0.35)+(K270/90)*0.3)*100*O270</f>
        <v>34.379531388152074</v>
      </c>
      <c r="Q270" s="31"/>
      <c r="R270" s="15"/>
      <c r="S270" s="15"/>
      <c r="T270" s="15"/>
      <c r="U270" s="15"/>
    </row>
    <row r="271" spans="1:21" ht="13.5" customHeight="1">
      <c r="A271" s="41">
        <f>RANK(N271,$N$18:$N$1857)</f>
        <v>253</v>
      </c>
      <c r="B271" s="180" t="s">
        <v>1207</v>
      </c>
      <c r="C271" s="180" t="s">
        <v>1428</v>
      </c>
      <c r="D271" s="180" t="s">
        <v>43</v>
      </c>
      <c r="E271" s="180" t="s">
        <v>34</v>
      </c>
      <c r="F271" s="180" t="s">
        <v>59</v>
      </c>
      <c r="G271" s="181">
        <f>VLOOKUP(B271,'Full FBS'!$B$18:$M$4306,6,0)</f>
        <v>0</v>
      </c>
      <c r="H271" s="181">
        <f>VLOOKUP(B271,'Full FBS'!$B$18:$M$4306,7,0)</f>
        <v>0</v>
      </c>
      <c r="I271" s="181">
        <f>VLOOKUP(B271,'Full FBS'!$B$18:$M$4306,8,0)</f>
        <v>0</v>
      </c>
      <c r="J271" s="181">
        <f>VLOOKUP(B271,'Full FBS'!$B$18:$M$4306,9,0)</f>
        <v>0</v>
      </c>
      <c r="K271" s="181">
        <f>VLOOKUP(B271,'Full FBS'!$B$18:$M$4306,10,0)</f>
        <v>33</v>
      </c>
      <c r="L271" s="181">
        <f>VLOOKUP(B271,'Full FBS'!$B$18:$M$4306,11,0)</f>
        <v>495</v>
      </c>
      <c r="M271" s="181">
        <f>VLOOKUP(B271,'Full FBS'!$B$18:$M$4306,12,0)</f>
        <v>4</v>
      </c>
      <c r="N271" s="43">
        <f>SUM(G271*$D$8+H271*$D$5+I271*$D$9+J271*$D$6+K271*$D$11+L271*$D$10+M271*$D$7)</f>
        <v>90</v>
      </c>
      <c r="O271" s="97">
        <f>VLOOKUP(B271, 'Full FBS'!$B$18:$P$4999, 14, FALSE)</f>
        <v>1</v>
      </c>
      <c r="P271" s="106">
        <f>SUM((((I271+L271)/1300*0.35)+(J271+M271)/14.5*0.35)+(K271/90)*0.3)*100*O271</f>
        <v>33.982095490716176</v>
      </c>
      <c r="Q271" s="31"/>
      <c r="R271" s="15"/>
      <c r="S271" s="15"/>
      <c r="T271" s="15"/>
      <c r="U271" s="15"/>
    </row>
    <row r="272" spans="1:21" ht="13.5" customHeight="1">
      <c r="A272" s="41">
        <f>RANK(N272,$N$18:$N$1857)</f>
        <v>255</v>
      </c>
      <c r="B272" s="207" t="s">
        <v>1620</v>
      </c>
      <c r="C272" s="180" t="s">
        <v>1407</v>
      </c>
      <c r="D272" s="180" t="s">
        <v>43</v>
      </c>
      <c r="E272" s="207" t="s">
        <v>38</v>
      </c>
      <c r="F272" s="180" t="s">
        <v>57</v>
      </c>
      <c r="G272" s="181">
        <f>VLOOKUP(B272,'Full FBS'!$B$18:$M$4306,6,0)</f>
        <v>0</v>
      </c>
      <c r="H272" s="181">
        <f>VLOOKUP(B272,'Full FBS'!$B$18:$M$4306,7,0)</f>
        <v>0</v>
      </c>
      <c r="I272" s="181">
        <f>VLOOKUP(B272,'Full FBS'!$B$18:$M$4306,8,0)</f>
        <v>0</v>
      </c>
      <c r="J272" s="181">
        <f>VLOOKUP(B272,'Full FBS'!$B$18:$M$4306,9,0)</f>
        <v>0</v>
      </c>
      <c r="K272" s="181">
        <f>VLOOKUP(B272,'Full FBS'!$B$18:$M$4306,10,0)</f>
        <v>38</v>
      </c>
      <c r="L272" s="181">
        <f>VLOOKUP(B272,'Full FBS'!$B$18:$M$4306,11,0)</f>
        <v>529</v>
      </c>
      <c r="M272" s="181">
        <f>VLOOKUP(B272,'Full FBS'!$B$18:$M$4306,12,0)</f>
        <v>3</v>
      </c>
      <c r="N272" s="43">
        <f>SUM(G272*$D$8+H272*$D$5+I272*$D$9+J272*$D$6+K272*$D$11+L272*$D$10+M272*$D$7)</f>
        <v>89.9</v>
      </c>
      <c r="O272" s="97">
        <f>VLOOKUP(B272, 'Full FBS'!$B$18:$P$4999, 14, FALSE)</f>
        <v>1</v>
      </c>
      <c r="P272" s="106">
        <f>SUM((((I272+L272)/1300*0.35)+(J272+M272)/14.5*0.35)+(K272/90)*0.3)*100*O272</f>
        <v>34.15035366931918</v>
      </c>
      <c r="Q272" s="31"/>
      <c r="R272" s="15"/>
      <c r="S272" s="15"/>
      <c r="T272" s="15"/>
      <c r="U272" s="15"/>
    </row>
    <row r="273" spans="1:21" ht="13.5" customHeight="1">
      <c r="A273" s="41">
        <f>RANK(N273,$N$18:$N$1857)</f>
        <v>256</v>
      </c>
      <c r="B273" s="180" t="s">
        <v>122</v>
      </c>
      <c r="C273" s="180" t="s">
        <v>1390</v>
      </c>
      <c r="D273" s="180" t="s">
        <v>43</v>
      </c>
      <c r="E273" s="180" t="s">
        <v>34</v>
      </c>
      <c r="F273" s="180" t="s">
        <v>1482</v>
      </c>
      <c r="G273" s="181">
        <f>VLOOKUP(B273,'Full FBS'!$B$18:$M$4306,6,0)</f>
        <v>0</v>
      </c>
      <c r="H273" s="181">
        <f>VLOOKUP(B273,'Full FBS'!$B$18:$M$4306,7,0)</f>
        <v>0</v>
      </c>
      <c r="I273" s="181">
        <f>VLOOKUP(B273,'Full FBS'!$B$18:$M$4306,8,0)</f>
        <v>372</v>
      </c>
      <c r="J273" s="181">
        <f>VLOOKUP(B273,'Full FBS'!$B$18:$M$4306,9,0)</f>
        <v>2</v>
      </c>
      <c r="K273" s="181">
        <f>VLOOKUP(B273,'Full FBS'!$B$18:$M$4306,10,0)</f>
        <v>28</v>
      </c>
      <c r="L273" s="181">
        <f>VLOOKUP(B273,'Full FBS'!$B$18:$M$4306,11,0)</f>
        <v>204</v>
      </c>
      <c r="M273" s="181">
        <f>VLOOKUP(B273,'Full FBS'!$B$18:$M$4306,12,0)</f>
        <v>1</v>
      </c>
      <c r="N273" s="43">
        <f>SUM(G273*$D$8+H273*$D$5+I273*$D$9+J273*$D$6+K273*$D$11+L273*$D$10+M273*$D$7)</f>
        <v>89.600000000000009</v>
      </c>
      <c r="O273" s="97">
        <f>VLOOKUP(B273, 'Full FBS'!$B$18:$P$4999, 14, FALSE)</f>
        <v>1</v>
      </c>
      <c r="P273" s="106">
        <f>SUM((((I273+L273)/1300*0.35)+(J273+M273)/14.5*0.35)+(K273/90)*0.3)*100*O273</f>
        <v>32.082404951370471</v>
      </c>
      <c r="Q273" s="31"/>
      <c r="R273" s="15"/>
      <c r="S273" s="15"/>
      <c r="T273" s="15"/>
      <c r="U273" s="15"/>
    </row>
    <row r="274" spans="1:21" ht="13.5" customHeight="1">
      <c r="A274" s="41">
        <f>RANK(N274,$N$18:$N$1857)</f>
        <v>257</v>
      </c>
      <c r="B274" s="180" t="s">
        <v>1208</v>
      </c>
      <c r="C274" s="180" t="s">
        <v>1388</v>
      </c>
      <c r="D274" s="180" t="s">
        <v>43</v>
      </c>
      <c r="E274" s="180" t="s">
        <v>36</v>
      </c>
      <c r="F274" s="180" t="s">
        <v>59</v>
      </c>
      <c r="G274" s="181">
        <f>VLOOKUP(B274,'Full FBS'!$B$18:$M$4306,6,0)</f>
        <v>0</v>
      </c>
      <c r="H274" s="181">
        <f>VLOOKUP(B274,'Full FBS'!$B$18:$M$4306,7,0)</f>
        <v>0</v>
      </c>
      <c r="I274" s="181">
        <f>VLOOKUP(B274,'Full FBS'!$B$18:$M$4306,8,0)</f>
        <v>0</v>
      </c>
      <c r="J274" s="181">
        <f>VLOOKUP(B274,'Full FBS'!$B$18:$M$4306,9,0)</f>
        <v>0</v>
      </c>
      <c r="K274" s="181">
        <f>VLOOKUP(B274,'Full FBS'!$B$18:$M$4306,10,0)</f>
        <v>32</v>
      </c>
      <c r="L274" s="181">
        <f>VLOOKUP(B274,'Full FBS'!$B$18:$M$4306,11,0)</f>
        <v>432</v>
      </c>
      <c r="M274" s="181">
        <f>VLOOKUP(B274,'Full FBS'!$B$18:$M$4306,12,0)</f>
        <v>5</v>
      </c>
      <c r="N274" s="43">
        <f>SUM(G274*$D$8+H274*$D$5+I274*$D$9+J274*$D$6+K274*$D$11+L274*$D$10+M274*$D$7)</f>
        <v>89.2</v>
      </c>
      <c r="O274" s="97">
        <f>VLOOKUP(B274, 'Full FBS'!$B$18:$P$4999, 14, FALSE)</f>
        <v>1</v>
      </c>
      <c r="P274" s="106">
        <f>SUM((((I274+L274)/1300*0.35)+(J274+M274)/14.5*0.35)+(K274/90)*0.3)*100*O274</f>
        <v>34.366401414677277</v>
      </c>
      <c r="Q274" s="31"/>
      <c r="R274" s="15"/>
      <c r="S274" s="15"/>
      <c r="T274" s="15"/>
      <c r="U274" s="15"/>
    </row>
    <row r="275" spans="1:21" ht="13.5" customHeight="1">
      <c r="A275" s="41">
        <f>RANK(N275,$N$18:$N$1857)</f>
        <v>258</v>
      </c>
      <c r="B275" s="180" t="s">
        <v>858</v>
      </c>
      <c r="C275" s="180" t="s">
        <v>1403</v>
      </c>
      <c r="D275" s="180" t="s">
        <v>43</v>
      </c>
      <c r="E275" s="180" t="s">
        <v>36</v>
      </c>
      <c r="F275" s="180" t="s">
        <v>1106</v>
      </c>
      <c r="G275" s="181">
        <f>VLOOKUP(B275,'Full FBS'!$B$18:$M$4306,6,0)</f>
        <v>0</v>
      </c>
      <c r="H275" s="181">
        <f>VLOOKUP(B275,'Full FBS'!$B$18:$M$4306,7,0)</f>
        <v>0</v>
      </c>
      <c r="I275" s="181">
        <f>VLOOKUP(B275,'Full FBS'!$B$18:$M$4306,8,0)</f>
        <v>0</v>
      </c>
      <c r="J275" s="181">
        <f>VLOOKUP(B275,'Full FBS'!$B$18:$M$4306,9,0)</f>
        <v>0</v>
      </c>
      <c r="K275" s="181">
        <f>VLOOKUP(B275,'Full FBS'!$B$18:$M$4306,10,0)</f>
        <v>33</v>
      </c>
      <c r="L275" s="181">
        <f>VLOOKUP(B275,'Full FBS'!$B$18:$M$4306,11,0)</f>
        <v>482</v>
      </c>
      <c r="M275" s="181">
        <f>VLOOKUP(B275,'Full FBS'!$B$18:$M$4306,12,0)</f>
        <v>4</v>
      </c>
      <c r="N275" s="43">
        <f>SUM(G275*$D$8+H275*$D$5+I275*$D$9+J275*$D$6+K275*$D$11+L275*$D$10+M275*$D$7)</f>
        <v>88.7</v>
      </c>
      <c r="O275" s="97">
        <f>VLOOKUP(B275, 'Full FBS'!$B$18:$P$4999, 14, FALSE)</f>
        <v>1</v>
      </c>
      <c r="P275" s="106">
        <f>SUM((((I275+L275)/1300*0.35)+(J275+M275)/14.5*0.35)+(K275/90)*0.3)*100*O275</f>
        <v>33.632095490716182</v>
      </c>
      <c r="Q275" s="31"/>
      <c r="R275" s="15"/>
      <c r="S275" s="15"/>
      <c r="T275" s="15"/>
      <c r="U275" s="15"/>
    </row>
    <row r="276" spans="1:21" ht="13.5" customHeight="1">
      <c r="A276" s="41">
        <f>RANK(N276,$N$18:$N$1857)</f>
        <v>259</v>
      </c>
      <c r="B276" s="180" t="s">
        <v>229</v>
      </c>
      <c r="C276" s="180" t="s">
        <v>1456</v>
      </c>
      <c r="D276" s="180" t="s">
        <v>43</v>
      </c>
      <c r="E276" s="180" t="s">
        <v>34</v>
      </c>
      <c r="F276" s="180" t="s">
        <v>52</v>
      </c>
      <c r="G276" s="181">
        <f>VLOOKUP(B276,'Full FBS'!$B$18:$M$4306,6,0)</f>
        <v>0</v>
      </c>
      <c r="H276" s="181">
        <f>VLOOKUP(B276,'Full FBS'!$B$18:$M$4306,7,0)</f>
        <v>0</v>
      </c>
      <c r="I276" s="181">
        <f>VLOOKUP(B276,'Full FBS'!$B$18:$M$4306,8,0)</f>
        <v>0</v>
      </c>
      <c r="J276" s="181">
        <f>VLOOKUP(B276,'Full FBS'!$B$18:$M$4306,9,0)</f>
        <v>0</v>
      </c>
      <c r="K276" s="181">
        <f>VLOOKUP(B276,'Full FBS'!$B$18:$M$4306,10,0)</f>
        <v>38</v>
      </c>
      <c r="L276" s="181">
        <f>VLOOKUP(B276,'Full FBS'!$B$18:$M$4306,11,0)</f>
        <v>514</v>
      </c>
      <c r="M276" s="181">
        <f>VLOOKUP(B276,'Full FBS'!$B$18:$M$4306,12,0)</f>
        <v>3</v>
      </c>
      <c r="N276" s="43">
        <f>SUM(G276*$D$8+H276*$D$5+I276*$D$9+J276*$D$6+K276*$D$11+L276*$D$10+M276*$D$7)</f>
        <v>88.4</v>
      </c>
      <c r="O276" s="97">
        <f>VLOOKUP(B276, 'Full FBS'!$B$18:$P$4999, 14, FALSE)</f>
        <v>1</v>
      </c>
      <c r="P276" s="106">
        <f>SUM((((I276+L276)/1300*0.35)+(J276+M276)/14.5*0.35)+(K276/90)*0.3)*100*O276</f>
        <v>33.746507515473027</v>
      </c>
      <c r="Q276" s="31"/>
      <c r="R276" s="15"/>
      <c r="S276" s="15"/>
      <c r="T276" s="15"/>
      <c r="U276" s="15"/>
    </row>
    <row r="277" spans="1:21" ht="13.5" customHeight="1">
      <c r="A277" s="41">
        <f>RANK(N277,$N$18:$N$1857)</f>
        <v>259</v>
      </c>
      <c r="B277" s="180" t="s">
        <v>594</v>
      </c>
      <c r="C277" s="180" t="s">
        <v>1457</v>
      </c>
      <c r="D277" s="180" t="s">
        <v>43</v>
      </c>
      <c r="E277" s="180" t="s">
        <v>34</v>
      </c>
      <c r="F277" s="180" t="s">
        <v>41</v>
      </c>
      <c r="G277" s="181">
        <f>VLOOKUP(B277,'Full FBS'!$B$18:$M$4306,6,0)</f>
        <v>0</v>
      </c>
      <c r="H277" s="181">
        <f>VLOOKUP(B277,'Full FBS'!$B$18:$M$4306,7,0)</f>
        <v>0</v>
      </c>
      <c r="I277" s="181">
        <f>VLOOKUP(B277,'Full FBS'!$B$18:$M$4306,8,0)</f>
        <v>0</v>
      </c>
      <c r="J277" s="181">
        <f>VLOOKUP(B277,'Full FBS'!$B$18:$M$4306,9,0)</f>
        <v>0</v>
      </c>
      <c r="K277" s="181">
        <f>VLOOKUP(B277,'Full FBS'!$B$18:$M$4306,10,0)</f>
        <v>38</v>
      </c>
      <c r="L277" s="181">
        <f>VLOOKUP(B277,'Full FBS'!$B$18:$M$4306,11,0)</f>
        <v>514</v>
      </c>
      <c r="M277" s="181">
        <f>VLOOKUP(B277,'Full FBS'!$B$18:$M$4306,12,0)</f>
        <v>3</v>
      </c>
      <c r="N277" s="43">
        <f>SUM(G277*$D$8+H277*$D$5+I277*$D$9+J277*$D$6+K277*$D$11+L277*$D$10+M277*$D$7)</f>
        <v>88.4</v>
      </c>
      <c r="O277" s="97">
        <f>VLOOKUP(B277, 'Full FBS'!$B$18:$P$4999, 14, FALSE)</f>
        <v>1</v>
      </c>
      <c r="P277" s="106">
        <f>SUM((((I277+L277)/1300*0.35)+(J277+M277)/14.5*0.35)+(K277/90)*0.3)*100*O277</f>
        <v>33.746507515473027</v>
      </c>
      <c r="Q277" s="31"/>
      <c r="R277" s="15"/>
      <c r="S277" s="15"/>
      <c r="T277" s="15"/>
      <c r="U277" s="15"/>
    </row>
    <row r="278" spans="1:21" ht="13.5" customHeight="1">
      <c r="A278" s="41">
        <f>RANK(N278,$N$18:$N$1857)</f>
        <v>261</v>
      </c>
      <c r="B278" s="180" t="s">
        <v>326</v>
      </c>
      <c r="C278" s="180" t="s">
        <v>1465</v>
      </c>
      <c r="D278" s="180" t="s">
        <v>43</v>
      </c>
      <c r="E278" s="180" t="s">
        <v>38</v>
      </c>
      <c r="F278" s="180" t="s">
        <v>1106</v>
      </c>
      <c r="G278" s="181">
        <f>VLOOKUP(B278,'Full FBS'!$B$18:$M$4306,6,0)</f>
        <v>0</v>
      </c>
      <c r="H278" s="181">
        <f>VLOOKUP(B278,'Full FBS'!$B$18:$M$4306,7,0)</f>
        <v>0</v>
      </c>
      <c r="I278" s="181">
        <f>VLOOKUP(B278,'Full FBS'!$B$18:$M$4306,8,0)</f>
        <v>0</v>
      </c>
      <c r="J278" s="181">
        <f>VLOOKUP(B278,'Full FBS'!$B$18:$M$4306,9,0)</f>
        <v>0</v>
      </c>
      <c r="K278" s="181">
        <f>VLOOKUP(B278,'Full FBS'!$B$18:$M$4306,10,0)</f>
        <v>31</v>
      </c>
      <c r="L278" s="181">
        <f>VLOOKUP(B278,'Full FBS'!$B$18:$M$4306,11,0)</f>
        <v>486</v>
      </c>
      <c r="M278" s="181">
        <f>VLOOKUP(B278,'Full FBS'!$B$18:$M$4306,12,0)</f>
        <v>4</v>
      </c>
      <c r="N278" s="43">
        <f>SUM(G278*$D$8+H278*$D$5+I278*$D$9+J278*$D$6+K278*$D$11+L278*$D$10+M278*$D$7)</f>
        <v>88.1</v>
      </c>
      <c r="O278" s="97">
        <f>VLOOKUP(B278, 'Full FBS'!$B$18:$P$4999, 14, FALSE)</f>
        <v>1</v>
      </c>
      <c r="P278" s="106">
        <f>SUM((((I278+L278)/1300*0.35)+(J278+M278)/14.5*0.35)+(K278/90)*0.3)*100*O278</f>
        <v>33.073121131741821</v>
      </c>
      <c r="Q278" s="31"/>
      <c r="R278" s="15"/>
      <c r="S278" s="15"/>
      <c r="T278" s="15"/>
      <c r="U278" s="15"/>
    </row>
    <row r="279" spans="1:21" ht="13.5" customHeight="1">
      <c r="A279" s="41">
        <f>RANK(N279,$N$18:$N$1857)</f>
        <v>261</v>
      </c>
      <c r="B279" s="180" t="s">
        <v>518</v>
      </c>
      <c r="C279" s="180" t="s">
        <v>1410</v>
      </c>
      <c r="D279" s="180" t="s">
        <v>43</v>
      </c>
      <c r="E279" s="180" t="s">
        <v>36</v>
      </c>
      <c r="F279" s="180" t="s">
        <v>1103</v>
      </c>
      <c r="G279" s="181">
        <f>VLOOKUP(B279,'Full FBS'!$B$18:$M$4306,6,0)</f>
        <v>0</v>
      </c>
      <c r="H279" s="181">
        <f>VLOOKUP(B279,'Full FBS'!$B$18:$M$4306,7,0)</f>
        <v>0</v>
      </c>
      <c r="I279" s="181">
        <f>VLOOKUP(B279,'Full FBS'!$B$18:$M$4306,8,0)</f>
        <v>0</v>
      </c>
      <c r="J279" s="181">
        <f>VLOOKUP(B279,'Full FBS'!$B$18:$M$4306,9,0)</f>
        <v>0</v>
      </c>
      <c r="K279" s="181">
        <f>VLOOKUP(B279,'Full FBS'!$B$18:$M$4306,10,0)</f>
        <v>32</v>
      </c>
      <c r="L279" s="181">
        <f>VLOOKUP(B279,'Full FBS'!$B$18:$M$4306,11,0)</f>
        <v>481</v>
      </c>
      <c r="M279" s="181">
        <f>VLOOKUP(B279,'Full FBS'!$B$18:$M$4306,12,0)</f>
        <v>4</v>
      </c>
      <c r="N279" s="43">
        <f>SUM(G279*$D$8+H279*$D$5+I279*$D$9+J279*$D$6+K279*$D$11+L279*$D$10+M279*$D$7)</f>
        <v>88.1</v>
      </c>
      <c r="O279" s="97">
        <f>VLOOKUP(B279, 'Full FBS'!$B$18:$P$4999, 14, FALSE)</f>
        <v>1</v>
      </c>
      <c r="P279" s="106">
        <f>SUM((((I279+L279)/1300*0.35)+(J279+M279)/14.5*0.35)+(K279/90)*0.3)*100*O279</f>
        <v>33.27183908045977</v>
      </c>
      <c r="Q279" s="31"/>
      <c r="R279" s="15"/>
      <c r="S279" s="15"/>
      <c r="T279" s="15"/>
      <c r="U279" s="15"/>
    </row>
    <row r="280" spans="1:21" ht="13.5" customHeight="1">
      <c r="A280" s="41">
        <f>RANK(N280,$N$18:$N$1857)</f>
        <v>263</v>
      </c>
      <c r="B280" s="180" t="s">
        <v>134</v>
      </c>
      <c r="C280" s="180" t="s">
        <v>1460</v>
      </c>
      <c r="D280" s="180" t="s">
        <v>43</v>
      </c>
      <c r="E280" s="180" t="s">
        <v>34</v>
      </c>
      <c r="F280" s="180" t="s">
        <v>41</v>
      </c>
      <c r="G280" s="181">
        <f>VLOOKUP(B280,'Full FBS'!$B$18:$M$4306,6,0)</f>
        <v>0</v>
      </c>
      <c r="H280" s="181">
        <f>VLOOKUP(B280,'Full FBS'!$B$18:$M$4306,7,0)</f>
        <v>0</v>
      </c>
      <c r="I280" s="181">
        <f>VLOOKUP(B280,'Full FBS'!$B$18:$M$4306,8,0)</f>
        <v>0</v>
      </c>
      <c r="J280" s="181">
        <f>VLOOKUP(B280,'Full FBS'!$B$18:$M$4306,9,0)</f>
        <v>0</v>
      </c>
      <c r="K280" s="181">
        <f>VLOOKUP(B280,'Full FBS'!$B$18:$M$4306,10,0)</f>
        <v>38</v>
      </c>
      <c r="L280" s="181">
        <f>VLOOKUP(B280,'Full FBS'!$B$18:$M$4306,11,0)</f>
        <v>502</v>
      </c>
      <c r="M280" s="181">
        <f>VLOOKUP(B280,'Full FBS'!$B$18:$M$4306,12,0)</f>
        <v>3</v>
      </c>
      <c r="N280" s="43">
        <f>SUM(G280*$D$8+H280*$D$5+I280*$D$9+J280*$D$6+K280*$D$11+L280*$D$10+M280*$D$7)</f>
        <v>87.2</v>
      </c>
      <c r="O280" s="97">
        <f>VLOOKUP(B280, 'Full FBS'!$B$18:$P$4999, 14, FALSE)</f>
        <v>1</v>
      </c>
      <c r="P280" s="106">
        <f>SUM((((I280+L280)/1300*0.35)+(J280+M280)/14.5*0.35)+(K280/90)*0.3)*100*O280</f>
        <v>33.423430592396109</v>
      </c>
      <c r="Q280" s="31"/>
      <c r="R280" s="15"/>
      <c r="S280" s="15"/>
      <c r="T280" s="15"/>
      <c r="U280" s="15"/>
    </row>
    <row r="281" spans="1:21" ht="13.5" customHeight="1">
      <c r="A281" s="41">
        <f>RANK(N281,$N$18:$N$1857)</f>
        <v>264</v>
      </c>
      <c r="B281" s="180" t="s">
        <v>1081</v>
      </c>
      <c r="C281" s="180" t="s">
        <v>1361</v>
      </c>
      <c r="D281" s="180" t="s">
        <v>43</v>
      </c>
      <c r="E281" s="180" t="s">
        <v>36</v>
      </c>
      <c r="F281" s="180" t="s">
        <v>52</v>
      </c>
      <c r="G281" s="181">
        <f>VLOOKUP(B281,'Full FBS'!$B$18:$M$4306,6,0)</f>
        <v>0</v>
      </c>
      <c r="H281" s="181">
        <f>VLOOKUP(B281,'Full FBS'!$B$18:$M$4306,7,0)</f>
        <v>0</v>
      </c>
      <c r="I281" s="181">
        <f>VLOOKUP(B281,'Full FBS'!$B$18:$M$4306,8,0)</f>
        <v>0</v>
      </c>
      <c r="J281" s="181">
        <f>VLOOKUP(B281,'Full FBS'!$B$18:$M$4306,9,0)</f>
        <v>0</v>
      </c>
      <c r="K281" s="181">
        <f>VLOOKUP(B281,'Full FBS'!$B$18:$M$4306,10,0)</f>
        <v>34</v>
      </c>
      <c r="L281" s="181">
        <f>VLOOKUP(B281,'Full FBS'!$B$18:$M$4306,11,0)</f>
        <v>458</v>
      </c>
      <c r="M281" s="181">
        <f>VLOOKUP(B281,'Full FBS'!$B$18:$M$4306,12,0)</f>
        <v>4</v>
      </c>
      <c r="N281" s="43">
        <f>SUM(G281*$D$8+H281*$D$5+I281*$D$9+J281*$D$6+K281*$D$11+L281*$D$10+M281*$D$7)</f>
        <v>86.800000000000011</v>
      </c>
      <c r="O281" s="97">
        <f>VLOOKUP(B281, 'Full FBS'!$B$18:$P$4999, 14, FALSE)</f>
        <v>1</v>
      </c>
      <c r="P281" s="106">
        <f>SUM((((I281+L281)/1300*0.35)+(J281+M281)/14.5*0.35)+(K281/90)*0.3)*100*O281</f>
        <v>33.319274977895667</v>
      </c>
      <c r="Q281" s="31"/>
      <c r="R281" s="15"/>
      <c r="S281" s="15"/>
      <c r="T281" s="15"/>
      <c r="U281" s="15"/>
    </row>
    <row r="282" spans="1:21" ht="13.5" customHeight="1">
      <c r="A282" s="41">
        <f>RANK(N282,$N$18:$N$1857)</f>
        <v>265</v>
      </c>
      <c r="B282" s="180" t="s">
        <v>776</v>
      </c>
      <c r="C282" s="180" t="s">
        <v>1418</v>
      </c>
      <c r="D282" s="180" t="s">
        <v>43</v>
      </c>
      <c r="E282" s="180" t="s">
        <v>34</v>
      </c>
      <c r="F282" s="180" t="s">
        <v>1482</v>
      </c>
      <c r="G282" s="181">
        <f>VLOOKUP(B282,'Full FBS'!$B$18:$M$4306,6,0)</f>
        <v>0</v>
      </c>
      <c r="H282" s="181">
        <f>VLOOKUP(B282,'Full FBS'!$B$18:$M$4306,7,0)</f>
        <v>0</v>
      </c>
      <c r="I282" s="181">
        <f>VLOOKUP(B282,'Full FBS'!$B$18:$M$4306,8,0)</f>
        <v>0</v>
      </c>
      <c r="J282" s="181">
        <f>VLOOKUP(B282,'Full FBS'!$B$18:$M$4306,9,0)</f>
        <v>0</v>
      </c>
      <c r="K282" s="181">
        <f>VLOOKUP(B282,'Full FBS'!$B$18:$M$4306,10,0)</f>
        <v>34</v>
      </c>
      <c r="L282" s="181">
        <f>VLOOKUP(B282,'Full FBS'!$B$18:$M$4306,11,0)</f>
        <v>452</v>
      </c>
      <c r="M282" s="181">
        <f>VLOOKUP(B282,'Full FBS'!$B$18:$M$4306,12,0)</f>
        <v>4</v>
      </c>
      <c r="N282" s="43">
        <f>SUM(G282*$D$8+H282*$D$5+I282*$D$9+J282*$D$6+K282*$D$11+L282*$D$10+M282*$D$7)</f>
        <v>86.2</v>
      </c>
      <c r="O282" s="97">
        <f>VLOOKUP(B282, 'Full FBS'!$B$18:$P$4999, 14, FALSE)</f>
        <v>1</v>
      </c>
      <c r="P282" s="106">
        <f>SUM((((I282+L282)/1300*0.35)+(J282+M282)/14.5*0.35)+(K282/90)*0.3)*100*O282</f>
        <v>33.157736516357204</v>
      </c>
      <c r="Q282" s="31"/>
      <c r="R282" s="15"/>
      <c r="S282" s="15"/>
      <c r="T282" s="15"/>
      <c r="U282" s="15"/>
    </row>
    <row r="283" spans="1:21" ht="13.5" customHeight="1">
      <c r="A283" s="41">
        <f>RANK(N283,$N$18:$N$1857)</f>
        <v>266</v>
      </c>
      <c r="B283" s="180" t="s">
        <v>1554</v>
      </c>
      <c r="C283" s="180" t="s">
        <v>1450</v>
      </c>
      <c r="D283" s="180" t="s">
        <v>43</v>
      </c>
      <c r="E283" s="180" t="s">
        <v>40</v>
      </c>
      <c r="F283" s="180" t="s">
        <v>37</v>
      </c>
      <c r="G283" s="181">
        <f>VLOOKUP(B283,'Full FBS'!$B$18:$M$4306,6,0)</f>
        <v>0</v>
      </c>
      <c r="H283" s="181">
        <f>VLOOKUP(B283,'Full FBS'!$B$18:$M$4306,7,0)</f>
        <v>0</v>
      </c>
      <c r="I283" s="181">
        <f>VLOOKUP(B283,'Full FBS'!$B$18:$M$4306,8,0)</f>
        <v>76</v>
      </c>
      <c r="J283" s="181">
        <f>VLOOKUP(B283,'Full FBS'!$B$18:$M$4306,9,0)</f>
        <v>0</v>
      </c>
      <c r="K283" s="181">
        <f>VLOOKUP(B283,'Full FBS'!$B$18:$M$4306,10,0)</f>
        <v>40</v>
      </c>
      <c r="L283" s="181">
        <f>VLOOKUP(B283,'Full FBS'!$B$18:$M$4306,11,0)</f>
        <v>462</v>
      </c>
      <c r="M283" s="181">
        <f>VLOOKUP(B283,'Full FBS'!$B$18:$M$4306,12,0)</f>
        <v>2</v>
      </c>
      <c r="N283" s="43">
        <f>SUM(G283*$D$8+H283*$D$5+I283*$D$9+J283*$D$6+K283*$D$11+L283*$D$10+M283*$D$7)</f>
        <v>85.800000000000011</v>
      </c>
      <c r="O283" s="97">
        <f>VLOOKUP(B283, 'Full FBS'!$B$18:$P$4999, 14, FALSE)</f>
        <v>1</v>
      </c>
      <c r="P283" s="106">
        <f>SUM((((I283+L283)/1300*0.35)+(J283+M283)/14.5*0.35)+(K283/90)*0.3)*100*O283</f>
        <v>32.645534924845265</v>
      </c>
      <c r="Q283" s="31"/>
      <c r="R283" s="15"/>
      <c r="S283" s="15"/>
      <c r="T283" s="15"/>
      <c r="U283" s="15"/>
    </row>
    <row r="284" spans="1:21" ht="13.5" customHeight="1">
      <c r="A284" s="41">
        <f>RANK(N284,$N$18:$N$1857)</f>
        <v>267</v>
      </c>
      <c r="B284" s="180" t="s">
        <v>1637</v>
      </c>
      <c r="C284" s="180" t="s">
        <v>1369</v>
      </c>
      <c r="D284" s="180" t="s">
        <v>43</v>
      </c>
      <c r="E284" s="180" t="s">
        <v>1481</v>
      </c>
      <c r="F284" s="180" t="s">
        <v>52</v>
      </c>
      <c r="G284" s="181">
        <f>VLOOKUP(B284,'Full FBS'!$B$18:$M$4306,6,0)</f>
        <v>0</v>
      </c>
      <c r="H284" s="181">
        <f>VLOOKUP(B284,'Full FBS'!$B$18:$M$4306,7,0)</f>
        <v>0</v>
      </c>
      <c r="I284" s="181">
        <f>VLOOKUP(B284,'Full FBS'!$B$18:$M$4306,8,0)</f>
        <v>0</v>
      </c>
      <c r="J284" s="181">
        <f>VLOOKUP(B284,'Full FBS'!$B$18:$M$4306,9,0)</f>
        <v>0</v>
      </c>
      <c r="K284" s="181">
        <f>VLOOKUP(B284,'Full FBS'!$B$18:$M$4306,10,0)</f>
        <v>36</v>
      </c>
      <c r="L284" s="181">
        <f>VLOOKUP(B284,'Full FBS'!$B$18:$M$4306,11,0)</f>
        <v>497</v>
      </c>
      <c r="M284" s="181">
        <f>VLOOKUP(B284,'Full FBS'!$B$18:$M$4306,12,0)</f>
        <v>3</v>
      </c>
      <c r="N284" s="43">
        <f>SUM(G284*$D$8+H284*$D$5+I284*$D$9+J284*$D$6+K284*$D$11+L284*$D$10+M284*$D$7)</f>
        <v>85.7</v>
      </c>
      <c r="O284" s="97">
        <f>VLOOKUP(B284, 'Full FBS'!$B$18:$P$4999, 14, FALSE)</f>
        <v>1</v>
      </c>
      <c r="P284" s="106">
        <f>SUM((((I284+L284)/1300*0.35)+(J284+M284)/14.5*0.35)+(K284/90)*0.3)*100*O284</f>
        <v>32.622148541114058</v>
      </c>
      <c r="Q284" s="31"/>
      <c r="R284" s="15"/>
      <c r="S284" s="15"/>
      <c r="T284" s="15"/>
      <c r="U284" s="15"/>
    </row>
    <row r="285" spans="1:21" ht="13.5" customHeight="1">
      <c r="A285" s="41">
        <f>RANK(N285,$N$18:$N$1857)</f>
        <v>268</v>
      </c>
      <c r="B285" s="180" t="s">
        <v>252</v>
      </c>
      <c r="C285" s="180" t="s">
        <v>1442</v>
      </c>
      <c r="D285" s="180" t="s">
        <v>43</v>
      </c>
      <c r="E285" s="180" t="s">
        <v>38</v>
      </c>
      <c r="F285" s="180" t="s">
        <v>59</v>
      </c>
      <c r="G285" s="181">
        <f>VLOOKUP(B285,'Full FBS'!$B$18:$M$4306,6,0)</f>
        <v>0</v>
      </c>
      <c r="H285" s="181">
        <f>VLOOKUP(B285,'Full FBS'!$B$18:$M$4306,7,0)</f>
        <v>0</v>
      </c>
      <c r="I285" s="181">
        <f>VLOOKUP(B285,'Full FBS'!$B$18:$M$4306,8,0)</f>
        <v>0</v>
      </c>
      <c r="J285" s="181">
        <f>VLOOKUP(B285,'Full FBS'!$B$18:$M$4306,9,0)</f>
        <v>0</v>
      </c>
      <c r="K285" s="181">
        <f>VLOOKUP(B285,'Full FBS'!$B$18:$M$4306,10,0)</f>
        <v>32</v>
      </c>
      <c r="L285" s="181">
        <f>VLOOKUP(B285,'Full FBS'!$B$18:$M$4306,11,0)</f>
        <v>451</v>
      </c>
      <c r="M285" s="181">
        <f>VLOOKUP(B285,'Full FBS'!$B$18:$M$4306,12,0)</f>
        <v>4</v>
      </c>
      <c r="N285" s="43">
        <f>SUM(G285*$D$8+H285*$D$5+I285*$D$9+J285*$D$6+K285*$D$11+L285*$D$10+M285*$D$7)</f>
        <v>85.1</v>
      </c>
      <c r="O285" s="97">
        <f>VLOOKUP(B285, 'Full FBS'!$B$18:$P$4999, 14, FALSE)</f>
        <v>1</v>
      </c>
      <c r="P285" s="106">
        <f>SUM((((I285+L285)/1300*0.35)+(J285+M285)/14.5*0.35)+(K285/90)*0.3)*100*O285</f>
        <v>32.464146772767464</v>
      </c>
      <c r="Q285" s="31"/>
      <c r="R285" s="15"/>
      <c r="S285" s="15"/>
      <c r="T285" s="15"/>
      <c r="U285" s="15"/>
    </row>
    <row r="286" spans="1:21" ht="13.5" customHeight="1">
      <c r="A286" s="41">
        <f>RANK(N286,$N$18:$N$1857)</f>
        <v>268</v>
      </c>
      <c r="B286" s="180" t="s">
        <v>1213</v>
      </c>
      <c r="C286" s="180" t="s">
        <v>1436</v>
      </c>
      <c r="D286" s="180" t="s">
        <v>43</v>
      </c>
      <c r="E286" s="180" t="s">
        <v>36</v>
      </c>
      <c r="F286" s="180" t="s">
        <v>57</v>
      </c>
      <c r="G286" s="181">
        <f>VLOOKUP(B286,'Full FBS'!$B$18:$M$4306,6,0)</f>
        <v>0</v>
      </c>
      <c r="H286" s="181">
        <f>VLOOKUP(B286,'Full FBS'!$B$18:$M$4306,7,0)</f>
        <v>0</v>
      </c>
      <c r="I286" s="181">
        <f>VLOOKUP(B286,'Full FBS'!$B$18:$M$4306,8,0)</f>
        <v>25</v>
      </c>
      <c r="J286" s="181">
        <f>VLOOKUP(B286,'Full FBS'!$B$18:$M$4306,9,0)</f>
        <v>0</v>
      </c>
      <c r="K286" s="181">
        <f>VLOOKUP(B286,'Full FBS'!$B$18:$M$4306,10,0)</f>
        <v>34</v>
      </c>
      <c r="L286" s="181">
        <f>VLOOKUP(B286,'Full FBS'!$B$18:$M$4306,11,0)</f>
        <v>476</v>
      </c>
      <c r="M286" s="181">
        <f>VLOOKUP(B286,'Full FBS'!$B$18:$M$4306,12,0)</f>
        <v>3</v>
      </c>
      <c r="N286" s="43">
        <f>SUM(G286*$D$8+H286*$D$5+I286*$D$9+J286*$D$6+K286*$D$11+L286*$D$10+M286*$D$7)</f>
        <v>85.1</v>
      </c>
      <c r="O286" s="97">
        <f>VLOOKUP(B286, 'Full FBS'!$B$18:$P$4999, 14, FALSE)</f>
        <v>1</v>
      </c>
      <c r="P286" s="106">
        <f>SUM((((I286+L286)/1300*0.35)+(J286+M286)/14.5*0.35)+(K286/90)*0.3)*100*O286</f>
        <v>32.063174182139697</v>
      </c>
      <c r="Q286" s="31"/>
      <c r="R286" s="15"/>
      <c r="S286" s="15"/>
      <c r="T286" s="15"/>
      <c r="U286" s="15"/>
    </row>
    <row r="287" spans="1:21" ht="13.5" customHeight="1">
      <c r="A287" s="41">
        <f>RANK(N287,$N$18:$N$1857)</f>
        <v>270</v>
      </c>
      <c r="B287" s="180" t="s">
        <v>1209</v>
      </c>
      <c r="C287" s="180" t="s">
        <v>1379</v>
      </c>
      <c r="D287" s="180" t="s">
        <v>43</v>
      </c>
      <c r="E287" s="180" t="s">
        <v>36</v>
      </c>
      <c r="F287" s="180" t="s">
        <v>41</v>
      </c>
      <c r="G287" s="181">
        <f>VLOOKUP(B287,'Full FBS'!$B$18:$M$4306,6,0)</f>
        <v>0</v>
      </c>
      <c r="H287" s="181">
        <f>VLOOKUP(B287,'Full FBS'!$B$18:$M$4306,7,0)</f>
        <v>0</v>
      </c>
      <c r="I287" s="181">
        <f>VLOOKUP(B287,'Full FBS'!$B$18:$M$4306,8,0)</f>
        <v>0</v>
      </c>
      <c r="J287" s="181">
        <f>VLOOKUP(B287,'Full FBS'!$B$18:$M$4306,9,0)</f>
        <v>0</v>
      </c>
      <c r="K287" s="181">
        <f>VLOOKUP(B287,'Full FBS'!$B$18:$M$4306,10,0)</f>
        <v>40</v>
      </c>
      <c r="L287" s="181">
        <f>VLOOKUP(B287,'Full FBS'!$B$18:$M$4306,11,0)</f>
        <v>466</v>
      </c>
      <c r="M287" s="181">
        <f>VLOOKUP(B287,'Full FBS'!$B$18:$M$4306,12,0)</f>
        <v>3</v>
      </c>
      <c r="N287" s="43">
        <f>SUM(G287*$D$8+H287*$D$5+I287*$D$9+J287*$D$6+K287*$D$11+L287*$D$10+M287*$D$7)</f>
        <v>84.6</v>
      </c>
      <c r="O287" s="97">
        <f>VLOOKUP(B287, 'Full FBS'!$B$18:$P$4999, 14, FALSE)</f>
        <v>1</v>
      </c>
      <c r="P287" s="106">
        <f>SUM((((I287+L287)/1300*0.35)+(J287+M287)/14.5*0.35)+(K287/90)*0.3)*100*O287</f>
        <v>33.120866489832004</v>
      </c>
      <c r="Q287" s="31"/>
      <c r="R287" s="15"/>
      <c r="S287" s="15"/>
      <c r="T287" s="15"/>
      <c r="U287" s="15"/>
    </row>
    <row r="288" spans="1:21" ht="13.5" customHeight="1">
      <c r="A288" s="41">
        <f>RANK(N288,$N$18:$N$1857)</f>
        <v>271</v>
      </c>
      <c r="B288" s="180" t="s">
        <v>947</v>
      </c>
      <c r="C288" s="180" t="s">
        <v>1364</v>
      </c>
      <c r="D288" s="180" t="s">
        <v>43</v>
      </c>
      <c r="E288" s="180" t="s">
        <v>1481</v>
      </c>
      <c r="F288" s="180" t="s">
        <v>1106</v>
      </c>
      <c r="G288" s="181">
        <f>VLOOKUP(B288,'Full FBS'!$B$18:$M$4306,6,0)</f>
        <v>0</v>
      </c>
      <c r="H288" s="181">
        <f>VLOOKUP(B288,'Full FBS'!$B$18:$M$4306,7,0)</f>
        <v>0</v>
      </c>
      <c r="I288" s="181">
        <f>VLOOKUP(B288,'Full FBS'!$B$18:$M$4306,8,0)</f>
        <v>0</v>
      </c>
      <c r="J288" s="181">
        <f>VLOOKUP(B288,'Full FBS'!$B$18:$M$4306,9,0)</f>
        <v>0</v>
      </c>
      <c r="K288" s="181">
        <f>VLOOKUP(B288,'Full FBS'!$B$18:$M$4306,10,0)</f>
        <v>31</v>
      </c>
      <c r="L288" s="181">
        <f>VLOOKUP(B288,'Full FBS'!$B$18:$M$4306,11,0)</f>
        <v>448</v>
      </c>
      <c r="M288" s="181">
        <f>VLOOKUP(B288,'Full FBS'!$B$18:$M$4306,12,0)</f>
        <v>4</v>
      </c>
      <c r="N288" s="43">
        <f>SUM(G288*$D$8+H288*$D$5+I288*$D$9+J288*$D$6+K288*$D$11+L288*$D$10+M288*$D$7)</f>
        <v>84.300000000000011</v>
      </c>
      <c r="O288" s="97">
        <f>VLOOKUP(B288, 'Full FBS'!$B$18:$P$4999, 14, FALSE)</f>
        <v>1</v>
      </c>
      <c r="P288" s="106">
        <f>SUM((((I288+L288)/1300*0.35)+(J288+M288)/14.5*0.35)+(K288/90)*0.3)*100*O288</f>
        <v>32.050044208664893</v>
      </c>
      <c r="Q288" s="31"/>
      <c r="R288" s="15"/>
      <c r="S288" s="15"/>
      <c r="T288" s="15"/>
      <c r="U288" s="15"/>
    </row>
    <row r="289" spans="1:21" ht="13.5" customHeight="1">
      <c r="A289" s="41">
        <f>RANK(N289,$N$18:$N$1857)</f>
        <v>272</v>
      </c>
      <c r="B289" s="180" t="s">
        <v>1513</v>
      </c>
      <c r="C289" s="180" t="s">
        <v>1427</v>
      </c>
      <c r="D289" s="180" t="s">
        <v>43</v>
      </c>
      <c r="E289" s="180" t="s">
        <v>36</v>
      </c>
      <c r="F289" s="180" t="s">
        <v>52</v>
      </c>
      <c r="G289" s="181">
        <f>VLOOKUP(B289,'Full FBS'!$B$18:$M$4306,6,0)</f>
        <v>0</v>
      </c>
      <c r="H289" s="181">
        <f>VLOOKUP(B289,'Full FBS'!$B$18:$M$4306,7,0)</f>
        <v>0</v>
      </c>
      <c r="I289" s="181">
        <f>VLOOKUP(B289,'Full FBS'!$B$18:$M$4306,8,0)</f>
        <v>0</v>
      </c>
      <c r="J289" s="181">
        <f>VLOOKUP(B289,'Full FBS'!$B$18:$M$4306,9,0)</f>
        <v>0</v>
      </c>
      <c r="K289" s="181">
        <f>VLOOKUP(B289,'Full FBS'!$B$18:$M$4306,10,0)</f>
        <v>30</v>
      </c>
      <c r="L289" s="181">
        <f>VLOOKUP(B289,'Full FBS'!$B$18:$M$4306,11,0)</f>
        <v>451</v>
      </c>
      <c r="M289" s="181">
        <f>VLOOKUP(B289,'Full FBS'!$B$18:$M$4306,12,0)</f>
        <v>4</v>
      </c>
      <c r="N289" s="43">
        <f>SUM(G289*$D$8+H289*$D$5+I289*$D$9+J289*$D$6+K289*$D$11+L289*$D$10+M289*$D$7)</f>
        <v>84.1</v>
      </c>
      <c r="O289" s="97">
        <f>VLOOKUP(B289, 'Full FBS'!$B$18:$P$4999, 14, FALSE)</f>
        <v>1</v>
      </c>
      <c r="P289" s="106">
        <f>SUM((((I289+L289)/1300*0.35)+(J289+M289)/14.5*0.35)+(K289/90)*0.3)*100*O289</f>
        <v>31.797480106100796</v>
      </c>
      <c r="Q289" s="31"/>
      <c r="R289" s="15"/>
      <c r="S289" s="15"/>
      <c r="T289" s="15"/>
      <c r="U289" s="15"/>
    </row>
    <row r="290" spans="1:21" ht="13.5" customHeight="1">
      <c r="A290" s="41">
        <f>RANK(N290,$N$18:$N$1857)</f>
        <v>273</v>
      </c>
      <c r="B290" s="180" t="s">
        <v>196</v>
      </c>
      <c r="C290" s="180" t="s">
        <v>1424</v>
      </c>
      <c r="D290" s="180" t="s">
        <v>43</v>
      </c>
      <c r="E290" s="180" t="s">
        <v>36</v>
      </c>
      <c r="F290" s="180" t="s">
        <v>1104</v>
      </c>
      <c r="G290" s="181">
        <f>VLOOKUP(B290,'Full FBS'!$B$18:$M$4306,6,0)</f>
        <v>0</v>
      </c>
      <c r="H290" s="181">
        <f>VLOOKUP(B290,'Full FBS'!$B$18:$M$4306,7,0)</f>
        <v>0</v>
      </c>
      <c r="I290" s="181">
        <f>VLOOKUP(B290,'Full FBS'!$B$18:$M$4306,8,0)</f>
        <v>0</v>
      </c>
      <c r="J290" s="181">
        <f>VLOOKUP(B290,'Full FBS'!$B$18:$M$4306,9,0)</f>
        <v>0</v>
      </c>
      <c r="K290" s="181">
        <f>VLOOKUP(B290,'Full FBS'!$B$18:$M$4306,10,0)</f>
        <v>28</v>
      </c>
      <c r="L290" s="181">
        <f>VLOOKUP(B290,'Full FBS'!$B$18:$M$4306,11,0)</f>
        <v>520</v>
      </c>
      <c r="M290" s="181">
        <f>VLOOKUP(B290,'Full FBS'!$B$18:$M$4306,12,0)</f>
        <v>3</v>
      </c>
      <c r="N290" s="43">
        <f>SUM(G290*$D$8+H290*$D$5+I290*$D$9+J290*$D$6+K290*$D$11+L290*$D$10+M290*$D$7)</f>
        <v>84</v>
      </c>
      <c r="O290" s="97">
        <f>VLOOKUP(B290, 'Full FBS'!$B$18:$P$4999, 14, FALSE)</f>
        <v>0.97499999999999998</v>
      </c>
      <c r="P290" s="106">
        <f>SUM((((I290+L290)/1300*0.35)+(J290+M290)/14.5*0.35)+(K290/90)*0.3)*100*O290</f>
        <v>29.810344827586203</v>
      </c>
      <c r="Q290" s="31"/>
      <c r="R290" s="15"/>
      <c r="S290" s="15"/>
      <c r="T290" s="15"/>
      <c r="U290" s="15"/>
    </row>
    <row r="291" spans="1:21" ht="13.5" customHeight="1">
      <c r="A291" s="41">
        <f>RANK(N291,$N$18:$N$1857)</f>
        <v>274</v>
      </c>
      <c r="B291" s="180" t="s">
        <v>1245</v>
      </c>
      <c r="C291" s="180" t="s">
        <v>1471</v>
      </c>
      <c r="D291" s="180" t="s">
        <v>43</v>
      </c>
      <c r="E291" s="180" t="s">
        <v>34</v>
      </c>
      <c r="F291" s="180" t="s">
        <v>59</v>
      </c>
      <c r="G291" s="181">
        <f>VLOOKUP(B291,'Full FBS'!$B$18:$M$4306,6,0)</f>
        <v>0</v>
      </c>
      <c r="H291" s="181">
        <f>VLOOKUP(B291,'Full FBS'!$B$18:$M$4306,7,0)</f>
        <v>0</v>
      </c>
      <c r="I291" s="181">
        <f>VLOOKUP(B291,'Full FBS'!$B$18:$M$4306,8,0)</f>
        <v>0</v>
      </c>
      <c r="J291" s="181">
        <f>VLOOKUP(B291,'Full FBS'!$B$18:$M$4306,9,0)</f>
        <v>0</v>
      </c>
      <c r="K291" s="181">
        <f>VLOOKUP(B291,'Full FBS'!$B$18:$M$4306,10,0)</f>
        <v>32</v>
      </c>
      <c r="L291" s="181">
        <f>VLOOKUP(B291,'Full FBS'!$B$18:$M$4306,11,0)</f>
        <v>489</v>
      </c>
      <c r="M291" s="181">
        <f>VLOOKUP(B291,'Full FBS'!$B$18:$M$4306,12,0)</f>
        <v>3</v>
      </c>
      <c r="N291" s="43">
        <f>SUM(G291*$D$8+H291*$D$5+I291*$D$9+J291*$D$6+K291*$D$11+L291*$D$10+M291*$D$7)</f>
        <v>82.9</v>
      </c>
      <c r="O291" s="97">
        <f>VLOOKUP(B291, 'Full FBS'!$B$18:$P$4999, 14, FALSE)</f>
        <v>1</v>
      </c>
      <c r="P291" s="106">
        <f>SUM((((I291+L291)/1300*0.35)+(J291+M291)/14.5*0.35)+(K291/90)*0.3)*100*O291</f>
        <v>31.073430592396111</v>
      </c>
      <c r="Q291" s="31"/>
      <c r="R291" s="15"/>
      <c r="S291" s="15"/>
      <c r="T291" s="15"/>
      <c r="U291" s="15"/>
    </row>
    <row r="292" spans="1:21" ht="13.5" customHeight="1">
      <c r="A292" s="41">
        <f>RANK(N292,$N$18:$N$1857)</f>
        <v>275</v>
      </c>
      <c r="B292" s="180" t="s">
        <v>969</v>
      </c>
      <c r="C292" s="180" t="s">
        <v>1377</v>
      </c>
      <c r="D292" s="180" t="s">
        <v>43</v>
      </c>
      <c r="E292" s="180" t="s">
        <v>34</v>
      </c>
      <c r="F292" s="180" t="s">
        <v>35</v>
      </c>
      <c r="G292" s="181">
        <f>VLOOKUP(B292,'Full FBS'!$B$18:$M$4306,6,0)</f>
        <v>0</v>
      </c>
      <c r="H292" s="181">
        <f>VLOOKUP(B292,'Full FBS'!$B$18:$M$4306,7,0)</f>
        <v>0</v>
      </c>
      <c r="I292" s="181">
        <f>VLOOKUP(B292,'Full FBS'!$B$18:$M$4306,8,0)</f>
        <v>15</v>
      </c>
      <c r="J292" s="181">
        <f>VLOOKUP(B292,'Full FBS'!$B$18:$M$4306,9,0)</f>
        <v>0</v>
      </c>
      <c r="K292" s="181">
        <f>VLOOKUP(B292,'Full FBS'!$B$18:$M$4306,10,0)</f>
        <v>35</v>
      </c>
      <c r="L292" s="181">
        <f>VLOOKUP(B292,'Full FBS'!$B$18:$M$4306,11,0)</f>
        <v>458</v>
      </c>
      <c r="M292" s="181">
        <f>VLOOKUP(B292,'Full FBS'!$B$18:$M$4306,12,0)</f>
        <v>3</v>
      </c>
      <c r="N292" s="43">
        <f>SUM(G292*$D$8+H292*$D$5+I292*$D$9+J292*$D$6+K292*$D$11+L292*$D$10+M292*$D$7)</f>
        <v>82.800000000000011</v>
      </c>
      <c r="O292" s="97">
        <f>VLOOKUP(B292, 'Full FBS'!$B$18:$P$4999, 14, FALSE)</f>
        <v>1</v>
      </c>
      <c r="P292" s="106">
        <f>SUM((((I292+L292)/1300*0.35)+(J292+M292)/14.5*0.35)+(K292/90)*0.3)*100*O292</f>
        <v>31.642661361626878</v>
      </c>
      <c r="Q292" s="31"/>
      <c r="R292" s="15"/>
      <c r="S292" s="15"/>
      <c r="T292" s="15"/>
      <c r="U292" s="15"/>
    </row>
    <row r="293" spans="1:21" ht="13.5" customHeight="1">
      <c r="A293" s="41">
        <f>RANK(N293,$N$18:$N$1857)</f>
        <v>276</v>
      </c>
      <c r="B293" s="180" t="s">
        <v>507</v>
      </c>
      <c r="C293" s="180" t="s">
        <v>1472</v>
      </c>
      <c r="D293" s="180" t="s">
        <v>43</v>
      </c>
      <c r="E293" s="180" t="s">
        <v>34</v>
      </c>
      <c r="F293" s="180" t="s">
        <v>1106</v>
      </c>
      <c r="G293" s="181">
        <f>VLOOKUP(B293,'Full FBS'!$B$18:$M$4306,6,0)</f>
        <v>0</v>
      </c>
      <c r="H293" s="181">
        <f>VLOOKUP(B293,'Full FBS'!$B$18:$M$4306,7,0)</f>
        <v>0</v>
      </c>
      <c r="I293" s="181">
        <f>VLOOKUP(B293,'Full FBS'!$B$18:$M$4306,8,0)</f>
        <v>0</v>
      </c>
      <c r="J293" s="181">
        <f>VLOOKUP(B293,'Full FBS'!$B$18:$M$4306,9,0)</f>
        <v>0</v>
      </c>
      <c r="K293" s="181">
        <f>VLOOKUP(B293,'Full FBS'!$B$18:$M$4306,10,0)</f>
        <v>34</v>
      </c>
      <c r="L293" s="181">
        <f>VLOOKUP(B293,'Full FBS'!$B$18:$M$4306,11,0)</f>
        <v>476</v>
      </c>
      <c r="M293" s="181">
        <f>VLOOKUP(B293,'Full FBS'!$B$18:$M$4306,12,0)</f>
        <v>3</v>
      </c>
      <c r="N293" s="43">
        <f>SUM(G293*$D$8+H293*$D$5+I293*$D$9+J293*$D$6+K293*$D$11+L293*$D$10+M293*$D$7)</f>
        <v>82.6</v>
      </c>
      <c r="O293" s="97">
        <f>VLOOKUP(B293, 'Full FBS'!$B$18:$P$4999, 14, FALSE)</f>
        <v>1</v>
      </c>
      <c r="P293" s="106">
        <f>SUM((((I293+L293)/1300*0.35)+(J293+M293)/14.5*0.35)+(K293/90)*0.3)*100*O293</f>
        <v>31.390097259062777</v>
      </c>
      <c r="Q293" s="31"/>
      <c r="R293" s="15"/>
      <c r="S293" s="15"/>
      <c r="T293" s="15"/>
      <c r="U293" s="15"/>
    </row>
    <row r="294" spans="1:21" ht="13.5" customHeight="1">
      <c r="A294" s="41">
        <f>RANK(N294,$N$18:$N$1857)</f>
        <v>276</v>
      </c>
      <c r="B294" s="207" t="s">
        <v>1609</v>
      </c>
      <c r="C294" s="180" t="s">
        <v>1422</v>
      </c>
      <c r="D294" s="180" t="s">
        <v>43</v>
      </c>
      <c r="E294" s="207" t="s">
        <v>34</v>
      </c>
      <c r="F294" s="180" t="s">
        <v>1482</v>
      </c>
      <c r="G294" s="181">
        <f>VLOOKUP(B294,'Full FBS'!$B$18:$M$4306,6,0)</f>
        <v>0</v>
      </c>
      <c r="H294" s="181">
        <f>VLOOKUP(B294,'Full FBS'!$B$18:$M$4306,7,0)</f>
        <v>0</v>
      </c>
      <c r="I294" s="181">
        <f>VLOOKUP(B294,'Full FBS'!$B$18:$M$4306,8,0)</f>
        <v>0</v>
      </c>
      <c r="J294" s="181">
        <f>VLOOKUP(B294,'Full FBS'!$B$18:$M$4306,9,0)</f>
        <v>0</v>
      </c>
      <c r="K294" s="181">
        <f>VLOOKUP(B294,'Full FBS'!$B$18:$M$4306,10,0)</f>
        <v>34</v>
      </c>
      <c r="L294" s="181">
        <f>VLOOKUP(B294,'Full FBS'!$B$18:$M$4306,11,0)</f>
        <v>476</v>
      </c>
      <c r="M294" s="181">
        <f>VLOOKUP(B294,'Full FBS'!$B$18:$M$4306,12,0)</f>
        <v>3</v>
      </c>
      <c r="N294" s="43">
        <f>SUM(G294*$D$8+H294*$D$5+I294*$D$9+J294*$D$6+K294*$D$11+L294*$D$10+M294*$D$7)</f>
        <v>82.6</v>
      </c>
      <c r="O294" s="97">
        <f>VLOOKUP(B294, 'Full FBS'!$B$18:$P$4999, 14, FALSE)</f>
        <v>1</v>
      </c>
      <c r="P294" s="106">
        <f>SUM((((I294+L294)/1300*0.35)+(J294+M294)/14.5*0.35)+(K294/90)*0.3)*100*O294</f>
        <v>31.390097259062777</v>
      </c>
      <c r="Q294" s="31"/>
      <c r="R294" s="15"/>
      <c r="S294" s="15"/>
      <c r="T294" s="15"/>
      <c r="U294" s="15"/>
    </row>
    <row r="295" spans="1:21" ht="13.5" customHeight="1">
      <c r="A295" s="41">
        <f>RANK(N295,$N$18:$N$1857)</f>
        <v>276</v>
      </c>
      <c r="B295" s="180" t="s">
        <v>862</v>
      </c>
      <c r="C295" s="180" t="s">
        <v>1478</v>
      </c>
      <c r="D295" s="180" t="s">
        <v>43</v>
      </c>
      <c r="E295" s="180" t="s">
        <v>34</v>
      </c>
      <c r="F295" s="180" t="s">
        <v>1106</v>
      </c>
      <c r="G295" s="181">
        <f>VLOOKUP(B295,'Full FBS'!$B$18:$M$4306,6,0)</f>
        <v>0</v>
      </c>
      <c r="H295" s="181">
        <f>VLOOKUP(B295,'Full FBS'!$B$18:$M$4306,7,0)</f>
        <v>0</v>
      </c>
      <c r="I295" s="181">
        <f>VLOOKUP(B295,'Full FBS'!$B$18:$M$4306,8,0)</f>
        <v>0</v>
      </c>
      <c r="J295" s="181">
        <f>VLOOKUP(B295,'Full FBS'!$B$18:$M$4306,9,0)</f>
        <v>0</v>
      </c>
      <c r="K295" s="181">
        <f>VLOOKUP(B295,'Full FBS'!$B$18:$M$4306,10,0)</f>
        <v>25</v>
      </c>
      <c r="L295" s="181">
        <f>VLOOKUP(B295,'Full FBS'!$B$18:$M$4306,11,0)</f>
        <v>461</v>
      </c>
      <c r="M295" s="181">
        <f>VLOOKUP(B295,'Full FBS'!$B$18:$M$4306,12,0)</f>
        <v>4</v>
      </c>
      <c r="N295" s="43">
        <f>SUM(G295*$D$8+H295*$D$5+I295*$D$9+J295*$D$6+K295*$D$11+L295*$D$10+M295*$D$7)</f>
        <v>82.6</v>
      </c>
      <c r="O295" s="97">
        <f>VLOOKUP(B295, 'Full FBS'!$B$18:$P$4999, 14, FALSE)</f>
        <v>1</v>
      </c>
      <c r="P295" s="106">
        <f>SUM((((I295+L295)/1300*0.35)+(J295+M295)/14.5*0.35)+(K295/90)*0.3)*100*O295</f>
        <v>30.400044208664895</v>
      </c>
      <c r="Q295" s="31"/>
      <c r="R295" s="15"/>
      <c r="S295" s="15"/>
      <c r="T295" s="15"/>
      <c r="U295" s="15"/>
    </row>
    <row r="296" spans="1:21" ht="13.5" customHeight="1">
      <c r="A296" s="41">
        <f>RANK(N296,$N$18:$N$1857)</f>
        <v>279</v>
      </c>
      <c r="B296" s="207" t="s">
        <v>799</v>
      </c>
      <c r="C296" s="180" t="s">
        <v>1461</v>
      </c>
      <c r="D296" s="180" t="s">
        <v>43</v>
      </c>
      <c r="E296" s="207" t="s">
        <v>34</v>
      </c>
      <c r="F296" s="180" t="s">
        <v>57</v>
      </c>
      <c r="G296" s="181">
        <f>VLOOKUP(B296,'Full FBS'!$B$18:$M$4306,6,0)</f>
        <v>0</v>
      </c>
      <c r="H296" s="181">
        <f>VLOOKUP(B296,'Full FBS'!$B$18:$M$4306,7,0)</f>
        <v>0</v>
      </c>
      <c r="I296" s="181">
        <f>VLOOKUP(B296,'Full FBS'!$B$18:$M$4306,8,0)</f>
        <v>0</v>
      </c>
      <c r="J296" s="181">
        <f>VLOOKUP(B296,'Full FBS'!$B$18:$M$4306,9,0)</f>
        <v>0</v>
      </c>
      <c r="K296" s="181">
        <f>VLOOKUP(B296,'Full FBS'!$B$18:$M$4306,10,0)</f>
        <v>35</v>
      </c>
      <c r="L296" s="181">
        <f>VLOOKUP(B296,'Full FBS'!$B$18:$M$4306,11,0)</f>
        <v>469</v>
      </c>
      <c r="M296" s="181">
        <f>VLOOKUP(B296,'Full FBS'!$B$18:$M$4306,12,0)</f>
        <v>3</v>
      </c>
      <c r="N296" s="43">
        <f>SUM(G296*$D$8+H296*$D$5+I296*$D$9+J296*$D$6+K296*$D$11+L296*$D$10+M296*$D$7)</f>
        <v>82.4</v>
      </c>
      <c r="O296" s="97">
        <f>VLOOKUP(B296, 'Full FBS'!$B$18:$P$4999, 14, FALSE)</f>
        <v>1</v>
      </c>
      <c r="P296" s="106">
        <f>SUM((((I296+L296)/1300*0.35)+(J296+M296)/14.5*0.35)+(K296/90)*0.3)*100*O296</f>
        <v>31.534969053934571</v>
      </c>
      <c r="Q296" s="31"/>
      <c r="R296" s="15"/>
      <c r="S296" s="15"/>
      <c r="T296" s="15"/>
      <c r="U296" s="15"/>
    </row>
    <row r="297" spans="1:21" ht="13.5" customHeight="1">
      <c r="A297" s="41">
        <f>RANK(N297,$N$18:$N$1857)</f>
        <v>280</v>
      </c>
      <c r="B297" s="180" t="s">
        <v>191</v>
      </c>
      <c r="C297" s="180" t="s">
        <v>132</v>
      </c>
      <c r="D297" s="180" t="s">
        <v>43</v>
      </c>
      <c r="E297" s="180" t="s">
        <v>34</v>
      </c>
      <c r="F297" s="180" t="s">
        <v>1104</v>
      </c>
      <c r="G297" s="181">
        <f>VLOOKUP(B297,'Full FBS'!$B$18:$M$4306,6,0)</f>
        <v>0</v>
      </c>
      <c r="H297" s="181">
        <f>VLOOKUP(B297,'Full FBS'!$B$18:$M$4306,7,0)</f>
        <v>0</v>
      </c>
      <c r="I297" s="181">
        <f>VLOOKUP(B297,'Full FBS'!$B$18:$M$4306,8,0)</f>
        <v>110</v>
      </c>
      <c r="J297" s="181">
        <f>VLOOKUP(B297,'Full FBS'!$B$18:$M$4306,9,0)</f>
        <v>1</v>
      </c>
      <c r="K297" s="181">
        <f>VLOOKUP(B297,'Full FBS'!$B$18:$M$4306,10,0)</f>
        <v>31</v>
      </c>
      <c r="L297" s="181">
        <f>VLOOKUP(B297,'Full FBS'!$B$18:$M$4306,11,0)</f>
        <v>376</v>
      </c>
      <c r="M297" s="181">
        <f>VLOOKUP(B297,'Full FBS'!$B$18:$M$4306,12,0)</f>
        <v>2</v>
      </c>
      <c r="N297" s="43">
        <f>SUM(G297*$D$8+H297*$D$5+I297*$D$9+J297*$D$6+K297*$D$11+L297*$D$10+M297*$D$7)</f>
        <v>82.1</v>
      </c>
      <c r="O297" s="97">
        <f>VLOOKUP(B297, 'Full FBS'!$B$18:$P$4999, 14, FALSE)</f>
        <v>1</v>
      </c>
      <c r="P297" s="106">
        <f>SUM((((I297+L297)/1300*0.35)+(J297+M297)/14.5*0.35)+(K297/90)*0.3)*100*O297</f>
        <v>30.659328028293544</v>
      </c>
      <c r="Q297" s="31"/>
      <c r="R297" s="15"/>
      <c r="S297" s="15"/>
      <c r="T297" s="15"/>
      <c r="U297" s="15"/>
    </row>
    <row r="298" spans="1:21" ht="13.5" customHeight="1">
      <c r="A298" s="41">
        <f>RANK(N298,$N$18:$N$1857)</f>
        <v>281</v>
      </c>
      <c r="B298" s="207" t="s">
        <v>1624</v>
      </c>
      <c r="C298" s="180" t="s">
        <v>1412</v>
      </c>
      <c r="D298" s="180" t="s">
        <v>43</v>
      </c>
      <c r="E298" s="207" t="s">
        <v>36</v>
      </c>
      <c r="F298" s="180" t="s">
        <v>1482</v>
      </c>
      <c r="G298" s="181">
        <f>VLOOKUP(B298,'Full FBS'!$B$18:$M$4306,6,0)</f>
        <v>0</v>
      </c>
      <c r="H298" s="181">
        <f>VLOOKUP(B298,'Full FBS'!$B$18:$M$4306,7,0)</f>
        <v>0</v>
      </c>
      <c r="I298" s="181">
        <f>VLOOKUP(B298,'Full FBS'!$B$18:$M$4306,8,0)</f>
        <v>0</v>
      </c>
      <c r="J298" s="181">
        <f>VLOOKUP(B298,'Full FBS'!$B$18:$M$4306,9,0)</f>
        <v>0</v>
      </c>
      <c r="K298" s="181">
        <f>VLOOKUP(B298,'Full FBS'!$B$18:$M$4306,10,0)</f>
        <v>40</v>
      </c>
      <c r="L298" s="181">
        <f>VLOOKUP(B298,'Full FBS'!$B$18:$M$4306,11,0)</f>
        <v>500</v>
      </c>
      <c r="M298" s="181">
        <f>VLOOKUP(B298,'Full FBS'!$B$18:$M$4306,12,0)</f>
        <v>2</v>
      </c>
      <c r="N298" s="43">
        <f>SUM(G298*$D$8+H298*$D$5+I298*$D$9+J298*$D$6+K298*$D$11+L298*$D$10+M298*$D$7)</f>
        <v>82</v>
      </c>
      <c r="O298" s="97">
        <f>VLOOKUP(B298, 'Full FBS'!$B$18:$P$4999, 14, FALSE)</f>
        <v>1</v>
      </c>
      <c r="P298" s="106">
        <f>SUM((((I298+L298)/1300*0.35)+(J298+M298)/14.5*0.35)+(K298/90)*0.3)*100*O298</f>
        <v>31.622458001768351</v>
      </c>
      <c r="Q298" s="31"/>
      <c r="R298" s="15"/>
      <c r="S298" s="15"/>
      <c r="T298" s="15"/>
      <c r="U298" s="15"/>
    </row>
    <row r="299" spans="1:21" ht="13.5" customHeight="1">
      <c r="A299" s="41">
        <f>RANK(N299,$N$18:$N$1857)</f>
        <v>282</v>
      </c>
      <c r="B299" s="180" t="s">
        <v>989</v>
      </c>
      <c r="C299" s="180" t="s">
        <v>125</v>
      </c>
      <c r="D299" s="180" t="s">
        <v>43</v>
      </c>
      <c r="E299" s="180" t="s">
        <v>36</v>
      </c>
      <c r="F299" s="180" t="s">
        <v>1105</v>
      </c>
      <c r="G299" s="181">
        <f>VLOOKUP(B299,'Full FBS'!$B$18:$M$4306,6,0)</f>
        <v>0</v>
      </c>
      <c r="H299" s="181">
        <f>VLOOKUP(B299,'Full FBS'!$B$18:$M$4306,7,0)</f>
        <v>0</v>
      </c>
      <c r="I299" s="181">
        <f>VLOOKUP(B299,'Full FBS'!$B$18:$M$4306,8,0)</f>
        <v>0</v>
      </c>
      <c r="J299" s="181">
        <f>VLOOKUP(B299,'Full FBS'!$B$18:$M$4306,9,0)</f>
        <v>0</v>
      </c>
      <c r="K299" s="181">
        <f>VLOOKUP(B299,'Full FBS'!$B$18:$M$4306,10,0)</f>
        <v>34</v>
      </c>
      <c r="L299" s="181">
        <f>VLOOKUP(B299,'Full FBS'!$B$18:$M$4306,11,0)</f>
        <v>409</v>
      </c>
      <c r="M299" s="181">
        <f>VLOOKUP(B299,'Full FBS'!$B$18:$M$4306,12,0)</f>
        <v>4</v>
      </c>
      <c r="N299" s="43">
        <f>SUM(G299*$D$8+H299*$D$5+I299*$D$9+J299*$D$6+K299*$D$11+L299*$D$10+M299*$D$7)</f>
        <v>81.900000000000006</v>
      </c>
      <c r="O299" s="97">
        <f>VLOOKUP(B299, 'Full FBS'!$B$18:$P$4999, 14, FALSE)</f>
        <v>1</v>
      </c>
      <c r="P299" s="106">
        <f>SUM((((I299+L299)/1300*0.35)+(J299+M299)/14.5*0.35)+(K299/90)*0.3)*100*O299</f>
        <v>32.000044208664896</v>
      </c>
      <c r="Q299" s="31"/>
      <c r="R299" s="15"/>
      <c r="S299" s="15"/>
      <c r="T299" s="15"/>
      <c r="U299" s="15"/>
    </row>
    <row r="300" spans="1:21" ht="13.5" customHeight="1">
      <c r="A300" s="41">
        <f>RANK(N300,$N$18:$N$1857)</f>
        <v>283</v>
      </c>
      <c r="B300" s="180" t="s">
        <v>795</v>
      </c>
      <c r="C300" s="180" t="s">
        <v>1462</v>
      </c>
      <c r="D300" s="180" t="s">
        <v>43</v>
      </c>
      <c r="E300" s="180" t="s">
        <v>38</v>
      </c>
      <c r="F300" s="180" t="s">
        <v>1105</v>
      </c>
      <c r="G300" s="181">
        <f>VLOOKUP(B300,'Full FBS'!$B$18:$M$4306,6,0)</f>
        <v>0</v>
      </c>
      <c r="H300" s="181">
        <f>VLOOKUP(B300,'Full FBS'!$B$18:$M$4306,7,0)</f>
        <v>0</v>
      </c>
      <c r="I300" s="181">
        <f>VLOOKUP(B300,'Full FBS'!$B$18:$M$4306,8,0)</f>
        <v>0</v>
      </c>
      <c r="J300" s="181">
        <f>VLOOKUP(B300,'Full FBS'!$B$18:$M$4306,9,0)</f>
        <v>0</v>
      </c>
      <c r="K300" s="181">
        <f>VLOOKUP(B300,'Full FBS'!$B$18:$M$4306,10,0)</f>
        <v>32</v>
      </c>
      <c r="L300" s="181">
        <f>VLOOKUP(B300,'Full FBS'!$B$18:$M$4306,11,0)</f>
        <v>478</v>
      </c>
      <c r="M300" s="181">
        <f>VLOOKUP(B300,'Full FBS'!$B$18:$M$4306,12,0)</f>
        <v>3</v>
      </c>
      <c r="N300" s="43">
        <f>SUM(G300*$D$8+H300*$D$5+I300*$D$9+J300*$D$6+K300*$D$11+L300*$D$10+M300*$D$7)</f>
        <v>81.800000000000011</v>
      </c>
      <c r="O300" s="97">
        <f>VLOOKUP(B300, 'Full FBS'!$B$18:$P$4999, 14, FALSE)</f>
        <v>1</v>
      </c>
      <c r="P300" s="106">
        <f>SUM((((I300+L300)/1300*0.35)+(J300+M300)/14.5*0.35)+(K300/90)*0.3)*100*O300</f>
        <v>30.777276746242265</v>
      </c>
      <c r="Q300" s="31"/>
      <c r="R300" s="15"/>
      <c r="S300" s="15"/>
      <c r="T300" s="15"/>
      <c r="U300" s="15"/>
    </row>
    <row r="301" spans="1:21" ht="13.5" customHeight="1">
      <c r="A301" s="41">
        <f>RANK(N301,$N$18:$N$1857)</f>
        <v>283</v>
      </c>
      <c r="B301" s="180" t="s">
        <v>833</v>
      </c>
      <c r="C301" s="180" t="s">
        <v>89</v>
      </c>
      <c r="D301" s="180" t="s">
        <v>43</v>
      </c>
      <c r="E301" s="180" t="s">
        <v>36</v>
      </c>
      <c r="F301" s="180" t="s">
        <v>37</v>
      </c>
      <c r="G301" s="181">
        <f>VLOOKUP(B301,'Full FBS'!$B$18:$M$4306,6,0)</f>
        <v>0</v>
      </c>
      <c r="H301" s="181">
        <f>VLOOKUP(B301,'Full FBS'!$B$18:$M$4306,7,0)</f>
        <v>0</v>
      </c>
      <c r="I301" s="181">
        <f>VLOOKUP(B301,'Full FBS'!$B$18:$M$4306,8,0)</f>
        <v>0</v>
      </c>
      <c r="J301" s="181">
        <f>VLOOKUP(B301,'Full FBS'!$B$18:$M$4306,9,0)</f>
        <v>0</v>
      </c>
      <c r="K301" s="181">
        <f>VLOOKUP(B301,'Full FBS'!$B$18:$M$4306,10,0)</f>
        <v>33</v>
      </c>
      <c r="L301" s="181">
        <f>VLOOKUP(B301,'Full FBS'!$B$18:$M$4306,11,0)</f>
        <v>473</v>
      </c>
      <c r="M301" s="181">
        <f>VLOOKUP(B301,'Full FBS'!$B$18:$M$4306,12,0)</f>
        <v>3</v>
      </c>
      <c r="N301" s="43">
        <f>SUM(G301*$D$8+H301*$D$5+I301*$D$9+J301*$D$6+K301*$D$11+L301*$D$10+M301*$D$7)</f>
        <v>81.800000000000011</v>
      </c>
      <c r="O301" s="97">
        <f>VLOOKUP(B301, 'Full FBS'!$B$18:$P$4999, 14, FALSE)</f>
        <v>1</v>
      </c>
      <c r="P301" s="106">
        <f>SUM((((I301+L301)/1300*0.35)+(J301+M301)/14.5*0.35)+(K301/90)*0.3)*100*O301</f>
        <v>30.975994694960207</v>
      </c>
      <c r="Q301" s="31"/>
      <c r="R301" s="15"/>
      <c r="S301" s="15"/>
      <c r="T301" s="15"/>
      <c r="U301" s="15"/>
    </row>
    <row r="302" spans="1:21" ht="13.5" customHeight="1">
      <c r="A302" s="41">
        <f>RANK(N302,$N$18:$N$1857)</f>
        <v>285</v>
      </c>
      <c r="B302" s="180" t="s">
        <v>1231</v>
      </c>
      <c r="C302" s="180" t="s">
        <v>1440</v>
      </c>
      <c r="D302" s="180" t="s">
        <v>43</v>
      </c>
      <c r="E302" s="180" t="s">
        <v>38</v>
      </c>
      <c r="F302" s="180" t="s">
        <v>1103</v>
      </c>
      <c r="G302" s="181">
        <f>VLOOKUP(B302,'Full FBS'!$B$18:$M$4306,6,0)</f>
        <v>0</v>
      </c>
      <c r="H302" s="181">
        <f>VLOOKUP(B302,'Full FBS'!$B$18:$M$4306,7,0)</f>
        <v>0</v>
      </c>
      <c r="I302" s="181">
        <f>VLOOKUP(B302,'Full FBS'!$B$18:$M$4306,8,0)</f>
        <v>112</v>
      </c>
      <c r="J302" s="181">
        <f>VLOOKUP(B302,'Full FBS'!$B$18:$M$4306,9,0)</f>
        <v>1</v>
      </c>
      <c r="K302" s="181">
        <f>VLOOKUP(B302,'Full FBS'!$B$18:$M$4306,10,0)</f>
        <v>31</v>
      </c>
      <c r="L302" s="181">
        <f>VLOOKUP(B302,'Full FBS'!$B$18:$M$4306,11,0)</f>
        <v>370</v>
      </c>
      <c r="M302" s="181">
        <f>VLOOKUP(B302,'Full FBS'!$B$18:$M$4306,12,0)</f>
        <v>2</v>
      </c>
      <c r="N302" s="43">
        <f>SUM(G302*$D$8+H302*$D$5+I302*$D$9+J302*$D$6+K302*$D$11+L302*$D$10+M302*$D$7)</f>
        <v>81.7</v>
      </c>
      <c r="O302" s="97">
        <f>VLOOKUP(B302, 'Full FBS'!$B$18:$P$4999, 14, FALSE)</f>
        <v>1</v>
      </c>
      <c r="P302" s="106">
        <f>SUM((((I302+L302)/1300*0.35)+(J302+M302)/14.5*0.35)+(K302/90)*0.3)*100*O302</f>
        <v>30.55163572060124</v>
      </c>
      <c r="Q302" s="31"/>
      <c r="R302" s="15"/>
      <c r="S302" s="15"/>
      <c r="T302" s="15"/>
      <c r="U302" s="15"/>
    </row>
    <row r="303" spans="1:21" ht="13.5" customHeight="1">
      <c r="A303" s="41">
        <f>RANK(N303,$N$18:$N$1857)</f>
        <v>286</v>
      </c>
      <c r="B303" s="207" t="s">
        <v>1542</v>
      </c>
      <c r="C303" s="180" t="s">
        <v>1425</v>
      </c>
      <c r="D303" s="180" t="s">
        <v>43</v>
      </c>
      <c r="E303" s="207" t="s">
        <v>40</v>
      </c>
      <c r="F303" s="180" t="s">
        <v>37</v>
      </c>
      <c r="G303" s="181">
        <f>VLOOKUP(B303,'Full FBS'!$B$18:$M$4306,6,0)</f>
        <v>0</v>
      </c>
      <c r="H303" s="181">
        <f>VLOOKUP(B303,'Full FBS'!$B$18:$M$4306,7,0)</f>
        <v>0</v>
      </c>
      <c r="I303" s="181">
        <f>VLOOKUP(B303,'Full FBS'!$B$18:$M$4306,8,0)</f>
        <v>0</v>
      </c>
      <c r="J303" s="181">
        <f>VLOOKUP(B303,'Full FBS'!$B$18:$M$4306,9,0)</f>
        <v>0</v>
      </c>
      <c r="K303" s="181">
        <f>VLOOKUP(B303,'Full FBS'!$B$18:$M$4306,10,0)</f>
        <v>36</v>
      </c>
      <c r="L303" s="181">
        <f>VLOOKUP(B303,'Full FBS'!$B$18:$M$4306,11,0)</f>
        <v>454</v>
      </c>
      <c r="M303" s="181">
        <f>VLOOKUP(B303,'Full FBS'!$B$18:$M$4306,12,0)</f>
        <v>3</v>
      </c>
      <c r="N303" s="43">
        <f>SUM(G303*$D$8+H303*$D$5+I303*$D$9+J303*$D$6+K303*$D$11+L303*$D$10+M303*$D$7)</f>
        <v>81.400000000000006</v>
      </c>
      <c r="O303" s="97">
        <f>VLOOKUP(B303, 'Full FBS'!$B$18:$P$4999, 14, FALSE)</f>
        <v>1</v>
      </c>
      <c r="P303" s="106">
        <f>SUM((((I303+L303)/1300*0.35)+(J303+M303)/14.5*0.35)+(K303/90)*0.3)*100*O303</f>
        <v>31.46445623342175</v>
      </c>
      <c r="Q303" s="31"/>
      <c r="R303" s="15"/>
      <c r="S303" s="15"/>
      <c r="T303" s="15"/>
      <c r="U303" s="15"/>
    </row>
    <row r="304" spans="1:21" ht="13.5" customHeight="1">
      <c r="A304" s="41">
        <f>RANK(N304,$N$18:$N$1857)</f>
        <v>287</v>
      </c>
      <c r="B304" s="207" t="s">
        <v>1569</v>
      </c>
      <c r="C304" s="180" t="s">
        <v>1426</v>
      </c>
      <c r="D304" s="180" t="s">
        <v>43</v>
      </c>
      <c r="E304" s="207" t="s">
        <v>1481</v>
      </c>
      <c r="F304" s="180" t="s">
        <v>41</v>
      </c>
      <c r="G304" s="181">
        <f>VLOOKUP(B304,'Full FBS'!$B$18:$M$4306,6,0)</f>
        <v>0</v>
      </c>
      <c r="H304" s="181">
        <f>VLOOKUP(B304,'Full FBS'!$B$18:$M$4306,7,0)</f>
        <v>0</v>
      </c>
      <c r="I304" s="181">
        <f>VLOOKUP(B304,'Full FBS'!$B$18:$M$4306,8,0)</f>
        <v>55</v>
      </c>
      <c r="J304" s="181">
        <f>VLOOKUP(B304,'Full FBS'!$B$18:$M$4306,9,0)</f>
        <v>0</v>
      </c>
      <c r="K304" s="181">
        <f>VLOOKUP(B304,'Full FBS'!$B$18:$M$4306,10,0)</f>
        <v>40</v>
      </c>
      <c r="L304" s="181">
        <f>VLOOKUP(B304,'Full FBS'!$B$18:$M$4306,11,0)</f>
        <v>437</v>
      </c>
      <c r="M304" s="181">
        <f>VLOOKUP(B304,'Full FBS'!$B$18:$M$4306,12,0)</f>
        <v>2</v>
      </c>
      <c r="N304" s="43">
        <f>SUM(G304*$D$8+H304*$D$5+I304*$D$9+J304*$D$6+K304*$D$11+L304*$D$10+M304*$D$7)</f>
        <v>81.2</v>
      </c>
      <c r="O304" s="97">
        <f>VLOOKUP(B304, 'Full FBS'!$B$18:$P$4999, 14, FALSE)</f>
        <v>1</v>
      </c>
      <c r="P304" s="106">
        <f>SUM((((I304+L304)/1300*0.35)+(J304+M304)/14.5*0.35)+(K304/90)*0.3)*100*O304</f>
        <v>31.407073386383733</v>
      </c>
      <c r="Q304" s="31"/>
      <c r="R304" s="15"/>
      <c r="S304" s="15"/>
      <c r="T304" s="15"/>
      <c r="U304" s="15"/>
    </row>
    <row r="305" spans="1:21" ht="13.5" customHeight="1">
      <c r="A305" s="41">
        <f>RANK(N305,$N$18:$N$1857)</f>
        <v>287</v>
      </c>
      <c r="B305" s="180" t="s">
        <v>1032</v>
      </c>
      <c r="C305" s="180" t="s">
        <v>1397</v>
      </c>
      <c r="D305" s="180" t="s">
        <v>43</v>
      </c>
      <c r="E305" s="180" t="s">
        <v>36</v>
      </c>
      <c r="F305" s="180" t="s">
        <v>37</v>
      </c>
      <c r="G305" s="181">
        <f>VLOOKUP(B305,'Full FBS'!$B$18:$M$4306,6,0)</f>
        <v>0</v>
      </c>
      <c r="H305" s="181">
        <f>VLOOKUP(B305,'Full FBS'!$B$18:$M$4306,7,0)</f>
        <v>0</v>
      </c>
      <c r="I305" s="181">
        <f>VLOOKUP(B305,'Full FBS'!$B$18:$M$4306,8,0)</f>
        <v>0</v>
      </c>
      <c r="J305" s="181">
        <f>VLOOKUP(B305,'Full FBS'!$B$18:$M$4306,9,0)</f>
        <v>0</v>
      </c>
      <c r="K305" s="181">
        <f>VLOOKUP(B305,'Full FBS'!$B$18:$M$4306,10,0)</f>
        <v>30</v>
      </c>
      <c r="L305" s="181">
        <f>VLOOKUP(B305,'Full FBS'!$B$18:$M$4306,11,0)</f>
        <v>422</v>
      </c>
      <c r="M305" s="181">
        <f>VLOOKUP(B305,'Full FBS'!$B$18:$M$4306,12,0)</f>
        <v>4</v>
      </c>
      <c r="N305" s="43">
        <f>SUM(G305*$D$8+H305*$D$5+I305*$D$9+J305*$D$6+K305*$D$11+L305*$D$10+M305*$D$7)</f>
        <v>81.2</v>
      </c>
      <c r="O305" s="97">
        <f>VLOOKUP(B305, 'Full FBS'!$B$18:$P$4999, 14, FALSE)</f>
        <v>1</v>
      </c>
      <c r="P305" s="106">
        <f>SUM((((I305+L305)/1300*0.35)+(J305+M305)/14.5*0.35)+(K305/90)*0.3)*100*O305</f>
        <v>31.016710875331565</v>
      </c>
      <c r="Q305" s="31"/>
      <c r="R305" s="15"/>
      <c r="S305" s="15"/>
      <c r="T305" s="15"/>
      <c r="U305" s="15"/>
    </row>
    <row r="306" spans="1:21" ht="13.5" customHeight="1">
      <c r="A306" s="41">
        <f>RANK(N306,$N$18:$N$1857)</f>
        <v>289</v>
      </c>
      <c r="B306" s="180" t="s">
        <v>253</v>
      </c>
      <c r="C306" s="180" t="s">
        <v>1468</v>
      </c>
      <c r="D306" s="180" t="s">
        <v>43</v>
      </c>
      <c r="E306" s="180" t="s">
        <v>34</v>
      </c>
      <c r="F306" s="180" t="s">
        <v>1106</v>
      </c>
      <c r="G306" s="181">
        <f>VLOOKUP(B306,'Full FBS'!$B$18:$M$4306,6,0)</f>
        <v>0</v>
      </c>
      <c r="H306" s="181">
        <f>VLOOKUP(B306,'Full FBS'!$B$18:$M$4306,7,0)</f>
        <v>0</v>
      </c>
      <c r="I306" s="181">
        <f>VLOOKUP(B306,'Full FBS'!$B$18:$M$4306,8,0)</f>
        <v>0</v>
      </c>
      <c r="J306" s="181">
        <f>VLOOKUP(B306,'Full FBS'!$B$18:$M$4306,9,0)</f>
        <v>0</v>
      </c>
      <c r="K306" s="181">
        <f>VLOOKUP(B306,'Full FBS'!$B$18:$M$4306,10,0)</f>
        <v>37</v>
      </c>
      <c r="L306" s="181">
        <f>VLOOKUP(B306,'Full FBS'!$B$18:$M$4306,11,0)</f>
        <v>446</v>
      </c>
      <c r="M306" s="181">
        <f>VLOOKUP(B306,'Full FBS'!$B$18:$M$4306,12,0)</f>
        <v>3</v>
      </c>
      <c r="N306" s="43">
        <f>SUM(G306*$D$8+H306*$D$5+I306*$D$9+J306*$D$6+K306*$D$11+L306*$D$10+M306*$D$7)</f>
        <v>81.099999999999994</v>
      </c>
      <c r="O306" s="97">
        <f>VLOOKUP(B306, 'Full FBS'!$B$18:$P$4999, 14, FALSE)</f>
        <v>1</v>
      </c>
      <c r="P306" s="106">
        <f>SUM((((I306+L306)/1300*0.35)+(J306+M306)/14.5*0.35)+(K306/90)*0.3)*100*O306</f>
        <v>31.582404951370467</v>
      </c>
      <c r="Q306" s="31"/>
      <c r="R306" s="15"/>
      <c r="S306" s="15"/>
      <c r="T306" s="15"/>
      <c r="U306" s="15"/>
    </row>
    <row r="307" spans="1:21" ht="13.5" customHeight="1">
      <c r="A307" s="41">
        <f>RANK(N307,$N$18:$N$1857)</f>
        <v>290</v>
      </c>
      <c r="B307" s="180" t="s">
        <v>918</v>
      </c>
      <c r="C307" s="180" t="s">
        <v>1479</v>
      </c>
      <c r="D307" s="180" t="s">
        <v>43</v>
      </c>
      <c r="E307" s="180" t="s">
        <v>38</v>
      </c>
      <c r="F307" s="180" t="s">
        <v>1106</v>
      </c>
      <c r="G307" s="181">
        <f>VLOOKUP(B307,'Full FBS'!$B$18:$M$4306,6,0)</f>
        <v>0</v>
      </c>
      <c r="H307" s="181">
        <f>VLOOKUP(B307,'Full FBS'!$B$18:$M$4306,7,0)</f>
        <v>0</v>
      </c>
      <c r="I307" s="181">
        <f>VLOOKUP(B307,'Full FBS'!$B$18:$M$4306,8,0)</f>
        <v>0</v>
      </c>
      <c r="J307" s="181">
        <f>VLOOKUP(B307,'Full FBS'!$B$18:$M$4306,9,0)</f>
        <v>0</v>
      </c>
      <c r="K307" s="181">
        <f>VLOOKUP(B307,'Full FBS'!$B$18:$M$4306,10,0)</f>
        <v>44</v>
      </c>
      <c r="L307" s="181">
        <f>VLOOKUP(B307,'Full FBS'!$B$18:$M$4306,11,0)</f>
        <v>459</v>
      </c>
      <c r="M307" s="181">
        <f>VLOOKUP(B307,'Full FBS'!$B$18:$M$4306,12,0)</f>
        <v>2</v>
      </c>
      <c r="N307" s="43">
        <f>SUM(G307*$D$8+H307*$D$5+I307*$D$9+J307*$D$6+K307*$D$11+L307*$D$10+M307*$D$7)</f>
        <v>79.900000000000006</v>
      </c>
      <c r="O307" s="97">
        <f>VLOOKUP(B307, 'Full FBS'!$B$18:$P$4999, 14, FALSE)</f>
        <v>1</v>
      </c>
      <c r="P307" s="106">
        <f>SUM((((I307+L307)/1300*0.35)+(J307+M307)/14.5*0.35)+(K307/90)*0.3)*100*O307</f>
        <v>31.851945181255527</v>
      </c>
      <c r="Q307" s="31"/>
      <c r="R307" s="15"/>
      <c r="S307" s="15"/>
      <c r="T307" s="15"/>
      <c r="U307" s="15"/>
    </row>
    <row r="308" spans="1:21" ht="13.5" customHeight="1">
      <c r="A308" s="41">
        <f>RANK(N308,$N$18:$N$1857)</f>
        <v>291</v>
      </c>
      <c r="B308" s="180" t="s">
        <v>480</v>
      </c>
      <c r="C308" s="180" t="s">
        <v>56</v>
      </c>
      <c r="D308" s="180" t="s">
        <v>43</v>
      </c>
      <c r="E308" s="180" t="s">
        <v>36</v>
      </c>
      <c r="F308" s="180" t="s">
        <v>1103</v>
      </c>
      <c r="G308" s="181">
        <f>VLOOKUP(B308,'Full FBS'!$B$18:$M$4306,6,0)</f>
        <v>0</v>
      </c>
      <c r="H308" s="181">
        <f>VLOOKUP(B308,'Full FBS'!$B$18:$M$4306,7,0)</f>
        <v>0</v>
      </c>
      <c r="I308" s="181">
        <f>VLOOKUP(B308,'Full FBS'!$B$18:$M$4306,8,0)</f>
        <v>0</v>
      </c>
      <c r="J308" s="181">
        <f>VLOOKUP(B308,'Full FBS'!$B$18:$M$4306,9,0)</f>
        <v>0</v>
      </c>
      <c r="K308" s="181">
        <f>VLOOKUP(B308,'Full FBS'!$B$18:$M$4306,10,0)</f>
        <v>30</v>
      </c>
      <c r="L308" s="181">
        <f>VLOOKUP(B308,'Full FBS'!$B$18:$M$4306,11,0)</f>
        <v>466</v>
      </c>
      <c r="M308" s="181">
        <f>VLOOKUP(B308,'Full FBS'!$B$18:$M$4306,12,0)</f>
        <v>3</v>
      </c>
      <c r="N308" s="43">
        <f>SUM(G308*$D$8+H308*$D$5+I308*$D$9+J308*$D$6+K308*$D$11+L308*$D$10+M308*$D$7)</f>
        <v>79.599999999999994</v>
      </c>
      <c r="O308" s="97">
        <f>VLOOKUP(B308, 'Full FBS'!$B$18:$P$4999, 14, FALSE)</f>
        <v>1</v>
      </c>
      <c r="P308" s="106">
        <f>SUM((((I308+L308)/1300*0.35)+(J308+M308)/14.5*0.35)+(K308/90)*0.3)*100*O308</f>
        <v>29.787533156498668</v>
      </c>
      <c r="Q308" s="31"/>
      <c r="R308" s="15"/>
      <c r="S308" s="15"/>
      <c r="T308" s="15"/>
      <c r="U308" s="15"/>
    </row>
    <row r="309" spans="1:21" ht="13.5" customHeight="1">
      <c r="A309" s="41">
        <f>RANK(N309,$N$18:$N$1857)</f>
        <v>292</v>
      </c>
      <c r="B309" s="180" t="s">
        <v>412</v>
      </c>
      <c r="C309" s="180" t="s">
        <v>1453</v>
      </c>
      <c r="D309" s="180" t="s">
        <v>43</v>
      </c>
      <c r="E309" s="180" t="s">
        <v>34</v>
      </c>
      <c r="F309" s="180" t="s">
        <v>1482</v>
      </c>
      <c r="G309" s="181">
        <f>VLOOKUP(B309,'Full FBS'!$B$18:$M$4306,6,0)</f>
        <v>0</v>
      </c>
      <c r="H309" s="181">
        <f>VLOOKUP(B309,'Full FBS'!$B$18:$M$4306,7,0)</f>
        <v>0</v>
      </c>
      <c r="I309" s="181">
        <f>VLOOKUP(B309,'Full FBS'!$B$18:$M$4306,8,0)</f>
        <v>96</v>
      </c>
      <c r="J309" s="181">
        <f>VLOOKUP(B309,'Full FBS'!$B$18:$M$4306,9,0)</f>
        <v>1</v>
      </c>
      <c r="K309" s="181">
        <f>VLOOKUP(B309,'Full FBS'!$B$18:$M$4306,10,0)</f>
        <v>29</v>
      </c>
      <c r="L309" s="181">
        <f>VLOOKUP(B309,'Full FBS'!$B$18:$M$4306,11,0)</f>
        <v>312</v>
      </c>
      <c r="M309" s="181">
        <f>VLOOKUP(B309,'Full FBS'!$B$18:$M$4306,12,0)</f>
        <v>3</v>
      </c>
      <c r="N309" s="43">
        <f>SUM(G309*$D$8+H309*$D$5+I309*$D$9+J309*$D$6+K309*$D$11+L309*$D$10+M309*$D$7)</f>
        <v>79.300000000000011</v>
      </c>
      <c r="O309" s="97">
        <f>VLOOKUP(B309, 'Full FBS'!$B$18:$P$4999, 14, FALSE)</f>
        <v>1</v>
      </c>
      <c r="P309" s="106">
        <f>SUM((((I309+L309)/1300*0.35)+(J309+M309)/14.5*0.35)+(K309/90)*0.3)*100*O309</f>
        <v>30.306454465075156</v>
      </c>
      <c r="Q309" s="31"/>
      <c r="R309" s="15"/>
      <c r="S309" s="15"/>
      <c r="T309" s="15"/>
      <c r="U309" s="15"/>
    </row>
    <row r="310" spans="1:21" ht="13.5" customHeight="1">
      <c r="A310" s="41">
        <f>RANK(N310,$N$18:$N$1857)</f>
        <v>293</v>
      </c>
      <c r="B310" s="180" t="s">
        <v>780</v>
      </c>
      <c r="C310" s="180" t="s">
        <v>1370</v>
      </c>
      <c r="D310" s="180" t="s">
        <v>43</v>
      </c>
      <c r="E310" s="180" t="s">
        <v>36</v>
      </c>
      <c r="F310" s="180" t="s">
        <v>35</v>
      </c>
      <c r="G310" s="181">
        <f>VLOOKUP(B310,'Full FBS'!$B$18:$M$4306,6,0)</f>
        <v>0</v>
      </c>
      <c r="H310" s="181">
        <f>VLOOKUP(B310,'Full FBS'!$B$18:$M$4306,7,0)</f>
        <v>0</v>
      </c>
      <c r="I310" s="181">
        <f>VLOOKUP(B310,'Full FBS'!$B$18:$M$4306,8,0)</f>
        <v>0</v>
      </c>
      <c r="J310" s="181">
        <f>VLOOKUP(B310,'Full FBS'!$B$18:$M$4306,9,0)</f>
        <v>0</v>
      </c>
      <c r="K310" s="181">
        <f>VLOOKUP(B310,'Full FBS'!$B$18:$M$4306,10,0)</f>
        <v>34</v>
      </c>
      <c r="L310" s="181">
        <f>VLOOKUP(B310,'Full FBS'!$B$18:$M$4306,11,0)</f>
        <v>440</v>
      </c>
      <c r="M310" s="181">
        <f>VLOOKUP(B310,'Full FBS'!$B$18:$M$4306,12,0)</f>
        <v>3</v>
      </c>
      <c r="N310" s="43">
        <f>SUM(G310*$D$8+H310*$D$5+I310*$D$9+J310*$D$6+K310*$D$11+L310*$D$10+M310*$D$7)</f>
        <v>79</v>
      </c>
      <c r="O310" s="97">
        <f>VLOOKUP(B310, 'Full FBS'!$B$18:$P$4999, 14, FALSE)</f>
        <v>1</v>
      </c>
      <c r="P310" s="106">
        <f>SUM((((I310+L310)/1300*0.35)+(J310+M310)/14.5*0.35)+(K310/90)*0.3)*100*O310</f>
        <v>30.420866489832004</v>
      </c>
      <c r="Q310" s="31"/>
      <c r="R310" s="15"/>
      <c r="S310" s="15"/>
      <c r="T310" s="15"/>
      <c r="U310" s="15"/>
    </row>
    <row r="311" spans="1:21" ht="13.5" customHeight="1">
      <c r="A311" s="41">
        <f>RANK(N311,$N$18:$N$1857)</f>
        <v>294</v>
      </c>
      <c r="B311" s="207" t="s">
        <v>1621</v>
      </c>
      <c r="C311" s="180" t="s">
        <v>1417</v>
      </c>
      <c r="D311" s="180" t="s">
        <v>43</v>
      </c>
      <c r="E311" s="207" t="s">
        <v>36</v>
      </c>
      <c r="F311" s="180" t="s">
        <v>1105</v>
      </c>
      <c r="G311" s="181">
        <f>VLOOKUP(B311,'Full FBS'!$B$18:$M$4306,6,0)</f>
        <v>0</v>
      </c>
      <c r="H311" s="181">
        <f>VLOOKUP(B311,'Full FBS'!$B$18:$M$4306,7,0)</f>
        <v>0</v>
      </c>
      <c r="I311" s="181">
        <f>VLOOKUP(B311,'Full FBS'!$B$18:$M$4306,8,0)</f>
        <v>0</v>
      </c>
      <c r="J311" s="181">
        <f>VLOOKUP(B311,'Full FBS'!$B$18:$M$4306,9,0)</f>
        <v>0</v>
      </c>
      <c r="K311" s="181">
        <f>VLOOKUP(B311,'Full FBS'!$B$18:$M$4306,10,0)</f>
        <v>34</v>
      </c>
      <c r="L311" s="181">
        <f>VLOOKUP(B311,'Full FBS'!$B$18:$M$4306,11,0)</f>
        <v>439</v>
      </c>
      <c r="M311" s="181">
        <f>VLOOKUP(B311,'Full FBS'!$B$18:$M$4306,12,0)</f>
        <v>3</v>
      </c>
      <c r="N311" s="43">
        <f>SUM(G311*$D$8+H311*$D$5+I311*$D$9+J311*$D$6+K311*$D$11+L311*$D$10+M311*$D$7)</f>
        <v>78.900000000000006</v>
      </c>
      <c r="O311" s="97">
        <f>VLOOKUP(B311, 'Full FBS'!$B$18:$P$4999, 14, FALSE)</f>
        <v>1</v>
      </c>
      <c r="P311" s="106">
        <f>SUM((((I311+L311)/1300*0.35)+(J311+M311)/14.5*0.35)+(K311/90)*0.3)*100*O311</f>
        <v>30.393943412908932</v>
      </c>
      <c r="Q311" s="31"/>
      <c r="R311" s="15"/>
      <c r="S311" s="15"/>
      <c r="T311" s="15"/>
      <c r="U311" s="15"/>
    </row>
    <row r="312" spans="1:21" ht="13.5" customHeight="1">
      <c r="A312" s="41">
        <f>RANK(N312,$N$18:$N$1857)</f>
        <v>294</v>
      </c>
      <c r="B312" s="180" t="s">
        <v>340</v>
      </c>
      <c r="C312" s="180" t="s">
        <v>1413</v>
      </c>
      <c r="D312" s="180" t="s">
        <v>43</v>
      </c>
      <c r="E312" s="180" t="s">
        <v>36</v>
      </c>
      <c r="F312" s="180" t="s">
        <v>52</v>
      </c>
      <c r="G312" s="181">
        <f>VLOOKUP(B312,'Full FBS'!$B$18:$M$4306,6,0)</f>
        <v>0</v>
      </c>
      <c r="H312" s="181">
        <f>VLOOKUP(B312,'Full FBS'!$B$18:$M$4306,7,0)</f>
        <v>0</v>
      </c>
      <c r="I312" s="181">
        <f>VLOOKUP(B312,'Full FBS'!$B$18:$M$4306,8,0)</f>
        <v>0</v>
      </c>
      <c r="J312" s="181">
        <f>VLOOKUP(B312,'Full FBS'!$B$18:$M$4306,9,0)</f>
        <v>0</v>
      </c>
      <c r="K312" s="181">
        <f>VLOOKUP(B312,'Full FBS'!$B$18:$M$4306,10,0)</f>
        <v>38</v>
      </c>
      <c r="L312" s="181">
        <f>VLOOKUP(B312,'Full FBS'!$B$18:$M$4306,11,0)</f>
        <v>479</v>
      </c>
      <c r="M312" s="181">
        <f>VLOOKUP(B312,'Full FBS'!$B$18:$M$4306,12,0)</f>
        <v>2</v>
      </c>
      <c r="N312" s="43">
        <f>SUM(G312*$D$8+H312*$D$5+I312*$D$9+J312*$D$6+K312*$D$11+L312*$D$10+M312*$D$7)</f>
        <v>78.900000000000006</v>
      </c>
      <c r="O312" s="97">
        <f>VLOOKUP(B312, 'Full FBS'!$B$18:$P$4999, 14, FALSE)</f>
        <v>1</v>
      </c>
      <c r="P312" s="106">
        <f>SUM((((I312+L312)/1300*0.35)+(J312+M312)/14.5*0.35)+(K312/90)*0.3)*100*O312</f>
        <v>30.39040671971706</v>
      </c>
      <c r="Q312" s="31"/>
      <c r="R312" s="15"/>
      <c r="S312" s="15"/>
      <c r="T312" s="15"/>
      <c r="U312" s="15"/>
    </row>
    <row r="313" spans="1:21" ht="13.5" customHeight="1">
      <c r="A313" s="41">
        <f>RANK(N313,$N$18:$N$1857)</f>
        <v>296</v>
      </c>
      <c r="B313" s="180" t="s">
        <v>1286</v>
      </c>
      <c r="C313" s="180" t="s">
        <v>1450</v>
      </c>
      <c r="D313" s="180" t="s">
        <v>43</v>
      </c>
      <c r="E313" s="180" t="s">
        <v>36</v>
      </c>
      <c r="F313" s="180" t="s">
        <v>37</v>
      </c>
      <c r="G313" s="181">
        <f>VLOOKUP(B313,'Full FBS'!$B$18:$M$4306,6,0)</f>
        <v>0</v>
      </c>
      <c r="H313" s="181">
        <f>VLOOKUP(B313,'Full FBS'!$B$18:$M$4306,7,0)</f>
        <v>0</v>
      </c>
      <c r="I313" s="181">
        <f>VLOOKUP(B313,'Full FBS'!$B$18:$M$4306,8,0)</f>
        <v>0</v>
      </c>
      <c r="J313" s="181">
        <f>VLOOKUP(B313,'Full FBS'!$B$18:$M$4306,9,0)</f>
        <v>0</v>
      </c>
      <c r="K313" s="181">
        <f>VLOOKUP(B313,'Full FBS'!$B$18:$M$4306,10,0)</f>
        <v>35</v>
      </c>
      <c r="L313" s="181">
        <f>VLOOKUP(B313,'Full FBS'!$B$18:$M$4306,11,0)</f>
        <v>431</v>
      </c>
      <c r="M313" s="181">
        <f>VLOOKUP(B313,'Full FBS'!$B$18:$M$4306,12,0)</f>
        <v>3</v>
      </c>
      <c r="N313" s="43">
        <f>SUM(G313*$D$8+H313*$D$5+I313*$D$9+J313*$D$6+K313*$D$11+L313*$D$10+M313*$D$7)</f>
        <v>78.599999999999994</v>
      </c>
      <c r="O313" s="97">
        <f>VLOOKUP(B313, 'Full FBS'!$B$18:$P$4999, 14, FALSE)</f>
        <v>1</v>
      </c>
      <c r="P313" s="106">
        <f>SUM((((I313+L313)/1300*0.35)+(J313+M313)/14.5*0.35)+(K313/90)*0.3)*100*O313</f>
        <v>30.511892130857643</v>
      </c>
      <c r="Q313" s="31"/>
      <c r="R313" s="15"/>
      <c r="S313" s="15"/>
      <c r="T313" s="15"/>
      <c r="U313" s="15"/>
    </row>
    <row r="314" spans="1:21" ht="13.5" customHeight="1">
      <c r="A314" s="41">
        <f>RANK(N314,$N$18:$N$1857)</f>
        <v>297</v>
      </c>
      <c r="B314" s="180" t="s">
        <v>578</v>
      </c>
      <c r="C314" s="180" t="s">
        <v>138</v>
      </c>
      <c r="D314" s="180" t="s">
        <v>43</v>
      </c>
      <c r="E314" s="180" t="s">
        <v>34</v>
      </c>
      <c r="F314" s="180" t="s">
        <v>59</v>
      </c>
      <c r="G314" s="181">
        <f>VLOOKUP(B314,'Full FBS'!$B$18:$M$4306,6,0)</f>
        <v>0</v>
      </c>
      <c r="H314" s="181">
        <f>VLOOKUP(B314,'Full FBS'!$B$18:$M$4306,7,0)</f>
        <v>0</v>
      </c>
      <c r="I314" s="181">
        <f>VLOOKUP(B314,'Full FBS'!$B$18:$M$4306,8,0)</f>
        <v>0</v>
      </c>
      <c r="J314" s="181">
        <f>VLOOKUP(B314,'Full FBS'!$B$18:$M$4306,9,0)</f>
        <v>0</v>
      </c>
      <c r="K314" s="181">
        <f>VLOOKUP(B314,'Full FBS'!$B$18:$M$4306,10,0)</f>
        <v>32</v>
      </c>
      <c r="L314" s="181">
        <f>VLOOKUP(B314,'Full FBS'!$B$18:$M$4306,11,0)</f>
        <v>445</v>
      </c>
      <c r="M314" s="181">
        <f>VLOOKUP(B314,'Full FBS'!$B$18:$M$4306,12,0)</f>
        <v>3</v>
      </c>
      <c r="N314" s="43">
        <f>SUM(G314*$D$8+H314*$D$5+I314*$D$9+J314*$D$6+K314*$D$11+L314*$D$10+M314*$D$7)</f>
        <v>78.5</v>
      </c>
      <c r="O314" s="97">
        <f>VLOOKUP(B314, 'Full FBS'!$B$18:$P$4999, 14, FALSE)</f>
        <v>1</v>
      </c>
      <c r="P314" s="106">
        <f>SUM((((I314+L314)/1300*0.35)+(J314+M314)/14.5*0.35)+(K314/90)*0.3)*100*O314</f>
        <v>29.888815207780723</v>
      </c>
      <c r="Q314" s="31"/>
      <c r="R314" s="15"/>
      <c r="S314" s="15"/>
      <c r="T314" s="15"/>
      <c r="U314" s="15"/>
    </row>
    <row r="315" spans="1:21" ht="13.5" customHeight="1">
      <c r="A315" s="41">
        <f>RANK(N315,$N$18:$N$1857)</f>
        <v>298</v>
      </c>
      <c r="B315" s="180" t="s">
        <v>339</v>
      </c>
      <c r="C315" s="180" t="s">
        <v>1445</v>
      </c>
      <c r="D315" s="180" t="s">
        <v>43</v>
      </c>
      <c r="E315" s="180" t="s">
        <v>34</v>
      </c>
      <c r="F315" s="180" t="s">
        <v>41</v>
      </c>
      <c r="G315" s="181">
        <f>VLOOKUP(B315,'Full FBS'!$B$18:$M$4306,6,0)</f>
        <v>0</v>
      </c>
      <c r="H315" s="181">
        <f>VLOOKUP(B315,'Full FBS'!$B$18:$M$4306,7,0)</f>
        <v>0</v>
      </c>
      <c r="I315" s="181">
        <f>VLOOKUP(B315,'Full FBS'!$B$18:$M$4306,8,0)</f>
        <v>0</v>
      </c>
      <c r="J315" s="181">
        <f>VLOOKUP(B315,'Full FBS'!$B$18:$M$4306,9,0)</f>
        <v>0</v>
      </c>
      <c r="K315" s="181">
        <f>VLOOKUP(B315,'Full FBS'!$B$18:$M$4306,10,0)</f>
        <v>35</v>
      </c>
      <c r="L315" s="181">
        <f>VLOOKUP(B315,'Full FBS'!$B$18:$M$4306,11,0)</f>
        <v>427</v>
      </c>
      <c r="M315" s="181">
        <f>VLOOKUP(B315,'Full FBS'!$B$18:$M$4306,12,0)</f>
        <v>3</v>
      </c>
      <c r="N315" s="43">
        <f>SUM(G315*$D$8+H315*$D$5+I315*$D$9+J315*$D$6+K315*$D$11+L315*$D$10+M315*$D$7)</f>
        <v>78.2</v>
      </c>
      <c r="O315" s="97">
        <f>VLOOKUP(B315, 'Full FBS'!$B$18:$P$4999, 14, FALSE)</f>
        <v>1</v>
      </c>
      <c r="P315" s="106">
        <f>SUM((((I315+L315)/1300*0.35)+(J315+M315)/14.5*0.35)+(K315/90)*0.3)*100*O315</f>
        <v>30.404199823165339</v>
      </c>
      <c r="Q315" s="31"/>
      <c r="R315" s="15"/>
      <c r="S315" s="15"/>
      <c r="T315" s="15"/>
      <c r="U315" s="15"/>
    </row>
    <row r="316" spans="1:21" ht="13.5" customHeight="1">
      <c r="A316" s="41">
        <f>RANK(N316,$N$18:$N$1857)</f>
        <v>299</v>
      </c>
      <c r="B316" s="180" t="s">
        <v>1221</v>
      </c>
      <c r="C316" s="180" t="s">
        <v>1387</v>
      </c>
      <c r="D316" s="180" t="s">
        <v>43</v>
      </c>
      <c r="E316" s="180" t="s">
        <v>38</v>
      </c>
      <c r="F316" s="180" t="s">
        <v>57</v>
      </c>
      <c r="G316" s="181">
        <f>VLOOKUP(B316,'Full FBS'!$B$18:$M$4306,6,0)</f>
        <v>0</v>
      </c>
      <c r="H316" s="181">
        <f>VLOOKUP(B316,'Full FBS'!$B$18:$M$4306,7,0)</f>
        <v>0</v>
      </c>
      <c r="I316" s="181">
        <f>VLOOKUP(B316,'Full FBS'!$B$18:$M$4306,8,0)</f>
        <v>27</v>
      </c>
      <c r="J316" s="181">
        <f>VLOOKUP(B316,'Full FBS'!$B$18:$M$4306,9,0)</f>
        <v>1</v>
      </c>
      <c r="K316" s="181">
        <f>VLOOKUP(B316,'Full FBS'!$B$18:$M$4306,10,0)</f>
        <v>26</v>
      </c>
      <c r="L316" s="181">
        <f>VLOOKUP(B316,'Full FBS'!$B$18:$M$4306,11,0)</f>
        <v>442</v>
      </c>
      <c r="M316" s="181">
        <f>VLOOKUP(B316,'Full FBS'!$B$18:$M$4306,12,0)</f>
        <v>2</v>
      </c>
      <c r="N316" s="43">
        <f>SUM(G316*$D$8+H316*$D$5+I316*$D$9+J316*$D$6+K316*$D$11+L316*$D$10+M316*$D$7)</f>
        <v>77.900000000000006</v>
      </c>
      <c r="O316" s="97">
        <f>VLOOKUP(B316, 'Full FBS'!$B$18:$P$4999, 14, FALSE)</f>
        <v>1</v>
      </c>
      <c r="P316" s="106">
        <f>SUM((((I316+L316)/1300*0.35)+(J316+M316)/14.5*0.35)+(K316/90)*0.3)*100*O316</f>
        <v>28.534969053934571</v>
      </c>
      <c r="Q316" s="31"/>
      <c r="R316" s="15"/>
      <c r="S316" s="15"/>
      <c r="T316" s="15"/>
      <c r="U316" s="15"/>
    </row>
    <row r="317" spans="1:21" ht="13.5" customHeight="1">
      <c r="A317" s="41">
        <f>RANK(N317,$N$18:$N$1857)</f>
        <v>300</v>
      </c>
      <c r="B317" s="180" t="s">
        <v>1497</v>
      </c>
      <c r="C317" s="180" t="s">
        <v>1380</v>
      </c>
      <c r="D317" s="180" t="s">
        <v>43</v>
      </c>
      <c r="E317" s="180" t="s">
        <v>36</v>
      </c>
      <c r="F317" s="180" t="s">
        <v>52</v>
      </c>
      <c r="G317" s="181">
        <f>VLOOKUP(B317,'Full FBS'!$B$18:$M$4306,6,0)</f>
        <v>0</v>
      </c>
      <c r="H317" s="181">
        <f>VLOOKUP(B317,'Full FBS'!$B$18:$M$4306,7,0)</f>
        <v>0</v>
      </c>
      <c r="I317" s="181">
        <f>VLOOKUP(B317,'Full FBS'!$B$18:$M$4306,8,0)</f>
        <v>160</v>
      </c>
      <c r="J317" s="181">
        <f>VLOOKUP(B317,'Full FBS'!$B$18:$M$4306,9,0)</f>
        <v>1</v>
      </c>
      <c r="K317" s="181">
        <f>VLOOKUP(B317,'Full FBS'!$B$18:$M$4306,10,0)</f>
        <v>25</v>
      </c>
      <c r="L317" s="181">
        <f>VLOOKUP(B317,'Full FBS'!$B$18:$M$4306,11,0)</f>
        <v>307</v>
      </c>
      <c r="M317" s="181">
        <f>VLOOKUP(B317,'Full FBS'!$B$18:$M$4306,12,0)</f>
        <v>2</v>
      </c>
      <c r="N317" s="43">
        <f>SUM(G317*$D$8+H317*$D$5+I317*$D$9+J317*$D$6+K317*$D$11+L317*$D$10+M317*$D$7)</f>
        <v>77.2</v>
      </c>
      <c r="O317" s="97">
        <f>VLOOKUP(B317, 'Full FBS'!$B$18:$P$4999, 14, FALSE)</f>
        <v>1</v>
      </c>
      <c r="P317" s="106">
        <f>SUM((((I317+L317)/1300*0.35)+(J317+M317)/14.5*0.35)+(K317/90)*0.3)*100*O317</f>
        <v>28.147789566755083</v>
      </c>
      <c r="Q317" s="31"/>
      <c r="R317" s="15"/>
      <c r="S317" s="15"/>
      <c r="T317" s="15"/>
      <c r="U317" s="15"/>
    </row>
    <row r="318" spans="1:21" ht="13.5" customHeight="1">
      <c r="A318" s="41">
        <f>RANK(N318,$N$18:$N$1857)</f>
        <v>301</v>
      </c>
      <c r="B318" s="180" t="s">
        <v>180</v>
      </c>
      <c r="C318" s="180" t="s">
        <v>1468</v>
      </c>
      <c r="D318" s="180" t="s">
        <v>43</v>
      </c>
      <c r="E318" s="180" t="s">
        <v>34</v>
      </c>
      <c r="F318" s="180" t="s">
        <v>1106</v>
      </c>
      <c r="G318" s="181">
        <f>VLOOKUP(B318,'Full FBS'!$B$18:$M$4306,6,0)</f>
        <v>0</v>
      </c>
      <c r="H318" s="181">
        <f>VLOOKUP(B318,'Full FBS'!$B$18:$M$4306,7,0)</f>
        <v>0</v>
      </c>
      <c r="I318" s="181">
        <f>VLOOKUP(B318,'Full FBS'!$B$18:$M$4306,8,0)</f>
        <v>0</v>
      </c>
      <c r="J318" s="181">
        <f>VLOOKUP(B318,'Full FBS'!$B$18:$M$4306,9,0)</f>
        <v>0</v>
      </c>
      <c r="K318" s="181">
        <f>VLOOKUP(B318,'Full FBS'!$B$18:$M$4306,10,0)</f>
        <v>37</v>
      </c>
      <c r="L318" s="181">
        <f>VLOOKUP(B318,'Full FBS'!$B$18:$M$4306,11,0)</f>
        <v>466</v>
      </c>
      <c r="M318" s="181">
        <f>VLOOKUP(B318,'Full FBS'!$B$18:$M$4306,12,0)</f>
        <v>2</v>
      </c>
      <c r="N318" s="43">
        <f>SUM(G318*$D$8+H318*$D$5+I318*$D$9+J318*$D$6+K318*$D$11+L318*$D$10+M318*$D$7)</f>
        <v>77.099999999999994</v>
      </c>
      <c r="O318" s="97">
        <f>VLOOKUP(B318, 'Full FBS'!$B$18:$P$4999, 14, FALSE)</f>
        <v>1</v>
      </c>
      <c r="P318" s="106">
        <f>SUM((((I318+L318)/1300*0.35)+(J318+M318)/14.5*0.35)+(K318/90)*0.3)*100*O318</f>
        <v>29.70707338638373</v>
      </c>
      <c r="Q318" s="31"/>
      <c r="R318" s="15"/>
      <c r="S318" s="15"/>
      <c r="T318" s="15"/>
      <c r="U318" s="15"/>
    </row>
    <row r="319" spans="1:21" ht="13.5" customHeight="1">
      <c r="A319" s="41">
        <f>RANK(N319,$N$18:$N$1857)</f>
        <v>302</v>
      </c>
      <c r="B319" s="180" t="s">
        <v>1235</v>
      </c>
      <c r="C319" s="180" t="s">
        <v>1386</v>
      </c>
      <c r="D319" s="180" t="s">
        <v>43</v>
      </c>
      <c r="E319" s="180" t="s">
        <v>34</v>
      </c>
      <c r="F319" s="180" t="s">
        <v>57</v>
      </c>
      <c r="G319" s="181">
        <f>VLOOKUP(B319,'Full FBS'!$B$18:$M$4306,6,0)</f>
        <v>0</v>
      </c>
      <c r="H319" s="181">
        <f>VLOOKUP(B319,'Full FBS'!$B$18:$M$4306,7,0)</f>
        <v>0</v>
      </c>
      <c r="I319" s="181">
        <f>VLOOKUP(B319,'Full FBS'!$B$18:$M$4306,8,0)</f>
        <v>50</v>
      </c>
      <c r="J319" s="181">
        <f>VLOOKUP(B319,'Full FBS'!$B$18:$M$4306,9,0)</f>
        <v>0</v>
      </c>
      <c r="K319" s="181">
        <f>VLOOKUP(B319,'Full FBS'!$B$18:$M$4306,10,0)</f>
        <v>34</v>
      </c>
      <c r="L319" s="181">
        <f>VLOOKUP(B319,'Full FBS'!$B$18:$M$4306,11,0)</f>
        <v>428</v>
      </c>
      <c r="M319" s="181">
        <f>VLOOKUP(B319,'Full FBS'!$B$18:$M$4306,12,0)</f>
        <v>2</v>
      </c>
      <c r="N319" s="43">
        <f>SUM(G319*$D$8+H319*$D$5+I319*$D$9+J319*$D$6+K319*$D$11+L319*$D$10+M319*$D$7)</f>
        <v>76.800000000000011</v>
      </c>
      <c r="O319" s="97">
        <f>VLOOKUP(B319, 'Full FBS'!$B$18:$P$4999, 14, FALSE)</f>
        <v>1</v>
      </c>
      <c r="P319" s="106">
        <f>SUM((((I319+L319)/1300*0.35)+(J319+M319)/14.5*0.35)+(K319/90)*0.3)*100*O319</f>
        <v>29.030150309460655</v>
      </c>
      <c r="Q319" s="31"/>
      <c r="R319" s="15"/>
      <c r="S319" s="15"/>
      <c r="T319" s="15"/>
      <c r="U319" s="15"/>
    </row>
    <row r="320" spans="1:21" ht="13.5" customHeight="1">
      <c r="A320" s="41">
        <f>RANK(N320,$N$18:$N$1857)</f>
        <v>303</v>
      </c>
      <c r="B320" s="180" t="s">
        <v>1223</v>
      </c>
      <c r="C320" s="180" t="s">
        <v>1414</v>
      </c>
      <c r="D320" s="180" t="s">
        <v>43</v>
      </c>
      <c r="E320" s="180" t="s">
        <v>34</v>
      </c>
      <c r="F320" s="180" t="s">
        <v>52</v>
      </c>
      <c r="G320" s="181">
        <f>VLOOKUP(B320,'Full FBS'!$B$18:$M$4306,6,0)</f>
        <v>0</v>
      </c>
      <c r="H320" s="181">
        <f>VLOOKUP(B320,'Full FBS'!$B$18:$M$4306,7,0)</f>
        <v>0</v>
      </c>
      <c r="I320" s="181">
        <f>VLOOKUP(B320,'Full FBS'!$B$18:$M$4306,8,0)</f>
        <v>0</v>
      </c>
      <c r="J320" s="181">
        <f>VLOOKUP(B320,'Full FBS'!$B$18:$M$4306,9,0)</f>
        <v>0</v>
      </c>
      <c r="K320" s="181">
        <f>VLOOKUP(B320,'Full FBS'!$B$18:$M$4306,10,0)</f>
        <v>32</v>
      </c>
      <c r="L320" s="181">
        <f>VLOOKUP(B320,'Full FBS'!$B$18:$M$4306,11,0)</f>
        <v>427</v>
      </c>
      <c r="M320" s="181">
        <f>VLOOKUP(B320,'Full FBS'!$B$18:$M$4306,12,0)</f>
        <v>3</v>
      </c>
      <c r="N320" s="43">
        <f>SUM(G320*$D$8+H320*$D$5+I320*$D$9+J320*$D$6+K320*$D$11+L320*$D$10+M320*$D$7)</f>
        <v>76.7</v>
      </c>
      <c r="O320" s="97">
        <f>VLOOKUP(B320, 'Full FBS'!$B$18:$P$4999, 14, FALSE)</f>
        <v>1</v>
      </c>
      <c r="P320" s="106">
        <f>SUM((((I320+L320)/1300*0.35)+(J320+M320)/14.5*0.35)+(K320/90)*0.3)*100*O320</f>
        <v>29.404199823165339</v>
      </c>
      <c r="Q320" s="31"/>
      <c r="R320" s="15"/>
      <c r="S320" s="15"/>
      <c r="T320" s="15"/>
      <c r="U320" s="15"/>
    </row>
    <row r="321" spans="1:21" ht="13.5" customHeight="1">
      <c r="A321" s="41">
        <f>RANK(N321,$N$18:$N$1857)</f>
        <v>304</v>
      </c>
      <c r="B321" s="180" t="s">
        <v>720</v>
      </c>
      <c r="C321" s="180" t="s">
        <v>1405</v>
      </c>
      <c r="D321" s="180" t="s">
        <v>43</v>
      </c>
      <c r="E321" s="180" t="s">
        <v>34</v>
      </c>
      <c r="F321" s="180" t="s">
        <v>57</v>
      </c>
      <c r="G321" s="181">
        <f>VLOOKUP(B321,'Full FBS'!$B$18:$M$4306,6,0)</f>
        <v>0</v>
      </c>
      <c r="H321" s="181">
        <f>VLOOKUP(B321,'Full FBS'!$B$18:$M$4306,7,0)</f>
        <v>0</v>
      </c>
      <c r="I321" s="181">
        <f>VLOOKUP(B321,'Full FBS'!$B$18:$M$4306,8,0)</f>
        <v>0</v>
      </c>
      <c r="J321" s="181">
        <f>VLOOKUP(B321,'Full FBS'!$B$18:$M$4306,9,0)</f>
        <v>0</v>
      </c>
      <c r="K321" s="181">
        <f>VLOOKUP(B321,'Full FBS'!$B$18:$M$4306,10,0)</f>
        <v>28</v>
      </c>
      <c r="L321" s="181">
        <f>VLOOKUP(B321,'Full FBS'!$B$18:$M$4306,11,0)</f>
        <v>445</v>
      </c>
      <c r="M321" s="181">
        <f>VLOOKUP(B321,'Full FBS'!$B$18:$M$4306,12,0)</f>
        <v>3</v>
      </c>
      <c r="N321" s="43">
        <f>SUM(G321*$D$8+H321*$D$5+I321*$D$9+J321*$D$6+K321*$D$11+L321*$D$10+M321*$D$7)</f>
        <v>76.5</v>
      </c>
      <c r="O321" s="97">
        <f>VLOOKUP(B321, 'Full FBS'!$B$18:$P$4999, 14, FALSE)</f>
        <v>1</v>
      </c>
      <c r="P321" s="106">
        <f>SUM((((I321+L321)/1300*0.35)+(J321+M321)/14.5*0.35)+(K321/90)*0.3)*100*O321</f>
        <v>28.555481874447391</v>
      </c>
      <c r="Q321" s="31"/>
      <c r="R321" s="15"/>
      <c r="S321" s="15"/>
      <c r="T321" s="15"/>
      <c r="U321" s="15"/>
    </row>
    <row r="322" spans="1:21" ht="13.5" customHeight="1">
      <c r="A322" s="41">
        <f>RANK(N322,$N$18:$N$1857)</f>
        <v>305</v>
      </c>
      <c r="B322" s="180" t="s">
        <v>716</v>
      </c>
      <c r="C322" s="180" t="s">
        <v>1392</v>
      </c>
      <c r="D322" s="180" t="s">
        <v>43</v>
      </c>
      <c r="E322" s="180" t="s">
        <v>38</v>
      </c>
      <c r="F322" s="180" t="s">
        <v>1482</v>
      </c>
      <c r="G322" s="181">
        <f>VLOOKUP(B322,'Full FBS'!$B$18:$M$4306,6,0)</f>
        <v>0</v>
      </c>
      <c r="H322" s="181">
        <f>VLOOKUP(B322,'Full FBS'!$B$18:$M$4306,7,0)</f>
        <v>0</v>
      </c>
      <c r="I322" s="181">
        <f>VLOOKUP(B322,'Full FBS'!$B$18:$M$4306,8,0)</f>
        <v>0</v>
      </c>
      <c r="J322" s="181">
        <f>VLOOKUP(B322,'Full FBS'!$B$18:$M$4306,9,0)</f>
        <v>0</v>
      </c>
      <c r="K322" s="181">
        <f>VLOOKUP(B322,'Full FBS'!$B$18:$M$4306,10,0)</f>
        <v>27</v>
      </c>
      <c r="L322" s="181">
        <f>VLOOKUP(B322,'Full FBS'!$B$18:$M$4306,11,0)</f>
        <v>447</v>
      </c>
      <c r="M322" s="181">
        <f>VLOOKUP(B322,'Full FBS'!$B$18:$M$4306,12,0)</f>
        <v>3</v>
      </c>
      <c r="N322" s="43">
        <f>SUM(G322*$D$8+H322*$D$5+I322*$D$9+J322*$D$6+K322*$D$11+L322*$D$10+M322*$D$7)</f>
        <v>76.2</v>
      </c>
      <c r="O322" s="97">
        <f>VLOOKUP(B322, 'Full FBS'!$B$18:$P$4999, 14, FALSE)</f>
        <v>1</v>
      </c>
      <c r="P322" s="106">
        <f>SUM((((I322+L322)/1300*0.35)+(J322+M322)/14.5*0.35)+(K322/90)*0.3)*100*O322</f>
        <v>28.275994694960211</v>
      </c>
      <c r="Q322" s="31"/>
      <c r="R322" s="15"/>
      <c r="S322" s="15"/>
      <c r="T322" s="15"/>
      <c r="U322" s="15"/>
    </row>
    <row r="323" spans="1:21" ht="13.5" customHeight="1">
      <c r="A323" s="41">
        <f>RANK(N323,$N$18:$N$1857)</f>
        <v>305</v>
      </c>
      <c r="B323" s="180" t="s">
        <v>834</v>
      </c>
      <c r="C323" s="180" t="s">
        <v>89</v>
      </c>
      <c r="D323" s="180" t="s">
        <v>43</v>
      </c>
      <c r="E323" s="180" t="s">
        <v>38</v>
      </c>
      <c r="F323" s="180" t="s">
        <v>37</v>
      </c>
      <c r="G323" s="181">
        <f>VLOOKUP(B323,'Full FBS'!$B$18:$M$4306,6,0)</f>
        <v>0</v>
      </c>
      <c r="H323" s="181">
        <f>VLOOKUP(B323,'Full FBS'!$B$18:$M$4306,7,0)</f>
        <v>0</v>
      </c>
      <c r="I323" s="181">
        <f>VLOOKUP(B323,'Full FBS'!$B$18:$M$4306,8,0)</f>
        <v>0</v>
      </c>
      <c r="J323" s="181">
        <f>VLOOKUP(B323,'Full FBS'!$B$18:$M$4306,9,0)</f>
        <v>0</v>
      </c>
      <c r="K323" s="181">
        <f>VLOOKUP(B323,'Full FBS'!$B$18:$M$4306,10,0)</f>
        <v>32</v>
      </c>
      <c r="L323" s="181">
        <f>VLOOKUP(B323,'Full FBS'!$B$18:$M$4306,11,0)</f>
        <v>422</v>
      </c>
      <c r="M323" s="181">
        <f>VLOOKUP(B323,'Full FBS'!$B$18:$M$4306,12,0)</f>
        <v>3</v>
      </c>
      <c r="N323" s="43">
        <f>SUM(G323*$D$8+H323*$D$5+I323*$D$9+J323*$D$6+K323*$D$11+L323*$D$10+M323*$D$7)</f>
        <v>76.2</v>
      </c>
      <c r="O323" s="97">
        <f>VLOOKUP(B323, 'Full FBS'!$B$18:$P$4999, 14, FALSE)</f>
        <v>1</v>
      </c>
      <c r="P323" s="106">
        <f>SUM((((I323+L323)/1300*0.35)+(J323+M323)/14.5*0.35)+(K323/90)*0.3)*100*O323</f>
        <v>29.269584438549956</v>
      </c>
      <c r="Q323" s="31"/>
      <c r="R323" s="15"/>
      <c r="S323" s="15"/>
      <c r="T323" s="15"/>
      <c r="U323" s="15"/>
    </row>
    <row r="324" spans="1:21" ht="13.5" customHeight="1">
      <c r="A324" s="41">
        <f>RANK(N324,$N$18:$N$1857)</f>
        <v>307</v>
      </c>
      <c r="B324" s="180" t="s">
        <v>235</v>
      </c>
      <c r="C324" s="180" t="s">
        <v>1398</v>
      </c>
      <c r="D324" s="180" t="s">
        <v>43</v>
      </c>
      <c r="E324" s="180" t="s">
        <v>34</v>
      </c>
      <c r="F324" s="180" t="s">
        <v>41</v>
      </c>
      <c r="G324" s="181">
        <f>VLOOKUP(B324,'Full FBS'!$B$18:$M$4306,6,0)</f>
        <v>0</v>
      </c>
      <c r="H324" s="181">
        <f>VLOOKUP(B324,'Full FBS'!$B$18:$M$4306,7,0)</f>
        <v>0</v>
      </c>
      <c r="I324" s="181">
        <f>VLOOKUP(B324,'Full FBS'!$B$18:$M$4306,8,0)</f>
        <v>0</v>
      </c>
      <c r="J324" s="181">
        <f>VLOOKUP(B324,'Full FBS'!$B$18:$M$4306,9,0)</f>
        <v>0</v>
      </c>
      <c r="K324" s="181">
        <f>VLOOKUP(B324,'Full FBS'!$B$18:$M$4306,10,0)</f>
        <v>32</v>
      </c>
      <c r="L324" s="181">
        <f>VLOOKUP(B324,'Full FBS'!$B$18:$M$4306,11,0)</f>
        <v>415</v>
      </c>
      <c r="M324" s="181">
        <f>VLOOKUP(B324,'Full FBS'!$B$18:$M$4306,12,0)</f>
        <v>3</v>
      </c>
      <c r="N324" s="43">
        <f>SUM(G324*$D$8+H324*$D$5+I324*$D$9+J324*$D$6+K324*$D$11+L324*$D$10+M324*$D$7)</f>
        <v>75.5</v>
      </c>
      <c r="O324" s="97">
        <f>VLOOKUP(B324, 'Full FBS'!$B$18:$P$4999, 14, FALSE)</f>
        <v>1</v>
      </c>
      <c r="P324" s="106">
        <f>SUM((((I324+L324)/1300*0.35)+(J324+M324)/14.5*0.35)+(K324/90)*0.3)*100*O324</f>
        <v>29.081122900088417</v>
      </c>
      <c r="Q324" s="31"/>
      <c r="R324" s="15"/>
      <c r="S324" s="15"/>
      <c r="T324" s="15"/>
      <c r="U324" s="15"/>
    </row>
    <row r="325" spans="1:21" ht="13.5" customHeight="1">
      <c r="A325" s="41">
        <f>RANK(N325,$N$18:$N$1857)</f>
        <v>308</v>
      </c>
      <c r="B325" s="180" t="s">
        <v>1031</v>
      </c>
      <c r="C325" s="180" t="s">
        <v>1397</v>
      </c>
      <c r="D325" s="180" t="s">
        <v>43</v>
      </c>
      <c r="E325" s="180" t="s">
        <v>36</v>
      </c>
      <c r="F325" s="180" t="s">
        <v>37</v>
      </c>
      <c r="G325" s="181">
        <f>VLOOKUP(B325,'Full FBS'!$B$18:$M$4306,6,0)</f>
        <v>0</v>
      </c>
      <c r="H325" s="181">
        <f>VLOOKUP(B325,'Full FBS'!$B$18:$M$4306,7,0)</f>
        <v>0</v>
      </c>
      <c r="I325" s="181">
        <f>VLOOKUP(B325,'Full FBS'!$B$18:$M$4306,8,0)</f>
        <v>25</v>
      </c>
      <c r="J325" s="181">
        <f>VLOOKUP(B325,'Full FBS'!$B$18:$M$4306,9,0)</f>
        <v>1</v>
      </c>
      <c r="K325" s="181">
        <f>VLOOKUP(B325,'Full FBS'!$B$18:$M$4306,10,0)</f>
        <v>25</v>
      </c>
      <c r="L325" s="181">
        <f>VLOOKUP(B325,'Full FBS'!$B$18:$M$4306,11,0)</f>
        <v>362</v>
      </c>
      <c r="M325" s="181">
        <f>VLOOKUP(B325,'Full FBS'!$B$18:$M$4306,12,0)</f>
        <v>3</v>
      </c>
      <c r="N325" s="43">
        <f>SUM(G325*$D$8+H325*$D$5+I325*$D$9+J325*$D$6+K325*$D$11+L325*$D$10+M325*$D$7)</f>
        <v>75.2</v>
      </c>
      <c r="O325" s="97">
        <f>VLOOKUP(B325, 'Full FBS'!$B$18:$P$4999, 14, FALSE)</f>
        <v>1</v>
      </c>
      <c r="P325" s="106">
        <f>SUM((((I325+L325)/1300*0.35)+(J325+M325)/14.5*0.35)+(K325/90)*0.3)*100*O325</f>
        <v>28.407736516357208</v>
      </c>
      <c r="Q325" s="31"/>
      <c r="R325" s="15"/>
      <c r="S325" s="15"/>
      <c r="T325" s="15"/>
      <c r="U325" s="15"/>
    </row>
    <row r="326" spans="1:21" ht="13.5" customHeight="1">
      <c r="A326" s="41">
        <f>RANK(N326,$N$18:$N$1857)</f>
        <v>309</v>
      </c>
      <c r="B326" s="180" t="s">
        <v>643</v>
      </c>
      <c r="C326" s="180" t="s">
        <v>1478</v>
      </c>
      <c r="D326" s="180" t="s">
        <v>43</v>
      </c>
      <c r="E326" s="180" t="s">
        <v>38</v>
      </c>
      <c r="F326" s="180" t="s">
        <v>1106</v>
      </c>
      <c r="G326" s="181">
        <f>VLOOKUP(B326,'Full FBS'!$B$18:$M$4306,6,0)</f>
        <v>0</v>
      </c>
      <c r="H326" s="181">
        <f>VLOOKUP(B326,'Full FBS'!$B$18:$M$4306,7,0)</f>
        <v>0</v>
      </c>
      <c r="I326" s="181">
        <f>VLOOKUP(B326,'Full FBS'!$B$18:$M$4306,8,0)</f>
        <v>0</v>
      </c>
      <c r="J326" s="181">
        <f>VLOOKUP(B326,'Full FBS'!$B$18:$M$4306,9,0)</f>
        <v>0</v>
      </c>
      <c r="K326" s="181">
        <f>VLOOKUP(B326,'Full FBS'!$B$18:$M$4306,10,0)</f>
        <v>38</v>
      </c>
      <c r="L326" s="181">
        <f>VLOOKUP(B326,'Full FBS'!$B$18:$M$4306,11,0)</f>
        <v>439</v>
      </c>
      <c r="M326" s="181">
        <f>VLOOKUP(B326,'Full FBS'!$B$18:$M$4306,12,0)</f>
        <v>2</v>
      </c>
      <c r="N326" s="43">
        <f>SUM(G326*$D$8+H326*$D$5+I326*$D$9+J326*$D$6+K326*$D$11+L326*$D$10+M326*$D$7)</f>
        <v>74.900000000000006</v>
      </c>
      <c r="O326" s="97">
        <f>VLOOKUP(B326, 'Full FBS'!$B$18:$P$4999, 14, FALSE)</f>
        <v>1</v>
      </c>
      <c r="P326" s="106">
        <f>SUM((((I326+L326)/1300*0.35)+(J326+M326)/14.5*0.35)+(K326/90)*0.3)*100*O326</f>
        <v>29.313483642793987</v>
      </c>
      <c r="Q326" s="31"/>
      <c r="R326" s="15"/>
      <c r="S326" s="15"/>
      <c r="T326" s="15"/>
      <c r="U326" s="15"/>
    </row>
    <row r="327" spans="1:21" ht="13.5" customHeight="1">
      <c r="A327" s="41">
        <f>RANK(N327,$N$18:$N$1857)</f>
        <v>310</v>
      </c>
      <c r="B327" s="180" t="s">
        <v>620</v>
      </c>
      <c r="C327" s="180" t="s">
        <v>1431</v>
      </c>
      <c r="D327" s="180" t="s">
        <v>43</v>
      </c>
      <c r="E327" s="180" t="s">
        <v>38</v>
      </c>
      <c r="F327" s="180" t="s">
        <v>1104</v>
      </c>
      <c r="G327" s="181">
        <f>VLOOKUP(B327,'Full FBS'!$B$18:$M$4306,6,0)</f>
        <v>0</v>
      </c>
      <c r="H327" s="181">
        <f>VLOOKUP(B327,'Full FBS'!$B$18:$M$4306,7,0)</f>
        <v>0</v>
      </c>
      <c r="I327" s="181">
        <f>VLOOKUP(B327,'Full FBS'!$B$18:$M$4306,8,0)</f>
        <v>0</v>
      </c>
      <c r="J327" s="181">
        <f>VLOOKUP(B327,'Full FBS'!$B$18:$M$4306,9,0)</f>
        <v>0</v>
      </c>
      <c r="K327" s="181">
        <f>VLOOKUP(B327,'Full FBS'!$B$18:$M$4306,10,0)</f>
        <v>35</v>
      </c>
      <c r="L327" s="181">
        <f>VLOOKUP(B327,'Full FBS'!$B$18:$M$4306,11,0)</f>
        <v>453</v>
      </c>
      <c r="M327" s="181">
        <f>VLOOKUP(B327,'Full FBS'!$B$18:$M$4306,12,0)</f>
        <v>2</v>
      </c>
      <c r="N327" s="43">
        <f>SUM(G327*$D$8+H327*$D$5+I327*$D$9+J327*$D$6+K327*$D$11+L327*$D$10+M327*$D$7)</f>
        <v>74.800000000000011</v>
      </c>
      <c r="O327" s="97">
        <f>VLOOKUP(B327, 'Full FBS'!$B$18:$P$4999, 14, FALSE)</f>
        <v>1</v>
      </c>
      <c r="P327" s="106">
        <f>SUM((((I327+L327)/1300*0.35)+(J327+M327)/14.5*0.35)+(K327/90)*0.3)*100*O327</f>
        <v>28.690406719717064</v>
      </c>
      <c r="Q327" s="31"/>
      <c r="R327" s="15"/>
      <c r="S327" s="15"/>
      <c r="T327" s="15"/>
      <c r="U327" s="15"/>
    </row>
    <row r="328" spans="1:21" ht="13.5" customHeight="1">
      <c r="A328" s="41">
        <f>RANK(N328,$N$18:$N$1857)</f>
        <v>311</v>
      </c>
      <c r="B328" s="180" t="s">
        <v>393</v>
      </c>
      <c r="C328" s="180" t="s">
        <v>1389</v>
      </c>
      <c r="D328" s="180" t="s">
        <v>43</v>
      </c>
      <c r="E328" s="180" t="s">
        <v>38</v>
      </c>
      <c r="F328" s="180" t="s">
        <v>1105</v>
      </c>
      <c r="G328" s="181">
        <f>VLOOKUP(B328,'Full FBS'!$B$18:$M$4306,6,0)</f>
        <v>0</v>
      </c>
      <c r="H328" s="181">
        <f>VLOOKUP(B328,'Full FBS'!$B$18:$M$4306,7,0)</f>
        <v>0</v>
      </c>
      <c r="I328" s="181">
        <f>VLOOKUP(B328,'Full FBS'!$B$18:$M$4306,8,0)</f>
        <v>25</v>
      </c>
      <c r="J328" s="181">
        <f>VLOOKUP(B328,'Full FBS'!$B$18:$M$4306,9,0)</f>
        <v>0</v>
      </c>
      <c r="K328" s="181">
        <f>VLOOKUP(B328,'Full FBS'!$B$18:$M$4306,10,0)</f>
        <v>31</v>
      </c>
      <c r="L328" s="181">
        <f>VLOOKUP(B328,'Full FBS'!$B$18:$M$4306,11,0)</f>
        <v>387</v>
      </c>
      <c r="M328" s="181">
        <f>VLOOKUP(B328,'Full FBS'!$B$18:$M$4306,12,0)</f>
        <v>3</v>
      </c>
      <c r="N328" s="43">
        <f>SUM(G328*$D$8+H328*$D$5+I328*$D$9+J328*$D$6+K328*$D$11+L328*$D$10+M328*$D$7)</f>
        <v>74.7</v>
      </c>
      <c r="O328" s="97">
        <f>VLOOKUP(B328, 'Full FBS'!$B$18:$P$4999, 14, FALSE)</f>
        <v>1</v>
      </c>
      <c r="P328" s="106">
        <f>SUM((((I328+L328)/1300*0.35)+(J328+M328)/14.5*0.35)+(K328/90)*0.3)*100*O328</f>
        <v>28.66702033598585</v>
      </c>
      <c r="Q328" s="31"/>
      <c r="R328" s="15"/>
      <c r="S328" s="15"/>
      <c r="T328" s="15"/>
      <c r="U328" s="15"/>
    </row>
    <row r="329" spans="1:21" ht="13.5" customHeight="1">
      <c r="A329" s="41">
        <f>RANK(N329,$N$18:$N$1857)</f>
        <v>312</v>
      </c>
      <c r="B329" s="180" t="s">
        <v>943</v>
      </c>
      <c r="C329" s="180" t="s">
        <v>1437</v>
      </c>
      <c r="D329" s="180" t="s">
        <v>43</v>
      </c>
      <c r="E329" s="180" t="s">
        <v>36</v>
      </c>
      <c r="F329" s="180" t="s">
        <v>1104</v>
      </c>
      <c r="G329" s="181">
        <f>VLOOKUP(B329,'Full FBS'!$B$18:$M$4306,6,0)</f>
        <v>0</v>
      </c>
      <c r="H329" s="181">
        <f>VLOOKUP(B329,'Full FBS'!$B$18:$M$4306,7,0)</f>
        <v>0</v>
      </c>
      <c r="I329" s="181">
        <f>VLOOKUP(B329,'Full FBS'!$B$18:$M$4306,8,0)</f>
        <v>45</v>
      </c>
      <c r="J329" s="181">
        <f>VLOOKUP(B329,'Full FBS'!$B$18:$M$4306,9,0)</f>
        <v>1</v>
      </c>
      <c r="K329" s="181">
        <f>VLOOKUP(B329,'Full FBS'!$B$18:$M$4306,10,0)</f>
        <v>31</v>
      </c>
      <c r="L329" s="181">
        <f>VLOOKUP(B329,'Full FBS'!$B$18:$M$4306,11,0)</f>
        <v>366</v>
      </c>
      <c r="M329" s="181">
        <f>VLOOKUP(B329,'Full FBS'!$B$18:$M$4306,12,0)</f>
        <v>2</v>
      </c>
      <c r="N329" s="43">
        <f>SUM(G329*$D$8+H329*$D$5+I329*$D$9+J329*$D$6+K329*$D$11+L329*$D$10+M329*$D$7)</f>
        <v>74.599999999999994</v>
      </c>
      <c r="O329" s="97">
        <f>VLOOKUP(B329, 'Full FBS'!$B$18:$P$4999, 14, FALSE)</f>
        <v>1</v>
      </c>
      <c r="P329" s="106">
        <f>SUM((((I329+L329)/1300*0.35)+(J329+M329)/14.5*0.35)+(K329/90)*0.3)*100*O329</f>
        <v>28.640097259062774</v>
      </c>
      <c r="Q329" s="31"/>
      <c r="R329" s="15"/>
      <c r="S329" s="15"/>
      <c r="T329" s="15"/>
      <c r="U329" s="15"/>
    </row>
    <row r="330" spans="1:21" ht="13.5" customHeight="1">
      <c r="A330" s="41">
        <f>RANK(N330,$N$18:$N$1857)</f>
        <v>313</v>
      </c>
      <c r="B330" s="180" t="s">
        <v>1226</v>
      </c>
      <c r="C330" s="180" t="s">
        <v>1464</v>
      </c>
      <c r="D330" s="180" t="s">
        <v>43</v>
      </c>
      <c r="E330" s="180" t="s">
        <v>38</v>
      </c>
      <c r="F330" s="207" t="s">
        <v>1482</v>
      </c>
      <c r="G330" s="181">
        <f>VLOOKUP(B330,'Full FBS'!$B$18:$M$4306,6,0)</f>
        <v>0</v>
      </c>
      <c r="H330" s="181">
        <f>VLOOKUP(B330,'Full FBS'!$B$18:$M$4306,7,0)</f>
        <v>0</v>
      </c>
      <c r="I330" s="181">
        <f>VLOOKUP(B330,'Full FBS'!$B$18:$M$4306,8,0)</f>
        <v>0</v>
      </c>
      <c r="J330" s="181">
        <f>VLOOKUP(B330,'Full FBS'!$B$18:$M$4306,9,0)</f>
        <v>0</v>
      </c>
      <c r="K330" s="181">
        <f>VLOOKUP(B330,'Full FBS'!$B$18:$M$4306,10,0)</f>
        <v>33</v>
      </c>
      <c r="L330" s="181">
        <f>VLOOKUP(B330,'Full FBS'!$B$18:$M$4306,11,0)</f>
        <v>460</v>
      </c>
      <c r="M330" s="181">
        <f>VLOOKUP(B330,'Full FBS'!$B$18:$M$4306,12,0)</f>
        <v>2</v>
      </c>
      <c r="N330" s="43">
        <f>SUM(G330*$D$8+H330*$D$5+I330*$D$9+J330*$D$6+K330*$D$11+L330*$D$10+M330*$D$7)</f>
        <v>74.5</v>
      </c>
      <c r="O330" s="97">
        <f>VLOOKUP(B330, 'Full FBS'!$B$18:$P$4999, 14, FALSE)</f>
        <v>1</v>
      </c>
      <c r="P330" s="106">
        <f>SUM((((I330+L330)/1300*0.35)+(J330+M330)/14.5*0.35)+(K330/90)*0.3)*100*O330</f>
        <v>28.212201591511931</v>
      </c>
      <c r="Q330" s="31"/>
      <c r="R330" s="15"/>
      <c r="S330" s="15"/>
      <c r="T330" s="15"/>
      <c r="U330" s="15"/>
    </row>
    <row r="331" spans="1:21" ht="13.5" customHeight="1">
      <c r="A331" s="41">
        <f>RANK(N331,$N$18:$N$1857)</f>
        <v>314</v>
      </c>
      <c r="B331" s="180" t="s">
        <v>504</v>
      </c>
      <c r="C331" s="180" t="s">
        <v>1401</v>
      </c>
      <c r="D331" s="180" t="s">
        <v>43</v>
      </c>
      <c r="E331" s="180" t="s">
        <v>38</v>
      </c>
      <c r="F331" s="180" t="s">
        <v>52</v>
      </c>
      <c r="G331" s="181">
        <f>VLOOKUP(B331,'Full FBS'!$B$18:$M$4306,6,0)</f>
        <v>0</v>
      </c>
      <c r="H331" s="181">
        <f>VLOOKUP(B331,'Full FBS'!$B$18:$M$4306,7,0)</f>
        <v>0</v>
      </c>
      <c r="I331" s="181">
        <f>VLOOKUP(B331,'Full FBS'!$B$18:$M$4306,8,0)</f>
        <v>0</v>
      </c>
      <c r="J331" s="181">
        <f>VLOOKUP(B331,'Full FBS'!$B$18:$M$4306,9,0)</f>
        <v>0</v>
      </c>
      <c r="K331" s="181">
        <f>VLOOKUP(B331,'Full FBS'!$B$18:$M$4306,10,0)</f>
        <v>31</v>
      </c>
      <c r="L331" s="181">
        <f>VLOOKUP(B331,'Full FBS'!$B$18:$M$4306,11,0)</f>
        <v>406</v>
      </c>
      <c r="M331" s="181">
        <f>VLOOKUP(B331,'Full FBS'!$B$18:$M$4306,12,0)</f>
        <v>3</v>
      </c>
      <c r="N331" s="43">
        <f>SUM(G331*$D$8+H331*$D$5+I331*$D$9+J331*$D$6+K331*$D$11+L331*$D$10+M331*$D$7)</f>
        <v>74.099999999999994</v>
      </c>
      <c r="O331" s="97">
        <f>VLOOKUP(B331, 'Full FBS'!$B$18:$P$4999, 14, FALSE)</f>
        <v>1</v>
      </c>
      <c r="P331" s="106">
        <f>SUM((((I331+L331)/1300*0.35)+(J331+M331)/14.5*0.35)+(K331/90)*0.3)*100*O331</f>
        <v>28.505481874447391</v>
      </c>
      <c r="Q331" s="31"/>
      <c r="R331" s="15"/>
      <c r="S331" s="15"/>
      <c r="T331" s="15"/>
      <c r="U331" s="15"/>
    </row>
    <row r="332" spans="1:21" ht="13.5" customHeight="1">
      <c r="A332" s="41">
        <f>RANK(N332,$N$18:$N$1857)</f>
        <v>315</v>
      </c>
      <c r="B332" s="180" t="s">
        <v>184</v>
      </c>
      <c r="C332" s="180" t="s">
        <v>1434</v>
      </c>
      <c r="D332" s="180" t="s">
        <v>43</v>
      </c>
      <c r="E332" s="180" t="s">
        <v>36</v>
      </c>
      <c r="F332" s="180" t="s">
        <v>59</v>
      </c>
      <c r="G332" s="181">
        <f>VLOOKUP(B332,'Full FBS'!$B$18:$M$4306,6,0)</f>
        <v>0</v>
      </c>
      <c r="H332" s="181">
        <f>VLOOKUP(B332,'Full FBS'!$B$18:$M$4306,7,0)</f>
        <v>0</v>
      </c>
      <c r="I332" s="181">
        <f>VLOOKUP(B332,'Full FBS'!$B$18:$M$4306,8,0)</f>
        <v>0</v>
      </c>
      <c r="J332" s="181">
        <f>VLOOKUP(B332,'Full FBS'!$B$18:$M$4306,9,0)</f>
        <v>0</v>
      </c>
      <c r="K332" s="181">
        <f>VLOOKUP(B332,'Full FBS'!$B$18:$M$4306,10,0)</f>
        <v>34</v>
      </c>
      <c r="L332" s="181">
        <f>VLOOKUP(B332,'Full FBS'!$B$18:$M$4306,11,0)</f>
        <v>388</v>
      </c>
      <c r="M332" s="181">
        <f>VLOOKUP(B332,'Full FBS'!$B$18:$M$4306,12,0)</f>
        <v>3</v>
      </c>
      <c r="N332" s="43">
        <f>SUM(G332*$D$8+H332*$D$5+I332*$D$9+J332*$D$6+K332*$D$11+L332*$D$10+M332*$D$7)</f>
        <v>73.800000000000011</v>
      </c>
      <c r="O332" s="97">
        <f>VLOOKUP(B332, 'Full FBS'!$B$18:$P$4999, 14, FALSE)</f>
        <v>1</v>
      </c>
      <c r="P332" s="106">
        <f>SUM((((I332+L332)/1300*0.35)+(J332+M332)/14.5*0.35)+(K332/90)*0.3)*100*O332</f>
        <v>29.020866489832002</v>
      </c>
      <c r="Q332" s="31"/>
      <c r="R332" s="15"/>
      <c r="S332" s="15"/>
      <c r="T332" s="15"/>
      <c r="U332" s="15"/>
    </row>
    <row r="333" spans="1:21" ht="13.5" customHeight="1">
      <c r="A333" s="41">
        <f>RANK(N333,$N$18:$N$1857)</f>
        <v>315</v>
      </c>
      <c r="B333" s="180" t="s">
        <v>883</v>
      </c>
      <c r="C333" s="180" t="s">
        <v>1423</v>
      </c>
      <c r="D333" s="180" t="s">
        <v>43</v>
      </c>
      <c r="E333" s="180" t="s">
        <v>38</v>
      </c>
      <c r="F333" s="180" t="s">
        <v>1106</v>
      </c>
      <c r="G333" s="181">
        <f>VLOOKUP(B333,'Full FBS'!$B$18:$M$4306,6,0)</f>
        <v>0</v>
      </c>
      <c r="H333" s="181">
        <f>VLOOKUP(B333,'Full FBS'!$B$18:$M$4306,7,0)</f>
        <v>0</v>
      </c>
      <c r="I333" s="181">
        <f>VLOOKUP(B333,'Full FBS'!$B$18:$M$4306,8,0)</f>
        <v>0</v>
      </c>
      <c r="J333" s="181">
        <f>VLOOKUP(B333,'Full FBS'!$B$18:$M$4306,9,0)</f>
        <v>0</v>
      </c>
      <c r="K333" s="181">
        <f>VLOOKUP(B333,'Full FBS'!$B$18:$M$4306,10,0)</f>
        <v>31</v>
      </c>
      <c r="L333" s="181">
        <f>VLOOKUP(B333,'Full FBS'!$B$18:$M$4306,11,0)</f>
        <v>403</v>
      </c>
      <c r="M333" s="181">
        <f>VLOOKUP(B333,'Full FBS'!$B$18:$M$4306,12,0)</f>
        <v>3</v>
      </c>
      <c r="N333" s="43">
        <f>SUM(G333*$D$8+H333*$D$5+I333*$D$9+J333*$D$6+K333*$D$11+L333*$D$10+M333*$D$7)</f>
        <v>73.800000000000011</v>
      </c>
      <c r="O333" s="97">
        <f>VLOOKUP(B333, 'Full FBS'!$B$18:$P$4999, 14, FALSE)</f>
        <v>1</v>
      </c>
      <c r="P333" s="106">
        <f>SUM((((I333+L333)/1300*0.35)+(J333+M333)/14.5*0.35)+(K333/90)*0.3)*100*O333</f>
        <v>28.424712643678163</v>
      </c>
      <c r="Q333" s="31"/>
      <c r="R333" s="15"/>
      <c r="S333" s="15"/>
      <c r="T333" s="15"/>
      <c r="U333" s="15"/>
    </row>
    <row r="334" spans="1:21" ht="13.5" customHeight="1">
      <c r="A334" s="41">
        <f>RANK(N334,$N$18:$N$1857)</f>
        <v>317</v>
      </c>
      <c r="B334" s="180" t="s">
        <v>335</v>
      </c>
      <c r="C334" s="180" t="s">
        <v>1381</v>
      </c>
      <c r="D334" s="180" t="s">
        <v>43</v>
      </c>
      <c r="E334" s="180" t="s">
        <v>34</v>
      </c>
      <c r="F334" s="180" t="s">
        <v>1103</v>
      </c>
      <c r="G334" s="181">
        <f>VLOOKUP(B334,'Full FBS'!$B$18:$M$4306,6,0)</f>
        <v>0</v>
      </c>
      <c r="H334" s="181">
        <f>VLOOKUP(B334,'Full FBS'!$B$18:$M$4306,7,0)</f>
        <v>0</v>
      </c>
      <c r="I334" s="181">
        <f>VLOOKUP(B334,'Full FBS'!$B$18:$M$4306,8,0)</f>
        <v>89</v>
      </c>
      <c r="J334" s="181">
        <f>VLOOKUP(B334,'Full FBS'!$B$18:$M$4306,9,0)</f>
        <v>0</v>
      </c>
      <c r="K334" s="181">
        <f>VLOOKUP(B334,'Full FBS'!$B$18:$M$4306,10,0)</f>
        <v>24</v>
      </c>
      <c r="L334" s="181">
        <f>VLOOKUP(B334,'Full FBS'!$B$18:$M$4306,11,0)</f>
        <v>348</v>
      </c>
      <c r="M334" s="181">
        <f>VLOOKUP(B334,'Full FBS'!$B$18:$M$4306,12,0)</f>
        <v>3</v>
      </c>
      <c r="N334" s="43">
        <f>SUM(G334*$D$8+H334*$D$5+I334*$D$9+J334*$D$6+K334*$D$11+L334*$D$10+M334*$D$7)</f>
        <v>73.7</v>
      </c>
      <c r="O334" s="97">
        <f>VLOOKUP(B334, 'Full FBS'!$B$18:$P$4999, 14, FALSE)</f>
        <v>1</v>
      </c>
      <c r="P334" s="106">
        <f>SUM((((I334+L334)/1300*0.35)+(J334+M334)/14.5*0.35)+(K334/90)*0.3)*100*O334</f>
        <v>27.006763925729445</v>
      </c>
      <c r="Q334" s="31"/>
      <c r="R334" s="15"/>
      <c r="S334" s="15"/>
      <c r="T334" s="15"/>
      <c r="U334" s="15"/>
    </row>
    <row r="335" spans="1:21" ht="13.5" customHeight="1">
      <c r="A335" s="41">
        <f>RANK(N335,$N$18:$N$1857)</f>
        <v>318</v>
      </c>
      <c r="B335" s="180" t="s">
        <v>1101</v>
      </c>
      <c r="C335" s="180" t="s">
        <v>1446</v>
      </c>
      <c r="D335" s="180" t="s">
        <v>43</v>
      </c>
      <c r="E335" s="180" t="s">
        <v>38</v>
      </c>
      <c r="F335" s="180" t="s">
        <v>35</v>
      </c>
      <c r="G335" s="181">
        <f>VLOOKUP(B335,'Full FBS'!$B$18:$M$4306,6,0)</f>
        <v>0</v>
      </c>
      <c r="H335" s="181">
        <f>VLOOKUP(B335,'Full FBS'!$B$18:$M$4306,7,0)</f>
        <v>0</v>
      </c>
      <c r="I335" s="181">
        <f>VLOOKUP(B335,'Full FBS'!$B$18:$M$4306,8,0)</f>
        <v>0</v>
      </c>
      <c r="J335" s="181">
        <f>VLOOKUP(B335,'Full FBS'!$B$18:$M$4306,9,0)</f>
        <v>0</v>
      </c>
      <c r="K335" s="181">
        <f>VLOOKUP(B335,'Full FBS'!$B$18:$M$4306,10,0)</f>
        <v>30</v>
      </c>
      <c r="L335" s="181">
        <f>VLOOKUP(B335,'Full FBS'!$B$18:$M$4306,11,0)</f>
        <v>406</v>
      </c>
      <c r="M335" s="181">
        <f>VLOOKUP(B335,'Full FBS'!$B$18:$M$4306,12,0)</f>
        <v>3</v>
      </c>
      <c r="N335" s="43">
        <f>SUM(G335*$D$8+H335*$D$5+I335*$D$9+J335*$D$6+K335*$D$11+L335*$D$10+M335*$D$7)</f>
        <v>73.599999999999994</v>
      </c>
      <c r="O335" s="97">
        <f>VLOOKUP(B335, 'Full FBS'!$B$18:$P$4999, 14, FALSE)</f>
        <v>1</v>
      </c>
      <c r="P335" s="106">
        <f>SUM((((I335+L335)/1300*0.35)+(J335+M335)/14.5*0.35)+(K335/90)*0.3)*100*O335</f>
        <v>28.172148541114055</v>
      </c>
      <c r="Q335" s="31"/>
      <c r="R335" s="15"/>
      <c r="S335" s="15"/>
      <c r="T335" s="15"/>
      <c r="U335" s="15"/>
    </row>
    <row r="336" spans="1:21" ht="13.5" customHeight="1">
      <c r="A336" s="41">
        <f>RANK(N336,$N$18:$N$1857)</f>
        <v>319</v>
      </c>
      <c r="B336" s="180" t="s">
        <v>188</v>
      </c>
      <c r="C336" s="180" t="s">
        <v>1373</v>
      </c>
      <c r="D336" s="180" t="s">
        <v>43</v>
      </c>
      <c r="E336" s="180" t="s">
        <v>36</v>
      </c>
      <c r="F336" s="180" t="s">
        <v>35</v>
      </c>
      <c r="G336" s="181">
        <f>VLOOKUP(B336,'Full FBS'!$B$18:$M$4306,6,0)</f>
        <v>0</v>
      </c>
      <c r="H336" s="181">
        <f>VLOOKUP(B336,'Full FBS'!$B$18:$M$4306,7,0)</f>
        <v>0</v>
      </c>
      <c r="I336" s="181">
        <f>VLOOKUP(B336,'Full FBS'!$B$18:$M$4306,8,0)</f>
        <v>0</v>
      </c>
      <c r="J336" s="181">
        <f>VLOOKUP(B336,'Full FBS'!$B$18:$M$4306,9,0)</f>
        <v>0</v>
      </c>
      <c r="K336" s="181">
        <f>VLOOKUP(B336,'Full FBS'!$B$18:$M$4306,10,0)</f>
        <v>38</v>
      </c>
      <c r="L336" s="181">
        <f>VLOOKUP(B336,'Full FBS'!$B$18:$M$4306,11,0)</f>
        <v>423</v>
      </c>
      <c r="M336" s="181">
        <f>VLOOKUP(B336,'Full FBS'!$B$18:$M$4306,12,0)</f>
        <v>2</v>
      </c>
      <c r="N336" s="43">
        <f>SUM(G336*$D$8+H336*$D$5+I336*$D$9+J336*$D$6+K336*$D$11+L336*$D$10+M336*$D$7)</f>
        <v>73.300000000000011</v>
      </c>
      <c r="O336" s="97">
        <f>VLOOKUP(B336, 'Full FBS'!$B$18:$P$4999, 14, FALSE)</f>
        <v>1</v>
      </c>
      <c r="P336" s="106">
        <f>SUM((((I336+L336)/1300*0.35)+(J336+M336)/14.5*0.35)+(K336/90)*0.3)*100*O336</f>
        <v>28.882714412024757</v>
      </c>
      <c r="Q336" s="31"/>
      <c r="R336" s="15"/>
      <c r="S336" s="15"/>
      <c r="T336" s="15"/>
      <c r="U336" s="15"/>
    </row>
    <row r="337" spans="1:21" ht="13.5" customHeight="1">
      <c r="A337" s="41">
        <f>RANK(N337,$N$18:$N$1857)</f>
        <v>319</v>
      </c>
      <c r="B337" s="180" t="s">
        <v>1628</v>
      </c>
      <c r="C337" s="180" t="s">
        <v>1449</v>
      </c>
      <c r="D337" s="180" t="s">
        <v>43</v>
      </c>
      <c r="E337" s="180" t="s">
        <v>34</v>
      </c>
      <c r="F337" s="180" t="s">
        <v>1105</v>
      </c>
      <c r="G337" s="181">
        <f>VLOOKUP(B337,'Full FBS'!$B$18:$M$4306,6,0)</f>
        <v>0</v>
      </c>
      <c r="H337" s="181">
        <f>VLOOKUP(B337,'Full FBS'!$B$18:$M$4306,7,0)</f>
        <v>0</v>
      </c>
      <c r="I337" s="181">
        <f>VLOOKUP(B337,'Full FBS'!$B$18:$M$4306,8,0)</f>
        <v>0</v>
      </c>
      <c r="J337" s="181">
        <f>VLOOKUP(B337,'Full FBS'!$B$18:$M$4306,9,0)</f>
        <v>0</v>
      </c>
      <c r="K337" s="181">
        <f>VLOOKUP(B337,'Full FBS'!$B$18:$M$4306,10,0)</f>
        <v>31</v>
      </c>
      <c r="L337" s="181">
        <f>VLOOKUP(B337,'Full FBS'!$B$18:$M$4306,11,0)</f>
        <v>398</v>
      </c>
      <c r="M337" s="181">
        <f>VLOOKUP(B337,'Full FBS'!$B$18:$M$4306,12,0)</f>
        <v>3</v>
      </c>
      <c r="N337" s="43">
        <f>SUM(G337*$D$8+H337*$D$5+I337*$D$9+J337*$D$6+K337*$D$11+L337*$D$10+M337*$D$7)</f>
        <v>73.300000000000011</v>
      </c>
      <c r="O337" s="97">
        <f>VLOOKUP(B337, 'Full FBS'!$B$18:$P$4999, 14, FALSE)</f>
        <v>1</v>
      </c>
      <c r="P337" s="106">
        <f>SUM((((I337+L337)/1300*0.35)+(J337+M337)/14.5*0.35)+(K337/90)*0.3)*100*O337</f>
        <v>28.290097259062776</v>
      </c>
      <c r="Q337" s="31"/>
      <c r="R337" s="15"/>
      <c r="S337" s="15"/>
      <c r="T337" s="15"/>
      <c r="U337" s="15"/>
    </row>
    <row r="338" spans="1:21" ht="13.5" customHeight="1">
      <c r="A338" s="41">
        <f>RANK(N338,$N$18:$N$1857)</f>
        <v>321</v>
      </c>
      <c r="B338" s="180" t="s">
        <v>605</v>
      </c>
      <c r="C338" s="180" t="s">
        <v>1374</v>
      </c>
      <c r="D338" s="180" t="s">
        <v>43</v>
      </c>
      <c r="E338" s="180" t="s">
        <v>34</v>
      </c>
      <c r="F338" s="180" t="s">
        <v>37</v>
      </c>
      <c r="G338" s="181">
        <f>VLOOKUP(B338,'Full FBS'!$B$18:$M$4306,6,0)</f>
        <v>0</v>
      </c>
      <c r="H338" s="181">
        <f>VLOOKUP(B338,'Full FBS'!$B$18:$M$4306,7,0)</f>
        <v>0</v>
      </c>
      <c r="I338" s="181">
        <f>VLOOKUP(B338,'Full FBS'!$B$18:$M$4306,8,0)</f>
        <v>0</v>
      </c>
      <c r="J338" s="181">
        <f>VLOOKUP(B338,'Full FBS'!$B$18:$M$4306,9,0)</f>
        <v>0</v>
      </c>
      <c r="K338" s="181">
        <f>VLOOKUP(B338,'Full FBS'!$B$18:$M$4306,10,0)</f>
        <v>31</v>
      </c>
      <c r="L338" s="181">
        <f>VLOOKUP(B338,'Full FBS'!$B$18:$M$4306,11,0)</f>
        <v>457</v>
      </c>
      <c r="M338" s="181">
        <f>VLOOKUP(B338,'Full FBS'!$B$18:$M$4306,12,0)</f>
        <v>2</v>
      </c>
      <c r="N338" s="43">
        <f>SUM(G338*$D$8+H338*$D$5+I338*$D$9+J338*$D$6+K338*$D$11+L338*$D$10+M338*$D$7)</f>
        <v>73.2</v>
      </c>
      <c r="O338" s="97">
        <f>VLOOKUP(B338, 'Full FBS'!$B$18:$P$4999, 14, FALSE)</f>
        <v>1</v>
      </c>
      <c r="P338" s="106">
        <f>SUM((((I338+L338)/1300*0.35)+(J338+M338)/14.5*0.35)+(K338/90)*0.3)*100*O338</f>
        <v>27.464765694076039</v>
      </c>
      <c r="Q338" s="31"/>
      <c r="R338" s="15"/>
      <c r="S338" s="15"/>
      <c r="T338" s="15"/>
      <c r="U338" s="15"/>
    </row>
    <row r="339" spans="1:21" ht="13.5" customHeight="1">
      <c r="A339" s="41">
        <f>RANK(N339,$N$18:$N$1857)</f>
        <v>322</v>
      </c>
      <c r="B339" s="180" t="s">
        <v>1169</v>
      </c>
      <c r="C339" s="180" t="s">
        <v>1461</v>
      </c>
      <c r="D339" s="180" t="s">
        <v>43</v>
      </c>
      <c r="E339" s="180" t="s">
        <v>38</v>
      </c>
      <c r="F339" s="180" t="s">
        <v>57</v>
      </c>
      <c r="G339" s="181">
        <f>VLOOKUP(B339,'Full FBS'!$B$18:$M$4306,6,0)</f>
        <v>0</v>
      </c>
      <c r="H339" s="181">
        <f>VLOOKUP(B339,'Full FBS'!$B$18:$M$4306,7,0)</f>
        <v>0</v>
      </c>
      <c r="I339" s="181">
        <f>VLOOKUP(B339,'Full FBS'!$B$18:$M$4306,8,0)</f>
        <v>0</v>
      </c>
      <c r="J339" s="181">
        <f>VLOOKUP(B339,'Full FBS'!$B$18:$M$4306,9,0)</f>
        <v>0</v>
      </c>
      <c r="K339" s="181">
        <f>VLOOKUP(B339,'Full FBS'!$B$18:$M$4306,10,0)</f>
        <v>32</v>
      </c>
      <c r="L339" s="181">
        <f>VLOOKUP(B339,'Full FBS'!$B$18:$M$4306,11,0)</f>
        <v>451</v>
      </c>
      <c r="M339" s="181">
        <f>VLOOKUP(B339,'Full FBS'!$B$18:$M$4306,12,0)</f>
        <v>2</v>
      </c>
      <c r="N339" s="43">
        <f>SUM(G339*$D$8+H339*$D$5+I339*$D$9+J339*$D$6+K339*$D$11+L339*$D$10+M339*$D$7)</f>
        <v>73.099999999999994</v>
      </c>
      <c r="O339" s="97">
        <f>VLOOKUP(B339, 'Full FBS'!$B$18:$P$4999, 14, FALSE)</f>
        <v>1</v>
      </c>
      <c r="P339" s="106">
        <f>SUM((((I339+L339)/1300*0.35)+(J339+M339)/14.5*0.35)+(K339/90)*0.3)*100*O339</f>
        <v>27.636560565870909</v>
      </c>
      <c r="Q339" s="31"/>
      <c r="R339" s="15"/>
      <c r="S339" s="15"/>
      <c r="T339" s="15"/>
      <c r="U339" s="15"/>
    </row>
    <row r="340" spans="1:21" ht="13.5" customHeight="1">
      <c r="A340" s="41">
        <f>RANK(N340,$N$18:$N$1857)</f>
        <v>323</v>
      </c>
      <c r="B340" s="180" t="s">
        <v>786</v>
      </c>
      <c r="C340" s="180" t="s">
        <v>1472</v>
      </c>
      <c r="D340" s="180" t="s">
        <v>43</v>
      </c>
      <c r="E340" s="180" t="s">
        <v>34</v>
      </c>
      <c r="F340" s="180" t="s">
        <v>1106</v>
      </c>
      <c r="G340" s="181">
        <f>VLOOKUP(B340,'Full FBS'!$B$18:$M$4306,6,0)</f>
        <v>0</v>
      </c>
      <c r="H340" s="181">
        <f>VLOOKUP(B340,'Full FBS'!$B$18:$M$4306,7,0)</f>
        <v>0</v>
      </c>
      <c r="I340" s="181">
        <f>VLOOKUP(B340,'Full FBS'!$B$18:$M$4306,8,0)</f>
        <v>0</v>
      </c>
      <c r="J340" s="181">
        <f>VLOOKUP(B340,'Full FBS'!$B$18:$M$4306,9,0)</f>
        <v>0</v>
      </c>
      <c r="K340" s="181">
        <f>VLOOKUP(B340,'Full FBS'!$B$18:$M$4306,10,0)</f>
        <v>27</v>
      </c>
      <c r="L340" s="181">
        <f>VLOOKUP(B340,'Full FBS'!$B$18:$M$4306,11,0)</f>
        <v>412</v>
      </c>
      <c r="M340" s="181">
        <f>VLOOKUP(B340,'Full FBS'!$B$18:$M$4306,12,0)</f>
        <v>3</v>
      </c>
      <c r="N340" s="43">
        <f>SUM(G340*$D$8+H340*$D$5+I340*$D$9+J340*$D$6+K340*$D$11+L340*$D$10+M340*$D$7)</f>
        <v>72.7</v>
      </c>
      <c r="O340" s="97">
        <f>VLOOKUP(B340, 'Full FBS'!$B$18:$P$4999, 14, FALSE)</f>
        <v>1</v>
      </c>
      <c r="P340" s="106">
        <f>SUM((((I340+L340)/1300*0.35)+(J340+M340)/14.5*0.35)+(K340/90)*0.3)*100*O340</f>
        <v>27.333687002652518</v>
      </c>
      <c r="Q340" s="31"/>
      <c r="R340" s="15"/>
      <c r="S340" s="15"/>
      <c r="T340" s="15"/>
      <c r="U340" s="15"/>
    </row>
    <row r="341" spans="1:21" ht="13.5" customHeight="1">
      <c r="A341" s="41">
        <f>RANK(N341,$N$18:$N$1857)</f>
        <v>324</v>
      </c>
      <c r="B341" s="180" t="s">
        <v>832</v>
      </c>
      <c r="C341" s="180" t="s">
        <v>1455</v>
      </c>
      <c r="D341" s="180" t="s">
        <v>43</v>
      </c>
      <c r="E341" s="180" t="s">
        <v>34</v>
      </c>
      <c r="F341" s="180" t="s">
        <v>59</v>
      </c>
      <c r="G341" s="181">
        <f>VLOOKUP(B341,'Full FBS'!$B$18:$M$4306,6,0)</f>
        <v>0</v>
      </c>
      <c r="H341" s="181">
        <f>VLOOKUP(B341,'Full FBS'!$B$18:$M$4306,7,0)</f>
        <v>0</v>
      </c>
      <c r="I341" s="181">
        <f>VLOOKUP(B341,'Full FBS'!$B$18:$M$4306,8,0)</f>
        <v>0</v>
      </c>
      <c r="J341" s="181">
        <f>VLOOKUP(B341,'Full FBS'!$B$18:$M$4306,9,0)</f>
        <v>0</v>
      </c>
      <c r="K341" s="181">
        <f>VLOOKUP(B341,'Full FBS'!$B$18:$M$4306,10,0)</f>
        <v>31</v>
      </c>
      <c r="L341" s="181">
        <f>VLOOKUP(B341,'Full FBS'!$B$18:$M$4306,11,0)</f>
        <v>388</v>
      </c>
      <c r="M341" s="181">
        <f>VLOOKUP(B341,'Full FBS'!$B$18:$M$4306,12,0)</f>
        <v>3</v>
      </c>
      <c r="N341" s="43">
        <f>SUM(G341*$D$8+H341*$D$5+I341*$D$9+J341*$D$6+K341*$D$11+L341*$D$10+M341*$D$7)</f>
        <v>72.300000000000011</v>
      </c>
      <c r="O341" s="97">
        <f>VLOOKUP(B341, 'Full FBS'!$B$18:$P$4999, 14, FALSE)</f>
        <v>1</v>
      </c>
      <c r="P341" s="106">
        <f>SUM((((I341+L341)/1300*0.35)+(J341+M341)/14.5*0.35)+(K341/90)*0.3)*100*O341</f>
        <v>28.020866489832009</v>
      </c>
      <c r="Q341" s="31"/>
      <c r="R341" s="15"/>
      <c r="S341" s="15"/>
      <c r="T341" s="15"/>
      <c r="U341" s="15"/>
    </row>
    <row r="342" spans="1:21" ht="13.5" customHeight="1">
      <c r="A342" s="41">
        <f>RANK(N342,$N$18:$N$1857)</f>
        <v>324</v>
      </c>
      <c r="B342" s="180" t="s">
        <v>1261</v>
      </c>
      <c r="C342" s="180" t="s">
        <v>1432</v>
      </c>
      <c r="D342" s="180" t="s">
        <v>43</v>
      </c>
      <c r="E342" s="180" t="s">
        <v>1481</v>
      </c>
      <c r="F342" s="180" t="s">
        <v>1106</v>
      </c>
      <c r="G342" s="181">
        <f>VLOOKUP(B342,'Full FBS'!$B$18:$M$4306,6,0)</f>
        <v>0</v>
      </c>
      <c r="H342" s="181">
        <f>VLOOKUP(B342,'Full FBS'!$B$18:$M$4306,7,0)</f>
        <v>0</v>
      </c>
      <c r="I342" s="181">
        <f>VLOOKUP(B342,'Full FBS'!$B$18:$M$4306,8,0)</f>
        <v>0</v>
      </c>
      <c r="J342" s="181">
        <f>VLOOKUP(B342,'Full FBS'!$B$18:$M$4306,9,0)</f>
        <v>0</v>
      </c>
      <c r="K342" s="181">
        <f>VLOOKUP(B342,'Full FBS'!$B$18:$M$4306,10,0)</f>
        <v>27</v>
      </c>
      <c r="L342" s="181">
        <f>VLOOKUP(B342,'Full FBS'!$B$18:$M$4306,11,0)</f>
        <v>408</v>
      </c>
      <c r="M342" s="181">
        <f>VLOOKUP(B342,'Full FBS'!$B$18:$M$4306,12,0)</f>
        <v>3</v>
      </c>
      <c r="N342" s="43">
        <f>SUM(G342*$D$8+H342*$D$5+I342*$D$9+J342*$D$6+K342*$D$11+L342*$D$10+M342*$D$7)</f>
        <v>72.300000000000011</v>
      </c>
      <c r="O342" s="97">
        <f>VLOOKUP(B342, 'Full FBS'!$B$18:$P$4999, 14, FALSE)</f>
        <v>1</v>
      </c>
      <c r="P342" s="106">
        <f>SUM((((I342+L342)/1300*0.35)+(J342+M342)/14.5*0.35)+(K342/90)*0.3)*100*O342</f>
        <v>27.22599469496021</v>
      </c>
      <c r="Q342" s="31"/>
      <c r="R342" s="15"/>
      <c r="S342" s="15"/>
      <c r="T342" s="15"/>
      <c r="U342" s="15"/>
    </row>
    <row r="343" spans="1:21" ht="13.5" customHeight="1">
      <c r="A343" s="41">
        <f>RANK(N343,$N$18:$N$1857)</f>
        <v>326</v>
      </c>
      <c r="B343" s="180" t="s">
        <v>1634</v>
      </c>
      <c r="C343" s="180" t="s">
        <v>1400</v>
      </c>
      <c r="D343" s="180" t="s">
        <v>43</v>
      </c>
      <c r="E343" s="180" t="s">
        <v>36</v>
      </c>
      <c r="F343" s="180" t="s">
        <v>41</v>
      </c>
      <c r="G343" s="181">
        <f>VLOOKUP(B343,'Full FBS'!$B$18:$M$4306,6,0)</f>
        <v>0</v>
      </c>
      <c r="H343" s="181">
        <f>VLOOKUP(B343,'Full FBS'!$B$18:$M$4306,7,0)</f>
        <v>0</v>
      </c>
      <c r="I343" s="181">
        <f>VLOOKUP(B343,'Full FBS'!$B$18:$M$4306,8,0)</f>
        <v>0</v>
      </c>
      <c r="J343" s="181">
        <f>VLOOKUP(B343,'Full FBS'!$B$18:$M$4306,9,0)</f>
        <v>0</v>
      </c>
      <c r="K343" s="181">
        <f>VLOOKUP(B343,'Full FBS'!$B$18:$M$4306,10,0)</f>
        <v>28</v>
      </c>
      <c r="L343" s="181">
        <f>VLOOKUP(B343,'Full FBS'!$B$18:$M$4306,11,0)</f>
        <v>402</v>
      </c>
      <c r="M343" s="181">
        <f>VLOOKUP(B343,'Full FBS'!$B$18:$M$4306,12,0)</f>
        <v>3</v>
      </c>
      <c r="N343" s="43">
        <f>SUM(G343*$D$8+H343*$D$5+I343*$D$9+J343*$D$6+K343*$D$11+L343*$D$10+M343*$D$7)</f>
        <v>72.2</v>
      </c>
      <c r="O343" s="97">
        <f>VLOOKUP(B343, 'Full FBS'!$B$18:$P$4999, 14, FALSE)</f>
        <v>1</v>
      </c>
      <c r="P343" s="106">
        <f>SUM((((I343+L343)/1300*0.35)+(J343+M343)/14.5*0.35)+(K343/90)*0.3)*100*O343</f>
        <v>27.397789566755083</v>
      </c>
      <c r="Q343" s="31"/>
      <c r="R343" s="15"/>
      <c r="S343" s="15"/>
      <c r="T343" s="15"/>
      <c r="U343" s="15"/>
    </row>
    <row r="344" spans="1:21" ht="13.5" customHeight="1">
      <c r="A344" s="41">
        <f>RANK(N344,$N$18:$N$1857)</f>
        <v>326</v>
      </c>
      <c r="B344" s="207" t="s">
        <v>1612</v>
      </c>
      <c r="C344" s="180" t="s">
        <v>1409</v>
      </c>
      <c r="D344" s="180" t="s">
        <v>43</v>
      </c>
      <c r="E344" s="207" t="s">
        <v>38</v>
      </c>
      <c r="F344" s="180" t="s">
        <v>1106</v>
      </c>
      <c r="G344" s="181">
        <f>VLOOKUP(B344,'Full FBS'!$B$18:$M$4306,6,0)</f>
        <v>0</v>
      </c>
      <c r="H344" s="181">
        <f>VLOOKUP(B344,'Full FBS'!$B$18:$M$4306,7,0)</f>
        <v>0</v>
      </c>
      <c r="I344" s="181">
        <f>VLOOKUP(B344,'Full FBS'!$B$18:$M$4306,8,0)</f>
        <v>45</v>
      </c>
      <c r="J344" s="181">
        <f>VLOOKUP(B344,'Full FBS'!$B$18:$M$4306,9,0)</f>
        <v>0</v>
      </c>
      <c r="K344" s="181">
        <f>VLOOKUP(B344,'Full FBS'!$B$18:$M$4306,10,0)</f>
        <v>30</v>
      </c>
      <c r="L344" s="181">
        <f>VLOOKUP(B344,'Full FBS'!$B$18:$M$4306,11,0)</f>
        <v>407</v>
      </c>
      <c r="M344" s="181">
        <f>VLOOKUP(B344,'Full FBS'!$B$18:$M$4306,12,0)</f>
        <v>2</v>
      </c>
      <c r="N344" s="43">
        <f>SUM(G344*$D$8+H344*$D$5+I344*$D$9+J344*$D$6+K344*$D$11+L344*$D$10+M344*$D$7)</f>
        <v>72.2</v>
      </c>
      <c r="O344" s="97">
        <f>VLOOKUP(B344, 'Full FBS'!$B$18:$P$4999, 14, FALSE)</f>
        <v>1</v>
      </c>
      <c r="P344" s="106">
        <f>SUM((((I344+L344)/1300*0.35)+(J344+M344)/14.5*0.35)+(K344/90)*0.3)*100*O344</f>
        <v>26.99681697612732</v>
      </c>
      <c r="Q344" s="31"/>
      <c r="R344" s="15"/>
      <c r="S344" s="15"/>
      <c r="T344" s="15"/>
      <c r="U344" s="15"/>
    </row>
    <row r="345" spans="1:21" ht="13.5" customHeight="1">
      <c r="A345" s="41">
        <f>RANK(N345,$N$18:$N$1857)</f>
        <v>326</v>
      </c>
      <c r="B345" s="207" t="s">
        <v>676</v>
      </c>
      <c r="C345" s="180" t="s">
        <v>1419</v>
      </c>
      <c r="D345" s="180" t="s">
        <v>43</v>
      </c>
      <c r="E345" s="207" t="s">
        <v>38</v>
      </c>
      <c r="F345" s="180" t="s">
        <v>37</v>
      </c>
      <c r="G345" s="181">
        <f>VLOOKUP(B345,'Full FBS'!$B$18:$M$4306,6,0)</f>
        <v>0</v>
      </c>
      <c r="H345" s="181">
        <f>VLOOKUP(B345,'Full FBS'!$B$18:$M$4306,7,0)</f>
        <v>0</v>
      </c>
      <c r="I345" s="181">
        <f>VLOOKUP(B345,'Full FBS'!$B$18:$M$4306,8,0)</f>
        <v>0</v>
      </c>
      <c r="J345" s="181">
        <f>VLOOKUP(B345,'Full FBS'!$B$18:$M$4306,9,0)</f>
        <v>0</v>
      </c>
      <c r="K345" s="181">
        <f>VLOOKUP(B345,'Full FBS'!$B$18:$M$4306,10,0)</f>
        <v>30</v>
      </c>
      <c r="L345" s="181">
        <f>VLOOKUP(B345,'Full FBS'!$B$18:$M$4306,11,0)</f>
        <v>392</v>
      </c>
      <c r="M345" s="181">
        <f>VLOOKUP(B345,'Full FBS'!$B$18:$M$4306,12,0)</f>
        <v>3</v>
      </c>
      <c r="N345" s="43">
        <f>SUM(G345*$D$8+H345*$D$5+I345*$D$9+J345*$D$6+K345*$D$11+L345*$D$10+M345*$D$7)</f>
        <v>72.2</v>
      </c>
      <c r="O345" s="97">
        <f>VLOOKUP(B345, 'Full FBS'!$B$18:$P$4999, 14, FALSE)</f>
        <v>1</v>
      </c>
      <c r="P345" s="106">
        <f>SUM((((I345+L345)/1300*0.35)+(J345+M345)/14.5*0.35)+(K345/90)*0.3)*100*O345</f>
        <v>27.795225464190978</v>
      </c>
      <c r="Q345" s="31"/>
      <c r="R345" s="15"/>
      <c r="S345" s="15"/>
      <c r="T345" s="15"/>
      <c r="U345" s="15"/>
    </row>
    <row r="346" spans="1:21" ht="13.5" customHeight="1">
      <c r="A346" s="41">
        <f>RANK(N346,$N$18:$N$1857)</f>
        <v>329</v>
      </c>
      <c r="B346" s="207" t="s">
        <v>1629</v>
      </c>
      <c r="C346" s="180" t="s">
        <v>1367</v>
      </c>
      <c r="D346" s="180" t="s">
        <v>43</v>
      </c>
      <c r="E346" s="207" t="s">
        <v>34</v>
      </c>
      <c r="F346" s="180" t="s">
        <v>37</v>
      </c>
      <c r="G346" s="181">
        <f>VLOOKUP(B346,'Full FBS'!$B$18:$M$4306,6,0)</f>
        <v>0</v>
      </c>
      <c r="H346" s="181">
        <f>VLOOKUP(B346,'Full FBS'!$B$18:$M$4306,7,0)</f>
        <v>0</v>
      </c>
      <c r="I346" s="181">
        <f>VLOOKUP(B346,'Full FBS'!$B$18:$M$4306,8,0)</f>
        <v>0</v>
      </c>
      <c r="J346" s="181">
        <f>VLOOKUP(B346,'Full FBS'!$B$18:$M$4306,9,0)</f>
        <v>0</v>
      </c>
      <c r="K346" s="181">
        <f>VLOOKUP(B346,'Full FBS'!$B$18:$M$4306,10,0)</f>
        <v>30</v>
      </c>
      <c r="L346" s="181">
        <f>VLOOKUP(B346,'Full FBS'!$B$18:$M$4306,11,0)</f>
        <v>331</v>
      </c>
      <c r="M346" s="181">
        <f>VLOOKUP(B346,'Full FBS'!$B$18:$M$4306,12,0)</f>
        <v>4</v>
      </c>
      <c r="N346" s="43">
        <f>SUM(G346*$D$8+H346*$D$5+I346*$D$9+J346*$D$6+K346*$D$11+L346*$D$10+M346*$D$7)</f>
        <v>72.099999999999994</v>
      </c>
      <c r="O346" s="97">
        <f>VLOOKUP(B346, 'Full FBS'!$B$18:$P$4999, 14, FALSE)</f>
        <v>1</v>
      </c>
      <c r="P346" s="106">
        <f>SUM((((I346+L346)/1300*0.35)+(J346+M346)/14.5*0.35)+(K346/90)*0.3)*100*O346</f>
        <v>28.566710875331562</v>
      </c>
      <c r="Q346" s="31"/>
      <c r="R346" s="15"/>
      <c r="S346" s="15"/>
      <c r="T346" s="15"/>
      <c r="U346" s="15"/>
    </row>
    <row r="347" spans="1:21" ht="13.5" customHeight="1">
      <c r="A347" s="41">
        <f>RANK(N347,$N$18:$N$1857)</f>
        <v>330</v>
      </c>
      <c r="B347" s="180" t="s">
        <v>222</v>
      </c>
      <c r="C347" s="180" t="s">
        <v>1373</v>
      </c>
      <c r="D347" s="180" t="s">
        <v>43</v>
      </c>
      <c r="E347" s="180" t="s">
        <v>34</v>
      </c>
      <c r="F347" s="180" t="s">
        <v>35</v>
      </c>
      <c r="G347" s="181">
        <f>VLOOKUP(B347,'Full FBS'!$B$18:$M$4306,6,0)</f>
        <v>0</v>
      </c>
      <c r="H347" s="181">
        <f>VLOOKUP(B347,'Full FBS'!$B$18:$M$4306,7,0)</f>
        <v>0</v>
      </c>
      <c r="I347" s="181">
        <f>VLOOKUP(B347,'Full FBS'!$B$18:$M$4306,8,0)</f>
        <v>0</v>
      </c>
      <c r="J347" s="181">
        <f>VLOOKUP(B347,'Full FBS'!$B$18:$M$4306,9,0)</f>
        <v>0</v>
      </c>
      <c r="K347" s="181">
        <f>VLOOKUP(B347,'Full FBS'!$B$18:$M$4306,10,0)</f>
        <v>30</v>
      </c>
      <c r="L347" s="181">
        <f>VLOOKUP(B347,'Full FBS'!$B$18:$M$4306,11,0)</f>
        <v>388</v>
      </c>
      <c r="M347" s="181">
        <f>VLOOKUP(B347,'Full FBS'!$B$18:$M$4306,12,0)</f>
        <v>3</v>
      </c>
      <c r="N347" s="43">
        <f>SUM(G347*$D$8+H347*$D$5+I347*$D$9+J347*$D$6+K347*$D$11+L347*$D$10+M347*$D$7)</f>
        <v>71.800000000000011</v>
      </c>
      <c r="O347" s="97">
        <f>VLOOKUP(B347, 'Full FBS'!$B$18:$P$4999, 14, FALSE)</f>
        <v>1</v>
      </c>
      <c r="P347" s="106">
        <f>SUM((((I347+L347)/1300*0.35)+(J347+M347)/14.5*0.35)+(K347/90)*0.3)*100*O347</f>
        <v>27.687533156498674</v>
      </c>
      <c r="Q347" s="31"/>
      <c r="R347" s="15"/>
      <c r="S347" s="15"/>
      <c r="T347" s="15"/>
      <c r="U347" s="15"/>
    </row>
    <row r="348" spans="1:21" ht="13.5" customHeight="1">
      <c r="A348" s="41">
        <f>RANK(N348,$N$18:$N$1857)</f>
        <v>330</v>
      </c>
      <c r="B348" s="180" t="s">
        <v>837</v>
      </c>
      <c r="C348" s="180" t="s">
        <v>1415</v>
      </c>
      <c r="D348" s="180" t="s">
        <v>43</v>
      </c>
      <c r="E348" s="180" t="s">
        <v>38</v>
      </c>
      <c r="F348" s="207" t="s">
        <v>1482</v>
      </c>
      <c r="G348" s="181">
        <f>VLOOKUP(B348,'Full FBS'!$B$18:$M$4306,6,0)</f>
        <v>0</v>
      </c>
      <c r="H348" s="181">
        <f>VLOOKUP(B348,'Full FBS'!$B$18:$M$4306,7,0)</f>
        <v>0</v>
      </c>
      <c r="I348" s="181">
        <f>VLOOKUP(B348,'Full FBS'!$B$18:$M$4306,8,0)</f>
        <v>0</v>
      </c>
      <c r="J348" s="181">
        <f>VLOOKUP(B348,'Full FBS'!$B$18:$M$4306,9,0)</f>
        <v>0</v>
      </c>
      <c r="K348" s="181">
        <f>VLOOKUP(B348,'Full FBS'!$B$18:$M$4306,10,0)</f>
        <v>35</v>
      </c>
      <c r="L348" s="181">
        <f>VLOOKUP(B348,'Full FBS'!$B$18:$M$4306,11,0)</f>
        <v>423</v>
      </c>
      <c r="M348" s="181">
        <f>VLOOKUP(B348,'Full FBS'!$B$18:$M$4306,12,0)</f>
        <v>2</v>
      </c>
      <c r="N348" s="43">
        <f>SUM(G348*$D$8+H348*$D$5+I348*$D$9+J348*$D$6+K348*$D$11+L348*$D$10+M348*$D$7)</f>
        <v>71.800000000000011</v>
      </c>
      <c r="O348" s="97">
        <f>VLOOKUP(B348, 'Full FBS'!$B$18:$P$4999, 14, FALSE)</f>
        <v>1</v>
      </c>
      <c r="P348" s="106">
        <f>SUM((((I348+L348)/1300*0.35)+(J348+M348)/14.5*0.35)+(K348/90)*0.3)*100*O348</f>
        <v>27.882714412024757</v>
      </c>
      <c r="Q348" s="31"/>
      <c r="R348" s="15"/>
      <c r="S348" s="15"/>
      <c r="T348" s="15"/>
      <c r="U348" s="15"/>
    </row>
    <row r="349" spans="1:21" ht="13.5" customHeight="1">
      <c r="A349" s="41">
        <f>RANK(N349,$N$18:$N$1857)</f>
        <v>332</v>
      </c>
      <c r="B349" s="180" t="s">
        <v>303</v>
      </c>
      <c r="C349" s="180" t="s">
        <v>1363</v>
      </c>
      <c r="D349" s="180" t="s">
        <v>43</v>
      </c>
      <c r="E349" s="180" t="s">
        <v>34</v>
      </c>
      <c r="F349" s="180" t="s">
        <v>52</v>
      </c>
      <c r="G349" s="181">
        <f>VLOOKUP(B349,'Full FBS'!$B$18:$M$4306,6,0)</f>
        <v>0</v>
      </c>
      <c r="H349" s="181">
        <f>VLOOKUP(B349,'Full FBS'!$B$18:$M$4306,7,0)</f>
        <v>0</v>
      </c>
      <c r="I349" s="181">
        <f>VLOOKUP(B349,'Full FBS'!$B$18:$M$4306,8,0)</f>
        <v>0</v>
      </c>
      <c r="J349" s="181">
        <f>VLOOKUP(B349,'Full FBS'!$B$18:$M$4306,9,0)</f>
        <v>0</v>
      </c>
      <c r="K349" s="181">
        <f>VLOOKUP(B349,'Full FBS'!$B$18:$M$4306,10,0)</f>
        <v>25</v>
      </c>
      <c r="L349" s="181">
        <f>VLOOKUP(B349,'Full FBS'!$B$18:$M$4306,11,0)</f>
        <v>411</v>
      </c>
      <c r="M349" s="181">
        <f>VLOOKUP(B349,'Full FBS'!$B$18:$M$4306,12,0)</f>
        <v>3</v>
      </c>
      <c r="N349" s="43">
        <f>SUM(G349*$D$8+H349*$D$5+I349*$D$9+J349*$D$6+K349*$D$11+L349*$D$10+M349*$D$7)</f>
        <v>71.599999999999994</v>
      </c>
      <c r="O349" s="97">
        <f>VLOOKUP(B349, 'Full FBS'!$B$18:$P$4999, 14, FALSE)</f>
        <v>1</v>
      </c>
      <c r="P349" s="106">
        <f>SUM((((I349+L349)/1300*0.35)+(J349+M349)/14.5*0.35)+(K349/90)*0.3)*100*O349</f>
        <v>26.640097259062774</v>
      </c>
      <c r="Q349" s="31"/>
      <c r="R349" s="15"/>
      <c r="S349" s="15"/>
      <c r="T349" s="15"/>
      <c r="U349" s="15"/>
    </row>
    <row r="350" spans="1:21" ht="13.5" customHeight="1">
      <c r="A350" s="41">
        <f>RANK(N350,$N$18:$N$1857)</f>
        <v>333</v>
      </c>
      <c r="B350" s="180" t="s">
        <v>249</v>
      </c>
      <c r="C350" s="180" t="s">
        <v>1380</v>
      </c>
      <c r="D350" s="180" t="s">
        <v>43</v>
      </c>
      <c r="E350" s="180" t="s">
        <v>34</v>
      </c>
      <c r="F350" s="180" t="s">
        <v>52</v>
      </c>
      <c r="G350" s="181">
        <f>VLOOKUP(B350,'Full FBS'!$B$18:$M$4306,6,0)</f>
        <v>0</v>
      </c>
      <c r="H350" s="181">
        <f>VLOOKUP(B350,'Full FBS'!$B$18:$M$4306,7,0)</f>
        <v>0</v>
      </c>
      <c r="I350" s="181">
        <f>VLOOKUP(B350,'Full FBS'!$B$18:$M$4306,8,0)</f>
        <v>0</v>
      </c>
      <c r="J350" s="181">
        <f>VLOOKUP(B350,'Full FBS'!$B$18:$M$4306,9,0)</f>
        <v>0</v>
      </c>
      <c r="K350" s="181">
        <f>VLOOKUP(B350,'Full FBS'!$B$18:$M$4306,10,0)</f>
        <v>27</v>
      </c>
      <c r="L350" s="181">
        <f>VLOOKUP(B350,'Full FBS'!$B$18:$M$4306,11,0)</f>
        <v>399</v>
      </c>
      <c r="M350" s="181">
        <f>VLOOKUP(B350,'Full FBS'!$B$18:$M$4306,12,0)</f>
        <v>3</v>
      </c>
      <c r="N350" s="43">
        <f>SUM(G350*$D$8+H350*$D$5+I350*$D$9+J350*$D$6+K350*$D$11+L350*$D$10+M350*$D$7)</f>
        <v>71.400000000000006</v>
      </c>
      <c r="O350" s="97">
        <f>VLOOKUP(B350, 'Full FBS'!$B$18:$P$4999, 14, FALSE)</f>
        <v>1</v>
      </c>
      <c r="P350" s="106">
        <f>SUM((((I350+L350)/1300*0.35)+(J350+M350)/14.5*0.35)+(K350/90)*0.3)*100*O350</f>
        <v>26.983687002652516</v>
      </c>
      <c r="Q350" s="31"/>
      <c r="R350" s="15"/>
      <c r="S350" s="15"/>
      <c r="T350" s="15"/>
      <c r="U350" s="15"/>
    </row>
    <row r="351" spans="1:21" ht="13.5" customHeight="1">
      <c r="A351" s="41">
        <f>RANK(N351,$N$18:$N$1857)</f>
        <v>334</v>
      </c>
      <c r="B351" s="180" t="s">
        <v>909</v>
      </c>
      <c r="C351" s="180" t="s">
        <v>1475</v>
      </c>
      <c r="D351" s="180" t="s">
        <v>43</v>
      </c>
      <c r="E351" s="180" t="s">
        <v>38</v>
      </c>
      <c r="F351" s="180" t="s">
        <v>35</v>
      </c>
      <c r="G351" s="181">
        <f>VLOOKUP(B351,'Full FBS'!$B$18:$M$4306,6,0)</f>
        <v>0</v>
      </c>
      <c r="H351" s="181">
        <f>VLOOKUP(B351,'Full FBS'!$B$18:$M$4306,7,0)</f>
        <v>0</v>
      </c>
      <c r="I351" s="181">
        <f>VLOOKUP(B351,'Full FBS'!$B$18:$M$4306,8,0)</f>
        <v>0</v>
      </c>
      <c r="J351" s="181">
        <f>VLOOKUP(B351,'Full FBS'!$B$18:$M$4306,9,0)</f>
        <v>0</v>
      </c>
      <c r="K351" s="181">
        <f>VLOOKUP(B351,'Full FBS'!$B$18:$M$4306,10,0)</f>
        <v>30</v>
      </c>
      <c r="L351" s="181">
        <f>VLOOKUP(B351,'Full FBS'!$B$18:$M$4306,11,0)</f>
        <v>383</v>
      </c>
      <c r="M351" s="181">
        <f>VLOOKUP(B351,'Full FBS'!$B$18:$M$4306,12,0)</f>
        <v>3</v>
      </c>
      <c r="N351" s="43">
        <f>SUM(G351*$D$8+H351*$D$5+I351*$D$9+J351*$D$6+K351*$D$11+L351*$D$10+M351*$D$7)</f>
        <v>71.300000000000011</v>
      </c>
      <c r="O351" s="97">
        <f>VLOOKUP(B351, 'Full FBS'!$B$18:$P$4999, 14, FALSE)</f>
        <v>1</v>
      </c>
      <c r="P351" s="106">
        <f>SUM((((I351+L351)/1300*0.35)+(J351+M351)/14.5*0.35)+(K351/90)*0.3)*100*O351</f>
        <v>27.552917771883283</v>
      </c>
      <c r="Q351" s="31"/>
      <c r="R351" s="15"/>
      <c r="S351" s="15"/>
      <c r="T351" s="15"/>
      <c r="U351" s="15"/>
    </row>
    <row r="352" spans="1:21" ht="13.5" customHeight="1">
      <c r="A352" s="41">
        <f>RANK(N352,$N$18:$N$1857)</f>
        <v>335</v>
      </c>
      <c r="B352" s="180" t="s">
        <v>181</v>
      </c>
      <c r="C352" s="180" t="s">
        <v>1462</v>
      </c>
      <c r="D352" s="180" t="s">
        <v>43</v>
      </c>
      <c r="E352" s="180" t="s">
        <v>38</v>
      </c>
      <c r="F352" s="180" t="s">
        <v>1105</v>
      </c>
      <c r="G352" s="181">
        <f>VLOOKUP(B352,'Full FBS'!$B$18:$M$4306,6,0)</f>
        <v>0</v>
      </c>
      <c r="H352" s="181">
        <f>VLOOKUP(B352,'Full FBS'!$B$18:$M$4306,7,0)</f>
        <v>0</v>
      </c>
      <c r="I352" s="181">
        <f>VLOOKUP(B352,'Full FBS'!$B$18:$M$4306,8,0)</f>
        <v>0</v>
      </c>
      <c r="J352" s="181">
        <f>VLOOKUP(B352,'Full FBS'!$B$18:$M$4306,9,0)</f>
        <v>0</v>
      </c>
      <c r="K352" s="181">
        <f>VLOOKUP(B352,'Full FBS'!$B$18:$M$4306,10,0)</f>
        <v>28</v>
      </c>
      <c r="L352" s="181">
        <f>VLOOKUP(B352,'Full FBS'!$B$18:$M$4306,11,0)</f>
        <v>392</v>
      </c>
      <c r="M352" s="181">
        <f>VLOOKUP(B352,'Full FBS'!$B$18:$M$4306,12,0)</f>
        <v>3</v>
      </c>
      <c r="N352" s="43">
        <f>SUM(G352*$D$8+H352*$D$5+I352*$D$9+J352*$D$6+K352*$D$11+L352*$D$10+M352*$D$7)</f>
        <v>71.2</v>
      </c>
      <c r="O352" s="97">
        <f>VLOOKUP(B352, 'Full FBS'!$B$18:$P$4999, 14, FALSE)</f>
        <v>1</v>
      </c>
      <c r="P352" s="106">
        <f>SUM((((I352+L352)/1300*0.35)+(J352+M352)/14.5*0.35)+(K352/90)*0.3)*100*O352</f>
        <v>27.12855879752431</v>
      </c>
      <c r="Q352" s="31"/>
      <c r="R352" s="15"/>
      <c r="S352" s="15"/>
      <c r="T352" s="15"/>
      <c r="U352" s="15"/>
    </row>
    <row r="353" spans="1:21" ht="13.5" customHeight="1">
      <c r="A353" s="41">
        <f>RANK(N353,$N$18:$N$1857)</f>
        <v>336</v>
      </c>
      <c r="B353" s="180" t="s">
        <v>219</v>
      </c>
      <c r="C353" s="180" t="s">
        <v>1474</v>
      </c>
      <c r="D353" s="180" t="s">
        <v>43</v>
      </c>
      <c r="E353" s="180" t="s">
        <v>34</v>
      </c>
      <c r="F353" s="180" t="s">
        <v>1104</v>
      </c>
      <c r="G353" s="181">
        <f>VLOOKUP(B353,'Full FBS'!$B$18:$M$4306,6,0)</f>
        <v>0</v>
      </c>
      <c r="H353" s="181">
        <f>VLOOKUP(B353,'Full FBS'!$B$18:$M$4306,7,0)</f>
        <v>0</v>
      </c>
      <c r="I353" s="181">
        <f>VLOOKUP(B353,'Full FBS'!$B$18:$M$4306,8,0)</f>
        <v>0</v>
      </c>
      <c r="J353" s="181">
        <f>VLOOKUP(B353,'Full FBS'!$B$18:$M$4306,9,0)</f>
        <v>0</v>
      </c>
      <c r="K353" s="181">
        <f>VLOOKUP(B353,'Full FBS'!$B$18:$M$4306,10,0)</f>
        <v>31</v>
      </c>
      <c r="L353" s="181">
        <f>VLOOKUP(B353,'Full FBS'!$B$18:$M$4306,11,0)</f>
        <v>435</v>
      </c>
      <c r="M353" s="181">
        <f>VLOOKUP(B353,'Full FBS'!$B$18:$M$4306,12,0)</f>
        <v>2</v>
      </c>
      <c r="N353" s="43">
        <f>SUM(G353*$D$8+H353*$D$5+I353*$D$9+J353*$D$6+K353*$D$11+L353*$D$10+M353*$D$7)</f>
        <v>71</v>
      </c>
      <c r="O353" s="97">
        <f>VLOOKUP(B353, 'Full FBS'!$B$18:$P$4999, 14, FALSE)</f>
        <v>1</v>
      </c>
      <c r="P353" s="106">
        <f>SUM((((I353+L353)/1300*0.35)+(J353+M353)/14.5*0.35)+(K353/90)*0.3)*100*O353</f>
        <v>26.872458001768347</v>
      </c>
      <c r="Q353" s="31"/>
      <c r="R353" s="15"/>
      <c r="S353" s="15"/>
      <c r="T353" s="15"/>
      <c r="U353" s="15"/>
    </row>
    <row r="354" spans="1:21" ht="13.5" customHeight="1">
      <c r="A354" s="41">
        <f>RANK(N354,$N$18:$N$1857)</f>
        <v>337</v>
      </c>
      <c r="B354" s="180" t="s">
        <v>101</v>
      </c>
      <c r="C354" s="180" t="s">
        <v>1397</v>
      </c>
      <c r="D354" s="180" t="s">
        <v>43</v>
      </c>
      <c r="E354" s="180" t="s">
        <v>38</v>
      </c>
      <c r="F354" s="180" t="s">
        <v>37</v>
      </c>
      <c r="G354" s="181">
        <f>VLOOKUP(B354,'Full FBS'!$B$18:$M$4306,6,0)</f>
        <v>0</v>
      </c>
      <c r="H354" s="181">
        <f>VLOOKUP(B354,'Full FBS'!$B$18:$M$4306,7,0)</f>
        <v>0</v>
      </c>
      <c r="I354" s="181">
        <f>VLOOKUP(B354,'Full FBS'!$B$18:$M$4306,8,0)</f>
        <v>25</v>
      </c>
      <c r="J354" s="181">
        <f>VLOOKUP(B354,'Full FBS'!$B$18:$M$4306,9,0)</f>
        <v>0</v>
      </c>
      <c r="K354" s="181">
        <f>VLOOKUP(B354,'Full FBS'!$B$18:$M$4306,10,0)</f>
        <v>27</v>
      </c>
      <c r="L354" s="181">
        <f>VLOOKUP(B354,'Full FBS'!$B$18:$M$4306,11,0)</f>
        <v>369</v>
      </c>
      <c r="M354" s="181">
        <f>VLOOKUP(B354,'Full FBS'!$B$18:$M$4306,12,0)</f>
        <v>3</v>
      </c>
      <c r="N354" s="43">
        <f>SUM(G354*$D$8+H354*$D$5+I354*$D$9+J354*$D$6+K354*$D$11+L354*$D$10+M354*$D$7)</f>
        <v>70.900000000000006</v>
      </c>
      <c r="O354" s="97">
        <f>VLOOKUP(B354, 'Full FBS'!$B$18:$P$4999, 14, FALSE)</f>
        <v>1</v>
      </c>
      <c r="P354" s="106">
        <f>SUM((((I354+L354)/1300*0.35)+(J354+M354)/14.5*0.35)+(K354/90)*0.3)*100*O354</f>
        <v>26.849071618037136</v>
      </c>
      <c r="Q354" s="31"/>
      <c r="R354" s="15"/>
      <c r="S354" s="15"/>
      <c r="T354" s="15"/>
      <c r="U354" s="15"/>
    </row>
    <row r="355" spans="1:21" ht="13.5" customHeight="1">
      <c r="A355" s="41">
        <f>RANK(N355,$N$18:$N$1857)</f>
        <v>337</v>
      </c>
      <c r="B355" s="180" t="s">
        <v>782</v>
      </c>
      <c r="C355" s="180" t="s">
        <v>1370</v>
      </c>
      <c r="D355" s="180" t="s">
        <v>43</v>
      </c>
      <c r="E355" s="180" t="s">
        <v>38</v>
      </c>
      <c r="F355" s="180" t="s">
        <v>35</v>
      </c>
      <c r="G355" s="181">
        <f>VLOOKUP(B355,'Full FBS'!$B$18:$M$4306,6,0)</f>
        <v>0</v>
      </c>
      <c r="H355" s="181">
        <f>VLOOKUP(B355,'Full FBS'!$B$18:$M$4306,7,0)</f>
        <v>0</v>
      </c>
      <c r="I355" s="181">
        <f>VLOOKUP(B355,'Full FBS'!$B$18:$M$4306,8,0)</f>
        <v>0</v>
      </c>
      <c r="J355" s="181">
        <f>VLOOKUP(B355,'Full FBS'!$B$18:$M$4306,9,0)</f>
        <v>0</v>
      </c>
      <c r="K355" s="181">
        <f>VLOOKUP(B355,'Full FBS'!$B$18:$M$4306,10,0)</f>
        <v>28</v>
      </c>
      <c r="L355" s="181">
        <f>VLOOKUP(B355,'Full FBS'!$B$18:$M$4306,11,0)</f>
        <v>389</v>
      </c>
      <c r="M355" s="181">
        <f>VLOOKUP(B355,'Full FBS'!$B$18:$M$4306,12,0)</f>
        <v>3</v>
      </c>
      <c r="N355" s="43">
        <f>SUM(G355*$D$8+H355*$D$5+I355*$D$9+J355*$D$6+K355*$D$11+L355*$D$10+M355*$D$7)</f>
        <v>70.900000000000006</v>
      </c>
      <c r="O355" s="97">
        <f>VLOOKUP(B355, 'Full FBS'!$B$18:$P$4999, 14, FALSE)</f>
        <v>1</v>
      </c>
      <c r="P355" s="106">
        <f>SUM((((I355+L355)/1300*0.35)+(J355+M355)/14.5*0.35)+(K355/90)*0.3)*100*O355</f>
        <v>27.047789566755082</v>
      </c>
      <c r="Q355" s="31"/>
      <c r="R355" s="15"/>
      <c r="S355" s="15"/>
      <c r="T355" s="15"/>
      <c r="U355" s="15"/>
    </row>
    <row r="356" spans="1:21" ht="13.5" customHeight="1">
      <c r="A356" s="41">
        <f>RANK(N356,$N$18:$N$1857)</f>
        <v>339</v>
      </c>
      <c r="B356" s="207" t="s">
        <v>1572</v>
      </c>
      <c r="C356" s="180" t="s">
        <v>1455</v>
      </c>
      <c r="D356" s="180" t="s">
        <v>43</v>
      </c>
      <c r="E356" s="207" t="s">
        <v>1481</v>
      </c>
      <c r="F356" s="180" t="s">
        <v>59</v>
      </c>
      <c r="G356" s="181">
        <f>VLOOKUP(B356,'Full FBS'!$B$18:$M$4306,6,0)</f>
        <v>0</v>
      </c>
      <c r="H356" s="181">
        <f>VLOOKUP(B356,'Full FBS'!$B$18:$M$4306,7,0)</f>
        <v>0</v>
      </c>
      <c r="I356" s="181">
        <f>VLOOKUP(B356,'Full FBS'!$B$18:$M$4306,8,0)</f>
        <v>0</v>
      </c>
      <c r="J356" s="181">
        <f>VLOOKUP(B356,'Full FBS'!$B$18:$M$4306,9,0)</f>
        <v>0</v>
      </c>
      <c r="K356" s="181">
        <f>VLOOKUP(B356,'Full FBS'!$B$18:$M$4306,10,0)</f>
        <v>30</v>
      </c>
      <c r="L356" s="181">
        <f>VLOOKUP(B356,'Full FBS'!$B$18:$M$4306,11,0)</f>
        <v>377</v>
      </c>
      <c r="M356" s="181">
        <f>VLOOKUP(B356,'Full FBS'!$B$18:$M$4306,12,0)</f>
        <v>3</v>
      </c>
      <c r="N356" s="43">
        <f>SUM(G356*$D$8+H356*$D$5+I356*$D$9+J356*$D$6+K356*$D$11+L356*$D$10+M356*$D$7)</f>
        <v>70.7</v>
      </c>
      <c r="O356" s="97">
        <f>VLOOKUP(B356, 'Full FBS'!$B$18:$P$4999, 14, FALSE)</f>
        <v>1</v>
      </c>
      <c r="P356" s="106">
        <f>SUM((((I356+L356)/1300*0.35)+(J356+M356)/14.5*0.35)+(K356/90)*0.3)*100*O356</f>
        <v>27.391379310344828</v>
      </c>
      <c r="Q356" s="31"/>
      <c r="R356" s="15"/>
      <c r="S356" s="15"/>
      <c r="T356" s="15"/>
      <c r="U356" s="15"/>
    </row>
    <row r="357" spans="1:21" ht="13.5" customHeight="1">
      <c r="A357" s="41">
        <f>RANK(N357,$N$18:$N$1857)</f>
        <v>340</v>
      </c>
      <c r="B357" s="180" t="s">
        <v>792</v>
      </c>
      <c r="C357" s="180" t="s">
        <v>1476</v>
      </c>
      <c r="D357" s="180" t="s">
        <v>43</v>
      </c>
      <c r="E357" s="180" t="s">
        <v>38</v>
      </c>
      <c r="F357" s="180" t="s">
        <v>1106</v>
      </c>
      <c r="G357" s="181">
        <f>VLOOKUP(B357,'Full FBS'!$B$18:$M$4306,6,0)</f>
        <v>0</v>
      </c>
      <c r="H357" s="181">
        <f>VLOOKUP(B357,'Full FBS'!$B$18:$M$4306,7,0)</f>
        <v>0</v>
      </c>
      <c r="I357" s="181">
        <f>VLOOKUP(B357,'Full FBS'!$B$18:$M$4306,8,0)</f>
        <v>0</v>
      </c>
      <c r="J357" s="181">
        <f>VLOOKUP(B357,'Full FBS'!$B$18:$M$4306,9,0)</f>
        <v>0</v>
      </c>
      <c r="K357" s="181">
        <f>VLOOKUP(B357,'Full FBS'!$B$18:$M$4306,10,0)</f>
        <v>30</v>
      </c>
      <c r="L357" s="181">
        <f>VLOOKUP(B357,'Full FBS'!$B$18:$M$4306,11,0)</f>
        <v>376</v>
      </c>
      <c r="M357" s="181">
        <f>VLOOKUP(B357,'Full FBS'!$B$18:$M$4306,12,0)</f>
        <v>3</v>
      </c>
      <c r="N357" s="43">
        <f>SUM(G357*$D$8+H357*$D$5+I357*$D$9+J357*$D$6+K357*$D$11+L357*$D$10+M357*$D$7)</f>
        <v>70.599999999999994</v>
      </c>
      <c r="O357" s="97">
        <f>VLOOKUP(B357, 'Full FBS'!$B$18:$P$4999, 14, FALSE)</f>
        <v>1</v>
      </c>
      <c r="P357" s="106">
        <f>SUM((((I357+L357)/1300*0.35)+(J357+M357)/14.5*0.35)+(K357/90)*0.3)*100*O357</f>
        <v>27.364456233421748</v>
      </c>
      <c r="Q357" s="31"/>
      <c r="R357" s="15"/>
      <c r="S357" s="15"/>
      <c r="T357" s="15"/>
      <c r="U357" s="15"/>
    </row>
    <row r="358" spans="1:21" ht="13.5" customHeight="1">
      <c r="A358" s="41">
        <f>RANK(N358,$N$18:$N$1857)</f>
        <v>340</v>
      </c>
      <c r="B358" s="207" t="s">
        <v>792</v>
      </c>
      <c r="C358" s="180" t="s">
        <v>1378</v>
      </c>
      <c r="D358" s="180" t="s">
        <v>43</v>
      </c>
      <c r="E358" s="207" t="s">
        <v>34</v>
      </c>
      <c r="F358" s="180" t="s">
        <v>1106</v>
      </c>
      <c r="G358" s="181">
        <f>VLOOKUP(B358,'Full FBS'!$B$18:$M$4306,6,0)</f>
        <v>0</v>
      </c>
      <c r="H358" s="181">
        <f>VLOOKUP(B358,'Full FBS'!$B$18:$M$4306,7,0)</f>
        <v>0</v>
      </c>
      <c r="I358" s="181">
        <f>VLOOKUP(B358,'Full FBS'!$B$18:$M$4306,8,0)</f>
        <v>0</v>
      </c>
      <c r="J358" s="181">
        <f>VLOOKUP(B358,'Full FBS'!$B$18:$M$4306,9,0)</f>
        <v>0</v>
      </c>
      <c r="K358" s="181">
        <f>VLOOKUP(B358,'Full FBS'!$B$18:$M$4306,10,0)</f>
        <v>30</v>
      </c>
      <c r="L358" s="181">
        <f>VLOOKUP(B358,'Full FBS'!$B$18:$M$4306,11,0)</f>
        <v>376</v>
      </c>
      <c r="M358" s="181">
        <f>VLOOKUP(B358,'Full FBS'!$B$18:$M$4306,12,0)</f>
        <v>3</v>
      </c>
      <c r="N358" s="43">
        <f>SUM(G358*$D$8+H358*$D$5+I358*$D$9+J358*$D$6+K358*$D$11+L358*$D$10+M358*$D$7)</f>
        <v>70.599999999999994</v>
      </c>
      <c r="O358" s="97">
        <f>VLOOKUP(B358, 'Full FBS'!$B$18:$P$4999, 14, FALSE)</f>
        <v>1</v>
      </c>
      <c r="P358" s="106">
        <f>SUM((((I358+L358)/1300*0.35)+(J358+M358)/14.5*0.35)+(K358/90)*0.3)*100*O358</f>
        <v>27.364456233421748</v>
      </c>
      <c r="Q358" s="31"/>
      <c r="R358" s="15"/>
      <c r="S358" s="15"/>
      <c r="T358" s="15"/>
      <c r="U358" s="15"/>
    </row>
    <row r="359" spans="1:21" ht="13.5" customHeight="1">
      <c r="A359" s="41">
        <f>RANK(N359,$N$18:$N$1857)</f>
        <v>342</v>
      </c>
      <c r="B359" s="180" t="s">
        <v>535</v>
      </c>
      <c r="C359" s="180" t="s">
        <v>1409</v>
      </c>
      <c r="D359" s="180" t="s">
        <v>43</v>
      </c>
      <c r="E359" s="180" t="s">
        <v>34</v>
      </c>
      <c r="F359" s="180" t="s">
        <v>1106</v>
      </c>
      <c r="G359" s="181">
        <f>VLOOKUP(B359,'Full FBS'!$B$18:$M$4306,6,0)</f>
        <v>0</v>
      </c>
      <c r="H359" s="181">
        <f>VLOOKUP(B359,'Full FBS'!$B$18:$M$4306,7,0)</f>
        <v>0</v>
      </c>
      <c r="I359" s="181">
        <f>VLOOKUP(B359,'Full FBS'!$B$18:$M$4306,8,0)</f>
        <v>0</v>
      </c>
      <c r="J359" s="181">
        <f>VLOOKUP(B359,'Full FBS'!$B$18:$M$4306,9,0)</f>
        <v>0</v>
      </c>
      <c r="K359" s="181">
        <f>VLOOKUP(B359,'Full FBS'!$B$18:$M$4306,10,0)</f>
        <v>25</v>
      </c>
      <c r="L359" s="181">
        <f>VLOOKUP(B359,'Full FBS'!$B$18:$M$4306,11,0)</f>
        <v>398</v>
      </c>
      <c r="M359" s="181">
        <f>VLOOKUP(B359,'Full FBS'!$B$18:$M$4306,12,0)</f>
        <v>3</v>
      </c>
      <c r="N359" s="43">
        <f>SUM(G359*$D$8+H359*$D$5+I359*$D$9+J359*$D$6+K359*$D$11+L359*$D$10+M359*$D$7)</f>
        <v>70.300000000000011</v>
      </c>
      <c r="O359" s="97">
        <f>VLOOKUP(B359, 'Full FBS'!$B$18:$P$4999, 14, FALSE)</f>
        <v>1</v>
      </c>
      <c r="P359" s="106">
        <f>SUM((((I359+L359)/1300*0.35)+(J359+M359)/14.5*0.35)+(K359/90)*0.3)*100*O359</f>
        <v>26.290097259062772</v>
      </c>
      <c r="Q359" s="31"/>
      <c r="R359" s="15"/>
      <c r="S359" s="15"/>
      <c r="T359" s="15"/>
      <c r="U359" s="15"/>
    </row>
    <row r="360" spans="1:21" ht="13.5" customHeight="1">
      <c r="A360" s="41">
        <f>RANK(N360,$N$18:$N$1857)</f>
        <v>343</v>
      </c>
      <c r="B360" s="180" t="s">
        <v>1218</v>
      </c>
      <c r="C360" s="180" t="s">
        <v>1421</v>
      </c>
      <c r="D360" s="180" t="s">
        <v>43</v>
      </c>
      <c r="E360" s="180" t="s">
        <v>38</v>
      </c>
      <c r="F360" s="180" t="s">
        <v>1103</v>
      </c>
      <c r="G360" s="181">
        <f>VLOOKUP(B360,'Full FBS'!$B$18:$M$4306,6,0)</f>
        <v>0</v>
      </c>
      <c r="H360" s="181">
        <f>VLOOKUP(B360,'Full FBS'!$B$18:$M$4306,7,0)</f>
        <v>0</v>
      </c>
      <c r="I360" s="181">
        <f>VLOOKUP(B360,'Full FBS'!$B$18:$M$4306,8,0)</f>
        <v>0</v>
      </c>
      <c r="J360" s="181">
        <f>VLOOKUP(B360,'Full FBS'!$B$18:$M$4306,9,0)</f>
        <v>0</v>
      </c>
      <c r="K360" s="181">
        <f>VLOOKUP(B360,'Full FBS'!$B$18:$M$4306,10,0)</f>
        <v>32</v>
      </c>
      <c r="L360" s="181">
        <f>VLOOKUP(B360,'Full FBS'!$B$18:$M$4306,11,0)</f>
        <v>421</v>
      </c>
      <c r="M360" s="181">
        <f>VLOOKUP(B360,'Full FBS'!$B$18:$M$4306,12,0)</f>
        <v>2</v>
      </c>
      <c r="N360" s="43">
        <f>SUM(G360*$D$8+H360*$D$5+I360*$D$9+J360*$D$6+K360*$D$11+L360*$D$10+M360*$D$7)</f>
        <v>70.099999999999994</v>
      </c>
      <c r="O360" s="97">
        <f>VLOOKUP(B360, 'Full FBS'!$B$18:$P$4999, 14, FALSE)</f>
        <v>1</v>
      </c>
      <c r="P360" s="106">
        <f>SUM((((I360+L360)/1300*0.35)+(J360+M360)/14.5*0.35)+(K360/90)*0.3)*100*O360</f>
        <v>26.828868258178602</v>
      </c>
      <c r="Q360" s="31"/>
      <c r="R360" s="15"/>
      <c r="S360" s="15"/>
      <c r="T360" s="15"/>
      <c r="U360" s="15"/>
    </row>
    <row r="361" spans="1:21" ht="13.5" customHeight="1">
      <c r="A361" s="41">
        <f>RANK(N361,$N$18:$N$1857)</f>
        <v>344</v>
      </c>
      <c r="B361" s="180" t="s">
        <v>768</v>
      </c>
      <c r="C361" s="180" t="s">
        <v>1380</v>
      </c>
      <c r="D361" s="180" t="s">
        <v>43</v>
      </c>
      <c r="E361" s="180" t="s">
        <v>36</v>
      </c>
      <c r="F361" s="180" t="s">
        <v>52</v>
      </c>
      <c r="G361" s="181">
        <f>VLOOKUP(B361,'Full FBS'!$B$18:$M$4306,6,0)</f>
        <v>0</v>
      </c>
      <c r="H361" s="181">
        <f>VLOOKUP(B361,'Full FBS'!$B$18:$M$4306,7,0)</f>
        <v>0</v>
      </c>
      <c r="I361" s="181">
        <f>VLOOKUP(B361,'Full FBS'!$B$18:$M$4306,8,0)</f>
        <v>0</v>
      </c>
      <c r="J361" s="181">
        <f>VLOOKUP(B361,'Full FBS'!$B$18:$M$4306,9,0)</f>
        <v>0</v>
      </c>
      <c r="K361" s="181">
        <f>VLOOKUP(B361,'Full FBS'!$B$18:$M$4306,10,0)</f>
        <v>27</v>
      </c>
      <c r="L361" s="181">
        <f>VLOOKUP(B361,'Full FBS'!$B$18:$M$4306,11,0)</f>
        <v>379</v>
      </c>
      <c r="M361" s="181">
        <f>VLOOKUP(B361,'Full FBS'!$B$18:$M$4306,12,0)</f>
        <v>3</v>
      </c>
      <c r="N361" s="43">
        <f>SUM(G361*$D$8+H361*$D$5+I361*$D$9+J361*$D$6+K361*$D$11+L361*$D$10+M361*$D$7)</f>
        <v>69.400000000000006</v>
      </c>
      <c r="O361" s="97">
        <f>VLOOKUP(B361, 'Full FBS'!$B$18:$P$4999, 14, FALSE)</f>
        <v>1</v>
      </c>
      <c r="P361" s="106">
        <f>SUM((((I361+L361)/1300*0.35)+(J361+M361)/14.5*0.35)+(K361/90)*0.3)*100*O361</f>
        <v>26.44522546419098</v>
      </c>
      <c r="Q361" s="31"/>
      <c r="R361" s="15"/>
      <c r="S361" s="15"/>
      <c r="T361" s="15"/>
      <c r="U361" s="15"/>
    </row>
    <row r="362" spans="1:21" ht="13.5" customHeight="1">
      <c r="A362" s="41">
        <f>RANK(N362,$N$18:$N$1857)</f>
        <v>345</v>
      </c>
      <c r="B362" s="180" t="s">
        <v>1233</v>
      </c>
      <c r="C362" s="180" t="s">
        <v>1467</v>
      </c>
      <c r="D362" s="180" t="s">
        <v>43</v>
      </c>
      <c r="E362" s="180" t="s">
        <v>38</v>
      </c>
      <c r="F362" s="180" t="s">
        <v>57</v>
      </c>
      <c r="G362" s="181">
        <f>VLOOKUP(B362,'Full FBS'!$B$18:$M$4306,6,0)</f>
        <v>0</v>
      </c>
      <c r="H362" s="181">
        <f>VLOOKUP(B362,'Full FBS'!$B$18:$M$4306,7,0)</f>
        <v>0</v>
      </c>
      <c r="I362" s="181">
        <f>VLOOKUP(B362,'Full FBS'!$B$18:$M$4306,8,0)</f>
        <v>10</v>
      </c>
      <c r="J362" s="181">
        <f>VLOOKUP(B362,'Full FBS'!$B$18:$M$4306,9,0)</f>
        <v>0</v>
      </c>
      <c r="K362" s="181">
        <f>VLOOKUP(B362,'Full FBS'!$B$18:$M$4306,10,0)</f>
        <v>33</v>
      </c>
      <c r="L362" s="181">
        <f>VLOOKUP(B362,'Full FBS'!$B$18:$M$4306,11,0)</f>
        <v>397</v>
      </c>
      <c r="M362" s="181">
        <f>VLOOKUP(B362,'Full FBS'!$B$18:$M$4306,12,0)</f>
        <v>2</v>
      </c>
      <c r="N362" s="43">
        <f>SUM(G362*$D$8+H362*$D$5+I362*$D$9+J362*$D$6+K362*$D$11+L362*$D$10+M362*$D$7)</f>
        <v>69.2</v>
      </c>
      <c r="O362" s="97">
        <f>VLOOKUP(B362, 'Full FBS'!$B$18:$P$4999, 14, FALSE)</f>
        <v>1</v>
      </c>
      <c r="P362" s="106">
        <f>SUM((((I362+L362)/1300*0.35)+(J362+M362)/14.5*0.35)+(K362/90)*0.3)*100*O362</f>
        <v>26.785278514588857</v>
      </c>
      <c r="Q362" s="31"/>
      <c r="R362" s="15"/>
      <c r="S362" s="15"/>
      <c r="T362" s="15"/>
      <c r="U362" s="15"/>
    </row>
    <row r="363" spans="1:21" ht="13.5" customHeight="1">
      <c r="A363" s="41">
        <f>RANK(N363,$N$18:$N$1857)</f>
        <v>346</v>
      </c>
      <c r="B363" s="180" t="s">
        <v>791</v>
      </c>
      <c r="C363" s="180" t="s">
        <v>1476</v>
      </c>
      <c r="D363" s="180" t="s">
        <v>43</v>
      </c>
      <c r="E363" s="180" t="s">
        <v>36</v>
      </c>
      <c r="F363" s="180" t="s">
        <v>1106</v>
      </c>
      <c r="G363" s="181">
        <f>VLOOKUP(B363,'Full FBS'!$B$18:$M$4306,6,0)</f>
        <v>0</v>
      </c>
      <c r="H363" s="181">
        <f>VLOOKUP(B363,'Full FBS'!$B$18:$M$4306,7,0)</f>
        <v>0</v>
      </c>
      <c r="I363" s="181">
        <f>VLOOKUP(B363,'Full FBS'!$B$18:$M$4306,8,0)</f>
        <v>75</v>
      </c>
      <c r="J363" s="181">
        <f>VLOOKUP(B363,'Full FBS'!$B$18:$M$4306,9,0)</f>
        <v>1</v>
      </c>
      <c r="K363" s="181">
        <f>VLOOKUP(B363,'Full FBS'!$B$18:$M$4306,10,0)</f>
        <v>26</v>
      </c>
      <c r="L363" s="181">
        <f>VLOOKUP(B363,'Full FBS'!$B$18:$M$4306,11,0)</f>
        <v>301</v>
      </c>
      <c r="M363" s="181">
        <f>VLOOKUP(B363,'Full FBS'!$B$18:$M$4306,12,0)</f>
        <v>2</v>
      </c>
      <c r="N363" s="43">
        <f>SUM(G363*$D$8+H363*$D$5+I363*$D$9+J363*$D$6+K363*$D$11+L363*$D$10+M363*$D$7)</f>
        <v>68.599999999999994</v>
      </c>
      <c r="O363" s="97">
        <f>VLOOKUP(B363, 'Full FBS'!$B$18:$P$4999, 14, FALSE)</f>
        <v>1</v>
      </c>
      <c r="P363" s="106">
        <f>SUM((((I363+L363)/1300*0.35)+(J363+M363)/14.5*0.35)+(K363/90)*0.3)*100*O363</f>
        <v>26.031122900088416</v>
      </c>
      <c r="Q363" s="31"/>
      <c r="R363" s="15"/>
      <c r="S363" s="15"/>
      <c r="T363" s="15"/>
      <c r="U363" s="15"/>
    </row>
    <row r="364" spans="1:21" ht="13.5" customHeight="1">
      <c r="A364" s="41">
        <f>RANK(N364,$N$18:$N$1857)</f>
        <v>346</v>
      </c>
      <c r="B364" s="180" t="s">
        <v>1045</v>
      </c>
      <c r="C364" s="180" t="s">
        <v>135</v>
      </c>
      <c r="D364" s="180" t="s">
        <v>43</v>
      </c>
      <c r="E364" s="180" t="s">
        <v>38</v>
      </c>
      <c r="F364" s="180" t="s">
        <v>35</v>
      </c>
      <c r="G364" s="181">
        <f>VLOOKUP(B364,'Full FBS'!$B$18:$M$4306,6,0)</f>
        <v>0</v>
      </c>
      <c r="H364" s="181">
        <f>VLOOKUP(B364,'Full FBS'!$B$18:$M$4306,7,0)</f>
        <v>0</v>
      </c>
      <c r="I364" s="181">
        <f>VLOOKUP(B364,'Full FBS'!$B$18:$M$4306,8,0)</f>
        <v>0</v>
      </c>
      <c r="J364" s="181">
        <f>VLOOKUP(B364,'Full FBS'!$B$18:$M$4306,9,0)</f>
        <v>0</v>
      </c>
      <c r="K364" s="181">
        <f>VLOOKUP(B364,'Full FBS'!$B$18:$M$4306,10,0)</f>
        <v>25</v>
      </c>
      <c r="L364" s="181">
        <f>VLOOKUP(B364,'Full FBS'!$B$18:$M$4306,11,0)</f>
        <v>381</v>
      </c>
      <c r="M364" s="181">
        <f>VLOOKUP(B364,'Full FBS'!$B$18:$M$4306,12,0)</f>
        <v>3</v>
      </c>
      <c r="N364" s="43">
        <f>SUM(G364*$D$8+H364*$D$5+I364*$D$9+J364*$D$6+K364*$D$11+L364*$D$10+M364*$D$7)</f>
        <v>68.599999999999994</v>
      </c>
      <c r="O364" s="97">
        <f>VLOOKUP(B364, 'Full FBS'!$B$18:$P$4999, 14, FALSE)</f>
        <v>1</v>
      </c>
      <c r="P364" s="106">
        <f>SUM((((I364+L364)/1300*0.35)+(J364+M364)/14.5*0.35)+(K364/90)*0.3)*100*O364</f>
        <v>25.832404951370464</v>
      </c>
      <c r="Q364" s="31"/>
      <c r="R364" s="15"/>
      <c r="S364" s="15"/>
      <c r="T364" s="15"/>
      <c r="U364" s="15"/>
    </row>
    <row r="365" spans="1:21" ht="13.5" customHeight="1">
      <c r="A365" s="41">
        <f>RANK(N365,$N$18:$N$1857)</f>
        <v>348</v>
      </c>
      <c r="B365" s="180" t="s">
        <v>45</v>
      </c>
      <c r="C365" s="180" t="s">
        <v>1463</v>
      </c>
      <c r="D365" s="180" t="s">
        <v>43</v>
      </c>
      <c r="E365" s="180" t="s">
        <v>34</v>
      </c>
      <c r="F365" s="180" t="s">
        <v>35</v>
      </c>
      <c r="G365" s="181">
        <f>VLOOKUP(B365,'Full FBS'!$B$18:$M$4306,6,0)</f>
        <v>0</v>
      </c>
      <c r="H365" s="181">
        <f>VLOOKUP(B365,'Full FBS'!$B$18:$M$4306,7,0)</f>
        <v>0</v>
      </c>
      <c r="I365" s="181">
        <f>VLOOKUP(B365,'Full FBS'!$B$18:$M$4306,8,0)</f>
        <v>0</v>
      </c>
      <c r="J365" s="181">
        <f>VLOOKUP(B365,'Full FBS'!$B$18:$M$4306,9,0)</f>
        <v>0</v>
      </c>
      <c r="K365" s="181">
        <f>VLOOKUP(B365,'Full FBS'!$B$18:$M$4306,10,0)</f>
        <v>27</v>
      </c>
      <c r="L365" s="181">
        <f>VLOOKUP(B365,'Full FBS'!$B$18:$M$4306,11,0)</f>
        <v>365</v>
      </c>
      <c r="M365" s="181">
        <f>VLOOKUP(B365,'Full FBS'!$B$18:$M$4306,12,0)</f>
        <v>3</v>
      </c>
      <c r="N365" s="43">
        <f>SUM(G365*$D$8+H365*$D$5+I365*$D$9+J365*$D$6+K365*$D$11+L365*$D$10+M365*$D$7)</f>
        <v>68</v>
      </c>
      <c r="O365" s="97">
        <f>VLOOKUP(B365, 'Full FBS'!$B$18:$P$4999, 14, FALSE)</f>
        <v>1</v>
      </c>
      <c r="P365" s="106">
        <f>SUM((((I365+L365)/1300*0.35)+(J365+M365)/14.5*0.35)+(K365/90)*0.3)*100*O365</f>
        <v>26.068302387267906</v>
      </c>
      <c r="Q365" s="31"/>
      <c r="R365" s="15"/>
      <c r="S365" s="15"/>
      <c r="T365" s="15"/>
      <c r="U365" s="15"/>
    </row>
    <row r="366" spans="1:21" ht="13.5" customHeight="1">
      <c r="A366" s="41">
        <f>RANK(N366,$N$18:$N$1857)</f>
        <v>349</v>
      </c>
      <c r="B366" s="180" t="s">
        <v>880</v>
      </c>
      <c r="C366" s="180" t="s">
        <v>1367</v>
      </c>
      <c r="D366" s="180" t="s">
        <v>43</v>
      </c>
      <c r="E366" s="180" t="s">
        <v>38</v>
      </c>
      <c r="F366" s="180" t="s">
        <v>37</v>
      </c>
      <c r="G366" s="181">
        <f>VLOOKUP(B366,'Full FBS'!$B$18:$M$4306,6,0)</f>
        <v>0</v>
      </c>
      <c r="H366" s="181">
        <f>VLOOKUP(B366,'Full FBS'!$B$18:$M$4306,7,0)</f>
        <v>0</v>
      </c>
      <c r="I366" s="181">
        <f>VLOOKUP(B366,'Full FBS'!$B$18:$M$4306,8,0)</f>
        <v>0</v>
      </c>
      <c r="J366" s="181">
        <f>VLOOKUP(B366,'Full FBS'!$B$18:$M$4306,9,0)</f>
        <v>0</v>
      </c>
      <c r="K366" s="181">
        <f>VLOOKUP(B366,'Full FBS'!$B$18:$M$4306,10,0)</f>
        <v>32</v>
      </c>
      <c r="L366" s="181">
        <f>VLOOKUP(B366,'Full FBS'!$B$18:$M$4306,11,0)</f>
        <v>339</v>
      </c>
      <c r="M366" s="181">
        <f>VLOOKUP(B366,'Full FBS'!$B$18:$M$4306,12,0)</f>
        <v>3</v>
      </c>
      <c r="N366" s="43">
        <f>SUM(G366*$D$8+H366*$D$5+I366*$D$9+J366*$D$6+K366*$D$11+L366*$D$10+M366*$D$7)</f>
        <v>67.900000000000006</v>
      </c>
      <c r="O366" s="97">
        <f>VLOOKUP(B366, 'Full FBS'!$B$18:$P$4999, 14, FALSE)</f>
        <v>1</v>
      </c>
      <c r="P366" s="106">
        <f>SUM((((I366+L366)/1300*0.35)+(J366+M366)/14.5*0.35)+(K366/90)*0.3)*100*O366</f>
        <v>27.034969053934571</v>
      </c>
      <c r="Q366" s="31"/>
      <c r="R366" s="15"/>
      <c r="S366" s="15"/>
      <c r="T366" s="15"/>
      <c r="U366" s="15"/>
    </row>
    <row r="367" spans="1:21" ht="13.5" customHeight="1">
      <c r="A367" s="41">
        <f>RANK(N367,$N$18:$N$1857)</f>
        <v>350</v>
      </c>
      <c r="B367" s="180" t="s">
        <v>747</v>
      </c>
      <c r="C367" s="180" t="s">
        <v>1456</v>
      </c>
      <c r="D367" s="180" t="s">
        <v>43</v>
      </c>
      <c r="E367" s="180" t="s">
        <v>34</v>
      </c>
      <c r="F367" s="180" t="s">
        <v>52</v>
      </c>
      <c r="G367" s="181">
        <f>VLOOKUP(B367,'Full FBS'!$B$18:$M$4306,6,0)</f>
        <v>0</v>
      </c>
      <c r="H367" s="181">
        <f>VLOOKUP(B367,'Full FBS'!$B$18:$M$4306,7,0)</f>
        <v>0</v>
      </c>
      <c r="I367" s="181">
        <f>VLOOKUP(B367,'Full FBS'!$B$18:$M$4306,8,0)</f>
        <v>0</v>
      </c>
      <c r="J367" s="181">
        <f>VLOOKUP(B367,'Full FBS'!$B$18:$M$4306,9,0)</f>
        <v>0</v>
      </c>
      <c r="K367" s="181">
        <f>VLOOKUP(B367,'Full FBS'!$B$18:$M$4306,10,0)</f>
        <v>31</v>
      </c>
      <c r="L367" s="181">
        <f>VLOOKUP(B367,'Full FBS'!$B$18:$M$4306,11,0)</f>
        <v>403</v>
      </c>
      <c r="M367" s="181">
        <f>VLOOKUP(B367,'Full FBS'!$B$18:$M$4306,12,0)</f>
        <v>2</v>
      </c>
      <c r="N367" s="43">
        <f>SUM(G367*$D$8+H367*$D$5+I367*$D$9+J367*$D$6+K367*$D$11+L367*$D$10+M367*$D$7)</f>
        <v>67.800000000000011</v>
      </c>
      <c r="O367" s="97">
        <f>VLOOKUP(B367, 'Full FBS'!$B$18:$P$4999, 14, FALSE)</f>
        <v>1</v>
      </c>
      <c r="P367" s="106">
        <f>SUM((((I367+L367)/1300*0.35)+(J367+M367)/14.5*0.35)+(K367/90)*0.3)*100*O367</f>
        <v>26.010919540229882</v>
      </c>
      <c r="Q367" s="31"/>
      <c r="R367" s="15"/>
      <c r="S367" s="15"/>
      <c r="T367" s="15"/>
      <c r="U367" s="15"/>
    </row>
    <row r="368" spans="1:21" ht="13.5" customHeight="1">
      <c r="A368" s="41">
        <f>RANK(N368,$N$18:$N$1857)</f>
        <v>351</v>
      </c>
      <c r="B368" s="207" t="s">
        <v>1611</v>
      </c>
      <c r="C368" s="180" t="s">
        <v>1409</v>
      </c>
      <c r="D368" s="180" t="s">
        <v>43</v>
      </c>
      <c r="E368" s="180" t="s">
        <v>38</v>
      </c>
      <c r="F368" s="180" t="s">
        <v>1106</v>
      </c>
      <c r="G368" s="181">
        <f>VLOOKUP(B368,'Full FBS'!$B$18:$M$4306,6,0)</f>
        <v>0</v>
      </c>
      <c r="H368" s="181">
        <f>VLOOKUP(B368,'Full FBS'!$B$18:$M$4306,7,0)</f>
        <v>0</v>
      </c>
      <c r="I368" s="181">
        <f>VLOOKUP(B368,'Full FBS'!$B$18:$M$4306,8,0)</f>
        <v>0</v>
      </c>
      <c r="J368" s="181">
        <f>VLOOKUP(B368,'Full FBS'!$B$18:$M$4306,9,0)</f>
        <v>0</v>
      </c>
      <c r="K368" s="181">
        <f>VLOOKUP(B368,'Full FBS'!$B$18:$M$4306,10,0)</f>
        <v>30</v>
      </c>
      <c r="L368" s="181">
        <f>VLOOKUP(B368,'Full FBS'!$B$18:$M$4306,11,0)</f>
        <v>407</v>
      </c>
      <c r="M368" s="181">
        <f>VLOOKUP(B368,'Full FBS'!$B$18:$M$4306,12,0)</f>
        <v>2</v>
      </c>
      <c r="N368" s="43">
        <f>SUM(G368*$D$8+H368*$D$5+I368*$D$9+J368*$D$6+K368*$D$11+L368*$D$10+M368*$D$7)</f>
        <v>67.7</v>
      </c>
      <c r="O368" s="97">
        <f>VLOOKUP(B368, 'Full FBS'!$B$18:$P$4999, 14, FALSE)</f>
        <v>1</v>
      </c>
      <c r="P368" s="106">
        <f>SUM((((I368+L368)/1300*0.35)+(J368+M368)/14.5*0.35)+(K368/90)*0.3)*100*O368</f>
        <v>25.785278514588857</v>
      </c>
      <c r="Q368" s="31"/>
      <c r="R368" s="15"/>
      <c r="S368" s="15"/>
      <c r="T368" s="15"/>
      <c r="U368" s="15"/>
    </row>
    <row r="369" spans="1:21" ht="13.5" customHeight="1">
      <c r="A369" s="41">
        <f>RANK(N369,$N$18:$N$1857)</f>
        <v>352</v>
      </c>
      <c r="B369" s="180" t="s">
        <v>1592</v>
      </c>
      <c r="C369" s="180" t="s">
        <v>1438</v>
      </c>
      <c r="D369" s="180" t="s">
        <v>43</v>
      </c>
      <c r="E369" s="180" t="s">
        <v>38</v>
      </c>
      <c r="F369" s="180" t="s">
        <v>1482</v>
      </c>
      <c r="G369" s="181">
        <f>VLOOKUP(B369,'Full FBS'!$B$18:$M$4306,6,0)</f>
        <v>0</v>
      </c>
      <c r="H369" s="181">
        <f>VLOOKUP(B369,'Full FBS'!$B$18:$M$4306,7,0)</f>
        <v>0</v>
      </c>
      <c r="I369" s="181">
        <f>VLOOKUP(B369,'Full FBS'!$B$18:$M$4306,8,0)</f>
        <v>0</v>
      </c>
      <c r="J369" s="181">
        <f>VLOOKUP(B369,'Full FBS'!$B$18:$M$4306,9,0)</f>
        <v>0</v>
      </c>
      <c r="K369" s="181">
        <f>VLOOKUP(B369,'Full FBS'!$B$18:$M$4306,10,0)</f>
        <v>32</v>
      </c>
      <c r="L369" s="181">
        <f>VLOOKUP(B369,'Full FBS'!$B$18:$M$4306,11,0)</f>
        <v>335</v>
      </c>
      <c r="M369" s="181">
        <f>VLOOKUP(B369,'Full FBS'!$B$18:$M$4306,12,0)</f>
        <v>3</v>
      </c>
      <c r="N369" s="43">
        <f>SUM(G369*$D$8+H369*$D$5+I369*$D$9+J369*$D$6+K369*$D$11+L369*$D$10+M369*$D$7)</f>
        <v>67.5</v>
      </c>
      <c r="O369" s="97">
        <f>VLOOKUP(B369, 'Full FBS'!$B$18:$P$4999, 14, FALSE)</f>
        <v>1</v>
      </c>
      <c r="P369" s="106">
        <f>SUM((((I369+L369)/1300*0.35)+(J369+M369)/14.5*0.35)+(K369/90)*0.3)*100*O369</f>
        <v>26.927276746242264</v>
      </c>
      <c r="Q369" s="31"/>
      <c r="R369" s="15"/>
      <c r="S369" s="15"/>
      <c r="T369" s="15"/>
      <c r="U369" s="15"/>
    </row>
    <row r="370" spans="1:21" ht="13.5" customHeight="1">
      <c r="A370" s="41">
        <f>RANK(N370,$N$18:$N$1857)</f>
        <v>353</v>
      </c>
      <c r="B370" s="180" t="s">
        <v>225</v>
      </c>
      <c r="C370" s="180" t="s">
        <v>1418</v>
      </c>
      <c r="D370" s="180" t="s">
        <v>43</v>
      </c>
      <c r="E370" s="180" t="s">
        <v>36</v>
      </c>
      <c r="F370" s="180" t="s">
        <v>1482</v>
      </c>
      <c r="G370" s="181">
        <f>VLOOKUP(B370,'Full FBS'!$B$18:$M$4306,6,0)</f>
        <v>0</v>
      </c>
      <c r="H370" s="181">
        <f>VLOOKUP(B370,'Full FBS'!$B$18:$M$4306,7,0)</f>
        <v>0</v>
      </c>
      <c r="I370" s="181">
        <f>VLOOKUP(B370,'Full FBS'!$B$18:$M$4306,8,0)</f>
        <v>25</v>
      </c>
      <c r="J370" s="181">
        <f>VLOOKUP(B370,'Full FBS'!$B$18:$M$4306,9,0)</f>
        <v>0</v>
      </c>
      <c r="K370" s="181">
        <f>VLOOKUP(B370,'Full FBS'!$B$18:$M$4306,10,0)</f>
        <v>28</v>
      </c>
      <c r="L370" s="181">
        <f>VLOOKUP(B370,'Full FBS'!$B$18:$M$4306,11,0)</f>
        <v>329</v>
      </c>
      <c r="M370" s="181">
        <f>VLOOKUP(B370,'Full FBS'!$B$18:$M$4306,12,0)</f>
        <v>3</v>
      </c>
      <c r="N370" s="43">
        <f>SUM(G370*$D$8+H370*$D$5+I370*$D$9+J370*$D$6+K370*$D$11+L370*$D$10+M370*$D$7)</f>
        <v>67.400000000000006</v>
      </c>
      <c r="O370" s="97">
        <f>VLOOKUP(B370, 'Full FBS'!$B$18:$P$4999, 14, FALSE)</f>
        <v>1</v>
      </c>
      <c r="P370" s="106">
        <f>SUM((((I370+L370)/1300*0.35)+(J370+M370)/14.5*0.35)+(K370/90)*0.3)*100*O370</f>
        <v>26.105481874447388</v>
      </c>
      <c r="Q370" s="31"/>
      <c r="R370" s="15"/>
      <c r="S370" s="15"/>
      <c r="T370" s="15"/>
      <c r="U370" s="15"/>
    </row>
    <row r="371" spans="1:21" ht="13.5" customHeight="1">
      <c r="A371" s="41">
        <f>RANK(N371,$N$18:$N$1857)</f>
        <v>354</v>
      </c>
      <c r="B371" s="180" t="s">
        <v>824</v>
      </c>
      <c r="C371" s="180" t="s">
        <v>1374</v>
      </c>
      <c r="D371" s="180" t="s">
        <v>43</v>
      </c>
      <c r="E371" s="180" t="s">
        <v>36</v>
      </c>
      <c r="F371" s="180" t="s">
        <v>37</v>
      </c>
      <c r="G371" s="181">
        <f>VLOOKUP(B371,'Full FBS'!$B$18:$M$4306,6,0)</f>
        <v>0</v>
      </c>
      <c r="H371" s="181">
        <f>VLOOKUP(B371,'Full FBS'!$B$18:$M$4306,7,0)</f>
        <v>0</v>
      </c>
      <c r="I371" s="181">
        <f>VLOOKUP(B371,'Full FBS'!$B$18:$M$4306,8,0)</f>
        <v>0</v>
      </c>
      <c r="J371" s="181">
        <f>VLOOKUP(B371,'Full FBS'!$B$18:$M$4306,9,0)</f>
        <v>0</v>
      </c>
      <c r="K371" s="181">
        <f>VLOOKUP(B371,'Full FBS'!$B$18:$M$4306,10,0)</f>
        <v>26</v>
      </c>
      <c r="L371" s="181">
        <f>VLOOKUP(B371,'Full FBS'!$B$18:$M$4306,11,0)</f>
        <v>363</v>
      </c>
      <c r="M371" s="181">
        <f>VLOOKUP(B371,'Full FBS'!$B$18:$M$4306,12,0)</f>
        <v>3</v>
      </c>
      <c r="N371" s="43">
        <f>SUM(G371*$D$8+H371*$D$5+I371*$D$9+J371*$D$6+K371*$D$11+L371*$D$10+M371*$D$7)</f>
        <v>67.300000000000011</v>
      </c>
      <c r="O371" s="97">
        <f>VLOOKUP(B371, 'Full FBS'!$B$18:$P$4999, 14, FALSE)</f>
        <v>1</v>
      </c>
      <c r="P371" s="106">
        <f>SUM((((I371+L371)/1300*0.35)+(J371+M371)/14.5*0.35)+(K371/90)*0.3)*100*O371</f>
        <v>25.681122900088415</v>
      </c>
      <c r="Q371" s="31"/>
      <c r="R371" s="15"/>
      <c r="S371" s="15"/>
      <c r="T371" s="15"/>
      <c r="U371" s="15"/>
    </row>
    <row r="372" spans="1:21" ht="13.5" customHeight="1">
      <c r="A372" s="41">
        <f>RANK(N372,$N$18:$N$1857)</f>
        <v>355</v>
      </c>
      <c r="B372" s="180" t="s">
        <v>112</v>
      </c>
      <c r="C372" s="180" t="s">
        <v>1399</v>
      </c>
      <c r="D372" s="180" t="s">
        <v>43</v>
      </c>
      <c r="E372" s="180" t="s">
        <v>34</v>
      </c>
      <c r="F372" s="180" t="s">
        <v>37</v>
      </c>
      <c r="G372" s="181">
        <f>VLOOKUP(B372,'Full FBS'!$B$18:$M$4306,6,0)</f>
        <v>0</v>
      </c>
      <c r="H372" s="181">
        <f>VLOOKUP(B372,'Full FBS'!$B$18:$M$4306,7,0)</f>
        <v>0</v>
      </c>
      <c r="I372" s="181">
        <f>VLOOKUP(B372,'Full FBS'!$B$18:$M$4306,8,0)</f>
        <v>0</v>
      </c>
      <c r="J372" s="181">
        <f>VLOOKUP(B372,'Full FBS'!$B$18:$M$4306,9,0)</f>
        <v>0</v>
      </c>
      <c r="K372" s="181">
        <f>VLOOKUP(B372,'Full FBS'!$B$18:$M$4306,10,0)</f>
        <v>30</v>
      </c>
      <c r="L372" s="181">
        <f>VLOOKUP(B372,'Full FBS'!$B$18:$M$4306,11,0)</f>
        <v>341</v>
      </c>
      <c r="M372" s="181">
        <f>VLOOKUP(B372,'Full FBS'!$B$18:$M$4306,12,0)</f>
        <v>3</v>
      </c>
      <c r="N372" s="43">
        <f>SUM(G372*$D$8+H372*$D$5+I372*$D$9+J372*$D$6+K372*$D$11+L372*$D$10+M372*$D$7)</f>
        <v>67.099999999999994</v>
      </c>
      <c r="O372" s="97">
        <f>VLOOKUP(B372, 'Full FBS'!$B$18:$P$4999, 14, FALSE)</f>
        <v>1</v>
      </c>
      <c r="P372" s="106">
        <f>SUM((((I372+L372)/1300*0.35)+(J372+M372)/14.5*0.35)+(K372/90)*0.3)*100*O372</f>
        <v>26.422148541114055</v>
      </c>
      <c r="Q372" s="31"/>
      <c r="R372" s="15"/>
      <c r="S372" s="15"/>
      <c r="T372" s="15"/>
      <c r="U372" s="15"/>
    </row>
    <row r="373" spans="1:21" ht="13.5" customHeight="1">
      <c r="A373" s="41">
        <f>RANK(N373,$N$18:$N$1857)</f>
        <v>356</v>
      </c>
      <c r="B373" s="180" t="s">
        <v>870</v>
      </c>
      <c r="C373" s="180" t="s">
        <v>1433</v>
      </c>
      <c r="D373" s="180" t="s">
        <v>43</v>
      </c>
      <c r="E373" s="180" t="s">
        <v>36</v>
      </c>
      <c r="F373" s="180" t="s">
        <v>37</v>
      </c>
      <c r="G373" s="181">
        <f>VLOOKUP(B373,'Full FBS'!$B$18:$M$4306,6,0)</f>
        <v>0</v>
      </c>
      <c r="H373" s="181">
        <f>VLOOKUP(B373,'Full FBS'!$B$18:$M$4306,7,0)</f>
        <v>0</v>
      </c>
      <c r="I373" s="181">
        <f>VLOOKUP(B373,'Full FBS'!$B$18:$M$4306,8,0)</f>
        <v>50</v>
      </c>
      <c r="J373" s="181">
        <f>VLOOKUP(B373,'Full FBS'!$B$18:$M$4306,9,0)</f>
        <v>0</v>
      </c>
      <c r="K373" s="181">
        <f>VLOOKUP(B373,'Full FBS'!$B$18:$M$4306,10,0)</f>
        <v>32</v>
      </c>
      <c r="L373" s="181">
        <f>VLOOKUP(B373,'Full FBS'!$B$18:$M$4306,11,0)</f>
        <v>339</v>
      </c>
      <c r="M373" s="181">
        <f>VLOOKUP(B373,'Full FBS'!$B$18:$M$4306,12,0)</f>
        <v>2</v>
      </c>
      <c r="N373" s="43">
        <f>SUM(G373*$D$8+H373*$D$5+I373*$D$9+J373*$D$6+K373*$D$11+L373*$D$10+M373*$D$7)</f>
        <v>66.900000000000006</v>
      </c>
      <c r="O373" s="97">
        <f>VLOOKUP(B373, 'Full FBS'!$B$18:$P$4999, 14, FALSE)</f>
        <v>1</v>
      </c>
      <c r="P373" s="106">
        <f>SUM((((I373+L373)/1300*0.35)+(J373+M373)/14.5*0.35)+(K373/90)*0.3)*100*O373</f>
        <v>25.967329796640144</v>
      </c>
      <c r="Q373" s="31"/>
      <c r="R373" s="15"/>
      <c r="S373" s="15"/>
      <c r="T373" s="15"/>
      <c r="U373" s="15"/>
    </row>
    <row r="374" spans="1:21" ht="13.5" customHeight="1">
      <c r="A374" s="41">
        <f>RANK(N374,$N$18:$N$1857)</f>
        <v>356</v>
      </c>
      <c r="B374" s="180" t="s">
        <v>1246</v>
      </c>
      <c r="C374" s="180" t="s">
        <v>1458</v>
      </c>
      <c r="D374" s="180" t="s">
        <v>43</v>
      </c>
      <c r="E374" s="180" t="s">
        <v>36</v>
      </c>
      <c r="F374" s="180" t="s">
        <v>35</v>
      </c>
      <c r="G374" s="181">
        <f>VLOOKUP(B374,'Full FBS'!$B$18:$M$4306,6,0)</f>
        <v>0</v>
      </c>
      <c r="H374" s="181">
        <f>VLOOKUP(B374,'Full FBS'!$B$18:$M$4306,7,0)</f>
        <v>0</v>
      </c>
      <c r="I374" s="181">
        <f>VLOOKUP(B374,'Full FBS'!$B$18:$M$4306,8,0)</f>
        <v>0</v>
      </c>
      <c r="J374" s="181">
        <f>VLOOKUP(B374,'Full FBS'!$B$18:$M$4306,9,0)</f>
        <v>0</v>
      </c>
      <c r="K374" s="181">
        <f>VLOOKUP(B374,'Full FBS'!$B$18:$M$4306,10,0)</f>
        <v>31</v>
      </c>
      <c r="L374" s="181">
        <f>VLOOKUP(B374,'Full FBS'!$B$18:$M$4306,11,0)</f>
        <v>394</v>
      </c>
      <c r="M374" s="181">
        <f>VLOOKUP(B374,'Full FBS'!$B$18:$M$4306,12,0)</f>
        <v>2</v>
      </c>
      <c r="N374" s="43">
        <f>SUM(G374*$D$8+H374*$D$5+I374*$D$9+J374*$D$6+K374*$D$11+L374*$D$10+M374*$D$7)</f>
        <v>66.900000000000006</v>
      </c>
      <c r="O374" s="97">
        <f>VLOOKUP(B374, 'Full FBS'!$B$18:$P$4999, 14, FALSE)</f>
        <v>1</v>
      </c>
      <c r="P374" s="106">
        <f>SUM((((I374+L374)/1300*0.35)+(J374+M374)/14.5*0.35)+(K374/90)*0.3)*100*O374</f>
        <v>25.768611847922191</v>
      </c>
      <c r="Q374" s="31"/>
      <c r="R374" s="15"/>
      <c r="S374" s="15"/>
      <c r="T374" s="15"/>
      <c r="U374" s="15"/>
    </row>
    <row r="375" spans="1:21" ht="13.5" customHeight="1">
      <c r="A375" s="41">
        <f>RANK(N375,$N$18:$N$1857)</f>
        <v>358</v>
      </c>
      <c r="B375" s="180" t="s">
        <v>172</v>
      </c>
      <c r="C375" s="180" t="s">
        <v>1429</v>
      </c>
      <c r="D375" s="180" t="s">
        <v>43</v>
      </c>
      <c r="E375" s="180" t="s">
        <v>34</v>
      </c>
      <c r="F375" s="180" t="s">
        <v>35</v>
      </c>
      <c r="G375" s="181">
        <f>VLOOKUP(B375,'Full FBS'!$B$18:$M$4306,6,0)</f>
        <v>0</v>
      </c>
      <c r="H375" s="181">
        <f>VLOOKUP(B375,'Full FBS'!$B$18:$M$4306,7,0)</f>
        <v>0</v>
      </c>
      <c r="I375" s="181">
        <f>VLOOKUP(B375,'Full FBS'!$B$18:$M$4306,8,0)</f>
        <v>0</v>
      </c>
      <c r="J375" s="181">
        <f>VLOOKUP(B375,'Full FBS'!$B$18:$M$4306,9,0)</f>
        <v>0</v>
      </c>
      <c r="K375" s="181">
        <f>VLOOKUP(B375,'Full FBS'!$B$18:$M$4306,10,0)</f>
        <v>28</v>
      </c>
      <c r="L375" s="181">
        <f>VLOOKUP(B375,'Full FBS'!$B$18:$M$4306,11,0)</f>
        <v>346</v>
      </c>
      <c r="M375" s="181">
        <f>VLOOKUP(B375,'Full FBS'!$B$18:$M$4306,12,0)</f>
        <v>3</v>
      </c>
      <c r="N375" s="43">
        <f>SUM(G375*$D$8+H375*$D$5+I375*$D$9+J375*$D$6+K375*$D$11+L375*$D$10+M375*$D$7)</f>
        <v>66.599999999999994</v>
      </c>
      <c r="O375" s="97">
        <f>VLOOKUP(B375, 'Full FBS'!$B$18:$P$4999, 14, FALSE)</f>
        <v>1</v>
      </c>
      <c r="P375" s="106">
        <f>SUM((((I375+L375)/1300*0.35)+(J375+M375)/14.5*0.35)+(K375/90)*0.3)*100*O375</f>
        <v>25.89009725906277</v>
      </c>
      <c r="Q375" s="31"/>
      <c r="R375" s="15"/>
      <c r="S375" s="15"/>
      <c r="T375" s="15"/>
      <c r="U375" s="15"/>
    </row>
    <row r="376" spans="1:21" ht="13.5" customHeight="1">
      <c r="A376" s="41">
        <f>RANK(N376,$N$18:$N$1857)</f>
        <v>359</v>
      </c>
      <c r="B376" s="180" t="s">
        <v>1490</v>
      </c>
      <c r="C376" s="180" t="s">
        <v>1444</v>
      </c>
      <c r="D376" s="180" t="s">
        <v>43</v>
      </c>
      <c r="E376" s="180" t="s">
        <v>40</v>
      </c>
      <c r="F376" s="180" t="s">
        <v>1104</v>
      </c>
      <c r="G376" s="181">
        <f>VLOOKUP(B376,'Full FBS'!$B$18:$M$4306,6,0)</f>
        <v>0</v>
      </c>
      <c r="H376" s="181">
        <f>VLOOKUP(B376,'Full FBS'!$B$18:$M$4306,7,0)</f>
        <v>0</v>
      </c>
      <c r="I376" s="181">
        <f>VLOOKUP(B376,'Full FBS'!$B$18:$M$4306,8,0)</f>
        <v>15</v>
      </c>
      <c r="J376" s="181">
        <f>VLOOKUP(B376,'Full FBS'!$B$18:$M$4306,9,0)</f>
        <v>0</v>
      </c>
      <c r="K376" s="181">
        <f>VLOOKUP(B376,'Full FBS'!$B$18:$M$4306,10,0)</f>
        <v>25</v>
      </c>
      <c r="L376" s="181">
        <f>VLOOKUP(B376,'Full FBS'!$B$18:$M$4306,11,0)</f>
        <v>345</v>
      </c>
      <c r="M376" s="181">
        <f>VLOOKUP(B376,'Full FBS'!$B$18:$M$4306,12,0)</f>
        <v>3</v>
      </c>
      <c r="N376" s="43">
        <f>SUM(G376*$D$8+H376*$D$5+I376*$D$9+J376*$D$6+K376*$D$11+L376*$D$10+M376*$D$7)</f>
        <v>66.5</v>
      </c>
      <c r="O376" s="97">
        <f>VLOOKUP(B376, 'Full FBS'!$B$18:$P$4999, 14, FALSE)</f>
        <v>1</v>
      </c>
      <c r="P376" s="106">
        <f>SUM((((I376+L376)/1300*0.35)+(J376+M376)/14.5*0.35)+(K376/90)*0.3)*100*O376</f>
        <v>25.267020335985851</v>
      </c>
      <c r="Q376" s="31"/>
      <c r="R376" s="15"/>
      <c r="S376" s="15"/>
      <c r="T376" s="15"/>
      <c r="U376" s="15"/>
    </row>
    <row r="377" spans="1:21" ht="13.5" customHeight="1">
      <c r="A377" s="41">
        <f>RANK(N377,$N$18:$N$1857)</f>
        <v>360</v>
      </c>
      <c r="B377" s="180" t="s">
        <v>681</v>
      </c>
      <c r="C377" s="180" t="s">
        <v>1480</v>
      </c>
      <c r="D377" s="180" t="s">
        <v>43</v>
      </c>
      <c r="E377" s="180" t="s">
        <v>36</v>
      </c>
      <c r="F377" s="180" t="s">
        <v>1103</v>
      </c>
      <c r="G377" s="181">
        <f>VLOOKUP(B377,'Full FBS'!$B$18:$M$4306,6,0)</f>
        <v>0</v>
      </c>
      <c r="H377" s="181">
        <f>VLOOKUP(B377,'Full FBS'!$B$18:$M$4306,7,0)</f>
        <v>0</v>
      </c>
      <c r="I377" s="181">
        <f>VLOOKUP(B377,'Full FBS'!$B$18:$M$4306,8,0)</f>
        <v>15</v>
      </c>
      <c r="J377" s="181">
        <f>VLOOKUP(B377,'Full FBS'!$B$18:$M$4306,9,0)</f>
        <v>0</v>
      </c>
      <c r="K377" s="181">
        <f>VLOOKUP(B377,'Full FBS'!$B$18:$M$4306,10,0)</f>
        <v>18</v>
      </c>
      <c r="L377" s="181">
        <f>VLOOKUP(B377,'Full FBS'!$B$18:$M$4306,11,0)</f>
        <v>377</v>
      </c>
      <c r="M377" s="181">
        <f>VLOOKUP(B377,'Full FBS'!$B$18:$M$4306,12,0)</f>
        <v>3</v>
      </c>
      <c r="N377" s="43">
        <f>SUM(G377*$D$8+H377*$D$5+I377*$D$9+J377*$D$6+K377*$D$11+L377*$D$10+M377*$D$7)</f>
        <v>66.2</v>
      </c>
      <c r="O377" s="97">
        <f>VLOOKUP(B377, 'Full FBS'!$B$18:$P$4999, 14, FALSE)</f>
        <v>1</v>
      </c>
      <c r="P377" s="106">
        <f>SUM((((I377+L377)/1300*0.35)+(J377+M377)/14.5*0.35)+(K377/90)*0.3)*100*O377</f>
        <v>23.795225464190978</v>
      </c>
      <c r="Q377" s="31"/>
      <c r="R377" s="15"/>
      <c r="S377" s="15"/>
      <c r="T377" s="15"/>
      <c r="U377" s="15"/>
    </row>
    <row r="378" spans="1:21" ht="13.5" customHeight="1">
      <c r="A378" s="41">
        <f>RANK(N378,$N$18:$N$1857)</f>
        <v>360</v>
      </c>
      <c r="B378" s="207" t="s">
        <v>1067</v>
      </c>
      <c r="C378" s="180" t="s">
        <v>1448</v>
      </c>
      <c r="D378" s="180" t="s">
        <v>43</v>
      </c>
      <c r="E378" s="207" t="s">
        <v>34</v>
      </c>
      <c r="F378" s="180" t="s">
        <v>41</v>
      </c>
      <c r="G378" s="181">
        <f>VLOOKUP(B378,'Full FBS'!$B$18:$M$4306,6,0)</f>
        <v>0</v>
      </c>
      <c r="H378" s="181">
        <f>VLOOKUP(B378,'Full FBS'!$B$18:$M$4306,7,0)</f>
        <v>0</v>
      </c>
      <c r="I378" s="181">
        <f>VLOOKUP(B378,'Full FBS'!$B$18:$M$4306,8,0)</f>
        <v>0</v>
      </c>
      <c r="J378" s="181">
        <f>VLOOKUP(B378,'Full FBS'!$B$18:$M$4306,9,0)</f>
        <v>0</v>
      </c>
      <c r="K378" s="181">
        <f>VLOOKUP(B378,'Full FBS'!$B$18:$M$4306,10,0)</f>
        <v>32</v>
      </c>
      <c r="L378" s="181">
        <f>VLOOKUP(B378,'Full FBS'!$B$18:$M$4306,11,0)</f>
        <v>382</v>
      </c>
      <c r="M378" s="181">
        <f>VLOOKUP(B378,'Full FBS'!$B$18:$M$4306,12,0)</f>
        <v>2</v>
      </c>
      <c r="N378" s="43">
        <f>SUM(G378*$D$8+H378*$D$5+I378*$D$9+J378*$D$6+K378*$D$11+L378*$D$10+M378*$D$7)</f>
        <v>66.2</v>
      </c>
      <c r="O378" s="97">
        <f>VLOOKUP(B378, 'Full FBS'!$B$18:$P$4999, 14, FALSE)</f>
        <v>1</v>
      </c>
      <c r="P378" s="106">
        <f>SUM((((I378+L378)/1300*0.35)+(J378+M378)/14.5*0.35)+(K378/90)*0.3)*100*O378</f>
        <v>25.778868258178605</v>
      </c>
      <c r="Q378" s="31"/>
      <c r="R378" s="15"/>
      <c r="S378" s="15"/>
      <c r="T378" s="15"/>
      <c r="U378" s="15"/>
    </row>
    <row r="379" spans="1:21" ht="13.5" customHeight="1">
      <c r="A379" s="41">
        <f>RANK(N379,$N$18:$N$1857)</f>
        <v>362</v>
      </c>
      <c r="B379" s="180" t="s">
        <v>672</v>
      </c>
      <c r="C379" s="180" t="s">
        <v>1382</v>
      </c>
      <c r="D379" s="180" t="s">
        <v>43</v>
      </c>
      <c r="E379" s="180" t="s">
        <v>36</v>
      </c>
      <c r="F379" s="180" t="s">
        <v>37</v>
      </c>
      <c r="G379" s="181">
        <f>VLOOKUP(B379,'Full FBS'!$B$18:$M$4306,6,0)</f>
        <v>0</v>
      </c>
      <c r="H379" s="181">
        <f>VLOOKUP(B379,'Full FBS'!$B$18:$M$4306,7,0)</f>
        <v>0</v>
      </c>
      <c r="I379" s="181">
        <f>VLOOKUP(B379,'Full FBS'!$B$18:$M$4306,8,0)</f>
        <v>0</v>
      </c>
      <c r="J379" s="181">
        <f>VLOOKUP(B379,'Full FBS'!$B$18:$M$4306,9,0)</f>
        <v>0</v>
      </c>
      <c r="K379" s="181">
        <f>VLOOKUP(B379,'Full FBS'!$B$18:$M$4306,10,0)</f>
        <v>24</v>
      </c>
      <c r="L379" s="181">
        <f>VLOOKUP(B379,'Full FBS'!$B$18:$M$4306,11,0)</f>
        <v>361</v>
      </c>
      <c r="M379" s="181">
        <f>VLOOKUP(B379,'Full FBS'!$B$18:$M$4306,12,0)</f>
        <v>3</v>
      </c>
      <c r="N379" s="43">
        <f>SUM(G379*$D$8+H379*$D$5+I379*$D$9+J379*$D$6+K379*$D$11+L379*$D$10+M379*$D$7)</f>
        <v>66.099999999999994</v>
      </c>
      <c r="O379" s="97">
        <f>VLOOKUP(B379, 'Full FBS'!$B$18:$P$4999, 14, FALSE)</f>
        <v>0.98</v>
      </c>
      <c r="P379" s="106">
        <f>SUM((((I379+L379)/1300*0.35)+(J379+M379)/14.5*0.35)+(K379/90)*0.3)*100*O379</f>
        <v>24.461397877984083</v>
      </c>
      <c r="Q379" s="31"/>
      <c r="R379" s="15"/>
      <c r="S379" s="15"/>
      <c r="T379" s="15"/>
      <c r="U379" s="15"/>
    </row>
    <row r="380" spans="1:21" ht="13.5" customHeight="1">
      <c r="A380" s="41">
        <f>RANK(N380,$N$18:$N$1857)</f>
        <v>363</v>
      </c>
      <c r="B380" s="180" t="s">
        <v>831</v>
      </c>
      <c r="C380" s="180" t="s">
        <v>1443</v>
      </c>
      <c r="D380" s="180" t="s">
        <v>43</v>
      </c>
      <c r="E380" s="180" t="s">
        <v>36</v>
      </c>
      <c r="F380" s="180" t="s">
        <v>41</v>
      </c>
      <c r="G380" s="181">
        <f>VLOOKUP(B380,'Full FBS'!$B$18:$M$4306,6,0)</f>
        <v>0</v>
      </c>
      <c r="H380" s="181">
        <f>VLOOKUP(B380,'Full FBS'!$B$18:$M$4306,7,0)</f>
        <v>0</v>
      </c>
      <c r="I380" s="181">
        <f>VLOOKUP(B380,'Full FBS'!$B$18:$M$4306,8,0)</f>
        <v>0</v>
      </c>
      <c r="J380" s="181">
        <f>VLOOKUP(B380,'Full FBS'!$B$18:$M$4306,9,0)</f>
        <v>0</v>
      </c>
      <c r="K380" s="181">
        <f>VLOOKUP(B380,'Full FBS'!$B$18:$M$4306,10,0)</f>
        <v>26</v>
      </c>
      <c r="L380" s="181">
        <f>VLOOKUP(B380,'Full FBS'!$B$18:$M$4306,11,0)</f>
        <v>348</v>
      </c>
      <c r="M380" s="181">
        <f>VLOOKUP(B380,'Full FBS'!$B$18:$M$4306,12,0)</f>
        <v>3</v>
      </c>
      <c r="N380" s="43">
        <f>SUM(G380*$D$8+H380*$D$5+I380*$D$9+J380*$D$6+K380*$D$11+L380*$D$10+M380*$D$7)</f>
        <v>65.800000000000011</v>
      </c>
      <c r="O380" s="97">
        <f>VLOOKUP(B380, 'Full FBS'!$B$18:$P$4999, 14, FALSE)</f>
        <v>1</v>
      </c>
      <c r="P380" s="106">
        <f>SUM((((I380+L380)/1300*0.35)+(J380+M380)/14.5*0.35)+(K380/90)*0.3)*100*O380</f>
        <v>25.277276746242261</v>
      </c>
      <c r="Q380" s="31"/>
      <c r="R380" s="15"/>
      <c r="S380" s="15"/>
      <c r="T380" s="15"/>
      <c r="U380" s="15"/>
    </row>
    <row r="381" spans="1:21" ht="13.5" customHeight="1">
      <c r="A381" s="41">
        <f>RANK(N381,$N$18:$N$1857)</f>
        <v>364</v>
      </c>
      <c r="B381" s="180" t="s">
        <v>660</v>
      </c>
      <c r="C381" s="180" t="s">
        <v>1366</v>
      </c>
      <c r="D381" s="180" t="s">
        <v>43</v>
      </c>
      <c r="E381" s="180" t="s">
        <v>36</v>
      </c>
      <c r="F381" s="180" t="s">
        <v>37</v>
      </c>
      <c r="G381" s="181">
        <f>VLOOKUP(B381,'Full FBS'!$B$18:$M$4306,6,0)</f>
        <v>0</v>
      </c>
      <c r="H381" s="181">
        <f>VLOOKUP(B381,'Full FBS'!$B$18:$M$4306,7,0)</f>
        <v>0</v>
      </c>
      <c r="I381" s="181">
        <f>VLOOKUP(B381,'Full FBS'!$B$18:$M$4306,8,0)</f>
        <v>0</v>
      </c>
      <c r="J381" s="181">
        <f>VLOOKUP(B381,'Full FBS'!$B$18:$M$4306,9,0)</f>
        <v>0</v>
      </c>
      <c r="K381" s="181">
        <f>VLOOKUP(B381,'Full FBS'!$B$18:$M$4306,10,0)</f>
        <v>26</v>
      </c>
      <c r="L381" s="181">
        <f>VLOOKUP(B381,'Full FBS'!$B$18:$M$4306,11,0)</f>
        <v>404</v>
      </c>
      <c r="M381" s="181">
        <f>VLOOKUP(B381,'Full FBS'!$B$18:$M$4306,12,0)</f>
        <v>2</v>
      </c>
      <c r="N381" s="43">
        <f>SUM(G381*$D$8+H381*$D$5+I381*$D$9+J381*$D$6+K381*$D$11+L381*$D$10+M381*$D$7)</f>
        <v>65.400000000000006</v>
      </c>
      <c r="O381" s="97">
        <f>VLOOKUP(B381, 'Full FBS'!$B$18:$P$4999, 14, FALSE)</f>
        <v>1</v>
      </c>
      <c r="P381" s="106">
        <f>SUM((((I381+L381)/1300*0.35)+(J381+M381)/14.5*0.35)+(K381/90)*0.3)*100*O381</f>
        <v>24.371175950486297</v>
      </c>
      <c r="Q381" s="31"/>
      <c r="R381" s="15"/>
      <c r="S381" s="15"/>
      <c r="T381" s="15"/>
      <c r="U381" s="15"/>
    </row>
    <row r="382" spans="1:21" ht="13.5" customHeight="1">
      <c r="A382" s="41">
        <f>RANK(N382,$N$18:$N$1857)</f>
        <v>364</v>
      </c>
      <c r="B382" s="207" t="s">
        <v>1583</v>
      </c>
      <c r="C382" s="207" t="s">
        <v>1420</v>
      </c>
      <c r="D382" s="207" t="s">
        <v>43</v>
      </c>
      <c r="E382" s="207" t="s">
        <v>36</v>
      </c>
      <c r="F382" s="207" t="s">
        <v>52</v>
      </c>
      <c r="G382" s="181">
        <f>VLOOKUP(B382,'Full FBS'!$B$18:$M$4306,6,0)</f>
        <v>0</v>
      </c>
      <c r="H382" s="181">
        <f>VLOOKUP(B382,'Full FBS'!$B$18:$M$4306,7,0)</f>
        <v>0</v>
      </c>
      <c r="I382" s="181">
        <f>VLOOKUP(B382,'Full FBS'!$B$18:$M$4306,8,0)</f>
        <v>0</v>
      </c>
      <c r="J382" s="181">
        <f>VLOOKUP(B382,'Full FBS'!$B$18:$M$4306,9,0)</f>
        <v>0</v>
      </c>
      <c r="K382" s="181">
        <f>VLOOKUP(B382,'Full FBS'!$B$18:$M$4306,10,0)</f>
        <v>23</v>
      </c>
      <c r="L382" s="181">
        <f>VLOOKUP(B382,'Full FBS'!$B$18:$M$4306,11,0)</f>
        <v>419</v>
      </c>
      <c r="M382" s="181">
        <f>VLOOKUP(B382,'Full FBS'!$B$18:$M$4306,12,0)</f>
        <v>2</v>
      </c>
      <c r="N382" s="43">
        <f>SUM(G382*$D$8+H382*$D$5+I382*$D$9+J382*$D$6+K382*$D$11+L382*$D$10+M382*$D$7)</f>
        <v>65.400000000000006</v>
      </c>
      <c r="O382" s="97">
        <f>VLOOKUP(B382, 'Full FBS'!$B$18:$P$4999, 14, FALSE)</f>
        <v>1</v>
      </c>
      <c r="P382" s="106">
        <f>SUM((((I382+L382)/1300*0.35)+(J382+M382)/14.5*0.35)+(K382/90)*0.3)*100*O382</f>
        <v>23.775022104332447</v>
      </c>
      <c r="Q382" s="31"/>
      <c r="R382" s="15"/>
      <c r="S382" s="15"/>
      <c r="T382" s="15"/>
      <c r="U382" s="15"/>
    </row>
    <row r="383" spans="1:21" ht="13.5" customHeight="1">
      <c r="A383" s="41">
        <f>RANK(N383,$N$18:$N$1857)</f>
        <v>366</v>
      </c>
      <c r="B383" s="180" t="s">
        <v>986</v>
      </c>
      <c r="C383" s="180" t="s">
        <v>1425</v>
      </c>
      <c r="D383" s="180" t="s">
        <v>43</v>
      </c>
      <c r="E383" s="180" t="s">
        <v>34</v>
      </c>
      <c r="F383" s="180" t="s">
        <v>37</v>
      </c>
      <c r="G383" s="181">
        <f>VLOOKUP(B383,'Full FBS'!$B$18:$M$4306,6,0)</f>
        <v>0</v>
      </c>
      <c r="H383" s="181">
        <f>VLOOKUP(B383,'Full FBS'!$B$18:$M$4306,7,0)</f>
        <v>0</v>
      </c>
      <c r="I383" s="181">
        <f>VLOOKUP(B383,'Full FBS'!$B$18:$M$4306,8,0)</f>
        <v>0</v>
      </c>
      <c r="J383" s="181">
        <f>VLOOKUP(B383,'Full FBS'!$B$18:$M$4306,9,0)</f>
        <v>0</v>
      </c>
      <c r="K383" s="181">
        <f>VLOOKUP(B383,'Full FBS'!$B$18:$M$4306,10,0)</f>
        <v>27</v>
      </c>
      <c r="L383" s="181">
        <f>VLOOKUP(B383,'Full FBS'!$B$18:$M$4306,11,0)</f>
        <v>338</v>
      </c>
      <c r="M383" s="181">
        <f>VLOOKUP(B383,'Full FBS'!$B$18:$M$4306,12,0)</f>
        <v>3</v>
      </c>
      <c r="N383" s="43">
        <f>SUM(G383*$D$8+H383*$D$5+I383*$D$9+J383*$D$6+K383*$D$11+L383*$D$10+M383*$D$7)</f>
        <v>65.300000000000011</v>
      </c>
      <c r="O383" s="97">
        <f>VLOOKUP(B383, 'Full FBS'!$B$18:$P$4999, 14, FALSE)</f>
        <v>1</v>
      </c>
      <c r="P383" s="106">
        <f>SUM((((I383+L383)/1300*0.35)+(J383+M383)/14.5*0.35)+(K383/90)*0.3)*100*O383</f>
        <v>25.341379310344823</v>
      </c>
      <c r="Q383" s="31"/>
      <c r="R383" s="15"/>
      <c r="S383" s="15"/>
      <c r="T383" s="15"/>
      <c r="U383" s="15"/>
    </row>
    <row r="384" spans="1:21" ht="13.5" customHeight="1">
      <c r="A384" s="41">
        <f>RANK(N384,$N$18:$N$1857)</f>
        <v>367</v>
      </c>
      <c r="B384" s="180" t="s">
        <v>214</v>
      </c>
      <c r="C384" s="180" t="s">
        <v>1392</v>
      </c>
      <c r="D384" s="180" t="s">
        <v>43</v>
      </c>
      <c r="E384" s="180" t="s">
        <v>34</v>
      </c>
      <c r="F384" s="180" t="s">
        <v>1482</v>
      </c>
      <c r="G384" s="181">
        <f>VLOOKUP(B384,'Full FBS'!$B$18:$M$4306,6,0)</f>
        <v>0</v>
      </c>
      <c r="H384" s="181">
        <f>VLOOKUP(B384,'Full FBS'!$B$18:$M$4306,7,0)</f>
        <v>0</v>
      </c>
      <c r="I384" s="181">
        <f>VLOOKUP(B384,'Full FBS'!$B$18:$M$4306,8,0)</f>
        <v>88</v>
      </c>
      <c r="J384" s="181">
        <f>VLOOKUP(B384,'Full FBS'!$B$18:$M$4306,9,0)</f>
        <v>1</v>
      </c>
      <c r="K384" s="181">
        <f>VLOOKUP(B384,'Full FBS'!$B$18:$M$4306,10,0)</f>
        <v>20</v>
      </c>
      <c r="L384" s="181">
        <f>VLOOKUP(B384,'Full FBS'!$B$18:$M$4306,11,0)</f>
        <v>285</v>
      </c>
      <c r="M384" s="181">
        <f>VLOOKUP(B384,'Full FBS'!$B$18:$M$4306,12,0)</f>
        <v>2</v>
      </c>
      <c r="N384" s="43">
        <f>SUM(G384*$D$8+H384*$D$5+I384*$D$9+J384*$D$6+K384*$D$11+L384*$D$10+M384*$D$7)</f>
        <v>65.3</v>
      </c>
      <c r="O384" s="97">
        <f>VLOOKUP(B384, 'Full FBS'!$B$18:$P$4999, 14, FALSE)</f>
        <v>1</v>
      </c>
      <c r="P384" s="106">
        <f>SUM((((I384+L384)/1300*0.35)+(J384+M384)/14.5*0.35)+(K384/90)*0.3)*100*O384</f>
        <v>23.950353669319185</v>
      </c>
      <c r="Q384" s="31"/>
      <c r="R384" s="15"/>
      <c r="S384" s="15"/>
      <c r="T384" s="15"/>
      <c r="U384" s="15"/>
    </row>
    <row r="385" spans="1:21" ht="13.5" customHeight="1">
      <c r="A385" s="41">
        <f>RANK(N385,$N$18:$N$1857)</f>
        <v>367</v>
      </c>
      <c r="B385" s="180" t="s">
        <v>194</v>
      </c>
      <c r="C385" s="180" t="s">
        <v>1416</v>
      </c>
      <c r="D385" s="180" t="s">
        <v>43</v>
      </c>
      <c r="E385" s="180" t="s">
        <v>34</v>
      </c>
      <c r="F385" s="180" t="s">
        <v>1104</v>
      </c>
      <c r="G385" s="181">
        <f>VLOOKUP(B385,'Full FBS'!$B$18:$M$4306,6,0)</f>
        <v>0</v>
      </c>
      <c r="H385" s="181">
        <f>VLOOKUP(B385,'Full FBS'!$B$18:$M$4306,7,0)</f>
        <v>0</v>
      </c>
      <c r="I385" s="181">
        <f>VLOOKUP(B385,'Full FBS'!$B$18:$M$4306,8,0)</f>
        <v>50</v>
      </c>
      <c r="J385" s="181">
        <f>VLOOKUP(B385,'Full FBS'!$B$18:$M$4306,9,0)</f>
        <v>1</v>
      </c>
      <c r="K385" s="181">
        <f>VLOOKUP(B385,'Full FBS'!$B$18:$M$4306,10,0)</f>
        <v>22</v>
      </c>
      <c r="L385" s="181">
        <f>VLOOKUP(B385,'Full FBS'!$B$18:$M$4306,11,0)</f>
        <v>313</v>
      </c>
      <c r="M385" s="181">
        <f>VLOOKUP(B385,'Full FBS'!$B$18:$M$4306,12,0)</f>
        <v>2</v>
      </c>
      <c r="N385" s="43">
        <f>SUM(G385*$D$8+H385*$D$5+I385*$D$9+J385*$D$6+K385*$D$11+L385*$D$10+M385*$D$7)</f>
        <v>65.3</v>
      </c>
      <c r="O385" s="97">
        <f>VLOOKUP(B385, 'Full FBS'!$B$18:$P$4999, 14, FALSE)</f>
        <v>1</v>
      </c>
      <c r="P385" s="106">
        <f>SUM((((I385+L385)/1300*0.35)+(J385+M385)/14.5*0.35)+(K385/90)*0.3)*100*O385</f>
        <v>24.347789566755083</v>
      </c>
      <c r="Q385" s="31"/>
      <c r="R385" s="15"/>
      <c r="S385" s="15"/>
      <c r="T385" s="15"/>
      <c r="U385" s="15"/>
    </row>
    <row r="386" spans="1:21" ht="13.5" customHeight="1">
      <c r="A386" s="41">
        <f>RANK(N386,$N$18:$N$1857)</f>
        <v>369</v>
      </c>
      <c r="B386" s="180" t="s">
        <v>119</v>
      </c>
      <c r="C386" s="180" t="s">
        <v>1476</v>
      </c>
      <c r="D386" s="180" t="s">
        <v>43</v>
      </c>
      <c r="E386" s="180" t="s">
        <v>34</v>
      </c>
      <c r="F386" s="180" t="s">
        <v>1106</v>
      </c>
      <c r="G386" s="181">
        <f>VLOOKUP(B386,'Full FBS'!$B$18:$M$4306,6,0)</f>
        <v>0</v>
      </c>
      <c r="H386" s="181">
        <f>VLOOKUP(B386,'Full FBS'!$B$18:$M$4306,7,0)</f>
        <v>0</v>
      </c>
      <c r="I386" s="181">
        <f>VLOOKUP(B386,'Full FBS'!$B$18:$M$4306,8,0)</f>
        <v>0</v>
      </c>
      <c r="J386" s="181">
        <f>VLOOKUP(B386,'Full FBS'!$B$18:$M$4306,9,0)</f>
        <v>0</v>
      </c>
      <c r="K386" s="181">
        <f>VLOOKUP(B386,'Full FBS'!$B$18:$M$4306,10,0)</f>
        <v>33</v>
      </c>
      <c r="L386" s="181">
        <f>VLOOKUP(B386,'Full FBS'!$B$18:$M$4306,11,0)</f>
        <v>367</v>
      </c>
      <c r="M386" s="181">
        <f>VLOOKUP(B386,'Full FBS'!$B$18:$M$4306,12,0)</f>
        <v>2</v>
      </c>
      <c r="N386" s="43">
        <f>SUM(G386*$D$8+H386*$D$5+I386*$D$9+J386*$D$6+K386*$D$11+L386*$D$10+M386*$D$7)</f>
        <v>65.2</v>
      </c>
      <c r="O386" s="97">
        <f>VLOOKUP(B386, 'Full FBS'!$B$18:$P$4999, 14, FALSE)</f>
        <v>1</v>
      </c>
      <c r="P386" s="106">
        <f>SUM((((I386+L386)/1300*0.35)+(J386+M386)/14.5*0.35)+(K386/90)*0.3)*100*O386</f>
        <v>25.70835543766578</v>
      </c>
      <c r="Q386" s="31"/>
      <c r="R386" s="15"/>
      <c r="S386" s="15"/>
      <c r="T386" s="15"/>
      <c r="U386" s="15"/>
    </row>
    <row r="387" spans="1:21" ht="13.5" customHeight="1">
      <c r="A387" s="41">
        <f>RANK(N387,$N$18:$N$1857)</f>
        <v>370</v>
      </c>
      <c r="B387" s="180" t="s">
        <v>951</v>
      </c>
      <c r="C387" s="180" t="s">
        <v>1420</v>
      </c>
      <c r="D387" s="180" t="s">
        <v>43</v>
      </c>
      <c r="E387" s="180" t="s">
        <v>38</v>
      </c>
      <c r="F387" s="180" t="s">
        <v>52</v>
      </c>
      <c r="G387" s="181">
        <f>VLOOKUP(B387,'Full FBS'!$B$18:$M$4306,6,0)</f>
        <v>0</v>
      </c>
      <c r="H387" s="181">
        <f>VLOOKUP(B387,'Full FBS'!$B$18:$M$4306,7,0)</f>
        <v>0</v>
      </c>
      <c r="I387" s="181">
        <f>VLOOKUP(B387,'Full FBS'!$B$18:$M$4306,8,0)</f>
        <v>0</v>
      </c>
      <c r="J387" s="181">
        <f>VLOOKUP(B387,'Full FBS'!$B$18:$M$4306,9,0)</f>
        <v>0</v>
      </c>
      <c r="K387" s="181">
        <f>VLOOKUP(B387,'Full FBS'!$B$18:$M$4306,10,0)</f>
        <v>28</v>
      </c>
      <c r="L387" s="181">
        <f>VLOOKUP(B387,'Full FBS'!$B$18:$M$4306,11,0)</f>
        <v>329</v>
      </c>
      <c r="M387" s="181">
        <f>VLOOKUP(B387,'Full FBS'!$B$18:$M$4306,12,0)</f>
        <v>3</v>
      </c>
      <c r="N387" s="43">
        <f>SUM(G387*$D$8+H387*$D$5+I387*$D$9+J387*$D$6+K387*$D$11+L387*$D$10+M387*$D$7)</f>
        <v>64.900000000000006</v>
      </c>
      <c r="O387" s="97">
        <f>VLOOKUP(B387, 'Full FBS'!$B$18:$P$4999, 14, FALSE)</f>
        <v>1</v>
      </c>
      <c r="P387" s="106">
        <f>SUM((((I387+L387)/1300*0.35)+(J387+M387)/14.5*0.35)+(K387/90)*0.3)*100*O387</f>
        <v>25.432404951370469</v>
      </c>
      <c r="Q387" s="31"/>
      <c r="R387" s="15"/>
      <c r="S387" s="15"/>
      <c r="T387" s="15"/>
      <c r="U387" s="15"/>
    </row>
    <row r="388" spans="1:21" ht="13.5" customHeight="1">
      <c r="A388" s="41">
        <f>RANK(N388,$N$18:$N$1857)</f>
        <v>371</v>
      </c>
      <c r="B388" s="180" t="s">
        <v>492</v>
      </c>
      <c r="C388" s="180" t="s">
        <v>1435</v>
      </c>
      <c r="D388" s="180" t="s">
        <v>43</v>
      </c>
      <c r="E388" s="180" t="s">
        <v>36</v>
      </c>
      <c r="F388" s="180" t="s">
        <v>59</v>
      </c>
      <c r="G388" s="181">
        <f>VLOOKUP(B388,'Full FBS'!$B$18:$M$4306,6,0)</f>
        <v>0</v>
      </c>
      <c r="H388" s="181">
        <f>VLOOKUP(B388,'Full FBS'!$B$18:$M$4306,7,0)</f>
        <v>0</v>
      </c>
      <c r="I388" s="181">
        <f>VLOOKUP(B388,'Full FBS'!$B$18:$M$4306,8,0)</f>
        <v>0</v>
      </c>
      <c r="J388" s="181">
        <f>VLOOKUP(B388,'Full FBS'!$B$18:$M$4306,9,0)</f>
        <v>0</v>
      </c>
      <c r="K388" s="181">
        <f>VLOOKUP(B388,'Full FBS'!$B$18:$M$4306,10,0)</f>
        <v>26</v>
      </c>
      <c r="L388" s="181">
        <f>VLOOKUP(B388,'Full FBS'!$B$18:$M$4306,11,0)</f>
        <v>397</v>
      </c>
      <c r="M388" s="181">
        <f>VLOOKUP(B388,'Full FBS'!$B$18:$M$4306,12,0)</f>
        <v>2</v>
      </c>
      <c r="N388" s="43">
        <f>SUM(G388*$D$8+H388*$D$5+I388*$D$9+J388*$D$6+K388*$D$11+L388*$D$10+M388*$D$7)</f>
        <v>64.7</v>
      </c>
      <c r="O388" s="97">
        <f>VLOOKUP(B388, 'Full FBS'!$B$18:$P$4999, 14, FALSE)</f>
        <v>1</v>
      </c>
      <c r="P388" s="106">
        <f>SUM((((I388+L388)/1300*0.35)+(J388+M388)/14.5*0.35)+(K388/90)*0.3)*100*O388</f>
        <v>24.182714412024751</v>
      </c>
      <c r="Q388" s="31"/>
      <c r="R388" s="15"/>
      <c r="S388" s="15"/>
      <c r="T388" s="15"/>
      <c r="U388" s="15"/>
    </row>
    <row r="389" spans="1:21" ht="13.5" customHeight="1">
      <c r="A389" s="41">
        <f>RANK(N389,$N$18:$N$1857)</f>
        <v>372</v>
      </c>
      <c r="B389" s="180" t="s">
        <v>1627</v>
      </c>
      <c r="C389" s="180" t="s">
        <v>1375</v>
      </c>
      <c r="D389" s="180" t="s">
        <v>43</v>
      </c>
      <c r="E389" s="180" t="s">
        <v>38</v>
      </c>
      <c r="F389" s="180" t="s">
        <v>57</v>
      </c>
      <c r="G389" s="181">
        <f>VLOOKUP(B389,'Full FBS'!$B$18:$M$4306,6,0)</f>
        <v>0</v>
      </c>
      <c r="H389" s="181">
        <f>VLOOKUP(B389,'Full FBS'!$B$18:$M$4306,7,0)</f>
        <v>0</v>
      </c>
      <c r="I389" s="181">
        <f>VLOOKUP(B389,'Full FBS'!$B$18:$M$4306,8,0)</f>
        <v>0</v>
      </c>
      <c r="J389" s="181">
        <f>VLOOKUP(B389,'Full FBS'!$B$18:$M$4306,9,0)</f>
        <v>0</v>
      </c>
      <c r="K389" s="181">
        <f>VLOOKUP(B389,'Full FBS'!$B$18:$M$4306,10,0)</f>
        <v>26</v>
      </c>
      <c r="L389" s="181">
        <v>395</v>
      </c>
      <c r="M389" s="181">
        <f>VLOOKUP(B389,'Full FBS'!$B$18:$M$4306,12,0)</f>
        <v>2</v>
      </c>
      <c r="N389" s="43">
        <f>SUM(G389*$D$8+H389*$D$5+I389*$D$9+J389*$D$6+K389*$D$11+L389*$D$10+M389*$D$7)</f>
        <v>64.5</v>
      </c>
      <c r="O389" s="97">
        <f>VLOOKUP(B389, 'Full FBS'!$B$18:$P$4999, 14, FALSE)</f>
        <v>1</v>
      </c>
      <c r="P389" s="106">
        <f>SUM((((I389+L389)/1300*0.35)+(J389+M389)/14.5*0.35)+(K389/90)*0.3)*100*O389</f>
        <v>24.128868258178599</v>
      </c>
      <c r="Q389" s="31"/>
      <c r="R389" s="15"/>
      <c r="S389" s="15"/>
      <c r="T389" s="15"/>
      <c r="U389" s="15"/>
    </row>
    <row r="390" spans="1:21" ht="13.5" customHeight="1">
      <c r="A390" s="41">
        <f>RANK(N390,$N$18:$N$1857)</f>
        <v>373</v>
      </c>
      <c r="B390" s="180" t="s">
        <v>531</v>
      </c>
      <c r="C390" s="180" t="s">
        <v>1428</v>
      </c>
      <c r="D390" s="180" t="s">
        <v>43</v>
      </c>
      <c r="E390" s="180" t="s">
        <v>34</v>
      </c>
      <c r="F390" s="180" t="s">
        <v>59</v>
      </c>
      <c r="G390" s="181">
        <f>VLOOKUP(B390,'Full FBS'!$B$18:$M$4306,6,0)</f>
        <v>0</v>
      </c>
      <c r="H390" s="181">
        <f>VLOOKUP(B390,'Full FBS'!$B$18:$M$4306,7,0)</f>
        <v>0</v>
      </c>
      <c r="I390" s="181">
        <f>VLOOKUP(B390,'Full FBS'!$B$18:$M$4306,8,0)</f>
        <v>0</v>
      </c>
      <c r="J390" s="181">
        <f>VLOOKUP(B390,'Full FBS'!$B$18:$M$4306,9,0)</f>
        <v>0</v>
      </c>
      <c r="K390" s="181">
        <f>VLOOKUP(B390,'Full FBS'!$B$18:$M$4306,10,0)</f>
        <v>30</v>
      </c>
      <c r="L390" s="181">
        <f>VLOOKUP(B390,'Full FBS'!$B$18:$M$4306,11,0)</f>
        <v>314</v>
      </c>
      <c r="M390" s="181">
        <f>VLOOKUP(B390,'Full FBS'!$B$18:$M$4306,12,0)</f>
        <v>3</v>
      </c>
      <c r="N390" s="43">
        <f>SUM(G390*$D$8+H390*$D$5+I390*$D$9+J390*$D$6+K390*$D$11+L390*$D$10+M390*$D$7)</f>
        <v>64.400000000000006</v>
      </c>
      <c r="O390" s="97">
        <f>VLOOKUP(B390, 'Full FBS'!$B$18:$P$4999, 14, FALSE)</f>
        <v>1</v>
      </c>
      <c r="P390" s="106">
        <f>SUM((((I390+L390)/1300*0.35)+(J390+M390)/14.5*0.35)+(K390/90)*0.3)*100*O390</f>
        <v>25.69522546419098</v>
      </c>
      <c r="Q390" s="31"/>
      <c r="R390" s="15"/>
      <c r="S390" s="15"/>
      <c r="T390" s="15"/>
      <c r="U390" s="15"/>
    </row>
    <row r="391" spans="1:21" ht="13.5" customHeight="1">
      <c r="A391" s="41">
        <f>RANK(N391,$N$18:$N$1857)</f>
        <v>374</v>
      </c>
      <c r="B391" s="180" t="s">
        <v>1311</v>
      </c>
      <c r="C391" s="180" t="s">
        <v>1474</v>
      </c>
      <c r="D391" s="180" t="s">
        <v>43</v>
      </c>
      <c r="E391" s="180" t="s">
        <v>36</v>
      </c>
      <c r="F391" s="180" t="s">
        <v>1104</v>
      </c>
      <c r="G391" s="181">
        <f>VLOOKUP(B391,'Full FBS'!$B$18:$M$4306,6,0)</f>
        <v>0</v>
      </c>
      <c r="H391" s="181">
        <f>VLOOKUP(B391,'Full FBS'!$B$18:$M$4306,7,0)</f>
        <v>0</v>
      </c>
      <c r="I391" s="181">
        <f>VLOOKUP(B391,'Full FBS'!$B$18:$M$4306,8,0)</f>
        <v>0</v>
      </c>
      <c r="J391" s="181">
        <f>VLOOKUP(B391,'Full FBS'!$B$18:$M$4306,9,0)</f>
        <v>0</v>
      </c>
      <c r="K391" s="181">
        <f>VLOOKUP(B391,'Full FBS'!$B$18:$M$4306,10,0)</f>
        <v>30</v>
      </c>
      <c r="L391" s="181">
        <f>VLOOKUP(B391,'Full FBS'!$B$18:$M$4306,11,0)</f>
        <v>371</v>
      </c>
      <c r="M391" s="181">
        <f>VLOOKUP(B391,'Full FBS'!$B$18:$M$4306,12,0)</f>
        <v>2</v>
      </c>
      <c r="N391" s="43">
        <f>SUM(G391*$D$8+H391*$D$5+I391*$D$9+J391*$D$6+K391*$D$11+L391*$D$10+M391*$D$7)</f>
        <v>64.099999999999994</v>
      </c>
      <c r="O391" s="97">
        <f>VLOOKUP(B391, 'Full FBS'!$B$18:$P$4999, 14, FALSE)</f>
        <v>1</v>
      </c>
      <c r="P391" s="106">
        <f>SUM((((I391+L391)/1300*0.35)+(J391+M391)/14.5*0.35)+(K391/90)*0.3)*100*O391</f>
        <v>24.816047745358087</v>
      </c>
      <c r="Q391" s="31"/>
      <c r="R391" s="15"/>
      <c r="S391" s="15"/>
      <c r="T391" s="15"/>
      <c r="U391" s="15"/>
    </row>
    <row r="392" spans="1:21" ht="13.5" customHeight="1">
      <c r="A392" s="41">
        <f>RANK(N392,$N$18:$N$1857)</f>
        <v>374</v>
      </c>
      <c r="B392" s="180" t="s">
        <v>513</v>
      </c>
      <c r="C392" s="180" t="s">
        <v>1386</v>
      </c>
      <c r="D392" s="180" t="s">
        <v>43</v>
      </c>
      <c r="E392" s="180" t="s">
        <v>38</v>
      </c>
      <c r="F392" s="180" t="s">
        <v>57</v>
      </c>
      <c r="G392" s="181">
        <f>VLOOKUP(B392,'Full FBS'!$B$18:$M$4306,6,0)</f>
        <v>0</v>
      </c>
      <c r="H392" s="181">
        <f>VLOOKUP(B392,'Full FBS'!$B$18:$M$4306,7,0)</f>
        <v>0</v>
      </c>
      <c r="I392" s="181">
        <f>VLOOKUP(B392,'Full FBS'!$B$18:$M$4306,8,0)</f>
        <v>0</v>
      </c>
      <c r="J392" s="181">
        <f>VLOOKUP(B392,'Full FBS'!$B$18:$M$4306,9,0)</f>
        <v>0</v>
      </c>
      <c r="K392" s="181">
        <f>VLOOKUP(B392,'Full FBS'!$B$18:$M$4306,10,0)</f>
        <v>28</v>
      </c>
      <c r="L392" s="181">
        <f>VLOOKUP(B392,'Full FBS'!$B$18:$M$4306,11,0)</f>
        <v>381</v>
      </c>
      <c r="M392" s="181">
        <f>VLOOKUP(B392,'Full FBS'!$B$18:$M$4306,12,0)</f>
        <v>2</v>
      </c>
      <c r="N392" s="43">
        <f>SUM(G392*$D$8+H392*$D$5+I392*$D$9+J392*$D$6+K392*$D$11+L392*$D$10+M392*$D$7)</f>
        <v>64.099999999999994</v>
      </c>
      <c r="O392" s="97">
        <f>VLOOKUP(B392, 'Full FBS'!$B$18:$P$4999, 14, FALSE)</f>
        <v>1</v>
      </c>
      <c r="P392" s="106">
        <f>SUM((((I392+L392)/1300*0.35)+(J392+M392)/14.5*0.35)+(K392/90)*0.3)*100*O392</f>
        <v>24.41861184792219</v>
      </c>
      <c r="Q392" s="31"/>
      <c r="R392" s="15"/>
      <c r="S392" s="15"/>
      <c r="T392" s="15"/>
      <c r="U392" s="15"/>
    </row>
    <row r="393" spans="1:21" ht="13.5" customHeight="1">
      <c r="A393" s="41">
        <f>RANK(N393,$N$18:$N$1857)</f>
        <v>376</v>
      </c>
      <c r="B393" s="207" t="s">
        <v>1563</v>
      </c>
      <c r="C393" s="180" t="s">
        <v>1457</v>
      </c>
      <c r="D393" s="180" t="s">
        <v>43</v>
      </c>
      <c r="E393" s="207" t="s">
        <v>36</v>
      </c>
      <c r="F393" s="180" t="s">
        <v>41</v>
      </c>
      <c r="G393" s="181">
        <f>VLOOKUP(B393,'Full FBS'!$B$18:$M$4306,6,0)</f>
        <v>0</v>
      </c>
      <c r="H393" s="181">
        <f>VLOOKUP(B393,'Full FBS'!$B$18:$M$4306,7,0)</f>
        <v>0</v>
      </c>
      <c r="I393" s="181">
        <f>VLOOKUP(B393,'Full FBS'!$B$18:$M$4306,8,0)</f>
        <v>0</v>
      </c>
      <c r="J393" s="181">
        <f>VLOOKUP(B393,'Full FBS'!$B$18:$M$4306,9,0)</f>
        <v>0</v>
      </c>
      <c r="K393" s="181">
        <f>VLOOKUP(B393,'Full FBS'!$B$18:$M$4306,10,0)</f>
        <v>33</v>
      </c>
      <c r="L393" s="181">
        <f>VLOOKUP(B393,'Full FBS'!$B$18:$M$4306,11,0)</f>
        <v>351</v>
      </c>
      <c r="M393" s="181">
        <f>VLOOKUP(B393,'Full FBS'!$B$18:$M$4306,12,0)</f>
        <v>2</v>
      </c>
      <c r="N393" s="43">
        <f>SUM(G393*$D$8+H393*$D$5+I393*$D$9+J393*$D$6+K393*$D$11+L393*$D$10+M393*$D$7)</f>
        <v>63.6</v>
      </c>
      <c r="O393" s="97">
        <f>VLOOKUP(B393, 'Full FBS'!$B$18:$P$4999, 14, FALSE)</f>
        <v>1</v>
      </c>
      <c r="P393" s="106">
        <f>SUM((((I393+L393)/1300*0.35)+(J393+M393)/14.5*0.35)+(K393/90)*0.3)*100*O393</f>
        <v>25.277586206896551</v>
      </c>
      <c r="Q393" s="31"/>
      <c r="R393" s="15"/>
      <c r="S393" s="15"/>
      <c r="T393" s="15"/>
      <c r="U393" s="15"/>
    </row>
    <row r="394" spans="1:21" ht="13.5" customHeight="1">
      <c r="A394" s="41">
        <f>RANK(N394,$N$18:$N$1857)</f>
        <v>377</v>
      </c>
      <c r="B394" s="180" t="s">
        <v>208</v>
      </c>
      <c r="C394" s="180" t="s">
        <v>1405</v>
      </c>
      <c r="D394" s="180" t="s">
        <v>43</v>
      </c>
      <c r="E394" s="180" t="s">
        <v>34</v>
      </c>
      <c r="F394" s="180" t="s">
        <v>57</v>
      </c>
      <c r="G394" s="181">
        <f>VLOOKUP(B394,'Full FBS'!$B$18:$M$4306,6,0)</f>
        <v>0</v>
      </c>
      <c r="H394" s="181">
        <f>VLOOKUP(B394,'Full FBS'!$B$18:$M$4306,7,0)</f>
        <v>0</v>
      </c>
      <c r="I394" s="181">
        <f>VLOOKUP(B394,'Full FBS'!$B$18:$M$4306,8,0)</f>
        <v>25</v>
      </c>
      <c r="J394" s="181">
        <f>VLOOKUP(B394,'Full FBS'!$B$18:$M$4306,9,0)</f>
        <v>0</v>
      </c>
      <c r="K394" s="181">
        <f>VLOOKUP(B394,'Full FBS'!$B$18:$M$4306,10,0)</f>
        <v>28</v>
      </c>
      <c r="L394" s="181">
        <f>VLOOKUP(B394,'Full FBS'!$B$18:$M$4306,11,0)</f>
        <v>350</v>
      </c>
      <c r="M394" s="181">
        <f>VLOOKUP(B394,'Full FBS'!$B$18:$M$4306,12,0)</f>
        <v>2</v>
      </c>
      <c r="N394" s="43">
        <f>SUM(G394*$D$8+H394*$D$5+I394*$D$9+J394*$D$6+K394*$D$11+L394*$D$10+M394*$D$7)</f>
        <v>63.5</v>
      </c>
      <c r="O394" s="97">
        <f>VLOOKUP(B394, 'Full FBS'!$B$18:$P$4999, 14, FALSE)</f>
        <v>1</v>
      </c>
      <c r="P394" s="106">
        <f>SUM((((I394+L394)/1300*0.35)+(J394+M394)/14.5*0.35)+(K394/90)*0.3)*100*O394</f>
        <v>24.25707338638373</v>
      </c>
      <c r="Q394" s="31"/>
      <c r="R394" s="15"/>
      <c r="S394" s="15"/>
      <c r="T394" s="15"/>
      <c r="U394" s="15"/>
    </row>
    <row r="395" spans="1:21" ht="13.5" customHeight="1">
      <c r="A395" s="41">
        <f>RANK(N395,$N$18:$N$1857)</f>
        <v>378</v>
      </c>
      <c r="B395" s="180" t="s">
        <v>555</v>
      </c>
      <c r="C395" s="180" t="s">
        <v>120</v>
      </c>
      <c r="D395" s="180" t="s">
        <v>43</v>
      </c>
      <c r="E395" s="180" t="s">
        <v>38</v>
      </c>
      <c r="F395" s="180" t="s">
        <v>57</v>
      </c>
      <c r="G395" s="181">
        <f>VLOOKUP(B395,'Full FBS'!$B$18:$M$4306,6,0)</f>
        <v>0</v>
      </c>
      <c r="H395" s="181">
        <f>VLOOKUP(B395,'Full FBS'!$B$18:$M$4306,7,0)</f>
        <v>0</v>
      </c>
      <c r="I395" s="181">
        <f>VLOOKUP(B395,'Full FBS'!$B$18:$M$4306,8,0)</f>
        <v>0</v>
      </c>
      <c r="J395" s="181">
        <f>VLOOKUP(B395,'Full FBS'!$B$18:$M$4306,9,0)</f>
        <v>0</v>
      </c>
      <c r="K395" s="181">
        <f>VLOOKUP(B395,'Full FBS'!$B$18:$M$4306,10,0)</f>
        <v>25</v>
      </c>
      <c r="L395" s="181">
        <f>VLOOKUP(B395,'Full FBS'!$B$18:$M$4306,11,0)</f>
        <v>327</v>
      </c>
      <c r="M395" s="181">
        <f>VLOOKUP(B395,'Full FBS'!$B$18:$M$4306,12,0)</f>
        <v>3</v>
      </c>
      <c r="N395" s="43">
        <f>SUM(G395*$D$8+H395*$D$5+I395*$D$9+J395*$D$6+K395*$D$11+L395*$D$10+M395*$D$7)</f>
        <v>63.2</v>
      </c>
      <c r="O395" s="97">
        <f>VLOOKUP(B395, 'Full FBS'!$B$18:$P$4999, 14, FALSE)</f>
        <v>1</v>
      </c>
      <c r="P395" s="106">
        <f>SUM((((I395+L395)/1300*0.35)+(J395+M395)/14.5*0.35)+(K395/90)*0.3)*100*O395</f>
        <v>24.378558797524313</v>
      </c>
      <c r="Q395" s="31"/>
      <c r="R395" s="15"/>
      <c r="S395" s="15"/>
      <c r="T395" s="15"/>
      <c r="U395" s="15"/>
    </row>
    <row r="396" spans="1:21" ht="13.5" customHeight="1">
      <c r="A396" s="41">
        <f>RANK(N396,$N$18:$N$1857)</f>
        <v>379</v>
      </c>
      <c r="B396" s="180" t="s">
        <v>1108</v>
      </c>
      <c r="C396" s="180" t="s">
        <v>1415</v>
      </c>
      <c r="D396" s="180" t="s">
        <v>43</v>
      </c>
      <c r="E396" s="180" t="s">
        <v>38</v>
      </c>
      <c r="F396" s="207" t="s">
        <v>1482</v>
      </c>
      <c r="G396" s="181">
        <f>VLOOKUP(B396,'Full FBS'!$B$18:$M$4306,6,0)</f>
        <v>0</v>
      </c>
      <c r="H396" s="181">
        <f>VLOOKUP(B396,'Full FBS'!$B$18:$M$4306,7,0)</f>
        <v>0</v>
      </c>
      <c r="I396" s="181">
        <f>VLOOKUP(B396,'Full FBS'!$B$18:$M$4306,8,0)</f>
        <v>5</v>
      </c>
      <c r="J396" s="181">
        <f>VLOOKUP(B396,'Full FBS'!$B$18:$M$4306,9,0)</f>
        <v>1</v>
      </c>
      <c r="K396" s="181">
        <f>VLOOKUP(B396,'Full FBS'!$B$18:$M$4306,10,0)</f>
        <v>27</v>
      </c>
      <c r="L396" s="181">
        <f>VLOOKUP(B396,'Full FBS'!$B$18:$M$4306,11,0)</f>
        <v>311</v>
      </c>
      <c r="M396" s="181">
        <f>VLOOKUP(B396,'Full FBS'!$B$18:$M$4306,12,0)</f>
        <v>2</v>
      </c>
      <c r="N396" s="43">
        <f>SUM(G396*$D$8+H396*$D$5+I396*$D$9+J396*$D$6+K396*$D$11+L396*$D$10+M396*$D$7)</f>
        <v>63.1</v>
      </c>
      <c r="O396" s="97">
        <f>VLOOKUP(B396, 'Full FBS'!$B$18:$P$4999, 14, FALSE)</f>
        <v>1</v>
      </c>
      <c r="P396" s="106">
        <f>SUM((((I396+L396)/1300*0.35)+(J396+M396)/14.5*0.35)+(K396/90)*0.3)*100*O396</f>
        <v>24.749071618037135</v>
      </c>
      <c r="Q396" s="31"/>
      <c r="R396" s="15"/>
      <c r="S396" s="15"/>
      <c r="T396" s="15"/>
      <c r="U396" s="15"/>
    </row>
    <row r="397" spans="1:21" ht="13.5" customHeight="1">
      <c r="A397" s="41">
        <f>RANK(N397,$N$18:$N$1857)</f>
        <v>380</v>
      </c>
      <c r="B397" s="180" t="s">
        <v>857</v>
      </c>
      <c r="C397" s="180" t="s">
        <v>1403</v>
      </c>
      <c r="D397" s="180" t="s">
        <v>43</v>
      </c>
      <c r="E397" s="180" t="s">
        <v>38</v>
      </c>
      <c r="F397" s="180" t="s">
        <v>1106</v>
      </c>
      <c r="G397" s="181">
        <f>VLOOKUP(B397,'Full FBS'!$B$18:$M$4306,6,0)</f>
        <v>0</v>
      </c>
      <c r="H397" s="181">
        <f>VLOOKUP(B397,'Full FBS'!$B$18:$M$4306,7,0)</f>
        <v>0</v>
      </c>
      <c r="I397" s="181">
        <f>VLOOKUP(B397,'Full FBS'!$B$18:$M$4306,8,0)</f>
        <v>50</v>
      </c>
      <c r="J397" s="181">
        <f>VLOOKUP(B397,'Full FBS'!$B$18:$M$4306,9,0)</f>
        <v>0</v>
      </c>
      <c r="K397" s="181">
        <f>VLOOKUP(B397,'Full FBS'!$B$18:$M$4306,10,0)</f>
        <v>23</v>
      </c>
      <c r="L397" s="181">
        <f>VLOOKUP(B397,'Full FBS'!$B$18:$M$4306,11,0)</f>
        <v>345</v>
      </c>
      <c r="M397" s="181">
        <f>VLOOKUP(B397,'Full FBS'!$B$18:$M$4306,12,0)</f>
        <v>2</v>
      </c>
      <c r="N397" s="43">
        <f>SUM(G397*$D$8+H397*$D$5+I397*$D$9+J397*$D$6+K397*$D$11+L397*$D$10+M397*$D$7)</f>
        <v>63</v>
      </c>
      <c r="O397" s="97">
        <f>VLOOKUP(B397, 'Full FBS'!$B$18:$P$4999, 14, FALSE)</f>
        <v>1</v>
      </c>
      <c r="P397" s="106">
        <f>SUM((((I397+L397)/1300*0.35)+(J397+M397)/14.5*0.35)+(K397/90)*0.3)*100*O397</f>
        <v>23.128868258178599</v>
      </c>
      <c r="Q397" s="31"/>
      <c r="R397" s="15"/>
      <c r="S397" s="15"/>
      <c r="T397" s="15"/>
      <c r="U397" s="15"/>
    </row>
    <row r="398" spans="1:21" ht="13.5" customHeight="1">
      <c r="A398" s="41">
        <f>RANK(N398,$N$18:$N$1857)</f>
        <v>381</v>
      </c>
      <c r="B398" s="180" t="s">
        <v>311</v>
      </c>
      <c r="C398" s="180" t="s">
        <v>1403</v>
      </c>
      <c r="D398" s="180" t="s">
        <v>43</v>
      </c>
      <c r="E398" s="180" t="s">
        <v>34</v>
      </c>
      <c r="F398" s="180" t="s">
        <v>1106</v>
      </c>
      <c r="G398" s="181">
        <f>VLOOKUP(B398,'Full FBS'!$B$18:$M$4306,6,0)</f>
        <v>0</v>
      </c>
      <c r="H398" s="181">
        <f>VLOOKUP(B398,'Full FBS'!$B$18:$M$4306,7,0)</f>
        <v>0</v>
      </c>
      <c r="I398" s="181">
        <f>VLOOKUP(B398,'Full FBS'!$B$18:$M$4306,8,0)</f>
        <v>0</v>
      </c>
      <c r="J398" s="181">
        <f>VLOOKUP(B398,'Full FBS'!$B$18:$M$4306,9,0)</f>
        <v>0</v>
      </c>
      <c r="K398" s="181">
        <f>VLOOKUP(B398,'Full FBS'!$B$18:$M$4306,10,0)</f>
        <v>24</v>
      </c>
      <c r="L398" s="181">
        <f>VLOOKUP(B398,'Full FBS'!$B$18:$M$4306,11,0)</f>
        <v>388</v>
      </c>
      <c r="M398" s="181">
        <f>VLOOKUP(B398,'Full FBS'!$B$18:$M$4306,12,0)</f>
        <v>2</v>
      </c>
      <c r="N398" s="43">
        <f>SUM(G398*$D$8+H398*$D$5+I398*$D$9+J398*$D$6+K398*$D$11+L398*$D$10+M398*$D$7)</f>
        <v>62.800000000000004</v>
      </c>
      <c r="O398" s="97">
        <f>VLOOKUP(B398, 'Full FBS'!$B$18:$P$4999, 14, FALSE)</f>
        <v>1</v>
      </c>
      <c r="P398" s="106">
        <f>SUM((((I398+L398)/1300*0.35)+(J398+M398)/14.5*0.35)+(K398/90)*0.3)*100*O398</f>
        <v>23.273740053050396</v>
      </c>
      <c r="Q398" s="31"/>
      <c r="R398" s="15"/>
      <c r="S398" s="15"/>
      <c r="T398" s="15"/>
      <c r="U398" s="15"/>
    </row>
    <row r="399" spans="1:21" ht="13.5" customHeight="1">
      <c r="A399" s="41">
        <f>RANK(N399,$N$18:$N$1857)</f>
        <v>381</v>
      </c>
      <c r="B399" s="180" t="s">
        <v>1041</v>
      </c>
      <c r="C399" s="180" t="s">
        <v>1436</v>
      </c>
      <c r="D399" s="180" t="s">
        <v>43</v>
      </c>
      <c r="E399" s="180" t="s">
        <v>36</v>
      </c>
      <c r="F399" s="180" t="s">
        <v>57</v>
      </c>
      <c r="G399" s="181">
        <f>VLOOKUP(B399,'Full FBS'!$B$18:$M$4306,6,0)</f>
        <v>0</v>
      </c>
      <c r="H399" s="181">
        <f>VLOOKUP(B399,'Full FBS'!$B$18:$M$4306,7,0)</f>
        <v>0</v>
      </c>
      <c r="I399" s="181">
        <f>VLOOKUP(B399,'Full FBS'!$B$18:$M$4306,8,0)</f>
        <v>0</v>
      </c>
      <c r="J399" s="181">
        <f>VLOOKUP(B399,'Full FBS'!$B$18:$M$4306,9,0)</f>
        <v>0</v>
      </c>
      <c r="K399" s="181">
        <f>VLOOKUP(B399,'Full FBS'!$B$18:$M$4306,10,0)</f>
        <v>24</v>
      </c>
      <c r="L399" s="181">
        <f>VLOOKUP(B399,'Full FBS'!$B$18:$M$4306,11,0)</f>
        <v>388</v>
      </c>
      <c r="M399" s="181">
        <f>VLOOKUP(B399,'Full FBS'!$B$18:$M$4306,12,0)</f>
        <v>2</v>
      </c>
      <c r="N399" s="43">
        <f>SUM(G399*$D$8+H399*$D$5+I399*$D$9+J399*$D$6+K399*$D$11+L399*$D$10+M399*$D$7)</f>
        <v>62.800000000000004</v>
      </c>
      <c r="O399" s="97">
        <f>VLOOKUP(B399, 'Full FBS'!$B$18:$P$4999, 14, FALSE)</f>
        <v>1</v>
      </c>
      <c r="P399" s="106">
        <f>SUM((((I399+L399)/1300*0.35)+(J399+M399)/14.5*0.35)+(K399/90)*0.3)*100*O399</f>
        <v>23.273740053050396</v>
      </c>
      <c r="Q399" s="31"/>
      <c r="R399" s="15"/>
      <c r="S399" s="15"/>
      <c r="T399" s="15"/>
      <c r="U399" s="15"/>
    </row>
    <row r="400" spans="1:21" ht="13.5" customHeight="1">
      <c r="A400" s="41">
        <f>RANK(N400,$N$18:$N$1857)</f>
        <v>381</v>
      </c>
      <c r="B400" s="180" t="s">
        <v>1026</v>
      </c>
      <c r="C400" s="180" t="s">
        <v>132</v>
      </c>
      <c r="D400" s="180" t="s">
        <v>43</v>
      </c>
      <c r="E400" s="180" t="s">
        <v>38</v>
      </c>
      <c r="F400" s="180" t="s">
        <v>1104</v>
      </c>
      <c r="G400" s="181">
        <f>VLOOKUP(B400,'Full FBS'!$B$18:$M$4306,6,0)</f>
        <v>0</v>
      </c>
      <c r="H400" s="181">
        <f>VLOOKUP(B400,'Full FBS'!$B$18:$M$4306,7,0)</f>
        <v>0</v>
      </c>
      <c r="I400" s="181">
        <f>VLOOKUP(B400,'Full FBS'!$B$18:$M$4306,8,0)</f>
        <v>0</v>
      </c>
      <c r="J400" s="181">
        <f>VLOOKUP(B400,'Full FBS'!$B$18:$M$4306,9,0)</f>
        <v>0</v>
      </c>
      <c r="K400" s="181">
        <f>VLOOKUP(B400,'Full FBS'!$B$18:$M$4306,10,0)</f>
        <v>24</v>
      </c>
      <c r="L400" s="181">
        <f>VLOOKUP(B400,'Full FBS'!$B$18:$M$4306,11,0)</f>
        <v>328</v>
      </c>
      <c r="M400" s="181">
        <f>VLOOKUP(B400,'Full FBS'!$B$18:$M$4306,12,0)</f>
        <v>3</v>
      </c>
      <c r="N400" s="43">
        <f>SUM(G400*$D$8+H400*$D$5+I400*$D$9+J400*$D$6+K400*$D$11+L400*$D$10+M400*$D$7)</f>
        <v>62.800000000000004</v>
      </c>
      <c r="O400" s="97">
        <f>VLOOKUP(B400, 'Full FBS'!$B$18:$P$4999, 14, FALSE)</f>
        <v>1</v>
      </c>
      <c r="P400" s="106">
        <f>SUM((((I400+L400)/1300*0.35)+(J400+M400)/14.5*0.35)+(K400/90)*0.3)*100*O400</f>
        <v>24.072148541114057</v>
      </c>
      <c r="Q400" s="31"/>
      <c r="R400" s="15"/>
      <c r="S400" s="15"/>
      <c r="T400" s="15"/>
      <c r="U400" s="15"/>
    </row>
    <row r="401" spans="1:21" ht="13.5" customHeight="1">
      <c r="A401" s="41">
        <f>RANK(N401,$N$18:$N$1857)</f>
        <v>384</v>
      </c>
      <c r="B401" s="180" t="s">
        <v>1264</v>
      </c>
      <c r="C401" s="180" t="s">
        <v>1460</v>
      </c>
      <c r="D401" s="180" t="s">
        <v>43</v>
      </c>
      <c r="E401" s="180" t="s">
        <v>38</v>
      </c>
      <c r="F401" s="180" t="s">
        <v>41</v>
      </c>
      <c r="G401" s="181">
        <f>VLOOKUP(B401,'Full FBS'!$B$18:$M$4306,6,0)</f>
        <v>0</v>
      </c>
      <c r="H401" s="181">
        <f>VLOOKUP(B401,'Full FBS'!$B$18:$M$4306,7,0)</f>
        <v>0</v>
      </c>
      <c r="I401" s="181">
        <f>VLOOKUP(B401,'Full FBS'!$B$18:$M$4306,8,0)</f>
        <v>20</v>
      </c>
      <c r="J401" s="181">
        <f>VLOOKUP(B401,'Full FBS'!$B$18:$M$4306,9,0)</f>
        <v>0</v>
      </c>
      <c r="K401" s="181">
        <f>VLOOKUP(B401,'Full FBS'!$B$18:$M$4306,10,0)</f>
        <v>27</v>
      </c>
      <c r="L401" s="181">
        <f>VLOOKUP(B401,'Full FBS'!$B$18:$M$4306,11,0)</f>
        <v>350</v>
      </c>
      <c r="M401" s="181">
        <f>VLOOKUP(B401,'Full FBS'!$B$18:$M$4306,12,0)</f>
        <v>2</v>
      </c>
      <c r="N401" s="43">
        <f>SUM(G401*$D$8+H401*$D$5+I401*$D$9+J401*$D$6+K401*$D$11+L401*$D$10+M401*$D$7)</f>
        <v>62.5</v>
      </c>
      <c r="O401" s="97">
        <f>VLOOKUP(B401, 'Full FBS'!$B$18:$P$4999, 14, FALSE)</f>
        <v>1.01</v>
      </c>
      <c r="P401" s="106">
        <f>SUM((((I401+L401)/1300*0.35)+(J401+M401)/14.5*0.35)+(K401/90)*0.3)*100*O401</f>
        <v>24.02701591511936</v>
      </c>
      <c r="Q401" s="31"/>
      <c r="R401" s="15"/>
      <c r="S401" s="15"/>
      <c r="T401" s="15"/>
      <c r="U401" s="15"/>
    </row>
    <row r="402" spans="1:21" ht="13.5" customHeight="1">
      <c r="A402" s="41">
        <f>RANK(N402,$N$18:$N$1857)</f>
        <v>385</v>
      </c>
      <c r="B402" s="180" t="s">
        <v>1094</v>
      </c>
      <c r="C402" s="180" t="s">
        <v>1402</v>
      </c>
      <c r="D402" s="180" t="s">
        <v>43</v>
      </c>
      <c r="E402" s="180" t="s">
        <v>36</v>
      </c>
      <c r="F402" s="180" t="s">
        <v>1105</v>
      </c>
      <c r="G402" s="181">
        <f>VLOOKUP(B402,'Full FBS'!$B$18:$M$4306,6,0)</f>
        <v>0</v>
      </c>
      <c r="H402" s="181">
        <f>VLOOKUP(B402,'Full FBS'!$B$18:$M$4306,7,0)</f>
        <v>0</v>
      </c>
      <c r="I402" s="181">
        <f>VLOOKUP(B402,'Full FBS'!$B$18:$M$4306,8,0)</f>
        <v>0</v>
      </c>
      <c r="J402" s="181">
        <f>VLOOKUP(B402,'Full FBS'!$B$18:$M$4306,9,0)</f>
        <v>0</v>
      </c>
      <c r="K402" s="181">
        <f>VLOOKUP(B402,'Full FBS'!$B$18:$M$4306,10,0)</f>
        <v>32</v>
      </c>
      <c r="L402" s="181">
        <f>VLOOKUP(B402,'Full FBS'!$B$18:$M$4306,11,0)</f>
        <v>341</v>
      </c>
      <c r="M402" s="181">
        <f>VLOOKUP(B402,'Full FBS'!$B$18:$M$4306,12,0)</f>
        <v>2</v>
      </c>
      <c r="N402" s="43">
        <f>SUM(G402*$D$8+H402*$D$5+I402*$D$9+J402*$D$6+K402*$D$11+L402*$D$10+M402*$D$7)</f>
        <v>62.1</v>
      </c>
      <c r="O402" s="97">
        <f>VLOOKUP(B402, 'Full FBS'!$B$18:$P$4999, 14, FALSE)</f>
        <v>1</v>
      </c>
      <c r="P402" s="106">
        <f>SUM((((I402+L402)/1300*0.35)+(J402+M402)/14.5*0.35)+(K402/90)*0.3)*100*O402</f>
        <v>24.675022104332449</v>
      </c>
      <c r="Q402" s="31"/>
      <c r="R402" s="15"/>
      <c r="S402" s="15"/>
      <c r="T402" s="15"/>
      <c r="U402" s="15"/>
    </row>
    <row r="403" spans="1:21" ht="13.5" customHeight="1">
      <c r="A403" s="41">
        <f>RANK(N403,$N$18:$N$1857)</f>
        <v>386</v>
      </c>
      <c r="B403" s="180" t="s">
        <v>1636</v>
      </c>
      <c r="C403" s="180" t="s">
        <v>1371</v>
      </c>
      <c r="D403" s="180" t="s">
        <v>43</v>
      </c>
      <c r="E403" s="180" t="s">
        <v>34</v>
      </c>
      <c r="F403" s="180" t="s">
        <v>1105</v>
      </c>
      <c r="G403" s="181">
        <f>VLOOKUP(B403,'Full FBS'!$B$18:$M$4306,6,0)</f>
        <v>0</v>
      </c>
      <c r="H403" s="181">
        <f>VLOOKUP(B403,'Full FBS'!$B$18:$M$4306,7,0)</f>
        <v>0</v>
      </c>
      <c r="I403" s="181">
        <f>VLOOKUP(B403,'Full FBS'!$B$18:$M$4306,8,0)</f>
        <v>0</v>
      </c>
      <c r="J403" s="181">
        <f>VLOOKUP(B403,'Full FBS'!$B$18:$M$4306,9,0)</f>
        <v>0</v>
      </c>
      <c r="K403" s="181">
        <f>VLOOKUP(B403,'Full FBS'!$B$18:$M$4306,10,0)</f>
        <v>24</v>
      </c>
      <c r="L403" s="181">
        <f>VLOOKUP(B403,'Full FBS'!$B$18:$M$4306,11,0)</f>
        <v>377</v>
      </c>
      <c r="M403" s="181">
        <f>VLOOKUP(B403,'Full FBS'!$B$18:$M$4306,12,0)</f>
        <v>2</v>
      </c>
      <c r="N403" s="43">
        <f>SUM(G403*$D$8+H403*$D$5+I403*$D$9+J403*$D$6+K403*$D$11+L403*$D$10+M403*$D$7)</f>
        <v>61.7</v>
      </c>
      <c r="O403" s="97">
        <f>VLOOKUP(B403, 'Full FBS'!$B$18:$P$4999, 14, FALSE)</f>
        <v>1</v>
      </c>
      <c r="P403" s="106">
        <f>SUM((((I403+L403)/1300*0.35)+(J403+M403)/14.5*0.35)+(K403/90)*0.3)*100*O403</f>
        <v>22.97758620689655</v>
      </c>
      <c r="Q403" s="31"/>
      <c r="R403" s="15"/>
      <c r="S403" s="15"/>
      <c r="T403" s="15"/>
      <c r="U403" s="15"/>
    </row>
    <row r="404" spans="1:21" ht="13.5" customHeight="1">
      <c r="A404" s="41">
        <f>RANK(N404,$N$18:$N$1857)</f>
        <v>387</v>
      </c>
      <c r="B404" s="180" t="s">
        <v>1051</v>
      </c>
      <c r="C404" s="180" t="s">
        <v>1464</v>
      </c>
      <c r="D404" s="180" t="s">
        <v>43</v>
      </c>
      <c r="E404" s="180" t="s">
        <v>34</v>
      </c>
      <c r="F404" s="207" t="s">
        <v>1482</v>
      </c>
      <c r="G404" s="181">
        <f>VLOOKUP(B404,'Full FBS'!$B$18:$M$4306,6,0)</f>
        <v>0</v>
      </c>
      <c r="H404" s="181">
        <f>VLOOKUP(B404,'Full FBS'!$B$18:$M$4306,7,0)</f>
        <v>0</v>
      </c>
      <c r="I404" s="181">
        <f>VLOOKUP(B404,'Full FBS'!$B$18:$M$4306,8,0)</f>
        <v>35</v>
      </c>
      <c r="J404" s="181">
        <f>VLOOKUP(B404,'Full FBS'!$B$18:$M$4306,9,0)</f>
        <v>0</v>
      </c>
      <c r="K404" s="181">
        <f>VLOOKUP(B404,'Full FBS'!$B$18:$M$4306,10,0)</f>
        <v>30</v>
      </c>
      <c r="L404" s="181">
        <f>VLOOKUP(B404,'Full FBS'!$B$18:$M$4306,11,0)</f>
        <v>311</v>
      </c>
      <c r="M404" s="181">
        <f>VLOOKUP(B404,'Full FBS'!$B$18:$M$4306,12,0)</f>
        <v>2</v>
      </c>
      <c r="N404" s="43">
        <f>SUM(G404*$D$8+H404*$D$5+I404*$D$9+J404*$D$6+K404*$D$11+L404*$D$10+M404*$D$7)</f>
        <v>61.6</v>
      </c>
      <c r="O404" s="97">
        <f>VLOOKUP(B404, 'Full FBS'!$B$18:$P$4999, 14, FALSE)</f>
        <v>1</v>
      </c>
      <c r="P404" s="106">
        <f>SUM((((I404+L404)/1300*0.35)+(J404+M404)/14.5*0.35)+(K404/90)*0.3)*100*O404</f>
        <v>24.142970822281164</v>
      </c>
      <c r="Q404" s="31"/>
      <c r="R404" s="15"/>
      <c r="S404" s="15"/>
      <c r="T404" s="15"/>
      <c r="U404" s="15"/>
    </row>
    <row r="405" spans="1:21" ht="13.5" customHeight="1">
      <c r="A405" s="41">
        <f>RANK(N405,$N$18:$N$1857)</f>
        <v>388</v>
      </c>
      <c r="B405" s="180" t="s">
        <v>266</v>
      </c>
      <c r="C405" s="180" t="s">
        <v>1368</v>
      </c>
      <c r="D405" s="180" t="s">
        <v>43</v>
      </c>
      <c r="E405" s="180" t="s">
        <v>34</v>
      </c>
      <c r="F405" s="180" t="s">
        <v>59</v>
      </c>
      <c r="G405" s="181">
        <f>VLOOKUP(B405,'Full FBS'!$B$18:$M$4306,6,0)</f>
        <v>0</v>
      </c>
      <c r="H405" s="181">
        <f>VLOOKUP(B405,'Full FBS'!$B$18:$M$4306,7,0)</f>
        <v>0</v>
      </c>
      <c r="I405" s="181">
        <f>VLOOKUP(B405,'Full FBS'!$B$18:$M$4306,8,0)</f>
        <v>0</v>
      </c>
      <c r="J405" s="181">
        <f>VLOOKUP(B405,'Full FBS'!$B$18:$M$4306,9,0)</f>
        <v>0</v>
      </c>
      <c r="K405" s="181">
        <f>VLOOKUP(B405,'Full FBS'!$B$18:$M$4306,10,0)</f>
        <v>24</v>
      </c>
      <c r="L405" s="181">
        <f>VLOOKUP(B405,'Full FBS'!$B$18:$M$4306,11,0)</f>
        <v>372</v>
      </c>
      <c r="M405" s="181">
        <f>VLOOKUP(B405,'Full FBS'!$B$18:$M$4306,12,0)</f>
        <v>2</v>
      </c>
      <c r="N405" s="43">
        <f>SUM(G405*$D$8+H405*$D$5+I405*$D$9+J405*$D$6+K405*$D$11+L405*$D$10+M405*$D$7)</f>
        <v>61.2</v>
      </c>
      <c r="O405" s="97">
        <f>VLOOKUP(B405, 'Full FBS'!$B$18:$P$4999, 14, FALSE)</f>
        <v>1</v>
      </c>
      <c r="P405" s="106">
        <f>SUM((((I405+L405)/1300*0.35)+(J405+M405)/14.5*0.35)+(K405/90)*0.3)*100*O405</f>
        <v>22.842970822281167</v>
      </c>
      <c r="Q405" s="31"/>
      <c r="R405" s="15"/>
      <c r="S405" s="15"/>
      <c r="T405" s="15"/>
      <c r="U405" s="15"/>
    </row>
    <row r="406" spans="1:21" ht="13.5" customHeight="1">
      <c r="A406" s="41">
        <f>RANK(N406,$N$18:$N$1857)</f>
        <v>389</v>
      </c>
      <c r="B406" s="207" t="s">
        <v>1524</v>
      </c>
      <c r="C406" s="180" t="s">
        <v>1395</v>
      </c>
      <c r="D406" s="180" t="s">
        <v>43</v>
      </c>
      <c r="E406" s="180" t="s">
        <v>36</v>
      </c>
      <c r="F406" s="180" t="s">
        <v>52</v>
      </c>
      <c r="G406" s="181">
        <f>VLOOKUP(B406,'Full FBS'!$B$18:$M$4306,6,0)</f>
        <v>0</v>
      </c>
      <c r="H406" s="181">
        <f>VLOOKUP(B406,'Full FBS'!$B$18:$M$4306,7,0)</f>
        <v>0</v>
      </c>
      <c r="I406" s="181">
        <f>VLOOKUP(B406,'Full FBS'!$B$18:$M$4306,8,0)</f>
        <v>0</v>
      </c>
      <c r="J406" s="181">
        <f>VLOOKUP(B406,'Full FBS'!$B$18:$M$4306,9,0)</f>
        <v>0</v>
      </c>
      <c r="K406" s="181">
        <f>VLOOKUP(B406,'Full FBS'!$B$18:$M$4306,10,0)</f>
        <v>27</v>
      </c>
      <c r="L406" s="181">
        <f>VLOOKUP(B406,'Full FBS'!$B$18:$M$4306,11,0)</f>
        <v>353</v>
      </c>
      <c r="M406" s="181">
        <f>VLOOKUP(B406,'Full FBS'!$B$18:$M$4306,12,0)</f>
        <v>2</v>
      </c>
      <c r="N406" s="43">
        <f>SUM(G406*$D$8+H406*$D$5+I406*$D$9+J406*$D$6+K406*$D$11+L406*$D$10+M406*$D$7)</f>
        <v>60.800000000000004</v>
      </c>
      <c r="O406" s="97">
        <f>VLOOKUP(B406, 'Full FBS'!$B$18:$P$4999, 14, FALSE)</f>
        <v>1</v>
      </c>
      <c r="P406" s="106">
        <f>SUM((((I406+L406)/1300*0.35)+(J406+M406)/14.5*0.35)+(K406/90)*0.3)*100*O406</f>
        <v>23.331432360742706</v>
      </c>
      <c r="Q406" s="31"/>
      <c r="R406" s="15"/>
      <c r="S406" s="15"/>
      <c r="T406" s="15"/>
      <c r="U406" s="15"/>
    </row>
    <row r="407" spans="1:21" ht="13.5" customHeight="1">
      <c r="A407" s="41">
        <f>RANK(N407,$N$18:$N$1857)</f>
        <v>390</v>
      </c>
      <c r="B407" s="180" t="s">
        <v>1591</v>
      </c>
      <c r="C407" s="180" t="s">
        <v>120</v>
      </c>
      <c r="D407" s="180" t="s">
        <v>43</v>
      </c>
      <c r="E407" s="180" t="s">
        <v>36</v>
      </c>
      <c r="F407" s="180" t="s">
        <v>57</v>
      </c>
      <c r="G407" s="181">
        <f>VLOOKUP(B407,'Full FBS'!$B$18:$M$4306,6,0)</f>
        <v>0</v>
      </c>
      <c r="H407" s="181">
        <f>VLOOKUP(B407,'Full FBS'!$B$18:$M$4306,7,0)</f>
        <v>0</v>
      </c>
      <c r="I407" s="181">
        <f>VLOOKUP(B407,'Full FBS'!$B$18:$M$4306,8,0)</f>
        <v>0</v>
      </c>
      <c r="J407" s="181">
        <f>VLOOKUP(B407,'Full FBS'!$B$18:$M$4306,9,0)</f>
        <v>0</v>
      </c>
      <c r="K407" s="181">
        <f>VLOOKUP(B407,'Full FBS'!$B$18:$M$4306,10,0)</f>
        <v>24</v>
      </c>
      <c r="L407" s="181">
        <f>VLOOKUP(B407,'Full FBS'!$B$18:$M$4306,11,0)</f>
        <v>305</v>
      </c>
      <c r="M407" s="181">
        <f>VLOOKUP(B407,'Full FBS'!$B$18:$M$4306,12,0)</f>
        <v>3</v>
      </c>
      <c r="N407" s="43">
        <f>SUM(G407*$D$8+H407*$D$5+I407*$D$9+J407*$D$6+K407*$D$11+L407*$D$10+M407*$D$7)</f>
        <v>60.5</v>
      </c>
      <c r="O407" s="97">
        <f>VLOOKUP(B407, 'Full FBS'!$B$18:$P$4999, 14, FALSE)</f>
        <v>1</v>
      </c>
      <c r="P407" s="106">
        <f>SUM((((I407+L407)/1300*0.35)+(J407+M407)/14.5*0.35)+(K407/90)*0.3)*100*O407</f>
        <v>23.452917771883286</v>
      </c>
      <c r="Q407" s="31"/>
      <c r="R407" s="15"/>
      <c r="S407" s="15"/>
      <c r="T407" s="15"/>
      <c r="U407" s="15"/>
    </row>
    <row r="408" spans="1:21" ht="13.5" customHeight="1">
      <c r="A408" s="41">
        <f>RANK(N408,$N$18:$N$1857)</f>
        <v>390</v>
      </c>
      <c r="B408" s="180" t="s">
        <v>1046</v>
      </c>
      <c r="C408" s="180" t="s">
        <v>136</v>
      </c>
      <c r="D408" s="180" t="s">
        <v>43</v>
      </c>
      <c r="E408" s="180" t="s">
        <v>38</v>
      </c>
      <c r="F408" s="180" t="s">
        <v>1104</v>
      </c>
      <c r="G408" s="181">
        <f>VLOOKUP(B408,'Full FBS'!$B$18:$M$4306,6,0)</f>
        <v>0</v>
      </c>
      <c r="H408" s="181">
        <f>VLOOKUP(B408,'Full FBS'!$B$18:$M$4306,7,0)</f>
        <v>0</v>
      </c>
      <c r="I408" s="181">
        <f>VLOOKUP(B408,'Full FBS'!$B$18:$M$4306,8,0)</f>
        <v>10</v>
      </c>
      <c r="J408" s="181">
        <f>VLOOKUP(B408,'Full FBS'!$B$18:$M$4306,9,0)</f>
        <v>0</v>
      </c>
      <c r="K408" s="181">
        <f>VLOOKUP(B408,'Full FBS'!$B$18:$M$4306,10,0)</f>
        <v>23</v>
      </c>
      <c r="L408" s="181">
        <f>VLOOKUP(B408,'Full FBS'!$B$18:$M$4306,11,0)</f>
        <v>300</v>
      </c>
      <c r="M408" s="181">
        <f>VLOOKUP(B408,'Full FBS'!$B$18:$M$4306,12,0)</f>
        <v>3</v>
      </c>
      <c r="N408" s="43">
        <f>SUM(G408*$D$8+H408*$D$5+I408*$D$9+J408*$D$6+K408*$D$11+L408*$D$10+M408*$D$7)</f>
        <v>60.5</v>
      </c>
      <c r="O408" s="97">
        <f>VLOOKUP(B408, 'Full FBS'!$B$18:$P$4999, 14, FALSE)</f>
        <v>1</v>
      </c>
      <c r="P408" s="106">
        <f>SUM((((I408+L408)/1300*0.35)+(J408+M408)/14.5*0.35)+(K408/90)*0.3)*100*O408</f>
        <v>23.25419982316534</v>
      </c>
      <c r="Q408" s="31"/>
      <c r="R408" s="15"/>
      <c r="S408" s="15"/>
      <c r="T408" s="15"/>
      <c r="U408" s="15"/>
    </row>
    <row r="409" spans="1:21" ht="13.5" customHeight="1">
      <c r="A409" s="41">
        <f>RANK(N409,$N$18:$N$1857)</f>
        <v>392</v>
      </c>
      <c r="B409" s="207" t="s">
        <v>1234</v>
      </c>
      <c r="C409" s="180" t="s">
        <v>1395</v>
      </c>
      <c r="D409" s="180" t="s">
        <v>43</v>
      </c>
      <c r="E409" s="207" t="s">
        <v>36</v>
      </c>
      <c r="F409" s="180" t="s">
        <v>52</v>
      </c>
      <c r="G409" s="181">
        <f>VLOOKUP(B409,'Full FBS'!$B$18:$M$4306,6,0)</f>
        <v>0</v>
      </c>
      <c r="H409" s="181">
        <f>VLOOKUP(B409,'Full FBS'!$B$18:$M$4306,7,0)</f>
        <v>0</v>
      </c>
      <c r="I409" s="181">
        <f>VLOOKUP(B409,'Full FBS'!$B$18:$M$4306,8,0)</f>
        <v>0</v>
      </c>
      <c r="J409" s="181">
        <f>VLOOKUP(B409,'Full FBS'!$B$18:$M$4306,9,0)</f>
        <v>0</v>
      </c>
      <c r="K409" s="181">
        <f>VLOOKUP(B409,'Full FBS'!$B$18:$M$4306,10,0)</f>
        <v>24</v>
      </c>
      <c r="L409" s="181">
        <f>VLOOKUP(B409,'Full FBS'!$B$18:$M$4306,11,0)</f>
        <v>244</v>
      </c>
      <c r="M409" s="181">
        <f>VLOOKUP(B409,'Full FBS'!$B$18:$M$4306,12,0)</f>
        <v>4</v>
      </c>
      <c r="N409" s="43">
        <f>SUM(G409*$D$8+H409*$D$5+I409*$D$9+J409*$D$6+K409*$D$11+L409*$D$10+M409*$D$7)</f>
        <v>60.400000000000006</v>
      </c>
      <c r="O409" s="97">
        <f>VLOOKUP(B409, 'Full FBS'!$B$18:$P$4999, 14, FALSE)</f>
        <v>1</v>
      </c>
      <c r="P409" s="106">
        <f>SUM((((I409+L409)/1300*0.35)+(J409+M409)/14.5*0.35)+(K409/90)*0.3)*100*O409</f>
        <v>24.224403183023874</v>
      </c>
      <c r="Q409" s="31"/>
      <c r="R409" s="15"/>
      <c r="S409" s="15"/>
      <c r="T409" s="15"/>
      <c r="U409" s="15"/>
    </row>
    <row r="410" spans="1:21" ht="13.5" customHeight="1">
      <c r="A410" s="41">
        <f>RANK(N410,$N$18:$N$1857)</f>
        <v>393</v>
      </c>
      <c r="B410" s="180" t="s">
        <v>1534</v>
      </c>
      <c r="C410" s="180" t="s">
        <v>1400</v>
      </c>
      <c r="D410" s="180" t="s">
        <v>43</v>
      </c>
      <c r="E410" s="180" t="s">
        <v>36</v>
      </c>
      <c r="F410" s="180" t="s">
        <v>41</v>
      </c>
      <c r="G410" s="181">
        <f>VLOOKUP(B410,'Full FBS'!$B$18:$M$4306,6,0)</f>
        <v>0</v>
      </c>
      <c r="H410" s="181">
        <f>VLOOKUP(B410,'Full FBS'!$B$18:$M$4306,7,0)</f>
        <v>0</v>
      </c>
      <c r="I410" s="181">
        <f>VLOOKUP(B410,'Full FBS'!$B$18:$M$4306,8,0)</f>
        <v>179</v>
      </c>
      <c r="J410" s="181">
        <f>VLOOKUP(B410,'Full FBS'!$B$18:$M$4306,9,0)</f>
        <v>1</v>
      </c>
      <c r="K410" s="181">
        <f>VLOOKUP(B410,'Full FBS'!$B$18:$M$4306,10,0)</f>
        <v>19</v>
      </c>
      <c r="L410" s="181">
        <f>VLOOKUP(B410,'Full FBS'!$B$18:$M$4306,11,0)</f>
        <v>208</v>
      </c>
      <c r="M410" s="181">
        <f>VLOOKUP(B410,'Full FBS'!$B$18:$M$4306,12,0)</f>
        <v>1</v>
      </c>
      <c r="N410" s="43">
        <f>SUM(G410*$D$8+H410*$D$5+I410*$D$9+J410*$D$6+K410*$D$11+L410*$D$10+M410*$D$7)</f>
        <v>60.2</v>
      </c>
      <c r="O410" s="97">
        <f>VLOOKUP(B410, 'Full FBS'!$B$18:$P$4999, 14, FALSE)</f>
        <v>1</v>
      </c>
      <c r="P410" s="106">
        <f>SUM((((I410+L410)/1300*0.35)+(J410+M410)/14.5*0.35)+(K410/90)*0.3)*100*O410</f>
        <v>21.580150309460652</v>
      </c>
      <c r="Q410" s="31"/>
      <c r="R410" s="15"/>
      <c r="S410" s="15"/>
      <c r="T410" s="15"/>
      <c r="U410" s="15"/>
    </row>
    <row r="411" spans="1:21" ht="13.5" customHeight="1">
      <c r="A411" s="41">
        <f>RANK(N411,$N$18:$N$1857)</f>
        <v>394</v>
      </c>
      <c r="B411" s="180" t="s">
        <v>573</v>
      </c>
      <c r="C411" s="180" t="s">
        <v>1422</v>
      </c>
      <c r="D411" s="180" t="s">
        <v>43</v>
      </c>
      <c r="E411" s="180" t="s">
        <v>34</v>
      </c>
      <c r="F411" s="180" t="s">
        <v>1482</v>
      </c>
      <c r="G411" s="181">
        <f>VLOOKUP(B411,'Full FBS'!$B$18:$M$4306,6,0)</f>
        <v>0</v>
      </c>
      <c r="H411" s="181">
        <f>VLOOKUP(B411,'Full FBS'!$B$18:$M$4306,7,0)</f>
        <v>0</v>
      </c>
      <c r="I411" s="181">
        <f>VLOOKUP(B411,'Full FBS'!$B$18:$M$4306,8,0)</f>
        <v>0</v>
      </c>
      <c r="J411" s="181">
        <f>VLOOKUP(B411,'Full FBS'!$B$18:$M$4306,9,0)</f>
        <v>0</v>
      </c>
      <c r="K411" s="181">
        <f>VLOOKUP(B411,'Full FBS'!$B$18:$M$4306,10,0)</f>
        <v>28</v>
      </c>
      <c r="L411" s="181">
        <f>VLOOKUP(B411,'Full FBS'!$B$18:$M$4306,11,0)</f>
        <v>339</v>
      </c>
      <c r="M411" s="181">
        <f>VLOOKUP(B411,'Full FBS'!$B$18:$M$4306,12,0)</f>
        <v>2</v>
      </c>
      <c r="N411" s="43">
        <f>SUM(G411*$D$8+H411*$D$5+I411*$D$9+J411*$D$6+K411*$D$11+L411*$D$10+M411*$D$7)</f>
        <v>59.9</v>
      </c>
      <c r="O411" s="97">
        <f>VLOOKUP(B411, 'Full FBS'!$B$18:$P$4999, 14, FALSE)</f>
        <v>1</v>
      </c>
      <c r="P411" s="106">
        <f>SUM((((I411+L411)/1300*0.35)+(J411+M411)/14.5*0.35)+(K411/90)*0.3)*100*O411</f>
        <v>23.287842617152961</v>
      </c>
      <c r="Q411" s="31"/>
      <c r="R411" s="15"/>
      <c r="S411" s="15"/>
      <c r="T411" s="15"/>
      <c r="U411" s="15"/>
    </row>
    <row r="412" spans="1:21" ht="13.5" customHeight="1">
      <c r="A412" s="41">
        <f>RANK(N412,$N$18:$N$1857)</f>
        <v>395</v>
      </c>
      <c r="B412" s="180" t="s">
        <v>1216</v>
      </c>
      <c r="C412" s="180" t="s">
        <v>1439</v>
      </c>
      <c r="D412" s="180" t="s">
        <v>43</v>
      </c>
      <c r="E412" s="180" t="s">
        <v>34</v>
      </c>
      <c r="F412" s="180" t="s">
        <v>1482</v>
      </c>
      <c r="G412" s="181">
        <f>VLOOKUP(B412,'Full FBS'!$B$18:$M$4306,6,0)</f>
        <v>0</v>
      </c>
      <c r="H412" s="181">
        <f>VLOOKUP(B412,'Full FBS'!$B$18:$M$4306,7,0)</f>
        <v>0</v>
      </c>
      <c r="I412" s="181">
        <f>VLOOKUP(B412,'Full FBS'!$B$18:$M$4306,8,0)</f>
        <v>0</v>
      </c>
      <c r="J412" s="181">
        <f>VLOOKUP(B412,'Full FBS'!$B$18:$M$4306,9,0)</f>
        <v>0</v>
      </c>
      <c r="K412" s="181">
        <f>VLOOKUP(B412,'Full FBS'!$B$18:$M$4306,10,0)</f>
        <v>22</v>
      </c>
      <c r="L412" s="181">
        <f>VLOOKUP(B412,'Full FBS'!$B$18:$M$4306,11,0)</f>
        <v>308</v>
      </c>
      <c r="M412" s="181">
        <f>VLOOKUP(B412,'Full FBS'!$B$18:$M$4306,12,0)</f>
        <v>3</v>
      </c>
      <c r="N412" s="43">
        <f>SUM(G412*$D$8+H412*$D$5+I412*$D$9+J412*$D$6+K412*$D$11+L412*$D$10+M412*$D$7)</f>
        <v>59.8</v>
      </c>
      <c r="O412" s="97">
        <f>VLOOKUP(B412, 'Full FBS'!$B$18:$P$4999, 14, FALSE)</f>
        <v>1</v>
      </c>
      <c r="P412" s="106">
        <f>SUM((((I412+L412)/1300*0.35)+(J412+M412)/14.5*0.35)+(K412/90)*0.3)*100*O412</f>
        <v>22.867020335985853</v>
      </c>
      <c r="Q412" s="31"/>
      <c r="R412" s="15"/>
      <c r="S412" s="15"/>
      <c r="T412" s="15"/>
      <c r="U412" s="15"/>
    </row>
    <row r="413" spans="1:21" ht="13.5" customHeight="1">
      <c r="A413" s="41">
        <f>RANK(N413,$N$18:$N$1857)</f>
        <v>396</v>
      </c>
      <c r="B413" s="180" t="s">
        <v>1035</v>
      </c>
      <c r="C413" s="180" t="s">
        <v>1452</v>
      </c>
      <c r="D413" s="180" t="s">
        <v>43</v>
      </c>
      <c r="E413" s="180" t="s">
        <v>36</v>
      </c>
      <c r="F413" s="180" t="s">
        <v>1482</v>
      </c>
      <c r="G413" s="181">
        <f>VLOOKUP(B413,'Full FBS'!$B$18:$M$4306,6,0)</f>
        <v>0</v>
      </c>
      <c r="H413" s="181">
        <f>VLOOKUP(B413,'Full FBS'!$B$18:$M$4306,7,0)</f>
        <v>0</v>
      </c>
      <c r="I413" s="181">
        <f>VLOOKUP(B413,'Full FBS'!$B$18:$M$4306,8,0)</f>
        <v>0</v>
      </c>
      <c r="J413" s="181">
        <f>VLOOKUP(B413,'Full FBS'!$B$18:$M$4306,9,0)</f>
        <v>0</v>
      </c>
      <c r="K413" s="181">
        <f>VLOOKUP(B413,'Full FBS'!$B$18:$M$4306,10,0)</f>
        <v>28</v>
      </c>
      <c r="L413" s="181">
        <f>VLOOKUP(B413,'Full FBS'!$B$18:$M$4306,11,0)</f>
        <v>337</v>
      </c>
      <c r="M413" s="181">
        <f>VLOOKUP(B413,'Full FBS'!$B$18:$M$4306,12,0)</f>
        <v>2</v>
      </c>
      <c r="N413" s="43">
        <f>SUM(G413*$D$8+H413*$D$5+I413*$D$9+J413*$D$6+K413*$D$11+L413*$D$10+M413*$D$7)</f>
        <v>59.7</v>
      </c>
      <c r="O413" s="97">
        <f>VLOOKUP(B413, 'Full FBS'!$B$18:$P$4999, 14, FALSE)</f>
        <v>1</v>
      </c>
      <c r="P413" s="106">
        <f>SUM((((I413+L413)/1300*0.35)+(J413+M413)/14.5*0.35)+(K413/90)*0.3)*100*O413</f>
        <v>23.233996463306806</v>
      </c>
      <c r="Q413" s="31"/>
      <c r="R413" s="15"/>
      <c r="S413" s="15"/>
      <c r="T413" s="15"/>
      <c r="U413" s="15"/>
    </row>
    <row r="414" spans="1:21" ht="13.5" customHeight="1">
      <c r="A414" s="41">
        <f>RANK(N414,$N$18:$N$1857)</f>
        <v>397</v>
      </c>
      <c r="B414" s="180" t="s">
        <v>1007</v>
      </c>
      <c r="C414" s="180" t="s">
        <v>1470</v>
      </c>
      <c r="D414" s="180" t="s">
        <v>43</v>
      </c>
      <c r="E414" s="180" t="s">
        <v>38</v>
      </c>
      <c r="F414" s="180" t="s">
        <v>1482</v>
      </c>
      <c r="G414" s="181">
        <f>VLOOKUP(B414,'Full FBS'!$B$18:$M$4306,6,0)</f>
        <v>0</v>
      </c>
      <c r="H414" s="181">
        <f>VLOOKUP(B414,'Full FBS'!$B$18:$M$4306,7,0)</f>
        <v>0</v>
      </c>
      <c r="I414" s="181">
        <f>VLOOKUP(B414,'Full FBS'!$B$18:$M$4306,8,0)</f>
        <v>0</v>
      </c>
      <c r="J414" s="181">
        <f>VLOOKUP(B414,'Full FBS'!$B$18:$M$4306,9,0)</f>
        <v>0</v>
      </c>
      <c r="K414" s="181">
        <f>VLOOKUP(B414,'Full FBS'!$B$18:$M$4306,10,0)</f>
        <v>25</v>
      </c>
      <c r="L414" s="181">
        <f>VLOOKUP(B414,'Full FBS'!$B$18:$M$4306,11,0)</f>
        <v>351</v>
      </c>
      <c r="M414" s="181">
        <f>VLOOKUP(B414,'Full FBS'!$B$18:$M$4306,12,0)</f>
        <v>2</v>
      </c>
      <c r="N414" s="43">
        <f>SUM(G414*$D$8+H414*$D$5+I414*$D$9+J414*$D$6+K414*$D$11+L414*$D$10+M414*$D$7)</f>
        <v>59.6</v>
      </c>
      <c r="O414" s="97">
        <f>VLOOKUP(B414, 'Full FBS'!$B$18:$P$4999, 14, FALSE)</f>
        <v>1</v>
      </c>
      <c r="P414" s="106">
        <f>SUM((((I414+L414)/1300*0.35)+(J414+M414)/14.5*0.35)+(K414/90)*0.3)*100*O414</f>
        <v>22.610919540229883</v>
      </c>
      <c r="Q414" s="31"/>
      <c r="R414" s="15"/>
      <c r="S414" s="15"/>
      <c r="T414" s="15"/>
      <c r="U414" s="15"/>
    </row>
    <row r="415" spans="1:21" ht="13.5" customHeight="1">
      <c r="A415" s="41">
        <f>RANK(N415,$N$18:$N$1857)</f>
        <v>398</v>
      </c>
      <c r="B415" s="180" t="s">
        <v>1184</v>
      </c>
      <c r="C415" s="180" t="s">
        <v>1421</v>
      </c>
      <c r="D415" s="180" t="s">
        <v>43</v>
      </c>
      <c r="E415" s="180" t="s">
        <v>38</v>
      </c>
      <c r="F415" s="180" t="s">
        <v>1103</v>
      </c>
      <c r="G415" s="181">
        <f>VLOOKUP(B415,'Full FBS'!$B$18:$M$4306,6,0)</f>
        <v>0</v>
      </c>
      <c r="H415" s="181">
        <f>VLOOKUP(B415,'Full FBS'!$B$18:$M$4306,7,0)</f>
        <v>0</v>
      </c>
      <c r="I415" s="181">
        <f>VLOOKUP(B415,'Full FBS'!$B$18:$M$4306,8,0)</f>
        <v>0</v>
      </c>
      <c r="J415" s="181">
        <f>VLOOKUP(B415,'Full FBS'!$B$18:$M$4306,9,0)</f>
        <v>0</v>
      </c>
      <c r="K415" s="181">
        <f>VLOOKUP(B415,'Full FBS'!$B$18:$M$4306,10,0)</f>
        <v>27</v>
      </c>
      <c r="L415" s="181">
        <f>VLOOKUP(B415,'Full FBS'!$B$18:$M$4306,11,0)</f>
        <v>335</v>
      </c>
      <c r="M415" s="181">
        <f>VLOOKUP(B415,'Full FBS'!$B$18:$M$4306,12,0)</f>
        <v>2</v>
      </c>
      <c r="N415" s="43">
        <f>SUM(G415*$D$8+H415*$D$5+I415*$D$9+J415*$D$6+K415*$D$11+L415*$D$10+M415*$D$7)</f>
        <v>59</v>
      </c>
      <c r="O415" s="97">
        <f>VLOOKUP(B415, 'Full FBS'!$B$18:$P$4999, 14, FALSE)</f>
        <v>1</v>
      </c>
      <c r="P415" s="106">
        <f>SUM((((I415+L415)/1300*0.35)+(J415+M415)/14.5*0.35)+(K415/90)*0.3)*100*O415</f>
        <v>22.846816976127318</v>
      </c>
      <c r="Q415" s="31"/>
      <c r="R415" s="15"/>
      <c r="S415" s="15"/>
      <c r="T415" s="15"/>
      <c r="U415" s="15"/>
    </row>
    <row r="416" spans="1:21" ht="13.5" customHeight="1">
      <c r="A416" s="41">
        <f>RANK(N416,$N$18:$N$1857)</f>
        <v>399</v>
      </c>
      <c r="B416" s="180" t="s">
        <v>1252</v>
      </c>
      <c r="C416" s="180" t="s">
        <v>1427</v>
      </c>
      <c r="D416" s="180" t="s">
        <v>43</v>
      </c>
      <c r="E416" s="180" t="s">
        <v>36</v>
      </c>
      <c r="F416" s="180" t="s">
        <v>52</v>
      </c>
      <c r="G416" s="181">
        <f>VLOOKUP(B416,'Full FBS'!$B$18:$M$4306,6,0)</f>
        <v>0</v>
      </c>
      <c r="H416" s="181">
        <f>VLOOKUP(B416,'Full FBS'!$B$18:$M$4306,7,0)</f>
        <v>0</v>
      </c>
      <c r="I416" s="181">
        <f>VLOOKUP(B416,'Full FBS'!$B$18:$M$4306,8,0)</f>
        <v>0</v>
      </c>
      <c r="J416" s="181">
        <f>VLOOKUP(B416,'Full FBS'!$B$18:$M$4306,9,0)</f>
        <v>0</v>
      </c>
      <c r="K416" s="181">
        <f>VLOOKUP(B416,'Full FBS'!$B$18:$M$4306,10,0)</f>
        <v>25</v>
      </c>
      <c r="L416" s="181">
        <f>VLOOKUP(B416,'Full FBS'!$B$18:$M$4306,11,0)</f>
        <v>344</v>
      </c>
      <c r="M416" s="181">
        <f>VLOOKUP(B416,'Full FBS'!$B$18:$M$4306,12,0)</f>
        <v>2</v>
      </c>
      <c r="N416" s="43">
        <f>SUM(G416*$D$8+H416*$D$5+I416*$D$9+J416*$D$6+K416*$D$11+L416*$D$10+M416*$D$7)</f>
        <v>58.9</v>
      </c>
      <c r="O416" s="97">
        <f>VLOOKUP(B416, 'Full FBS'!$B$18:$P$4999, 14, FALSE)</f>
        <v>1</v>
      </c>
      <c r="P416" s="106">
        <f>SUM((((I416+L416)/1300*0.35)+(J416+M416)/14.5*0.35)+(K416/90)*0.3)*100*O416</f>
        <v>22.422458001768348</v>
      </c>
      <c r="Q416" s="31"/>
      <c r="R416" s="15"/>
      <c r="S416" s="15"/>
      <c r="T416" s="15"/>
      <c r="U416" s="15"/>
    </row>
    <row r="417" spans="1:21" ht="13.5" customHeight="1">
      <c r="A417" s="41">
        <f>RANK(N417,$N$18:$N$1857)</f>
        <v>399</v>
      </c>
      <c r="B417" s="180" t="s">
        <v>505</v>
      </c>
      <c r="C417" s="180" t="s">
        <v>1401</v>
      </c>
      <c r="D417" s="180" t="s">
        <v>43</v>
      </c>
      <c r="E417" s="180" t="s">
        <v>36</v>
      </c>
      <c r="F417" s="180" t="s">
        <v>52</v>
      </c>
      <c r="G417" s="181">
        <f>VLOOKUP(B417,'Full FBS'!$B$18:$M$4306,6,0)</f>
        <v>0</v>
      </c>
      <c r="H417" s="181">
        <f>VLOOKUP(B417,'Full FBS'!$B$18:$M$4306,7,0)</f>
        <v>0</v>
      </c>
      <c r="I417" s="181">
        <f>VLOOKUP(B417,'Full FBS'!$B$18:$M$4306,8,0)</f>
        <v>0</v>
      </c>
      <c r="J417" s="181">
        <f>VLOOKUP(B417,'Full FBS'!$B$18:$M$4306,9,0)</f>
        <v>0</v>
      </c>
      <c r="K417" s="181">
        <f>VLOOKUP(B417,'Full FBS'!$B$18:$M$4306,10,0)</f>
        <v>25</v>
      </c>
      <c r="L417" s="181">
        <f>VLOOKUP(B417,'Full FBS'!$B$18:$M$4306,11,0)</f>
        <v>344</v>
      </c>
      <c r="M417" s="181">
        <f>VLOOKUP(B417,'Full FBS'!$B$18:$M$4306,12,0)</f>
        <v>2</v>
      </c>
      <c r="N417" s="43">
        <f>SUM(G417*$D$8+H417*$D$5+I417*$D$9+J417*$D$6+K417*$D$11+L417*$D$10+M417*$D$7)</f>
        <v>58.9</v>
      </c>
      <c r="O417" s="97">
        <f>VLOOKUP(B417, 'Full FBS'!$B$18:$P$4999, 14, FALSE)</f>
        <v>1</v>
      </c>
      <c r="P417" s="106">
        <f>SUM((((I417+L417)/1300*0.35)+(J417+M417)/14.5*0.35)+(K417/90)*0.3)*100*O417</f>
        <v>22.422458001768348</v>
      </c>
      <c r="Q417" s="31"/>
      <c r="R417" s="15"/>
      <c r="S417" s="15"/>
      <c r="T417" s="15"/>
      <c r="U417" s="15"/>
    </row>
    <row r="418" spans="1:21" ht="13.5" customHeight="1">
      <c r="A418" s="41">
        <f>RANK(N418,$N$18:$N$1857)</f>
        <v>401</v>
      </c>
      <c r="B418" s="180" t="s">
        <v>200</v>
      </c>
      <c r="C418" s="180" t="s">
        <v>1390</v>
      </c>
      <c r="D418" s="180" t="s">
        <v>43</v>
      </c>
      <c r="E418" s="180" t="s">
        <v>36</v>
      </c>
      <c r="F418" s="180" t="s">
        <v>1482</v>
      </c>
      <c r="G418" s="181">
        <f>VLOOKUP(B418,'Full FBS'!$B$18:$M$4306,6,0)</f>
        <v>0</v>
      </c>
      <c r="H418" s="181">
        <f>VLOOKUP(B418,'Full FBS'!$B$18:$M$4306,7,0)</f>
        <v>0</v>
      </c>
      <c r="I418" s="181">
        <f>VLOOKUP(B418,'Full FBS'!$B$18:$M$4306,8,0)</f>
        <v>0</v>
      </c>
      <c r="J418" s="181">
        <f>VLOOKUP(B418,'Full FBS'!$B$18:$M$4306,9,0)</f>
        <v>0</v>
      </c>
      <c r="K418" s="181">
        <f>VLOOKUP(B418,'Full FBS'!$B$18:$M$4306,10,0)</f>
        <v>27</v>
      </c>
      <c r="L418" s="181">
        <f>VLOOKUP(B418,'Full FBS'!$B$18:$M$4306,11,0)</f>
        <v>331</v>
      </c>
      <c r="M418" s="181">
        <f>VLOOKUP(B418,'Full FBS'!$B$18:$M$4306,12,0)</f>
        <v>2</v>
      </c>
      <c r="N418" s="43">
        <f>SUM(G418*$D$8+H418*$D$5+I418*$D$9+J418*$D$6+K418*$D$11+L418*$D$10+M418*$D$7)</f>
        <v>58.6</v>
      </c>
      <c r="O418" s="97">
        <f>VLOOKUP(B418, 'Full FBS'!$B$18:$P$4999, 14, FALSE)</f>
        <v>1</v>
      </c>
      <c r="P418" s="106">
        <f>SUM((((I418+L418)/1300*0.35)+(J418+M418)/14.5*0.35)+(K418/90)*0.3)*100*O418</f>
        <v>22.739124668435011</v>
      </c>
      <c r="Q418" s="31"/>
      <c r="R418" s="15"/>
      <c r="S418" s="15"/>
      <c r="T418" s="15"/>
      <c r="U418" s="15"/>
    </row>
    <row r="419" spans="1:21" ht="13.5" customHeight="1">
      <c r="A419" s="41">
        <f>RANK(N419,$N$18:$N$1857)</f>
        <v>402</v>
      </c>
      <c r="B419" s="207" t="s">
        <v>1522</v>
      </c>
      <c r="C419" s="180" t="s">
        <v>1421</v>
      </c>
      <c r="D419" s="180" t="s">
        <v>43</v>
      </c>
      <c r="E419" s="207" t="s">
        <v>38</v>
      </c>
      <c r="F419" s="180" t="s">
        <v>1103</v>
      </c>
      <c r="G419" s="181">
        <f>VLOOKUP(B419,'Full FBS'!$B$18:$M$4306,6,0)</f>
        <v>0</v>
      </c>
      <c r="H419" s="181">
        <f>VLOOKUP(B419,'Full FBS'!$B$18:$M$4306,7,0)</f>
        <v>0</v>
      </c>
      <c r="I419" s="181">
        <f>VLOOKUP(B419,'Full FBS'!$B$18:$M$4306,8,0)</f>
        <v>0</v>
      </c>
      <c r="J419" s="181">
        <f>VLOOKUP(B419,'Full FBS'!$B$18:$M$4306,9,0)</f>
        <v>0</v>
      </c>
      <c r="K419" s="181">
        <f>VLOOKUP(B419,'Full FBS'!$B$18:$M$4306,10,0)</f>
        <v>28</v>
      </c>
      <c r="L419" s="181">
        <f>VLOOKUP(B419,'Full FBS'!$B$18:$M$4306,11,0)</f>
        <v>322</v>
      </c>
      <c r="M419" s="181">
        <f>VLOOKUP(B419,'Full FBS'!$B$18:$M$4306,12,0)</f>
        <v>2</v>
      </c>
      <c r="N419" s="43">
        <f>SUM(G419*$D$8+H419*$D$5+I419*$D$9+J419*$D$6+K419*$D$11+L419*$D$10+M419*$D$7)</f>
        <v>58.2</v>
      </c>
      <c r="O419" s="97">
        <f>VLOOKUP(B419, 'Full FBS'!$B$18:$P$4999, 14, FALSE)</f>
        <v>1</v>
      </c>
      <c r="P419" s="106">
        <f>SUM((((I419+L419)/1300*0.35)+(J419+M419)/14.5*0.35)+(K419/90)*0.3)*100*O419</f>
        <v>22.830150309460649</v>
      </c>
      <c r="Q419" s="31"/>
      <c r="R419" s="15"/>
      <c r="S419" s="15"/>
      <c r="T419" s="15"/>
      <c r="U419" s="15"/>
    </row>
    <row r="420" spans="1:21" ht="13.5" customHeight="1">
      <c r="A420" s="41">
        <f>RANK(N420,$N$18:$N$1857)</f>
        <v>402</v>
      </c>
      <c r="B420" s="180" t="s">
        <v>873</v>
      </c>
      <c r="C420" s="180" t="s">
        <v>1442</v>
      </c>
      <c r="D420" s="180" t="s">
        <v>43</v>
      </c>
      <c r="E420" s="180" t="s">
        <v>36</v>
      </c>
      <c r="F420" s="180" t="s">
        <v>59</v>
      </c>
      <c r="G420" s="181">
        <f>VLOOKUP(B420,'Full FBS'!$B$18:$M$4306,6,0)</f>
        <v>0</v>
      </c>
      <c r="H420" s="181">
        <f>VLOOKUP(B420,'Full FBS'!$B$18:$M$4306,7,0)</f>
        <v>0</v>
      </c>
      <c r="I420" s="181">
        <f>VLOOKUP(B420,'Full FBS'!$B$18:$M$4306,8,0)</f>
        <v>0</v>
      </c>
      <c r="J420" s="181">
        <f>VLOOKUP(B420,'Full FBS'!$B$18:$M$4306,9,0)</f>
        <v>0</v>
      </c>
      <c r="K420" s="181">
        <f>VLOOKUP(B420,'Full FBS'!$B$18:$M$4306,10,0)</f>
        <v>25</v>
      </c>
      <c r="L420" s="181">
        <f>VLOOKUP(B420,'Full FBS'!$B$18:$M$4306,11,0)</f>
        <v>337</v>
      </c>
      <c r="M420" s="181">
        <f>VLOOKUP(B420,'Full FBS'!$B$18:$M$4306,12,0)</f>
        <v>2</v>
      </c>
      <c r="N420" s="43">
        <f>SUM(G420*$D$8+H420*$D$5+I420*$D$9+J420*$D$6+K420*$D$11+L420*$D$10+M420*$D$7)</f>
        <v>58.2</v>
      </c>
      <c r="O420" s="97">
        <f>VLOOKUP(B420, 'Full FBS'!$B$18:$P$4999, 14, FALSE)</f>
        <v>1</v>
      </c>
      <c r="P420" s="106">
        <f>SUM((((I420+L420)/1300*0.35)+(J420+M420)/14.5*0.35)+(K420/90)*0.3)*100*O420</f>
        <v>22.233996463306806</v>
      </c>
      <c r="Q420" s="31"/>
      <c r="R420" s="15"/>
      <c r="S420" s="15"/>
      <c r="T420" s="15"/>
      <c r="U420" s="15"/>
    </row>
    <row r="421" spans="1:21" ht="13.5" customHeight="1">
      <c r="A421" s="41">
        <f>RANK(N421,$N$18:$N$1857)</f>
        <v>404</v>
      </c>
      <c r="B421" s="180" t="s">
        <v>728</v>
      </c>
      <c r="C421" s="180" t="s">
        <v>1436</v>
      </c>
      <c r="D421" s="180" t="s">
        <v>43</v>
      </c>
      <c r="E421" s="180" t="s">
        <v>36</v>
      </c>
      <c r="F421" s="180" t="s">
        <v>57</v>
      </c>
      <c r="G421" s="181">
        <f>VLOOKUP(B421,'Full FBS'!$B$18:$M$4306,6,0)</f>
        <v>0</v>
      </c>
      <c r="H421" s="181">
        <f>VLOOKUP(B421,'Full FBS'!$B$18:$M$4306,7,0)</f>
        <v>0</v>
      </c>
      <c r="I421" s="181">
        <f>VLOOKUP(B421,'Full FBS'!$B$18:$M$4306,8,0)</f>
        <v>0</v>
      </c>
      <c r="J421" s="181">
        <f>VLOOKUP(B421,'Full FBS'!$B$18:$M$4306,9,0)</f>
        <v>0</v>
      </c>
      <c r="K421" s="181">
        <f>VLOOKUP(B421,'Full FBS'!$B$18:$M$4306,10,0)</f>
        <v>27</v>
      </c>
      <c r="L421" s="181">
        <f>VLOOKUP(B421,'Full FBS'!$B$18:$M$4306,11,0)</f>
        <v>325</v>
      </c>
      <c r="M421" s="181">
        <f>VLOOKUP(B421,'Full FBS'!$B$18:$M$4306,12,0)</f>
        <v>2</v>
      </c>
      <c r="N421" s="43">
        <f>SUM(G421*$D$8+H421*$D$5+I421*$D$9+J421*$D$6+K421*$D$11+L421*$D$10+M421*$D$7)</f>
        <v>58</v>
      </c>
      <c r="O421" s="97">
        <f>VLOOKUP(B421, 'Full FBS'!$B$18:$P$4999, 14, FALSE)</f>
        <v>1</v>
      </c>
      <c r="P421" s="106">
        <f>SUM((((I421+L421)/1300*0.35)+(J421+M421)/14.5*0.35)+(K421/90)*0.3)*100*O421</f>
        <v>22.577586206896552</v>
      </c>
      <c r="Q421" s="31"/>
      <c r="R421" s="15"/>
      <c r="S421" s="15"/>
      <c r="T421" s="15"/>
      <c r="U421" s="15"/>
    </row>
    <row r="422" spans="1:21" ht="13.5" customHeight="1">
      <c r="A422" s="41">
        <f>RANK(N422,$N$18:$N$1857)</f>
        <v>405</v>
      </c>
      <c r="B422" s="180" t="s">
        <v>286</v>
      </c>
      <c r="C422" s="180" t="s">
        <v>1410</v>
      </c>
      <c r="D422" s="180" t="s">
        <v>43</v>
      </c>
      <c r="E422" s="180" t="s">
        <v>38</v>
      </c>
      <c r="F422" s="180" t="s">
        <v>1103</v>
      </c>
      <c r="G422" s="181">
        <f>VLOOKUP(B422,'Full FBS'!$B$18:$M$4306,6,0)</f>
        <v>0</v>
      </c>
      <c r="H422" s="181">
        <f>VLOOKUP(B422,'Full FBS'!$B$18:$M$4306,7,0)</f>
        <v>0</v>
      </c>
      <c r="I422" s="181">
        <f>VLOOKUP(B422,'Full FBS'!$B$18:$M$4306,8,0)</f>
        <v>0</v>
      </c>
      <c r="J422" s="181">
        <f>VLOOKUP(B422,'Full FBS'!$B$18:$M$4306,9,0)</f>
        <v>0</v>
      </c>
      <c r="K422" s="181">
        <f>VLOOKUP(B422,'Full FBS'!$B$18:$M$4306,10,0)</f>
        <v>22</v>
      </c>
      <c r="L422" s="181">
        <f>VLOOKUP(B422,'Full FBS'!$B$18:$M$4306,11,0)</f>
        <v>288</v>
      </c>
      <c r="M422" s="181">
        <f>VLOOKUP(B422,'Full FBS'!$B$18:$M$4306,12,0)</f>
        <v>3</v>
      </c>
      <c r="N422" s="43">
        <f>SUM(G422*$D$8+H422*$D$5+I422*$D$9+J422*$D$6+K422*$D$11+L422*$D$10+M422*$D$7)</f>
        <v>57.8</v>
      </c>
      <c r="O422" s="97">
        <f>VLOOKUP(B422, 'Full FBS'!$B$18:$P$4999, 14, FALSE)</f>
        <v>1</v>
      </c>
      <c r="P422" s="106">
        <f>SUM((((I422+L422)/1300*0.35)+(J422+M422)/14.5*0.35)+(K422/90)*0.3)*100*O422</f>
        <v>22.328558797524316</v>
      </c>
      <c r="Q422" s="31"/>
      <c r="R422" s="15"/>
      <c r="S422" s="15"/>
      <c r="T422" s="15"/>
      <c r="U422" s="15"/>
    </row>
    <row r="423" spans="1:21" ht="13.5" customHeight="1">
      <c r="A423" s="41">
        <f>RANK(N423,$N$18:$N$1857)</f>
        <v>406</v>
      </c>
      <c r="B423" s="180" t="s">
        <v>1277</v>
      </c>
      <c r="C423" s="180" t="s">
        <v>1445</v>
      </c>
      <c r="D423" s="180" t="s">
        <v>43</v>
      </c>
      <c r="E423" s="180" t="s">
        <v>36</v>
      </c>
      <c r="F423" s="180" t="s">
        <v>41</v>
      </c>
      <c r="G423" s="181">
        <f>VLOOKUP(B423,'Full FBS'!$B$18:$M$4306,6,0)</f>
        <v>0</v>
      </c>
      <c r="H423" s="181">
        <f>VLOOKUP(B423,'Full FBS'!$B$18:$M$4306,7,0)</f>
        <v>0</v>
      </c>
      <c r="I423" s="181">
        <f>VLOOKUP(B423,'Full FBS'!$B$18:$M$4306,8,0)</f>
        <v>0</v>
      </c>
      <c r="J423" s="181">
        <f>VLOOKUP(B423,'Full FBS'!$B$18:$M$4306,9,0)</f>
        <v>0</v>
      </c>
      <c r="K423" s="181">
        <f>VLOOKUP(B423,'Full FBS'!$B$18:$M$4306,10,0)</f>
        <v>27</v>
      </c>
      <c r="L423" s="181">
        <f>VLOOKUP(B423,'Full FBS'!$B$18:$M$4306,11,0)</f>
        <v>321</v>
      </c>
      <c r="M423" s="181">
        <f>VLOOKUP(B423,'Full FBS'!$B$18:$M$4306,12,0)</f>
        <v>2</v>
      </c>
      <c r="N423" s="43">
        <f>SUM(G423*$D$8+H423*$D$5+I423*$D$9+J423*$D$6+K423*$D$11+L423*$D$10+M423*$D$7)</f>
        <v>57.6</v>
      </c>
      <c r="O423" s="97">
        <f>VLOOKUP(B423, 'Full FBS'!$B$18:$P$4999, 14, FALSE)</f>
        <v>1</v>
      </c>
      <c r="P423" s="106">
        <f>SUM((((I423+L423)/1300*0.35)+(J423+M423)/14.5*0.35)+(K423/90)*0.3)*100*O423</f>
        <v>22.469893899204244</v>
      </c>
      <c r="Q423" s="31"/>
      <c r="R423" s="15"/>
      <c r="S423" s="15"/>
      <c r="T423" s="15"/>
      <c r="U423" s="15"/>
    </row>
    <row r="424" spans="1:21" ht="13.5" customHeight="1">
      <c r="A424" s="41">
        <f>RANK(N424,$N$18:$N$1857)</f>
        <v>407</v>
      </c>
      <c r="B424" s="180" t="s">
        <v>742</v>
      </c>
      <c r="C424" s="180" t="s">
        <v>1469</v>
      </c>
      <c r="D424" s="180" t="s">
        <v>43</v>
      </c>
      <c r="E424" s="180" t="s">
        <v>36</v>
      </c>
      <c r="F424" s="180" t="s">
        <v>1103</v>
      </c>
      <c r="G424" s="181">
        <f>VLOOKUP(B424,'Full FBS'!$B$18:$M$4306,6,0)</f>
        <v>0</v>
      </c>
      <c r="H424" s="181">
        <f>VLOOKUP(B424,'Full FBS'!$B$18:$M$4306,7,0)</f>
        <v>0</v>
      </c>
      <c r="I424" s="181">
        <f>VLOOKUP(B424,'Full FBS'!$B$18:$M$4306,8,0)</f>
        <v>0</v>
      </c>
      <c r="J424" s="181">
        <f>VLOOKUP(B424,'Full FBS'!$B$18:$M$4306,9,0)</f>
        <v>0</v>
      </c>
      <c r="K424" s="181">
        <f>VLOOKUP(B424,'Full FBS'!$B$18:$M$4306,10,0)</f>
        <v>24</v>
      </c>
      <c r="L424" s="181">
        <f>VLOOKUP(B424,'Full FBS'!$B$18:$M$4306,11,0)</f>
        <v>335</v>
      </c>
      <c r="M424" s="181">
        <f>VLOOKUP(B424,'Full FBS'!$B$18:$M$4306,12,0)</f>
        <v>2</v>
      </c>
      <c r="N424" s="43">
        <f>SUM(G424*$D$8+H424*$D$5+I424*$D$9+J424*$D$6+K424*$D$11+L424*$D$10+M424*$D$7)</f>
        <v>57.5</v>
      </c>
      <c r="O424" s="97">
        <f>VLOOKUP(B424, 'Full FBS'!$B$18:$P$4999, 14, FALSE)</f>
        <v>1</v>
      </c>
      <c r="P424" s="106">
        <f>SUM((((I424+L424)/1300*0.35)+(J424+M424)/14.5*0.35)+(K424/90)*0.3)*100*O424</f>
        <v>21.846816976127322</v>
      </c>
      <c r="Q424" s="31"/>
      <c r="R424" s="15"/>
      <c r="S424" s="15"/>
      <c r="T424" s="15"/>
      <c r="U424" s="15"/>
    </row>
    <row r="425" spans="1:21" ht="13.5" customHeight="1">
      <c r="A425" s="41">
        <f>RANK(N425,$N$18:$N$1857)</f>
        <v>407</v>
      </c>
      <c r="B425" s="180" t="s">
        <v>1095</v>
      </c>
      <c r="C425" s="180" t="s">
        <v>1385</v>
      </c>
      <c r="D425" s="180" t="s">
        <v>43</v>
      </c>
      <c r="E425" s="180" t="s">
        <v>36</v>
      </c>
      <c r="F425" s="180" t="s">
        <v>57</v>
      </c>
      <c r="G425" s="181">
        <f>VLOOKUP(B425,'Full FBS'!$B$18:$M$4306,6,0)</f>
        <v>0</v>
      </c>
      <c r="H425" s="181">
        <f>VLOOKUP(B425,'Full FBS'!$B$18:$M$4306,7,0)</f>
        <v>0</v>
      </c>
      <c r="I425" s="181">
        <f>VLOOKUP(B425,'Full FBS'!$B$18:$M$4306,8,0)</f>
        <v>0</v>
      </c>
      <c r="J425" s="181">
        <f>VLOOKUP(B425,'Full FBS'!$B$18:$M$4306,9,0)</f>
        <v>0</v>
      </c>
      <c r="K425" s="181">
        <f>VLOOKUP(B425,'Full FBS'!$B$18:$M$4306,10,0)</f>
        <v>24</v>
      </c>
      <c r="L425" s="181">
        <f>VLOOKUP(B425,'Full FBS'!$B$18:$M$4306,11,0)</f>
        <v>335</v>
      </c>
      <c r="M425" s="181">
        <f>VLOOKUP(B425,'Full FBS'!$B$18:$M$4306,12,0)</f>
        <v>2</v>
      </c>
      <c r="N425" s="43">
        <f>SUM(G425*$D$8+H425*$D$5+I425*$D$9+J425*$D$6+K425*$D$11+L425*$D$10+M425*$D$7)</f>
        <v>57.5</v>
      </c>
      <c r="O425" s="97">
        <f>VLOOKUP(B425, 'Full FBS'!$B$18:$P$4999, 14, FALSE)</f>
        <v>1</v>
      </c>
      <c r="P425" s="106">
        <f>SUM((((I425+L425)/1300*0.35)+(J425+M425)/14.5*0.35)+(K425/90)*0.3)*100*O425</f>
        <v>21.846816976127322</v>
      </c>
      <c r="Q425" s="31"/>
      <c r="R425" s="15"/>
      <c r="S425" s="15"/>
      <c r="T425" s="15"/>
      <c r="U425" s="15"/>
    </row>
    <row r="426" spans="1:21" ht="13.5" customHeight="1">
      <c r="A426" s="41">
        <f>RANK(N426,$N$18:$N$1857)</f>
        <v>409</v>
      </c>
      <c r="B426" s="180" t="s">
        <v>177</v>
      </c>
      <c r="C426" s="180" t="s">
        <v>130</v>
      </c>
      <c r="D426" s="180" t="s">
        <v>43</v>
      </c>
      <c r="E426" s="180" t="s">
        <v>38</v>
      </c>
      <c r="F426" s="180" t="s">
        <v>59</v>
      </c>
      <c r="G426" s="181">
        <f>VLOOKUP(B426,'Full FBS'!$B$18:$M$4306,6,0)</f>
        <v>0</v>
      </c>
      <c r="H426" s="181">
        <f>VLOOKUP(B426,'Full FBS'!$B$18:$M$4306,7,0)</f>
        <v>0</v>
      </c>
      <c r="I426" s="181">
        <f>VLOOKUP(B426,'Full FBS'!$B$18:$M$4306,8,0)</f>
        <v>356</v>
      </c>
      <c r="J426" s="181">
        <f>VLOOKUP(B426,'Full FBS'!$B$18:$M$4306,9,0)</f>
        <v>3</v>
      </c>
      <c r="K426" s="181">
        <f>VLOOKUP(B426,'Full FBS'!$B$18:$M$4306,10,0)</f>
        <v>3</v>
      </c>
      <c r="L426" s="181">
        <f>VLOOKUP(B426,'Full FBS'!$B$18:$M$4306,11,0)</f>
        <v>22</v>
      </c>
      <c r="M426" s="181">
        <f>VLOOKUP(B426,'Full FBS'!$B$18:$M$4306,12,0)</f>
        <v>0</v>
      </c>
      <c r="N426" s="43">
        <f>SUM(G426*$D$8+H426*$D$5+I426*$D$9+J426*$D$6+K426*$D$11+L426*$D$10+M426*$D$7)</f>
        <v>57.300000000000004</v>
      </c>
      <c r="O426" s="97">
        <f>VLOOKUP(B426, 'Full FBS'!$B$18:$P$4999, 14, FALSE)</f>
        <v>1</v>
      </c>
      <c r="P426" s="106">
        <f>SUM((((I426+L426)/1300*0.35)+(J426+M426)/14.5*0.35)+(K426/90)*0.3)*100*O426</f>
        <v>18.418302387267904</v>
      </c>
      <c r="Q426" s="31"/>
      <c r="R426" s="15"/>
      <c r="S426" s="15"/>
      <c r="T426" s="15"/>
      <c r="U426" s="15"/>
    </row>
    <row r="427" spans="1:21" ht="13.5" customHeight="1">
      <c r="A427" s="41">
        <f>RANK(N427,$N$18:$N$1857)</f>
        <v>410</v>
      </c>
      <c r="B427" s="180" t="s">
        <v>684</v>
      </c>
      <c r="C427" s="180" t="s">
        <v>1466</v>
      </c>
      <c r="D427" s="180" t="s">
        <v>43</v>
      </c>
      <c r="E427" s="180" t="s">
        <v>34</v>
      </c>
      <c r="F427" s="180" t="s">
        <v>37</v>
      </c>
      <c r="G427" s="181">
        <f>VLOOKUP(B427,'Full FBS'!$B$18:$M$4306,6,0)</f>
        <v>0</v>
      </c>
      <c r="H427" s="181">
        <f>VLOOKUP(B427,'Full FBS'!$B$18:$M$4306,7,0)</f>
        <v>0</v>
      </c>
      <c r="I427" s="181">
        <f>VLOOKUP(B427,'Full FBS'!$B$18:$M$4306,8,0)</f>
        <v>0</v>
      </c>
      <c r="J427" s="181">
        <f>VLOOKUP(B427,'Full FBS'!$B$18:$M$4306,9,0)</f>
        <v>0</v>
      </c>
      <c r="K427" s="181">
        <f>VLOOKUP(B427,'Full FBS'!$B$18:$M$4306,10,0)</f>
        <v>25</v>
      </c>
      <c r="L427" s="181">
        <f>VLOOKUP(B427,'Full FBS'!$B$18:$M$4306,11,0)</f>
        <v>325</v>
      </c>
      <c r="M427" s="181">
        <f>VLOOKUP(B427,'Full FBS'!$B$18:$M$4306,12,0)</f>
        <v>2</v>
      </c>
      <c r="N427" s="43">
        <f>SUM(G427*$D$8+H427*$D$5+I427*$D$9+J427*$D$6+K427*$D$11+L427*$D$10+M427*$D$7)</f>
        <v>57</v>
      </c>
      <c r="O427" s="97">
        <f>VLOOKUP(B427, 'Full FBS'!$B$18:$P$4999, 14, FALSE)</f>
        <v>1</v>
      </c>
      <c r="P427" s="106">
        <f>SUM((((I427+L427)/1300*0.35)+(J427+M427)/14.5*0.35)+(K427/90)*0.3)*100*O427</f>
        <v>21.910919540229884</v>
      </c>
      <c r="Q427" s="31"/>
      <c r="R427" s="15"/>
      <c r="S427" s="15"/>
      <c r="T427" s="15"/>
      <c r="U427" s="15"/>
    </row>
    <row r="428" spans="1:21" ht="13.5" customHeight="1">
      <c r="A428" s="41">
        <f>RANK(N428,$N$18:$N$1857)</f>
        <v>411</v>
      </c>
      <c r="B428" s="180" t="s">
        <v>319</v>
      </c>
      <c r="C428" s="180" t="s">
        <v>1433</v>
      </c>
      <c r="D428" s="180" t="s">
        <v>43</v>
      </c>
      <c r="E428" s="180" t="s">
        <v>36</v>
      </c>
      <c r="F428" s="180" t="s">
        <v>37</v>
      </c>
      <c r="G428" s="181">
        <f>VLOOKUP(B428,'Full FBS'!$B$18:$M$4306,6,0)</f>
        <v>0</v>
      </c>
      <c r="H428" s="181">
        <f>VLOOKUP(B428,'Full FBS'!$B$18:$M$4306,7,0)</f>
        <v>0</v>
      </c>
      <c r="I428" s="181">
        <f>VLOOKUP(B428,'Full FBS'!$B$18:$M$4306,8,0)</f>
        <v>0</v>
      </c>
      <c r="J428" s="181">
        <f>VLOOKUP(B428,'Full FBS'!$B$18:$M$4306,9,0)</f>
        <v>0</v>
      </c>
      <c r="K428" s="181">
        <f>VLOOKUP(B428,'Full FBS'!$B$18:$M$4306,10,0)</f>
        <v>25</v>
      </c>
      <c r="L428" s="181">
        <f>VLOOKUP(B428,'Full FBS'!$B$18:$M$4306,11,0)</f>
        <v>324</v>
      </c>
      <c r="M428" s="181">
        <f>VLOOKUP(B428,'Full FBS'!$B$18:$M$4306,12,0)</f>
        <v>2</v>
      </c>
      <c r="N428" s="43">
        <f>SUM(G428*$D$8+H428*$D$5+I428*$D$9+J428*$D$6+K428*$D$11+L428*$D$10+M428*$D$7)</f>
        <v>56.9</v>
      </c>
      <c r="O428" s="97">
        <f>VLOOKUP(B428, 'Full FBS'!$B$18:$P$4999, 14, FALSE)</f>
        <v>1</v>
      </c>
      <c r="P428" s="106">
        <f>SUM((((I428+L428)/1300*0.35)+(J428+M428)/14.5*0.35)+(K428/90)*0.3)*100*O428</f>
        <v>21.883996463306804</v>
      </c>
      <c r="Q428" s="31"/>
      <c r="R428" s="15"/>
      <c r="S428" s="15"/>
      <c r="T428" s="15"/>
      <c r="U428" s="15"/>
    </row>
    <row r="429" spans="1:21" ht="13.5" customHeight="1">
      <c r="A429" s="41">
        <f>RANK(N429,$N$18:$N$1857)</f>
        <v>412</v>
      </c>
      <c r="B429" s="180" t="s">
        <v>935</v>
      </c>
      <c r="C429" s="180" t="s">
        <v>1371</v>
      </c>
      <c r="D429" s="180" t="s">
        <v>43</v>
      </c>
      <c r="E429" s="180" t="s">
        <v>36</v>
      </c>
      <c r="F429" s="180" t="s">
        <v>1105</v>
      </c>
      <c r="G429" s="181">
        <f>VLOOKUP(B429,'Full FBS'!$B$18:$M$4306,6,0)</f>
        <v>0</v>
      </c>
      <c r="H429" s="181">
        <f>VLOOKUP(B429,'Full FBS'!$B$18:$M$4306,7,0)</f>
        <v>0</v>
      </c>
      <c r="I429" s="181">
        <f>VLOOKUP(B429,'Full FBS'!$B$18:$M$4306,8,0)</f>
        <v>0</v>
      </c>
      <c r="J429" s="181">
        <f>VLOOKUP(B429,'Full FBS'!$B$18:$M$4306,9,0)</f>
        <v>0</v>
      </c>
      <c r="K429" s="181">
        <f>VLOOKUP(B429,'Full FBS'!$B$18:$M$4306,10,0)</f>
        <v>23</v>
      </c>
      <c r="L429" s="181">
        <f>VLOOKUP(B429,'Full FBS'!$B$18:$M$4306,11,0)</f>
        <v>333</v>
      </c>
      <c r="M429" s="181">
        <f>VLOOKUP(B429,'Full FBS'!$B$18:$M$4306,12,0)</f>
        <v>2</v>
      </c>
      <c r="N429" s="43">
        <f>SUM(G429*$D$8+H429*$D$5+I429*$D$9+J429*$D$6+K429*$D$11+L429*$D$10+M429*$D$7)</f>
        <v>56.800000000000004</v>
      </c>
      <c r="O429" s="97">
        <f>VLOOKUP(B429, 'Full FBS'!$B$18:$P$4999, 14, FALSE)</f>
        <v>1</v>
      </c>
      <c r="P429" s="106">
        <f>SUM((((I429+L429)/1300*0.35)+(J429+M429)/14.5*0.35)+(K429/90)*0.3)*100*O429</f>
        <v>21.459637488947834</v>
      </c>
      <c r="Q429" s="31"/>
      <c r="R429" s="15"/>
      <c r="S429" s="15"/>
      <c r="T429" s="15"/>
      <c r="U429" s="15"/>
    </row>
    <row r="430" spans="1:21" ht="13.5" customHeight="1">
      <c r="A430" s="41">
        <f>RANK(N430,$N$18:$N$1857)</f>
        <v>413</v>
      </c>
      <c r="B430" s="180" t="s">
        <v>367</v>
      </c>
      <c r="C430" s="180" t="s">
        <v>1463</v>
      </c>
      <c r="D430" s="180" t="s">
        <v>43</v>
      </c>
      <c r="E430" s="180" t="s">
        <v>34</v>
      </c>
      <c r="F430" s="180" t="s">
        <v>35</v>
      </c>
      <c r="G430" s="181">
        <f>VLOOKUP(B430,'Full FBS'!$B$18:$M$4306,6,0)</f>
        <v>0</v>
      </c>
      <c r="H430" s="181">
        <f>VLOOKUP(B430,'Full FBS'!$B$18:$M$4306,7,0)</f>
        <v>0</v>
      </c>
      <c r="I430" s="181">
        <f>VLOOKUP(B430,'Full FBS'!$B$18:$M$4306,8,0)</f>
        <v>0</v>
      </c>
      <c r="J430" s="181">
        <f>VLOOKUP(B430,'Full FBS'!$B$18:$M$4306,9,0)</f>
        <v>0</v>
      </c>
      <c r="K430" s="181">
        <f>VLOOKUP(B430,'Full FBS'!$B$18:$M$4306,10,0)</f>
        <v>27</v>
      </c>
      <c r="L430" s="181">
        <f>VLOOKUP(B430,'Full FBS'!$B$18:$M$4306,11,0)</f>
        <v>311</v>
      </c>
      <c r="M430" s="181">
        <f>VLOOKUP(B430,'Full FBS'!$B$18:$M$4306,12,0)</f>
        <v>2</v>
      </c>
      <c r="N430" s="43">
        <f>SUM(G430*$D$8+H430*$D$5+I430*$D$9+J430*$D$6+K430*$D$11+L430*$D$10+M430*$D$7)</f>
        <v>56.6</v>
      </c>
      <c r="O430" s="97">
        <f>VLOOKUP(B430, 'Full FBS'!$B$18:$P$4999, 14, FALSE)</f>
        <v>1</v>
      </c>
      <c r="P430" s="106">
        <f>SUM((((I430+L430)/1300*0.35)+(J430+M430)/14.5*0.35)+(K430/90)*0.3)*100*O430</f>
        <v>22.200663129973471</v>
      </c>
      <c r="Q430" s="31"/>
      <c r="R430" s="15"/>
      <c r="S430" s="15"/>
      <c r="T430" s="15"/>
      <c r="U430" s="15"/>
    </row>
    <row r="431" spans="1:21" ht="13.5" customHeight="1">
      <c r="A431" s="41">
        <f>RANK(N431,$N$18:$N$1857)</f>
        <v>414</v>
      </c>
      <c r="B431" s="207" t="s">
        <v>1615</v>
      </c>
      <c r="C431" s="180" t="s">
        <v>1467</v>
      </c>
      <c r="D431" s="180" t="s">
        <v>43</v>
      </c>
      <c r="E431" s="207" t="s">
        <v>34</v>
      </c>
      <c r="F431" s="180" t="s">
        <v>57</v>
      </c>
      <c r="G431" s="181">
        <f>VLOOKUP(B431,'Full FBS'!$B$18:$M$4306,6,0)</f>
        <v>0</v>
      </c>
      <c r="H431" s="181">
        <f>VLOOKUP(B431,'Full FBS'!$B$18:$M$4306,7,0)</f>
        <v>0</v>
      </c>
      <c r="I431" s="181">
        <f>VLOOKUP(B431,'Full FBS'!$B$18:$M$4306,8,0)</f>
        <v>0</v>
      </c>
      <c r="J431" s="181">
        <f>VLOOKUP(B431,'Full FBS'!$B$18:$M$4306,9,0)</f>
        <v>0</v>
      </c>
      <c r="K431" s="181">
        <f>VLOOKUP(B431,'Full FBS'!$B$18:$M$4306,10,0)</f>
        <v>27</v>
      </c>
      <c r="L431" s="181">
        <f>VLOOKUP(B431,'Full FBS'!$B$18:$M$4306,11,0)</f>
        <v>310</v>
      </c>
      <c r="M431" s="181">
        <f>VLOOKUP(B431,'Full FBS'!$B$18:$M$4306,12,0)</f>
        <v>2</v>
      </c>
      <c r="N431" s="43">
        <f>SUM(G431*$D$8+H431*$D$5+I431*$D$9+J431*$D$6+K431*$D$11+L431*$D$10+M431*$D$7)</f>
        <v>56.5</v>
      </c>
      <c r="O431" s="97">
        <f>VLOOKUP(B431, 'Full FBS'!$B$18:$P$4999, 14, FALSE)</f>
        <v>1</v>
      </c>
      <c r="P431" s="106">
        <f>SUM((((I431+L431)/1300*0.35)+(J431+M431)/14.5*0.35)+(K431/90)*0.3)*100*O431</f>
        <v>22.173740053050398</v>
      </c>
      <c r="Q431" s="31"/>
      <c r="R431" s="15"/>
      <c r="S431" s="15"/>
      <c r="T431" s="15"/>
      <c r="U431" s="15"/>
    </row>
    <row r="432" spans="1:21" ht="13.5" customHeight="1">
      <c r="A432" s="41">
        <f>RANK(N432,$N$18:$N$1857)</f>
        <v>415</v>
      </c>
      <c r="B432" s="207" t="s">
        <v>1531</v>
      </c>
      <c r="C432" s="180" t="s">
        <v>1437</v>
      </c>
      <c r="D432" s="180" t="s">
        <v>43</v>
      </c>
      <c r="E432" s="180" t="s">
        <v>36</v>
      </c>
      <c r="F432" s="180" t="s">
        <v>1104</v>
      </c>
      <c r="G432" s="181">
        <f>VLOOKUP(B432,'Full FBS'!$B$18:$M$4306,6,0)</f>
        <v>0</v>
      </c>
      <c r="H432" s="181">
        <f>VLOOKUP(B432,'Full FBS'!$B$18:$M$4306,7,0)</f>
        <v>0</v>
      </c>
      <c r="I432" s="181">
        <f>VLOOKUP(B432,'Full FBS'!$B$18:$M$4306,8,0)</f>
        <v>0</v>
      </c>
      <c r="J432" s="181">
        <f>VLOOKUP(B432,'Full FBS'!$B$18:$M$4306,9,0)</f>
        <v>0</v>
      </c>
      <c r="K432" s="181">
        <f>VLOOKUP(B432,'Full FBS'!$B$18:$M$4306,10,0)</f>
        <v>27</v>
      </c>
      <c r="L432" s="181">
        <f>VLOOKUP(B432,'Full FBS'!$B$18:$M$4306,11,0)</f>
        <v>306</v>
      </c>
      <c r="M432" s="181">
        <f>VLOOKUP(B432,'Full FBS'!$B$18:$M$4306,12,0)</f>
        <v>2</v>
      </c>
      <c r="N432" s="43">
        <f>SUM(G432*$D$8+H432*$D$5+I432*$D$9+J432*$D$6+K432*$D$11+L432*$D$10+M432*$D$7)</f>
        <v>56.1</v>
      </c>
      <c r="O432" s="97">
        <f>VLOOKUP(B432, 'Full FBS'!$B$18:$P$4999, 14, FALSE)</f>
        <v>1</v>
      </c>
      <c r="P432" s="106">
        <f>SUM((((I432+L432)/1300*0.35)+(J432+M432)/14.5*0.35)+(K432/90)*0.3)*100*O432</f>
        <v>22.066047745358087</v>
      </c>
      <c r="Q432" s="31"/>
      <c r="R432" s="15"/>
      <c r="S432" s="15"/>
      <c r="T432" s="15"/>
      <c r="U432" s="15"/>
    </row>
    <row r="433" spans="1:21" ht="13.5" customHeight="1">
      <c r="A433" s="41">
        <f>RANK(N433,$N$18:$N$1857)</f>
        <v>416</v>
      </c>
      <c r="B433" s="180" t="s">
        <v>1021</v>
      </c>
      <c r="C433" s="180" t="s">
        <v>130</v>
      </c>
      <c r="D433" s="180" t="s">
        <v>43</v>
      </c>
      <c r="E433" s="180" t="s">
        <v>38</v>
      </c>
      <c r="F433" s="180" t="s">
        <v>59</v>
      </c>
      <c r="G433" s="181">
        <f>VLOOKUP(B433,'Full FBS'!$B$18:$M$4306,6,0)</f>
        <v>0</v>
      </c>
      <c r="H433" s="181">
        <f>VLOOKUP(B433,'Full FBS'!$B$18:$M$4306,7,0)</f>
        <v>0</v>
      </c>
      <c r="I433" s="181">
        <f>VLOOKUP(B433,'Full FBS'!$B$18:$M$4306,8,0)</f>
        <v>0</v>
      </c>
      <c r="J433" s="181">
        <f>VLOOKUP(B433,'Full FBS'!$B$18:$M$4306,9,0)</f>
        <v>0</v>
      </c>
      <c r="K433" s="181">
        <f>VLOOKUP(B433,'Full FBS'!$B$18:$M$4306,10,0)</f>
        <v>25</v>
      </c>
      <c r="L433" s="181">
        <f>VLOOKUP(B433,'Full FBS'!$B$18:$M$4306,11,0)</f>
        <v>313</v>
      </c>
      <c r="M433" s="181">
        <f>VLOOKUP(B433,'Full FBS'!$B$18:$M$4306,12,0)</f>
        <v>2</v>
      </c>
      <c r="N433" s="43">
        <f>SUM(G433*$D$8+H433*$D$5+I433*$D$9+J433*$D$6+K433*$D$11+L433*$D$10+M433*$D$7)</f>
        <v>55.8</v>
      </c>
      <c r="O433" s="97">
        <f>VLOOKUP(B433, 'Full FBS'!$B$18:$P$4999, 14, FALSE)</f>
        <v>1</v>
      </c>
      <c r="P433" s="106">
        <f>SUM((((I433+L433)/1300*0.35)+(J433+M433)/14.5*0.35)+(K433/90)*0.3)*100*O433</f>
        <v>21.587842617152958</v>
      </c>
      <c r="Q433" s="31"/>
      <c r="R433" s="15"/>
      <c r="S433" s="15"/>
      <c r="T433" s="15"/>
      <c r="U433" s="15"/>
    </row>
    <row r="434" spans="1:21" ht="13.5" customHeight="1">
      <c r="A434" s="41">
        <f>RANK(N434,$N$18:$N$1857)</f>
        <v>417</v>
      </c>
      <c r="B434" s="180" t="s">
        <v>1262</v>
      </c>
      <c r="C434" s="180" t="s">
        <v>1443</v>
      </c>
      <c r="D434" s="180" t="s">
        <v>43</v>
      </c>
      <c r="E434" s="180" t="s">
        <v>36</v>
      </c>
      <c r="F434" s="180" t="s">
        <v>41</v>
      </c>
      <c r="G434" s="181">
        <f>VLOOKUP(B434,'Full FBS'!$B$18:$M$4306,6,0)</f>
        <v>0</v>
      </c>
      <c r="H434" s="181">
        <f>VLOOKUP(B434,'Full FBS'!$B$18:$M$4306,7,0)</f>
        <v>0</v>
      </c>
      <c r="I434" s="181">
        <f>VLOOKUP(B434,'Full FBS'!$B$18:$M$4306,8,0)</f>
        <v>0</v>
      </c>
      <c r="J434" s="181">
        <f>VLOOKUP(B434,'Full FBS'!$B$18:$M$4306,9,0)</f>
        <v>0</v>
      </c>
      <c r="K434" s="181">
        <f>VLOOKUP(B434,'Full FBS'!$B$18:$M$4306,10,0)</f>
        <v>26</v>
      </c>
      <c r="L434" s="181">
        <f>VLOOKUP(B434,'Full FBS'!$B$18:$M$4306,11,0)</f>
        <v>299</v>
      </c>
      <c r="M434" s="181">
        <f>VLOOKUP(B434,'Full FBS'!$B$18:$M$4306,12,0)</f>
        <v>2</v>
      </c>
      <c r="N434" s="43">
        <f>SUM(G434*$D$8+H434*$D$5+I434*$D$9+J434*$D$6+K434*$D$11+L434*$D$10+M434*$D$7)</f>
        <v>54.900000000000006</v>
      </c>
      <c r="O434" s="97">
        <f>VLOOKUP(B434, 'Full FBS'!$B$18:$P$4999, 14, FALSE)</f>
        <v>1</v>
      </c>
      <c r="P434" s="106">
        <f>SUM((((I434+L434)/1300*0.35)+(J434+M434)/14.5*0.35)+(K434/90)*0.3)*100*O434</f>
        <v>21.54425287356322</v>
      </c>
      <c r="Q434" s="31"/>
      <c r="R434" s="15"/>
      <c r="S434" s="15"/>
      <c r="T434" s="15"/>
      <c r="U434" s="15"/>
    </row>
    <row r="435" spans="1:21" ht="13.5" customHeight="1">
      <c r="A435" s="41">
        <f>RANK(N435,$N$18:$N$1857)</f>
        <v>418</v>
      </c>
      <c r="B435" s="180" t="s">
        <v>763</v>
      </c>
      <c r="C435" s="180" t="s">
        <v>1399</v>
      </c>
      <c r="D435" s="180" t="s">
        <v>43</v>
      </c>
      <c r="E435" s="180" t="s">
        <v>34</v>
      </c>
      <c r="F435" s="180" t="s">
        <v>37</v>
      </c>
      <c r="G435" s="181">
        <f>VLOOKUP(B435,'Full FBS'!$B$18:$M$4306,6,0)</f>
        <v>0</v>
      </c>
      <c r="H435" s="181">
        <f>VLOOKUP(B435,'Full FBS'!$B$18:$M$4306,7,0)</f>
        <v>0</v>
      </c>
      <c r="I435" s="181">
        <f>VLOOKUP(B435,'Full FBS'!$B$18:$M$4306,8,0)</f>
        <v>0</v>
      </c>
      <c r="J435" s="181">
        <f>VLOOKUP(B435,'Full FBS'!$B$18:$M$4306,9,0)</f>
        <v>0</v>
      </c>
      <c r="K435" s="181">
        <f>VLOOKUP(B435,'Full FBS'!$B$18:$M$4306,10,0)</f>
        <v>22</v>
      </c>
      <c r="L435" s="181">
        <f>VLOOKUP(B435,'Full FBS'!$B$18:$M$4306,11,0)</f>
        <v>314</v>
      </c>
      <c r="M435" s="181">
        <f>VLOOKUP(B435,'Full FBS'!$B$18:$M$4306,12,0)</f>
        <v>2</v>
      </c>
      <c r="N435" s="43">
        <f>SUM(G435*$D$8+H435*$D$5+I435*$D$9+J435*$D$6+K435*$D$11+L435*$D$10+M435*$D$7)</f>
        <v>54.400000000000006</v>
      </c>
      <c r="O435" s="97">
        <f>VLOOKUP(B435, 'Full FBS'!$B$18:$P$4999, 14, FALSE)</f>
        <v>1</v>
      </c>
      <c r="P435" s="106">
        <f>SUM((((I435+L435)/1300*0.35)+(J435+M435)/14.5*0.35)+(K435/90)*0.3)*100*O435</f>
        <v>20.614765694076041</v>
      </c>
      <c r="Q435" s="31"/>
      <c r="R435" s="15"/>
      <c r="S435" s="15"/>
      <c r="T435" s="15"/>
      <c r="U435" s="15"/>
    </row>
    <row r="436" spans="1:21" ht="13.5" customHeight="1">
      <c r="A436" s="41">
        <f>RANK(N436,$N$18:$N$1857)</f>
        <v>419</v>
      </c>
      <c r="B436" s="180" t="s">
        <v>144</v>
      </c>
      <c r="C436" s="180" t="s">
        <v>1408</v>
      </c>
      <c r="D436" s="180" t="s">
        <v>43</v>
      </c>
      <c r="E436" s="180" t="s">
        <v>34</v>
      </c>
      <c r="F436" s="180" t="s">
        <v>1106</v>
      </c>
      <c r="G436" s="181">
        <f>VLOOKUP(B436,'Full FBS'!$B$18:$M$4306,6,0)</f>
        <v>0</v>
      </c>
      <c r="H436" s="181">
        <f>VLOOKUP(B436,'Full FBS'!$B$18:$M$4306,7,0)</f>
        <v>0</v>
      </c>
      <c r="I436" s="181">
        <f>VLOOKUP(B436,'Full FBS'!$B$18:$M$4306,8,0)</f>
        <v>15</v>
      </c>
      <c r="J436" s="181">
        <f>VLOOKUP(B436,'Full FBS'!$B$18:$M$4306,9,0)</f>
        <v>0</v>
      </c>
      <c r="K436" s="181">
        <f>VLOOKUP(B436,'Full FBS'!$B$18:$M$4306,10,0)</f>
        <v>25</v>
      </c>
      <c r="L436" s="181">
        <f>VLOOKUP(B436,'Full FBS'!$B$18:$M$4306,11,0)</f>
        <v>344</v>
      </c>
      <c r="M436" s="181">
        <f>VLOOKUP(B436,'Full FBS'!$B$18:$M$4306,12,0)</f>
        <v>1</v>
      </c>
      <c r="N436" s="43">
        <f>SUM(G436*$D$8+H436*$D$5+I436*$D$9+J436*$D$6+K436*$D$11+L436*$D$10+M436*$D$7)</f>
        <v>54.4</v>
      </c>
      <c r="O436" s="97">
        <f>VLOOKUP(B436, 'Full FBS'!$B$18:$P$4999, 14, FALSE)</f>
        <v>1</v>
      </c>
      <c r="P436" s="106">
        <f>SUM((((I436+L436)/1300*0.35)+(J436+M436)/14.5*0.35)+(K436/90)*0.3)*100*O436</f>
        <v>20.41251105216622</v>
      </c>
      <c r="Q436" s="31"/>
      <c r="R436" s="15"/>
      <c r="S436" s="15"/>
      <c r="T436" s="15"/>
      <c r="U436" s="15"/>
    </row>
    <row r="437" spans="1:21" ht="13.5" customHeight="1">
      <c r="A437" s="41">
        <f>RANK(N437,$N$18:$N$1857)</f>
        <v>420</v>
      </c>
      <c r="B437" s="180" t="s">
        <v>1070</v>
      </c>
      <c r="C437" s="180" t="s">
        <v>1441</v>
      </c>
      <c r="D437" s="180" t="s">
        <v>43</v>
      </c>
      <c r="E437" s="180" t="s">
        <v>38</v>
      </c>
      <c r="F437" s="180" t="s">
        <v>52</v>
      </c>
      <c r="G437" s="181">
        <f>VLOOKUP(B437,'Full FBS'!$B$18:$M$4306,6,0)</f>
        <v>0</v>
      </c>
      <c r="H437" s="181">
        <f>VLOOKUP(B437,'Full FBS'!$B$18:$M$4306,7,0)</f>
        <v>0</v>
      </c>
      <c r="I437" s="181">
        <f>VLOOKUP(B437,'Full FBS'!$B$18:$M$4306,8,0)</f>
        <v>0</v>
      </c>
      <c r="J437" s="181">
        <f>VLOOKUP(B437,'Full FBS'!$B$18:$M$4306,9,0)</f>
        <v>0</v>
      </c>
      <c r="K437" s="181">
        <f>VLOOKUP(B437,'Full FBS'!$B$18:$M$4306,10,0)</f>
        <v>22</v>
      </c>
      <c r="L437" s="181">
        <f>VLOOKUP(B437,'Full FBS'!$B$18:$M$4306,11,0)</f>
        <v>303</v>
      </c>
      <c r="M437" s="181">
        <f>VLOOKUP(B437,'Full FBS'!$B$18:$M$4306,12,0)</f>
        <v>2</v>
      </c>
      <c r="N437" s="43">
        <f>SUM(G437*$D$8+H437*$D$5+I437*$D$9+J437*$D$6+K437*$D$11+L437*$D$10+M437*$D$7)</f>
        <v>53.3</v>
      </c>
      <c r="O437" s="97">
        <f>VLOOKUP(B437, 'Full FBS'!$B$18:$P$4999, 14, FALSE)</f>
        <v>1</v>
      </c>
      <c r="P437" s="106">
        <f>SUM((((I437+L437)/1300*0.35)+(J437+M437)/14.5*0.35)+(K437/90)*0.3)*100*O437</f>
        <v>20.318611847922195</v>
      </c>
      <c r="Q437" s="31"/>
      <c r="R437" s="15"/>
      <c r="S437" s="15"/>
      <c r="T437" s="15"/>
      <c r="U437" s="15"/>
    </row>
    <row r="438" spans="1:21" ht="13.5" customHeight="1">
      <c r="A438" s="41">
        <f>RANK(N438,$N$18:$N$1857)</f>
        <v>421</v>
      </c>
      <c r="B438" s="180" t="s">
        <v>195</v>
      </c>
      <c r="C438" s="180" t="s">
        <v>1416</v>
      </c>
      <c r="D438" s="180" t="s">
        <v>43</v>
      </c>
      <c r="E438" s="180" t="s">
        <v>34</v>
      </c>
      <c r="F438" s="180" t="s">
        <v>1104</v>
      </c>
      <c r="G438" s="181">
        <f>VLOOKUP(B438,'Full FBS'!$B$18:$M$4306,6,0)</f>
        <v>0</v>
      </c>
      <c r="H438" s="181">
        <f>VLOOKUP(B438,'Full FBS'!$B$18:$M$4306,7,0)</f>
        <v>0</v>
      </c>
      <c r="I438" s="181">
        <f>VLOOKUP(B438,'Full FBS'!$B$18:$M$4306,8,0)</f>
        <v>0</v>
      </c>
      <c r="J438" s="181">
        <f>VLOOKUP(B438,'Full FBS'!$B$18:$M$4306,9,0)</f>
        <v>0</v>
      </c>
      <c r="K438" s="181">
        <f>VLOOKUP(B438,'Full FBS'!$B$18:$M$4306,10,0)</f>
        <v>24</v>
      </c>
      <c r="L438" s="181">
        <f>VLOOKUP(B438,'Full FBS'!$B$18:$M$4306,11,0)</f>
        <v>292</v>
      </c>
      <c r="M438" s="181">
        <f>VLOOKUP(B438,'Full FBS'!$B$18:$M$4306,12,0)</f>
        <v>2</v>
      </c>
      <c r="N438" s="43">
        <f>SUM(G438*$D$8+H438*$D$5+I438*$D$9+J438*$D$6+K438*$D$11+L438*$D$10+M438*$D$7)</f>
        <v>53.2</v>
      </c>
      <c r="O438" s="97">
        <f>VLOOKUP(B438, 'Full FBS'!$B$18:$P$4999, 14, FALSE)</f>
        <v>1</v>
      </c>
      <c r="P438" s="106">
        <f>SUM((((I438+L438)/1300*0.35)+(J438+M438)/14.5*0.35)+(K438/90)*0.3)*100*O438</f>
        <v>20.68912466843501</v>
      </c>
      <c r="Q438" s="31"/>
      <c r="R438" s="15"/>
      <c r="S438" s="15"/>
      <c r="T438" s="15"/>
      <c r="U438" s="15"/>
    </row>
    <row r="439" spans="1:21" ht="13.5" customHeight="1">
      <c r="A439" s="41">
        <f>RANK(N439,$N$18:$N$1857)</f>
        <v>422</v>
      </c>
      <c r="B439" s="180" t="s">
        <v>1276</v>
      </c>
      <c r="C439" s="180" t="s">
        <v>1440</v>
      </c>
      <c r="D439" s="180" t="s">
        <v>43</v>
      </c>
      <c r="E439" s="180" t="s">
        <v>38</v>
      </c>
      <c r="F439" s="180" t="s">
        <v>1103</v>
      </c>
      <c r="G439" s="181">
        <f>VLOOKUP(B439,'Full FBS'!$B$18:$M$4306,6,0)</f>
        <v>0</v>
      </c>
      <c r="H439" s="181">
        <f>VLOOKUP(B439,'Full FBS'!$B$18:$M$4306,7,0)</f>
        <v>0</v>
      </c>
      <c r="I439" s="181">
        <f>VLOOKUP(B439,'Full FBS'!$B$18:$M$4306,8,0)</f>
        <v>0</v>
      </c>
      <c r="J439" s="181">
        <f>VLOOKUP(B439,'Full FBS'!$B$18:$M$4306,9,0)</f>
        <v>0</v>
      </c>
      <c r="K439" s="181">
        <f>VLOOKUP(B439,'Full FBS'!$B$18:$M$4306,10,0)</f>
        <v>24</v>
      </c>
      <c r="L439" s="181">
        <f>VLOOKUP(B439,'Full FBS'!$B$18:$M$4306,11,0)</f>
        <v>289</v>
      </c>
      <c r="M439" s="181">
        <f>VLOOKUP(B439,'Full FBS'!$B$18:$M$4306,12,0)</f>
        <v>2</v>
      </c>
      <c r="N439" s="43">
        <f>SUM(G439*$D$8+H439*$D$5+I439*$D$9+J439*$D$6+K439*$D$11+L439*$D$10+M439*$D$7)</f>
        <v>52.900000000000006</v>
      </c>
      <c r="O439" s="97">
        <f>VLOOKUP(B439, 'Full FBS'!$B$18:$P$4999, 14, FALSE)</f>
        <v>1</v>
      </c>
      <c r="P439" s="106">
        <f>SUM((((I439+L439)/1300*0.35)+(J439+M439)/14.5*0.35)+(K439/90)*0.3)*100*O439</f>
        <v>20.608355437665782</v>
      </c>
      <c r="Q439" s="31"/>
      <c r="R439" s="15"/>
      <c r="S439" s="15"/>
      <c r="T439" s="15"/>
      <c r="U439" s="15"/>
    </row>
    <row r="440" spans="1:21" ht="13.5" customHeight="1">
      <c r="A440" s="41">
        <f>RANK(N440,$N$18:$N$1857)</f>
        <v>422</v>
      </c>
      <c r="B440" s="180" t="s">
        <v>351</v>
      </c>
      <c r="C440" s="180" t="s">
        <v>1374</v>
      </c>
      <c r="D440" s="180" t="s">
        <v>43</v>
      </c>
      <c r="E440" s="180" t="s">
        <v>34</v>
      </c>
      <c r="F440" s="180" t="s">
        <v>37</v>
      </c>
      <c r="G440" s="181">
        <f>VLOOKUP(B440,'Full FBS'!$B$18:$M$4306,6,0)</f>
        <v>0</v>
      </c>
      <c r="H440" s="181">
        <f>VLOOKUP(B440,'Full FBS'!$B$18:$M$4306,7,0)</f>
        <v>0</v>
      </c>
      <c r="I440" s="181">
        <f>VLOOKUP(B440,'Full FBS'!$B$18:$M$4306,8,0)</f>
        <v>0</v>
      </c>
      <c r="J440" s="181">
        <f>VLOOKUP(B440,'Full FBS'!$B$18:$M$4306,9,0)</f>
        <v>0</v>
      </c>
      <c r="K440" s="181">
        <f>VLOOKUP(B440,'Full FBS'!$B$18:$M$4306,10,0)</f>
        <v>24</v>
      </c>
      <c r="L440" s="181">
        <f>VLOOKUP(B440,'Full FBS'!$B$18:$M$4306,11,0)</f>
        <v>289</v>
      </c>
      <c r="M440" s="181">
        <f>VLOOKUP(B440,'Full FBS'!$B$18:$M$4306,12,0)</f>
        <v>2</v>
      </c>
      <c r="N440" s="43">
        <f>SUM(G440*$D$8+H440*$D$5+I440*$D$9+J440*$D$6+K440*$D$11+L440*$D$10+M440*$D$7)</f>
        <v>52.900000000000006</v>
      </c>
      <c r="O440" s="97">
        <f>VLOOKUP(B440, 'Full FBS'!$B$18:$P$4999, 14, FALSE)</f>
        <v>1</v>
      </c>
      <c r="P440" s="106">
        <f>SUM((((I440+L440)/1300*0.35)+(J440+M440)/14.5*0.35)+(K440/90)*0.3)*100*O440</f>
        <v>20.608355437665782</v>
      </c>
      <c r="Q440" s="31"/>
      <c r="R440" s="15"/>
      <c r="S440" s="15"/>
      <c r="T440" s="15"/>
      <c r="U440" s="15"/>
    </row>
    <row r="441" spans="1:21" ht="13.5" customHeight="1">
      <c r="A441" s="41">
        <f>RANK(N441,$N$18:$N$1857)</f>
        <v>422</v>
      </c>
      <c r="B441" s="180" t="s">
        <v>385</v>
      </c>
      <c r="C441" s="180" t="s">
        <v>125</v>
      </c>
      <c r="D441" s="180" t="s">
        <v>43</v>
      </c>
      <c r="E441" s="180" t="s">
        <v>34</v>
      </c>
      <c r="F441" s="180" t="s">
        <v>1105</v>
      </c>
      <c r="G441" s="181">
        <f>VLOOKUP(B441,'Full FBS'!$B$18:$M$4306,6,0)</f>
        <v>0</v>
      </c>
      <c r="H441" s="181">
        <f>VLOOKUP(B441,'Full FBS'!$B$18:$M$4306,7,0)</f>
        <v>0</v>
      </c>
      <c r="I441" s="181">
        <f>VLOOKUP(B441,'Full FBS'!$B$18:$M$4306,8,0)</f>
        <v>50</v>
      </c>
      <c r="J441" s="181">
        <f>VLOOKUP(B441,'Full FBS'!$B$18:$M$4306,9,0)</f>
        <v>1</v>
      </c>
      <c r="K441" s="181">
        <f>VLOOKUP(B441,'Full FBS'!$B$18:$M$4306,10,0)</f>
        <v>21</v>
      </c>
      <c r="L441" s="181">
        <f>VLOOKUP(B441,'Full FBS'!$B$18:$M$4306,11,0)</f>
        <v>254</v>
      </c>
      <c r="M441" s="181">
        <f>VLOOKUP(B441,'Full FBS'!$B$18:$M$4306,12,0)</f>
        <v>1</v>
      </c>
      <c r="N441" s="43">
        <f>SUM(G441*$D$8+H441*$D$5+I441*$D$9+J441*$D$6+K441*$D$11+L441*$D$10+M441*$D$7)</f>
        <v>52.900000000000006</v>
      </c>
      <c r="O441" s="97">
        <f>VLOOKUP(B441, 'Full FBS'!$B$18:$P$4999, 14, FALSE)</f>
        <v>1</v>
      </c>
      <c r="P441" s="106">
        <f>SUM((((I441+L441)/1300*0.35)+(J441+M441)/14.5*0.35)+(K441/90)*0.3)*100*O441</f>
        <v>20.012201591511936</v>
      </c>
      <c r="Q441" s="31"/>
      <c r="R441" s="15"/>
      <c r="S441" s="15"/>
      <c r="T441" s="15"/>
      <c r="U441" s="15"/>
    </row>
    <row r="442" spans="1:21" ht="13.5" customHeight="1">
      <c r="A442" s="41">
        <f>RANK(N442,$N$18:$N$1857)</f>
        <v>425</v>
      </c>
      <c r="B442" s="180" t="s">
        <v>1205</v>
      </c>
      <c r="C442" s="180" t="s">
        <v>1447</v>
      </c>
      <c r="D442" s="180" t="s">
        <v>43</v>
      </c>
      <c r="E442" s="180" t="s">
        <v>34</v>
      </c>
      <c r="F442" s="180" t="s">
        <v>1104</v>
      </c>
      <c r="G442" s="181">
        <f>VLOOKUP(B442,'Full FBS'!$B$18:$M$4306,6,0)</f>
        <v>0</v>
      </c>
      <c r="H442" s="181">
        <f>VLOOKUP(B442,'Full FBS'!$B$18:$M$4306,7,0)</f>
        <v>0</v>
      </c>
      <c r="I442" s="181">
        <f>VLOOKUP(B442,'Full FBS'!$B$18:$M$4306,8,0)</f>
        <v>0</v>
      </c>
      <c r="J442" s="181">
        <f>VLOOKUP(B442,'Full FBS'!$B$18:$M$4306,9,0)</f>
        <v>0</v>
      </c>
      <c r="K442" s="181">
        <f>VLOOKUP(B442,'Full FBS'!$B$18:$M$4306,10,0)</f>
        <v>24</v>
      </c>
      <c r="L442" s="181">
        <f>VLOOKUP(B442,'Full FBS'!$B$18:$M$4306,11,0)</f>
        <v>288</v>
      </c>
      <c r="M442" s="181">
        <f>VLOOKUP(B442,'Full FBS'!$B$18:$M$4306,12,0)</f>
        <v>2</v>
      </c>
      <c r="N442" s="43">
        <f>SUM(G442*$D$8+H442*$D$5+I442*$D$9+J442*$D$6+K442*$D$11+L442*$D$10+M442*$D$7)</f>
        <v>52.8</v>
      </c>
      <c r="O442" s="97">
        <f>VLOOKUP(B442, 'Full FBS'!$B$18:$P$4999, 14, FALSE)</f>
        <v>1</v>
      </c>
      <c r="P442" s="106">
        <f>SUM((((I442+L442)/1300*0.35)+(J442+M442)/14.5*0.35)+(K442/90)*0.3)*100*O442</f>
        <v>20.581432360742706</v>
      </c>
      <c r="Q442" s="31"/>
      <c r="R442" s="15"/>
      <c r="S442" s="15"/>
      <c r="T442" s="15"/>
      <c r="U442" s="15"/>
    </row>
    <row r="443" spans="1:21" ht="13.5" customHeight="1">
      <c r="A443" s="41">
        <f>RANK(N443,$N$18:$N$1857)</f>
        <v>425</v>
      </c>
      <c r="B443" s="180" t="s">
        <v>1582</v>
      </c>
      <c r="C443" s="180" t="s">
        <v>1447</v>
      </c>
      <c r="D443" s="180" t="s">
        <v>43</v>
      </c>
      <c r="E443" s="180" t="s">
        <v>1481</v>
      </c>
      <c r="F443" s="180" t="s">
        <v>1104</v>
      </c>
      <c r="G443" s="181">
        <f>VLOOKUP(B443,'Full FBS'!$B$18:$M$4306,6,0)</f>
        <v>0</v>
      </c>
      <c r="H443" s="181">
        <f>VLOOKUP(B443,'Full FBS'!$B$18:$M$4306,7,0)</f>
        <v>0</v>
      </c>
      <c r="I443" s="181">
        <f>VLOOKUP(B443,'Full FBS'!$B$18:$M$4306,8,0)</f>
        <v>0</v>
      </c>
      <c r="J443" s="181">
        <f>VLOOKUP(B443,'Full FBS'!$B$18:$M$4306,9,0)</f>
        <v>0</v>
      </c>
      <c r="K443" s="181">
        <f>VLOOKUP(B443,'Full FBS'!$B$18:$M$4306,10,0)</f>
        <v>24</v>
      </c>
      <c r="L443" s="181">
        <f>VLOOKUP(B443,'Full FBS'!$B$18:$M$4306,11,0)</f>
        <v>288</v>
      </c>
      <c r="M443" s="181">
        <f>VLOOKUP(B443,'Full FBS'!$B$18:$M$4306,12,0)</f>
        <v>2</v>
      </c>
      <c r="N443" s="43">
        <f>SUM(G443*$D$8+H443*$D$5+I443*$D$9+J443*$D$6+K443*$D$11+L443*$D$10+M443*$D$7)</f>
        <v>52.8</v>
      </c>
      <c r="O443" s="97">
        <f>VLOOKUP(B443, 'Full FBS'!$B$18:$P$4999, 14, FALSE)</f>
        <v>1</v>
      </c>
      <c r="P443" s="106">
        <f>SUM((((I443+L443)/1300*0.35)+(J443+M443)/14.5*0.35)+(K443/90)*0.3)*100*O443</f>
        <v>20.581432360742706</v>
      </c>
      <c r="Q443" s="31"/>
      <c r="R443" s="15"/>
      <c r="S443" s="15"/>
      <c r="T443" s="15"/>
      <c r="U443" s="15"/>
    </row>
    <row r="444" spans="1:21" ht="13.5" customHeight="1">
      <c r="A444" s="41">
        <f>RANK(N444,$N$18:$N$1857)</f>
        <v>425</v>
      </c>
      <c r="B444" s="180" t="s">
        <v>343</v>
      </c>
      <c r="C444" s="180" t="s">
        <v>1372</v>
      </c>
      <c r="D444" s="180" t="s">
        <v>43</v>
      </c>
      <c r="E444" s="180" t="s">
        <v>34</v>
      </c>
      <c r="F444" s="180" t="s">
        <v>1105</v>
      </c>
      <c r="G444" s="181">
        <f>VLOOKUP(B444,'Full FBS'!$B$18:$M$4306,6,0)</f>
        <v>0</v>
      </c>
      <c r="H444" s="181">
        <f>VLOOKUP(B444,'Full FBS'!$B$18:$M$4306,7,0)</f>
        <v>0</v>
      </c>
      <c r="I444" s="181">
        <f>VLOOKUP(B444,'Full FBS'!$B$18:$M$4306,8,0)</f>
        <v>0</v>
      </c>
      <c r="J444" s="181">
        <f>VLOOKUP(B444,'Full FBS'!$B$18:$M$4306,9,0)</f>
        <v>0</v>
      </c>
      <c r="K444" s="181">
        <f>VLOOKUP(B444,'Full FBS'!$B$18:$M$4306,10,0)</f>
        <v>24</v>
      </c>
      <c r="L444" s="181">
        <f>VLOOKUP(B444,'Full FBS'!$B$18:$M$4306,11,0)</f>
        <v>288</v>
      </c>
      <c r="M444" s="181">
        <f>VLOOKUP(B444,'Full FBS'!$B$18:$M$4306,12,0)</f>
        <v>2</v>
      </c>
      <c r="N444" s="43">
        <f>SUM(G444*$D$8+H444*$D$5+I444*$D$9+J444*$D$6+K444*$D$11+L444*$D$10+M444*$D$7)</f>
        <v>52.8</v>
      </c>
      <c r="O444" s="97">
        <f>VLOOKUP(B444, 'Full FBS'!$B$18:$P$4999, 14, FALSE)</f>
        <v>1</v>
      </c>
      <c r="P444" s="106">
        <f>SUM((((I444+L444)/1300*0.35)+(J444+M444)/14.5*0.35)+(K444/90)*0.3)*100*O444</f>
        <v>20.581432360742706</v>
      </c>
      <c r="Q444" s="31"/>
      <c r="R444" s="15"/>
      <c r="S444" s="15"/>
      <c r="T444" s="15"/>
      <c r="U444" s="15"/>
    </row>
    <row r="445" spans="1:21" ht="13.5" customHeight="1">
      <c r="A445" s="41">
        <f>RANK(N445,$N$18:$N$1857)</f>
        <v>428</v>
      </c>
      <c r="B445" s="180" t="s">
        <v>398</v>
      </c>
      <c r="C445" s="180" t="s">
        <v>1425</v>
      </c>
      <c r="D445" s="180" t="s">
        <v>43</v>
      </c>
      <c r="E445" s="180" t="s">
        <v>34</v>
      </c>
      <c r="F445" s="180" t="s">
        <v>37</v>
      </c>
      <c r="G445" s="181">
        <f>VLOOKUP(B445,'Full FBS'!$B$18:$M$4306,6,0)</f>
        <v>0</v>
      </c>
      <c r="H445" s="181">
        <f>VLOOKUP(B445,'Full FBS'!$B$18:$M$4306,7,0)</f>
        <v>0</v>
      </c>
      <c r="I445" s="181">
        <f>VLOOKUP(B445,'Full FBS'!$B$18:$M$4306,8,0)</f>
        <v>0</v>
      </c>
      <c r="J445" s="181">
        <f>VLOOKUP(B445,'Full FBS'!$B$18:$M$4306,9,0)</f>
        <v>0</v>
      </c>
      <c r="K445" s="181">
        <f>VLOOKUP(B445,'Full FBS'!$B$18:$M$4306,10,0)</f>
        <v>17</v>
      </c>
      <c r="L445" s="181">
        <f>VLOOKUP(B445,'Full FBS'!$B$18:$M$4306,11,0)</f>
        <v>261</v>
      </c>
      <c r="M445" s="181">
        <f>VLOOKUP(B445,'Full FBS'!$B$18:$M$4306,12,0)</f>
        <v>3</v>
      </c>
      <c r="N445" s="43">
        <f>SUM(G445*$D$8+H445*$D$5+I445*$D$9+J445*$D$6+K445*$D$11+L445*$D$10+M445*$D$7)</f>
        <v>52.6</v>
      </c>
      <c r="O445" s="97">
        <f>VLOOKUP(B445, 'Full FBS'!$B$18:$P$4999, 14, FALSE)</f>
        <v>1</v>
      </c>
      <c r="P445" s="106">
        <f>SUM((((I445+L445)/1300*0.35)+(J445+M445)/14.5*0.35)+(K445/90)*0.3)*100*O445</f>
        <v>19.934969053934569</v>
      </c>
      <c r="Q445" s="31"/>
      <c r="R445" s="15"/>
      <c r="S445" s="15"/>
      <c r="T445" s="15"/>
      <c r="U445" s="15"/>
    </row>
    <row r="446" spans="1:21" ht="13.5" customHeight="1">
      <c r="A446" s="41">
        <f>RANK(N446,$N$18:$N$1857)</f>
        <v>428</v>
      </c>
      <c r="B446" s="180" t="s">
        <v>1230</v>
      </c>
      <c r="C446" s="180" t="s">
        <v>1432</v>
      </c>
      <c r="D446" s="180" t="s">
        <v>43</v>
      </c>
      <c r="E446" s="180" t="s">
        <v>1481</v>
      </c>
      <c r="F446" s="180" t="s">
        <v>1106</v>
      </c>
      <c r="G446" s="181">
        <f>VLOOKUP(B446,'Full FBS'!$B$18:$M$4306,6,0)</f>
        <v>0</v>
      </c>
      <c r="H446" s="181">
        <f>VLOOKUP(B446,'Full FBS'!$B$18:$M$4306,7,0)</f>
        <v>0</v>
      </c>
      <c r="I446" s="181">
        <f>VLOOKUP(B446,'Full FBS'!$B$18:$M$4306,8,0)</f>
        <v>5</v>
      </c>
      <c r="J446" s="181">
        <f>VLOOKUP(B446,'Full FBS'!$B$18:$M$4306,9,0)</f>
        <v>0</v>
      </c>
      <c r="K446" s="181">
        <f>VLOOKUP(B446,'Full FBS'!$B$18:$M$4306,10,0)</f>
        <v>22</v>
      </c>
      <c r="L446" s="181">
        <f>VLOOKUP(B446,'Full FBS'!$B$18:$M$4306,11,0)</f>
        <v>291</v>
      </c>
      <c r="M446" s="181">
        <f>VLOOKUP(B446,'Full FBS'!$B$18:$M$4306,12,0)</f>
        <v>2</v>
      </c>
      <c r="N446" s="43">
        <f>SUM(G446*$D$8+H446*$D$5+I446*$D$9+J446*$D$6+K446*$D$11+L446*$D$10+M446*$D$7)</f>
        <v>52.6</v>
      </c>
      <c r="O446" s="97">
        <f>VLOOKUP(B446, 'Full FBS'!$B$18:$P$4999, 14, FALSE)</f>
        <v>1</v>
      </c>
      <c r="P446" s="106">
        <f>SUM((((I446+L446)/1300*0.35)+(J446+M446)/14.5*0.35)+(K446/90)*0.3)*100*O446</f>
        <v>20.130150309460653</v>
      </c>
      <c r="Q446" s="31"/>
      <c r="R446" s="15"/>
      <c r="S446" s="15"/>
      <c r="T446" s="15"/>
      <c r="U446" s="15"/>
    </row>
    <row r="447" spans="1:21" ht="13.5" customHeight="1">
      <c r="A447" s="41">
        <f>RANK(N447,$N$18:$N$1857)</f>
        <v>430</v>
      </c>
      <c r="B447" s="180" t="s">
        <v>1595</v>
      </c>
      <c r="C447" s="180" t="s">
        <v>1396</v>
      </c>
      <c r="D447" s="180" t="s">
        <v>43</v>
      </c>
      <c r="E447" s="180" t="s">
        <v>34</v>
      </c>
      <c r="F447" s="180" t="s">
        <v>37</v>
      </c>
      <c r="G447" s="181">
        <f>VLOOKUP(B447,'Full FBS'!$B$18:$M$4306,6,0)</f>
        <v>0</v>
      </c>
      <c r="H447" s="181">
        <f>VLOOKUP(B447,'Full FBS'!$B$18:$M$4306,7,0)</f>
        <v>0</v>
      </c>
      <c r="I447" s="181">
        <f>VLOOKUP(B447,'Full FBS'!$B$18:$M$4306,8,0)</f>
        <v>0</v>
      </c>
      <c r="J447" s="181">
        <f>VLOOKUP(B447,'Full FBS'!$B$18:$M$4306,9,0)</f>
        <v>0</v>
      </c>
      <c r="K447" s="181">
        <f>VLOOKUP(B447,'Full FBS'!$B$18:$M$4306,10,0)</f>
        <v>23</v>
      </c>
      <c r="L447" s="181">
        <f>VLOOKUP(B447,'Full FBS'!$B$18:$M$4306,11,0)</f>
        <v>287</v>
      </c>
      <c r="M447" s="181">
        <f>VLOOKUP(B447,'Full FBS'!$B$18:$M$4306,12,0)</f>
        <v>2</v>
      </c>
      <c r="N447" s="43">
        <f>SUM(G447*$D$8+H447*$D$5+I447*$D$9+J447*$D$6+K447*$D$11+L447*$D$10+M447*$D$7)</f>
        <v>52.2</v>
      </c>
      <c r="O447" s="97">
        <f>VLOOKUP(B447, 'Full FBS'!$B$18:$P$4999, 14, FALSE)</f>
        <v>1</v>
      </c>
      <c r="P447" s="106">
        <f>SUM((((I447+L447)/1300*0.35)+(J447+M447)/14.5*0.35)+(K447/90)*0.3)*100*O447</f>
        <v>20.221175950486295</v>
      </c>
      <c r="Q447" s="31"/>
      <c r="R447" s="15"/>
      <c r="S447" s="15"/>
      <c r="T447" s="15"/>
      <c r="U447" s="15"/>
    </row>
    <row r="448" spans="1:21" ht="13.5" customHeight="1">
      <c r="A448" s="41">
        <f>RANK(N448,$N$18:$N$1857)</f>
        <v>431</v>
      </c>
      <c r="B448" s="180" t="s">
        <v>1247</v>
      </c>
      <c r="C448" s="180" t="s">
        <v>130</v>
      </c>
      <c r="D448" s="180" t="s">
        <v>43</v>
      </c>
      <c r="E448" s="180" t="s">
        <v>34</v>
      </c>
      <c r="F448" s="180" t="s">
        <v>59</v>
      </c>
      <c r="G448" s="181">
        <f>VLOOKUP(B448,'Full FBS'!$B$18:$M$4306,6,0)</f>
        <v>0</v>
      </c>
      <c r="H448" s="181">
        <f>VLOOKUP(B448,'Full FBS'!$B$18:$M$4306,7,0)</f>
        <v>0</v>
      </c>
      <c r="I448" s="181">
        <f>VLOOKUP(B448,'Full FBS'!$B$18:$M$4306,8,0)</f>
        <v>0</v>
      </c>
      <c r="J448" s="181">
        <f>VLOOKUP(B448,'Full FBS'!$B$18:$M$4306,9,0)</f>
        <v>0</v>
      </c>
      <c r="K448" s="181">
        <f>VLOOKUP(B448,'Full FBS'!$B$18:$M$4306,10,0)</f>
        <v>23</v>
      </c>
      <c r="L448" s="181">
        <f>VLOOKUP(B448,'Full FBS'!$B$18:$M$4306,11,0)</f>
        <v>286</v>
      </c>
      <c r="M448" s="181">
        <f>VLOOKUP(B448,'Full FBS'!$B$18:$M$4306,12,0)</f>
        <v>2</v>
      </c>
      <c r="N448" s="43">
        <f>SUM(G448*$D$8+H448*$D$5+I448*$D$9+J448*$D$6+K448*$D$11+L448*$D$10+M448*$D$7)</f>
        <v>52.1</v>
      </c>
      <c r="O448" s="97">
        <f>VLOOKUP(B448, 'Full FBS'!$B$18:$P$4999, 14, FALSE)</f>
        <v>1</v>
      </c>
      <c r="P448" s="106">
        <f>SUM((((I448+L448)/1300*0.35)+(J448+M448)/14.5*0.35)+(K448/90)*0.3)*100*O448</f>
        <v>20.194252873563219</v>
      </c>
      <c r="Q448" s="31"/>
      <c r="R448" s="15"/>
      <c r="S448" s="15"/>
      <c r="T448" s="15"/>
      <c r="U448" s="15"/>
    </row>
    <row r="449" spans="1:21" ht="13.5" customHeight="1">
      <c r="A449" s="41">
        <f>RANK(N449,$N$18:$N$1857)</f>
        <v>432</v>
      </c>
      <c r="B449" s="180" t="s">
        <v>1204</v>
      </c>
      <c r="C449" s="180" t="s">
        <v>1423</v>
      </c>
      <c r="D449" s="180" t="s">
        <v>43</v>
      </c>
      <c r="E449" s="180" t="s">
        <v>36</v>
      </c>
      <c r="F449" s="180" t="s">
        <v>1106</v>
      </c>
      <c r="G449" s="181">
        <f>VLOOKUP(B449,'Full FBS'!$B$18:$M$4306,6,0)</f>
        <v>0</v>
      </c>
      <c r="H449" s="181">
        <f>VLOOKUP(B449,'Full FBS'!$B$18:$M$4306,7,0)</f>
        <v>0</v>
      </c>
      <c r="I449" s="181">
        <f>VLOOKUP(B449,'Full FBS'!$B$18:$M$4306,8,0)</f>
        <v>0</v>
      </c>
      <c r="J449" s="181">
        <f>VLOOKUP(B449,'Full FBS'!$B$18:$M$4306,9,0)</f>
        <v>0</v>
      </c>
      <c r="K449" s="181">
        <f>VLOOKUP(B449,'Full FBS'!$B$18:$M$4306,10,0)</f>
        <v>22</v>
      </c>
      <c r="L449" s="181">
        <f>VLOOKUP(B449,'Full FBS'!$B$18:$M$4306,11,0)</f>
        <v>289</v>
      </c>
      <c r="M449" s="181">
        <f>VLOOKUP(B449,'Full FBS'!$B$18:$M$4306,12,0)</f>
        <v>2</v>
      </c>
      <c r="N449" s="43">
        <f>SUM(G449*$D$8+H449*$D$5+I449*$D$9+J449*$D$6+K449*$D$11+L449*$D$10+M449*$D$7)</f>
        <v>51.900000000000006</v>
      </c>
      <c r="O449" s="97">
        <f>VLOOKUP(B449, 'Full FBS'!$B$18:$P$4999, 14, FALSE)</f>
        <v>1</v>
      </c>
      <c r="P449" s="106">
        <f>SUM((((I449+L449)/1300*0.35)+(J449+M449)/14.5*0.35)+(K449/90)*0.3)*100*O449</f>
        <v>19.941688770999114</v>
      </c>
      <c r="Q449" s="31"/>
      <c r="R449" s="15"/>
      <c r="S449" s="15"/>
      <c r="T449" s="15"/>
      <c r="U449" s="15"/>
    </row>
    <row r="450" spans="1:21" ht="13.5" customHeight="1">
      <c r="A450" s="41">
        <f>RANK(N450,$N$18:$N$1857)</f>
        <v>433</v>
      </c>
      <c r="B450" s="180" t="s">
        <v>121</v>
      </c>
      <c r="C450" s="180" t="s">
        <v>1419</v>
      </c>
      <c r="D450" s="180" t="s">
        <v>43</v>
      </c>
      <c r="E450" s="180" t="s">
        <v>34</v>
      </c>
      <c r="F450" s="180" t="s">
        <v>37</v>
      </c>
      <c r="G450" s="181">
        <f>VLOOKUP(B450,'Full FBS'!$B$18:$M$4306,6,0)</f>
        <v>56</v>
      </c>
      <c r="H450" s="181">
        <f>VLOOKUP(B450,'Full FBS'!$B$18:$M$4306,7,0)</f>
        <v>0</v>
      </c>
      <c r="I450" s="181">
        <f>VLOOKUP(B450,'Full FBS'!$B$18:$M$4306,8,0)</f>
        <v>85</v>
      </c>
      <c r="J450" s="181">
        <f>VLOOKUP(B450,'Full FBS'!$B$18:$M$4306,9,0)</f>
        <v>1</v>
      </c>
      <c r="K450" s="181">
        <f>VLOOKUP(B450,'Full FBS'!$B$18:$M$4306,10,0)</f>
        <v>17</v>
      </c>
      <c r="L450" s="181">
        <f>VLOOKUP(B450,'Full FBS'!$B$18:$M$4306,11,0)</f>
        <v>204</v>
      </c>
      <c r="M450" s="181">
        <f>VLOOKUP(B450,'Full FBS'!$B$18:$M$4306,12,0)</f>
        <v>1</v>
      </c>
      <c r="N450" s="43">
        <f>SUM(G450*$D$8+H450*$D$5+I450*$D$9+J450*$D$6+K450*$D$11+L450*$D$10+M450*$D$7)</f>
        <v>51.64</v>
      </c>
      <c r="O450" s="97">
        <f>VLOOKUP(B450, 'Full FBS'!$B$18:$P$4999, 14, FALSE)</f>
        <v>1</v>
      </c>
      <c r="P450" s="106">
        <f>SUM((((I450+L450)/1300*0.35)+(J450+M450)/14.5*0.35)+(K450/90)*0.3)*100*O450</f>
        <v>18.275022104332447</v>
      </c>
      <c r="Q450" s="31"/>
      <c r="R450" s="15"/>
      <c r="S450" s="15"/>
      <c r="T450" s="15"/>
      <c r="U450" s="15"/>
    </row>
    <row r="451" spans="1:21" ht="13.5" customHeight="1">
      <c r="A451" s="41">
        <f>RANK(N451,$N$18:$N$1857)</f>
        <v>434</v>
      </c>
      <c r="B451" s="180" t="s">
        <v>1030</v>
      </c>
      <c r="C451" s="180" t="s">
        <v>1397</v>
      </c>
      <c r="D451" s="180" t="s">
        <v>43</v>
      </c>
      <c r="E451" s="180" t="s">
        <v>36</v>
      </c>
      <c r="F451" s="180" t="s">
        <v>37</v>
      </c>
      <c r="G451" s="181">
        <f>VLOOKUP(B451,'Full FBS'!$B$18:$M$4306,6,0)</f>
        <v>0</v>
      </c>
      <c r="H451" s="181">
        <f>VLOOKUP(B451,'Full FBS'!$B$18:$M$4306,7,0)</f>
        <v>0</v>
      </c>
      <c r="I451" s="181">
        <f>VLOOKUP(B451,'Full FBS'!$B$18:$M$4306,8,0)</f>
        <v>0</v>
      </c>
      <c r="J451" s="181">
        <f>VLOOKUP(B451,'Full FBS'!$B$18:$M$4306,9,0)</f>
        <v>0</v>
      </c>
      <c r="K451" s="181">
        <f>VLOOKUP(B451,'Full FBS'!$B$18:$M$4306,10,0)</f>
        <v>20</v>
      </c>
      <c r="L451" s="181">
        <f>VLOOKUP(B451,'Full FBS'!$B$18:$M$4306,11,0)</f>
        <v>291</v>
      </c>
      <c r="M451" s="181">
        <f>VLOOKUP(B451,'Full FBS'!$B$18:$M$4306,12,0)</f>
        <v>2</v>
      </c>
      <c r="N451" s="43">
        <f>SUM(G451*$D$8+H451*$D$5+I451*$D$9+J451*$D$6+K451*$D$11+L451*$D$10+M451*$D$7)</f>
        <v>51.1</v>
      </c>
      <c r="O451" s="97">
        <f>VLOOKUP(B451, 'Full FBS'!$B$18:$P$4999, 14, FALSE)</f>
        <v>1</v>
      </c>
      <c r="P451" s="106">
        <f>SUM((((I451+L451)/1300*0.35)+(J451+M451)/14.5*0.35)+(K451/90)*0.3)*100*O451</f>
        <v>19.328868258178598</v>
      </c>
      <c r="Q451" s="31"/>
      <c r="R451" s="15"/>
      <c r="S451" s="15"/>
      <c r="T451" s="15"/>
      <c r="U451" s="15"/>
    </row>
    <row r="452" spans="1:21" ht="13.5" customHeight="1">
      <c r="A452" s="41">
        <f>RANK(N452,$N$18:$N$1857)</f>
        <v>435</v>
      </c>
      <c r="B452" s="180" t="s">
        <v>1006</v>
      </c>
      <c r="C452" s="180" t="s">
        <v>1470</v>
      </c>
      <c r="D452" s="180" t="s">
        <v>43</v>
      </c>
      <c r="E452" s="180" t="s">
        <v>36</v>
      </c>
      <c r="F452" s="180" t="s">
        <v>1482</v>
      </c>
      <c r="G452" s="181">
        <f>VLOOKUP(B452,'Full FBS'!$B$18:$M$4306,6,0)</f>
        <v>0</v>
      </c>
      <c r="H452" s="181">
        <f>VLOOKUP(B452,'Full FBS'!$B$18:$M$4306,7,0)</f>
        <v>0</v>
      </c>
      <c r="I452" s="181">
        <f>VLOOKUP(B452,'Full FBS'!$B$18:$M$4306,8,0)</f>
        <v>23</v>
      </c>
      <c r="J452" s="181">
        <f>VLOOKUP(B452,'Full FBS'!$B$18:$M$4306,9,0)</f>
        <v>0</v>
      </c>
      <c r="K452" s="181">
        <f>VLOOKUP(B452,'Full FBS'!$B$18:$M$4306,10,0)</f>
        <v>24</v>
      </c>
      <c r="L452" s="181">
        <f>VLOOKUP(B452,'Full FBS'!$B$18:$M$4306,11,0)</f>
        <v>245</v>
      </c>
      <c r="M452" s="181">
        <f>VLOOKUP(B452,'Full FBS'!$B$18:$M$4306,12,0)</f>
        <v>2</v>
      </c>
      <c r="N452" s="43">
        <f>SUM(G452*$D$8+H452*$D$5+I452*$D$9+J452*$D$6+K452*$D$11+L452*$D$10+M452*$D$7)</f>
        <v>50.8</v>
      </c>
      <c r="O452" s="97">
        <f>VLOOKUP(B452, 'Full FBS'!$B$18:$P$4999, 14, FALSE)</f>
        <v>1</v>
      </c>
      <c r="P452" s="106">
        <f>SUM((((I452+L452)/1300*0.35)+(J452+M452)/14.5*0.35)+(K452/90)*0.3)*100*O452</f>
        <v>20.042970822281166</v>
      </c>
      <c r="Q452" s="31"/>
      <c r="R452" s="15"/>
      <c r="S452" s="15"/>
      <c r="T452" s="15"/>
      <c r="U452" s="15"/>
    </row>
    <row r="453" spans="1:21" ht="13.5" customHeight="1">
      <c r="A453" s="41">
        <f>RANK(N453,$N$18:$N$1857)</f>
        <v>436</v>
      </c>
      <c r="B453" s="180" t="s">
        <v>1270</v>
      </c>
      <c r="C453" s="180" t="s">
        <v>1479</v>
      </c>
      <c r="D453" s="180" t="s">
        <v>43</v>
      </c>
      <c r="E453" s="180" t="s">
        <v>36</v>
      </c>
      <c r="F453" s="180" t="s">
        <v>1106</v>
      </c>
      <c r="G453" s="181">
        <f>VLOOKUP(B453,'Full FBS'!$B$18:$M$4306,6,0)</f>
        <v>0</v>
      </c>
      <c r="H453" s="181">
        <f>VLOOKUP(B453,'Full FBS'!$B$18:$M$4306,7,0)</f>
        <v>0</v>
      </c>
      <c r="I453" s="181">
        <f>VLOOKUP(B453,'Full FBS'!$B$18:$M$4306,8,0)</f>
        <v>0</v>
      </c>
      <c r="J453" s="181">
        <f>VLOOKUP(B453,'Full FBS'!$B$18:$M$4306,9,0)</f>
        <v>0</v>
      </c>
      <c r="K453" s="181">
        <f>VLOOKUP(B453,'Full FBS'!$B$18:$M$4306,10,0)</f>
        <v>27</v>
      </c>
      <c r="L453" s="181">
        <f>VLOOKUP(B453,'Full FBS'!$B$18:$M$4306,11,0)</f>
        <v>312</v>
      </c>
      <c r="M453" s="181">
        <f>VLOOKUP(B453,'Full FBS'!$B$18:$M$4306,12,0)</f>
        <v>1</v>
      </c>
      <c r="N453" s="43">
        <f>SUM(G453*$D$8+H453*$D$5+I453*$D$9+J453*$D$6+K453*$D$11+L453*$D$10+M453*$D$7)</f>
        <v>50.7</v>
      </c>
      <c r="O453" s="97">
        <f>VLOOKUP(B453, 'Full FBS'!$B$18:$P$4999, 14, FALSE)</f>
        <v>1</v>
      </c>
      <c r="P453" s="106">
        <f>SUM((((I453+L453)/1300*0.35)+(J453+M453)/14.5*0.35)+(K453/90)*0.3)*100*O453</f>
        <v>19.813793103448273</v>
      </c>
      <c r="Q453" s="31"/>
      <c r="R453" s="15"/>
      <c r="S453" s="15"/>
      <c r="T453" s="15"/>
      <c r="U453" s="15"/>
    </row>
    <row r="454" spans="1:21" ht="13.5" customHeight="1">
      <c r="A454" s="41">
        <f>RANK(N454,$N$18:$N$1857)</f>
        <v>436</v>
      </c>
      <c r="B454" s="180" t="s">
        <v>1556</v>
      </c>
      <c r="C454" s="180" t="s">
        <v>1360</v>
      </c>
      <c r="D454" s="180" t="s">
        <v>43</v>
      </c>
      <c r="E454" s="180" t="s">
        <v>36</v>
      </c>
      <c r="F454" s="180" t="s">
        <v>52</v>
      </c>
      <c r="G454" s="181">
        <f>VLOOKUP(B454,'Full FBS'!$B$18:$M$4306,6,0)</f>
        <v>0</v>
      </c>
      <c r="H454" s="181">
        <f>VLOOKUP(B454,'Full FBS'!$B$18:$M$4306,7,0)</f>
        <v>0</v>
      </c>
      <c r="I454" s="181">
        <f>VLOOKUP(B454,'Full FBS'!$B$18:$M$4306,8,0)</f>
        <v>0</v>
      </c>
      <c r="J454" s="181">
        <f>VLOOKUP(B454,'Full FBS'!$B$18:$M$4306,9,0)</f>
        <v>0</v>
      </c>
      <c r="K454" s="181">
        <f>VLOOKUP(B454,'Full FBS'!$B$18:$M$4306,10,0)</f>
        <v>20</v>
      </c>
      <c r="L454" s="181">
        <f>VLOOKUP(B454,'Full FBS'!$B$18:$M$4306,11,0)</f>
        <v>287</v>
      </c>
      <c r="M454" s="181">
        <f>VLOOKUP(B454,'Full FBS'!$B$18:$M$4306,12,0)</f>
        <v>2</v>
      </c>
      <c r="N454" s="43">
        <f>SUM(G454*$D$8+H454*$D$5+I454*$D$9+J454*$D$6+K454*$D$11+L454*$D$10+M454*$D$7)</f>
        <v>50.7</v>
      </c>
      <c r="O454" s="97">
        <f>VLOOKUP(B454, 'Full FBS'!$B$18:$P$4999, 14, FALSE)</f>
        <v>1</v>
      </c>
      <c r="P454" s="106">
        <f>SUM((((I454+L454)/1300*0.35)+(J454+M454)/14.5*0.35)+(K454/90)*0.3)*100*O454</f>
        <v>19.221175950486298</v>
      </c>
      <c r="Q454" s="31"/>
      <c r="R454" s="15"/>
      <c r="S454" s="15"/>
      <c r="T454" s="15"/>
      <c r="U454" s="15"/>
    </row>
    <row r="455" spans="1:21" ht="13.5" customHeight="1">
      <c r="A455" s="41">
        <f>RANK(N455,$N$18:$N$1857)</f>
        <v>438</v>
      </c>
      <c r="B455" s="180" t="s">
        <v>1267</v>
      </c>
      <c r="C455" s="180" t="s">
        <v>1387</v>
      </c>
      <c r="D455" s="180" t="s">
        <v>43</v>
      </c>
      <c r="E455" s="180" t="s">
        <v>34</v>
      </c>
      <c r="F455" s="180" t="s">
        <v>57</v>
      </c>
      <c r="G455" s="181">
        <f>VLOOKUP(B455,'Full FBS'!$B$18:$M$4306,6,0)</f>
        <v>0</v>
      </c>
      <c r="H455" s="181">
        <f>VLOOKUP(B455,'Full FBS'!$B$18:$M$4306,7,0)</f>
        <v>0</v>
      </c>
      <c r="I455" s="181">
        <f>VLOOKUP(B455,'Full FBS'!$B$18:$M$4306,8,0)</f>
        <v>0</v>
      </c>
      <c r="J455" s="181">
        <f>VLOOKUP(B455,'Full FBS'!$B$18:$M$4306,9,0)</f>
        <v>0</v>
      </c>
      <c r="K455" s="181">
        <f>VLOOKUP(B455,'Full FBS'!$B$18:$M$4306,10,0)</f>
        <v>20</v>
      </c>
      <c r="L455" s="181">
        <f>VLOOKUP(B455,'Full FBS'!$B$18:$M$4306,11,0)</f>
        <v>281</v>
      </c>
      <c r="M455" s="181">
        <f>VLOOKUP(B455,'Full FBS'!$B$18:$M$4306,12,0)</f>
        <v>2</v>
      </c>
      <c r="N455" s="43">
        <f>SUM(G455*$D$8+H455*$D$5+I455*$D$9+J455*$D$6+K455*$D$11+L455*$D$10+M455*$D$7)</f>
        <v>50.1</v>
      </c>
      <c r="O455" s="97">
        <f>VLOOKUP(B455, 'Full FBS'!$B$18:$P$4999, 14, FALSE)</f>
        <v>1</v>
      </c>
      <c r="P455" s="106">
        <f>SUM((((I455+L455)/1300*0.35)+(J455+M455)/14.5*0.35)+(K455/90)*0.3)*100*O455</f>
        <v>19.059637488947835</v>
      </c>
      <c r="Q455" s="31"/>
      <c r="R455" s="15"/>
      <c r="S455" s="15"/>
      <c r="T455" s="15"/>
      <c r="U455" s="15"/>
    </row>
    <row r="456" spans="1:21" ht="13.5" customHeight="1">
      <c r="A456" s="41">
        <f>RANK(N456,$N$18:$N$1857)</f>
        <v>439</v>
      </c>
      <c r="B456" s="180" t="s">
        <v>1288</v>
      </c>
      <c r="C456" s="180" t="s">
        <v>1453</v>
      </c>
      <c r="D456" s="180" t="s">
        <v>43</v>
      </c>
      <c r="E456" s="180" t="s">
        <v>34</v>
      </c>
      <c r="F456" s="180" t="s">
        <v>1482</v>
      </c>
      <c r="G456" s="181">
        <f>VLOOKUP(B456,'Full FBS'!$B$18:$M$4306,6,0)</f>
        <v>0</v>
      </c>
      <c r="H456" s="181">
        <f>VLOOKUP(B456,'Full FBS'!$B$18:$M$4306,7,0)</f>
        <v>0</v>
      </c>
      <c r="I456" s="181">
        <f>VLOOKUP(B456,'Full FBS'!$B$18:$M$4306,8,0)</f>
        <v>0</v>
      </c>
      <c r="J456" s="181">
        <f>VLOOKUP(B456,'Full FBS'!$B$18:$M$4306,9,0)</f>
        <v>0</v>
      </c>
      <c r="K456" s="181">
        <f>VLOOKUP(B456,'Full FBS'!$B$18:$M$4306,10,0)</f>
        <v>23</v>
      </c>
      <c r="L456" s="181">
        <f>VLOOKUP(B456,'Full FBS'!$B$18:$M$4306,11,0)</f>
        <v>265</v>
      </c>
      <c r="M456" s="181">
        <f>VLOOKUP(B456,'Full FBS'!$B$18:$M$4306,12,0)</f>
        <v>2</v>
      </c>
      <c r="N456" s="43">
        <f>SUM(G456*$D$8+H456*$D$5+I456*$D$9+J456*$D$6+K456*$D$11+L456*$D$10+M456*$D$7)</f>
        <v>50</v>
      </c>
      <c r="O456" s="97">
        <f>VLOOKUP(B456, 'Full FBS'!$B$18:$P$4999, 14, FALSE)</f>
        <v>1</v>
      </c>
      <c r="P456" s="106">
        <f>SUM((((I456+L456)/1300*0.35)+(J456+M456)/14.5*0.35)+(K456/90)*0.3)*100*O456</f>
        <v>19.628868258178599</v>
      </c>
      <c r="Q456" s="31"/>
      <c r="R456" s="15"/>
      <c r="S456" s="15"/>
      <c r="T456" s="15"/>
      <c r="U456" s="15"/>
    </row>
    <row r="457" spans="1:21" ht="13.5" customHeight="1">
      <c r="A457" s="41">
        <f>RANK(N457,$N$18:$N$1857)</f>
        <v>439</v>
      </c>
      <c r="B457" s="180" t="s">
        <v>1291</v>
      </c>
      <c r="C457" s="180" t="s">
        <v>1393</v>
      </c>
      <c r="D457" s="180" t="s">
        <v>43</v>
      </c>
      <c r="E457" s="180" t="s">
        <v>34</v>
      </c>
      <c r="F457" s="180" t="s">
        <v>1482</v>
      </c>
      <c r="G457" s="181">
        <f>VLOOKUP(B457,'Full FBS'!$B$18:$M$4306,6,0)</f>
        <v>0</v>
      </c>
      <c r="H457" s="181">
        <f>VLOOKUP(B457,'Full FBS'!$B$18:$M$4306,7,0)</f>
        <v>0</v>
      </c>
      <c r="I457" s="181">
        <f>VLOOKUP(B457,'Full FBS'!$B$18:$M$4306,8,0)</f>
        <v>0</v>
      </c>
      <c r="J457" s="181">
        <f>VLOOKUP(B457,'Full FBS'!$B$18:$M$4306,9,0)</f>
        <v>0</v>
      </c>
      <c r="K457" s="181">
        <f>VLOOKUP(B457,'Full FBS'!$B$18:$M$4306,10,0)</f>
        <v>25</v>
      </c>
      <c r="L457" s="181">
        <f>VLOOKUP(B457,'Full FBS'!$B$18:$M$4306,11,0)</f>
        <v>255</v>
      </c>
      <c r="M457" s="181">
        <f>VLOOKUP(B457,'Full FBS'!$B$18:$M$4306,12,0)</f>
        <v>2</v>
      </c>
      <c r="N457" s="43">
        <f>SUM(G457*$D$8+H457*$D$5+I457*$D$9+J457*$D$6+K457*$D$11+L457*$D$10+M457*$D$7)</f>
        <v>50</v>
      </c>
      <c r="O457" s="97">
        <f>VLOOKUP(B457, 'Full FBS'!$B$18:$P$4999, 14, FALSE)</f>
        <v>1</v>
      </c>
      <c r="P457" s="106">
        <f>SUM((((I457+L457)/1300*0.35)+(J457+M457)/14.5*0.35)+(K457/90)*0.3)*100*O457</f>
        <v>20.026304155614501</v>
      </c>
      <c r="Q457" s="31"/>
      <c r="R457" s="15"/>
      <c r="S457" s="15"/>
      <c r="T457" s="15"/>
      <c r="U457" s="15"/>
    </row>
    <row r="458" spans="1:21" ht="13.5" customHeight="1">
      <c r="A458" s="41">
        <f>RANK(N458,$N$18:$N$1857)</f>
        <v>441</v>
      </c>
      <c r="B458" s="180" t="s">
        <v>392</v>
      </c>
      <c r="C458" s="180" t="s">
        <v>1362</v>
      </c>
      <c r="D458" s="180" t="s">
        <v>43</v>
      </c>
      <c r="E458" s="180" t="s">
        <v>34</v>
      </c>
      <c r="F458" s="180" t="s">
        <v>37</v>
      </c>
      <c r="G458" s="181">
        <f>VLOOKUP(B458,'Full FBS'!$B$18:$M$4306,6,0)</f>
        <v>0</v>
      </c>
      <c r="H458" s="181">
        <f>VLOOKUP(B458,'Full FBS'!$B$18:$M$4306,7,0)</f>
        <v>0</v>
      </c>
      <c r="I458" s="181">
        <f>VLOOKUP(B458,'Full FBS'!$B$18:$M$4306,8,0)</f>
        <v>0</v>
      </c>
      <c r="J458" s="181">
        <f>VLOOKUP(B458,'Full FBS'!$B$18:$M$4306,9,0)</f>
        <v>0</v>
      </c>
      <c r="K458" s="181">
        <f>VLOOKUP(B458,'Full FBS'!$B$18:$M$4306,10,0)</f>
        <v>22</v>
      </c>
      <c r="L458" s="181">
        <f>VLOOKUP(B458,'Full FBS'!$B$18:$M$4306,11,0)</f>
        <v>269</v>
      </c>
      <c r="M458" s="181">
        <f>VLOOKUP(B458,'Full FBS'!$B$18:$M$4306,12,0)</f>
        <v>2</v>
      </c>
      <c r="N458" s="43">
        <f>SUM(G458*$D$8+H458*$D$5+I458*$D$9+J458*$D$6+K458*$D$11+L458*$D$10+M458*$D$7)</f>
        <v>49.900000000000006</v>
      </c>
      <c r="O458" s="97">
        <f>VLOOKUP(B458, 'Full FBS'!$B$18:$P$4999, 14, FALSE)</f>
        <v>1</v>
      </c>
      <c r="P458" s="106">
        <f>SUM((((I458+L458)/1300*0.35)+(J458+M458)/14.5*0.35)+(K458/90)*0.3)*100*O458</f>
        <v>19.403227232537578</v>
      </c>
      <c r="Q458" s="31"/>
      <c r="R458" s="15"/>
      <c r="S458" s="15"/>
      <c r="T458" s="15"/>
      <c r="U458" s="15"/>
    </row>
    <row r="459" spans="1:21" ht="13.5" customHeight="1">
      <c r="A459" s="41">
        <f>RANK(N459,$N$18:$N$1857)</f>
        <v>441</v>
      </c>
      <c r="B459" s="180" t="s">
        <v>1238</v>
      </c>
      <c r="C459" s="180" t="s">
        <v>1438</v>
      </c>
      <c r="D459" s="180" t="s">
        <v>43</v>
      </c>
      <c r="E459" s="180" t="s">
        <v>38</v>
      </c>
      <c r="F459" s="180" t="s">
        <v>1482</v>
      </c>
      <c r="G459" s="181">
        <f>VLOOKUP(B459,'Full FBS'!$B$18:$M$4306,6,0)</f>
        <v>0</v>
      </c>
      <c r="H459" s="181">
        <f>VLOOKUP(B459,'Full FBS'!$B$18:$M$4306,7,0)</f>
        <v>0</v>
      </c>
      <c r="I459" s="181">
        <f>VLOOKUP(B459,'Full FBS'!$B$18:$M$4306,8,0)</f>
        <v>0</v>
      </c>
      <c r="J459" s="181">
        <f>VLOOKUP(B459,'Full FBS'!$B$18:$M$4306,9,0)</f>
        <v>0</v>
      </c>
      <c r="K459" s="181">
        <f>VLOOKUP(B459,'Full FBS'!$B$18:$M$4306,10,0)</f>
        <v>22</v>
      </c>
      <c r="L459" s="181">
        <f>VLOOKUP(B459,'Full FBS'!$B$18:$M$4306,11,0)</f>
        <v>269</v>
      </c>
      <c r="M459" s="181">
        <f>VLOOKUP(B459,'Full FBS'!$B$18:$M$4306,12,0)</f>
        <v>2</v>
      </c>
      <c r="N459" s="43">
        <f>SUM(G459*$D$8+H459*$D$5+I459*$D$9+J459*$D$6+K459*$D$11+L459*$D$10+M459*$D$7)</f>
        <v>49.900000000000006</v>
      </c>
      <c r="O459" s="97">
        <f>VLOOKUP(B459, 'Full FBS'!$B$18:$P$4999, 14, FALSE)</f>
        <v>1</v>
      </c>
      <c r="P459" s="106">
        <f>SUM((((I459+L459)/1300*0.35)+(J459+M459)/14.5*0.35)+(K459/90)*0.3)*100*O459</f>
        <v>19.403227232537578</v>
      </c>
      <c r="Q459" s="31"/>
      <c r="R459" s="15"/>
      <c r="S459" s="15"/>
      <c r="T459" s="15"/>
      <c r="U459" s="15"/>
    </row>
    <row r="460" spans="1:21" ht="13.5" customHeight="1">
      <c r="A460" s="41">
        <f>RANK(N460,$N$18:$N$1857)</f>
        <v>443</v>
      </c>
      <c r="B460" s="180" t="s">
        <v>1268</v>
      </c>
      <c r="C460" s="180" t="s">
        <v>1447</v>
      </c>
      <c r="D460" s="180" t="s">
        <v>43</v>
      </c>
      <c r="E460" s="180" t="s">
        <v>38</v>
      </c>
      <c r="F460" s="180" t="s">
        <v>1104</v>
      </c>
      <c r="G460" s="181">
        <f>VLOOKUP(B460,'Full FBS'!$B$18:$M$4306,6,0)</f>
        <v>0</v>
      </c>
      <c r="H460" s="181">
        <f>VLOOKUP(B460,'Full FBS'!$B$18:$M$4306,7,0)</f>
        <v>0</v>
      </c>
      <c r="I460" s="181">
        <f>VLOOKUP(B460,'Full FBS'!$B$18:$M$4306,8,0)</f>
        <v>0</v>
      </c>
      <c r="J460" s="181">
        <f>VLOOKUP(B460,'Full FBS'!$B$18:$M$4306,9,0)</f>
        <v>0</v>
      </c>
      <c r="K460" s="181">
        <f>VLOOKUP(B460,'Full FBS'!$B$18:$M$4306,10,0)</f>
        <v>21</v>
      </c>
      <c r="L460" s="181">
        <f>VLOOKUP(B460,'Full FBS'!$B$18:$M$4306,11,0)</f>
        <v>334</v>
      </c>
      <c r="M460" s="181">
        <f>VLOOKUP(B460,'Full FBS'!$B$18:$M$4306,12,0)</f>
        <v>1</v>
      </c>
      <c r="N460" s="43">
        <f>SUM(G460*$D$8+H460*$D$5+I460*$D$9+J460*$D$6+K460*$D$11+L460*$D$10+M460*$D$7)</f>
        <v>49.9</v>
      </c>
      <c r="O460" s="97">
        <f>VLOOKUP(B460, 'Full FBS'!$B$18:$P$4999, 14, FALSE)</f>
        <v>1</v>
      </c>
      <c r="P460" s="106">
        <f>SUM((((I460+L460)/1300*0.35)+(J460+M460)/14.5*0.35)+(K460/90)*0.3)*100*O460</f>
        <v>18.406100795755965</v>
      </c>
      <c r="Q460" s="31"/>
      <c r="R460" s="15"/>
      <c r="S460" s="15"/>
      <c r="T460" s="15"/>
      <c r="U460" s="15"/>
    </row>
    <row r="461" spans="1:21" ht="13.5" customHeight="1">
      <c r="A461" s="41">
        <f>RANK(N461,$N$18:$N$1857)</f>
        <v>444</v>
      </c>
      <c r="B461" s="180" t="s">
        <v>327</v>
      </c>
      <c r="C461" s="180" t="s">
        <v>1394</v>
      </c>
      <c r="D461" s="180" t="s">
        <v>43</v>
      </c>
      <c r="E461" s="180" t="s">
        <v>38</v>
      </c>
      <c r="F461" s="180" t="s">
        <v>52</v>
      </c>
      <c r="G461" s="181">
        <f>VLOOKUP(B461,'Full FBS'!$B$18:$M$4306,6,0)</f>
        <v>0</v>
      </c>
      <c r="H461" s="181">
        <f>VLOOKUP(B461,'Full FBS'!$B$18:$M$4306,7,0)</f>
        <v>0</v>
      </c>
      <c r="I461" s="181">
        <f>VLOOKUP(B461,'Full FBS'!$B$18:$M$4306,8,0)</f>
        <v>0</v>
      </c>
      <c r="J461" s="181">
        <f>VLOOKUP(B461,'Full FBS'!$B$18:$M$4306,9,0)</f>
        <v>0</v>
      </c>
      <c r="K461" s="181">
        <f>VLOOKUP(B461,'Full FBS'!$B$18:$M$4306,10,0)</f>
        <v>18</v>
      </c>
      <c r="L461" s="181">
        <f>VLOOKUP(B461,'Full FBS'!$B$18:$M$4306,11,0)</f>
        <v>287</v>
      </c>
      <c r="M461" s="181">
        <f>VLOOKUP(B461,'Full FBS'!$B$18:$M$4306,12,0)</f>
        <v>2</v>
      </c>
      <c r="N461" s="43">
        <f>SUM(G461*$D$8+H461*$D$5+I461*$D$9+J461*$D$6+K461*$D$11+L461*$D$10+M461*$D$7)</f>
        <v>49.7</v>
      </c>
      <c r="O461" s="97">
        <f>VLOOKUP(B461, 'Full FBS'!$B$18:$P$4999, 14, FALSE)</f>
        <v>1</v>
      </c>
      <c r="P461" s="106">
        <f>SUM((((I461+L461)/1300*0.35)+(J461+M461)/14.5*0.35)+(K461/90)*0.3)*100*O461</f>
        <v>18.554509283819627</v>
      </c>
      <c r="Q461" s="31"/>
      <c r="R461" s="15"/>
      <c r="S461" s="15"/>
      <c r="T461" s="15"/>
      <c r="U461" s="15"/>
    </row>
    <row r="462" spans="1:21" ht="13.5" customHeight="1">
      <c r="A462" s="41">
        <f>RANK(N462,$N$18:$N$1857)</f>
        <v>444</v>
      </c>
      <c r="B462" s="180" t="s">
        <v>891</v>
      </c>
      <c r="C462" s="180" t="s">
        <v>1473</v>
      </c>
      <c r="D462" s="180" t="s">
        <v>43</v>
      </c>
      <c r="E462" s="180" t="s">
        <v>34</v>
      </c>
      <c r="F462" s="180" t="s">
        <v>57</v>
      </c>
      <c r="G462" s="181">
        <f>VLOOKUP(B462,'Full FBS'!$B$18:$M$4306,6,0)</f>
        <v>0</v>
      </c>
      <c r="H462" s="181">
        <f>VLOOKUP(B462,'Full FBS'!$B$18:$M$4306,7,0)</f>
        <v>0</v>
      </c>
      <c r="I462" s="181">
        <f>VLOOKUP(B462,'Full FBS'!$B$18:$M$4306,8,0)</f>
        <v>30</v>
      </c>
      <c r="J462" s="181">
        <f>VLOOKUP(B462,'Full FBS'!$B$18:$M$4306,9,0)</f>
        <v>0</v>
      </c>
      <c r="K462" s="181">
        <f>VLOOKUP(B462,'Full FBS'!$B$18:$M$4306,10,0)</f>
        <v>13</v>
      </c>
      <c r="L462" s="181">
        <f>VLOOKUP(B462,'Full FBS'!$B$18:$M$4306,11,0)</f>
        <v>222</v>
      </c>
      <c r="M462" s="181">
        <f>VLOOKUP(B462,'Full FBS'!$B$18:$M$4306,12,0)</f>
        <v>3</v>
      </c>
      <c r="N462" s="43">
        <f>SUM(G462*$D$8+H462*$D$5+I462*$D$9+J462*$D$6+K462*$D$11+L462*$D$10+M462*$D$7)</f>
        <v>49.7</v>
      </c>
      <c r="O462" s="97">
        <f>VLOOKUP(B462, 'Full FBS'!$B$18:$P$4999, 14, FALSE)</f>
        <v>1</v>
      </c>
      <c r="P462" s="106">
        <f>SUM((((I462+L462)/1300*0.35)+(J462+M462)/14.5*0.35)+(K462/90)*0.3)*100*O462</f>
        <v>18.359328028293543</v>
      </c>
      <c r="Q462" s="31"/>
      <c r="R462" s="15"/>
      <c r="S462" s="15"/>
      <c r="T462" s="15"/>
      <c r="U462" s="15"/>
    </row>
    <row r="463" spans="1:21" ht="13.5" customHeight="1">
      <c r="A463" s="41">
        <f>RANK(N463,$N$18:$N$1857)</f>
        <v>446</v>
      </c>
      <c r="B463" s="180" t="s">
        <v>825</v>
      </c>
      <c r="C463" s="180" t="s">
        <v>1363</v>
      </c>
      <c r="D463" s="180" t="s">
        <v>43</v>
      </c>
      <c r="E463" s="180" t="s">
        <v>38</v>
      </c>
      <c r="F463" s="180" t="s">
        <v>52</v>
      </c>
      <c r="G463" s="181">
        <f>VLOOKUP(B463,'Full FBS'!$B$18:$M$4306,6,0)</f>
        <v>0</v>
      </c>
      <c r="H463" s="181">
        <f>VLOOKUP(B463,'Full FBS'!$B$18:$M$4306,7,0)</f>
        <v>0</v>
      </c>
      <c r="I463" s="181">
        <f>VLOOKUP(B463,'Full FBS'!$B$18:$M$4306,8,0)</f>
        <v>0</v>
      </c>
      <c r="J463" s="181">
        <f>VLOOKUP(B463,'Full FBS'!$B$18:$M$4306,9,0)</f>
        <v>0</v>
      </c>
      <c r="K463" s="181">
        <f>VLOOKUP(B463,'Full FBS'!$B$18:$M$4306,10,0)</f>
        <v>24</v>
      </c>
      <c r="L463" s="181">
        <f>VLOOKUP(B463,'Full FBS'!$B$18:$M$4306,11,0)</f>
        <v>312</v>
      </c>
      <c r="M463" s="181">
        <f>VLOOKUP(B463,'Full FBS'!$B$18:$M$4306,12,0)</f>
        <v>1</v>
      </c>
      <c r="N463" s="43">
        <f>SUM(G463*$D$8+H463*$D$5+I463*$D$9+J463*$D$6+K463*$D$11+L463*$D$10+M463*$D$7)</f>
        <v>49.2</v>
      </c>
      <c r="O463" s="97">
        <f>VLOOKUP(B463, 'Full FBS'!$B$18:$P$4999, 14, FALSE)</f>
        <v>1</v>
      </c>
      <c r="P463" s="106">
        <f>SUM((((I463+L463)/1300*0.35)+(J463+M463)/14.5*0.35)+(K463/90)*0.3)*100*O463</f>
        <v>18.813793103448273</v>
      </c>
      <c r="Q463" s="31"/>
      <c r="R463" s="15"/>
      <c r="S463" s="15"/>
      <c r="T463" s="15"/>
      <c r="U463" s="15"/>
    </row>
    <row r="464" spans="1:21" ht="13.5" customHeight="1">
      <c r="A464" s="41">
        <f>RANK(N464,$N$18:$N$1857)</f>
        <v>447</v>
      </c>
      <c r="B464" s="180" t="s">
        <v>1511</v>
      </c>
      <c r="C464" s="180" t="s">
        <v>1422</v>
      </c>
      <c r="D464" s="180" t="s">
        <v>43</v>
      </c>
      <c r="E464" s="180" t="s">
        <v>1481</v>
      </c>
      <c r="F464" s="180" t="s">
        <v>1482</v>
      </c>
      <c r="G464" s="181">
        <f>VLOOKUP(B464,'Full FBS'!$B$18:$M$4306,6,0)</f>
        <v>0</v>
      </c>
      <c r="H464" s="181">
        <f>VLOOKUP(B464,'Full FBS'!$B$18:$M$4306,7,0)</f>
        <v>0</v>
      </c>
      <c r="I464" s="181">
        <f>VLOOKUP(B464,'Full FBS'!$B$18:$M$4306,8,0)</f>
        <v>0</v>
      </c>
      <c r="J464" s="181">
        <f>VLOOKUP(B464,'Full FBS'!$B$18:$M$4306,9,0)</f>
        <v>0</v>
      </c>
      <c r="K464" s="181">
        <f>VLOOKUP(B464,'Full FBS'!$B$18:$M$4306,10,0)</f>
        <v>25</v>
      </c>
      <c r="L464" s="181">
        <f>VLOOKUP(B464,'Full FBS'!$B$18:$M$4306,11,0)</f>
        <v>303</v>
      </c>
      <c r="M464" s="181">
        <f>VLOOKUP(B464,'Full FBS'!$B$18:$M$4306,12,0)</f>
        <v>1</v>
      </c>
      <c r="N464" s="43">
        <f>SUM(G464*$D$8+H464*$D$5+I464*$D$9+J464*$D$6+K464*$D$11+L464*$D$10+M464*$D$7)</f>
        <v>48.8</v>
      </c>
      <c r="O464" s="97">
        <f>VLOOKUP(B464, 'Full FBS'!$B$18:$P$4999, 14, FALSE)</f>
        <v>1</v>
      </c>
      <c r="P464" s="106">
        <f>SUM((((I464+L464)/1300*0.35)+(J464+M464)/14.5*0.35)+(K464/90)*0.3)*100*O464</f>
        <v>18.904818744473918</v>
      </c>
      <c r="Q464" s="31"/>
      <c r="R464" s="15"/>
      <c r="S464" s="15"/>
      <c r="T464" s="15"/>
      <c r="U464" s="15"/>
    </row>
    <row r="465" spans="1:21" ht="13.5" customHeight="1">
      <c r="A465" s="41">
        <f>RANK(N465,$N$18:$N$1857)</f>
        <v>447</v>
      </c>
      <c r="B465" s="180" t="s">
        <v>1102</v>
      </c>
      <c r="C465" s="180" t="s">
        <v>1446</v>
      </c>
      <c r="D465" s="180" t="s">
        <v>43</v>
      </c>
      <c r="E465" s="180" t="s">
        <v>34</v>
      </c>
      <c r="F465" s="180" t="s">
        <v>35</v>
      </c>
      <c r="G465" s="181">
        <f>VLOOKUP(B465,'Full FBS'!$B$18:$M$4306,6,0)</f>
        <v>0</v>
      </c>
      <c r="H465" s="181">
        <f>VLOOKUP(B465,'Full FBS'!$B$18:$M$4306,7,0)</f>
        <v>0</v>
      </c>
      <c r="I465" s="181">
        <f>VLOOKUP(B465,'Full FBS'!$B$18:$M$4306,8,0)</f>
        <v>0</v>
      </c>
      <c r="J465" s="181">
        <f>VLOOKUP(B465,'Full FBS'!$B$18:$M$4306,9,0)</f>
        <v>0</v>
      </c>
      <c r="K465" s="181">
        <f>VLOOKUP(B465,'Full FBS'!$B$18:$M$4306,10,0)</f>
        <v>23</v>
      </c>
      <c r="L465" s="181">
        <f>VLOOKUP(B465,'Full FBS'!$B$18:$M$4306,11,0)</f>
        <v>253</v>
      </c>
      <c r="M465" s="181">
        <f>VLOOKUP(B465,'Full FBS'!$B$18:$M$4306,12,0)</f>
        <v>2</v>
      </c>
      <c r="N465" s="43">
        <f>SUM(G465*$D$8+H465*$D$5+I465*$D$9+J465*$D$6+K465*$D$11+L465*$D$10+M465*$D$7)</f>
        <v>48.8</v>
      </c>
      <c r="O465" s="97">
        <f>VLOOKUP(B465, 'Full FBS'!$B$18:$P$4999, 14, FALSE)</f>
        <v>1</v>
      </c>
      <c r="P465" s="106">
        <f>SUM((((I465+L465)/1300*0.35)+(J465+M465)/14.5*0.35)+(K465/90)*0.3)*100*O465</f>
        <v>19.305791335101681</v>
      </c>
      <c r="Q465" s="31"/>
      <c r="R465" s="15"/>
      <c r="S465" s="15"/>
      <c r="T465" s="15"/>
      <c r="U465" s="15"/>
    </row>
    <row r="466" spans="1:21" ht="13.5" customHeight="1">
      <c r="A466" s="41">
        <f>RANK(N466,$N$18:$N$1857)</f>
        <v>449</v>
      </c>
      <c r="B466" s="180" t="s">
        <v>224</v>
      </c>
      <c r="C466" s="180" t="s">
        <v>1451</v>
      </c>
      <c r="D466" s="180" t="s">
        <v>43</v>
      </c>
      <c r="E466" s="180" t="s">
        <v>1481</v>
      </c>
      <c r="F466" s="180" t="s">
        <v>35</v>
      </c>
      <c r="G466" s="181">
        <f>VLOOKUP(B466,'Full FBS'!$B$18:$M$4306,6,0)</f>
        <v>0</v>
      </c>
      <c r="H466" s="181">
        <f>VLOOKUP(B466,'Full FBS'!$B$18:$M$4306,7,0)</f>
        <v>0</v>
      </c>
      <c r="I466" s="181">
        <f>VLOOKUP(B466,'Full FBS'!$B$18:$M$4306,8,0)</f>
        <v>0</v>
      </c>
      <c r="J466" s="181">
        <f>VLOOKUP(B466,'Full FBS'!$B$18:$M$4306,9,0)</f>
        <v>0</v>
      </c>
      <c r="K466" s="181">
        <f>VLOOKUP(B466,'Full FBS'!$B$18:$M$4306,10,0)</f>
        <v>23</v>
      </c>
      <c r="L466" s="181">
        <f>VLOOKUP(B466,'Full FBS'!$B$18:$M$4306,11,0)</f>
        <v>312</v>
      </c>
      <c r="M466" s="181">
        <f>VLOOKUP(B466,'Full FBS'!$B$18:$M$4306,12,0)</f>
        <v>1</v>
      </c>
      <c r="N466" s="43">
        <f>SUM(G466*$D$8+H466*$D$5+I466*$D$9+J466*$D$6+K466*$D$11+L466*$D$10+M466*$D$7)</f>
        <v>48.7</v>
      </c>
      <c r="O466" s="97">
        <f>VLOOKUP(B466, 'Full FBS'!$B$18:$P$4999, 14, FALSE)</f>
        <v>1</v>
      </c>
      <c r="P466" s="106">
        <f>SUM((((I466+L466)/1300*0.35)+(J466+M466)/14.5*0.35)+(K466/90)*0.3)*100*O466</f>
        <v>18.48045977011494</v>
      </c>
      <c r="Q466" s="31"/>
      <c r="R466" s="15"/>
      <c r="S466" s="15"/>
      <c r="T466" s="15"/>
      <c r="U466" s="15"/>
    </row>
    <row r="467" spans="1:21" ht="13.5" customHeight="1">
      <c r="A467" s="41">
        <f>RANK(N467,$N$18:$N$1857)</f>
        <v>450</v>
      </c>
      <c r="B467" s="180" t="s">
        <v>1499</v>
      </c>
      <c r="C467" s="180" t="s">
        <v>1401</v>
      </c>
      <c r="D467" s="180" t="s">
        <v>43</v>
      </c>
      <c r="E467" s="180" t="s">
        <v>1481</v>
      </c>
      <c r="F467" s="180" t="s">
        <v>52</v>
      </c>
      <c r="G467" s="181">
        <f>VLOOKUP(B467,'Full FBS'!$B$18:$M$4306,6,0)</f>
        <v>0</v>
      </c>
      <c r="H467" s="181">
        <f>VLOOKUP(B467,'Full FBS'!$B$18:$M$4306,7,0)</f>
        <v>0</v>
      </c>
      <c r="I467" s="181">
        <f>VLOOKUP(B467,'Full FBS'!$B$18:$M$4306,8,0)</f>
        <v>0</v>
      </c>
      <c r="J467" s="181">
        <f>VLOOKUP(B467,'Full FBS'!$B$18:$M$4306,9,0)</f>
        <v>0</v>
      </c>
      <c r="K467" s="181">
        <f>VLOOKUP(B467,'Full FBS'!$B$18:$M$4306,10,0)</f>
        <v>21</v>
      </c>
      <c r="L467" s="181">
        <f>VLOOKUP(B467,'Full FBS'!$B$18:$M$4306,11,0)</f>
        <v>321</v>
      </c>
      <c r="M467" s="181">
        <f>VLOOKUP(B467,'Full FBS'!$B$18:$M$4306,12,0)</f>
        <v>1</v>
      </c>
      <c r="N467" s="43">
        <f>SUM(G467*$D$8+H467*$D$5+I467*$D$9+J467*$D$6+K467*$D$11+L467*$D$10+M467*$D$7)</f>
        <v>48.6</v>
      </c>
      <c r="O467" s="97">
        <f>VLOOKUP(B467, 'Full FBS'!$B$18:$P$4999, 14, FALSE)</f>
        <v>1</v>
      </c>
      <c r="P467" s="106">
        <f>SUM((((I467+L467)/1300*0.35)+(J467+M467)/14.5*0.35)+(K467/90)*0.3)*100*O467</f>
        <v>18.056100795755963</v>
      </c>
      <c r="Q467" s="31"/>
      <c r="R467" s="15"/>
      <c r="S467" s="15"/>
      <c r="T467" s="15"/>
      <c r="U467" s="15"/>
    </row>
    <row r="468" spans="1:21" ht="13.5" customHeight="1">
      <c r="A468" s="41">
        <f>RANK(N468,$N$18:$N$1857)</f>
        <v>451</v>
      </c>
      <c r="B468" s="180" t="s">
        <v>369</v>
      </c>
      <c r="C468" s="180" t="s">
        <v>1377</v>
      </c>
      <c r="D468" s="180" t="s">
        <v>43</v>
      </c>
      <c r="E468" s="180" t="s">
        <v>34</v>
      </c>
      <c r="F468" s="180" t="s">
        <v>35</v>
      </c>
      <c r="G468" s="181">
        <f>VLOOKUP(B468,'Full FBS'!$B$18:$M$4306,6,0)</f>
        <v>0</v>
      </c>
      <c r="H468" s="181">
        <f>VLOOKUP(B468,'Full FBS'!$B$18:$M$4306,7,0)</f>
        <v>0</v>
      </c>
      <c r="I468" s="181">
        <f>VLOOKUP(B468,'Full FBS'!$B$18:$M$4306,8,0)</f>
        <v>0</v>
      </c>
      <c r="J468" s="181">
        <f>VLOOKUP(B468,'Full FBS'!$B$18:$M$4306,9,0)</f>
        <v>0</v>
      </c>
      <c r="K468" s="181">
        <f>VLOOKUP(B468,'Full FBS'!$B$18:$M$4306,10,0)</f>
        <v>21</v>
      </c>
      <c r="L468" s="181">
        <f>VLOOKUP(B468,'Full FBS'!$B$18:$M$4306,11,0)</f>
        <v>255</v>
      </c>
      <c r="M468" s="181">
        <f>VLOOKUP(B468,'Full FBS'!$B$18:$M$4306,12,0)</f>
        <v>2</v>
      </c>
      <c r="N468" s="43">
        <f>SUM(G468*$D$8+H468*$D$5+I468*$D$9+J468*$D$6+K468*$D$11+L468*$D$10+M468*$D$7)</f>
        <v>48</v>
      </c>
      <c r="O468" s="97">
        <f>VLOOKUP(B468, 'Full FBS'!$B$18:$P$4999, 14, FALSE)</f>
        <v>1</v>
      </c>
      <c r="P468" s="106">
        <f>SUM((((I468+L468)/1300*0.35)+(J468+M468)/14.5*0.35)+(K468/90)*0.3)*100*O468</f>
        <v>18.692970822281165</v>
      </c>
      <c r="Q468" s="31"/>
      <c r="R468" s="15"/>
      <c r="S468" s="15"/>
      <c r="T468" s="15"/>
      <c r="U468" s="15"/>
    </row>
    <row r="469" spans="1:21" ht="13.5" customHeight="1">
      <c r="A469" s="41">
        <f>RANK(N469,$N$18:$N$1857)</f>
        <v>451</v>
      </c>
      <c r="B469" s="180" t="s">
        <v>565</v>
      </c>
      <c r="C469" s="180" t="s">
        <v>1411</v>
      </c>
      <c r="D469" s="180" t="s">
        <v>43</v>
      </c>
      <c r="E469" s="180" t="s">
        <v>38</v>
      </c>
      <c r="F469" s="180" t="s">
        <v>1104</v>
      </c>
      <c r="G469" s="181">
        <f>VLOOKUP(B469,'Full FBS'!$B$18:$M$4306,6,0)</f>
        <v>0</v>
      </c>
      <c r="H469" s="181">
        <f>VLOOKUP(B469,'Full FBS'!$B$18:$M$4306,7,0)</f>
        <v>0</v>
      </c>
      <c r="I469" s="181">
        <f>VLOOKUP(B469,'Full FBS'!$B$18:$M$4306,8,0)</f>
        <v>0</v>
      </c>
      <c r="J469" s="181">
        <f>VLOOKUP(B469,'Full FBS'!$B$18:$M$4306,9,0)</f>
        <v>0</v>
      </c>
      <c r="K469" s="181">
        <f>VLOOKUP(B469,'Full FBS'!$B$18:$M$4306,10,0)</f>
        <v>24</v>
      </c>
      <c r="L469" s="181">
        <f>VLOOKUP(B469,'Full FBS'!$B$18:$M$4306,11,0)</f>
        <v>300</v>
      </c>
      <c r="M469" s="181">
        <f>VLOOKUP(B469,'Full FBS'!$B$18:$M$4306,12,0)</f>
        <v>1</v>
      </c>
      <c r="N469" s="43">
        <f>SUM(G469*$D$8+H469*$D$5+I469*$D$9+J469*$D$6+K469*$D$11+L469*$D$10+M469*$D$7)</f>
        <v>48</v>
      </c>
      <c r="O469" s="97">
        <f>VLOOKUP(B469, 'Full FBS'!$B$18:$P$4999, 14, FALSE)</f>
        <v>1</v>
      </c>
      <c r="P469" s="106">
        <f>SUM((((I469+L469)/1300*0.35)+(J469+M469)/14.5*0.35)+(K469/90)*0.3)*100*O469</f>
        <v>18.490716180371354</v>
      </c>
      <c r="Q469" s="31"/>
      <c r="R469" s="15"/>
      <c r="S469" s="15"/>
      <c r="T469" s="15"/>
      <c r="U469" s="15"/>
    </row>
    <row r="470" spans="1:21" ht="13.5" customHeight="1">
      <c r="A470" s="41">
        <f>RANK(N470,$N$18:$N$1857)</f>
        <v>451</v>
      </c>
      <c r="B470" s="180" t="s">
        <v>1018</v>
      </c>
      <c r="C470" s="180" t="s">
        <v>1365</v>
      </c>
      <c r="D470" s="180" t="s">
        <v>43</v>
      </c>
      <c r="E470" s="180" t="s">
        <v>36</v>
      </c>
      <c r="F470" s="180" t="s">
        <v>1105</v>
      </c>
      <c r="G470" s="181">
        <f>VLOOKUP(B470,'Full FBS'!$B$18:$M$4306,6,0)</f>
        <v>0</v>
      </c>
      <c r="H470" s="181">
        <f>VLOOKUP(B470,'Full FBS'!$B$18:$M$4306,7,0)</f>
        <v>0</v>
      </c>
      <c r="I470" s="181">
        <f>VLOOKUP(B470,'Full FBS'!$B$18:$M$4306,8,0)</f>
        <v>0</v>
      </c>
      <c r="J470" s="181">
        <f>VLOOKUP(B470,'Full FBS'!$B$18:$M$4306,9,0)</f>
        <v>0</v>
      </c>
      <c r="K470" s="181">
        <f>VLOOKUP(B470,'Full FBS'!$B$18:$M$4306,10,0)</f>
        <v>21</v>
      </c>
      <c r="L470" s="181">
        <f>VLOOKUP(B470,'Full FBS'!$B$18:$M$4306,11,0)</f>
        <v>315</v>
      </c>
      <c r="M470" s="181">
        <f>VLOOKUP(B470,'Full FBS'!$B$18:$M$4306,12,0)</f>
        <v>1</v>
      </c>
      <c r="N470" s="43">
        <f>SUM(G470*$D$8+H470*$D$5+I470*$D$9+J470*$D$6+K470*$D$11+L470*$D$10+M470*$D$7)</f>
        <v>48</v>
      </c>
      <c r="O470" s="97">
        <f>VLOOKUP(B470, 'Full FBS'!$B$18:$P$4999, 14, FALSE)</f>
        <v>1</v>
      </c>
      <c r="P470" s="106">
        <f>SUM((((I470+L470)/1300*0.35)+(J470+M470)/14.5*0.35)+(K470/90)*0.3)*100*O470</f>
        <v>17.894562334217508</v>
      </c>
      <c r="Q470" s="31"/>
      <c r="R470" s="15"/>
      <c r="S470" s="15"/>
      <c r="T470" s="15"/>
      <c r="U470" s="15"/>
    </row>
    <row r="471" spans="1:21" ht="13.5" customHeight="1">
      <c r="A471" s="41">
        <f>RANK(N471,$N$18:$N$1857)</f>
        <v>454</v>
      </c>
      <c r="B471" s="180" t="s">
        <v>294</v>
      </c>
      <c r="C471" s="180" t="s">
        <v>89</v>
      </c>
      <c r="D471" s="180" t="s">
        <v>43</v>
      </c>
      <c r="E471" s="180" t="s">
        <v>36</v>
      </c>
      <c r="F471" s="180" t="s">
        <v>37</v>
      </c>
      <c r="G471" s="181">
        <f>VLOOKUP(B471,'Full FBS'!$B$18:$M$4306,6,0)</f>
        <v>0</v>
      </c>
      <c r="H471" s="181">
        <f>VLOOKUP(B471,'Full FBS'!$B$18:$M$4306,7,0)</f>
        <v>0</v>
      </c>
      <c r="I471" s="181">
        <f>VLOOKUP(B471,'Full FBS'!$B$18:$M$4306,8,0)</f>
        <v>0</v>
      </c>
      <c r="J471" s="181">
        <f>VLOOKUP(B471,'Full FBS'!$B$18:$M$4306,9,0)</f>
        <v>0</v>
      </c>
      <c r="K471" s="181">
        <f>VLOOKUP(B471,'Full FBS'!$B$18:$M$4306,10,0)</f>
        <v>21</v>
      </c>
      <c r="L471" s="181">
        <f>VLOOKUP(B471,'Full FBS'!$B$18:$M$4306,11,0)</f>
        <v>252</v>
      </c>
      <c r="M471" s="181">
        <f>VLOOKUP(B471,'Full FBS'!$B$18:$M$4306,12,0)</f>
        <v>2</v>
      </c>
      <c r="N471" s="43">
        <f>SUM(G471*$D$8+H471*$D$5+I471*$D$9+J471*$D$6+K471*$D$11+L471*$D$10+M471*$D$7)</f>
        <v>47.7</v>
      </c>
      <c r="O471" s="97">
        <f>VLOOKUP(B471, 'Full FBS'!$B$18:$P$4999, 14, FALSE)</f>
        <v>1</v>
      </c>
      <c r="P471" s="106">
        <f>SUM((((I471+L471)/1300*0.35)+(J471+M471)/14.5*0.35)+(K471/90)*0.3)*100*O471</f>
        <v>18.612201591511933</v>
      </c>
      <c r="Q471" s="31"/>
      <c r="R471" s="15"/>
      <c r="S471" s="15"/>
      <c r="T471" s="15"/>
      <c r="U471" s="15"/>
    </row>
    <row r="472" spans="1:21" ht="13.5" customHeight="1">
      <c r="A472" s="41">
        <f>RANK(N472,$N$18:$N$1857)</f>
        <v>454</v>
      </c>
      <c r="B472" s="207" t="s">
        <v>1579</v>
      </c>
      <c r="C472" s="180" t="s">
        <v>1383</v>
      </c>
      <c r="D472" s="180" t="s">
        <v>43</v>
      </c>
      <c r="E472" s="207" t="s">
        <v>1481</v>
      </c>
      <c r="F472" s="180" t="s">
        <v>41</v>
      </c>
      <c r="G472" s="181">
        <f>VLOOKUP(B472,'Full FBS'!$B$18:$M$4306,6,0)</f>
        <v>0</v>
      </c>
      <c r="H472" s="181">
        <f>VLOOKUP(B472,'Full FBS'!$B$18:$M$4306,7,0)</f>
        <v>0</v>
      </c>
      <c r="I472" s="181">
        <f>VLOOKUP(B472,'Full FBS'!$B$18:$M$4306,8,0)</f>
        <v>0</v>
      </c>
      <c r="J472" s="181">
        <f>VLOOKUP(B472,'Full FBS'!$B$18:$M$4306,9,0)</f>
        <v>0</v>
      </c>
      <c r="K472" s="181">
        <f>VLOOKUP(B472,'Full FBS'!$B$18:$M$4306,10,0)</f>
        <v>21</v>
      </c>
      <c r="L472" s="181">
        <f>VLOOKUP(B472,'Full FBS'!$B$18:$M$4306,11,0)</f>
        <v>252</v>
      </c>
      <c r="M472" s="181">
        <f>VLOOKUP(B472,'Full FBS'!$B$18:$M$4306,12,0)</f>
        <v>2</v>
      </c>
      <c r="N472" s="43">
        <f>SUM(G472*$D$8+H472*$D$5+I472*$D$9+J472*$D$6+K472*$D$11+L472*$D$10+M472*$D$7)</f>
        <v>47.7</v>
      </c>
      <c r="O472" s="97">
        <f>VLOOKUP(B472, 'Full FBS'!$B$18:$P$4999, 14, FALSE)</f>
        <v>1</v>
      </c>
      <c r="P472" s="106">
        <f>SUM((((I472+L472)/1300*0.35)+(J472+M472)/14.5*0.35)+(K472/90)*0.3)*100*O472</f>
        <v>18.612201591511933</v>
      </c>
      <c r="Q472" s="31"/>
      <c r="R472" s="15"/>
      <c r="S472" s="15"/>
      <c r="T472" s="15"/>
      <c r="U472" s="15"/>
    </row>
    <row r="473" spans="1:21" ht="13.5" customHeight="1">
      <c r="A473" s="41">
        <f>RANK(N473,$N$18:$N$1857)</f>
        <v>456</v>
      </c>
      <c r="B473" s="180" t="s">
        <v>1587</v>
      </c>
      <c r="C473" s="180" t="s">
        <v>1444</v>
      </c>
      <c r="D473" s="180" t="s">
        <v>43</v>
      </c>
      <c r="E473" s="180" t="s">
        <v>40</v>
      </c>
      <c r="F473" s="180" t="s">
        <v>1104</v>
      </c>
      <c r="G473" s="181">
        <f>VLOOKUP(B473,'Full FBS'!$B$18:$M$4306,6,0)</f>
        <v>0</v>
      </c>
      <c r="H473" s="181">
        <f>VLOOKUP(B473,'Full FBS'!$B$18:$M$4306,7,0)</f>
        <v>0</v>
      </c>
      <c r="I473" s="181">
        <f>VLOOKUP(B473,'Full FBS'!$B$18:$M$4306,8,0)</f>
        <v>0</v>
      </c>
      <c r="J473" s="181">
        <f>VLOOKUP(B473,'Full FBS'!$B$18:$M$4306,9,0)</f>
        <v>0</v>
      </c>
      <c r="K473" s="181">
        <f>VLOOKUP(B473,'Full FBS'!$B$18:$M$4306,10,0)</f>
        <v>22</v>
      </c>
      <c r="L473" s="181">
        <f>VLOOKUP(B473,'Full FBS'!$B$18:$M$4306,11,0)</f>
        <v>304</v>
      </c>
      <c r="M473" s="181">
        <f>VLOOKUP(B473,'Full FBS'!$B$18:$M$4306,12,0)</f>
        <v>1</v>
      </c>
      <c r="N473" s="43">
        <f>SUM(G473*$D$8+H473*$D$5+I473*$D$9+J473*$D$6+K473*$D$11+L473*$D$10+M473*$D$7)</f>
        <v>47.400000000000006</v>
      </c>
      <c r="O473" s="97">
        <f>VLOOKUP(B473, 'Full FBS'!$B$18:$P$4999, 14, FALSE)</f>
        <v>1</v>
      </c>
      <c r="P473" s="106">
        <f>SUM((((I473+L473)/1300*0.35)+(J473+M473)/14.5*0.35)+(K473/90)*0.3)*100*O473</f>
        <v>17.931741821396994</v>
      </c>
      <c r="Q473" s="31"/>
      <c r="R473" s="15"/>
      <c r="S473" s="15"/>
      <c r="T473" s="15"/>
      <c r="U473" s="15"/>
    </row>
    <row r="474" spans="1:21" ht="13.5" customHeight="1">
      <c r="A474" s="41">
        <f>RANK(N474,$N$18:$N$1857)</f>
        <v>456</v>
      </c>
      <c r="B474" s="180" t="s">
        <v>1626</v>
      </c>
      <c r="C474" s="180" t="s">
        <v>1429</v>
      </c>
      <c r="D474" s="180" t="s">
        <v>43</v>
      </c>
      <c r="E474" s="180" t="s">
        <v>34</v>
      </c>
      <c r="F474" s="180" t="s">
        <v>35</v>
      </c>
      <c r="G474" s="181">
        <f>VLOOKUP(B474,'Full FBS'!$B$18:$M$4306,6,0)</f>
        <v>0</v>
      </c>
      <c r="H474" s="181">
        <f>VLOOKUP(B474,'Full FBS'!$B$18:$M$4306,7,0)</f>
        <v>0</v>
      </c>
      <c r="I474" s="181">
        <f>VLOOKUP(B474,'Full FBS'!$B$18:$M$4306,8,0)</f>
        <v>0</v>
      </c>
      <c r="J474" s="181">
        <f>VLOOKUP(B474,'Full FBS'!$B$18:$M$4306,9,0)</f>
        <v>0</v>
      </c>
      <c r="K474" s="181">
        <f>VLOOKUP(B474,'Full FBS'!$B$18:$M$4306,10,0)</f>
        <v>27</v>
      </c>
      <c r="L474" s="181">
        <f>VLOOKUP(B474,'Full FBS'!$B$18:$M$4306,11,0)</f>
        <v>279</v>
      </c>
      <c r="M474" s="181">
        <f>VLOOKUP(B474,'Full FBS'!$B$18:$M$4306,12,0)</f>
        <v>1</v>
      </c>
      <c r="N474" s="43">
        <f>SUM(G474*$D$8+H474*$D$5+I474*$D$9+J474*$D$6+K474*$D$11+L474*$D$10+M474*$D$7)</f>
        <v>47.400000000000006</v>
      </c>
      <c r="O474" s="97">
        <f>VLOOKUP(B474, 'Full FBS'!$B$18:$P$4999, 14, FALSE)</f>
        <v>1</v>
      </c>
      <c r="P474" s="106">
        <f>SUM((((I474+L474)/1300*0.35)+(J474+M474)/14.5*0.35)+(K474/90)*0.3)*100*O474</f>
        <v>18.925331564986735</v>
      </c>
      <c r="Q474" s="31"/>
      <c r="R474" s="15"/>
      <c r="S474" s="15"/>
      <c r="T474" s="15"/>
      <c r="U474" s="15"/>
    </row>
    <row r="475" spans="1:21" ht="13.5" customHeight="1">
      <c r="A475" s="41">
        <f>RANK(N475,$N$18:$N$1857)</f>
        <v>458</v>
      </c>
      <c r="B475" s="180" t="s">
        <v>1281</v>
      </c>
      <c r="C475" s="180" t="s">
        <v>1434</v>
      </c>
      <c r="D475" s="180" t="s">
        <v>43</v>
      </c>
      <c r="E475" s="180" t="s">
        <v>36</v>
      </c>
      <c r="F475" s="180" t="s">
        <v>59</v>
      </c>
      <c r="G475" s="181">
        <f>VLOOKUP(B475,'Full FBS'!$B$18:$M$4306,6,0)</f>
        <v>0</v>
      </c>
      <c r="H475" s="181">
        <f>VLOOKUP(B475,'Full FBS'!$B$18:$M$4306,7,0)</f>
        <v>0</v>
      </c>
      <c r="I475" s="181">
        <f>VLOOKUP(B475,'Full FBS'!$B$18:$M$4306,8,0)</f>
        <v>0</v>
      </c>
      <c r="J475" s="181">
        <f>VLOOKUP(B475,'Full FBS'!$B$18:$M$4306,9,0)</f>
        <v>0</v>
      </c>
      <c r="K475" s="181">
        <f>VLOOKUP(B475,'Full FBS'!$B$18:$M$4306,10,0)</f>
        <v>24</v>
      </c>
      <c r="L475" s="181">
        <f>VLOOKUP(B475,'Full FBS'!$B$18:$M$4306,11,0)</f>
        <v>286</v>
      </c>
      <c r="M475" s="181">
        <f>VLOOKUP(B475,'Full FBS'!$B$18:$M$4306,12,0)</f>
        <v>1</v>
      </c>
      <c r="N475" s="43">
        <f>SUM(G475*$D$8+H475*$D$5+I475*$D$9+J475*$D$6+K475*$D$11+L475*$D$10+M475*$D$7)</f>
        <v>46.6</v>
      </c>
      <c r="O475" s="97">
        <f>VLOOKUP(B475, 'Full FBS'!$B$18:$P$4999, 14, FALSE)</f>
        <v>1</v>
      </c>
      <c r="P475" s="106">
        <f>SUM((((I475+L475)/1300*0.35)+(J475+M475)/14.5*0.35)+(K475/90)*0.3)*100*O475</f>
        <v>18.113793103448277</v>
      </c>
      <c r="Q475" s="31"/>
      <c r="R475" s="15"/>
      <c r="S475" s="15"/>
      <c r="T475" s="15"/>
      <c r="U475" s="15"/>
    </row>
    <row r="476" spans="1:21" ht="13.5" customHeight="1">
      <c r="A476" s="41">
        <f>RANK(N476,$N$18:$N$1857)</f>
        <v>459</v>
      </c>
      <c r="B476" s="180" t="s">
        <v>1548</v>
      </c>
      <c r="C476" s="180" t="s">
        <v>132</v>
      </c>
      <c r="D476" s="180" t="s">
        <v>43</v>
      </c>
      <c r="E476" s="180" t="s">
        <v>36</v>
      </c>
      <c r="F476" s="180" t="s">
        <v>1104</v>
      </c>
      <c r="G476" s="181">
        <f>VLOOKUP(B476,'Full FBS'!$B$18:$M$4306,6,0)</f>
        <v>0</v>
      </c>
      <c r="H476" s="181">
        <f>VLOOKUP(B476,'Full FBS'!$B$18:$M$4306,7,0)</f>
        <v>0</v>
      </c>
      <c r="I476" s="181">
        <f>VLOOKUP(B476,'Full FBS'!$B$18:$M$4306,8,0)</f>
        <v>0</v>
      </c>
      <c r="J476" s="181">
        <f>VLOOKUP(B476,'Full FBS'!$B$18:$M$4306,9,0)</f>
        <v>0</v>
      </c>
      <c r="K476" s="181">
        <f>VLOOKUP(B476,'Full FBS'!$B$18:$M$4306,10,0)</f>
        <v>18</v>
      </c>
      <c r="L476" s="181">
        <f>VLOOKUP(B476,'Full FBS'!$B$18:$M$4306,11,0)</f>
        <v>254</v>
      </c>
      <c r="M476" s="181">
        <f>VLOOKUP(B476,'Full FBS'!$B$18:$M$4306,12,0)</f>
        <v>2</v>
      </c>
      <c r="N476" s="43">
        <f>SUM(G476*$D$8+H476*$D$5+I476*$D$9+J476*$D$6+K476*$D$11+L476*$D$10+M476*$D$7)</f>
        <v>46.400000000000006</v>
      </c>
      <c r="O476" s="97">
        <f>VLOOKUP(B476, 'Full FBS'!$B$18:$P$4999, 14, FALSE)</f>
        <v>1</v>
      </c>
      <c r="P476" s="106">
        <f>SUM((((I476+L476)/1300*0.35)+(J476+M476)/14.5*0.35)+(K476/90)*0.3)*100*O476</f>
        <v>17.666047745358089</v>
      </c>
      <c r="Q476" s="31"/>
      <c r="R476" s="15"/>
      <c r="S476" s="15"/>
      <c r="T476" s="15"/>
      <c r="U476" s="15"/>
    </row>
    <row r="477" spans="1:21" ht="13.5" customHeight="1">
      <c r="A477" s="41">
        <f>RANK(N477,$N$18:$N$1857)</f>
        <v>460</v>
      </c>
      <c r="B477" s="180" t="s">
        <v>808</v>
      </c>
      <c r="C477" s="180" t="s">
        <v>1379</v>
      </c>
      <c r="D477" s="180" t="s">
        <v>43</v>
      </c>
      <c r="E477" s="180" t="s">
        <v>38</v>
      </c>
      <c r="F477" s="180" t="s">
        <v>41</v>
      </c>
      <c r="G477" s="181">
        <f>VLOOKUP(B477,'Full FBS'!$B$18:$M$4306,6,0)</f>
        <v>0</v>
      </c>
      <c r="H477" s="181">
        <f>VLOOKUP(B477,'Full FBS'!$B$18:$M$4306,7,0)</f>
        <v>0</v>
      </c>
      <c r="I477" s="181">
        <f>VLOOKUP(B477,'Full FBS'!$B$18:$M$4306,8,0)</f>
        <v>0</v>
      </c>
      <c r="J477" s="181">
        <f>VLOOKUP(B477,'Full FBS'!$B$18:$M$4306,9,0)</f>
        <v>0</v>
      </c>
      <c r="K477" s="181">
        <f>VLOOKUP(B477,'Full FBS'!$B$18:$M$4306,10,0)</f>
        <v>23</v>
      </c>
      <c r="L477" s="181">
        <f>VLOOKUP(B477,'Full FBS'!$B$18:$M$4306,11,0)</f>
        <v>277</v>
      </c>
      <c r="M477" s="181">
        <f>VLOOKUP(B477,'Full FBS'!$B$18:$M$4306,12,0)</f>
        <v>1</v>
      </c>
      <c r="N477" s="43">
        <f>SUM(G477*$D$8+H477*$D$5+I477*$D$9+J477*$D$6+K477*$D$11+L477*$D$10+M477*$D$7)</f>
        <v>45.2</v>
      </c>
      <c r="O477" s="97">
        <f>VLOOKUP(B477, 'Full FBS'!$B$18:$P$4999, 14, FALSE)</f>
        <v>1</v>
      </c>
      <c r="P477" s="106">
        <f>SUM((((I477+L477)/1300*0.35)+(J477+M477)/14.5*0.35)+(K477/90)*0.3)*100*O477</f>
        <v>17.538152077807247</v>
      </c>
      <c r="Q477" s="31"/>
      <c r="R477" s="15"/>
      <c r="S477" s="15"/>
      <c r="T477" s="15"/>
      <c r="U477" s="15"/>
    </row>
    <row r="478" spans="1:21" ht="13.5" customHeight="1">
      <c r="A478" s="41">
        <f>RANK(N478,$N$18:$N$1857)</f>
        <v>460</v>
      </c>
      <c r="B478" s="180" t="s">
        <v>921</v>
      </c>
      <c r="C478" s="180" t="s">
        <v>1430</v>
      </c>
      <c r="D478" s="180" t="s">
        <v>43</v>
      </c>
      <c r="E478" s="180" t="s">
        <v>36</v>
      </c>
      <c r="F478" s="207" t="s">
        <v>1482</v>
      </c>
      <c r="G478" s="181">
        <f>VLOOKUP(B478,'Full FBS'!$B$18:$M$4306,6,0)</f>
        <v>0</v>
      </c>
      <c r="H478" s="181">
        <f>VLOOKUP(B478,'Full FBS'!$B$18:$M$4306,7,0)</f>
        <v>0</v>
      </c>
      <c r="I478" s="181">
        <f>VLOOKUP(B478,'Full FBS'!$B$18:$M$4306,8,0)</f>
        <v>0</v>
      </c>
      <c r="J478" s="181">
        <f>VLOOKUP(B478,'Full FBS'!$B$18:$M$4306,9,0)</f>
        <v>0</v>
      </c>
      <c r="K478" s="181">
        <f>VLOOKUP(B478,'Full FBS'!$B$18:$M$4306,10,0)</f>
        <v>28</v>
      </c>
      <c r="L478" s="181">
        <f>VLOOKUP(B478,'Full FBS'!$B$18:$M$4306,11,0)</f>
        <v>252</v>
      </c>
      <c r="M478" s="181">
        <f>VLOOKUP(B478,'Full FBS'!$B$18:$M$4306,12,0)</f>
        <v>1</v>
      </c>
      <c r="N478" s="43">
        <f>SUM(G478*$D$8+H478*$D$5+I478*$D$9+J478*$D$6+K478*$D$11+L478*$D$10+M478*$D$7)</f>
        <v>45.2</v>
      </c>
      <c r="O478" s="97">
        <f>VLOOKUP(B478, 'Full FBS'!$B$18:$P$4999, 14, FALSE)</f>
        <v>1</v>
      </c>
      <c r="P478" s="106">
        <f>SUM((((I478+L478)/1300*0.35)+(J478+M478)/14.5*0.35)+(K478/90)*0.3)*100*O478</f>
        <v>18.531741821396992</v>
      </c>
      <c r="Q478" s="31"/>
      <c r="R478" s="15"/>
      <c r="S478" s="15"/>
      <c r="T478" s="15"/>
      <c r="U478" s="15"/>
    </row>
    <row r="479" spans="1:21" ht="13.5" customHeight="1">
      <c r="A479" s="41">
        <f>RANK(N479,$N$18:$N$1857)</f>
        <v>462</v>
      </c>
      <c r="B479" s="180" t="s">
        <v>1269</v>
      </c>
      <c r="C479" s="180" t="s">
        <v>1431</v>
      </c>
      <c r="D479" s="180" t="s">
        <v>43</v>
      </c>
      <c r="E479" s="180" t="s">
        <v>36</v>
      </c>
      <c r="F479" s="180" t="s">
        <v>1104</v>
      </c>
      <c r="G479" s="181">
        <f>VLOOKUP(B479,'Full FBS'!$B$18:$M$4306,6,0)</f>
        <v>0</v>
      </c>
      <c r="H479" s="181">
        <f>VLOOKUP(B479,'Full FBS'!$B$18:$M$4306,7,0)</f>
        <v>0</v>
      </c>
      <c r="I479" s="181">
        <f>VLOOKUP(B479,'Full FBS'!$B$18:$M$4306,8,0)</f>
        <v>0</v>
      </c>
      <c r="J479" s="181">
        <f>VLOOKUP(B479,'Full FBS'!$B$18:$M$4306,9,0)</f>
        <v>0</v>
      </c>
      <c r="K479" s="181">
        <f>VLOOKUP(B479,'Full FBS'!$B$18:$M$4306,10,0)</f>
        <v>24</v>
      </c>
      <c r="L479" s="181">
        <f>VLOOKUP(B479,'Full FBS'!$B$18:$M$4306,11,0)</f>
        <v>266</v>
      </c>
      <c r="M479" s="181">
        <f>VLOOKUP(B479,'Full FBS'!$B$18:$M$4306,12,0)</f>
        <v>1</v>
      </c>
      <c r="N479" s="43">
        <f>SUM(G479*$D$8+H479*$D$5+I479*$D$9+J479*$D$6+K479*$D$11+L479*$D$10+M479*$D$7)</f>
        <v>44.6</v>
      </c>
      <c r="O479" s="97">
        <f>VLOOKUP(B479, 'Full FBS'!$B$18:$P$4999, 14, FALSE)</f>
        <v>1</v>
      </c>
      <c r="P479" s="106">
        <f>SUM((((I479+L479)/1300*0.35)+(J479+M479)/14.5*0.35)+(K479/90)*0.3)*100*O479</f>
        <v>17.575331564986733</v>
      </c>
      <c r="Q479" s="31"/>
      <c r="R479" s="15"/>
      <c r="S479" s="15"/>
      <c r="T479" s="15"/>
      <c r="U479" s="15"/>
    </row>
    <row r="480" spans="1:21" ht="13.5" customHeight="1">
      <c r="A480" s="41">
        <f>RANK(N480,$N$18:$N$1857)</f>
        <v>463</v>
      </c>
      <c r="B480" s="180" t="s">
        <v>232</v>
      </c>
      <c r="C480" s="180" t="s">
        <v>1407</v>
      </c>
      <c r="D480" s="180" t="s">
        <v>43</v>
      </c>
      <c r="E480" s="180" t="s">
        <v>1481</v>
      </c>
      <c r="F480" s="180" t="s">
        <v>57</v>
      </c>
      <c r="G480" s="181">
        <f>VLOOKUP(B480,'Full FBS'!$B$18:$M$4306,6,0)</f>
        <v>0</v>
      </c>
      <c r="H480" s="181">
        <f>VLOOKUP(B480,'Full FBS'!$B$18:$M$4306,7,0)</f>
        <v>0</v>
      </c>
      <c r="I480" s="181">
        <f>VLOOKUP(B480,'Full FBS'!$B$18:$M$4306,8,0)</f>
        <v>50</v>
      </c>
      <c r="J480" s="181">
        <f>VLOOKUP(B480,'Full FBS'!$B$18:$M$4306,9,0)</f>
        <v>0</v>
      </c>
      <c r="K480" s="181">
        <f>VLOOKUP(B480,'Full FBS'!$B$18:$M$4306,10,0)</f>
        <v>18</v>
      </c>
      <c r="L480" s="181">
        <f>VLOOKUP(B480,'Full FBS'!$B$18:$M$4306,11,0)</f>
        <v>244</v>
      </c>
      <c r="M480" s="181">
        <f>VLOOKUP(B480,'Full FBS'!$B$18:$M$4306,12,0)</f>
        <v>1</v>
      </c>
      <c r="N480" s="43">
        <f>SUM(G480*$D$8+H480*$D$5+I480*$D$9+J480*$D$6+K480*$D$11+L480*$D$10+M480*$D$7)</f>
        <v>44.400000000000006</v>
      </c>
      <c r="O480" s="97">
        <f>VLOOKUP(B480, 'Full FBS'!$B$18:$P$4999, 14, FALSE)</f>
        <v>1</v>
      </c>
      <c r="P480" s="106">
        <f>SUM((((I480+L480)/1300*0.35)+(J480+M480)/14.5*0.35)+(K480/90)*0.3)*100*O480</f>
        <v>16.329177718832891</v>
      </c>
      <c r="Q480" s="31"/>
      <c r="R480" s="15"/>
      <c r="S480" s="15"/>
      <c r="T480" s="15"/>
      <c r="U480" s="15"/>
    </row>
    <row r="481" spans="1:21" ht="13.5" customHeight="1">
      <c r="A481" s="41">
        <f>RANK(N481,$N$18:$N$1857)</f>
        <v>463</v>
      </c>
      <c r="B481" s="180" t="s">
        <v>646</v>
      </c>
      <c r="C481" s="180" t="s">
        <v>56</v>
      </c>
      <c r="D481" s="180" t="s">
        <v>43</v>
      </c>
      <c r="E481" s="180" t="s">
        <v>1481</v>
      </c>
      <c r="F481" s="180" t="s">
        <v>1103</v>
      </c>
      <c r="G481" s="181">
        <f>VLOOKUP(B481,'Full FBS'!$B$18:$M$4306,6,0)</f>
        <v>0</v>
      </c>
      <c r="H481" s="181">
        <f>VLOOKUP(B481,'Full FBS'!$B$18:$M$4306,7,0)</f>
        <v>0</v>
      </c>
      <c r="I481" s="181">
        <f>VLOOKUP(B481,'Full FBS'!$B$18:$M$4306,8,0)</f>
        <v>0</v>
      </c>
      <c r="J481" s="181">
        <f>VLOOKUP(B481,'Full FBS'!$B$18:$M$4306,9,0)</f>
        <v>0</v>
      </c>
      <c r="K481" s="181">
        <f>VLOOKUP(B481,'Full FBS'!$B$18:$M$4306,10,0)</f>
        <v>18</v>
      </c>
      <c r="L481" s="181">
        <f>VLOOKUP(B481,'Full FBS'!$B$18:$M$4306,11,0)</f>
        <v>234</v>
      </c>
      <c r="M481" s="181">
        <f>VLOOKUP(B481,'Full FBS'!$B$18:$M$4306,12,0)</f>
        <v>2</v>
      </c>
      <c r="N481" s="43">
        <f>SUM(G481*$D$8+H481*$D$5+I481*$D$9+J481*$D$6+K481*$D$11+L481*$D$10+M481*$D$7)</f>
        <v>44.400000000000006</v>
      </c>
      <c r="O481" s="97">
        <f>VLOOKUP(B481, 'Full FBS'!$B$18:$P$4999, 14, FALSE)</f>
        <v>1</v>
      </c>
      <c r="P481" s="106">
        <f>SUM((((I481+L481)/1300*0.35)+(J481+M481)/14.5*0.35)+(K481/90)*0.3)*100*O481</f>
        <v>17.127586206896549</v>
      </c>
      <c r="Q481" s="31"/>
      <c r="R481" s="15"/>
      <c r="S481" s="15"/>
      <c r="T481" s="15"/>
      <c r="U481" s="15"/>
    </row>
    <row r="482" spans="1:21" ht="13.5" customHeight="1">
      <c r="A482" s="41">
        <f>RANK(N482,$N$18:$N$1857)</f>
        <v>465</v>
      </c>
      <c r="B482" s="180" t="s">
        <v>641</v>
      </c>
      <c r="C482" s="180" t="s">
        <v>1414</v>
      </c>
      <c r="D482" s="180" t="s">
        <v>43</v>
      </c>
      <c r="E482" s="180" t="s">
        <v>36</v>
      </c>
      <c r="F482" s="180" t="s">
        <v>52</v>
      </c>
      <c r="G482" s="181">
        <f>VLOOKUP(B482,'Full FBS'!$B$18:$M$4306,6,0)</f>
        <v>0</v>
      </c>
      <c r="H482" s="181">
        <f>VLOOKUP(B482,'Full FBS'!$B$18:$M$4306,7,0)</f>
        <v>0</v>
      </c>
      <c r="I482" s="181">
        <f>VLOOKUP(B482,'Full FBS'!$B$18:$M$4306,8,0)</f>
        <v>0</v>
      </c>
      <c r="J482" s="181">
        <f>VLOOKUP(B482,'Full FBS'!$B$18:$M$4306,9,0)</f>
        <v>0</v>
      </c>
      <c r="K482" s="181">
        <f>VLOOKUP(B482,'Full FBS'!$B$18:$M$4306,10,0)</f>
        <v>18</v>
      </c>
      <c r="L482" s="181">
        <f>VLOOKUP(B482,'Full FBS'!$B$18:$M$4306,11,0)</f>
        <v>230</v>
      </c>
      <c r="M482" s="181">
        <f>VLOOKUP(B482,'Full FBS'!$B$18:$M$4306,12,0)</f>
        <v>2</v>
      </c>
      <c r="N482" s="43">
        <f>SUM(G482*$D$8+H482*$D$5+I482*$D$9+J482*$D$6+K482*$D$11+L482*$D$10+M482*$D$7)</f>
        <v>44</v>
      </c>
      <c r="O482" s="97">
        <f>VLOOKUP(B482, 'Full FBS'!$B$18:$P$4999, 14, FALSE)</f>
        <v>1</v>
      </c>
      <c r="P482" s="106">
        <f>SUM((((I482+L482)/1300*0.35)+(J482+M482)/14.5*0.35)+(K482/90)*0.3)*100*O482</f>
        <v>17.019893899204245</v>
      </c>
      <c r="Q482" s="31"/>
      <c r="R482" s="15"/>
      <c r="S482" s="15"/>
      <c r="T482" s="15"/>
      <c r="U482" s="15"/>
    </row>
    <row r="483" spans="1:21" ht="13.5" customHeight="1">
      <c r="A483" s="41">
        <f>RANK(N483,$N$18:$N$1857)</f>
        <v>465</v>
      </c>
      <c r="B483" s="180" t="s">
        <v>1274</v>
      </c>
      <c r="C483" s="180" t="s">
        <v>1452</v>
      </c>
      <c r="D483" s="180" t="s">
        <v>43</v>
      </c>
      <c r="E483" s="180" t="s">
        <v>36</v>
      </c>
      <c r="F483" s="180" t="s">
        <v>1482</v>
      </c>
      <c r="G483" s="181">
        <f>VLOOKUP(B483,'Full FBS'!$B$18:$M$4306,6,0)</f>
        <v>0</v>
      </c>
      <c r="H483" s="181">
        <f>VLOOKUP(B483,'Full FBS'!$B$18:$M$4306,7,0)</f>
        <v>0</v>
      </c>
      <c r="I483" s="181">
        <f>VLOOKUP(B483,'Full FBS'!$B$18:$M$4306,8,0)</f>
        <v>0</v>
      </c>
      <c r="J483" s="181">
        <f>VLOOKUP(B483,'Full FBS'!$B$18:$M$4306,9,0)</f>
        <v>0</v>
      </c>
      <c r="K483" s="181">
        <f>VLOOKUP(B483,'Full FBS'!$B$18:$M$4306,10,0)</f>
        <v>25</v>
      </c>
      <c r="L483" s="181">
        <f>VLOOKUP(B483,'Full FBS'!$B$18:$M$4306,11,0)</f>
        <v>255</v>
      </c>
      <c r="M483" s="181">
        <f>VLOOKUP(B483,'Full FBS'!$B$18:$M$4306,12,0)</f>
        <v>1</v>
      </c>
      <c r="N483" s="43">
        <f>SUM(G483*$D$8+H483*$D$5+I483*$D$9+J483*$D$6+K483*$D$11+L483*$D$10+M483*$D$7)</f>
        <v>44</v>
      </c>
      <c r="O483" s="97">
        <f>VLOOKUP(B483, 'Full FBS'!$B$18:$P$4999, 14, FALSE)</f>
        <v>1</v>
      </c>
      <c r="P483" s="106">
        <f>SUM((((I483+L483)/1300*0.35)+(J483+M483)/14.5*0.35)+(K483/90)*0.3)*100*O483</f>
        <v>17.612511052166223</v>
      </c>
      <c r="Q483" s="31"/>
      <c r="R483" s="15"/>
      <c r="S483" s="15"/>
      <c r="T483" s="15"/>
      <c r="U483" s="15"/>
    </row>
    <row r="484" spans="1:21" ht="13.5" customHeight="1">
      <c r="A484" s="41">
        <f>RANK(N484,$N$18:$N$1857)</f>
        <v>467</v>
      </c>
      <c r="B484" s="180" t="s">
        <v>1069</v>
      </c>
      <c r="C484" s="180" t="s">
        <v>1450</v>
      </c>
      <c r="D484" s="180" t="s">
        <v>43</v>
      </c>
      <c r="E484" s="180" t="s">
        <v>34</v>
      </c>
      <c r="F484" s="180" t="s">
        <v>37</v>
      </c>
      <c r="G484" s="181">
        <f>VLOOKUP(B484,'Full FBS'!$B$18:$M$4306,6,0)</f>
        <v>0</v>
      </c>
      <c r="H484" s="181">
        <f>VLOOKUP(B484,'Full FBS'!$B$18:$M$4306,7,0)</f>
        <v>0</v>
      </c>
      <c r="I484" s="181">
        <f>VLOOKUP(B484,'Full FBS'!$B$18:$M$4306,8,0)</f>
        <v>25</v>
      </c>
      <c r="J484" s="181">
        <f>VLOOKUP(B484,'Full FBS'!$B$18:$M$4306,9,0)</f>
        <v>0</v>
      </c>
      <c r="K484" s="181">
        <f>VLOOKUP(B484,'Full FBS'!$B$18:$M$4306,10,0)</f>
        <v>24</v>
      </c>
      <c r="L484" s="181">
        <f>VLOOKUP(B484,'Full FBS'!$B$18:$M$4306,11,0)</f>
        <v>231</v>
      </c>
      <c r="M484" s="181">
        <f>VLOOKUP(B484,'Full FBS'!$B$18:$M$4306,12,0)</f>
        <v>1</v>
      </c>
      <c r="N484" s="43">
        <f>SUM(G484*$D$8+H484*$D$5+I484*$D$9+J484*$D$6+K484*$D$11+L484*$D$10+M484*$D$7)</f>
        <v>43.6</v>
      </c>
      <c r="O484" s="97">
        <f>VLOOKUP(B484, 'Full FBS'!$B$18:$P$4999, 14, FALSE)</f>
        <v>1</v>
      </c>
      <c r="P484" s="106">
        <f>SUM((((I484+L484)/1300*0.35)+(J484+M484)/14.5*0.35)+(K484/90)*0.3)*100*O484</f>
        <v>17.30610079575597</v>
      </c>
      <c r="Q484" s="31"/>
      <c r="R484" s="15"/>
      <c r="S484" s="15"/>
      <c r="T484" s="15"/>
      <c r="U484" s="15"/>
    </row>
    <row r="485" spans="1:21" ht="13.5" customHeight="1">
      <c r="A485" s="41">
        <f>RANK(N485,$N$18:$N$1857)</f>
        <v>468</v>
      </c>
      <c r="B485" s="180" t="s">
        <v>1080</v>
      </c>
      <c r="C485" s="180" t="s">
        <v>1361</v>
      </c>
      <c r="D485" s="180" t="s">
        <v>43</v>
      </c>
      <c r="E485" s="180" t="s">
        <v>36</v>
      </c>
      <c r="F485" s="180" t="s">
        <v>52</v>
      </c>
      <c r="G485" s="181">
        <f>VLOOKUP(B485,'Full FBS'!$B$18:$M$4306,6,0)</f>
        <v>0</v>
      </c>
      <c r="H485" s="181">
        <f>VLOOKUP(B485,'Full FBS'!$B$18:$M$4306,7,0)</f>
        <v>0</v>
      </c>
      <c r="I485" s="181">
        <f>VLOOKUP(B485,'Full FBS'!$B$18:$M$4306,8,0)</f>
        <v>0</v>
      </c>
      <c r="J485" s="181">
        <f>VLOOKUP(B485,'Full FBS'!$B$18:$M$4306,9,0)</f>
        <v>0</v>
      </c>
      <c r="K485" s="181">
        <f>VLOOKUP(B485,'Full FBS'!$B$18:$M$4306,10,0)</f>
        <v>19</v>
      </c>
      <c r="L485" s="181">
        <f>VLOOKUP(B485,'Full FBS'!$B$18:$M$4306,11,0)</f>
        <v>270</v>
      </c>
      <c r="M485" s="181">
        <f>VLOOKUP(B485,'Full FBS'!$B$18:$M$4306,12,0)</f>
        <v>1</v>
      </c>
      <c r="N485" s="43">
        <f>SUM(G485*$D$8+H485*$D$5+I485*$D$9+J485*$D$6+K485*$D$11+L485*$D$10+M485*$D$7)</f>
        <v>42.5</v>
      </c>
      <c r="O485" s="97">
        <f>VLOOKUP(B485, 'Full FBS'!$B$18:$P$4999, 14, FALSE)</f>
        <v>1</v>
      </c>
      <c r="P485" s="106">
        <f>SUM((((I485+L485)/1300*0.35)+(J485+M485)/14.5*0.35)+(K485/90)*0.3)*100*O485</f>
        <v>16.016357206012376</v>
      </c>
      <c r="Q485" s="31"/>
      <c r="R485" s="15"/>
      <c r="S485" s="15"/>
      <c r="T485" s="15"/>
      <c r="U485" s="15"/>
    </row>
    <row r="486" spans="1:21" ht="13.5" customHeight="1">
      <c r="A486" s="41">
        <f>RANK(N486,$N$18:$N$1857)</f>
        <v>469</v>
      </c>
      <c r="B486" s="180" t="s">
        <v>1239</v>
      </c>
      <c r="C486" s="180" t="s">
        <v>1445</v>
      </c>
      <c r="D486" s="180" t="s">
        <v>43</v>
      </c>
      <c r="E486" s="180" t="s">
        <v>38</v>
      </c>
      <c r="F486" s="180" t="s">
        <v>41</v>
      </c>
      <c r="G486" s="181">
        <f>VLOOKUP(B486,'Full FBS'!$B$18:$M$4306,6,0)</f>
        <v>0</v>
      </c>
      <c r="H486" s="181">
        <f>VLOOKUP(B486,'Full FBS'!$B$18:$M$4306,7,0)</f>
        <v>0</v>
      </c>
      <c r="I486" s="181">
        <f>VLOOKUP(B486,'Full FBS'!$B$18:$M$4306,8,0)</f>
        <v>0</v>
      </c>
      <c r="J486" s="181">
        <f>VLOOKUP(B486,'Full FBS'!$B$18:$M$4306,9,0)</f>
        <v>0</v>
      </c>
      <c r="K486" s="181">
        <f>VLOOKUP(B486,'Full FBS'!$B$18:$M$4306,10,0)</f>
        <v>22</v>
      </c>
      <c r="L486" s="181">
        <f>VLOOKUP(B486,'Full FBS'!$B$18:$M$4306,11,0)</f>
        <v>253</v>
      </c>
      <c r="M486" s="181">
        <f>VLOOKUP(B486,'Full FBS'!$B$18:$M$4306,12,0)</f>
        <v>1</v>
      </c>
      <c r="N486" s="43">
        <f>SUM(G486*$D$8+H486*$D$5+I486*$D$9+J486*$D$6+K486*$D$11+L486*$D$10+M486*$D$7)</f>
        <v>42.3</v>
      </c>
      <c r="O486" s="97">
        <f>VLOOKUP(B486, 'Full FBS'!$B$18:$P$4999, 14, FALSE)</f>
        <v>1</v>
      </c>
      <c r="P486" s="106">
        <f>SUM((((I486+L486)/1300*0.35)+(J486+M486)/14.5*0.35)+(K486/90)*0.3)*100*O486</f>
        <v>16.558664898320067</v>
      </c>
      <c r="Q486" s="31"/>
      <c r="R486" s="15"/>
      <c r="S486" s="15"/>
      <c r="T486" s="15"/>
      <c r="U486" s="15"/>
    </row>
    <row r="487" spans="1:21" ht="13.5" customHeight="1">
      <c r="A487" s="41">
        <f>RANK(N487,$N$18:$N$1857)</f>
        <v>470</v>
      </c>
      <c r="B487" s="180" t="s">
        <v>629</v>
      </c>
      <c r="C487" s="180" t="s">
        <v>1456</v>
      </c>
      <c r="D487" s="180" t="s">
        <v>43</v>
      </c>
      <c r="E487" s="180" t="s">
        <v>38</v>
      </c>
      <c r="F487" s="180" t="s">
        <v>52</v>
      </c>
      <c r="G487" s="181">
        <f>VLOOKUP(B487,'Full FBS'!$B$18:$M$4306,6,0)</f>
        <v>0</v>
      </c>
      <c r="H487" s="181">
        <f>VLOOKUP(B487,'Full FBS'!$B$18:$M$4306,7,0)</f>
        <v>0</v>
      </c>
      <c r="I487" s="181">
        <f>VLOOKUP(B487,'Full FBS'!$B$18:$M$4306,8,0)</f>
        <v>0</v>
      </c>
      <c r="J487" s="181">
        <f>VLOOKUP(B487,'Full FBS'!$B$18:$M$4306,9,0)</f>
        <v>0</v>
      </c>
      <c r="K487" s="181">
        <f>VLOOKUP(B487,'Full FBS'!$B$18:$M$4306,10,0)</f>
        <v>21</v>
      </c>
      <c r="L487" s="181">
        <f>VLOOKUP(B487,'Full FBS'!$B$18:$M$4306,11,0)</f>
        <v>255</v>
      </c>
      <c r="M487" s="181">
        <f>VLOOKUP(B487,'Full FBS'!$B$18:$M$4306,12,0)</f>
        <v>1</v>
      </c>
      <c r="N487" s="43">
        <f>SUM(G487*$D$8+H487*$D$5+I487*$D$9+J487*$D$6+K487*$D$11+L487*$D$10+M487*$D$7)</f>
        <v>42</v>
      </c>
      <c r="O487" s="97">
        <f>VLOOKUP(B487, 'Full FBS'!$B$18:$P$4999, 14, FALSE)</f>
        <v>1</v>
      </c>
      <c r="P487" s="106">
        <f>SUM((((I487+L487)/1300*0.35)+(J487+M487)/14.5*0.35)+(K487/90)*0.3)*100*O487</f>
        <v>16.279177718832887</v>
      </c>
      <c r="Q487" s="31"/>
      <c r="R487" s="15"/>
      <c r="S487" s="15"/>
      <c r="T487" s="15"/>
      <c r="U487" s="15"/>
    </row>
    <row r="488" spans="1:21" ht="13.5" customHeight="1">
      <c r="A488" s="41">
        <f>RANK(N488,$N$18:$N$1857)</f>
        <v>470</v>
      </c>
      <c r="B488" s="180" t="s">
        <v>1543</v>
      </c>
      <c r="C488" s="180" t="s">
        <v>1438</v>
      </c>
      <c r="D488" s="180" t="s">
        <v>43</v>
      </c>
      <c r="E488" s="180" t="s">
        <v>34</v>
      </c>
      <c r="F488" s="180" t="s">
        <v>1482</v>
      </c>
      <c r="G488" s="181">
        <f>VLOOKUP(B488,'Full FBS'!$B$18:$M$4306,6,0)</f>
        <v>0</v>
      </c>
      <c r="H488" s="181">
        <f>VLOOKUP(B488,'Full FBS'!$B$18:$M$4306,7,0)</f>
        <v>0</v>
      </c>
      <c r="I488" s="181">
        <f>VLOOKUP(B488,'Full FBS'!$B$18:$M$4306,8,0)</f>
        <v>0</v>
      </c>
      <c r="J488" s="181">
        <f>VLOOKUP(B488,'Full FBS'!$B$18:$M$4306,9,0)</f>
        <v>0</v>
      </c>
      <c r="K488" s="181">
        <f>VLOOKUP(B488,'Full FBS'!$B$18:$M$4306,10,0)</f>
        <v>21</v>
      </c>
      <c r="L488" s="181">
        <f>VLOOKUP(B488,'Full FBS'!$B$18:$M$4306,11,0)</f>
        <v>255</v>
      </c>
      <c r="M488" s="181">
        <f>VLOOKUP(B488,'Full FBS'!$B$18:$M$4306,12,0)</f>
        <v>1</v>
      </c>
      <c r="N488" s="43">
        <f>SUM(G488*$D$8+H488*$D$5+I488*$D$9+J488*$D$6+K488*$D$11+L488*$D$10+M488*$D$7)</f>
        <v>42</v>
      </c>
      <c r="O488" s="97">
        <f>VLOOKUP(B488, 'Full FBS'!$B$18:$P$4999, 14, FALSE)</f>
        <v>1</v>
      </c>
      <c r="P488" s="106">
        <f>SUM((((I488+L488)/1300*0.35)+(J488+M488)/14.5*0.35)+(K488/90)*0.3)*100*O488</f>
        <v>16.279177718832887</v>
      </c>
      <c r="Q488" s="31"/>
      <c r="R488" s="15"/>
      <c r="S488" s="15"/>
      <c r="T488" s="15"/>
      <c r="U488" s="15"/>
    </row>
    <row r="489" spans="1:21" ht="13.5" customHeight="1">
      <c r="A489" s="41">
        <f>RANK(N489,$N$18:$N$1857)</f>
        <v>472</v>
      </c>
      <c r="B489" s="207" t="s">
        <v>1537</v>
      </c>
      <c r="C489" s="180" t="s">
        <v>1412</v>
      </c>
      <c r="D489" s="180" t="s">
        <v>43</v>
      </c>
      <c r="E489" s="207" t="s">
        <v>36</v>
      </c>
      <c r="F489" s="180" t="s">
        <v>1482</v>
      </c>
      <c r="G489" s="181">
        <f>VLOOKUP(B489,'Full FBS'!$B$18:$M$4306,6,0)</f>
        <v>0</v>
      </c>
      <c r="H489" s="181">
        <f>VLOOKUP(B489,'Full FBS'!$B$18:$M$4306,7,0)</f>
        <v>0</v>
      </c>
      <c r="I489" s="181">
        <f>VLOOKUP(B489,'Full FBS'!$B$18:$M$4306,8,0)</f>
        <v>0</v>
      </c>
      <c r="J489" s="181">
        <f>VLOOKUP(B489,'Full FBS'!$B$18:$M$4306,9,0)</f>
        <v>0</v>
      </c>
      <c r="K489" s="181">
        <f>VLOOKUP(B489,'Full FBS'!$B$18:$M$4306,10,0)</f>
        <v>21</v>
      </c>
      <c r="L489" s="181">
        <f>VLOOKUP(B489,'Full FBS'!$B$18:$M$4306,11,0)</f>
        <v>253</v>
      </c>
      <c r="M489" s="181">
        <f>VLOOKUP(B489,'Full FBS'!$B$18:$M$4306,12,0)</f>
        <v>1</v>
      </c>
      <c r="N489" s="43">
        <f>SUM(G489*$D$8+H489*$D$5+I489*$D$9+J489*$D$6+K489*$D$11+L489*$D$10+M489*$D$7)</f>
        <v>41.8</v>
      </c>
      <c r="O489" s="97">
        <f>VLOOKUP(B489, 'Full FBS'!$B$18:$P$4999, 14, FALSE)</f>
        <v>1</v>
      </c>
      <c r="P489" s="106">
        <f>SUM((((I489+L489)/1300*0.35)+(J489+M489)/14.5*0.35)+(K489/90)*0.3)*100*O489</f>
        <v>16.225331564986732</v>
      </c>
      <c r="Q489" s="31"/>
      <c r="R489" s="15"/>
      <c r="S489" s="15"/>
      <c r="T489" s="15"/>
      <c r="U489" s="15"/>
    </row>
    <row r="490" spans="1:21" ht="13.5" customHeight="1">
      <c r="A490" s="41">
        <f>RANK(N490,$N$18:$N$1857)</f>
        <v>473</v>
      </c>
      <c r="B490" s="207" t="s">
        <v>1533</v>
      </c>
      <c r="C490" s="180" t="s">
        <v>1471</v>
      </c>
      <c r="D490" s="180" t="s">
        <v>43</v>
      </c>
      <c r="E490" s="207" t="s">
        <v>36</v>
      </c>
      <c r="F490" s="180" t="s">
        <v>59</v>
      </c>
      <c r="G490" s="181">
        <f>VLOOKUP(B490,'Full FBS'!$B$18:$M$4306,6,0)</f>
        <v>0</v>
      </c>
      <c r="H490" s="181">
        <f>VLOOKUP(B490,'Full FBS'!$B$18:$M$4306,7,0)</f>
        <v>0</v>
      </c>
      <c r="I490" s="181">
        <f>VLOOKUP(B490,'Full FBS'!$B$18:$M$4306,8,0)</f>
        <v>56</v>
      </c>
      <c r="J490" s="181">
        <f>VLOOKUP(B490,'Full FBS'!$B$18:$M$4306,9,0)</f>
        <v>1</v>
      </c>
      <c r="K490" s="181">
        <f>VLOOKUP(B490,'Full FBS'!$B$18:$M$4306,10,0)</f>
        <v>14</v>
      </c>
      <c r="L490" s="181">
        <f>VLOOKUP(B490,'Full FBS'!$B$18:$M$4306,11,0)</f>
        <v>171</v>
      </c>
      <c r="M490" s="181">
        <f>VLOOKUP(B490,'Full FBS'!$B$18:$M$4306,12,0)</f>
        <v>1</v>
      </c>
      <c r="N490" s="43">
        <f>SUM(G490*$D$8+H490*$D$5+I490*$D$9+J490*$D$6+K490*$D$11+L490*$D$10+M490*$D$7)</f>
        <v>41.7</v>
      </c>
      <c r="O490" s="97">
        <f>VLOOKUP(B490, 'Full FBS'!$B$18:$P$4999, 14, FALSE)</f>
        <v>1.01</v>
      </c>
      <c r="P490" s="106">
        <f>SUM((((I490+L490)/1300*0.35)+(J490+M490)/14.5*0.35)+(K490/90)*0.3)*100*O490</f>
        <v>15.761849248452696</v>
      </c>
      <c r="Q490" s="31"/>
      <c r="R490" s="15"/>
      <c r="S490" s="15"/>
      <c r="T490" s="15"/>
      <c r="U490" s="15"/>
    </row>
    <row r="491" spans="1:21" ht="13.5" customHeight="1">
      <c r="A491" s="41">
        <f>RANK(N491,$N$18:$N$1857)</f>
        <v>474</v>
      </c>
      <c r="B491" s="180" t="s">
        <v>1639</v>
      </c>
      <c r="C491" s="180" t="s">
        <v>1376</v>
      </c>
      <c r="D491" s="180" t="s">
        <v>43</v>
      </c>
      <c r="E491" s="180" t="s">
        <v>1481</v>
      </c>
      <c r="F491" s="180" t="s">
        <v>1104</v>
      </c>
      <c r="G491" s="181">
        <f>VLOOKUP(B491,'Full FBS'!$B$18:$M$4306,6,0)</f>
        <v>0</v>
      </c>
      <c r="H491" s="181">
        <f>VLOOKUP(B491,'Full FBS'!$B$18:$M$4306,7,0)</f>
        <v>0</v>
      </c>
      <c r="I491" s="181">
        <f>VLOOKUP(B491,'Full FBS'!$B$18:$M$4306,8,0)</f>
        <v>0</v>
      </c>
      <c r="J491" s="181">
        <f>VLOOKUP(B491,'Full FBS'!$B$18:$M$4306,9,0)</f>
        <v>0</v>
      </c>
      <c r="K491" s="181">
        <f>VLOOKUP(B491,'Full FBS'!$B$18:$M$4306,10,0)</f>
        <v>21</v>
      </c>
      <c r="L491" s="181">
        <f>VLOOKUP(B491,'Full FBS'!$B$18:$M$4306,11,0)</f>
        <v>250</v>
      </c>
      <c r="M491" s="181">
        <f>VLOOKUP(B491,'Full FBS'!$B$18:$M$4306,12,0)</f>
        <v>1</v>
      </c>
      <c r="N491" s="43">
        <f>SUM(G491*$D$8+H491*$D$5+I491*$D$9+J491*$D$6+K491*$D$11+L491*$D$10+M491*$D$7)</f>
        <v>41.5</v>
      </c>
      <c r="O491" s="97">
        <f>VLOOKUP(B491, 'Full FBS'!$B$18:$P$4999, 14, FALSE)</f>
        <v>1</v>
      </c>
      <c r="P491" s="106">
        <f>SUM((((I491+L491)/1300*0.35)+(J491+M491)/14.5*0.35)+(K491/90)*0.3)*100*O491</f>
        <v>16.144562334217504</v>
      </c>
      <c r="Q491" s="31"/>
      <c r="R491" s="15"/>
      <c r="S491" s="15"/>
      <c r="T491" s="15"/>
      <c r="U491" s="15"/>
    </row>
    <row r="492" spans="1:21" ht="13.5" customHeight="1">
      <c r="A492" s="41">
        <f>RANK(N492,$N$18:$N$1857)</f>
        <v>475</v>
      </c>
      <c r="B492" s="180" t="s">
        <v>796</v>
      </c>
      <c r="C492" s="180" t="s">
        <v>1462</v>
      </c>
      <c r="D492" s="180" t="s">
        <v>43</v>
      </c>
      <c r="E492" s="180" t="s">
        <v>38</v>
      </c>
      <c r="F492" s="180" t="s">
        <v>1105</v>
      </c>
      <c r="G492" s="181">
        <f>VLOOKUP(B492,'Full FBS'!$B$18:$M$4306,6,0)</f>
        <v>0</v>
      </c>
      <c r="H492" s="181">
        <f>VLOOKUP(B492,'Full FBS'!$B$18:$M$4306,7,0)</f>
        <v>0</v>
      </c>
      <c r="I492" s="181">
        <f>VLOOKUP(B492,'Full FBS'!$B$18:$M$4306,8,0)</f>
        <v>45</v>
      </c>
      <c r="J492" s="181">
        <f>VLOOKUP(B492,'Full FBS'!$B$18:$M$4306,9,0)</f>
        <v>0</v>
      </c>
      <c r="K492" s="181">
        <f>VLOOKUP(B492,'Full FBS'!$B$18:$M$4306,10,0)</f>
        <v>20</v>
      </c>
      <c r="L492" s="181">
        <f>VLOOKUP(B492,'Full FBS'!$B$18:$M$4306,11,0)</f>
        <v>207</v>
      </c>
      <c r="M492" s="181">
        <f>VLOOKUP(B492,'Full FBS'!$B$18:$M$4306,12,0)</f>
        <v>1</v>
      </c>
      <c r="N492" s="43">
        <f>SUM(G492*$D$8+H492*$D$5+I492*$D$9+J492*$D$6+K492*$D$11+L492*$D$10+M492*$D$7)</f>
        <v>41.2</v>
      </c>
      <c r="O492" s="97">
        <f>VLOOKUP(B492, 'Full FBS'!$B$18:$P$4999, 14, FALSE)</f>
        <v>1</v>
      </c>
      <c r="P492" s="106">
        <f>SUM((((I492+L492)/1300*0.35)+(J492+M492)/14.5*0.35)+(K492/90)*0.3)*100*O492</f>
        <v>15.865075154730324</v>
      </c>
      <c r="Q492" s="31"/>
      <c r="R492" s="15"/>
      <c r="S492" s="15"/>
      <c r="T492" s="15"/>
      <c r="U492" s="15"/>
    </row>
    <row r="493" spans="1:21" ht="13.5" customHeight="1">
      <c r="A493" s="41">
        <f>RANK(N493,$N$18:$N$1857)</f>
        <v>476</v>
      </c>
      <c r="B493" s="180" t="s">
        <v>1228</v>
      </c>
      <c r="C493" s="180" t="s">
        <v>1474</v>
      </c>
      <c r="D493" s="180" t="s">
        <v>43</v>
      </c>
      <c r="E493" s="180" t="s">
        <v>36</v>
      </c>
      <c r="F493" s="180" t="s">
        <v>1104</v>
      </c>
      <c r="G493" s="181">
        <f>VLOOKUP(B493,'Full FBS'!$B$18:$M$4306,6,0)</f>
        <v>0</v>
      </c>
      <c r="H493" s="181">
        <f>VLOOKUP(B493,'Full FBS'!$B$18:$M$4306,7,0)</f>
        <v>0</v>
      </c>
      <c r="I493" s="181">
        <f>VLOOKUP(B493,'Full FBS'!$B$18:$M$4306,8,0)</f>
        <v>0</v>
      </c>
      <c r="J493" s="181">
        <f>VLOOKUP(B493,'Full FBS'!$B$18:$M$4306,9,0)</f>
        <v>0</v>
      </c>
      <c r="K493" s="181">
        <f>VLOOKUP(B493,'Full FBS'!$B$18:$M$4306,10,0)</f>
        <v>21</v>
      </c>
      <c r="L493" s="181">
        <f>VLOOKUP(B493,'Full FBS'!$B$18:$M$4306,11,0)</f>
        <v>245</v>
      </c>
      <c r="M493" s="181">
        <f>VLOOKUP(B493,'Full FBS'!$B$18:$M$4306,12,0)</f>
        <v>1</v>
      </c>
      <c r="N493" s="43">
        <f>SUM(G493*$D$8+H493*$D$5+I493*$D$9+J493*$D$6+K493*$D$11+L493*$D$10+M493*$D$7)</f>
        <v>41</v>
      </c>
      <c r="O493" s="97">
        <f>VLOOKUP(B493, 'Full FBS'!$B$18:$P$4999, 14, FALSE)</f>
        <v>1</v>
      </c>
      <c r="P493" s="106">
        <f>SUM((((I493+L493)/1300*0.35)+(J493+M493)/14.5*0.35)+(K493/90)*0.3)*100*O493</f>
        <v>16.009946949602121</v>
      </c>
      <c r="Q493" s="31"/>
      <c r="R493" s="15"/>
      <c r="S493" s="15"/>
      <c r="T493" s="15"/>
      <c r="U493" s="15"/>
    </row>
    <row r="494" spans="1:21" ht="13.5" customHeight="1">
      <c r="A494" s="41">
        <f>RANK(N494,$N$18:$N$1857)</f>
        <v>477</v>
      </c>
      <c r="B494" s="180" t="s">
        <v>879</v>
      </c>
      <c r="C494" s="180" t="s">
        <v>1367</v>
      </c>
      <c r="D494" s="180" t="s">
        <v>43</v>
      </c>
      <c r="E494" s="180" t="s">
        <v>34</v>
      </c>
      <c r="F494" s="180" t="s">
        <v>37</v>
      </c>
      <c r="G494" s="181">
        <f>VLOOKUP(B494,'Full FBS'!$B$18:$M$4306,6,0)</f>
        <v>0</v>
      </c>
      <c r="H494" s="181">
        <f>VLOOKUP(B494,'Full FBS'!$B$18:$M$4306,7,0)</f>
        <v>0</v>
      </c>
      <c r="I494" s="181">
        <f>VLOOKUP(B494,'Full FBS'!$B$18:$M$4306,8,0)</f>
        <v>0</v>
      </c>
      <c r="J494" s="181">
        <f>VLOOKUP(B494,'Full FBS'!$B$18:$M$4306,9,0)</f>
        <v>0</v>
      </c>
      <c r="K494" s="181">
        <f>VLOOKUP(B494,'Full FBS'!$B$18:$M$4306,10,0)</f>
        <v>21</v>
      </c>
      <c r="L494" s="181">
        <f>VLOOKUP(B494,'Full FBS'!$B$18:$M$4306,11,0)</f>
        <v>241</v>
      </c>
      <c r="M494" s="181">
        <f>VLOOKUP(B494,'Full FBS'!$B$18:$M$4306,12,0)</f>
        <v>1</v>
      </c>
      <c r="N494" s="43">
        <f>SUM(G494*$D$8+H494*$D$5+I494*$D$9+J494*$D$6+K494*$D$11+L494*$D$10+M494*$D$7)</f>
        <v>40.6</v>
      </c>
      <c r="O494" s="97">
        <f>VLOOKUP(B494, 'Full FBS'!$B$18:$P$4999, 14, FALSE)</f>
        <v>1</v>
      </c>
      <c r="P494" s="106">
        <f>SUM((((I494+L494)/1300*0.35)+(J494+M494)/14.5*0.35)+(K494/90)*0.3)*100*O494</f>
        <v>15.902254641909813</v>
      </c>
      <c r="Q494" s="31"/>
      <c r="R494" s="15"/>
      <c r="S494" s="15"/>
      <c r="T494" s="15"/>
      <c r="U494" s="15"/>
    </row>
    <row r="495" spans="1:21" ht="13.5" customHeight="1">
      <c r="A495" s="41">
        <f>RANK(N495,$N$18:$N$1857)</f>
        <v>478</v>
      </c>
      <c r="B495" s="180" t="s">
        <v>202</v>
      </c>
      <c r="C495" s="180" t="s">
        <v>136</v>
      </c>
      <c r="D495" s="180" t="s">
        <v>43</v>
      </c>
      <c r="E495" s="180" t="s">
        <v>34</v>
      </c>
      <c r="F495" s="180" t="s">
        <v>1104</v>
      </c>
      <c r="G495" s="181">
        <f>VLOOKUP(B495,'Full FBS'!$B$18:$M$4306,6,0)</f>
        <v>0</v>
      </c>
      <c r="H495" s="181">
        <f>VLOOKUP(B495,'Full FBS'!$B$18:$M$4306,7,0)</f>
        <v>0</v>
      </c>
      <c r="I495" s="181">
        <f>VLOOKUP(B495,'Full FBS'!$B$18:$M$4306,8,0)</f>
        <v>0</v>
      </c>
      <c r="J495" s="181">
        <f>VLOOKUP(B495,'Full FBS'!$B$18:$M$4306,9,0)</f>
        <v>0</v>
      </c>
      <c r="K495" s="181">
        <f>VLOOKUP(B495,'Full FBS'!$B$18:$M$4306,10,0)</f>
        <v>19</v>
      </c>
      <c r="L495" s="181">
        <f>VLOOKUP(B495,'Full FBS'!$B$18:$M$4306,11,0)</f>
        <v>248</v>
      </c>
      <c r="M495" s="181">
        <f>VLOOKUP(B495,'Full FBS'!$B$18:$M$4306,12,0)</f>
        <v>1</v>
      </c>
      <c r="N495" s="43">
        <f>SUM(G495*$D$8+H495*$D$5+I495*$D$9+J495*$D$6+K495*$D$11+L495*$D$10+M495*$D$7)</f>
        <v>40.299999999999997</v>
      </c>
      <c r="O495" s="97">
        <f>VLOOKUP(B495, 'Full FBS'!$B$18:$P$4999, 14, FALSE)</f>
        <v>1</v>
      </c>
      <c r="P495" s="106">
        <f>SUM((((I495+L495)/1300*0.35)+(J495+M495)/14.5*0.35)+(K495/90)*0.3)*100*O495</f>
        <v>15.424049513704684</v>
      </c>
      <c r="Q495" s="31"/>
      <c r="R495" s="15"/>
      <c r="S495" s="15"/>
      <c r="T495" s="15"/>
      <c r="U495" s="15"/>
    </row>
    <row r="496" spans="1:21" ht="13.5" customHeight="1">
      <c r="A496" s="41">
        <f>RANK(N496,$N$18:$N$1857)</f>
        <v>478</v>
      </c>
      <c r="B496" s="180" t="s">
        <v>1293</v>
      </c>
      <c r="C496" s="180" t="s">
        <v>1431</v>
      </c>
      <c r="D496" s="180" t="s">
        <v>43</v>
      </c>
      <c r="E496" s="180" t="s">
        <v>38</v>
      </c>
      <c r="F496" s="180" t="s">
        <v>1104</v>
      </c>
      <c r="G496" s="181">
        <f>VLOOKUP(B496,'Full FBS'!$B$18:$M$4306,6,0)</f>
        <v>0</v>
      </c>
      <c r="H496" s="181">
        <f>VLOOKUP(B496,'Full FBS'!$B$18:$M$4306,7,0)</f>
        <v>0</v>
      </c>
      <c r="I496" s="181">
        <f>VLOOKUP(B496,'Full FBS'!$B$18:$M$4306,8,0)</f>
        <v>50</v>
      </c>
      <c r="J496" s="181">
        <f>VLOOKUP(B496,'Full FBS'!$B$18:$M$4306,9,0)</f>
        <v>0</v>
      </c>
      <c r="K496" s="181">
        <f>VLOOKUP(B496,'Full FBS'!$B$18:$M$4306,10,0)</f>
        <v>18</v>
      </c>
      <c r="L496" s="181">
        <f>VLOOKUP(B496,'Full FBS'!$B$18:$M$4306,11,0)</f>
        <v>203</v>
      </c>
      <c r="M496" s="181">
        <f>VLOOKUP(B496,'Full FBS'!$B$18:$M$4306,12,0)</f>
        <v>1</v>
      </c>
      <c r="N496" s="43">
        <f>SUM(G496*$D$8+H496*$D$5+I496*$D$9+J496*$D$6+K496*$D$11+L496*$D$10+M496*$D$7)</f>
        <v>40.299999999999997</v>
      </c>
      <c r="O496" s="97">
        <f>VLOOKUP(B496, 'Full FBS'!$B$18:$P$4999, 14, FALSE)</f>
        <v>1</v>
      </c>
      <c r="P496" s="106">
        <f>SUM((((I496+L496)/1300*0.35)+(J496+M496)/14.5*0.35)+(K496/90)*0.3)*100*O496</f>
        <v>15.225331564986735</v>
      </c>
      <c r="Q496" s="31"/>
      <c r="R496" s="15"/>
      <c r="S496" s="15"/>
      <c r="T496" s="15"/>
      <c r="U496" s="15"/>
    </row>
    <row r="497" spans="1:21" ht="13.5" customHeight="1">
      <c r="A497" s="41">
        <f>RANK(N497,$N$18:$N$1857)</f>
        <v>480</v>
      </c>
      <c r="B497" s="180" t="s">
        <v>110</v>
      </c>
      <c r="C497" s="180" t="s">
        <v>1381</v>
      </c>
      <c r="D497" s="180" t="s">
        <v>43</v>
      </c>
      <c r="E497" s="180" t="s">
        <v>34</v>
      </c>
      <c r="F497" s="180" t="s">
        <v>1103</v>
      </c>
      <c r="G497" s="181">
        <f>VLOOKUP(B497,'Full FBS'!$B$18:$M$4306,6,0)</f>
        <v>0</v>
      </c>
      <c r="H497" s="181">
        <f>VLOOKUP(B497,'Full FBS'!$B$18:$M$4306,7,0)</f>
        <v>0</v>
      </c>
      <c r="I497" s="181">
        <f>VLOOKUP(B497,'Full FBS'!$B$18:$M$4306,8,0)</f>
        <v>0</v>
      </c>
      <c r="J497" s="181">
        <f>VLOOKUP(B497,'Full FBS'!$B$18:$M$4306,9,0)</f>
        <v>0</v>
      </c>
      <c r="K497" s="181">
        <f>VLOOKUP(B497,'Full FBS'!$B$18:$M$4306,10,0)</f>
        <v>18</v>
      </c>
      <c r="L497" s="181">
        <f>VLOOKUP(B497,'Full FBS'!$B$18:$M$4306,11,0)</f>
        <v>252</v>
      </c>
      <c r="M497" s="181">
        <f>VLOOKUP(B497,'Full FBS'!$B$18:$M$4306,12,0)</f>
        <v>1</v>
      </c>
      <c r="N497" s="43">
        <f>SUM(G497*$D$8+H497*$D$5+I497*$D$9+J497*$D$6+K497*$D$11+L497*$D$10+M497*$D$7)</f>
        <v>40.200000000000003</v>
      </c>
      <c r="O497" s="97">
        <f>VLOOKUP(B497, 'Full FBS'!$B$18:$P$4999, 14, FALSE)</f>
        <v>1</v>
      </c>
      <c r="P497" s="106">
        <f>SUM((((I497+L497)/1300*0.35)+(J497+M497)/14.5*0.35)+(K497/90)*0.3)*100*O497</f>
        <v>15.198408488063658</v>
      </c>
      <c r="Q497" s="31"/>
      <c r="R497" s="15"/>
      <c r="S497" s="15"/>
      <c r="T497" s="15"/>
      <c r="U497" s="15"/>
    </row>
    <row r="498" spans="1:21" ht="13.5" customHeight="1">
      <c r="A498" s="41">
        <f>RANK(N498,$N$18:$N$1857)</f>
        <v>481</v>
      </c>
      <c r="B498" s="180" t="s">
        <v>1581</v>
      </c>
      <c r="C498" s="180" t="s">
        <v>1424</v>
      </c>
      <c r="D498" s="180" t="s">
        <v>43</v>
      </c>
      <c r="E498" s="180" t="s">
        <v>36</v>
      </c>
      <c r="F498" s="180" t="s">
        <v>1104</v>
      </c>
      <c r="G498" s="181">
        <f>VLOOKUP(B498,'Full FBS'!$B$18:$M$4306,6,0)</f>
        <v>0</v>
      </c>
      <c r="H498" s="181">
        <f>VLOOKUP(B498,'Full FBS'!$B$18:$M$4306,7,0)</f>
        <v>0</v>
      </c>
      <c r="I498" s="181">
        <f>VLOOKUP(B498,'Full FBS'!$B$18:$M$4306,8,0)</f>
        <v>0</v>
      </c>
      <c r="J498" s="181">
        <f>VLOOKUP(B498,'Full FBS'!$B$18:$M$4306,9,0)</f>
        <v>0</v>
      </c>
      <c r="K498" s="181">
        <f>VLOOKUP(B498,'Full FBS'!$B$18:$M$4306,10,0)</f>
        <v>20</v>
      </c>
      <c r="L498" s="181">
        <f>VLOOKUP(B498,'Full FBS'!$B$18:$M$4306,11,0)</f>
        <v>237</v>
      </c>
      <c r="M498" s="181">
        <f>VLOOKUP(B498,'Full FBS'!$B$18:$M$4306,12,0)</f>
        <v>1</v>
      </c>
      <c r="N498" s="43">
        <f>SUM(G498*$D$8+H498*$D$5+I498*$D$9+J498*$D$6+K498*$D$11+L498*$D$10+M498*$D$7)</f>
        <v>39.700000000000003</v>
      </c>
      <c r="O498" s="97">
        <f>VLOOKUP(B498, 'Full FBS'!$B$18:$P$4999, 14, FALSE)</f>
        <v>1</v>
      </c>
      <c r="P498" s="106">
        <f>SUM((((I498+L498)/1300*0.35)+(J498+M498)/14.5*0.35)+(K498/90)*0.3)*100*O498</f>
        <v>15.461229000884174</v>
      </c>
      <c r="Q498" s="31"/>
      <c r="R498" s="15"/>
      <c r="S498" s="15"/>
      <c r="T498" s="15"/>
      <c r="U498" s="15"/>
    </row>
    <row r="499" spans="1:21" ht="13.5" customHeight="1">
      <c r="A499" s="41">
        <f>RANK(N499,$N$18:$N$1857)</f>
        <v>482</v>
      </c>
      <c r="B499" s="180" t="s">
        <v>1535</v>
      </c>
      <c r="C499" s="180" t="s">
        <v>1463</v>
      </c>
      <c r="D499" s="180" t="s">
        <v>43</v>
      </c>
      <c r="E499" s="180" t="s">
        <v>36</v>
      </c>
      <c r="F499" s="180" t="s">
        <v>35</v>
      </c>
      <c r="G499" s="181">
        <f>VLOOKUP(B499,'Full FBS'!$B$18:$M$4306,6,0)</f>
        <v>0</v>
      </c>
      <c r="H499" s="181">
        <f>VLOOKUP(B499,'Full FBS'!$B$18:$M$4306,7,0)</f>
        <v>0</v>
      </c>
      <c r="I499" s="181">
        <f>VLOOKUP(B499,'Full FBS'!$B$18:$M$4306,8,0)</f>
        <v>0</v>
      </c>
      <c r="J499" s="181">
        <f>VLOOKUP(B499,'Full FBS'!$B$18:$M$4306,9,0)</f>
        <v>0</v>
      </c>
      <c r="K499" s="181">
        <f>VLOOKUP(B499,'Full FBS'!$B$18:$M$4306,10,0)</f>
        <v>20</v>
      </c>
      <c r="L499" s="181">
        <f>VLOOKUP(B499,'Full FBS'!$B$18:$M$4306,11,0)</f>
        <v>236</v>
      </c>
      <c r="M499" s="181">
        <f>VLOOKUP(B499,'Full FBS'!$B$18:$M$4306,12,0)</f>
        <v>1</v>
      </c>
      <c r="N499" s="43">
        <f>SUM(G499*$D$8+H499*$D$5+I499*$D$9+J499*$D$6+K499*$D$11+L499*$D$10+M499*$D$7)</f>
        <v>39.6</v>
      </c>
      <c r="O499" s="97">
        <f>VLOOKUP(B499, 'Full FBS'!$B$18:$P$4999, 14, FALSE)</f>
        <v>0.995</v>
      </c>
      <c r="P499" s="106">
        <f>SUM((((I499+L499)/1300*0.35)+(J499+M499)/14.5*0.35)+(K499/90)*0.3)*100*O499</f>
        <v>15.357134394341289</v>
      </c>
      <c r="Q499" s="31"/>
      <c r="R499" s="15"/>
      <c r="S499" s="15"/>
      <c r="T499" s="15"/>
      <c r="U499" s="15"/>
    </row>
    <row r="500" spans="1:21" ht="13.5" customHeight="1">
      <c r="A500" s="41">
        <f>RANK(N500,$N$18:$N$1857)</f>
        <v>483</v>
      </c>
      <c r="B500" s="180" t="s">
        <v>702</v>
      </c>
      <c r="C500" s="180" t="s">
        <v>1477</v>
      </c>
      <c r="D500" s="180" t="s">
        <v>43</v>
      </c>
      <c r="E500" s="180" t="s">
        <v>34</v>
      </c>
      <c r="F500" s="180" t="s">
        <v>41</v>
      </c>
      <c r="G500" s="181">
        <f>VLOOKUP(B500,'Full FBS'!$B$18:$M$4306,6,0)</f>
        <v>0</v>
      </c>
      <c r="H500" s="181">
        <f>VLOOKUP(B500,'Full FBS'!$B$18:$M$4306,7,0)</f>
        <v>0</v>
      </c>
      <c r="I500" s="181">
        <f>VLOOKUP(B500,'Full FBS'!$B$18:$M$4306,8,0)</f>
        <v>0</v>
      </c>
      <c r="J500" s="181">
        <f>VLOOKUP(B500,'Full FBS'!$B$18:$M$4306,9,0)</f>
        <v>0</v>
      </c>
      <c r="K500" s="181">
        <f>VLOOKUP(B500,'Full FBS'!$B$18:$M$4306,10,0)</f>
        <v>21</v>
      </c>
      <c r="L500" s="181">
        <f>VLOOKUP(B500,'Full FBS'!$B$18:$M$4306,11,0)</f>
        <v>230</v>
      </c>
      <c r="M500" s="181">
        <f>VLOOKUP(B500,'Full FBS'!$B$18:$M$4306,12,0)</f>
        <v>1</v>
      </c>
      <c r="N500" s="43">
        <f>SUM(G500*$D$8+H500*$D$5+I500*$D$9+J500*$D$6+K500*$D$11+L500*$D$10+M500*$D$7)</f>
        <v>39.5</v>
      </c>
      <c r="O500" s="97">
        <f>VLOOKUP(B500, 'Full FBS'!$B$18:$P$4999, 14, FALSE)</f>
        <v>0.97499999999999998</v>
      </c>
      <c r="P500" s="106">
        <f>SUM((((I500+L500)/1300*0.35)+(J500+M500)/14.5*0.35)+(K500/90)*0.3)*100*O500</f>
        <v>15.215948275862068</v>
      </c>
      <c r="Q500" s="31"/>
      <c r="R500" s="15"/>
      <c r="S500" s="15"/>
      <c r="T500" s="15"/>
      <c r="U500" s="15"/>
    </row>
    <row r="501" spans="1:21" ht="13.5" customHeight="1">
      <c r="A501" s="41">
        <f>RANK(N501,$N$18:$N$1857)</f>
        <v>484</v>
      </c>
      <c r="B501" s="180" t="s">
        <v>755</v>
      </c>
      <c r="C501" s="180" t="s">
        <v>1435</v>
      </c>
      <c r="D501" s="180" t="s">
        <v>43</v>
      </c>
      <c r="E501" s="180" t="s">
        <v>1481</v>
      </c>
      <c r="F501" s="180" t="s">
        <v>59</v>
      </c>
      <c r="G501" s="181">
        <f>VLOOKUP(B501,'Full FBS'!$B$18:$M$4306,6,0)</f>
        <v>0</v>
      </c>
      <c r="H501" s="181">
        <f>VLOOKUP(B501,'Full FBS'!$B$18:$M$4306,7,0)</f>
        <v>0</v>
      </c>
      <c r="I501" s="181">
        <f>VLOOKUP(B501,'Full FBS'!$B$18:$M$4306,8,0)</f>
        <v>0</v>
      </c>
      <c r="J501" s="181">
        <f>VLOOKUP(B501,'Full FBS'!$B$18:$M$4306,9,0)</f>
        <v>0</v>
      </c>
      <c r="K501" s="181">
        <f>VLOOKUP(B501,'Full FBS'!$B$18:$M$4306,10,0)</f>
        <v>22</v>
      </c>
      <c r="L501" s="181">
        <f>VLOOKUP(B501,'Full FBS'!$B$18:$M$4306,11,0)</f>
        <v>223</v>
      </c>
      <c r="M501" s="181">
        <f>VLOOKUP(B501,'Full FBS'!$B$18:$M$4306,12,0)</f>
        <v>1</v>
      </c>
      <c r="N501" s="43">
        <f>SUM(G501*$D$8+H501*$D$5+I501*$D$9+J501*$D$6+K501*$D$11+L501*$D$10+M501*$D$7)</f>
        <v>39.299999999999997</v>
      </c>
      <c r="O501" s="97">
        <f>VLOOKUP(B501, 'Full FBS'!$B$18:$P$4999, 14, FALSE)</f>
        <v>1</v>
      </c>
      <c r="P501" s="106">
        <f>SUM((((I501+L501)/1300*0.35)+(J501+M501)/14.5*0.35)+(K501/90)*0.3)*100*O501</f>
        <v>15.750972590627763</v>
      </c>
      <c r="Q501" s="31"/>
      <c r="R501" s="15"/>
      <c r="S501" s="15"/>
      <c r="T501" s="15"/>
      <c r="U501" s="15"/>
    </row>
    <row r="502" spans="1:21" ht="13.5" customHeight="1">
      <c r="A502" s="41">
        <f>RANK(N502,$N$18:$N$1857)</f>
        <v>485</v>
      </c>
      <c r="B502" s="180" t="s">
        <v>1539</v>
      </c>
      <c r="C502" s="180" t="s">
        <v>1369</v>
      </c>
      <c r="D502" s="180" t="s">
        <v>43</v>
      </c>
      <c r="E502" s="180" t="s">
        <v>1481</v>
      </c>
      <c r="F502" s="180" t="s">
        <v>52</v>
      </c>
      <c r="G502" s="181">
        <f>VLOOKUP(B502,'Full FBS'!$B$18:$M$4306,6,0)</f>
        <v>0</v>
      </c>
      <c r="H502" s="181">
        <f>VLOOKUP(B502,'Full FBS'!$B$18:$M$4306,7,0)</f>
        <v>0</v>
      </c>
      <c r="I502" s="181">
        <f>VLOOKUP(B502,'Full FBS'!$B$18:$M$4306,8,0)</f>
        <v>0</v>
      </c>
      <c r="J502" s="181">
        <f>VLOOKUP(B502,'Full FBS'!$B$18:$M$4306,9,0)</f>
        <v>0</v>
      </c>
      <c r="K502" s="181">
        <f>VLOOKUP(B502,'Full FBS'!$B$18:$M$4306,10,0)</f>
        <v>18</v>
      </c>
      <c r="L502" s="181">
        <f>VLOOKUP(B502,'Full FBS'!$B$18:$M$4306,11,0)</f>
        <v>241</v>
      </c>
      <c r="M502" s="181">
        <f>VLOOKUP(B502,'Full FBS'!$B$18:$M$4306,12,0)</f>
        <v>1</v>
      </c>
      <c r="N502" s="43">
        <f>SUM(G502*$D$8+H502*$D$5+I502*$D$9+J502*$D$6+K502*$D$11+L502*$D$10+M502*$D$7)</f>
        <v>39.1</v>
      </c>
      <c r="O502" s="97">
        <f>VLOOKUP(B502, 'Full FBS'!$B$18:$P$4999, 14, FALSE)</f>
        <v>1</v>
      </c>
      <c r="P502" s="106">
        <f>SUM((((I502+L502)/1300*0.35)+(J502+M502)/14.5*0.35)+(K502/90)*0.3)*100*O502</f>
        <v>14.902254641909815</v>
      </c>
      <c r="Q502" s="31"/>
      <c r="R502" s="15"/>
      <c r="S502" s="15"/>
      <c r="T502" s="15"/>
      <c r="U502" s="15"/>
    </row>
    <row r="503" spans="1:21" ht="13.5" customHeight="1">
      <c r="A503" s="41">
        <f>RANK(N503,$N$18:$N$1857)</f>
        <v>486</v>
      </c>
      <c r="B503" s="180" t="s">
        <v>818</v>
      </c>
      <c r="C503" s="180" t="s">
        <v>1410</v>
      </c>
      <c r="D503" s="180" t="s">
        <v>43</v>
      </c>
      <c r="E503" s="180" t="s">
        <v>36</v>
      </c>
      <c r="F503" s="180" t="s">
        <v>1103</v>
      </c>
      <c r="G503" s="181">
        <f>VLOOKUP(B503,'Full FBS'!$B$18:$M$4306,6,0)</f>
        <v>0</v>
      </c>
      <c r="H503" s="181">
        <f>VLOOKUP(B503,'Full FBS'!$B$18:$M$4306,7,0)</f>
        <v>0</v>
      </c>
      <c r="I503" s="181">
        <f>VLOOKUP(B503,'Full FBS'!$B$18:$M$4306,8,0)</f>
        <v>0</v>
      </c>
      <c r="J503" s="181">
        <f>VLOOKUP(B503,'Full FBS'!$B$18:$M$4306,9,0)</f>
        <v>0</v>
      </c>
      <c r="K503" s="181">
        <f>VLOOKUP(B503,'Full FBS'!$B$18:$M$4306,10,0)</f>
        <v>17</v>
      </c>
      <c r="L503" s="181">
        <f>VLOOKUP(B503,'Full FBS'!$B$18:$M$4306,11,0)</f>
        <v>244</v>
      </c>
      <c r="M503" s="181">
        <f>VLOOKUP(B503,'Full FBS'!$B$18:$M$4306,12,0)</f>
        <v>1</v>
      </c>
      <c r="N503" s="43">
        <f>SUM(G503*$D$8+H503*$D$5+I503*$D$9+J503*$D$6+K503*$D$11+L503*$D$10+M503*$D$7)</f>
        <v>38.900000000000006</v>
      </c>
      <c r="O503" s="97">
        <f>VLOOKUP(B503, 'Full FBS'!$B$18:$P$4999, 14, FALSE)</f>
        <v>1</v>
      </c>
      <c r="P503" s="106">
        <f>SUM((((I503+L503)/1300*0.35)+(J503+M503)/14.5*0.35)+(K503/90)*0.3)*100*O503</f>
        <v>14.649690539345711</v>
      </c>
      <c r="Q503" s="31"/>
      <c r="R503" s="15"/>
      <c r="S503" s="15"/>
      <c r="T503" s="15"/>
      <c r="U503" s="15"/>
    </row>
    <row r="504" spans="1:21" ht="13.5" customHeight="1">
      <c r="A504" s="41">
        <f>RANK(N504,$N$18:$N$1857)</f>
        <v>487</v>
      </c>
      <c r="B504" s="180" t="s">
        <v>1187</v>
      </c>
      <c r="C504" s="180" t="s">
        <v>138</v>
      </c>
      <c r="D504" s="180" t="s">
        <v>43</v>
      </c>
      <c r="E504" s="180" t="s">
        <v>1481</v>
      </c>
      <c r="F504" s="180" t="s">
        <v>59</v>
      </c>
      <c r="G504" s="181">
        <f>VLOOKUP(B504,'Full FBS'!$B$18:$M$4306,6,0)</f>
        <v>0</v>
      </c>
      <c r="H504" s="181">
        <f>VLOOKUP(B504,'Full FBS'!$B$18:$M$4306,7,0)</f>
        <v>0</v>
      </c>
      <c r="I504" s="181">
        <f>VLOOKUP(B504,'Full FBS'!$B$18:$M$4306,8,0)</f>
        <v>0</v>
      </c>
      <c r="J504" s="181">
        <f>VLOOKUP(B504,'Full FBS'!$B$18:$M$4306,9,0)</f>
        <v>0</v>
      </c>
      <c r="K504" s="181">
        <f>VLOOKUP(B504,'Full FBS'!$B$18:$M$4306,10,0)</f>
        <v>18</v>
      </c>
      <c r="L504" s="181">
        <f>VLOOKUP(B504,'Full FBS'!$B$18:$M$4306,11,0)</f>
        <v>235</v>
      </c>
      <c r="M504" s="181">
        <f>VLOOKUP(B504,'Full FBS'!$B$18:$M$4306,12,0)</f>
        <v>1</v>
      </c>
      <c r="N504" s="43">
        <f>SUM(G504*$D$8+H504*$D$5+I504*$D$9+J504*$D$6+K504*$D$11+L504*$D$10+M504*$D$7)</f>
        <v>38.5</v>
      </c>
      <c r="O504" s="97">
        <f>VLOOKUP(B504, 'Full FBS'!$B$18:$P$4999, 14, FALSE)</f>
        <v>1</v>
      </c>
      <c r="P504" s="106">
        <f>SUM((((I504+L504)/1300*0.35)+(J504+M504)/14.5*0.35)+(K504/90)*0.3)*100*O504</f>
        <v>14.740716180371352</v>
      </c>
      <c r="Q504" s="31"/>
      <c r="R504" s="15"/>
      <c r="S504" s="15"/>
      <c r="T504" s="15"/>
      <c r="U504" s="15"/>
    </row>
    <row r="505" spans="1:21" ht="13.5" customHeight="1">
      <c r="A505" s="41">
        <f>RANK(N505,$N$18:$N$1857)</f>
        <v>488</v>
      </c>
      <c r="B505" s="180" t="s">
        <v>872</v>
      </c>
      <c r="C505" s="180" t="s">
        <v>1433</v>
      </c>
      <c r="D505" s="180" t="s">
        <v>43</v>
      </c>
      <c r="E505" s="180" t="s">
        <v>36</v>
      </c>
      <c r="F505" s="180" t="s">
        <v>37</v>
      </c>
      <c r="G505" s="181">
        <f>VLOOKUP(B505,'Full FBS'!$B$18:$M$4306,6,0)</f>
        <v>0</v>
      </c>
      <c r="H505" s="181">
        <f>VLOOKUP(B505,'Full FBS'!$B$18:$M$4306,7,0)</f>
        <v>0</v>
      </c>
      <c r="I505" s="181">
        <f>VLOOKUP(B505,'Full FBS'!$B$18:$M$4306,8,0)</f>
        <v>0</v>
      </c>
      <c r="J505" s="181">
        <f>VLOOKUP(B505,'Full FBS'!$B$18:$M$4306,9,0)</f>
        <v>0</v>
      </c>
      <c r="K505" s="181">
        <f>VLOOKUP(B505,'Full FBS'!$B$18:$M$4306,10,0)</f>
        <v>18</v>
      </c>
      <c r="L505" s="181">
        <f>VLOOKUP(B505,'Full FBS'!$B$18:$M$4306,11,0)</f>
        <v>231</v>
      </c>
      <c r="M505" s="181">
        <f>VLOOKUP(B505,'Full FBS'!$B$18:$M$4306,12,0)</f>
        <v>1</v>
      </c>
      <c r="N505" s="43">
        <f>SUM(G505*$D$8+H505*$D$5+I505*$D$9+J505*$D$6+K505*$D$11+L505*$D$10+M505*$D$7)</f>
        <v>38.1</v>
      </c>
      <c r="O505" s="97">
        <f>VLOOKUP(B505, 'Full FBS'!$B$18:$P$4999, 14, FALSE)</f>
        <v>1</v>
      </c>
      <c r="P505" s="106">
        <f>SUM((((I505+L505)/1300*0.35)+(J505+M505)/14.5*0.35)+(K505/90)*0.3)*100*O505</f>
        <v>14.633023872679047</v>
      </c>
      <c r="Q505" s="31"/>
      <c r="R505" s="15"/>
      <c r="S505" s="15"/>
      <c r="T505" s="15"/>
      <c r="U505" s="15"/>
    </row>
    <row r="506" spans="1:21" ht="13.5" customHeight="1">
      <c r="A506" s="41">
        <f>RANK(N506,$N$18:$N$1857)</f>
        <v>488</v>
      </c>
      <c r="B506" s="207" t="s">
        <v>1580</v>
      </c>
      <c r="C506" s="180" t="s">
        <v>1457</v>
      </c>
      <c r="D506" s="180" t="s">
        <v>43</v>
      </c>
      <c r="E506" s="207" t="s">
        <v>36</v>
      </c>
      <c r="F506" s="180" t="s">
        <v>41</v>
      </c>
      <c r="G506" s="181">
        <f>VLOOKUP(B506,'Full FBS'!$B$18:$M$4306,6,0)</f>
        <v>0</v>
      </c>
      <c r="H506" s="181">
        <f>VLOOKUP(B506,'Full FBS'!$B$18:$M$4306,7,0)</f>
        <v>0</v>
      </c>
      <c r="I506" s="181">
        <f>VLOOKUP(B506,'Full FBS'!$B$18:$M$4306,8,0)</f>
        <v>0</v>
      </c>
      <c r="J506" s="181">
        <f>VLOOKUP(B506,'Full FBS'!$B$18:$M$4306,9,0)</f>
        <v>0</v>
      </c>
      <c r="K506" s="181">
        <f>VLOOKUP(B506,'Full FBS'!$B$18:$M$4306,10,0)</f>
        <v>20</v>
      </c>
      <c r="L506" s="181">
        <f>VLOOKUP(B506,'Full FBS'!$B$18:$M$4306,11,0)</f>
        <v>221</v>
      </c>
      <c r="M506" s="181">
        <f>VLOOKUP(B506,'Full FBS'!$B$18:$M$4306,12,0)</f>
        <v>1</v>
      </c>
      <c r="N506" s="43">
        <f>SUM(G506*$D$8+H506*$D$5+I506*$D$9+J506*$D$6+K506*$D$11+L506*$D$10+M506*$D$7)</f>
        <v>38.1</v>
      </c>
      <c r="O506" s="97">
        <f>VLOOKUP(B506, 'Full FBS'!$B$18:$P$4999, 14, FALSE)</f>
        <v>1</v>
      </c>
      <c r="P506" s="106">
        <f>SUM((((I506+L506)/1300*0.35)+(J506+M506)/14.5*0.35)+(K506/90)*0.3)*100*O506</f>
        <v>15.030459770114939</v>
      </c>
      <c r="Q506" s="31"/>
      <c r="R506" s="15"/>
      <c r="S506" s="15"/>
      <c r="T506" s="15"/>
      <c r="U506" s="15"/>
    </row>
    <row r="507" spans="1:21" ht="13.5" customHeight="1">
      <c r="A507" s="41">
        <f>RANK(N507,$N$18:$N$1857)</f>
        <v>490</v>
      </c>
      <c r="B507" s="207" t="s">
        <v>1516</v>
      </c>
      <c r="C507" s="180" t="s">
        <v>1428</v>
      </c>
      <c r="D507" s="180" t="s">
        <v>43</v>
      </c>
      <c r="E507" s="207" t="s">
        <v>38</v>
      </c>
      <c r="F507" s="180" t="s">
        <v>59</v>
      </c>
      <c r="G507" s="181">
        <f>VLOOKUP(B507,'Full FBS'!$B$18:$M$4306,6,0)</f>
        <v>0</v>
      </c>
      <c r="H507" s="181">
        <f>VLOOKUP(B507,'Full FBS'!$B$18:$M$4306,7,0)</f>
        <v>0</v>
      </c>
      <c r="I507" s="181">
        <f>VLOOKUP(B507,'Full FBS'!$B$18:$M$4306,8,0)</f>
        <v>0</v>
      </c>
      <c r="J507" s="181">
        <f>VLOOKUP(B507,'Full FBS'!$B$18:$M$4306,9,0)</f>
        <v>0</v>
      </c>
      <c r="K507" s="181">
        <f>VLOOKUP(B507,'Full FBS'!$B$18:$M$4306,10,0)</f>
        <v>19</v>
      </c>
      <c r="L507" s="181">
        <f>VLOOKUP(B507,'Full FBS'!$B$18:$M$4306,11,0)</f>
        <v>223</v>
      </c>
      <c r="M507" s="181">
        <f>VLOOKUP(B507,'Full FBS'!$B$18:$M$4306,12,0)</f>
        <v>1</v>
      </c>
      <c r="N507" s="43">
        <f>SUM(G507*$D$8+H507*$D$5+I507*$D$9+J507*$D$6+K507*$D$11+L507*$D$10+M507*$D$7)</f>
        <v>37.799999999999997</v>
      </c>
      <c r="O507" s="97">
        <f>VLOOKUP(B507, 'Full FBS'!$B$18:$P$4999, 14, FALSE)</f>
        <v>1</v>
      </c>
      <c r="P507" s="106">
        <f>SUM((((I507+L507)/1300*0.35)+(J507+M507)/14.5*0.35)+(K507/90)*0.3)*100*O507</f>
        <v>14.750972590627761</v>
      </c>
      <c r="Q507" s="31"/>
      <c r="R507" s="15"/>
      <c r="S507" s="15"/>
      <c r="T507" s="15"/>
      <c r="U507" s="15"/>
    </row>
    <row r="508" spans="1:21" ht="13.5" customHeight="1">
      <c r="A508" s="41">
        <f>RANK(N508,$N$18:$N$1857)</f>
        <v>491</v>
      </c>
      <c r="B508" s="180" t="s">
        <v>648</v>
      </c>
      <c r="C508" s="180" t="s">
        <v>1417</v>
      </c>
      <c r="D508" s="180" t="s">
        <v>43</v>
      </c>
      <c r="E508" s="180" t="s">
        <v>34</v>
      </c>
      <c r="F508" s="180" t="s">
        <v>1105</v>
      </c>
      <c r="G508" s="181">
        <f>VLOOKUP(B508,'Full FBS'!$B$18:$M$4306,6,0)</f>
        <v>0</v>
      </c>
      <c r="H508" s="181">
        <f>VLOOKUP(B508,'Full FBS'!$B$18:$M$4306,7,0)</f>
        <v>0</v>
      </c>
      <c r="I508" s="181">
        <f>VLOOKUP(B508,'Full FBS'!$B$18:$M$4306,8,0)</f>
        <v>0</v>
      </c>
      <c r="J508" s="181">
        <f>VLOOKUP(B508,'Full FBS'!$B$18:$M$4306,9,0)</f>
        <v>0</v>
      </c>
      <c r="K508" s="181">
        <f>VLOOKUP(B508,'Full FBS'!$B$18:$M$4306,10,0)</f>
        <v>18</v>
      </c>
      <c r="L508" s="181">
        <f>VLOOKUP(B508,'Full FBS'!$B$18:$M$4306,11,0)</f>
        <v>225</v>
      </c>
      <c r="M508" s="181">
        <f>VLOOKUP(B508,'Full FBS'!$B$18:$M$4306,12,0)</f>
        <v>1</v>
      </c>
      <c r="N508" s="43">
        <f>SUM(G508*$D$8+H508*$D$5+I508*$D$9+J508*$D$6+K508*$D$11+L508*$D$10+M508*$D$7)</f>
        <v>37.5</v>
      </c>
      <c r="O508" s="97">
        <f>VLOOKUP(B508, 'Full FBS'!$B$18:$P$4999, 14, FALSE)</f>
        <v>1</v>
      </c>
      <c r="P508" s="106">
        <f>SUM((((I508+L508)/1300*0.35)+(J508+M508)/14.5*0.35)+(K508/90)*0.3)*100*O508</f>
        <v>14.471485411140584</v>
      </c>
      <c r="Q508" s="31"/>
      <c r="R508" s="15"/>
      <c r="S508" s="15"/>
      <c r="T508" s="15"/>
      <c r="U508" s="15"/>
    </row>
    <row r="509" spans="1:21" ht="13.5" customHeight="1">
      <c r="A509" s="41">
        <f>RANK(N509,$N$18:$N$1857)</f>
        <v>492</v>
      </c>
      <c r="B509" s="180" t="s">
        <v>386</v>
      </c>
      <c r="C509" s="180" t="s">
        <v>125</v>
      </c>
      <c r="D509" s="180" t="s">
        <v>43</v>
      </c>
      <c r="E509" s="180" t="s">
        <v>38</v>
      </c>
      <c r="F509" s="180" t="s">
        <v>1105</v>
      </c>
      <c r="G509" s="181">
        <f>VLOOKUP(B509,'Full FBS'!$B$18:$M$4306,6,0)</f>
        <v>0</v>
      </c>
      <c r="H509" s="181">
        <f>VLOOKUP(B509,'Full FBS'!$B$18:$M$4306,7,0)</f>
        <v>0</v>
      </c>
      <c r="I509" s="181">
        <f>VLOOKUP(B509,'Full FBS'!$B$18:$M$4306,8,0)</f>
        <v>0</v>
      </c>
      <c r="J509" s="181">
        <f>VLOOKUP(B509,'Full FBS'!$B$18:$M$4306,9,0)</f>
        <v>0</v>
      </c>
      <c r="K509" s="181">
        <f>VLOOKUP(B509,'Full FBS'!$B$18:$M$4306,10,0)</f>
        <v>18</v>
      </c>
      <c r="L509" s="181">
        <f>VLOOKUP(B509,'Full FBS'!$B$18:$M$4306,11,0)</f>
        <v>224</v>
      </c>
      <c r="M509" s="181">
        <f>VLOOKUP(B509,'Full FBS'!$B$18:$M$4306,12,0)</f>
        <v>1</v>
      </c>
      <c r="N509" s="43">
        <f>SUM(G509*$D$8+H509*$D$5+I509*$D$9+J509*$D$6+K509*$D$11+L509*$D$10+M509*$D$7)</f>
        <v>37.400000000000006</v>
      </c>
      <c r="O509" s="97">
        <f>VLOOKUP(B509, 'Full FBS'!$B$18:$P$4999, 14, FALSE)</f>
        <v>1</v>
      </c>
      <c r="P509" s="106">
        <f>SUM((((I509+L509)/1300*0.35)+(J509+M509)/14.5*0.35)+(K509/90)*0.3)*100*O509</f>
        <v>14.444562334217506</v>
      </c>
      <c r="Q509" s="31"/>
      <c r="R509" s="15"/>
      <c r="S509" s="15"/>
      <c r="T509" s="15"/>
      <c r="U509" s="15"/>
    </row>
    <row r="510" spans="1:21" ht="13.5" customHeight="1">
      <c r="A510" s="41">
        <f>RANK(N510,$N$18:$N$1857)</f>
        <v>493</v>
      </c>
      <c r="B510" s="180" t="s">
        <v>1549</v>
      </c>
      <c r="C510" s="180" t="s">
        <v>135</v>
      </c>
      <c r="D510" s="180" t="s">
        <v>43</v>
      </c>
      <c r="E510" s="180" t="s">
        <v>34</v>
      </c>
      <c r="F510" s="180" t="s">
        <v>35</v>
      </c>
      <c r="G510" s="181">
        <f>VLOOKUP(B510,'Full FBS'!$B$18:$M$4306,6,0)</f>
        <v>0</v>
      </c>
      <c r="H510" s="181">
        <f>VLOOKUP(B510,'Full FBS'!$B$18:$M$4306,7,0)</f>
        <v>0</v>
      </c>
      <c r="I510" s="181">
        <f>VLOOKUP(B510,'Full FBS'!$B$18:$M$4306,8,0)</f>
        <v>0</v>
      </c>
      <c r="J510" s="181">
        <f>VLOOKUP(B510,'Full FBS'!$B$18:$M$4306,9,0)</f>
        <v>0</v>
      </c>
      <c r="K510" s="181">
        <f>VLOOKUP(B510,'Full FBS'!$B$18:$M$4306,10,0)</f>
        <v>16</v>
      </c>
      <c r="L510" s="181">
        <f>VLOOKUP(B510,'Full FBS'!$B$18:$M$4306,11,0)</f>
        <v>232</v>
      </c>
      <c r="M510" s="181">
        <f>VLOOKUP(B510,'Full FBS'!$B$18:$M$4306,12,0)</f>
        <v>1</v>
      </c>
      <c r="N510" s="43">
        <f>SUM(G510*$D$8+H510*$D$5+I510*$D$9+J510*$D$6+K510*$D$11+L510*$D$10+M510*$D$7)</f>
        <v>37.200000000000003</v>
      </c>
      <c r="O510" s="97">
        <f>VLOOKUP(B510, 'Full FBS'!$B$18:$P$4999, 14, FALSE)</f>
        <v>1</v>
      </c>
      <c r="P510" s="106">
        <f>SUM((((I510+L510)/1300*0.35)+(J510+M510)/14.5*0.35)+(K510/90)*0.3)*100*O510</f>
        <v>13.993280282935455</v>
      </c>
      <c r="Q510" s="31"/>
      <c r="R510" s="15"/>
      <c r="S510" s="15"/>
      <c r="T510" s="15"/>
      <c r="U510" s="15"/>
    </row>
    <row r="511" spans="1:21" ht="13.5" customHeight="1">
      <c r="A511" s="41">
        <f>RANK(N511,$N$18:$N$1857)</f>
        <v>494</v>
      </c>
      <c r="B511" s="180" t="s">
        <v>1058</v>
      </c>
      <c r="C511" s="180" t="s">
        <v>1416</v>
      </c>
      <c r="D511" s="180" t="s">
        <v>43</v>
      </c>
      <c r="E511" s="180" t="s">
        <v>36</v>
      </c>
      <c r="F511" s="180" t="s">
        <v>1104</v>
      </c>
      <c r="G511" s="181">
        <f>VLOOKUP(B511,'Full FBS'!$B$18:$M$4306,6,0)</f>
        <v>0</v>
      </c>
      <c r="H511" s="181">
        <f>VLOOKUP(B511,'Full FBS'!$B$18:$M$4306,7,0)</f>
        <v>0</v>
      </c>
      <c r="I511" s="181">
        <f>VLOOKUP(B511,'Full FBS'!$B$18:$M$4306,8,0)</f>
        <v>0</v>
      </c>
      <c r="J511" s="181">
        <f>VLOOKUP(B511,'Full FBS'!$B$18:$M$4306,9,0)</f>
        <v>0</v>
      </c>
      <c r="K511" s="181">
        <f>VLOOKUP(B511,'Full FBS'!$B$18:$M$4306,10,0)</f>
        <v>16</v>
      </c>
      <c r="L511" s="181">
        <f>VLOOKUP(B511,'Full FBS'!$B$18:$M$4306,11,0)</f>
        <v>231</v>
      </c>
      <c r="M511" s="181">
        <f>VLOOKUP(B511,'Full FBS'!$B$18:$M$4306,12,0)</f>
        <v>1</v>
      </c>
      <c r="N511" s="43">
        <f>SUM(G511*$D$8+H511*$D$5+I511*$D$9+J511*$D$6+K511*$D$11+L511*$D$10+M511*$D$7)</f>
        <v>37.1</v>
      </c>
      <c r="O511" s="97">
        <f>VLOOKUP(B511, 'Full FBS'!$B$18:$P$4999, 14, FALSE)</f>
        <v>1</v>
      </c>
      <c r="P511" s="106">
        <f>SUM((((I511+L511)/1300*0.35)+(J511+M511)/14.5*0.35)+(K511/90)*0.3)*100*O511</f>
        <v>13.966357206012377</v>
      </c>
      <c r="Q511" s="31"/>
      <c r="R511" s="15"/>
      <c r="S511" s="15"/>
      <c r="T511" s="15"/>
      <c r="U511" s="15"/>
    </row>
    <row r="512" spans="1:21" ht="13.5" customHeight="1">
      <c r="A512" s="41">
        <f>RANK(N512,$N$18:$N$1857)</f>
        <v>494</v>
      </c>
      <c r="B512" s="207" t="s">
        <v>1564</v>
      </c>
      <c r="C512" s="180" t="s">
        <v>1432</v>
      </c>
      <c r="D512" s="180" t="s">
        <v>43</v>
      </c>
      <c r="E512" s="207" t="s">
        <v>36</v>
      </c>
      <c r="F512" s="180" t="s">
        <v>1106</v>
      </c>
      <c r="G512" s="181">
        <f>VLOOKUP(B512,'Full FBS'!$B$18:$M$4306,6,0)</f>
        <v>0</v>
      </c>
      <c r="H512" s="181">
        <f>VLOOKUP(B512,'Full FBS'!$B$18:$M$4306,7,0)</f>
        <v>0</v>
      </c>
      <c r="I512" s="181">
        <f>VLOOKUP(B512,'Full FBS'!$B$18:$M$4306,8,0)</f>
        <v>0</v>
      </c>
      <c r="J512" s="181">
        <f>VLOOKUP(B512,'Full FBS'!$B$18:$M$4306,9,0)</f>
        <v>0</v>
      </c>
      <c r="K512" s="181">
        <f>VLOOKUP(B512,'Full FBS'!$B$18:$M$4306,10,0)</f>
        <v>18</v>
      </c>
      <c r="L512" s="181">
        <f>VLOOKUP(B512,'Full FBS'!$B$18:$M$4306,11,0)</f>
        <v>221</v>
      </c>
      <c r="M512" s="181">
        <f>VLOOKUP(B512,'Full FBS'!$B$18:$M$4306,12,0)</f>
        <v>1</v>
      </c>
      <c r="N512" s="43">
        <f>SUM(G512*$D$8+H512*$D$5+I512*$D$9+J512*$D$6+K512*$D$11+L512*$D$10+M512*$D$7)</f>
        <v>37.1</v>
      </c>
      <c r="O512" s="97">
        <f>VLOOKUP(B512, 'Full FBS'!$B$18:$P$4999, 14, FALSE)</f>
        <v>1</v>
      </c>
      <c r="P512" s="106">
        <f>SUM((((I512+L512)/1300*0.35)+(J512+M512)/14.5*0.35)+(K512/90)*0.3)*100*O512</f>
        <v>14.363793103448275</v>
      </c>
      <c r="Q512" s="31"/>
      <c r="R512" s="15"/>
      <c r="S512" s="15"/>
      <c r="T512" s="15"/>
      <c r="U512" s="15"/>
    </row>
    <row r="513" spans="1:21" ht="13.5" customHeight="1">
      <c r="A513" s="41">
        <f>RANK(N513,$N$18:$N$1857)</f>
        <v>496</v>
      </c>
      <c r="B513" s="180" t="s">
        <v>1284</v>
      </c>
      <c r="C513" s="180" t="s">
        <v>1469</v>
      </c>
      <c r="D513" s="180" t="s">
        <v>43</v>
      </c>
      <c r="E513" s="180" t="s">
        <v>36</v>
      </c>
      <c r="F513" s="180" t="s">
        <v>1103</v>
      </c>
      <c r="G513" s="181">
        <f>VLOOKUP(B513,'Full FBS'!$B$18:$M$4306,6,0)</f>
        <v>0</v>
      </c>
      <c r="H513" s="181">
        <f>VLOOKUP(B513,'Full FBS'!$B$18:$M$4306,7,0)</f>
        <v>0</v>
      </c>
      <c r="I513" s="181">
        <f>VLOOKUP(B513,'Full FBS'!$B$18:$M$4306,8,0)</f>
        <v>25</v>
      </c>
      <c r="J513" s="181">
        <f>VLOOKUP(B513,'Full FBS'!$B$18:$M$4306,9,0)</f>
        <v>0</v>
      </c>
      <c r="K513" s="181">
        <f>VLOOKUP(B513,'Full FBS'!$B$18:$M$4306,10,0)</f>
        <v>19</v>
      </c>
      <c r="L513" s="181">
        <f>VLOOKUP(B513,'Full FBS'!$B$18:$M$4306,11,0)</f>
        <v>187</v>
      </c>
      <c r="M513" s="181">
        <f>VLOOKUP(B513,'Full FBS'!$B$18:$M$4306,12,0)</f>
        <v>1</v>
      </c>
      <c r="N513" s="43">
        <f>SUM(G513*$D$8+H513*$D$5+I513*$D$9+J513*$D$6+K513*$D$11+L513*$D$10+M513*$D$7)</f>
        <v>36.700000000000003</v>
      </c>
      <c r="O513" s="97">
        <f>VLOOKUP(B513, 'Full FBS'!$B$18:$P$4999, 14, FALSE)</f>
        <v>1</v>
      </c>
      <c r="P513" s="106">
        <f>SUM((((I513+L513)/1300*0.35)+(J513+M513)/14.5*0.35)+(K513/90)*0.3)*100*O513</f>
        <v>14.454818744473915</v>
      </c>
      <c r="Q513" s="31"/>
      <c r="R513" s="15"/>
      <c r="S513" s="15"/>
      <c r="T513" s="15"/>
      <c r="U513" s="15"/>
    </row>
    <row r="514" spans="1:21" ht="13.5" customHeight="1">
      <c r="A514" s="41">
        <f>RANK(N514,$N$18:$N$1857)</f>
        <v>497</v>
      </c>
      <c r="B514" s="180" t="s">
        <v>321</v>
      </c>
      <c r="C514" s="180" t="s">
        <v>1384</v>
      </c>
      <c r="D514" s="180" t="s">
        <v>43</v>
      </c>
      <c r="E514" s="180" t="s">
        <v>34</v>
      </c>
      <c r="F514" s="180" t="s">
        <v>1105</v>
      </c>
      <c r="G514" s="181">
        <f>VLOOKUP(B514,'Full FBS'!$B$18:$M$4306,6,0)</f>
        <v>0</v>
      </c>
      <c r="H514" s="181">
        <f>VLOOKUP(B514,'Full FBS'!$B$18:$M$4306,7,0)</f>
        <v>0</v>
      </c>
      <c r="I514" s="181">
        <f>VLOOKUP(B514,'Full FBS'!$B$18:$M$4306,8,0)</f>
        <v>0</v>
      </c>
      <c r="J514" s="181">
        <f>VLOOKUP(B514,'Full FBS'!$B$18:$M$4306,9,0)</f>
        <v>0</v>
      </c>
      <c r="K514" s="181">
        <f>VLOOKUP(B514,'Full FBS'!$B$18:$M$4306,10,0)</f>
        <v>18</v>
      </c>
      <c r="L514" s="181">
        <f>VLOOKUP(B514,'Full FBS'!$B$18:$M$4306,11,0)</f>
        <v>216</v>
      </c>
      <c r="M514" s="181">
        <f>VLOOKUP(B514,'Full FBS'!$B$18:$M$4306,12,0)</f>
        <v>1</v>
      </c>
      <c r="N514" s="43">
        <f>SUM(G514*$D$8+H514*$D$5+I514*$D$9+J514*$D$6+K514*$D$11+L514*$D$10+M514*$D$7)</f>
        <v>36.6</v>
      </c>
      <c r="O514" s="97">
        <f>VLOOKUP(B514, 'Full FBS'!$B$18:$P$4999, 14, FALSE)</f>
        <v>1</v>
      </c>
      <c r="P514" s="106">
        <f>SUM((((I514+L514)/1300*0.35)+(J514+M514)/14.5*0.35)+(K514/90)*0.3)*100*O514</f>
        <v>14.229177718832892</v>
      </c>
      <c r="Q514" s="31"/>
      <c r="R514" s="15"/>
      <c r="S514" s="15"/>
      <c r="T514" s="15"/>
      <c r="U514" s="15"/>
    </row>
    <row r="515" spans="1:21" ht="13.5" customHeight="1">
      <c r="A515" s="41">
        <f>RANK(N515,$N$18:$N$1857)</f>
        <v>497</v>
      </c>
      <c r="B515" s="180" t="s">
        <v>937</v>
      </c>
      <c r="C515" s="180" t="s">
        <v>1404</v>
      </c>
      <c r="D515" s="180" t="s">
        <v>43</v>
      </c>
      <c r="E515" s="180" t="s">
        <v>36</v>
      </c>
      <c r="F515" s="180" t="s">
        <v>1104</v>
      </c>
      <c r="G515" s="181">
        <f>VLOOKUP(B515,'Full FBS'!$B$18:$M$4306,6,0)</f>
        <v>0</v>
      </c>
      <c r="H515" s="181">
        <f>VLOOKUP(B515,'Full FBS'!$B$18:$M$4306,7,0)</f>
        <v>0</v>
      </c>
      <c r="I515" s="181">
        <f>VLOOKUP(B515,'Full FBS'!$B$18:$M$4306,8,0)</f>
        <v>0</v>
      </c>
      <c r="J515" s="181">
        <f>VLOOKUP(B515,'Full FBS'!$B$18:$M$4306,9,0)</f>
        <v>0</v>
      </c>
      <c r="K515" s="181">
        <f>VLOOKUP(B515,'Full FBS'!$B$18:$M$4306,10,0)</f>
        <v>18</v>
      </c>
      <c r="L515" s="181">
        <f>VLOOKUP(B515,'Full FBS'!$B$18:$M$4306,11,0)</f>
        <v>216</v>
      </c>
      <c r="M515" s="181">
        <f>VLOOKUP(B515,'Full FBS'!$B$18:$M$4306,12,0)</f>
        <v>1</v>
      </c>
      <c r="N515" s="43">
        <f>SUM(G515*$D$8+H515*$D$5+I515*$D$9+J515*$D$6+K515*$D$11+L515*$D$10+M515*$D$7)</f>
        <v>36.6</v>
      </c>
      <c r="O515" s="97">
        <f>VLOOKUP(B515, 'Full FBS'!$B$18:$P$4999, 14, FALSE)</f>
        <v>1</v>
      </c>
      <c r="P515" s="106">
        <f>SUM((((I515+L515)/1300*0.35)+(J515+M515)/14.5*0.35)+(K515/90)*0.3)*100*O515</f>
        <v>14.229177718832892</v>
      </c>
      <c r="Q515" s="31"/>
      <c r="R515" s="15"/>
      <c r="S515" s="15"/>
      <c r="T515" s="15"/>
      <c r="U515" s="15"/>
    </row>
    <row r="516" spans="1:21" ht="13.5" customHeight="1">
      <c r="A516" s="41">
        <f>RANK(N516,$N$18:$N$1857)</f>
        <v>499</v>
      </c>
      <c r="B516" s="180" t="s">
        <v>1322</v>
      </c>
      <c r="C516" s="180" t="s">
        <v>1465</v>
      </c>
      <c r="D516" s="180" t="s">
        <v>43</v>
      </c>
      <c r="E516" s="180" t="s">
        <v>38</v>
      </c>
      <c r="F516" s="180" t="s">
        <v>1106</v>
      </c>
      <c r="G516" s="181">
        <f>VLOOKUP(B516,'Full FBS'!$B$18:$M$4306,6,0)</f>
        <v>0</v>
      </c>
      <c r="H516" s="181">
        <f>VLOOKUP(B516,'Full FBS'!$B$18:$M$4306,7,0)</f>
        <v>0</v>
      </c>
      <c r="I516" s="181">
        <f>VLOOKUP(B516,'Full FBS'!$B$18:$M$4306,8,0)</f>
        <v>0</v>
      </c>
      <c r="J516" s="181">
        <f>VLOOKUP(B516,'Full FBS'!$B$18:$M$4306,9,0)</f>
        <v>0</v>
      </c>
      <c r="K516" s="181">
        <f>VLOOKUP(B516,'Full FBS'!$B$18:$M$4306,10,0)</f>
        <v>17</v>
      </c>
      <c r="L516" s="181">
        <f>VLOOKUP(B516,'Full FBS'!$B$18:$M$4306,11,0)</f>
        <v>219</v>
      </c>
      <c r="M516" s="181">
        <f>VLOOKUP(B516,'Full FBS'!$B$18:$M$4306,12,0)</f>
        <v>1</v>
      </c>
      <c r="N516" s="43">
        <f>SUM(G516*$D$8+H516*$D$5+I516*$D$9+J516*$D$6+K516*$D$11+L516*$D$10+M516*$D$7)</f>
        <v>36.400000000000006</v>
      </c>
      <c r="O516" s="97">
        <f>VLOOKUP(B516, 'Full FBS'!$B$18:$P$4999, 14, FALSE)</f>
        <v>1</v>
      </c>
      <c r="P516" s="106">
        <f>SUM((((I516+L516)/1300*0.35)+(J516+M516)/14.5*0.35)+(K516/90)*0.3)*100*O516</f>
        <v>13.976613616268788</v>
      </c>
      <c r="Q516" s="31"/>
      <c r="R516" s="15"/>
      <c r="S516" s="15"/>
      <c r="T516" s="15"/>
      <c r="U516" s="15"/>
    </row>
    <row r="517" spans="1:21" ht="13.5" customHeight="1">
      <c r="A517" s="41">
        <f>RANK(N517,$N$18:$N$1857)</f>
        <v>500</v>
      </c>
      <c r="B517" s="180" t="s">
        <v>667</v>
      </c>
      <c r="C517" s="180" t="s">
        <v>1460</v>
      </c>
      <c r="D517" s="180" t="s">
        <v>43</v>
      </c>
      <c r="E517" s="180" t="s">
        <v>38</v>
      </c>
      <c r="F517" s="180" t="s">
        <v>41</v>
      </c>
      <c r="G517" s="181">
        <f>VLOOKUP(B517,'Full FBS'!$B$18:$M$4306,6,0)</f>
        <v>0</v>
      </c>
      <c r="H517" s="181">
        <f>VLOOKUP(B517,'Full FBS'!$B$18:$M$4306,7,0)</f>
        <v>0</v>
      </c>
      <c r="I517" s="181">
        <f>VLOOKUP(B517,'Full FBS'!$B$18:$M$4306,8,0)</f>
        <v>0</v>
      </c>
      <c r="J517" s="181">
        <f>VLOOKUP(B517,'Full FBS'!$B$18:$M$4306,9,0)</f>
        <v>0</v>
      </c>
      <c r="K517" s="181">
        <f>VLOOKUP(B517,'Full FBS'!$B$18:$M$4306,10,0)</f>
        <v>17</v>
      </c>
      <c r="L517" s="181">
        <f>VLOOKUP(B517,'Full FBS'!$B$18:$M$4306,11,0)</f>
        <v>214</v>
      </c>
      <c r="M517" s="181">
        <f>VLOOKUP(B517,'Full FBS'!$B$18:$M$4306,12,0)</f>
        <v>1</v>
      </c>
      <c r="N517" s="43">
        <f>SUM(G517*$D$8+H517*$D$5+I517*$D$9+J517*$D$6+K517*$D$11+L517*$D$10+M517*$D$7)</f>
        <v>35.900000000000006</v>
      </c>
      <c r="O517" s="97">
        <f>VLOOKUP(B517, 'Full FBS'!$B$18:$P$4999, 14, FALSE)</f>
        <v>1</v>
      </c>
      <c r="P517" s="106">
        <f>SUM((((I517+L517)/1300*0.35)+(J517+M517)/14.5*0.35)+(K517/90)*0.3)*100*O517</f>
        <v>13.841998231653404</v>
      </c>
      <c r="Q517" s="31"/>
      <c r="R517" s="15"/>
      <c r="S517" s="15"/>
      <c r="T517" s="15"/>
      <c r="U517" s="15"/>
    </row>
    <row r="518" spans="1:21" ht="13.5" customHeight="1">
      <c r="A518" s="41">
        <f>RANK(N518,$N$18:$N$1857)</f>
        <v>501</v>
      </c>
      <c r="B518" s="180" t="s">
        <v>1520</v>
      </c>
      <c r="C518" s="180" t="s">
        <v>1475</v>
      </c>
      <c r="D518" s="180" t="s">
        <v>43</v>
      </c>
      <c r="E518" s="180" t="s">
        <v>34</v>
      </c>
      <c r="F518" s="180" t="s">
        <v>35</v>
      </c>
      <c r="G518" s="181">
        <f>VLOOKUP(B518,'Full FBS'!$B$18:$M$4306,6,0)</f>
        <v>0</v>
      </c>
      <c r="H518" s="181">
        <f>VLOOKUP(B518,'Full FBS'!$B$18:$M$4306,7,0)</f>
        <v>0</v>
      </c>
      <c r="I518" s="181">
        <f>VLOOKUP(B518,'Full FBS'!$B$18:$M$4306,8,0)</f>
        <v>0</v>
      </c>
      <c r="J518" s="181">
        <f>VLOOKUP(B518,'Full FBS'!$B$18:$M$4306,9,0)</f>
        <v>0</v>
      </c>
      <c r="K518" s="181">
        <f>VLOOKUP(B518,'Full FBS'!$B$18:$M$4306,10,0)</f>
        <v>18</v>
      </c>
      <c r="L518" s="181">
        <f>VLOOKUP(B518,'Full FBS'!$B$18:$M$4306,11,0)</f>
        <v>208</v>
      </c>
      <c r="M518" s="181">
        <f>VLOOKUP(B518,'Full FBS'!$B$18:$M$4306,12,0)</f>
        <v>1</v>
      </c>
      <c r="N518" s="43">
        <f>SUM(G518*$D$8+H518*$D$5+I518*$D$9+J518*$D$6+K518*$D$11+L518*$D$10+M518*$D$7)</f>
        <v>35.799999999999997</v>
      </c>
      <c r="O518" s="97">
        <f>VLOOKUP(B518, 'Full FBS'!$B$18:$P$4999, 14, FALSE)</f>
        <v>1</v>
      </c>
      <c r="P518" s="106">
        <f>SUM((((I518+L518)/1300*0.35)+(J518+M518)/14.5*0.35)+(K518/90)*0.3)*100*O518</f>
        <v>14.013793103448274</v>
      </c>
      <c r="Q518" s="31"/>
      <c r="R518" s="15"/>
      <c r="S518" s="15"/>
      <c r="T518" s="15"/>
      <c r="U518" s="15"/>
    </row>
    <row r="519" spans="1:21" ht="13.5" customHeight="1">
      <c r="A519" s="41">
        <f>RANK(N519,$N$18:$N$1857)</f>
        <v>502</v>
      </c>
      <c r="B519" s="180" t="s">
        <v>889</v>
      </c>
      <c r="C519" s="180" t="s">
        <v>1473</v>
      </c>
      <c r="D519" s="180" t="s">
        <v>43</v>
      </c>
      <c r="E519" s="180" t="s">
        <v>38</v>
      </c>
      <c r="F519" s="180" t="s">
        <v>57</v>
      </c>
      <c r="G519" s="181">
        <f>VLOOKUP(B519,'Full FBS'!$B$18:$M$4306,6,0)</f>
        <v>0</v>
      </c>
      <c r="H519" s="181">
        <f>VLOOKUP(B519,'Full FBS'!$B$18:$M$4306,7,0)</f>
        <v>0</v>
      </c>
      <c r="I519" s="181">
        <f>VLOOKUP(B519,'Full FBS'!$B$18:$M$4306,8,0)</f>
        <v>20</v>
      </c>
      <c r="J519" s="181">
        <f>VLOOKUP(B519,'Full FBS'!$B$18:$M$4306,9,0)</f>
        <v>0</v>
      </c>
      <c r="K519" s="181">
        <f>VLOOKUP(B519,'Full FBS'!$B$18:$M$4306,10,0)</f>
        <v>10</v>
      </c>
      <c r="L519" s="181">
        <f>VLOOKUP(B519,'Full FBS'!$B$18:$M$4306,11,0)</f>
        <v>166</v>
      </c>
      <c r="M519" s="181">
        <f>VLOOKUP(B519,'Full FBS'!$B$18:$M$4306,12,0)</f>
        <v>2</v>
      </c>
      <c r="N519" s="43">
        <f>SUM(G519*$D$8+H519*$D$5+I519*$D$9+J519*$D$6+K519*$D$11+L519*$D$10+M519*$D$7)</f>
        <v>35.6</v>
      </c>
      <c r="O519" s="97">
        <f>VLOOKUP(B519, 'Full FBS'!$B$18:$P$4999, 14, FALSE)</f>
        <v>1</v>
      </c>
      <c r="P519" s="106">
        <f>SUM((((I519+L519)/1300*0.35)+(J519+M519)/14.5*0.35)+(K519/90)*0.3)*100*O519</f>
        <v>13.168611847922193</v>
      </c>
      <c r="Q519" s="31"/>
      <c r="R519" s="15"/>
      <c r="S519" s="15"/>
      <c r="T519" s="15"/>
      <c r="U519" s="15"/>
    </row>
    <row r="520" spans="1:21" ht="13.5" customHeight="1">
      <c r="A520" s="41">
        <f>RANK(N520,$N$18:$N$1857)</f>
        <v>503</v>
      </c>
      <c r="B520" s="180" t="s">
        <v>1553</v>
      </c>
      <c r="C520" s="180" t="s">
        <v>1391</v>
      </c>
      <c r="D520" s="180" t="s">
        <v>43</v>
      </c>
      <c r="E520" s="180" t="s">
        <v>38</v>
      </c>
      <c r="F520" s="180" t="s">
        <v>35</v>
      </c>
      <c r="G520" s="181">
        <f>VLOOKUP(B520,'Full FBS'!$B$18:$M$4306,6,0)</f>
        <v>0</v>
      </c>
      <c r="H520" s="181">
        <f>VLOOKUP(B520,'Full FBS'!$B$18:$M$4306,7,0)</f>
        <v>0</v>
      </c>
      <c r="I520" s="181">
        <f>VLOOKUP(B520,'Full FBS'!$B$18:$M$4306,8,0)</f>
        <v>0</v>
      </c>
      <c r="J520" s="181">
        <f>VLOOKUP(B520,'Full FBS'!$B$18:$M$4306,9,0)</f>
        <v>0</v>
      </c>
      <c r="K520" s="181">
        <f>VLOOKUP(B520,'Full FBS'!$B$18:$M$4306,10,0)</f>
        <v>17</v>
      </c>
      <c r="L520" s="181">
        <f>VLOOKUP(B520,'Full FBS'!$B$18:$M$4306,11,0)</f>
        <v>210</v>
      </c>
      <c r="M520" s="181">
        <f>VLOOKUP(B520,'Full FBS'!$B$18:$M$4306,12,0)</f>
        <v>1</v>
      </c>
      <c r="N520" s="43">
        <f>SUM(G520*$D$8+H520*$D$5+I520*$D$9+J520*$D$6+K520*$D$11+L520*$D$10+M520*$D$7)</f>
        <v>35.5</v>
      </c>
      <c r="O520" s="97">
        <f>VLOOKUP(B520, 'Full FBS'!$B$18:$P$4999, 14, FALSE)</f>
        <v>1</v>
      </c>
      <c r="P520" s="106">
        <f>SUM((((I520+L520)/1300*0.35)+(J520+M520)/14.5*0.35)+(K520/90)*0.3)*100*O520</f>
        <v>13.734305923961095</v>
      </c>
      <c r="Q520" s="31"/>
      <c r="R520" s="15"/>
      <c r="S520" s="15"/>
      <c r="T520" s="15"/>
      <c r="U520" s="15"/>
    </row>
    <row r="521" spans="1:21" ht="13.5" customHeight="1">
      <c r="A521" s="41">
        <f>RANK(N521,$N$18:$N$1857)</f>
        <v>504</v>
      </c>
      <c r="B521" s="180" t="s">
        <v>264</v>
      </c>
      <c r="C521" s="180" t="s">
        <v>1405</v>
      </c>
      <c r="D521" s="180" t="s">
        <v>43</v>
      </c>
      <c r="E521" s="180" t="s">
        <v>38</v>
      </c>
      <c r="F521" s="180" t="s">
        <v>57</v>
      </c>
      <c r="G521" s="181">
        <f>VLOOKUP(B521,'Full FBS'!$B$18:$M$4306,6,0)</f>
        <v>0</v>
      </c>
      <c r="H521" s="181">
        <f>VLOOKUP(B521,'Full FBS'!$B$18:$M$4306,7,0)</f>
        <v>0</v>
      </c>
      <c r="I521" s="181">
        <f>VLOOKUP(B521,'Full FBS'!$B$18:$M$4306,8,0)</f>
        <v>0</v>
      </c>
      <c r="J521" s="181">
        <f>VLOOKUP(B521,'Full FBS'!$B$18:$M$4306,9,0)</f>
        <v>0</v>
      </c>
      <c r="K521" s="181">
        <f>VLOOKUP(B521,'Full FBS'!$B$18:$M$4306,10,0)</f>
        <v>16</v>
      </c>
      <c r="L521" s="181">
        <f>VLOOKUP(B521,'Full FBS'!$B$18:$M$4306,11,0)</f>
        <v>214</v>
      </c>
      <c r="M521" s="181">
        <f>VLOOKUP(B521,'Full FBS'!$B$18:$M$4306,12,0)</f>
        <v>1</v>
      </c>
      <c r="N521" s="43">
        <f>SUM(G521*$D$8+H521*$D$5+I521*$D$9+J521*$D$6+K521*$D$11+L521*$D$10+M521*$D$7)</f>
        <v>35.400000000000006</v>
      </c>
      <c r="O521" s="97">
        <f>VLOOKUP(B521, 'Full FBS'!$B$18:$P$4999, 14, FALSE)</f>
        <v>1</v>
      </c>
      <c r="P521" s="106">
        <f>SUM((((I521+L521)/1300*0.35)+(J521+M521)/14.5*0.35)+(K521/90)*0.3)*100*O521</f>
        <v>13.508664898320072</v>
      </c>
      <c r="Q521" s="31"/>
      <c r="R521" s="15"/>
      <c r="S521" s="15"/>
      <c r="T521" s="15"/>
      <c r="U521" s="15"/>
    </row>
    <row r="522" spans="1:21" ht="13.5" customHeight="1">
      <c r="A522" s="41">
        <f>RANK(N522,$N$18:$N$1857)</f>
        <v>504</v>
      </c>
      <c r="B522" s="180" t="s">
        <v>938</v>
      </c>
      <c r="C522" s="180" t="s">
        <v>1458</v>
      </c>
      <c r="D522" s="180" t="s">
        <v>43</v>
      </c>
      <c r="E522" s="180" t="s">
        <v>36</v>
      </c>
      <c r="F522" s="180" t="s">
        <v>35</v>
      </c>
      <c r="G522" s="181">
        <f>VLOOKUP(B522,'Full FBS'!$B$18:$M$4306,6,0)</f>
        <v>0</v>
      </c>
      <c r="H522" s="181">
        <f>VLOOKUP(B522,'Full FBS'!$B$18:$M$4306,7,0)</f>
        <v>0</v>
      </c>
      <c r="I522" s="181">
        <f>VLOOKUP(B522,'Full FBS'!$B$18:$M$4306,8,0)</f>
        <v>0</v>
      </c>
      <c r="J522" s="181">
        <f>VLOOKUP(B522,'Full FBS'!$B$18:$M$4306,9,0)</f>
        <v>0</v>
      </c>
      <c r="K522" s="181">
        <f>VLOOKUP(B522,'Full FBS'!$B$18:$M$4306,10,0)</f>
        <v>17</v>
      </c>
      <c r="L522" s="181">
        <f>VLOOKUP(B522,'Full FBS'!$B$18:$M$4306,11,0)</f>
        <v>209</v>
      </c>
      <c r="M522" s="181">
        <f>VLOOKUP(B522,'Full FBS'!$B$18:$M$4306,12,0)</f>
        <v>1</v>
      </c>
      <c r="N522" s="43">
        <f>SUM(G522*$D$8+H522*$D$5+I522*$D$9+J522*$D$6+K522*$D$11+L522*$D$10+M522*$D$7)</f>
        <v>35.400000000000006</v>
      </c>
      <c r="O522" s="97">
        <f>VLOOKUP(B522, 'Full FBS'!$B$18:$P$4999, 14, FALSE)</f>
        <v>1</v>
      </c>
      <c r="P522" s="106">
        <f>SUM((((I522+L522)/1300*0.35)+(J522+M522)/14.5*0.35)+(K522/90)*0.3)*100*O522</f>
        <v>13.707382847038019</v>
      </c>
      <c r="Q522" s="31"/>
      <c r="R522" s="15"/>
      <c r="S522" s="15"/>
      <c r="T522" s="15"/>
      <c r="U522" s="15"/>
    </row>
    <row r="523" spans="1:21" ht="13.5" customHeight="1">
      <c r="A523" s="41">
        <f>RANK(N523,$N$18:$N$1857)</f>
        <v>506</v>
      </c>
      <c r="B523" s="207" t="s">
        <v>1574</v>
      </c>
      <c r="C523" s="180" t="s">
        <v>1440</v>
      </c>
      <c r="D523" s="180" t="s">
        <v>43</v>
      </c>
      <c r="E523" s="180" t="s">
        <v>36</v>
      </c>
      <c r="F523" s="180" t="s">
        <v>1103</v>
      </c>
      <c r="G523" s="181">
        <f>VLOOKUP(B523,'Full FBS'!$B$18:$M$4306,6,0)</f>
        <v>0</v>
      </c>
      <c r="H523" s="181">
        <f>VLOOKUP(B523,'Full FBS'!$B$18:$M$4306,7,0)</f>
        <v>0</v>
      </c>
      <c r="I523" s="181">
        <f>VLOOKUP(B523,'Full FBS'!$B$18:$M$4306,8,0)</f>
        <v>0</v>
      </c>
      <c r="J523" s="181">
        <f>VLOOKUP(B523,'Full FBS'!$B$18:$M$4306,9,0)</f>
        <v>0</v>
      </c>
      <c r="K523" s="181">
        <f>VLOOKUP(B523,'Full FBS'!$B$18:$M$4306,10,0)</f>
        <v>18</v>
      </c>
      <c r="L523" s="181">
        <f>VLOOKUP(B523,'Full FBS'!$B$18:$M$4306,11,0)</f>
        <v>200</v>
      </c>
      <c r="M523" s="181">
        <f>VLOOKUP(B523,'Full FBS'!$B$18:$M$4306,12,0)</f>
        <v>1</v>
      </c>
      <c r="N523" s="43">
        <f>SUM(G523*$D$8+H523*$D$5+I523*$D$9+J523*$D$6+K523*$D$11+L523*$D$10+M523*$D$7)</f>
        <v>35</v>
      </c>
      <c r="O523" s="97">
        <f>VLOOKUP(B523, 'Full FBS'!$B$18:$P$4999, 14, FALSE)</f>
        <v>1</v>
      </c>
      <c r="P523" s="106">
        <f>SUM((((I523+L523)/1300*0.35)+(J523+M523)/14.5*0.35)+(K523/90)*0.3)*100*O523</f>
        <v>13.798408488063659</v>
      </c>
      <c r="Q523" s="31"/>
      <c r="R523" s="15"/>
      <c r="S523" s="15"/>
      <c r="T523" s="15"/>
      <c r="U523" s="15"/>
    </row>
    <row r="524" spans="1:21" ht="13.5" customHeight="1">
      <c r="A524" s="41">
        <f>RANK(N524,$N$18:$N$1857)</f>
        <v>507</v>
      </c>
      <c r="B524" s="180" t="s">
        <v>1586</v>
      </c>
      <c r="C524" s="180" t="s">
        <v>1393</v>
      </c>
      <c r="D524" s="180" t="s">
        <v>43</v>
      </c>
      <c r="E524" s="180" t="s">
        <v>34</v>
      </c>
      <c r="F524" s="180" t="s">
        <v>1482</v>
      </c>
      <c r="G524" s="181">
        <f>VLOOKUP(B524,'Full FBS'!$B$18:$M$4306,6,0)</f>
        <v>0</v>
      </c>
      <c r="H524" s="181">
        <f>VLOOKUP(B524,'Full FBS'!$B$18:$M$4306,7,0)</f>
        <v>0</v>
      </c>
      <c r="I524" s="181">
        <f>VLOOKUP(B524,'Full FBS'!$B$18:$M$4306,8,0)</f>
        <v>0</v>
      </c>
      <c r="J524" s="181">
        <f>VLOOKUP(B524,'Full FBS'!$B$18:$M$4306,9,0)</f>
        <v>0</v>
      </c>
      <c r="K524" s="181">
        <f>VLOOKUP(B524,'Full FBS'!$B$18:$M$4306,10,0)</f>
        <v>16</v>
      </c>
      <c r="L524" s="181">
        <f>VLOOKUP(B524,'Full FBS'!$B$18:$M$4306,11,0)</f>
        <v>209</v>
      </c>
      <c r="M524" s="181">
        <f>VLOOKUP(B524,'Full FBS'!$B$18:$M$4306,12,0)</f>
        <v>1</v>
      </c>
      <c r="N524" s="43">
        <f>SUM(G524*$D$8+H524*$D$5+I524*$D$9+J524*$D$6+K524*$D$11+L524*$D$10+M524*$D$7)</f>
        <v>34.900000000000006</v>
      </c>
      <c r="O524" s="97">
        <f>VLOOKUP(B524, 'Full FBS'!$B$18:$P$4999, 14, FALSE)</f>
        <v>1</v>
      </c>
      <c r="P524" s="106">
        <f>SUM((((I524+L524)/1300*0.35)+(J524+M524)/14.5*0.35)+(K524/90)*0.3)*100*O524</f>
        <v>13.374049513704685</v>
      </c>
      <c r="Q524" s="31"/>
      <c r="R524" s="15"/>
      <c r="S524" s="15"/>
      <c r="T524" s="15"/>
      <c r="U524" s="15"/>
    </row>
    <row r="525" spans="1:21" ht="13.5" customHeight="1">
      <c r="A525" s="41">
        <f>RANK(N525,$N$18:$N$1857)</f>
        <v>508</v>
      </c>
      <c r="B525" s="180" t="s">
        <v>927</v>
      </c>
      <c r="C525" s="180" t="s">
        <v>139</v>
      </c>
      <c r="D525" s="180" t="s">
        <v>43</v>
      </c>
      <c r="E525" s="180" t="s">
        <v>34</v>
      </c>
      <c r="F525" s="180" t="s">
        <v>59</v>
      </c>
      <c r="G525" s="181">
        <f>VLOOKUP(B525,'Full FBS'!$B$18:$M$4306,6,0)</f>
        <v>0</v>
      </c>
      <c r="H525" s="181">
        <f>VLOOKUP(B525,'Full FBS'!$B$18:$M$4306,7,0)</f>
        <v>0</v>
      </c>
      <c r="I525" s="181">
        <f>VLOOKUP(B525,'Full FBS'!$B$18:$M$4306,8,0)</f>
        <v>0</v>
      </c>
      <c r="J525" s="181">
        <f>VLOOKUP(B525,'Full FBS'!$B$18:$M$4306,9,0)</f>
        <v>0</v>
      </c>
      <c r="K525" s="181">
        <f>VLOOKUP(B525,'Full FBS'!$B$18:$M$4306,10,0)</f>
        <v>16</v>
      </c>
      <c r="L525" s="181">
        <f>VLOOKUP(B525,'Full FBS'!$B$18:$M$4306,11,0)</f>
        <v>206</v>
      </c>
      <c r="M525" s="181">
        <f>VLOOKUP(B525,'Full FBS'!$B$18:$M$4306,12,0)</f>
        <v>1</v>
      </c>
      <c r="N525" s="43">
        <f>SUM(G525*$D$8+H525*$D$5+I525*$D$9+J525*$D$6+K525*$D$11+L525*$D$10+M525*$D$7)</f>
        <v>34.6</v>
      </c>
      <c r="O525" s="97">
        <f>VLOOKUP(B525, 'Full FBS'!$B$18:$P$4999, 14, FALSE)</f>
        <v>1</v>
      </c>
      <c r="P525" s="106">
        <f>SUM((((I525+L525)/1300*0.35)+(J525+M525)/14.5*0.35)+(K525/90)*0.3)*100*O525</f>
        <v>13.293280282935454</v>
      </c>
      <c r="Q525" s="31"/>
      <c r="R525" s="15"/>
      <c r="S525" s="15"/>
      <c r="T525" s="15"/>
      <c r="U525" s="15"/>
    </row>
    <row r="526" spans="1:21" ht="13.5" customHeight="1">
      <c r="A526" s="41">
        <f>RANK(N526,$N$18:$N$1857)</f>
        <v>509</v>
      </c>
      <c r="B526" s="207" t="s">
        <v>1616</v>
      </c>
      <c r="C526" s="180" t="s">
        <v>1467</v>
      </c>
      <c r="D526" s="180" t="s">
        <v>43</v>
      </c>
      <c r="E526" s="207" t="s">
        <v>1481</v>
      </c>
      <c r="F526" s="180" t="s">
        <v>57</v>
      </c>
      <c r="G526" s="181">
        <f>VLOOKUP(B526,'Full FBS'!$B$18:$M$4306,6,0)</f>
        <v>0</v>
      </c>
      <c r="H526" s="181">
        <f>VLOOKUP(B526,'Full FBS'!$B$18:$M$4306,7,0)</f>
        <v>0</v>
      </c>
      <c r="I526" s="181">
        <f>VLOOKUP(B526,'Full FBS'!$B$18:$M$4306,8,0)</f>
        <v>0</v>
      </c>
      <c r="J526" s="181">
        <f>VLOOKUP(B526,'Full FBS'!$B$18:$M$4306,9,0)</f>
        <v>0</v>
      </c>
      <c r="K526" s="181">
        <f>VLOOKUP(B526,'Full FBS'!$B$18:$M$4306,10,0)</f>
        <v>18</v>
      </c>
      <c r="L526" s="181">
        <f>VLOOKUP(B526,'Full FBS'!$B$18:$M$4306,11,0)</f>
        <v>195</v>
      </c>
      <c r="M526" s="181">
        <f>VLOOKUP(B526,'Full FBS'!$B$18:$M$4306,12,0)</f>
        <v>1</v>
      </c>
      <c r="N526" s="43">
        <f>SUM(G526*$D$8+H526*$D$5+I526*$D$9+J526*$D$6+K526*$D$11+L526*$D$10+M526*$D$7)</f>
        <v>34.5</v>
      </c>
      <c r="O526" s="97">
        <f>VLOOKUP(B526, 'Full FBS'!$B$18:$P$4999, 14, FALSE)</f>
        <v>1</v>
      </c>
      <c r="P526" s="106">
        <f>SUM((((I526+L526)/1300*0.35)+(J526+M526)/14.5*0.35)+(K526/90)*0.3)*100*O526</f>
        <v>13.663793103448274</v>
      </c>
      <c r="Q526" s="31"/>
      <c r="R526" s="15"/>
      <c r="S526" s="15"/>
      <c r="T526" s="15"/>
      <c r="U526" s="15"/>
    </row>
    <row r="527" spans="1:21" ht="13.5" customHeight="1">
      <c r="A527" s="41">
        <f>RANK(N527,$N$18:$N$1857)</f>
        <v>510</v>
      </c>
      <c r="B527" s="180" t="s">
        <v>778</v>
      </c>
      <c r="C527" s="180" t="s">
        <v>1418</v>
      </c>
      <c r="D527" s="180" t="s">
        <v>43</v>
      </c>
      <c r="E527" s="180" t="s">
        <v>38</v>
      </c>
      <c r="F527" s="180" t="s">
        <v>1482</v>
      </c>
      <c r="G527" s="181">
        <f>VLOOKUP(B527,'Full FBS'!$B$18:$M$4306,6,0)</f>
        <v>0</v>
      </c>
      <c r="H527" s="181">
        <f>VLOOKUP(B527,'Full FBS'!$B$18:$M$4306,7,0)</f>
        <v>0</v>
      </c>
      <c r="I527" s="181">
        <f>VLOOKUP(B527,'Full FBS'!$B$18:$M$4306,8,0)</f>
        <v>0</v>
      </c>
      <c r="J527" s="181">
        <f>VLOOKUP(B527,'Full FBS'!$B$18:$M$4306,9,0)</f>
        <v>0</v>
      </c>
      <c r="K527" s="181">
        <f>VLOOKUP(B527,'Full FBS'!$B$18:$M$4306,10,0)</f>
        <v>17</v>
      </c>
      <c r="L527" s="181">
        <f>VLOOKUP(B527,'Full FBS'!$B$18:$M$4306,11,0)</f>
        <v>192</v>
      </c>
      <c r="M527" s="181">
        <f>VLOOKUP(B527,'Full FBS'!$B$18:$M$4306,12,0)</f>
        <v>1</v>
      </c>
      <c r="N527" s="43">
        <f>SUM(G527*$D$8+H527*$D$5+I527*$D$9+J527*$D$6+K527*$D$11+L527*$D$10+M527*$D$7)</f>
        <v>33.700000000000003</v>
      </c>
      <c r="O527" s="97">
        <f>VLOOKUP(B527, 'Full FBS'!$B$18:$P$4999, 14, FALSE)</f>
        <v>1</v>
      </c>
      <c r="P527" s="106">
        <f>SUM((((I527+L527)/1300*0.35)+(J527+M527)/14.5*0.35)+(K527/90)*0.3)*100*O527</f>
        <v>13.249690539345712</v>
      </c>
      <c r="Q527" s="31"/>
      <c r="R527" s="15"/>
      <c r="S527" s="15"/>
      <c r="T527" s="15"/>
      <c r="U527" s="15"/>
    </row>
    <row r="528" spans="1:21" ht="13.5" customHeight="1">
      <c r="A528" s="41">
        <f>RANK(N528,$N$18:$N$1857)</f>
        <v>511</v>
      </c>
      <c r="B528" s="180" t="s">
        <v>1331</v>
      </c>
      <c r="C528" s="180" t="s">
        <v>1478</v>
      </c>
      <c r="D528" s="180" t="s">
        <v>43</v>
      </c>
      <c r="E528" s="180" t="s">
        <v>34</v>
      </c>
      <c r="F528" s="180" t="s">
        <v>1106</v>
      </c>
      <c r="G528" s="181">
        <f>VLOOKUP(B528,'Full FBS'!$B$18:$M$4306,6,0)</f>
        <v>0</v>
      </c>
      <c r="H528" s="181">
        <f>VLOOKUP(B528,'Full FBS'!$B$18:$M$4306,7,0)</f>
        <v>0</v>
      </c>
      <c r="I528" s="181">
        <f>VLOOKUP(B528,'Full FBS'!$B$18:$M$4306,8,0)</f>
        <v>0</v>
      </c>
      <c r="J528" s="181">
        <f>VLOOKUP(B528,'Full FBS'!$B$18:$M$4306,9,0)</f>
        <v>0</v>
      </c>
      <c r="K528" s="181">
        <f>VLOOKUP(B528,'Full FBS'!$B$18:$M$4306,10,0)</f>
        <v>16</v>
      </c>
      <c r="L528" s="181">
        <f>VLOOKUP(B528,'Full FBS'!$B$18:$M$4306,11,0)</f>
        <v>192</v>
      </c>
      <c r="M528" s="181">
        <f>VLOOKUP(B528,'Full FBS'!$B$18:$M$4306,12,0)</f>
        <v>1</v>
      </c>
      <c r="N528" s="43">
        <f>SUM(G528*$D$8+H528*$D$5+I528*$D$9+J528*$D$6+K528*$D$11+L528*$D$10+M528*$D$7)</f>
        <v>33.200000000000003</v>
      </c>
      <c r="O528" s="97">
        <f>VLOOKUP(B528, 'Full FBS'!$B$18:$P$4999, 14, FALSE)</f>
        <v>1</v>
      </c>
      <c r="P528" s="106">
        <f>SUM((((I528+L528)/1300*0.35)+(J528+M528)/14.5*0.35)+(K528/90)*0.3)*100*O528</f>
        <v>12.91635720601238</v>
      </c>
      <c r="Q528" s="31"/>
      <c r="R528" s="15"/>
      <c r="S528" s="15"/>
      <c r="T528" s="15"/>
      <c r="U528" s="15"/>
    </row>
    <row r="529" spans="1:21" ht="13.5" customHeight="1">
      <c r="A529" s="41">
        <f>RANK(N529,$N$18:$N$1857)</f>
        <v>512</v>
      </c>
      <c r="B529" s="180" t="s">
        <v>1566</v>
      </c>
      <c r="C529" s="180" t="s">
        <v>1443</v>
      </c>
      <c r="D529" s="180" t="s">
        <v>43</v>
      </c>
      <c r="E529" s="180" t="s">
        <v>34</v>
      </c>
      <c r="F529" s="180" t="s">
        <v>41</v>
      </c>
      <c r="G529" s="181">
        <f>VLOOKUP(B529,'Full FBS'!$B$18:$M$4306,6,0)</f>
        <v>0</v>
      </c>
      <c r="H529" s="181">
        <f>VLOOKUP(B529,'Full FBS'!$B$18:$M$4306,7,0)</f>
        <v>0</v>
      </c>
      <c r="I529" s="181">
        <f>VLOOKUP(B529,'Full FBS'!$B$18:$M$4306,8,0)</f>
        <v>0</v>
      </c>
      <c r="J529" s="181">
        <f>VLOOKUP(B529,'Full FBS'!$B$18:$M$4306,9,0)</f>
        <v>0</v>
      </c>
      <c r="K529" s="181">
        <f>VLOOKUP(B529,'Full FBS'!$B$18:$M$4306,10,0)</f>
        <v>17</v>
      </c>
      <c r="L529" s="181">
        <f>VLOOKUP(B529,'Full FBS'!$B$18:$M$4306,11,0)</f>
        <v>177</v>
      </c>
      <c r="M529" s="181">
        <f>VLOOKUP(B529,'Full FBS'!$B$18:$M$4306,12,0)</f>
        <v>1</v>
      </c>
      <c r="N529" s="43">
        <f>SUM(G529*$D$8+H529*$D$5+I529*$D$9+J529*$D$6+K529*$D$11+L529*$D$10+M529*$D$7)</f>
        <v>32.200000000000003</v>
      </c>
      <c r="O529" s="97">
        <f>VLOOKUP(B529, 'Full FBS'!$B$18:$P$4999, 14, FALSE)</f>
        <v>1</v>
      </c>
      <c r="P529" s="106">
        <f>SUM((((I529+L529)/1300*0.35)+(J529+M529)/14.5*0.35)+(K529/90)*0.3)*100*O529</f>
        <v>12.845844385499557</v>
      </c>
      <c r="Q529" s="31"/>
      <c r="R529" s="15"/>
      <c r="S529" s="15"/>
      <c r="T529" s="15"/>
      <c r="U529" s="15"/>
    </row>
    <row r="530" spans="1:21" ht="13.5" customHeight="1">
      <c r="A530" s="41">
        <f>RANK(N530,$N$18:$N$1857)</f>
        <v>513</v>
      </c>
      <c r="B530" s="180" t="s">
        <v>349</v>
      </c>
      <c r="C530" s="180" t="s">
        <v>1430</v>
      </c>
      <c r="D530" s="180" t="s">
        <v>43</v>
      </c>
      <c r="E530" s="180" t="s">
        <v>38</v>
      </c>
      <c r="F530" s="207" t="s">
        <v>1482</v>
      </c>
      <c r="G530" s="181">
        <f>VLOOKUP(B530,'Full FBS'!$B$18:$M$4306,6,0)</f>
        <v>0</v>
      </c>
      <c r="H530" s="181">
        <f>VLOOKUP(B530,'Full FBS'!$B$18:$M$4306,7,0)</f>
        <v>0</v>
      </c>
      <c r="I530" s="181">
        <f>VLOOKUP(B530,'Full FBS'!$B$18:$M$4306,8,0)</f>
        <v>0</v>
      </c>
      <c r="J530" s="181">
        <f>VLOOKUP(B530,'Full FBS'!$B$18:$M$4306,9,0)</f>
        <v>0</v>
      </c>
      <c r="K530" s="181">
        <f>VLOOKUP(B530,'Full FBS'!$B$18:$M$4306,10,0)</f>
        <v>20</v>
      </c>
      <c r="L530" s="181">
        <f>VLOOKUP(B530,'Full FBS'!$B$18:$M$4306,11,0)</f>
        <v>161</v>
      </c>
      <c r="M530" s="181">
        <f>VLOOKUP(B530,'Full FBS'!$B$18:$M$4306,12,0)</f>
        <v>1</v>
      </c>
      <c r="N530" s="43">
        <f>SUM(G530*$D$8+H530*$D$5+I530*$D$9+J530*$D$6+K530*$D$11+L530*$D$10+M530*$D$7)</f>
        <v>32.1</v>
      </c>
      <c r="O530" s="97">
        <f>VLOOKUP(B530, 'Full FBS'!$B$18:$P$4999, 14, FALSE)</f>
        <v>1</v>
      </c>
      <c r="P530" s="106">
        <f>SUM((((I530+L530)/1300*0.35)+(J530+M530)/14.5*0.35)+(K530/90)*0.3)*100*O530</f>
        <v>13.415075154730328</v>
      </c>
      <c r="Q530" s="31"/>
      <c r="R530" s="15"/>
      <c r="S530" s="15"/>
      <c r="T530" s="15"/>
      <c r="U530" s="15"/>
    </row>
    <row r="531" spans="1:21" ht="13.5" customHeight="1">
      <c r="A531" s="41">
        <f>RANK(N531,$N$18:$N$1857)</f>
        <v>514</v>
      </c>
      <c r="B531" s="180" t="s">
        <v>1242</v>
      </c>
      <c r="C531" s="180" t="s">
        <v>1382</v>
      </c>
      <c r="D531" s="180" t="s">
        <v>43</v>
      </c>
      <c r="E531" s="180" t="s">
        <v>40</v>
      </c>
      <c r="F531" s="180" t="s">
        <v>37</v>
      </c>
      <c r="G531" s="181">
        <f>VLOOKUP(B531,'Full FBS'!$B$18:$M$4306,6,0)</f>
        <v>0</v>
      </c>
      <c r="H531" s="181">
        <f>VLOOKUP(B531,'Full FBS'!$B$18:$M$4306,7,0)</f>
        <v>0</v>
      </c>
      <c r="I531" s="181">
        <f>VLOOKUP(B531,'Full FBS'!$B$18:$M$4306,8,0)</f>
        <v>0</v>
      </c>
      <c r="J531" s="181">
        <f>VLOOKUP(B531,'Full FBS'!$B$18:$M$4306,9,0)</f>
        <v>0</v>
      </c>
      <c r="K531" s="181">
        <f>VLOOKUP(B531,'Full FBS'!$B$18:$M$4306,10,0)</f>
        <v>15</v>
      </c>
      <c r="L531" s="181">
        <f>VLOOKUP(B531,'Full FBS'!$B$18:$M$4306,11,0)</f>
        <v>177</v>
      </c>
      <c r="M531" s="181">
        <f>VLOOKUP(B531,'Full FBS'!$B$18:$M$4306,12,0)</f>
        <v>1</v>
      </c>
      <c r="N531" s="43">
        <f>SUM(G531*$D$8+H531*$D$5+I531*$D$9+J531*$D$6+K531*$D$11+L531*$D$10+M531*$D$7)</f>
        <v>31.2</v>
      </c>
      <c r="O531" s="97">
        <f>VLOOKUP(B531, 'Full FBS'!$B$18:$P$4999, 14, FALSE)</f>
        <v>1</v>
      </c>
      <c r="P531" s="106">
        <f>SUM((((I531+L531)/1300*0.35)+(J531+M531)/14.5*0.35)+(K531/90)*0.3)*100*O531</f>
        <v>12.179177718832889</v>
      </c>
      <c r="Q531" s="31"/>
      <c r="R531" s="15"/>
      <c r="S531" s="15"/>
      <c r="T531" s="15"/>
      <c r="U531" s="15"/>
    </row>
    <row r="532" spans="1:21" ht="13.5" customHeight="1">
      <c r="A532" s="41">
        <f>RANK(N532,$N$18:$N$1857)</f>
        <v>515</v>
      </c>
      <c r="B532" s="180" t="s">
        <v>683</v>
      </c>
      <c r="C532" s="180" t="s">
        <v>1466</v>
      </c>
      <c r="D532" s="180" t="s">
        <v>43</v>
      </c>
      <c r="E532" s="180" t="s">
        <v>36</v>
      </c>
      <c r="F532" s="180" t="s">
        <v>37</v>
      </c>
      <c r="G532" s="181">
        <f>VLOOKUP(B532,'Full FBS'!$B$18:$M$4306,6,0)</f>
        <v>0</v>
      </c>
      <c r="H532" s="181">
        <f>VLOOKUP(B532,'Full FBS'!$B$18:$M$4306,7,0)</f>
        <v>0</v>
      </c>
      <c r="I532" s="181">
        <f>VLOOKUP(B532,'Full FBS'!$B$18:$M$4306,8,0)</f>
        <v>0</v>
      </c>
      <c r="J532" s="181">
        <f>VLOOKUP(B532,'Full FBS'!$B$18:$M$4306,9,0)</f>
        <v>0</v>
      </c>
      <c r="K532" s="181">
        <f>VLOOKUP(B532,'Full FBS'!$B$18:$M$4306,10,0)</f>
        <v>14</v>
      </c>
      <c r="L532" s="181">
        <f>VLOOKUP(B532,'Full FBS'!$B$18:$M$4306,11,0)</f>
        <v>181</v>
      </c>
      <c r="M532" s="181">
        <f>VLOOKUP(B532,'Full FBS'!$B$18:$M$4306,12,0)</f>
        <v>1</v>
      </c>
      <c r="N532" s="43">
        <f>SUM(G532*$D$8+H532*$D$5+I532*$D$9+J532*$D$6+K532*$D$11+L532*$D$10+M532*$D$7)</f>
        <v>31.1</v>
      </c>
      <c r="O532" s="97">
        <f>VLOOKUP(B532, 'Full FBS'!$B$18:$P$4999, 14, FALSE)</f>
        <v>1</v>
      </c>
      <c r="P532" s="106">
        <f>SUM((((I532+L532)/1300*0.35)+(J532+M532)/14.5*0.35)+(K532/90)*0.3)*100*O532</f>
        <v>11.953536693191866</v>
      </c>
      <c r="Q532" s="31"/>
      <c r="R532" s="15"/>
      <c r="S532" s="15"/>
      <c r="T532" s="15"/>
      <c r="U532" s="15"/>
    </row>
    <row r="533" spans="1:21" ht="13.5" customHeight="1">
      <c r="A533" s="41">
        <f>RANK(N533,$N$18:$N$1857)</f>
        <v>515</v>
      </c>
      <c r="B533" s="180" t="s">
        <v>514</v>
      </c>
      <c r="C533" s="180" t="s">
        <v>1449</v>
      </c>
      <c r="D533" s="180" t="s">
        <v>43</v>
      </c>
      <c r="E533" s="180" t="s">
        <v>34</v>
      </c>
      <c r="F533" s="180" t="s">
        <v>1105</v>
      </c>
      <c r="G533" s="181">
        <f>VLOOKUP(B533,'Full FBS'!$B$18:$M$4306,6,0)</f>
        <v>0</v>
      </c>
      <c r="H533" s="181">
        <f>VLOOKUP(B533,'Full FBS'!$B$18:$M$4306,7,0)</f>
        <v>0</v>
      </c>
      <c r="I533" s="181">
        <f>VLOOKUP(B533,'Full FBS'!$B$18:$M$4306,8,0)</f>
        <v>0</v>
      </c>
      <c r="J533" s="181">
        <f>VLOOKUP(B533,'Full FBS'!$B$18:$M$4306,9,0)</f>
        <v>0</v>
      </c>
      <c r="K533" s="181">
        <f>VLOOKUP(B533,'Full FBS'!$B$18:$M$4306,10,0)</f>
        <v>16</v>
      </c>
      <c r="L533" s="181">
        <f>VLOOKUP(B533,'Full FBS'!$B$18:$M$4306,11,0)</f>
        <v>171</v>
      </c>
      <c r="M533" s="181">
        <f>VLOOKUP(B533,'Full FBS'!$B$18:$M$4306,12,0)</f>
        <v>1</v>
      </c>
      <c r="N533" s="43">
        <f>SUM(G533*$D$8+H533*$D$5+I533*$D$9+J533*$D$6+K533*$D$11+L533*$D$10+M533*$D$7)</f>
        <v>31.1</v>
      </c>
      <c r="O533" s="97">
        <f>VLOOKUP(B533, 'Full FBS'!$B$18:$P$4999, 14, FALSE)</f>
        <v>1</v>
      </c>
      <c r="P533" s="106">
        <f>SUM((((I533+L533)/1300*0.35)+(J533+M533)/14.5*0.35)+(K533/90)*0.3)*100*O533</f>
        <v>12.350972590627766</v>
      </c>
      <c r="Q533" s="31"/>
      <c r="R533" s="15"/>
      <c r="S533" s="15"/>
      <c r="T533" s="15"/>
      <c r="U533" s="15"/>
    </row>
    <row r="534" spans="1:21" ht="13.5" customHeight="1">
      <c r="A534" s="41">
        <f>RANK(N534,$N$18:$N$1857)</f>
        <v>517</v>
      </c>
      <c r="B534" s="180" t="s">
        <v>1296</v>
      </c>
      <c r="C534" s="180" t="s">
        <v>1402</v>
      </c>
      <c r="D534" s="180" t="s">
        <v>43</v>
      </c>
      <c r="E534" s="180" t="s">
        <v>40</v>
      </c>
      <c r="F534" s="180" t="s">
        <v>1105</v>
      </c>
      <c r="G534" s="181">
        <f>VLOOKUP(B534,'Full FBS'!$B$18:$M$4306,6,0)</f>
        <v>0</v>
      </c>
      <c r="H534" s="181">
        <f>VLOOKUP(B534,'Full FBS'!$B$18:$M$4306,7,0)</f>
        <v>0</v>
      </c>
      <c r="I534" s="181">
        <f>VLOOKUP(B534,'Full FBS'!$B$18:$M$4306,8,0)</f>
        <v>0</v>
      </c>
      <c r="J534" s="181">
        <f>VLOOKUP(B534,'Full FBS'!$B$18:$M$4306,9,0)</f>
        <v>0</v>
      </c>
      <c r="K534" s="181">
        <f>VLOOKUP(B534,'Full FBS'!$B$18:$M$4306,10,0)</f>
        <v>16</v>
      </c>
      <c r="L534" s="181">
        <f>VLOOKUP(B534,'Full FBS'!$B$18:$M$4306,11,0)</f>
        <v>152</v>
      </c>
      <c r="M534" s="181">
        <f>VLOOKUP(B534,'Full FBS'!$B$18:$M$4306,12,0)</f>
        <v>1</v>
      </c>
      <c r="N534" s="43">
        <f>SUM(G534*$D$8+H534*$D$5+I534*$D$9+J534*$D$6+K534*$D$11+L534*$D$10+M534*$D$7)</f>
        <v>29.200000000000003</v>
      </c>
      <c r="O534" s="97">
        <f>VLOOKUP(B534, 'Full FBS'!$B$18:$P$4999, 14, FALSE)</f>
        <v>0.97499999999999998</v>
      </c>
      <c r="P534" s="106">
        <f>SUM((((I534+L534)/1300*0.35)+(J534+M534)/14.5*0.35)+(K534/90)*0.3)*100*O534</f>
        <v>11.543448275862069</v>
      </c>
      <c r="Q534" s="31"/>
      <c r="R534" s="15"/>
      <c r="S534" s="15"/>
      <c r="T534" s="15"/>
      <c r="U534" s="15"/>
    </row>
    <row r="535" spans="1:21" ht="13.5" customHeight="1">
      <c r="A535" s="41">
        <f>RANK(N535,$N$18:$N$1857)</f>
        <v>518</v>
      </c>
      <c r="B535" s="180" t="s">
        <v>1557</v>
      </c>
      <c r="C535" s="180" t="s">
        <v>1441</v>
      </c>
      <c r="D535" s="180" t="s">
        <v>43</v>
      </c>
      <c r="E535" s="180" t="s">
        <v>36</v>
      </c>
      <c r="F535" s="180" t="s">
        <v>52</v>
      </c>
      <c r="G535" s="181">
        <f>VLOOKUP(B535,'Full FBS'!$B$18:$M$4306,6,0)</f>
        <v>0</v>
      </c>
      <c r="H535" s="181">
        <f>VLOOKUP(B535,'Full FBS'!$B$18:$M$4306,7,0)</f>
        <v>0</v>
      </c>
      <c r="I535" s="181">
        <f>VLOOKUP(B535,'Full FBS'!$B$18:$M$4306,8,0)</f>
        <v>0</v>
      </c>
      <c r="J535" s="181">
        <f>VLOOKUP(B535,'Full FBS'!$B$18:$M$4306,9,0)</f>
        <v>0</v>
      </c>
      <c r="K535" s="181">
        <f>VLOOKUP(B535,'Full FBS'!$B$18:$M$4306,10,0)</f>
        <v>15</v>
      </c>
      <c r="L535" s="181">
        <f>VLOOKUP(B535,'Full FBS'!$B$18:$M$4306,11,0)</f>
        <v>211</v>
      </c>
      <c r="M535" s="181">
        <f>VLOOKUP(B535,'Full FBS'!$B$18:$M$4306,12,0)</f>
        <v>0</v>
      </c>
      <c r="N535" s="43">
        <f>SUM(G535*$D$8+H535*$D$5+I535*$D$9+J535*$D$6+K535*$D$11+L535*$D$10+M535*$D$7)</f>
        <v>28.6</v>
      </c>
      <c r="O535" s="97">
        <f>VLOOKUP(B535, 'Full FBS'!$B$18:$P$4999, 14, FALSE)</f>
        <v>1</v>
      </c>
      <c r="P535" s="106">
        <f>SUM((((I535+L535)/1300*0.35)+(J535+M535)/14.5*0.35)+(K535/90)*0.3)*100*O535</f>
        <v>10.680769230769229</v>
      </c>
      <c r="Q535" s="31"/>
      <c r="R535" s="15"/>
      <c r="S535" s="15"/>
      <c r="T535" s="15"/>
      <c r="U535" s="15"/>
    </row>
    <row r="536" spans="1:21" ht="13.5" customHeight="1">
      <c r="A536" s="41">
        <f>RANK(N536,$N$18:$N$1857)</f>
        <v>519</v>
      </c>
      <c r="B536" s="180" t="s">
        <v>1632</v>
      </c>
      <c r="C536" s="180" t="s">
        <v>1394</v>
      </c>
      <c r="D536" s="180" t="s">
        <v>43</v>
      </c>
      <c r="E536" s="180" t="s">
        <v>36</v>
      </c>
      <c r="F536" s="180" t="s">
        <v>52</v>
      </c>
      <c r="G536" s="181">
        <f>VLOOKUP(B536,'Full FBS'!$B$18:$M$4306,6,0)</f>
        <v>0</v>
      </c>
      <c r="H536" s="181">
        <f>VLOOKUP(B536,'Full FBS'!$B$18:$M$4306,7,0)</f>
        <v>0</v>
      </c>
      <c r="I536" s="181">
        <f>VLOOKUP(B536,'Full FBS'!$B$18:$M$4306,8,0)</f>
        <v>0</v>
      </c>
      <c r="J536" s="181">
        <f>VLOOKUP(B536,'Full FBS'!$B$18:$M$4306,9,0)</f>
        <v>0</v>
      </c>
      <c r="K536" s="181">
        <f>VLOOKUP(B536,'Full FBS'!$B$18:$M$4306,10,0)</f>
        <v>12</v>
      </c>
      <c r="L536" s="181">
        <f>VLOOKUP(B536,'Full FBS'!$B$18:$M$4306,11,0)</f>
        <v>164</v>
      </c>
      <c r="M536" s="181">
        <f>VLOOKUP(B536,'Full FBS'!$B$18:$M$4306,12,0)</f>
        <v>1</v>
      </c>
      <c r="N536" s="43">
        <f>SUM(G536*$D$8+H536*$D$5+I536*$D$9+J536*$D$6+K536*$D$11+L536*$D$10+M536*$D$7)</f>
        <v>28.400000000000002</v>
      </c>
      <c r="O536" s="97">
        <f>VLOOKUP(B536, 'Full FBS'!$B$18:$P$4999, 14, FALSE)</f>
        <v>1</v>
      </c>
      <c r="P536" s="106">
        <f>SUM((((I536+L536)/1300*0.35)+(J536+M536)/14.5*0.35)+(K536/90)*0.3)*100*O536</f>
        <v>10.829177718832891</v>
      </c>
      <c r="Q536" s="31"/>
      <c r="R536" s="15"/>
      <c r="S536" s="15"/>
      <c r="T536" s="15"/>
      <c r="U536" s="15"/>
    </row>
    <row r="537" spans="1:21" ht="13.5" customHeight="1">
      <c r="A537" s="41">
        <f>RANK(N537,$N$18:$N$1857)</f>
        <v>520</v>
      </c>
      <c r="B537" s="180" t="s">
        <v>472</v>
      </c>
      <c r="C537" s="180" t="s">
        <v>1480</v>
      </c>
      <c r="D537" s="180" t="s">
        <v>43</v>
      </c>
      <c r="E537" s="180" t="s">
        <v>38</v>
      </c>
      <c r="F537" s="180" t="s">
        <v>1103</v>
      </c>
      <c r="G537" s="181">
        <f>VLOOKUP(B537,'Full FBS'!$B$18:$M$4306,6,0)</f>
        <v>0</v>
      </c>
      <c r="H537" s="181">
        <f>VLOOKUP(B537,'Full FBS'!$B$18:$M$4306,7,0)</f>
        <v>0</v>
      </c>
      <c r="I537" s="181">
        <f>VLOOKUP(B537,'Full FBS'!$B$18:$M$4306,8,0)</f>
        <v>0</v>
      </c>
      <c r="J537" s="181">
        <f>VLOOKUP(B537,'Full FBS'!$B$18:$M$4306,9,0)</f>
        <v>0</v>
      </c>
      <c r="K537" s="181">
        <f>VLOOKUP(B537,'Full FBS'!$B$18:$M$4306,10,0)</f>
        <v>9</v>
      </c>
      <c r="L537" s="181">
        <f>VLOOKUP(B537,'Full FBS'!$B$18:$M$4306,11,0)</f>
        <v>136</v>
      </c>
      <c r="M537" s="181">
        <f>VLOOKUP(B537,'Full FBS'!$B$18:$M$4306,12,0)</f>
        <v>1</v>
      </c>
      <c r="N537" s="43">
        <f>SUM(G537*$D$8+H537*$D$5+I537*$D$9+J537*$D$6+K537*$D$11+L537*$D$10+M537*$D$7)</f>
        <v>24.1</v>
      </c>
      <c r="O537" s="97">
        <f>VLOOKUP(B537, 'Full FBS'!$B$18:$P$4999, 14, FALSE)</f>
        <v>1</v>
      </c>
      <c r="P537" s="106">
        <f>SUM((((I537+L537)/1300*0.35)+(J537+M537)/14.5*0.35)+(K537/90)*0.3)*100*O537</f>
        <v>9.0753315649867368</v>
      </c>
      <c r="Q537" s="31"/>
      <c r="R537" s="15"/>
      <c r="S537" s="15"/>
      <c r="T537" s="15"/>
      <c r="U537" s="15"/>
    </row>
    <row r="538" spans="1:21" ht="13.5" customHeight="1">
      <c r="A538" s="41">
        <f>RANK(N538,$N$18:$N$1857)</f>
        <v>521</v>
      </c>
      <c r="B538" s="180" t="s">
        <v>473</v>
      </c>
      <c r="C538" s="180" t="s">
        <v>1480</v>
      </c>
      <c r="D538" s="180" t="s">
        <v>43</v>
      </c>
      <c r="E538" s="180" t="s">
        <v>38</v>
      </c>
      <c r="F538" s="180" t="s">
        <v>1103</v>
      </c>
      <c r="G538" s="181">
        <f>VLOOKUP(B538,'Full FBS'!$B$18:$M$4306,6,0)</f>
        <v>0</v>
      </c>
      <c r="H538" s="181">
        <f>VLOOKUP(B538,'Full FBS'!$B$18:$M$4306,7,0)</f>
        <v>0</v>
      </c>
      <c r="I538" s="181">
        <f>VLOOKUP(B538,'Full FBS'!$B$18:$M$4306,8,0)</f>
        <v>0</v>
      </c>
      <c r="J538" s="181">
        <f>VLOOKUP(B538,'Full FBS'!$B$18:$M$4306,9,0)</f>
        <v>0</v>
      </c>
      <c r="K538" s="181">
        <f>VLOOKUP(B538,'Full FBS'!$B$18:$M$4306,10,0)</f>
        <v>5</v>
      </c>
      <c r="L538" s="181">
        <f>VLOOKUP(B538,'Full FBS'!$B$18:$M$4306,11,0)</f>
        <v>93</v>
      </c>
      <c r="M538" s="181">
        <f>VLOOKUP(B538,'Full FBS'!$B$18:$M$4306,12,0)</f>
        <v>1</v>
      </c>
      <c r="N538" s="43">
        <f>SUM(G538*$D$8+H538*$D$5+I538*$D$9+J538*$D$6+K538*$D$11+L538*$D$10+M538*$D$7)</f>
        <v>17.8</v>
      </c>
      <c r="O538" s="97">
        <f>VLOOKUP(B538, 'Full FBS'!$B$18:$P$4999, 14, FALSE)</f>
        <v>1</v>
      </c>
      <c r="P538" s="106">
        <f>SUM((((I538+L538)/1300*0.35)+(J538+M538)/14.5*0.35)+(K538/90)*0.3)*100*O538</f>
        <v>6.5843059239610966</v>
      </c>
      <c r="Q538" s="31"/>
      <c r="R538" s="15"/>
      <c r="S538" s="15"/>
      <c r="T538" s="15"/>
      <c r="U538" s="15"/>
    </row>
    <row r="539" spans="1:21" ht="13.5" customHeight="1">
      <c r="A539" s="41">
        <f>RANK(N539,$N$18:$N$1857)</f>
        <v>522</v>
      </c>
      <c r="B539" s="180" t="s">
        <v>1100</v>
      </c>
      <c r="C539" s="180" t="s">
        <v>1389</v>
      </c>
      <c r="D539" s="180" t="s">
        <v>43</v>
      </c>
      <c r="E539" s="180" t="s">
        <v>38</v>
      </c>
      <c r="F539" s="180" t="s">
        <v>1105</v>
      </c>
      <c r="G539" s="181">
        <f>VLOOKUP(B539,'Full FBS'!$B$18:$M$4306,6,0)</f>
        <v>0</v>
      </c>
      <c r="H539" s="181">
        <f>VLOOKUP(B539,'Full FBS'!$B$18:$M$4306,7,0)</f>
        <v>0</v>
      </c>
      <c r="I539" s="181">
        <f>VLOOKUP(B539,'Full FBS'!$B$18:$M$4306,8,0)</f>
        <v>0</v>
      </c>
      <c r="J539" s="181">
        <f>VLOOKUP(B539,'Full FBS'!$B$18:$M$4306,9,0)</f>
        <v>0</v>
      </c>
      <c r="K539" s="181">
        <f>VLOOKUP(B539,'Full FBS'!$B$18:$M$4306,10,0)</f>
        <v>0</v>
      </c>
      <c r="L539" s="181">
        <f>VLOOKUP(B539,'Full FBS'!$B$18:$M$4306,11,0)</f>
        <v>0</v>
      </c>
      <c r="M539" s="181">
        <f>VLOOKUP(B539,'Full FBS'!$B$18:$M$4306,12,0)</f>
        <v>0</v>
      </c>
      <c r="N539" s="43">
        <f>SUM(G539*$D$8+H539*$D$5+I539*$D$9+J539*$D$6+K539*$D$11+L539*$D$10+M539*$D$7)</f>
        <v>0</v>
      </c>
      <c r="O539" s="97">
        <f>VLOOKUP(B539, 'Full FBS'!$B$18:$P$4999, 14, FALSE)</f>
        <v>1</v>
      </c>
      <c r="P539" s="106">
        <f>SUM((((I539+L539)/1300*0.35)+(J539+M539)/14.5*0.35)+(K539/90)*0.3)*100*O539</f>
        <v>0</v>
      </c>
      <c r="Q539" s="31"/>
      <c r="R539" s="15"/>
      <c r="S539" s="15"/>
      <c r="T539" s="15"/>
      <c r="U539" s="15"/>
    </row>
    <row r="540" spans="1:21" ht="13.5" customHeight="1">
      <c r="A540" s="41">
        <f>RANK(N540,$N$18:$N$1857)</f>
        <v>522</v>
      </c>
      <c r="B540" s="180" t="s">
        <v>1299</v>
      </c>
      <c r="C540" s="180" t="s">
        <v>1454</v>
      </c>
      <c r="D540" s="180" t="s">
        <v>43</v>
      </c>
      <c r="E540" s="180" t="s">
        <v>34</v>
      </c>
      <c r="F540" s="180" t="s">
        <v>35</v>
      </c>
      <c r="G540" s="181">
        <f>VLOOKUP(B540,'Full FBS'!$B$18:$M$4306,6,0)</f>
        <v>0</v>
      </c>
      <c r="H540" s="181">
        <f>VLOOKUP(B540,'Full FBS'!$B$18:$M$4306,7,0)</f>
        <v>0</v>
      </c>
      <c r="I540" s="181">
        <f>VLOOKUP(B540,'Full FBS'!$B$18:$M$4306,8,0)</f>
        <v>0</v>
      </c>
      <c r="J540" s="181">
        <f>VLOOKUP(B540,'Full FBS'!$B$18:$M$4306,9,0)</f>
        <v>0</v>
      </c>
      <c r="K540" s="181">
        <f>VLOOKUP(B540,'Full FBS'!$B$18:$M$4306,10,0)</f>
        <v>0</v>
      </c>
      <c r="L540" s="181">
        <f>VLOOKUP(B540,'Full FBS'!$B$18:$M$4306,11,0)</f>
        <v>0</v>
      </c>
      <c r="M540" s="181">
        <f>VLOOKUP(B540,'Full FBS'!$B$18:$M$4306,12,0)</f>
        <v>0</v>
      </c>
      <c r="N540" s="43">
        <f>SUM(G540*$D$8+H540*$D$5+I540*$D$9+J540*$D$6+K540*$D$11+L540*$D$10+M540*$D$7)</f>
        <v>0</v>
      </c>
      <c r="O540" s="97">
        <f>VLOOKUP(B540, 'Full FBS'!$B$18:$P$4999, 14, FALSE)</f>
        <v>1</v>
      </c>
      <c r="P540" s="106">
        <f>SUM((((I540+L540)/1300*0.35)+(J540+M540)/14.5*0.35)+(K540/90)*0.3)*100*O540</f>
        <v>0</v>
      </c>
      <c r="Q540" s="31"/>
      <c r="R540" s="15"/>
      <c r="S540" s="15"/>
      <c r="T540" s="15"/>
      <c r="U540" s="15"/>
    </row>
    <row r="541" spans="1:21" ht="13.5" customHeight="1">
      <c r="A541" s="41">
        <f>RANK(N541,$N$18:$N$1857)</f>
        <v>522</v>
      </c>
      <c r="B541" s="180" t="s">
        <v>160</v>
      </c>
      <c r="C541" s="180" t="s">
        <v>1448</v>
      </c>
      <c r="D541" s="180" t="s">
        <v>43</v>
      </c>
      <c r="E541" s="180" t="s">
        <v>34</v>
      </c>
      <c r="F541" s="180" t="s">
        <v>41</v>
      </c>
      <c r="G541" s="181">
        <f>VLOOKUP(B541,'Full FBS'!$B$18:$M$4306,6,0)</f>
        <v>0</v>
      </c>
      <c r="H541" s="181">
        <f>VLOOKUP(B541,'Full FBS'!$B$18:$M$4306,7,0)</f>
        <v>0</v>
      </c>
      <c r="I541" s="181">
        <f>VLOOKUP(B541,'Full FBS'!$B$18:$M$4306,8,0)</f>
        <v>0</v>
      </c>
      <c r="J541" s="181">
        <f>VLOOKUP(B541,'Full FBS'!$B$18:$M$4306,9,0)</f>
        <v>0</v>
      </c>
      <c r="K541" s="181">
        <f>VLOOKUP(B541,'Full FBS'!$B$18:$M$4306,10,0)</f>
        <v>0</v>
      </c>
      <c r="L541" s="181">
        <f>VLOOKUP(B541,'Full FBS'!$B$18:$M$4306,11,0)</f>
        <v>0</v>
      </c>
      <c r="M541" s="181">
        <f>VLOOKUP(B541,'Full FBS'!$B$18:$M$4306,12,0)</f>
        <v>0</v>
      </c>
      <c r="N541" s="43">
        <f>SUM(G541*$D$8+H541*$D$5+I541*$D$9+J541*$D$6+K541*$D$11+L541*$D$10+M541*$D$7)</f>
        <v>0</v>
      </c>
      <c r="O541" s="97">
        <f>VLOOKUP(B541, 'Full FBS'!$B$18:$P$4999, 14, FALSE)</f>
        <v>1</v>
      </c>
      <c r="P541" s="106">
        <f>SUM((((I541+L541)/1300*0.35)+(J541+M541)/14.5*0.35)+(K541/90)*0.3)*100*O541</f>
        <v>0</v>
      </c>
      <c r="Q541" s="31"/>
      <c r="R541" s="15"/>
      <c r="S541" s="15"/>
      <c r="T541" s="15"/>
      <c r="U541" s="15"/>
    </row>
    <row r="542" spans="1:21" ht="13.5" customHeight="1">
      <c r="A542" s="41">
        <f>RANK(N542,$N$18:$N$1857)</f>
        <v>522</v>
      </c>
      <c r="B542" s="180" t="s">
        <v>696</v>
      </c>
      <c r="C542" s="180" t="s">
        <v>1413</v>
      </c>
      <c r="D542" s="180" t="s">
        <v>43</v>
      </c>
      <c r="E542" s="180" t="s">
        <v>38</v>
      </c>
      <c r="F542" s="180" t="s">
        <v>52</v>
      </c>
      <c r="G542" s="181">
        <f>VLOOKUP(B542,'Full FBS'!$B$18:$M$4306,6,0)</f>
        <v>0</v>
      </c>
      <c r="H542" s="181">
        <f>VLOOKUP(B542,'Full FBS'!$B$18:$M$4306,7,0)</f>
        <v>0</v>
      </c>
      <c r="I542" s="181">
        <f>VLOOKUP(B542,'Full FBS'!$B$18:$M$4306,8,0)</f>
        <v>0</v>
      </c>
      <c r="J542" s="181">
        <f>VLOOKUP(B542,'Full FBS'!$B$18:$M$4306,9,0)</f>
        <v>0</v>
      </c>
      <c r="K542" s="181">
        <f>VLOOKUP(B542,'Full FBS'!$B$18:$M$4306,10,0)</f>
        <v>0</v>
      </c>
      <c r="L542" s="181">
        <f>VLOOKUP(B542,'Full FBS'!$B$18:$M$4306,11,0)</f>
        <v>0</v>
      </c>
      <c r="M542" s="181">
        <f>VLOOKUP(B542,'Full FBS'!$B$18:$M$4306,12,0)</f>
        <v>0</v>
      </c>
      <c r="N542" s="43">
        <f>SUM(G542*$D$8+H542*$D$5+I542*$D$9+J542*$D$6+K542*$D$11+L542*$D$10+M542*$D$7)</f>
        <v>0</v>
      </c>
      <c r="O542" s="97">
        <f>VLOOKUP(B542, 'Full FBS'!$B$18:$P$4999, 14, FALSE)</f>
        <v>1</v>
      </c>
      <c r="P542" s="106">
        <f>SUM((((I542+L542)/1300*0.35)+(J542+M542)/14.5*0.35)+(K542/90)*0.3)*100*O542</f>
        <v>0</v>
      </c>
      <c r="Q542" s="31"/>
      <c r="R542" s="15"/>
      <c r="S542" s="15"/>
      <c r="T542" s="15"/>
      <c r="U542" s="15"/>
    </row>
    <row r="543" spans="1:21" ht="13.5" customHeight="1">
      <c r="A543" s="41">
        <f>RANK(N543,$N$18:$N$1857)</f>
        <v>522</v>
      </c>
      <c r="B543" s="180" t="s">
        <v>701</v>
      </c>
      <c r="C543" s="180" t="s">
        <v>1477</v>
      </c>
      <c r="D543" s="180" t="s">
        <v>43</v>
      </c>
      <c r="E543" s="180" t="s">
        <v>36</v>
      </c>
      <c r="F543" s="180" t="s">
        <v>41</v>
      </c>
      <c r="G543" s="181">
        <f>VLOOKUP(B543,'Full FBS'!$B$18:$M$4306,6,0)</f>
        <v>0</v>
      </c>
      <c r="H543" s="181">
        <f>VLOOKUP(B543,'Full FBS'!$B$18:$M$4306,7,0)</f>
        <v>0</v>
      </c>
      <c r="I543" s="181">
        <f>VLOOKUP(B543,'Full FBS'!$B$18:$M$4306,8,0)</f>
        <v>0</v>
      </c>
      <c r="J543" s="181">
        <f>VLOOKUP(B543,'Full FBS'!$B$18:$M$4306,9,0)</f>
        <v>0</v>
      </c>
      <c r="K543" s="181">
        <f>VLOOKUP(B543,'Full FBS'!$B$18:$M$4306,10,0)</f>
        <v>0</v>
      </c>
      <c r="L543" s="181">
        <f>VLOOKUP(B543,'Full FBS'!$B$18:$M$4306,11,0)</f>
        <v>0</v>
      </c>
      <c r="M543" s="181">
        <f>VLOOKUP(B543,'Full FBS'!$B$18:$M$4306,12,0)</f>
        <v>0</v>
      </c>
      <c r="N543" s="43">
        <f>SUM(G543*$D$8+H543*$D$5+I543*$D$9+J543*$D$6+K543*$D$11+L543*$D$10+M543*$D$7)</f>
        <v>0</v>
      </c>
      <c r="O543" s="97">
        <f>VLOOKUP(B543, 'Full FBS'!$B$18:$P$4999, 14, FALSE)</f>
        <v>1</v>
      </c>
      <c r="P543" s="106">
        <f>SUM((((I543+L543)/1300*0.35)+(J543+M543)/14.5*0.35)+(K543/90)*0.3)*100*O543</f>
        <v>0</v>
      </c>
      <c r="Q543" s="31"/>
      <c r="R543" s="15"/>
      <c r="S543" s="15"/>
      <c r="T543" s="15"/>
      <c r="U543" s="15"/>
    </row>
    <row r="544" spans="1:21" ht="13.5" customHeight="1">
      <c r="A544" s="41">
        <f>RANK(N544,$N$18:$N$1857)</f>
        <v>522</v>
      </c>
      <c r="B544" s="207" t="s">
        <v>1570</v>
      </c>
      <c r="C544" s="180" t="s">
        <v>1426</v>
      </c>
      <c r="D544" s="180" t="s">
        <v>43</v>
      </c>
      <c r="E544" s="207" t="s">
        <v>36</v>
      </c>
      <c r="F544" s="180" t="s">
        <v>41</v>
      </c>
      <c r="G544" s="181">
        <f>VLOOKUP(B544,'Full FBS'!$B$18:$M$4306,6,0)</f>
        <v>0</v>
      </c>
      <c r="H544" s="181">
        <f>VLOOKUP(B544,'Full FBS'!$B$18:$M$4306,7,0)</f>
        <v>0</v>
      </c>
      <c r="I544" s="181">
        <f>VLOOKUP(B544,'Full FBS'!$B$18:$M$4306,8,0)</f>
        <v>0</v>
      </c>
      <c r="J544" s="181">
        <f>VLOOKUP(B544,'Full FBS'!$B$18:$M$4306,9,0)</f>
        <v>0</v>
      </c>
      <c r="K544" s="181">
        <f>VLOOKUP(B544,'Full FBS'!$B$18:$M$4306,10,0)</f>
        <v>0</v>
      </c>
      <c r="L544" s="181">
        <f>VLOOKUP(B544,'Full FBS'!$B$18:$M$4306,11,0)</f>
        <v>0</v>
      </c>
      <c r="M544" s="181">
        <f>VLOOKUP(B544,'Full FBS'!$B$18:$M$4306,12,0)</f>
        <v>0</v>
      </c>
      <c r="N544" s="43">
        <f>SUM(G544*$D$8+H544*$D$5+I544*$D$9+J544*$D$6+K544*$D$11+L544*$D$10+M544*$D$7)</f>
        <v>0</v>
      </c>
      <c r="O544" s="97">
        <f>VLOOKUP(B544, 'Full FBS'!$B$18:$P$4999, 14, FALSE)</f>
        <v>1</v>
      </c>
      <c r="P544" s="106">
        <f>SUM((((I544+L544)/1300*0.35)+(J544+M544)/14.5*0.35)+(K544/90)*0.3)*100*O544</f>
        <v>0</v>
      </c>
      <c r="Q544" s="31"/>
      <c r="R544" s="15"/>
      <c r="S544" s="15"/>
      <c r="T544" s="15"/>
      <c r="U544" s="15"/>
    </row>
    <row r="545" spans="1:21" ht="13.5" customHeight="1">
      <c r="A545" s="41">
        <f>RANK(N545,$N$18:$N$1857)</f>
        <v>522</v>
      </c>
      <c r="B545" s="180" t="s">
        <v>1310</v>
      </c>
      <c r="C545" s="180" t="s">
        <v>1392</v>
      </c>
      <c r="D545" s="180" t="s">
        <v>43</v>
      </c>
      <c r="E545" s="180" t="s">
        <v>38</v>
      </c>
      <c r="F545" s="180" t="s">
        <v>1482</v>
      </c>
      <c r="G545" s="181">
        <f>VLOOKUP(B545,'Full FBS'!$B$18:$M$4306,6,0)</f>
        <v>0</v>
      </c>
      <c r="H545" s="181">
        <f>VLOOKUP(B545,'Full FBS'!$B$18:$M$4306,7,0)</f>
        <v>0</v>
      </c>
      <c r="I545" s="181">
        <f>VLOOKUP(B545,'Full FBS'!$B$18:$M$4306,8,0)</f>
        <v>0</v>
      </c>
      <c r="J545" s="181">
        <f>VLOOKUP(B545,'Full FBS'!$B$18:$M$4306,9,0)</f>
        <v>0</v>
      </c>
      <c r="K545" s="181">
        <f>VLOOKUP(B545,'Full FBS'!$B$18:$M$4306,10,0)</f>
        <v>0</v>
      </c>
      <c r="L545" s="181">
        <f>VLOOKUP(B545,'Full FBS'!$B$18:$M$4306,11,0)</f>
        <v>0</v>
      </c>
      <c r="M545" s="181">
        <f>VLOOKUP(B545,'Full FBS'!$B$18:$M$4306,12,0)</f>
        <v>0</v>
      </c>
      <c r="N545" s="43">
        <f>SUM(G545*$D$8+H545*$D$5+I545*$D$9+J545*$D$6+K545*$D$11+L545*$D$10+M545*$D$7)</f>
        <v>0</v>
      </c>
      <c r="O545" s="97">
        <f>VLOOKUP(B545, 'Full FBS'!$B$18:$P$4999, 14, FALSE)</f>
        <v>1</v>
      </c>
      <c r="P545" s="106">
        <f>SUM((((I545+L545)/1300*0.35)+(J545+M545)/14.5*0.35)+(K545/90)*0.3)*100*O545</f>
        <v>0</v>
      </c>
      <c r="Q545" s="31"/>
      <c r="R545" s="15"/>
      <c r="S545" s="15"/>
      <c r="T545" s="15"/>
      <c r="U545" s="15"/>
    </row>
    <row r="546" spans="1:21" ht="13.5" customHeight="1">
      <c r="A546" s="41">
        <f>RANK(N546,$N$18:$N$1857)</f>
        <v>522</v>
      </c>
      <c r="B546" s="180" t="s">
        <v>753</v>
      </c>
      <c r="C546" s="180" t="s">
        <v>1459</v>
      </c>
      <c r="D546" s="180" t="s">
        <v>43</v>
      </c>
      <c r="E546" s="180" t="s">
        <v>38</v>
      </c>
      <c r="F546" s="180" t="s">
        <v>41</v>
      </c>
      <c r="G546" s="181">
        <f>VLOOKUP(B546,'Full FBS'!$B$18:$M$4306,6,0)</f>
        <v>0</v>
      </c>
      <c r="H546" s="181">
        <f>VLOOKUP(B546,'Full FBS'!$B$18:$M$4306,7,0)</f>
        <v>0</v>
      </c>
      <c r="I546" s="181">
        <f>VLOOKUP(B546,'Full FBS'!$B$18:$M$4306,8,0)</f>
        <v>0</v>
      </c>
      <c r="J546" s="181">
        <f>VLOOKUP(B546,'Full FBS'!$B$18:$M$4306,9,0)</f>
        <v>0</v>
      </c>
      <c r="K546" s="181">
        <f>VLOOKUP(B546,'Full FBS'!$B$18:$M$4306,10,0)</f>
        <v>0</v>
      </c>
      <c r="L546" s="181">
        <f>VLOOKUP(B546,'Full FBS'!$B$18:$M$4306,11,0)</f>
        <v>0</v>
      </c>
      <c r="M546" s="181">
        <f>VLOOKUP(B546,'Full FBS'!$B$18:$M$4306,12,0)</f>
        <v>0</v>
      </c>
      <c r="N546" s="43">
        <f>SUM(G546*$D$8+H546*$D$5+I546*$D$9+J546*$D$6+K546*$D$11+L546*$D$10+M546*$D$7)</f>
        <v>0</v>
      </c>
      <c r="O546" s="97">
        <f>VLOOKUP(B546, 'Full FBS'!$B$18:$P$4999, 14, FALSE)</f>
        <v>1</v>
      </c>
      <c r="P546" s="106">
        <f>SUM((((I546+L546)/1300*0.35)+(J546+M546)/14.5*0.35)+(K546/90)*0.3)*100*O546</f>
        <v>0</v>
      </c>
      <c r="Q546" s="31"/>
      <c r="R546" s="15"/>
      <c r="S546" s="15"/>
      <c r="T546" s="15"/>
      <c r="U546" s="15"/>
    </row>
    <row r="547" spans="1:21" ht="13.5" customHeight="1">
      <c r="A547" s="41">
        <f>RANK(N547,$N$18:$N$1857)</f>
        <v>522</v>
      </c>
      <c r="B547" s="180" t="s">
        <v>787</v>
      </c>
      <c r="C547" s="180" t="s">
        <v>1472</v>
      </c>
      <c r="D547" s="180" t="s">
        <v>43</v>
      </c>
      <c r="E547" s="180" t="s">
        <v>36</v>
      </c>
      <c r="F547" s="180" t="s">
        <v>1106</v>
      </c>
      <c r="G547" s="181">
        <f>VLOOKUP(B547,'Full FBS'!$B$18:$M$4306,6,0)</f>
        <v>0</v>
      </c>
      <c r="H547" s="181">
        <f>VLOOKUP(B547,'Full FBS'!$B$18:$M$4306,7,0)</f>
        <v>0</v>
      </c>
      <c r="I547" s="181">
        <f>VLOOKUP(B547,'Full FBS'!$B$18:$M$4306,8,0)</f>
        <v>0</v>
      </c>
      <c r="J547" s="181">
        <f>VLOOKUP(B547,'Full FBS'!$B$18:$M$4306,9,0)</f>
        <v>0</v>
      </c>
      <c r="K547" s="181">
        <f>VLOOKUP(B547,'Full FBS'!$B$18:$M$4306,10,0)</f>
        <v>0</v>
      </c>
      <c r="L547" s="181">
        <f>VLOOKUP(B547,'Full FBS'!$B$18:$M$4306,11,0)</f>
        <v>0</v>
      </c>
      <c r="M547" s="181">
        <f>VLOOKUP(B547,'Full FBS'!$B$18:$M$4306,12,0)</f>
        <v>0</v>
      </c>
      <c r="N547" s="43">
        <f>SUM(G547*$D$8+H547*$D$5+I547*$D$9+J547*$D$6+K547*$D$11+L547*$D$10+M547*$D$7)</f>
        <v>0</v>
      </c>
      <c r="O547" s="97">
        <f>VLOOKUP(B547, 'Full FBS'!$B$18:$P$4999, 14, FALSE)</f>
        <v>1</v>
      </c>
      <c r="P547" s="106">
        <f>SUM((((I547+L547)/1300*0.35)+(J547+M547)/14.5*0.35)+(K547/90)*0.3)*100*O547</f>
        <v>0</v>
      </c>
      <c r="Q547" s="31"/>
      <c r="R547" s="15"/>
      <c r="S547" s="15"/>
      <c r="T547" s="15"/>
      <c r="U547" s="15"/>
    </row>
    <row r="548" spans="1:21" ht="13.5" customHeight="1">
      <c r="A548" s="41">
        <f>RANK(N548,$N$18:$N$1857)</f>
        <v>522</v>
      </c>
      <c r="B548" s="180" t="s">
        <v>126</v>
      </c>
      <c r="C548" s="180" t="s">
        <v>1384</v>
      </c>
      <c r="D548" s="180" t="s">
        <v>43</v>
      </c>
      <c r="E548" s="180" t="s">
        <v>34</v>
      </c>
      <c r="F548" s="180" t="s">
        <v>1105</v>
      </c>
      <c r="G548" s="181">
        <f>VLOOKUP(B548,'Full FBS'!$B$18:$M$4306,6,0)</f>
        <v>0</v>
      </c>
      <c r="H548" s="181">
        <f>VLOOKUP(B548,'Full FBS'!$B$18:$M$4306,7,0)</f>
        <v>0</v>
      </c>
      <c r="I548" s="181">
        <f>VLOOKUP(B548,'Full FBS'!$B$18:$M$4306,8,0)</f>
        <v>0</v>
      </c>
      <c r="J548" s="181">
        <f>VLOOKUP(B548,'Full FBS'!$B$18:$M$4306,9,0)</f>
        <v>0</v>
      </c>
      <c r="K548" s="181">
        <f>VLOOKUP(B548,'Full FBS'!$B$18:$M$4306,10,0)</f>
        <v>0</v>
      </c>
      <c r="L548" s="181">
        <f>VLOOKUP(B548,'Full FBS'!$B$18:$M$4306,11,0)</f>
        <v>0</v>
      </c>
      <c r="M548" s="181">
        <f>VLOOKUP(B548,'Full FBS'!$B$18:$M$4306,12,0)</f>
        <v>0</v>
      </c>
      <c r="N548" s="43">
        <f>SUM(G548*$D$8+H548*$D$5+I548*$D$9+J548*$D$6+K548*$D$11+L548*$D$10+M548*$D$7)</f>
        <v>0</v>
      </c>
      <c r="O548" s="97">
        <f>VLOOKUP(B548, 'Full FBS'!$B$18:$P$4999, 14, FALSE)</f>
        <v>1</v>
      </c>
      <c r="P548" s="106">
        <f>SUM((((I548+L548)/1300*0.35)+(J548+M548)/14.5*0.35)+(K548/90)*0.3)*100*O548</f>
        <v>0</v>
      </c>
      <c r="Q548" s="31"/>
      <c r="R548" s="15"/>
      <c r="S548" s="15"/>
      <c r="T548" s="15"/>
      <c r="U548" s="15"/>
    </row>
    <row r="549" spans="1:21" ht="13.5" customHeight="1">
      <c r="A549" s="41">
        <f>RANK(N549,$N$18:$N$1857)</f>
        <v>522</v>
      </c>
      <c r="B549" s="180" t="s">
        <v>800</v>
      </c>
      <c r="C549" s="180" t="s">
        <v>1396</v>
      </c>
      <c r="D549" s="180" t="s">
        <v>43</v>
      </c>
      <c r="E549" s="180" t="s">
        <v>38</v>
      </c>
      <c r="F549" s="180" t="s">
        <v>37</v>
      </c>
      <c r="G549" s="181">
        <f>VLOOKUP(B549,'Full FBS'!$B$18:$M$4306,6,0)</f>
        <v>0</v>
      </c>
      <c r="H549" s="181">
        <f>VLOOKUP(B549,'Full FBS'!$B$18:$M$4306,7,0)</f>
        <v>0</v>
      </c>
      <c r="I549" s="181">
        <f>VLOOKUP(B549,'Full FBS'!$B$18:$M$4306,8,0)</f>
        <v>0</v>
      </c>
      <c r="J549" s="181">
        <f>VLOOKUP(B549,'Full FBS'!$B$18:$M$4306,9,0)</f>
        <v>0</v>
      </c>
      <c r="K549" s="181">
        <f>VLOOKUP(B549,'Full FBS'!$B$18:$M$4306,10,0)</f>
        <v>0</v>
      </c>
      <c r="L549" s="181">
        <f>VLOOKUP(B549,'Full FBS'!$B$18:$M$4306,11,0)</f>
        <v>0</v>
      </c>
      <c r="M549" s="181">
        <f>VLOOKUP(B549,'Full FBS'!$B$18:$M$4306,12,0)</f>
        <v>0</v>
      </c>
      <c r="N549" s="43">
        <f>SUM(G549*$D$8+H549*$D$5+I549*$D$9+J549*$D$6+K549*$D$11+L549*$D$10+M549*$D$7)</f>
        <v>0</v>
      </c>
      <c r="O549" s="97">
        <f>VLOOKUP(B549, 'Full FBS'!$B$18:$P$4999, 14, FALSE)</f>
        <v>1</v>
      </c>
      <c r="P549" s="106">
        <f>SUM((((I549+L549)/1300*0.35)+(J549+M549)/14.5*0.35)+(K549/90)*0.3)*100*O549</f>
        <v>0</v>
      </c>
      <c r="Q549" s="31"/>
      <c r="R549" s="15"/>
      <c r="S549" s="15"/>
      <c r="T549" s="15"/>
      <c r="U549" s="15"/>
    </row>
    <row r="550" spans="1:21" ht="13.5" customHeight="1">
      <c r="A550" s="41">
        <f>RANK(N550,$N$18:$N$1857)</f>
        <v>522</v>
      </c>
      <c r="B550" s="180" t="s">
        <v>853</v>
      </c>
      <c r="C550" s="180" t="s">
        <v>1398</v>
      </c>
      <c r="D550" s="180" t="s">
        <v>43</v>
      </c>
      <c r="E550" s="180" t="s">
        <v>38</v>
      </c>
      <c r="F550" s="180" t="s">
        <v>41</v>
      </c>
      <c r="G550" s="181">
        <f>VLOOKUP(B550,'Full FBS'!$B$18:$M$4306,6,0)</f>
        <v>0</v>
      </c>
      <c r="H550" s="181">
        <f>VLOOKUP(B550,'Full FBS'!$B$18:$M$4306,7,0)</f>
        <v>0</v>
      </c>
      <c r="I550" s="181">
        <f>VLOOKUP(B550,'Full FBS'!$B$18:$M$4306,8,0)</f>
        <v>0</v>
      </c>
      <c r="J550" s="181">
        <f>VLOOKUP(B550,'Full FBS'!$B$18:$M$4306,9,0)</f>
        <v>0</v>
      </c>
      <c r="K550" s="181">
        <f>VLOOKUP(B550,'Full FBS'!$B$18:$M$4306,10,0)</f>
        <v>0</v>
      </c>
      <c r="L550" s="181">
        <f>VLOOKUP(B550,'Full FBS'!$B$18:$M$4306,11,0)</f>
        <v>0</v>
      </c>
      <c r="M550" s="181">
        <f>VLOOKUP(B550,'Full FBS'!$B$18:$M$4306,12,0)</f>
        <v>0</v>
      </c>
      <c r="N550" s="43">
        <f>SUM(G550*$D$8+H550*$D$5+I550*$D$9+J550*$D$6+K550*$D$11+L550*$D$10+M550*$D$7)</f>
        <v>0</v>
      </c>
      <c r="O550" s="97">
        <f>VLOOKUP(B550, 'Full FBS'!$B$18:$P$4999, 14, FALSE)</f>
        <v>1</v>
      </c>
      <c r="P550" s="106">
        <f>SUM((((I550+L550)/1300*0.35)+(J550+M550)/14.5*0.35)+(K550/90)*0.3)*100*O550</f>
        <v>0</v>
      </c>
      <c r="Q550" s="31"/>
      <c r="R550" s="15"/>
      <c r="S550" s="15"/>
      <c r="T550" s="15"/>
      <c r="U550" s="15"/>
    </row>
    <row r="551" spans="1:21" ht="13.5" customHeight="1">
      <c r="A551" s="41">
        <f>RANK(N551,$N$18:$N$1857)</f>
        <v>522</v>
      </c>
      <c r="B551" s="180" t="s">
        <v>1337</v>
      </c>
      <c r="C551" s="180" t="s">
        <v>1479</v>
      </c>
      <c r="D551" s="180" t="s">
        <v>43</v>
      </c>
      <c r="E551" s="180" t="s">
        <v>38</v>
      </c>
      <c r="F551" s="180" t="s">
        <v>1106</v>
      </c>
      <c r="G551" s="181">
        <f>VLOOKUP(B551,'Full FBS'!$B$18:$M$4306,6,0)</f>
        <v>0</v>
      </c>
      <c r="H551" s="181">
        <f>VLOOKUP(B551,'Full FBS'!$B$18:$M$4306,7,0)</f>
        <v>0</v>
      </c>
      <c r="I551" s="181">
        <f>VLOOKUP(B551,'Full FBS'!$B$18:$M$4306,8,0)</f>
        <v>0</v>
      </c>
      <c r="J551" s="181">
        <f>VLOOKUP(B551,'Full FBS'!$B$18:$M$4306,9,0)</f>
        <v>0</v>
      </c>
      <c r="K551" s="181">
        <f>VLOOKUP(B551,'Full FBS'!$B$18:$M$4306,10,0)</f>
        <v>0</v>
      </c>
      <c r="L551" s="181">
        <f>VLOOKUP(B551,'Full FBS'!$B$18:$M$4306,11,0)</f>
        <v>0</v>
      </c>
      <c r="M551" s="181">
        <f>VLOOKUP(B551,'Full FBS'!$B$18:$M$4306,12,0)</f>
        <v>0</v>
      </c>
      <c r="N551" s="43">
        <f>SUM(G551*$D$8+H551*$D$5+I551*$D$9+J551*$D$6+K551*$D$11+L551*$D$10+M551*$D$7)</f>
        <v>0</v>
      </c>
      <c r="O551" s="97">
        <f>VLOOKUP(B551, 'Full FBS'!$B$18:$P$4999, 14, FALSE)</f>
        <v>1</v>
      </c>
      <c r="P551" s="106">
        <f>SUM((((I551+L551)/1300*0.35)+(J551+M551)/14.5*0.35)+(K551/90)*0.3)*100*O551</f>
        <v>0</v>
      </c>
      <c r="Q551" s="31"/>
      <c r="R551" s="15"/>
      <c r="S551" s="15"/>
      <c r="T551" s="15"/>
      <c r="U551" s="15"/>
    </row>
    <row r="552" spans="1:21" ht="13.5" customHeight="1">
      <c r="A552" s="41">
        <f>RANK(N552,$N$18:$N$1857)</f>
        <v>522</v>
      </c>
      <c r="B552" s="180" t="s">
        <v>722</v>
      </c>
      <c r="C552" s="180" t="s">
        <v>1430</v>
      </c>
      <c r="D552" s="180" t="s">
        <v>43</v>
      </c>
      <c r="E552" s="180" t="s">
        <v>1481</v>
      </c>
      <c r="F552" s="207" t="s">
        <v>1482</v>
      </c>
      <c r="G552" s="181">
        <f>VLOOKUP(B552,'Full FBS'!$B$18:$M$4306,6,0)</f>
        <v>0</v>
      </c>
      <c r="H552" s="181">
        <f>VLOOKUP(B552,'Full FBS'!$B$18:$M$4306,7,0)</f>
        <v>0</v>
      </c>
      <c r="I552" s="181">
        <f>VLOOKUP(B552,'Full FBS'!$B$18:$M$4306,8,0)</f>
        <v>0</v>
      </c>
      <c r="J552" s="181">
        <f>VLOOKUP(B552,'Full FBS'!$B$18:$M$4306,9,0)</f>
        <v>0</v>
      </c>
      <c r="K552" s="181">
        <f>VLOOKUP(B552,'Full FBS'!$B$18:$M$4306,10,0)</f>
        <v>0</v>
      </c>
      <c r="L552" s="181">
        <f>VLOOKUP(B552,'Full FBS'!$B$18:$M$4306,11,0)</f>
        <v>0</v>
      </c>
      <c r="M552" s="181">
        <f>VLOOKUP(B552,'Full FBS'!$B$18:$M$4306,12,0)</f>
        <v>0</v>
      </c>
      <c r="N552" s="43">
        <f>SUM(G552*$D$8+H552*$D$5+I552*$D$9+J552*$D$6+K552*$D$11+L552*$D$10+M552*$D$7)</f>
        <v>0</v>
      </c>
      <c r="O552" s="97">
        <f>VLOOKUP(B552, 'Full FBS'!$B$18:$P$4999, 14, FALSE)</f>
        <v>1</v>
      </c>
      <c r="P552" s="106">
        <f>SUM((((I552+L552)/1300*0.35)+(J552+M552)/14.5*0.35)+(K552/90)*0.3)*100*O552</f>
        <v>0</v>
      </c>
      <c r="Q552" s="31"/>
      <c r="R552" s="15"/>
      <c r="S552" s="15"/>
      <c r="T552" s="15"/>
      <c r="U552" s="15"/>
    </row>
    <row r="553" spans="1:21" ht="13.5" customHeight="1">
      <c r="A553" s="41">
        <f>RANK(N553,$N$18:$N$1857)</f>
        <v>522</v>
      </c>
      <c r="B553" s="180" t="s">
        <v>611</v>
      </c>
      <c r="C553" s="180" t="s">
        <v>1406</v>
      </c>
      <c r="D553" s="180" t="s">
        <v>43</v>
      </c>
      <c r="E553" s="180" t="s">
        <v>36</v>
      </c>
      <c r="F553" s="180" t="s">
        <v>1106</v>
      </c>
      <c r="G553" s="181">
        <f>VLOOKUP(B553,'Full FBS'!$B$18:$M$4306,6,0)</f>
        <v>0</v>
      </c>
      <c r="H553" s="181">
        <f>VLOOKUP(B553,'Full FBS'!$B$18:$M$4306,7,0)</f>
        <v>0</v>
      </c>
      <c r="I553" s="181">
        <f>VLOOKUP(B553,'Full FBS'!$B$18:$M$4306,8,0)</f>
        <v>0</v>
      </c>
      <c r="J553" s="181">
        <f>VLOOKUP(B553,'Full FBS'!$B$18:$M$4306,9,0)</f>
        <v>0</v>
      </c>
      <c r="K553" s="181">
        <f>VLOOKUP(B553,'Full FBS'!$B$18:$M$4306,10,0)</f>
        <v>0</v>
      </c>
      <c r="L553" s="181">
        <f>VLOOKUP(B553,'Full FBS'!$B$18:$M$4306,11,0)</f>
        <v>0</v>
      </c>
      <c r="M553" s="181">
        <f>VLOOKUP(B553,'Full FBS'!$B$18:$M$4306,12,0)</f>
        <v>0</v>
      </c>
      <c r="N553" s="43">
        <f>SUM(G553*$D$8+H553*$D$5+I553*$D$9+J553*$D$6+K553*$D$11+L553*$D$10+M553*$D$7)</f>
        <v>0</v>
      </c>
      <c r="O553" s="97">
        <f>VLOOKUP(B553, 'Full FBS'!$B$18:$P$4999, 14, FALSE)</f>
        <v>1</v>
      </c>
      <c r="P553" s="106">
        <f>SUM((((I553+L553)/1300*0.35)+(J553+M553)/14.5*0.35)+(K553/90)*0.3)*100*O553</f>
        <v>0</v>
      </c>
      <c r="Q553" s="31"/>
      <c r="R553" s="15"/>
      <c r="S553" s="15"/>
      <c r="T553" s="15"/>
      <c r="U553" s="15"/>
    </row>
    <row r="554" spans="1:21" ht="13.5" customHeight="1">
      <c r="A554" s="41">
        <f>RANK(N554,$N$18:$N$1857)</f>
        <v>522</v>
      </c>
      <c r="B554" s="180" t="s">
        <v>362</v>
      </c>
      <c r="C554" s="180" t="s">
        <v>1378</v>
      </c>
      <c r="D554" s="180" t="s">
        <v>43</v>
      </c>
      <c r="E554" s="180" t="s">
        <v>34</v>
      </c>
      <c r="F554" s="180" t="s">
        <v>1106</v>
      </c>
      <c r="G554" s="181">
        <f>VLOOKUP(B554,'Full FBS'!$B$18:$M$4306,6,0)</f>
        <v>0</v>
      </c>
      <c r="H554" s="181">
        <f>VLOOKUP(B554,'Full FBS'!$B$18:$M$4306,7,0)</f>
        <v>0</v>
      </c>
      <c r="I554" s="181">
        <f>VLOOKUP(B554,'Full FBS'!$B$18:$M$4306,8,0)</f>
        <v>0</v>
      </c>
      <c r="J554" s="181">
        <f>VLOOKUP(B554,'Full FBS'!$B$18:$M$4306,9,0)</f>
        <v>0</v>
      </c>
      <c r="K554" s="181">
        <f>VLOOKUP(B554,'Full FBS'!$B$18:$M$4306,10,0)</f>
        <v>0</v>
      </c>
      <c r="L554" s="181">
        <f>VLOOKUP(B554,'Full FBS'!$B$18:$M$4306,11,0)</f>
        <v>0</v>
      </c>
      <c r="M554" s="181">
        <f>VLOOKUP(B554,'Full FBS'!$B$18:$M$4306,12,0)</f>
        <v>0</v>
      </c>
      <c r="N554" s="43">
        <f>SUM(G554*$D$8+H554*$D$5+I554*$D$9+J554*$D$6+K554*$D$11+L554*$D$10+M554*$D$7)</f>
        <v>0</v>
      </c>
      <c r="O554" s="97">
        <f>VLOOKUP(B554, 'Full FBS'!$B$18:$P$4999, 14, FALSE)</f>
        <v>1</v>
      </c>
      <c r="P554" s="106">
        <f>SUM((((I554+L554)/1300*0.35)+(J554+M554)/14.5*0.35)+(K554/90)*0.3)*100*O554</f>
        <v>0</v>
      </c>
      <c r="Q554" s="31"/>
      <c r="R554" s="15"/>
      <c r="S554" s="15"/>
      <c r="T554" s="15"/>
      <c r="U554" s="15"/>
    </row>
    <row r="555" spans="1:21" ht="13.5" customHeight="1">
      <c r="A555" s="41">
        <f>RANK(N555,$N$18:$N$1857)</f>
        <v>522</v>
      </c>
      <c r="B555" s="180" t="s">
        <v>1345</v>
      </c>
      <c r="C555" s="180" t="s">
        <v>1464</v>
      </c>
      <c r="D555" s="180" t="s">
        <v>43</v>
      </c>
      <c r="E555" s="180" t="s">
        <v>38</v>
      </c>
      <c r="F555" s="207" t="s">
        <v>1482</v>
      </c>
      <c r="G555" s="181">
        <f>VLOOKUP(B555,'Full FBS'!$B$18:$M$4306,6,0)</f>
        <v>0</v>
      </c>
      <c r="H555" s="181">
        <f>VLOOKUP(B555,'Full FBS'!$B$18:$M$4306,7,0)</f>
        <v>0</v>
      </c>
      <c r="I555" s="181">
        <f>VLOOKUP(B555,'Full FBS'!$B$18:$M$4306,8,0)</f>
        <v>0</v>
      </c>
      <c r="J555" s="181">
        <f>VLOOKUP(B555,'Full FBS'!$B$18:$M$4306,9,0)</f>
        <v>0</v>
      </c>
      <c r="K555" s="181">
        <f>VLOOKUP(B555,'Full FBS'!$B$18:$M$4306,10,0)</f>
        <v>0</v>
      </c>
      <c r="L555" s="181">
        <f>VLOOKUP(B555,'Full FBS'!$B$18:$M$4306,11,0)</f>
        <v>0</v>
      </c>
      <c r="M555" s="181">
        <f>VLOOKUP(B555,'Full FBS'!$B$18:$M$4306,12,0)</f>
        <v>0</v>
      </c>
      <c r="N555" s="43">
        <f>SUM(G555*$D$8+H555*$D$5+I555*$D$9+J555*$D$6+K555*$D$11+L555*$D$10+M555*$D$7)</f>
        <v>0</v>
      </c>
      <c r="O555" s="97">
        <f>VLOOKUP(B555, 'Full FBS'!$B$18:$P$4999, 14, FALSE)</f>
        <v>1</v>
      </c>
      <c r="P555" s="106">
        <f>SUM((((I555+L555)/1300*0.35)+(J555+M555)/14.5*0.35)+(K555/90)*0.3)*100*O555</f>
        <v>0</v>
      </c>
      <c r="Q555" s="31"/>
      <c r="R555" s="15"/>
      <c r="S555" s="15"/>
      <c r="T555" s="15"/>
      <c r="U555" s="15"/>
    </row>
    <row r="556" spans="1:21" ht="13.5" customHeight="1">
      <c r="A556" s="41">
        <f>RANK(N556,$N$18:$N$1857)</f>
        <v>522</v>
      </c>
      <c r="B556" s="180" t="s">
        <v>529</v>
      </c>
      <c r="C556" s="180" t="s">
        <v>136</v>
      </c>
      <c r="D556" s="180" t="s">
        <v>43</v>
      </c>
      <c r="E556" s="180" t="s">
        <v>38</v>
      </c>
      <c r="F556" s="180" t="s">
        <v>1104</v>
      </c>
      <c r="G556" s="181">
        <f>VLOOKUP(B556,'Full FBS'!$B$18:$M$4306,6,0)</f>
        <v>0</v>
      </c>
      <c r="H556" s="181">
        <f>VLOOKUP(B556,'Full FBS'!$B$18:$M$4306,7,0)</f>
        <v>0</v>
      </c>
      <c r="I556" s="181">
        <f>VLOOKUP(B556,'Full FBS'!$B$18:$M$4306,8,0)</f>
        <v>0</v>
      </c>
      <c r="J556" s="181">
        <f>VLOOKUP(B556,'Full FBS'!$B$18:$M$4306,9,0)</f>
        <v>0</v>
      </c>
      <c r="K556" s="181">
        <f>VLOOKUP(B556,'Full FBS'!$B$18:$M$4306,10,0)</f>
        <v>0</v>
      </c>
      <c r="L556" s="181">
        <f>VLOOKUP(B556,'Full FBS'!$B$18:$M$4306,11,0)</f>
        <v>0</v>
      </c>
      <c r="M556" s="181">
        <f>VLOOKUP(B556,'Full FBS'!$B$18:$M$4306,12,0)</f>
        <v>0</v>
      </c>
      <c r="N556" s="43">
        <f>SUM(G556*$D$8+H556*$D$5+I556*$D$9+J556*$D$6+K556*$D$11+L556*$D$10+M556*$D$7)</f>
        <v>0</v>
      </c>
      <c r="O556" s="97">
        <f>VLOOKUP(B556, 'Full FBS'!$B$18:$P$4999, 14, FALSE)</f>
        <v>1</v>
      </c>
      <c r="P556" s="106">
        <f>SUM((((I556+L556)/1300*0.35)+(J556+M556)/14.5*0.35)+(K556/90)*0.3)*100*O556</f>
        <v>0</v>
      </c>
      <c r="Q556" s="31"/>
      <c r="R556" s="15"/>
      <c r="S556" s="15"/>
      <c r="T556" s="15"/>
      <c r="U556" s="15"/>
    </row>
    <row r="557" spans="1:21" ht="13.5" customHeight="1">
      <c r="A557" s="41">
        <f>RANK(N557,$N$18:$N$1857)</f>
        <v>522</v>
      </c>
      <c r="B557" s="180" t="s">
        <v>942</v>
      </c>
      <c r="C557" s="180" t="s">
        <v>1376</v>
      </c>
      <c r="D557" s="180" t="s">
        <v>43</v>
      </c>
      <c r="E557" s="180" t="s">
        <v>36</v>
      </c>
      <c r="F557" s="180" t="s">
        <v>1104</v>
      </c>
      <c r="G557" s="181">
        <f>VLOOKUP(B557,'Full FBS'!$B$18:$M$4306,6,0)</f>
        <v>0</v>
      </c>
      <c r="H557" s="181">
        <f>VLOOKUP(B557,'Full FBS'!$B$18:$M$4306,7,0)</f>
        <v>0</v>
      </c>
      <c r="I557" s="181">
        <f>VLOOKUP(B557,'Full FBS'!$B$18:$M$4306,8,0)</f>
        <v>0</v>
      </c>
      <c r="J557" s="181">
        <f>VLOOKUP(B557,'Full FBS'!$B$18:$M$4306,9,0)</f>
        <v>0</v>
      </c>
      <c r="K557" s="181">
        <f>VLOOKUP(B557,'Full FBS'!$B$18:$M$4306,10,0)</f>
        <v>0</v>
      </c>
      <c r="L557" s="181">
        <f>VLOOKUP(B557,'Full FBS'!$B$18:$M$4306,11,0)</f>
        <v>0</v>
      </c>
      <c r="M557" s="181">
        <f>VLOOKUP(B557,'Full FBS'!$B$18:$M$4306,12,0)</f>
        <v>0</v>
      </c>
      <c r="N557" s="43">
        <f>SUM(G557*$D$8+H557*$D$5+I557*$D$9+J557*$D$6+K557*$D$11+L557*$D$10+M557*$D$7)</f>
        <v>0</v>
      </c>
      <c r="O557" s="97">
        <f>VLOOKUP(B557, 'Full FBS'!$B$18:$P$4999, 14, FALSE)</f>
        <v>1</v>
      </c>
      <c r="P557" s="106">
        <f>SUM((((I557+L557)/1300*0.35)+(J557+M557)/14.5*0.35)+(K557/90)*0.3)*100*O557</f>
        <v>0</v>
      </c>
      <c r="Q557" s="31"/>
      <c r="R557" s="15"/>
      <c r="S557" s="15"/>
      <c r="T557" s="15"/>
      <c r="U557" s="15"/>
    </row>
    <row r="558" spans="1:21" ht="13.5" customHeight="1">
      <c r="A558" s="41">
        <f>RANK(N558,$N$18:$N$1857)</f>
        <v>522</v>
      </c>
      <c r="B558" s="180" t="s">
        <v>456</v>
      </c>
      <c r="C558" s="180" t="s">
        <v>1446</v>
      </c>
      <c r="D558" s="180" t="s">
        <v>43</v>
      </c>
      <c r="E558" s="180" t="s">
        <v>34</v>
      </c>
      <c r="F558" s="180" t="s">
        <v>35</v>
      </c>
      <c r="G558" s="181">
        <f>VLOOKUP(B558,'Full FBS'!$B$18:$M$4306,6,0)</f>
        <v>0</v>
      </c>
      <c r="H558" s="181">
        <f>VLOOKUP(B558,'Full FBS'!$B$18:$M$4306,7,0)</f>
        <v>0</v>
      </c>
      <c r="I558" s="181">
        <f>VLOOKUP(B558,'Full FBS'!$B$18:$M$4306,8,0)</f>
        <v>0</v>
      </c>
      <c r="J558" s="181">
        <f>VLOOKUP(B558,'Full FBS'!$B$18:$M$4306,9,0)</f>
        <v>0</v>
      </c>
      <c r="K558" s="181">
        <f>VLOOKUP(B558,'Full FBS'!$B$18:$M$4306,10,0)</f>
        <v>0</v>
      </c>
      <c r="L558" s="181">
        <f>VLOOKUP(B558,'Full FBS'!$B$18:$M$4306,11,0)</f>
        <v>0</v>
      </c>
      <c r="M558" s="181">
        <f>VLOOKUP(B558,'Full FBS'!$B$18:$M$4306,12,0)</f>
        <v>0</v>
      </c>
      <c r="N558" s="43">
        <f>SUM(G558*$D$8+H558*$D$5+I558*$D$9+J558*$D$6+K558*$D$11+L558*$D$10+M558*$D$7)</f>
        <v>0</v>
      </c>
      <c r="O558" s="97">
        <f>VLOOKUP(B558, 'Full FBS'!$B$18:$P$4999, 14, FALSE)</f>
        <v>1</v>
      </c>
      <c r="P558" s="106">
        <f>SUM((((I558+L558)/1300*0.35)+(J558+M558)/14.5*0.35)+(K558/90)*0.3)*100*O558</f>
        <v>0</v>
      </c>
      <c r="Q558" s="31"/>
      <c r="R558" s="15"/>
      <c r="S558" s="15"/>
      <c r="T558" s="15"/>
      <c r="U558" s="15"/>
    </row>
    <row r="559" spans="1:21" ht="13.5" customHeight="1">
      <c r="A559" s="41">
        <f>RANK(N559,$N$18:$N$1857)</f>
        <v>522</v>
      </c>
      <c r="B559" s="143"/>
      <c r="C559" s="144"/>
      <c r="D559" s="144"/>
      <c r="E559" s="144"/>
      <c r="F559" s="144"/>
      <c r="G559" s="42"/>
      <c r="H559" s="42"/>
      <c r="I559" s="42"/>
      <c r="J559" s="42"/>
      <c r="K559" s="42"/>
      <c r="L559" s="42"/>
      <c r="M559" s="42"/>
      <c r="N559" s="43">
        <f>SUM(G559*$D$8+H559*$D$5+I559*$D$9+J559*$D$6+K559*$D$11+L559*$D$10+M559*$D$7)</f>
        <v>0</v>
      </c>
      <c r="O559" s="97" t="e">
        <f>VLOOKUP(B559,#REF!,14,0)</f>
        <v>#REF!</v>
      </c>
      <c r="P559" s="106">
        <f>SUM((((I559+L559)/1300*0.35)+(J559+M559)/14.5*0.35)+(K559/85)*0.3)*100</f>
        <v>0</v>
      </c>
      <c r="Q559" s="31"/>
      <c r="R559" s="15"/>
      <c r="S559" s="15"/>
      <c r="T559" s="15"/>
      <c r="U559" s="15"/>
    </row>
    <row r="560" spans="1:21" ht="13.5" customHeight="1">
      <c r="A560" s="41">
        <f>RANK(N560,$N$18:$N$1857)</f>
        <v>522</v>
      </c>
      <c r="B560" s="143"/>
      <c r="C560" s="144"/>
      <c r="D560" s="144"/>
      <c r="E560" s="144"/>
      <c r="F560" s="144"/>
      <c r="G560" s="42"/>
      <c r="H560" s="42"/>
      <c r="I560" s="42"/>
      <c r="J560" s="42"/>
      <c r="K560" s="42"/>
      <c r="L560" s="42"/>
      <c r="M560" s="42"/>
      <c r="N560" s="43">
        <f>SUM(G560*$D$8+H560*$D$5+I560*$D$9+J560*$D$6+K560*$D$11+L560*$D$10+M560*$D$7)</f>
        <v>0</v>
      </c>
      <c r="O560" s="97" t="e">
        <f>VLOOKUP(B560,#REF!,14,0)</f>
        <v>#REF!</v>
      </c>
      <c r="P560" s="106">
        <f>SUM((((I560+L560)/1300*0.35)+(J560+M560)/14.5*0.35)+(K560/85)*0.3)*100</f>
        <v>0</v>
      </c>
      <c r="Q560" s="31"/>
      <c r="R560" s="15"/>
      <c r="S560" s="15"/>
      <c r="T560" s="15"/>
      <c r="U560" s="15"/>
    </row>
    <row r="561" spans="1:21" ht="13.5" customHeight="1">
      <c r="A561" s="41">
        <f>RANK(N561,$N$18:$N$1857)</f>
        <v>522</v>
      </c>
      <c r="B561" s="146"/>
      <c r="C561" s="144"/>
      <c r="D561" s="144"/>
      <c r="E561" s="144"/>
      <c r="F561" s="144"/>
      <c r="G561" s="42"/>
      <c r="H561" s="42"/>
      <c r="I561" s="42"/>
      <c r="J561" s="42"/>
      <c r="K561" s="42"/>
      <c r="L561" s="42"/>
      <c r="M561" s="42"/>
      <c r="N561" s="43">
        <f>SUM(G561*$D$8+H561*$D$5+I561*$D$9+J561*$D$6+K561*$D$11+L561*$D$10+M561*$D$7)</f>
        <v>0</v>
      </c>
      <c r="O561" s="97" t="e">
        <f>VLOOKUP(B561,#REF!,14,0)</f>
        <v>#REF!</v>
      </c>
      <c r="P561" s="106">
        <f>SUM((((I561+L561)/1300*0.35)+(J561+M561)/14.5*0.35)+(K561/85)*0.3)*100</f>
        <v>0</v>
      </c>
      <c r="Q561" s="31"/>
      <c r="R561" s="15"/>
      <c r="S561" s="15"/>
      <c r="T561" s="15"/>
      <c r="U561" s="15"/>
    </row>
    <row r="562" spans="1:21" ht="13.5" customHeight="1">
      <c r="A562" s="41">
        <f>RANK(N562,$N$18:$N$1857)</f>
        <v>522</v>
      </c>
      <c r="B562" s="144"/>
      <c r="C562" s="144"/>
      <c r="D562" s="144"/>
      <c r="E562" s="144"/>
      <c r="F562" s="144"/>
      <c r="G562" s="42"/>
      <c r="H562" s="42"/>
      <c r="I562" s="42"/>
      <c r="J562" s="42"/>
      <c r="K562" s="42"/>
      <c r="L562" s="42"/>
      <c r="M562" s="42"/>
      <c r="N562" s="43">
        <f>SUM(G562*$D$8+H562*$D$5+I562*$D$9+J562*$D$6+K562*$D$11+L562*$D$10+M562*$D$7)</f>
        <v>0</v>
      </c>
      <c r="O562" s="97" t="e">
        <f>VLOOKUP(B562,#REF!,14,0)</f>
        <v>#REF!</v>
      </c>
      <c r="P562" s="106">
        <f>SUM((((I562+L562)/1300*0.35)+(J562+M562)/14.5*0.35)+(K562/85)*0.3)*100</f>
        <v>0</v>
      </c>
      <c r="Q562" s="31"/>
      <c r="R562" s="15"/>
      <c r="S562" s="15"/>
      <c r="T562" s="15"/>
      <c r="U562" s="15"/>
    </row>
    <row r="563" spans="1:21" ht="13.5" customHeight="1">
      <c r="A563" s="41">
        <f>RANK(N563,$N$18:$N$1857)</f>
        <v>522</v>
      </c>
      <c r="B563" s="146"/>
      <c r="C563" s="144"/>
      <c r="D563" s="144"/>
      <c r="E563" s="144"/>
      <c r="F563" s="144"/>
      <c r="G563" s="42"/>
      <c r="H563" s="42"/>
      <c r="I563" s="42"/>
      <c r="J563" s="42"/>
      <c r="K563" s="42"/>
      <c r="L563" s="42"/>
      <c r="M563" s="42"/>
      <c r="N563" s="43">
        <f>SUM(G563*$D$8+H563*$D$5+I563*$D$9+J563*$D$6+K563*$D$11+L563*$D$10+M563*$D$7)</f>
        <v>0</v>
      </c>
      <c r="O563" s="97" t="e">
        <f>VLOOKUP(B563,#REF!,14,0)</f>
        <v>#REF!</v>
      </c>
      <c r="P563" s="106">
        <f>SUM((((I563+L563)/1300*0.35)+(J563+M563)/14.5*0.35)+(K563/85)*0.3)*100</f>
        <v>0</v>
      </c>
      <c r="Q563" s="31"/>
      <c r="R563" s="15"/>
      <c r="S563" s="15"/>
      <c r="T563" s="15"/>
      <c r="U563" s="15"/>
    </row>
    <row r="564" spans="1:21" ht="13.5" customHeight="1">
      <c r="A564" s="41">
        <f>RANK(N564,$N$18:$N$1857)</f>
        <v>522</v>
      </c>
      <c r="B564" s="150"/>
      <c r="C564" s="144"/>
      <c r="D564" s="144"/>
      <c r="E564" s="144"/>
      <c r="F564" s="144"/>
      <c r="G564" s="42"/>
      <c r="H564" s="42"/>
      <c r="I564" s="42"/>
      <c r="J564" s="42"/>
      <c r="K564" s="42"/>
      <c r="L564" s="42"/>
      <c r="M564" s="42"/>
      <c r="N564" s="43">
        <f>SUM(G564*$D$8+H564*$D$5+I564*$D$9+J564*$D$6+K564*$D$11+L564*$D$10+M564*$D$7)</f>
        <v>0</v>
      </c>
      <c r="O564" s="97" t="e">
        <f>VLOOKUP(B564,#REF!,14,0)</f>
        <v>#REF!</v>
      </c>
      <c r="P564" s="106">
        <f>SUM((((I564+L564)/1300*0.35)+(J564+M564)/14.5*0.35)+(K564/85)*0.3)*100</f>
        <v>0</v>
      </c>
      <c r="Q564" s="31"/>
      <c r="R564" s="15"/>
      <c r="S564" s="15"/>
      <c r="T564" s="15"/>
      <c r="U564" s="15"/>
    </row>
    <row r="565" spans="1:21" ht="13.5" customHeight="1">
      <c r="A565" s="41">
        <f>RANK(N565,$N$18:$N$1857)</f>
        <v>522</v>
      </c>
      <c r="B565" s="148"/>
      <c r="C565" s="144"/>
      <c r="D565" s="144"/>
      <c r="E565" s="144"/>
      <c r="F565" s="144"/>
      <c r="G565" s="42"/>
      <c r="H565" s="42"/>
      <c r="I565" s="42"/>
      <c r="J565" s="42"/>
      <c r="K565" s="42"/>
      <c r="L565" s="42"/>
      <c r="M565" s="42"/>
      <c r="N565" s="43">
        <f>SUM(G565*$D$8+H565*$D$5+I565*$D$9+J565*$D$6+K565*$D$11+L565*$D$10+M565*$D$7)</f>
        <v>0</v>
      </c>
      <c r="O565" s="97" t="e">
        <f>VLOOKUP(B565,#REF!,14,0)</f>
        <v>#REF!</v>
      </c>
      <c r="P565" s="106">
        <f>SUM((((I565+L565)/1300*0.35)+(J565+M565)/14.5*0.35)+(K565/85)*0.3)*100</f>
        <v>0</v>
      </c>
      <c r="Q565" s="31"/>
      <c r="R565" s="15"/>
      <c r="S565" s="15"/>
      <c r="T565" s="15"/>
      <c r="U565" s="15"/>
    </row>
    <row r="566" spans="1:21" ht="13.5" customHeight="1">
      <c r="A566" s="41">
        <f>RANK(N566,$N$18:$N$1857)</f>
        <v>522</v>
      </c>
      <c r="B566" s="143"/>
      <c r="C566" s="144"/>
      <c r="D566" s="144"/>
      <c r="E566" s="144"/>
      <c r="F566" s="144"/>
      <c r="G566" s="42"/>
      <c r="H566" s="42"/>
      <c r="I566" s="42"/>
      <c r="J566" s="42"/>
      <c r="K566" s="42"/>
      <c r="L566" s="42"/>
      <c r="M566" s="42"/>
      <c r="N566" s="43">
        <f>SUM(G566*$D$8+H566*$D$5+I566*$D$9+J566*$D$6+K566*$D$11+L566*$D$10+M566*$D$7)</f>
        <v>0</v>
      </c>
      <c r="O566" s="97" t="e">
        <f>VLOOKUP(B566,#REF!,14,0)</f>
        <v>#REF!</v>
      </c>
      <c r="P566" s="106">
        <f>SUM((((I566+L566)/1300*0.35)+(J566+M566)/14.5*0.35)+(K566/85)*0.3)*100</f>
        <v>0</v>
      </c>
      <c r="Q566" s="31"/>
      <c r="R566" s="15"/>
      <c r="S566" s="15"/>
      <c r="T566" s="15"/>
      <c r="U566" s="15"/>
    </row>
    <row r="567" spans="1:21" ht="13.5" customHeight="1">
      <c r="A567" s="41">
        <f>RANK(N567,$N$18:$N$1857)</f>
        <v>522</v>
      </c>
      <c r="B567" s="143"/>
      <c r="C567" s="144"/>
      <c r="D567" s="144"/>
      <c r="E567" s="144"/>
      <c r="F567" s="144"/>
      <c r="G567" s="42"/>
      <c r="H567" s="42"/>
      <c r="I567" s="42"/>
      <c r="J567" s="42"/>
      <c r="K567" s="42"/>
      <c r="L567" s="42"/>
      <c r="M567" s="42"/>
      <c r="N567" s="43">
        <f>SUM(G567*$D$8+H567*$D$5+I567*$D$9+J567*$D$6+K567*$D$11+L567*$D$10+M567*$D$7)</f>
        <v>0</v>
      </c>
      <c r="O567" s="97" t="e">
        <f>VLOOKUP(B567,#REF!,14,0)</f>
        <v>#REF!</v>
      </c>
      <c r="P567" s="106">
        <f>SUM((((I567+L567)/1300*0.35)+(J567+M567)/14.5*0.35)+(K567/85)*0.3)*100</f>
        <v>0</v>
      </c>
      <c r="Q567" s="31"/>
      <c r="R567" s="15"/>
      <c r="S567" s="15"/>
      <c r="T567" s="15"/>
      <c r="U567" s="15"/>
    </row>
    <row r="568" spans="1:21" ht="13.5" customHeight="1">
      <c r="A568" s="41">
        <f>RANK(N568,$N$18:$N$1857)</f>
        <v>522</v>
      </c>
      <c r="B568" s="143"/>
      <c r="C568" s="144"/>
      <c r="D568" s="144"/>
      <c r="E568" s="144"/>
      <c r="F568" s="144"/>
      <c r="G568" s="42"/>
      <c r="H568" s="42"/>
      <c r="I568" s="42"/>
      <c r="J568" s="42"/>
      <c r="K568" s="42"/>
      <c r="L568" s="42"/>
      <c r="M568" s="42"/>
      <c r="N568" s="43">
        <f>SUM(G568*$D$8+H568*$D$5+I568*$D$9+J568*$D$6+K568*$D$11+L568*$D$10+M568*$D$7)</f>
        <v>0</v>
      </c>
      <c r="O568" s="97" t="e">
        <f>VLOOKUP(B568,#REF!,14,0)</f>
        <v>#REF!</v>
      </c>
      <c r="P568" s="106">
        <f>SUM((((I568+L568)/1300*0.35)+(J568+M568)/14.5*0.35)+(K568/85)*0.3)*100</f>
        <v>0</v>
      </c>
      <c r="Q568" s="31"/>
      <c r="R568" s="15"/>
      <c r="S568" s="15"/>
      <c r="T568" s="15"/>
      <c r="U568" s="15"/>
    </row>
    <row r="569" spans="1:21" ht="13.5" customHeight="1">
      <c r="A569" s="41">
        <f>RANK(N569,$N$18:$N$1857)</f>
        <v>522</v>
      </c>
      <c r="B569" s="146"/>
      <c r="C569" s="144"/>
      <c r="D569" s="144"/>
      <c r="E569" s="144"/>
      <c r="F569" s="144"/>
      <c r="G569" s="42"/>
      <c r="H569" s="42"/>
      <c r="I569" s="42"/>
      <c r="J569" s="42"/>
      <c r="K569" s="42"/>
      <c r="L569" s="42"/>
      <c r="M569" s="42"/>
      <c r="N569" s="43">
        <f>SUM(G569*$D$8+H569*$D$5+I569*$D$9+J569*$D$6+K569*$D$11+L569*$D$10+M569*$D$7)</f>
        <v>0</v>
      </c>
      <c r="O569" s="97" t="e">
        <f>VLOOKUP(B569,#REF!,14,0)</f>
        <v>#REF!</v>
      </c>
      <c r="P569" s="106">
        <f>SUM((((I569+L569)/1300*0.35)+(J569+M569)/14.5*0.35)+(K569/85)*0.3)*100</f>
        <v>0</v>
      </c>
      <c r="Q569" s="31"/>
      <c r="R569" s="15"/>
      <c r="S569" s="15"/>
      <c r="T569" s="15"/>
      <c r="U569" s="15"/>
    </row>
    <row r="570" spans="1:21" ht="13.5" customHeight="1">
      <c r="A570" s="41">
        <f>RANK(N570,$N$18:$N$1857)</f>
        <v>522</v>
      </c>
      <c r="B570" s="143"/>
      <c r="C570" s="144"/>
      <c r="D570" s="144"/>
      <c r="E570" s="144"/>
      <c r="F570" s="144"/>
      <c r="G570" s="42"/>
      <c r="H570" s="42"/>
      <c r="I570" s="42"/>
      <c r="J570" s="42"/>
      <c r="K570" s="42"/>
      <c r="L570" s="42"/>
      <c r="M570" s="42"/>
      <c r="N570" s="43">
        <f>SUM(G570*$D$8+H570*$D$5+I570*$D$9+J570*$D$6+K570*$D$11+L570*$D$10+M570*$D$7)</f>
        <v>0</v>
      </c>
      <c r="O570" s="97" t="e">
        <f>VLOOKUP(B570,#REF!,14,0)</f>
        <v>#REF!</v>
      </c>
      <c r="P570" s="106">
        <f>SUM((((I570+L570)/1300*0.35)+(J570+M570)/14.5*0.35)+(K570/85)*0.3)*100</f>
        <v>0</v>
      </c>
      <c r="Q570" s="31"/>
      <c r="R570" s="15"/>
      <c r="S570" s="15"/>
      <c r="T570" s="15"/>
      <c r="U570" s="15"/>
    </row>
    <row r="571" spans="1:21" ht="13.5" customHeight="1">
      <c r="A571" s="41">
        <f>RANK(N571,$N$18:$N$1857)</f>
        <v>522</v>
      </c>
      <c r="B571" s="143"/>
      <c r="C571" s="144"/>
      <c r="D571" s="144"/>
      <c r="E571" s="144"/>
      <c r="F571" s="144"/>
      <c r="G571" s="42"/>
      <c r="H571" s="42"/>
      <c r="I571" s="42"/>
      <c r="J571" s="42"/>
      <c r="K571" s="42"/>
      <c r="L571" s="42"/>
      <c r="M571" s="42"/>
      <c r="N571" s="43">
        <f>SUM(G571*$D$8+H571*$D$5+I571*$D$9+J571*$D$6+K571*$D$11+L571*$D$10+M571*$D$7)</f>
        <v>0</v>
      </c>
      <c r="O571" s="97" t="e">
        <f>VLOOKUP(B571,#REF!,14,0)</f>
        <v>#REF!</v>
      </c>
      <c r="P571" s="106">
        <f>SUM((((I571+L571)/1300*0.35)+(J571+M571)/14.5*0.35)+(K571/85)*0.3)*100</f>
        <v>0</v>
      </c>
      <c r="Q571" s="31"/>
      <c r="R571" s="15"/>
      <c r="S571" s="15"/>
      <c r="T571" s="15"/>
      <c r="U571" s="15"/>
    </row>
    <row r="572" spans="1:21" ht="13.5" customHeight="1">
      <c r="A572" s="41">
        <f>RANK(N572,$N$18:$N$1857)</f>
        <v>522</v>
      </c>
      <c r="B572" s="143"/>
      <c r="C572" s="144"/>
      <c r="D572" s="144"/>
      <c r="E572" s="144"/>
      <c r="F572" s="144"/>
      <c r="G572" s="42"/>
      <c r="H572" s="42"/>
      <c r="I572" s="42"/>
      <c r="J572" s="42"/>
      <c r="K572" s="42"/>
      <c r="L572" s="42"/>
      <c r="M572" s="42"/>
      <c r="N572" s="43">
        <f>SUM(G572*$D$8+H572*$D$5+I572*$D$9+J572*$D$6+K572*$D$11+L572*$D$10+M572*$D$7)</f>
        <v>0</v>
      </c>
      <c r="O572" s="97" t="e">
        <f>VLOOKUP(B572,#REF!,14,0)</f>
        <v>#REF!</v>
      </c>
      <c r="P572" s="106">
        <f>SUM((((I572+L572)/1300*0.35)+(J572+M572)/14.5*0.35)+(K572/85)*0.3)*100</f>
        <v>0</v>
      </c>
      <c r="Q572" s="31"/>
      <c r="R572" s="15"/>
      <c r="S572" s="15"/>
      <c r="T572" s="15"/>
      <c r="U572" s="15"/>
    </row>
    <row r="573" spans="1:21" ht="13.5" customHeight="1">
      <c r="A573" s="41">
        <f>RANK(N573,$N$18:$N$1857)</f>
        <v>522</v>
      </c>
      <c r="B573" s="143"/>
      <c r="C573" s="144"/>
      <c r="D573" s="144"/>
      <c r="E573" s="144"/>
      <c r="F573" s="144"/>
      <c r="G573" s="42"/>
      <c r="H573" s="42"/>
      <c r="I573" s="42"/>
      <c r="J573" s="42"/>
      <c r="K573" s="42"/>
      <c r="L573" s="42"/>
      <c r="M573" s="42"/>
      <c r="N573" s="43">
        <f>SUM(G573*$D$8+H573*$D$5+I573*$D$9+J573*$D$6+K573*$D$11+L573*$D$10+M573*$D$7)</f>
        <v>0</v>
      </c>
      <c r="O573" s="97" t="e">
        <f>VLOOKUP(B573,#REF!,14,0)</f>
        <v>#REF!</v>
      </c>
      <c r="P573" s="106">
        <f>SUM((((I573+L573)/1300*0.35)+(J573+M573)/14.5*0.35)+(K573/85)*0.3)*100</f>
        <v>0</v>
      </c>
      <c r="Q573" s="31"/>
      <c r="R573" s="15"/>
      <c r="S573" s="15"/>
      <c r="T573" s="15"/>
      <c r="U573" s="15"/>
    </row>
    <row r="574" spans="1:21" ht="13.5" customHeight="1">
      <c r="A574" s="41">
        <f>RANK(N574,$N$18:$N$1857)</f>
        <v>522</v>
      </c>
      <c r="B574" s="143"/>
      <c r="C574" s="144"/>
      <c r="D574" s="144"/>
      <c r="E574" s="144"/>
      <c r="F574" s="144"/>
      <c r="G574" s="42"/>
      <c r="H574" s="42"/>
      <c r="I574" s="42"/>
      <c r="J574" s="42"/>
      <c r="K574" s="42"/>
      <c r="L574" s="42"/>
      <c r="M574" s="42"/>
      <c r="N574" s="43">
        <f>SUM(G574*$D$8+H574*$D$5+I574*$D$9+J574*$D$6+K574*$D$11+L574*$D$10+M574*$D$7)</f>
        <v>0</v>
      </c>
      <c r="O574" s="97" t="e">
        <f>VLOOKUP(B574,#REF!,14,0)</f>
        <v>#REF!</v>
      </c>
      <c r="P574" s="106">
        <f>SUM((((I574+L574)/1300*0.35)+(J574+M574)/14.5*0.35)+(K574/85)*0.3)*100</f>
        <v>0</v>
      </c>
      <c r="Q574" s="31"/>
      <c r="R574" s="15"/>
      <c r="S574" s="15"/>
      <c r="T574" s="15"/>
      <c r="U574" s="15"/>
    </row>
    <row r="575" spans="1:21" ht="13.5" customHeight="1">
      <c r="A575" s="41">
        <f>RANK(N575,$N$18:$N$1857)</f>
        <v>522</v>
      </c>
      <c r="B575" s="143"/>
      <c r="C575" s="144"/>
      <c r="D575" s="144"/>
      <c r="E575" s="144"/>
      <c r="F575" s="144"/>
      <c r="G575" s="42"/>
      <c r="H575" s="42"/>
      <c r="I575" s="42"/>
      <c r="J575" s="42"/>
      <c r="K575" s="42"/>
      <c r="L575" s="42"/>
      <c r="M575" s="42"/>
      <c r="N575" s="43">
        <f>SUM(G575*$D$8+H575*$D$5+I575*$D$9+J575*$D$6+K575*$D$11+L575*$D$10+M575*$D$7)</f>
        <v>0</v>
      </c>
      <c r="O575" s="97" t="e">
        <f>VLOOKUP(B575,#REF!,14,0)</f>
        <v>#REF!</v>
      </c>
      <c r="P575" s="106">
        <f>SUM((((I575+L575)/1300*0.35)+(J575+M575)/14.5*0.35)+(K575/85)*0.3)*100</f>
        <v>0</v>
      </c>
      <c r="Q575" s="31"/>
      <c r="R575" s="15"/>
      <c r="S575" s="15"/>
      <c r="T575" s="15"/>
      <c r="U575" s="15"/>
    </row>
    <row r="576" spans="1:21" ht="13.5" customHeight="1">
      <c r="A576" s="41">
        <f>RANK(N576,$N$18:$N$1857)</f>
        <v>522</v>
      </c>
      <c r="B576" s="146"/>
      <c r="C576" s="144"/>
      <c r="D576" s="144"/>
      <c r="E576" s="144"/>
      <c r="F576" s="144"/>
      <c r="G576" s="42"/>
      <c r="H576" s="42"/>
      <c r="I576" s="42"/>
      <c r="J576" s="42"/>
      <c r="K576" s="42"/>
      <c r="L576" s="42"/>
      <c r="M576" s="42"/>
      <c r="N576" s="43">
        <f>SUM(G576*$D$8+H576*$D$5+I576*$D$9+J576*$D$6+K576*$D$11+L576*$D$10+M576*$D$7)</f>
        <v>0</v>
      </c>
      <c r="O576" s="97" t="e">
        <f>VLOOKUP(B576,#REF!,14,0)</f>
        <v>#REF!</v>
      </c>
      <c r="P576" s="106">
        <f>SUM((((I576+L576)/1300*0.35)+(J576+M576)/14.5*0.35)+(K576/85)*0.3)*100</f>
        <v>0</v>
      </c>
      <c r="Q576" s="31"/>
      <c r="R576" s="15"/>
      <c r="S576" s="15"/>
      <c r="T576" s="15"/>
      <c r="U576" s="15"/>
    </row>
    <row r="577" spans="1:21" ht="13.5" customHeight="1">
      <c r="A577" s="41">
        <f>RANK(N577,$N$18:$N$1857)</f>
        <v>522</v>
      </c>
      <c r="B577" s="143"/>
      <c r="C577" s="144"/>
      <c r="D577" s="144"/>
      <c r="E577" s="144"/>
      <c r="F577" s="144"/>
      <c r="G577" s="42"/>
      <c r="H577" s="42"/>
      <c r="I577" s="42"/>
      <c r="J577" s="42"/>
      <c r="K577" s="42"/>
      <c r="L577" s="42"/>
      <c r="M577" s="42"/>
      <c r="N577" s="43">
        <f>SUM(G577*$D$8+H577*$D$5+I577*$D$9+J577*$D$6+K577*$D$11+L577*$D$10+M577*$D$7)</f>
        <v>0</v>
      </c>
      <c r="O577" s="97" t="e">
        <f>VLOOKUP(B577,#REF!,14,0)</f>
        <v>#REF!</v>
      </c>
      <c r="P577" s="106">
        <f>SUM((((I577+L577)/1300*0.35)+(J577+M577)/14.5*0.35)+(K577/85)*0.3)*100</f>
        <v>0</v>
      </c>
      <c r="Q577" s="31"/>
      <c r="R577" s="15"/>
      <c r="S577" s="15"/>
      <c r="T577" s="15"/>
      <c r="U577" s="15"/>
    </row>
    <row r="578" spans="1:21" ht="13.5" customHeight="1">
      <c r="A578" s="41">
        <f>RANK(N578,$N$18:$N$1857)</f>
        <v>522</v>
      </c>
      <c r="B578" s="143"/>
      <c r="C578" s="144"/>
      <c r="D578" s="144"/>
      <c r="E578" s="144"/>
      <c r="F578" s="144"/>
      <c r="G578" s="42"/>
      <c r="H578" s="42"/>
      <c r="I578" s="42"/>
      <c r="J578" s="42"/>
      <c r="K578" s="42"/>
      <c r="L578" s="42"/>
      <c r="M578" s="42"/>
      <c r="N578" s="43">
        <f>SUM(G578*$D$8+H578*$D$5+I578*$D$9+J578*$D$6+K578*$D$11+L578*$D$10+M578*$D$7)</f>
        <v>0</v>
      </c>
      <c r="O578" s="97" t="e">
        <f>VLOOKUP(B578,#REF!,14,0)</f>
        <v>#REF!</v>
      </c>
      <c r="P578" s="106">
        <f>SUM((((I578+L578)/1300*0.35)+(J578+M578)/14.5*0.35)+(K578/85)*0.3)*100</f>
        <v>0</v>
      </c>
      <c r="Q578" s="31"/>
      <c r="R578" s="15"/>
      <c r="S578" s="15"/>
      <c r="T578" s="15"/>
      <c r="U578" s="15"/>
    </row>
    <row r="579" spans="1:21" ht="13.5" customHeight="1">
      <c r="A579" s="41">
        <f>RANK(N579,$N$18:$N$1857)</f>
        <v>522</v>
      </c>
      <c r="B579" s="146"/>
      <c r="C579" s="144"/>
      <c r="D579" s="144"/>
      <c r="E579" s="144"/>
      <c r="F579" s="144"/>
      <c r="G579" s="42"/>
      <c r="H579" s="42"/>
      <c r="I579" s="42"/>
      <c r="J579" s="42"/>
      <c r="K579" s="42"/>
      <c r="L579" s="42"/>
      <c r="M579" s="42"/>
      <c r="N579" s="43">
        <f>SUM(G579*$D$8+H579*$D$5+I579*$D$9+J579*$D$6+K579*$D$11+L579*$D$10+M579*$D$7)</f>
        <v>0</v>
      </c>
      <c r="O579" s="97" t="e">
        <f>VLOOKUP(B579,#REF!,14,0)</f>
        <v>#REF!</v>
      </c>
      <c r="P579" s="106">
        <f>SUM((((I579+L579)/1300*0.35)+(J579+M579)/14.5*0.35)+(K579/85)*0.3)*100</f>
        <v>0</v>
      </c>
      <c r="Q579" s="31"/>
      <c r="R579" s="15"/>
      <c r="S579" s="15"/>
      <c r="T579" s="15"/>
      <c r="U579" s="15"/>
    </row>
    <row r="580" spans="1:21" ht="13.5" customHeight="1">
      <c r="A580" s="41">
        <f>RANK(N580,$N$18:$N$1857)</f>
        <v>522</v>
      </c>
      <c r="B580" s="146"/>
      <c r="C580" s="144"/>
      <c r="D580" s="144"/>
      <c r="E580" s="144"/>
      <c r="F580" s="144"/>
      <c r="G580" s="42"/>
      <c r="H580" s="42"/>
      <c r="I580" s="42"/>
      <c r="J580" s="42"/>
      <c r="K580" s="42"/>
      <c r="L580" s="42"/>
      <c r="M580" s="42"/>
      <c r="N580" s="43">
        <f>SUM(G580*$D$8+H580*$D$5+I580*$D$9+J580*$D$6+K580*$D$11+L580*$D$10+M580*$D$7)</f>
        <v>0</v>
      </c>
      <c r="O580" s="97" t="e">
        <f>VLOOKUP(B580,#REF!,14,0)</f>
        <v>#REF!</v>
      </c>
      <c r="P580" s="106">
        <f>SUM((((I580+L580)/1300*0.35)+(J580+M580)/14.5*0.35)+(K580/85)*0.3)*100</f>
        <v>0</v>
      </c>
      <c r="Q580" s="31"/>
      <c r="R580" s="15"/>
      <c r="S580" s="15"/>
      <c r="T580" s="15"/>
      <c r="U580" s="15"/>
    </row>
    <row r="581" spans="1:21" ht="13.5" customHeight="1">
      <c r="A581" s="41">
        <f>RANK(N581,$N$18:$N$1857)</f>
        <v>522</v>
      </c>
      <c r="B581" s="146"/>
      <c r="C581" s="144"/>
      <c r="D581" s="144"/>
      <c r="E581" s="144"/>
      <c r="F581" s="144"/>
      <c r="G581" s="42"/>
      <c r="H581" s="42"/>
      <c r="I581" s="42"/>
      <c r="J581" s="42"/>
      <c r="K581" s="42"/>
      <c r="L581" s="42"/>
      <c r="M581" s="42"/>
      <c r="N581" s="43">
        <f>SUM(G581*$D$8+H581*$D$5+I581*$D$9+J581*$D$6+K581*$D$11+L581*$D$10+M581*$D$7)</f>
        <v>0</v>
      </c>
      <c r="O581" s="97" t="e">
        <f>VLOOKUP(B581,#REF!,14,0)</f>
        <v>#REF!</v>
      </c>
      <c r="P581" s="106">
        <f>SUM((((I581+L581)/1300*0.35)+(J581+M581)/14.5*0.35)+(K581/85)*0.3)*100</f>
        <v>0</v>
      </c>
      <c r="Q581" s="31"/>
      <c r="R581" s="15"/>
      <c r="S581" s="15"/>
      <c r="T581" s="15"/>
      <c r="U581" s="15"/>
    </row>
    <row r="582" spans="1:21" ht="13.5" customHeight="1">
      <c r="A582" s="41">
        <f>RANK(N582,$N$18:$N$1857)</f>
        <v>522</v>
      </c>
      <c r="B582" s="146"/>
      <c r="C582" s="144"/>
      <c r="D582" s="144"/>
      <c r="E582" s="144"/>
      <c r="F582" s="144"/>
      <c r="G582" s="42"/>
      <c r="H582" s="42"/>
      <c r="I582" s="42"/>
      <c r="J582" s="42"/>
      <c r="K582" s="42"/>
      <c r="L582" s="42"/>
      <c r="M582" s="42"/>
      <c r="N582" s="43">
        <f>SUM(G582*$D$8+H582*$D$5+I582*$D$9+J582*$D$6+K582*$D$11+L582*$D$10+M582*$D$7)</f>
        <v>0</v>
      </c>
      <c r="O582" s="97" t="e">
        <f>VLOOKUP(B582,#REF!,14,0)</f>
        <v>#REF!</v>
      </c>
      <c r="P582" s="106">
        <f>SUM((((I582+L582)/1300*0.35)+(J582+M582)/14.5*0.35)+(K582/85)*0.3)*100</f>
        <v>0</v>
      </c>
      <c r="Q582" s="31"/>
      <c r="R582" s="15"/>
      <c r="S582" s="15"/>
      <c r="T582" s="15"/>
      <c r="U582" s="15"/>
    </row>
    <row r="583" spans="1:21" ht="13.5" customHeight="1">
      <c r="A583" s="41">
        <f>RANK(N583,$N$18:$N$1857)</f>
        <v>522</v>
      </c>
      <c r="B583" s="146"/>
      <c r="C583" s="144"/>
      <c r="D583" s="144"/>
      <c r="E583" s="144"/>
      <c r="F583" s="144"/>
      <c r="G583" s="42"/>
      <c r="H583" s="42"/>
      <c r="I583" s="42"/>
      <c r="J583" s="42"/>
      <c r="K583" s="42"/>
      <c r="L583" s="42"/>
      <c r="M583" s="42"/>
      <c r="N583" s="43">
        <f>SUM(G583*$D$8+H583*$D$5+I583*$D$9+J583*$D$6+K583*$D$11+L583*$D$10+M583*$D$7)</f>
        <v>0</v>
      </c>
      <c r="O583" s="97" t="e">
        <f>VLOOKUP(B583,#REF!,14,0)</f>
        <v>#REF!</v>
      </c>
      <c r="P583" s="106">
        <f>SUM((((I583+L583)/1300*0.35)+(J583+M583)/14.5*0.35)+(K583/85)*0.3)*100</f>
        <v>0</v>
      </c>
      <c r="Q583" s="31"/>
      <c r="R583" s="15"/>
      <c r="S583" s="15"/>
      <c r="T583" s="15"/>
      <c r="U583" s="15"/>
    </row>
    <row r="584" spans="1:21" ht="13.5" customHeight="1">
      <c r="A584" s="41">
        <f>RANK(N584,$N$18:$N$1857)</f>
        <v>522</v>
      </c>
      <c r="B584" s="146"/>
      <c r="C584" s="144"/>
      <c r="D584" s="144"/>
      <c r="E584" s="144"/>
      <c r="F584" s="144"/>
      <c r="G584" s="42"/>
      <c r="H584" s="42"/>
      <c r="I584" s="42"/>
      <c r="J584" s="42"/>
      <c r="K584" s="42"/>
      <c r="L584" s="42"/>
      <c r="M584" s="42"/>
      <c r="N584" s="43">
        <f>SUM(G584*$D$8+H584*$D$5+I584*$D$9+J584*$D$6+K584*$D$11+L584*$D$10+M584*$D$7)</f>
        <v>0</v>
      </c>
      <c r="O584" s="97" t="e">
        <f>VLOOKUP(B584,#REF!,14,0)</f>
        <v>#REF!</v>
      </c>
      <c r="P584" s="106">
        <f>SUM((((I584+L584)/1300*0.35)+(J584+M584)/14.5*0.35)+(K584/85)*0.3)*100</f>
        <v>0</v>
      </c>
      <c r="Q584" s="31"/>
      <c r="R584" s="15"/>
      <c r="S584" s="15"/>
      <c r="T584" s="15"/>
      <c r="U584" s="15"/>
    </row>
    <row r="585" spans="1:21" ht="13.5" customHeight="1">
      <c r="A585" s="41">
        <f>RANK(N585,$N$18:$N$1857)</f>
        <v>522</v>
      </c>
      <c r="B585" s="146"/>
      <c r="C585" s="144"/>
      <c r="D585" s="144"/>
      <c r="E585" s="144"/>
      <c r="F585" s="144"/>
      <c r="G585" s="42"/>
      <c r="H585" s="42"/>
      <c r="I585" s="42"/>
      <c r="J585" s="42"/>
      <c r="K585" s="42"/>
      <c r="L585" s="42"/>
      <c r="M585" s="42"/>
      <c r="N585" s="43">
        <f>SUM(G585*$D$8+H585*$D$5+I585*$D$9+J585*$D$6+K585*$D$11+L585*$D$10+M585*$D$7)</f>
        <v>0</v>
      </c>
      <c r="O585" s="97" t="e">
        <f>VLOOKUP(B585,#REF!,14,0)</f>
        <v>#REF!</v>
      </c>
      <c r="P585" s="106">
        <f>SUM((((I585+L585)/1300*0.35)+(J585+M585)/14.5*0.35)+(K585/85)*0.3)*100</f>
        <v>0</v>
      </c>
      <c r="Q585" s="31"/>
      <c r="R585" s="15"/>
      <c r="S585" s="15"/>
      <c r="T585" s="15"/>
      <c r="U585" s="15"/>
    </row>
    <row r="586" spans="1:21" ht="13.5" customHeight="1">
      <c r="A586" s="41">
        <f>RANK(N586,$N$18:$N$1857)</f>
        <v>522</v>
      </c>
      <c r="B586" s="146"/>
      <c r="C586" s="144"/>
      <c r="D586" s="144"/>
      <c r="E586" s="144"/>
      <c r="F586" s="144"/>
      <c r="G586" s="42"/>
      <c r="H586" s="42"/>
      <c r="I586" s="42"/>
      <c r="J586" s="42"/>
      <c r="K586" s="42"/>
      <c r="L586" s="42"/>
      <c r="M586" s="42"/>
      <c r="N586" s="43">
        <f>SUM(G586*$D$8+H586*$D$5+I586*$D$9+J586*$D$6+K586*$D$11+L586*$D$10+M586*$D$7)</f>
        <v>0</v>
      </c>
      <c r="O586" s="97" t="e">
        <f>VLOOKUP(B586,#REF!,14,0)</f>
        <v>#REF!</v>
      </c>
      <c r="P586" s="106">
        <f>SUM((((I586+L586)/1300*0.35)+(J586+M586)/14.5*0.35)+(K586/85)*0.3)*100</f>
        <v>0</v>
      </c>
      <c r="Q586" s="31"/>
      <c r="R586" s="15"/>
      <c r="S586" s="15"/>
      <c r="T586" s="15"/>
      <c r="U586" s="15"/>
    </row>
    <row r="587" spans="1:21" ht="13.5" customHeight="1">
      <c r="A587" s="41">
        <f>RANK(N587,$N$18:$N$1857)</f>
        <v>522</v>
      </c>
      <c r="B587" s="143"/>
      <c r="C587" s="144"/>
      <c r="D587" s="144"/>
      <c r="E587" s="144"/>
      <c r="F587" s="144"/>
      <c r="G587" s="42"/>
      <c r="H587" s="42"/>
      <c r="I587" s="42"/>
      <c r="J587" s="42"/>
      <c r="K587" s="42"/>
      <c r="L587" s="42"/>
      <c r="M587" s="42"/>
      <c r="N587" s="43">
        <f>SUM(G587*$D$8+H587*$D$5+I587*$D$9+J587*$D$6+K587*$D$11+L587*$D$10+M587*$D$7)</f>
        <v>0</v>
      </c>
      <c r="O587" s="97" t="e">
        <f>VLOOKUP(B587,#REF!,14,0)</f>
        <v>#REF!</v>
      </c>
      <c r="P587" s="106">
        <f>SUM((((I587+L587)/1300*0.35)+(J587+M587)/14.5*0.35)+(K587/85)*0.3)*100</f>
        <v>0</v>
      </c>
      <c r="Q587" s="31"/>
      <c r="R587" s="15"/>
      <c r="S587" s="15"/>
      <c r="T587" s="15"/>
      <c r="U587" s="15"/>
    </row>
    <row r="588" spans="1:21" ht="13.5" customHeight="1">
      <c r="A588" s="41">
        <f>RANK(N588,$N$18:$N$1857)</f>
        <v>522</v>
      </c>
      <c r="B588" s="146"/>
      <c r="C588" s="144"/>
      <c r="D588" s="144"/>
      <c r="E588" s="144"/>
      <c r="F588" s="144"/>
      <c r="G588" s="42"/>
      <c r="H588" s="42"/>
      <c r="I588" s="42"/>
      <c r="J588" s="42"/>
      <c r="K588" s="42"/>
      <c r="L588" s="42"/>
      <c r="M588" s="42"/>
      <c r="N588" s="43">
        <f>SUM(G588*$D$8+H588*$D$5+I588*$D$9+J588*$D$6+K588*$D$11+L588*$D$10+M588*$D$7)</f>
        <v>0</v>
      </c>
      <c r="O588" s="97" t="e">
        <f>VLOOKUP(B588,#REF!,14,0)</f>
        <v>#REF!</v>
      </c>
      <c r="P588" s="106">
        <f>SUM((((I588+L588)/1300*0.35)+(J588+M588)/14.5*0.35)+(K588/85)*0.3)*100</f>
        <v>0</v>
      </c>
      <c r="Q588" s="31"/>
      <c r="R588" s="15"/>
      <c r="S588" s="15"/>
      <c r="T588" s="15"/>
      <c r="U588" s="15"/>
    </row>
    <row r="589" spans="1:21" ht="13.5" customHeight="1">
      <c r="A589" s="41">
        <f>RANK(N589,$N$18:$N$1857)</f>
        <v>522</v>
      </c>
      <c r="B589" s="143"/>
      <c r="C589" s="144"/>
      <c r="D589" s="144"/>
      <c r="E589" s="144"/>
      <c r="F589" s="144"/>
      <c r="G589" s="42"/>
      <c r="H589" s="42"/>
      <c r="I589" s="42"/>
      <c r="J589" s="42"/>
      <c r="K589" s="42"/>
      <c r="L589" s="42"/>
      <c r="M589" s="42"/>
      <c r="N589" s="43">
        <f>SUM(G589*$D$8+H589*$D$5+I589*$D$9+J589*$D$6+K589*$D$11+L589*$D$10+M589*$D$7)</f>
        <v>0</v>
      </c>
      <c r="O589" s="97" t="e">
        <f>VLOOKUP(B589,#REF!,14,0)</f>
        <v>#REF!</v>
      </c>
      <c r="P589" s="106">
        <f>SUM((((I589+L589)/1300*0.35)+(J589+M589)/14.5*0.35)+(K589/85)*0.3)*100</f>
        <v>0</v>
      </c>
      <c r="Q589" s="31"/>
      <c r="R589" s="15"/>
      <c r="S589" s="15"/>
      <c r="T589" s="15"/>
      <c r="U589" s="15"/>
    </row>
    <row r="590" spans="1:21" ht="13.5" customHeight="1">
      <c r="A590" s="41">
        <f>RANK(N590,$N$18:$N$1857)</f>
        <v>522</v>
      </c>
      <c r="B590" s="146"/>
      <c r="C590" s="144"/>
      <c r="D590" s="144"/>
      <c r="E590" s="144"/>
      <c r="F590" s="144"/>
      <c r="G590" s="42"/>
      <c r="H590" s="42"/>
      <c r="I590" s="42"/>
      <c r="J590" s="42"/>
      <c r="K590" s="42"/>
      <c r="L590" s="42"/>
      <c r="M590" s="42"/>
      <c r="N590" s="43">
        <f>SUM(G590*$D$8+H590*$D$5+I590*$D$9+J590*$D$6+K590*$D$11+L590*$D$10+M590*$D$7)</f>
        <v>0</v>
      </c>
      <c r="O590" s="97" t="e">
        <f>VLOOKUP(B590,#REF!,14,0)</f>
        <v>#REF!</v>
      </c>
      <c r="P590" s="106">
        <f>SUM((((I590+L590)/1300*0.35)+(J590+M590)/14.5*0.35)+(K590/85)*0.3)*100</f>
        <v>0</v>
      </c>
      <c r="Q590" s="31"/>
      <c r="R590" s="15"/>
      <c r="S590" s="15"/>
      <c r="T590" s="15"/>
      <c r="U590" s="15"/>
    </row>
    <row r="591" spans="1:21" ht="13.5" customHeight="1">
      <c r="A591" s="41">
        <f>RANK(N591,$N$18:$N$1857)</f>
        <v>522</v>
      </c>
      <c r="B591" s="146"/>
      <c r="C591" s="144"/>
      <c r="D591" s="144"/>
      <c r="E591" s="144"/>
      <c r="F591" s="144"/>
      <c r="G591" s="42"/>
      <c r="H591" s="42"/>
      <c r="I591" s="42"/>
      <c r="J591" s="42"/>
      <c r="K591" s="42"/>
      <c r="L591" s="42"/>
      <c r="M591" s="42"/>
      <c r="N591" s="43">
        <f>SUM(G591*$D$8+H591*$D$5+I591*$D$9+J591*$D$6+K591*$D$11+L591*$D$10+M591*$D$7)</f>
        <v>0</v>
      </c>
      <c r="O591" s="97" t="e">
        <f>VLOOKUP(B591,#REF!,14,0)</f>
        <v>#REF!</v>
      </c>
      <c r="P591" s="106">
        <f>SUM((((I591+L591)/1300*0.35)+(J591+M591)/14.5*0.35)+(K591/85)*0.3)*100</f>
        <v>0</v>
      </c>
      <c r="Q591" s="31"/>
      <c r="R591" s="15"/>
      <c r="S591" s="15"/>
      <c r="T591" s="15"/>
      <c r="U591" s="15"/>
    </row>
    <row r="592" spans="1:21" ht="13.5" customHeight="1">
      <c r="A592" s="41">
        <f>RANK(N592,$N$18:$N$1857)</f>
        <v>522</v>
      </c>
      <c r="B592" s="146"/>
      <c r="C592" s="144"/>
      <c r="D592" s="144"/>
      <c r="E592" s="144"/>
      <c r="F592" s="144"/>
      <c r="G592" s="42"/>
      <c r="H592" s="42"/>
      <c r="I592" s="42"/>
      <c r="J592" s="42"/>
      <c r="K592" s="42"/>
      <c r="L592" s="42"/>
      <c r="M592" s="42"/>
      <c r="N592" s="43">
        <f>SUM(G592*$D$8+H592*$D$5+I592*$D$9+J592*$D$6+K592*$D$11+L592*$D$10+M592*$D$7)</f>
        <v>0</v>
      </c>
      <c r="O592" s="97" t="e">
        <f>VLOOKUP(B592,#REF!,14,0)</f>
        <v>#REF!</v>
      </c>
      <c r="P592" s="106">
        <f>SUM((((I592+L592)/1300*0.35)+(J592+M592)/14.5*0.35)+(K592/85)*0.3)*100</f>
        <v>0</v>
      </c>
      <c r="Q592" s="31"/>
      <c r="R592" s="15"/>
      <c r="S592" s="15"/>
      <c r="T592" s="15"/>
      <c r="U592" s="15"/>
    </row>
    <row r="593" spans="1:21" ht="13.5" customHeight="1">
      <c r="A593" s="41">
        <f>RANK(N593,$N$18:$N$1857)</f>
        <v>522</v>
      </c>
      <c r="B593" s="146"/>
      <c r="C593" s="144"/>
      <c r="D593" s="144"/>
      <c r="E593" s="144"/>
      <c r="F593" s="144"/>
      <c r="G593" s="42"/>
      <c r="H593" s="42"/>
      <c r="I593" s="42"/>
      <c r="J593" s="42"/>
      <c r="K593" s="42"/>
      <c r="L593" s="42"/>
      <c r="M593" s="42"/>
      <c r="N593" s="43">
        <f>SUM(G593*$D$8+H593*$D$5+I593*$D$9+J593*$D$6+K593*$D$11+L593*$D$10+M593*$D$7)</f>
        <v>0</v>
      </c>
      <c r="O593" s="97" t="e">
        <f>VLOOKUP(B593,#REF!,14,0)</f>
        <v>#REF!</v>
      </c>
      <c r="P593" s="106">
        <f>SUM((((I593+L593)/1300*0.35)+(J593+M593)/14.5*0.35)+(K593/85)*0.3)*100</f>
        <v>0</v>
      </c>
      <c r="Q593" s="31"/>
      <c r="R593" s="15"/>
      <c r="S593" s="15"/>
      <c r="T593" s="15"/>
      <c r="U593" s="15"/>
    </row>
    <row r="594" spans="1:21" ht="13.5" customHeight="1">
      <c r="A594" s="41">
        <f>RANK(N594,$N$18:$N$1857)</f>
        <v>522</v>
      </c>
      <c r="B594" s="146"/>
      <c r="C594" s="144"/>
      <c r="D594" s="144"/>
      <c r="E594" s="144"/>
      <c r="F594" s="144"/>
      <c r="G594" s="42"/>
      <c r="H594" s="42"/>
      <c r="I594" s="42"/>
      <c r="J594" s="42"/>
      <c r="K594" s="42"/>
      <c r="L594" s="42"/>
      <c r="M594" s="42"/>
      <c r="N594" s="43">
        <f>SUM(G594*$D$8+H594*$D$5+I594*$D$9+J594*$D$6+K594*$D$11+L594*$D$10+M594*$D$7)</f>
        <v>0</v>
      </c>
      <c r="O594" s="97" t="e">
        <f>VLOOKUP(B594,#REF!,14,0)</f>
        <v>#REF!</v>
      </c>
      <c r="P594" s="106">
        <f>SUM((((I594+L594)/1300*0.35)+(J594+M594)/14.5*0.35)+(K594/85)*0.3)*100</f>
        <v>0</v>
      </c>
      <c r="Q594" s="31"/>
      <c r="R594" s="15"/>
      <c r="S594" s="15"/>
      <c r="T594" s="15"/>
      <c r="U594" s="15"/>
    </row>
    <row r="595" spans="1:21" ht="13.5" customHeight="1">
      <c r="A595" s="41">
        <f>RANK(N595,$N$18:$N$1857)</f>
        <v>522</v>
      </c>
      <c r="B595" s="146"/>
      <c r="C595" s="144"/>
      <c r="D595" s="144"/>
      <c r="E595" s="144"/>
      <c r="F595" s="144"/>
      <c r="G595" s="42"/>
      <c r="H595" s="42"/>
      <c r="I595" s="42"/>
      <c r="J595" s="42"/>
      <c r="K595" s="42"/>
      <c r="L595" s="42"/>
      <c r="M595" s="42"/>
      <c r="N595" s="43">
        <f>SUM(G595*$D$8+H595*$D$5+I595*$D$9+J595*$D$6+K595*$D$11+L595*$D$10+M595*$D$7)</f>
        <v>0</v>
      </c>
      <c r="O595" s="97" t="e">
        <f>VLOOKUP(B595,#REF!,14,0)</f>
        <v>#REF!</v>
      </c>
      <c r="P595" s="106">
        <f>SUM((((I595+L595)/1300*0.35)+(J595+M595)/14.5*0.35)+(K595/85)*0.3)*100</f>
        <v>0</v>
      </c>
      <c r="Q595" s="31"/>
      <c r="R595" s="15"/>
      <c r="S595" s="15"/>
      <c r="T595" s="15"/>
      <c r="U595" s="15"/>
    </row>
    <row r="596" spans="1:21" ht="13.5" customHeight="1">
      <c r="A596" s="41">
        <f>RANK(N596,$N$18:$N$1857)</f>
        <v>522</v>
      </c>
      <c r="B596" s="146"/>
      <c r="C596" s="144"/>
      <c r="D596" s="144"/>
      <c r="E596" s="144"/>
      <c r="F596" s="144"/>
      <c r="G596" s="42"/>
      <c r="H596" s="42"/>
      <c r="I596" s="42"/>
      <c r="J596" s="42"/>
      <c r="K596" s="42"/>
      <c r="L596" s="42"/>
      <c r="M596" s="42"/>
      <c r="N596" s="43">
        <f>SUM(G596*$D$8+H596*$D$5+I596*$D$9+J596*$D$6+K596*$D$11+L596*$D$10+M596*$D$7)</f>
        <v>0</v>
      </c>
      <c r="O596" s="97" t="e">
        <f>VLOOKUP(B596,#REF!,14,0)</f>
        <v>#REF!</v>
      </c>
      <c r="P596" s="106">
        <f>SUM((((I596+L596)/1300*0.35)+(J596+M596)/14.5*0.35)+(K596/85)*0.3)*100</f>
        <v>0</v>
      </c>
      <c r="Q596" s="31"/>
      <c r="R596" s="15"/>
      <c r="S596" s="15"/>
      <c r="T596" s="15"/>
      <c r="U596" s="15"/>
    </row>
    <row r="597" spans="1:21" ht="13.5" customHeight="1">
      <c r="A597" s="41">
        <f>RANK(N597,$N$18:$N$1857)</f>
        <v>522</v>
      </c>
      <c r="B597" s="146"/>
      <c r="C597" s="144"/>
      <c r="D597" s="144"/>
      <c r="E597" s="144"/>
      <c r="F597" s="144"/>
      <c r="G597" s="42"/>
      <c r="H597" s="42"/>
      <c r="I597" s="42"/>
      <c r="J597" s="42"/>
      <c r="K597" s="42"/>
      <c r="L597" s="42"/>
      <c r="M597" s="42"/>
      <c r="N597" s="43">
        <f>SUM(G597*$D$8+H597*$D$5+I597*$D$9+J597*$D$6+K597*$D$11+L597*$D$10+M597*$D$7)</f>
        <v>0</v>
      </c>
      <c r="O597" s="97" t="e">
        <f>VLOOKUP(B597,#REF!,14,0)</f>
        <v>#REF!</v>
      </c>
      <c r="P597" s="106">
        <f>SUM((((I597+L597)/1300*0.35)+(J597+M597)/14.5*0.35)+(K597/85)*0.3)*100</f>
        <v>0</v>
      </c>
      <c r="Q597" s="31"/>
      <c r="R597" s="15"/>
      <c r="S597" s="15"/>
      <c r="T597" s="15"/>
      <c r="U597" s="15"/>
    </row>
    <row r="598" spans="1:21" ht="13.5" customHeight="1">
      <c r="A598" s="41">
        <f>RANK(N598,$N$18:$N$1857)</f>
        <v>522</v>
      </c>
      <c r="B598" s="146"/>
      <c r="C598" s="144"/>
      <c r="D598" s="144"/>
      <c r="E598" s="144"/>
      <c r="F598" s="144"/>
      <c r="G598" s="42"/>
      <c r="H598" s="42"/>
      <c r="I598" s="42"/>
      <c r="J598" s="42"/>
      <c r="K598" s="42"/>
      <c r="L598" s="42"/>
      <c r="M598" s="42"/>
      <c r="N598" s="43">
        <f>SUM(G598*$D$8+H598*$D$5+I598*$D$9+J598*$D$6+K598*$D$11+L598*$D$10+M598*$D$7)</f>
        <v>0</v>
      </c>
      <c r="O598" s="97" t="e">
        <f>VLOOKUP(B598,#REF!,14,0)</f>
        <v>#REF!</v>
      </c>
      <c r="P598" s="106">
        <f>SUM((((I598+L598)/1300*0.35)+(J598+M598)/14.5*0.35)+(K598/85)*0.3)*100</f>
        <v>0</v>
      </c>
      <c r="Q598" s="31"/>
      <c r="R598" s="15"/>
      <c r="S598" s="15"/>
      <c r="T598" s="15"/>
      <c r="U598" s="15"/>
    </row>
    <row r="599" spans="1:21" ht="13.5" customHeight="1">
      <c r="A599" s="41">
        <f>RANK(N599,$N$18:$N$1857)</f>
        <v>522</v>
      </c>
      <c r="B599" s="146"/>
      <c r="C599" s="144"/>
      <c r="D599" s="144"/>
      <c r="E599" s="144"/>
      <c r="F599" s="144"/>
      <c r="G599" s="42"/>
      <c r="H599" s="42"/>
      <c r="I599" s="42"/>
      <c r="J599" s="42"/>
      <c r="K599" s="42"/>
      <c r="L599" s="42"/>
      <c r="M599" s="42"/>
      <c r="N599" s="43">
        <f>SUM(G599*$D$8+H599*$D$5+I599*$D$9+J599*$D$6+K599*$D$11+L599*$D$10+M599*$D$7)</f>
        <v>0</v>
      </c>
      <c r="O599" s="97" t="e">
        <f>VLOOKUP(B599,#REF!,14,0)</f>
        <v>#REF!</v>
      </c>
      <c r="P599" s="106">
        <f>SUM((((I599+L599)/1300*0.35)+(J599+M599)/14.5*0.35)+(K599/85)*0.3)*100</f>
        <v>0</v>
      </c>
      <c r="Q599" s="31"/>
      <c r="R599" s="15"/>
      <c r="S599" s="15"/>
      <c r="T599" s="15"/>
      <c r="U599" s="15"/>
    </row>
    <row r="600" spans="1:21" ht="13.5" customHeight="1">
      <c r="A600" s="41">
        <f>RANK(N600,$N$18:$N$1857)</f>
        <v>522</v>
      </c>
      <c r="B600" s="143"/>
      <c r="C600" s="144"/>
      <c r="D600" s="144"/>
      <c r="E600" s="144"/>
      <c r="F600" s="144"/>
      <c r="G600" s="42"/>
      <c r="H600" s="42"/>
      <c r="I600" s="42"/>
      <c r="J600" s="42"/>
      <c r="K600" s="42"/>
      <c r="L600" s="42"/>
      <c r="M600" s="42"/>
      <c r="N600" s="43">
        <f>SUM(G600*$D$8+H600*$D$5+I600*$D$9+J600*$D$6+K600*$D$11+L600*$D$10+M600*$D$7)</f>
        <v>0</v>
      </c>
      <c r="O600" s="97" t="e">
        <f>VLOOKUP(B600,#REF!,14,0)</f>
        <v>#REF!</v>
      </c>
      <c r="P600" s="106">
        <f>SUM((((I600+L600)/1300*0.35)+(J600+M600)/14.5*0.35)+(K600/85)*0.3)*100</f>
        <v>0</v>
      </c>
      <c r="Q600" s="31"/>
      <c r="R600" s="15"/>
      <c r="S600" s="15"/>
      <c r="T600" s="15"/>
      <c r="U600" s="15"/>
    </row>
    <row r="601" spans="1:21" ht="13.5" customHeight="1">
      <c r="A601" s="41">
        <f>RANK(N601,$N$18:$N$1857)</f>
        <v>522</v>
      </c>
      <c r="B601" s="146"/>
      <c r="C601" s="144"/>
      <c r="D601" s="144"/>
      <c r="E601" s="144"/>
      <c r="F601" s="144"/>
      <c r="G601" s="42"/>
      <c r="H601" s="42"/>
      <c r="I601" s="42"/>
      <c r="J601" s="42"/>
      <c r="K601" s="42"/>
      <c r="L601" s="42"/>
      <c r="M601" s="42"/>
      <c r="N601" s="43">
        <f>SUM(G601*$D$8+H601*$D$5+I601*$D$9+J601*$D$6+K601*$D$11+L601*$D$10+M601*$D$7)</f>
        <v>0</v>
      </c>
      <c r="O601" s="97" t="e">
        <f>VLOOKUP(B601,#REF!,14,0)</f>
        <v>#REF!</v>
      </c>
      <c r="P601" s="106">
        <f>SUM((((I601+L601)/1300*0.35)+(J601+M601)/14.5*0.35)+(K601/85)*0.3)*100</f>
        <v>0</v>
      </c>
      <c r="Q601" s="31"/>
      <c r="R601" s="15"/>
      <c r="S601" s="15"/>
      <c r="T601" s="15"/>
      <c r="U601" s="15"/>
    </row>
    <row r="602" spans="1:21" ht="13.5" customHeight="1">
      <c r="A602" s="41">
        <f>RANK(N602,$N$18:$N$1857)</f>
        <v>522</v>
      </c>
      <c r="B602" s="146"/>
      <c r="C602" s="144"/>
      <c r="D602" s="144"/>
      <c r="E602" s="144"/>
      <c r="F602" s="144"/>
      <c r="G602" s="42"/>
      <c r="H602" s="42"/>
      <c r="I602" s="42"/>
      <c r="J602" s="42"/>
      <c r="K602" s="42"/>
      <c r="L602" s="42"/>
      <c r="M602" s="42"/>
      <c r="N602" s="43">
        <f>SUM(G602*$D$8+H602*$D$5+I602*$D$9+J602*$D$6+K602*$D$11+L602*$D$10+M602*$D$7)</f>
        <v>0</v>
      </c>
      <c r="O602" s="97" t="e">
        <f>VLOOKUP(B602,#REF!,14,0)</f>
        <v>#REF!</v>
      </c>
      <c r="P602" s="106">
        <f>SUM((((I602+L602)/1300*0.35)+(J602+M602)/14.5*0.35)+(K602/85)*0.3)*100</f>
        <v>0</v>
      </c>
      <c r="Q602" s="31"/>
      <c r="R602" s="15"/>
      <c r="S602" s="15"/>
      <c r="T602" s="15"/>
      <c r="U602" s="15"/>
    </row>
    <row r="603" spans="1:21" ht="13.5" customHeight="1">
      <c r="A603" s="41">
        <f>RANK(N603,$N$18:$N$1857)</f>
        <v>522</v>
      </c>
      <c r="B603" s="146"/>
      <c r="C603" s="144"/>
      <c r="D603" s="144"/>
      <c r="E603" s="144"/>
      <c r="F603" s="144"/>
      <c r="G603" s="42"/>
      <c r="H603" s="42"/>
      <c r="I603" s="42"/>
      <c r="J603" s="42"/>
      <c r="K603" s="42"/>
      <c r="L603" s="42"/>
      <c r="M603" s="42"/>
      <c r="N603" s="43">
        <f>SUM(G603*$D$8+H603*$D$5+I603*$D$9+J603*$D$6+K603*$D$11+L603*$D$10+M603*$D$7)</f>
        <v>0</v>
      </c>
      <c r="O603" s="97" t="e">
        <f>VLOOKUP(B603,#REF!,14,0)</f>
        <v>#REF!</v>
      </c>
      <c r="P603" s="106">
        <f>SUM((((I603+L603)/1300*0.35)+(J603+M603)/14.5*0.35)+(K603/85)*0.3)*100</f>
        <v>0</v>
      </c>
      <c r="Q603" s="31"/>
      <c r="R603" s="15"/>
      <c r="S603" s="15"/>
      <c r="T603" s="15"/>
      <c r="U603" s="15"/>
    </row>
    <row r="604" spans="1:21" ht="13.5" customHeight="1">
      <c r="A604" s="41">
        <f>RANK(N604,$N$18:$N$1857)</f>
        <v>522</v>
      </c>
      <c r="B604" s="146"/>
      <c r="C604" s="144"/>
      <c r="D604" s="144"/>
      <c r="E604" s="144"/>
      <c r="F604" s="144"/>
      <c r="G604" s="42"/>
      <c r="H604" s="42"/>
      <c r="I604" s="42"/>
      <c r="J604" s="42"/>
      <c r="K604" s="42"/>
      <c r="L604" s="42"/>
      <c r="M604" s="42"/>
      <c r="N604" s="43">
        <f>SUM(G604*$D$8+H604*$D$5+I604*$D$9+J604*$D$6+K604*$D$11+L604*$D$10+M604*$D$7)</f>
        <v>0</v>
      </c>
      <c r="O604" s="97" t="e">
        <f>VLOOKUP(B604,#REF!,14,0)</f>
        <v>#REF!</v>
      </c>
      <c r="P604" s="106">
        <f>SUM((((I604+L604)/1300*0.35)+(J604+M604)/14.5*0.35)+(K604/85)*0.3)*100</f>
        <v>0</v>
      </c>
      <c r="Q604" s="31"/>
      <c r="R604" s="15"/>
      <c r="S604" s="15"/>
      <c r="T604" s="15"/>
      <c r="U604" s="15"/>
    </row>
    <row r="605" spans="1:21" ht="13.5" customHeight="1">
      <c r="A605" s="41">
        <f>RANK(N605,$N$18:$N$1857)</f>
        <v>522</v>
      </c>
      <c r="B605" s="146"/>
      <c r="C605" s="144"/>
      <c r="D605" s="144"/>
      <c r="E605" s="144"/>
      <c r="F605" s="144"/>
      <c r="G605" s="42"/>
      <c r="H605" s="42"/>
      <c r="I605" s="42"/>
      <c r="J605" s="42"/>
      <c r="K605" s="42"/>
      <c r="L605" s="42"/>
      <c r="M605" s="42"/>
      <c r="N605" s="43">
        <f>SUM(G605*$D$8+H605*$D$5+I605*$D$9+J605*$D$6+K605*$D$11+L605*$D$10+M605*$D$7)</f>
        <v>0</v>
      </c>
      <c r="O605" s="97" t="e">
        <f>VLOOKUP(B605,#REF!,14,0)</f>
        <v>#REF!</v>
      </c>
      <c r="P605" s="106">
        <f>SUM((((I605+L605)/1300*0.35)+(J605+M605)/14.5*0.35)+(K605/85)*0.3)*100</f>
        <v>0</v>
      </c>
      <c r="Q605" s="31"/>
      <c r="R605" s="15"/>
      <c r="S605" s="15"/>
      <c r="T605" s="15"/>
      <c r="U605" s="15"/>
    </row>
    <row r="606" spans="1:21" ht="13.5" customHeight="1">
      <c r="A606" s="41">
        <f>RANK(N606,$N$18:$N$1857)</f>
        <v>522</v>
      </c>
      <c r="B606" s="146"/>
      <c r="C606" s="144"/>
      <c r="D606" s="144"/>
      <c r="E606" s="144"/>
      <c r="F606" s="144"/>
      <c r="G606" s="42"/>
      <c r="H606" s="42"/>
      <c r="I606" s="42"/>
      <c r="J606" s="42"/>
      <c r="K606" s="42"/>
      <c r="L606" s="42"/>
      <c r="M606" s="42"/>
      <c r="N606" s="43">
        <f>SUM(G606*$D$8+H606*$D$5+I606*$D$9+J606*$D$6+K606*$D$11+L606*$D$10+M606*$D$7)</f>
        <v>0</v>
      </c>
      <c r="O606" s="97" t="e">
        <f>VLOOKUP(B606,#REF!,14,0)</f>
        <v>#REF!</v>
      </c>
      <c r="P606" s="106">
        <f>SUM((((I606+L606)/1300*0.35)+(J606+M606)/14.5*0.35)+(K606/85)*0.3)*100</f>
        <v>0</v>
      </c>
      <c r="Q606" s="31"/>
      <c r="R606" s="15"/>
      <c r="S606" s="15"/>
      <c r="T606" s="15"/>
      <c r="U606" s="15"/>
    </row>
    <row r="607" spans="1:21" ht="13.5" customHeight="1">
      <c r="A607" s="41">
        <f>RANK(N607,$N$18:$N$1857)</f>
        <v>522</v>
      </c>
      <c r="B607" s="146"/>
      <c r="C607" s="144"/>
      <c r="D607" s="144"/>
      <c r="E607" s="144"/>
      <c r="F607" s="144"/>
      <c r="G607" s="42"/>
      <c r="H607" s="42"/>
      <c r="I607" s="42"/>
      <c r="J607" s="42"/>
      <c r="K607" s="42"/>
      <c r="L607" s="42"/>
      <c r="M607" s="42"/>
      <c r="N607" s="43">
        <f>SUM(G607*$D$8+H607*$D$5+I607*$D$9+J607*$D$6+K607*$D$11+L607*$D$10+M607*$D$7)</f>
        <v>0</v>
      </c>
      <c r="O607" s="97" t="e">
        <f>VLOOKUP(B607,#REF!,14,0)</f>
        <v>#REF!</v>
      </c>
      <c r="P607" s="106">
        <f>SUM((((I607+L607)/1300*0.35)+(J607+M607)/14.5*0.35)+(K607/85)*0.3)*100</f>
        <v>0</v>
      </c>
      <c r="Q607" s="31"/>
      <c r="R607" s="15"/>
      <c r="S607" s="15"/>
      <c r="T607" s="15"/>
      <c r="U607" s="15"/>
    </row>
    <row r="608" spans="1:21" ht="13.5" customHeight="1">
      <c r="A608" s="41">
        <f>RANK(N608,$N$18:$N$1857)</f>
        <v>522</v>
      </c>
      <c r="B608" s="146"/>
      <c r="C608" s="144"/>
      <c r="D608" s="144"/>
      <c r="E608" s="144"/>
      <c r="F608" s="144"/>
      <c r="G608" s="42"/>
      <c r="H608" s="42"/>
      <c r="I608" s="42"/>
      <c r="J608" s="42"/>
      <c r="K608" s="42"/>
      <c r="L608" s="42"/>
      <c r="M608" s="42"/>
      <c r="N608" s="43">
        <f>SUM(G608*$D$8+H608*$D$5+I608*$D$9+J608*$D$6+K608*$D$11+L608*$D$10+M608*$D$7)</f>
        <v>0</v>
      </c>
      <c r="O608" s="97" t="e">
        <f>VLOOKUP(B608,#REF!,14,0)</f>
        <v>#REF!</v>
      </c>
      <c r="P608" s="106">
        <f>SUM((((I608+L608)/1300*0.35)+(J608+M608)/14.5*0.35)+(K608/85)*0.3)*100</f>
        <v>0</v>
      </c>
      <c r="Q608" s="31"/>
      <c r="R608" s="15"/>
      <c r="S608" s="15"/>
      <c r="T608" s="15"/>
      <c r="U608" s="15"/>
    </row>
    <row r="609" spans="1:21" ht="13.5" customHeight="1">
      <c r="A609" s="41">
        <f>RANK(N609,$N$18:$N$1857)</f>
        <v>522</v>
      </c>
      <c r="B609" s="146"/>
      <c r="C609" s="144"/>
      <c r="D609" s="144"/>
      <c r="E609" s="144"/>
      <c r="F609" s="144"/>
      <c r="G609" s="42"/>
      <c r="H609" s="42"/>
      <c r="I609" s="42"/>
      <c r="J609" s="42"/>
      <c r="K609" s="42"/>
      <c r="L609" s="42"/>
      <c r="M609" s="42"/>
      <c r="N609" s="43">
        <f>SUM(G609*$D$8+H609*$D$5+I609*$D$9+J609*$D$6+K609*$D$11+L609*$D$10+M609*$D$7)</f>
        <v>0</v>
      </c>
      <c r="O609" s="97" t="e">
        <f>VLOOKUP(B609,#REF!,14,0)</f>
        <v>#REF!</v>
      </c>
      <c r="P609" s="106">
        <f>SUM((((I609+L609)/1300*0.35)+(J609+M609)/14.5*0.35)+(K609/85)*0.3)*100</f>
        <v>0</v>
      </c>
      <c r="Q609" s="31"/>
      <c r="R609" s="15"/>
      <c r="S609" s="15"/>
      <c r="T609" s="15"/>
      <c r="U609" s="15"/>
    </row>
    <row r="610" spans="1:21" ht="13.5" customHeight="1">
      <c r="A610" s="41">
        <f>RANK(N610,$N$18:$N$1857)</f>
        <v>522</v>
      </c>
      <c r="B610" s="146"/>
      <c r="C610" s="144"/>
      <c r="D610" s="144"/>
      <c r="E610" s="144"/>
      <c r="F610" s="144"/>
      <c r="G610" s="42"/>
      <c r="H610" s="42"/>
      <c r="I610" s="42"/>
      <c r="J610" s="42"/>
      <c r="K610" s="42"/>
      <c r="L610" s="42"/>
      <c r="M610" s="42"/>
      <c r="N610" s="43">
        <f>SUM(G610*$D$8+H610*$D$5+I610*$D$9+J610*$D$6+K610*$D$11+L610*$D$10+M610*$D$7)</f>
        <v>0</v>
      </c>
      <c r="O610" s="97" t="e">
        <f>VLOOKUP(B610,#REF!,14,0)</f>
        <v>#REF!</v>
      </c>
      <c r="P610" s="106">
        <f>SUM((((I610+L610)/1300*0.35)+(J610+M610)/14.5*0.35)+(K610/85)*0.3)*100</f>
        <v>0</v>
      </c>
      <c r="Q610" s="31"/>
      <c r="R610" s="15"/>
      <c r="S610" s="15"/>
      <c r="T610" s="15"/>
      <c r="U610" s="15"/>
    </row>
    <row r="611" spans="1:21" ht="13.5" customHeight="1">
      <c r="A611" s="41">
        <f>RANK(N611,$N$18:$N$1857)</f>
        <v>522</v>
      </c>
      <c r="B611" s="146"/>
      <c r="C611" s="144"/>
      <c r="D611" s="144"/>
      <c r="E611" s="144"/>
      <c r="F611" s="144"/>
      <c r="G611" s="42"/>
      <c r="H611" s="42"/>
      <c r="I611" s="42"/>
      <c r="J611" s="42"/>
      <c r="K611" s="42"/>
      <c r="L611" s="42"/>
      <c r="M611" s="42"/>
      <c r="N611" s="43">
        <f>SUM(G611*$D$8+H611*$D$5+I611*$D$9+J611*$D$6+K611*$D$11+L611*$D$10+M611*$D$7)</f>
        <v>0</v>
      </c>
      <c r="O611" s="97" t="e">
        <f>VLOOKUP(B611,#REF!,14,0)</f>
        <v>#REF!</v>
      </c>
      <c r="P611" s="106">
        <f>SUM((((I611+L611)/1300*0.35)+(J611+M611)/14.5*0.35)+(K611/85)*0.3)*100</f>
        <v>0</v>
      </c>
      <c r="Q611" s="31"/>
      <c r="R611" s="15"/>
      <c r="S611" s="15"/>
      <c r="T611" s="15"/>
      <c r="U611" s="15"/>
    </row>
    <row r="612" spans="1:21" ht="13.5" customHeight="1">
      <c r="A612" s="41">
        <f>RANK(N612,$N$18:$N$1857)</f>
        <v>522</v>
      </c>
      <c r="B612" s="147"/>
      <c r="C612" s="144"/>
      <c r="D612" s="144"/>
      <c r="E612" s="144"/>
      <c r="F612" s="144"/>
      <c r="G612" s="42"/>
      <c r="H612" s="42"/>
      <c r="I612" s="42"/>
      <c r="J612" s="42"/>
      <c r="K612" s="42"/>
      <c r="L612" s="42"/>
      <c r="M612" s="42"/>
      <c r="N612" s="43">
        <f>SUM(G612*$D$8+H612*$D$5+I612*$D$9+J612*$D$6+K612*$D$11+L612*$D$10+M612*$D$7)</f>
        <v>0</v>
      </c>
      <c r="O612" s="97" t="e">
        <f>VLOOKUP(B612,#REF!,14,0)</f>
        <v>#REF!</v>
      </c>
      <c r="P612" s="106">
        <f>SUM((((I612+L612)/1300*0.35)+(J612+M612)/14.5*0.35)+(K612/85)*0.3)*100</f>
        <v>0</v>
      </c>
      <c r="Q612" s="31"/>
      <c r="R612" s="15"/>
      <c r="S612" s="15"/>
      <c r="T612" s="15"/>
      <c r="U612" s="15"/>
    </row>
    <row r="613" spans="1:21" ht="13.5" customHeight="1">
      <c r="A613" s="41">
        <f>RANK(N613,$N$18:$N$1857)</f>
        <v>522</v>
      </c>
      <c r="B613" s="143"/>
      <c r="C613" s="144"/>
      <c r="D613" s="144"/>
      <c r="E613" s="144"/>
      <c r="F613" s="144"/>
      <c r="G613" s="42"/>
      <c r="H613" s="42"/>
      <c r="I613" s="42"/>
      <c r="J613" s="42"/>
      <c r="K613" s="42"/>
      <c r="L613" s="42"/>
      <c r="M613" s="42"/>
      <c r="N613" s="43">
        <f>SUM(G613*$D$8+H613*$D$5+I613*$D$9+J613*$D$6+K613*$D$11+L613*$D$10+M613*$D$7)</f>
        <v>0</v>
      </c>
      <c r="O613" s="97" t="e">
        <f>VLOOKUP(B613,#REF!,14,0)</f>
        <v>#REF!</v>
      </c>
      <c r="P613" s="106">
        <f>SUM((((I613+L613)/1300*0.35)+(J613+M613)/14.5*0.35)+(K613/85)*0.3)*100</f>
        <v>0</v>
      </c>
      <c r="Q613" s="31"/>
      <c r="R613" s="15"/>
      <c r="S613" s="15"/>
      <c r="T613" s="15"/>
      <c r="U613" s="15"/>
    </row>
    <row r="614" spans="1:21" ht="13.5" customHeight="1">
      <c r="A614" s="41">
        <f>RANK(N614,$N$18:$N$1857)</f>
        <v>522</v>
      </c>
      <c r="B614" s="143"/>
      <c r="C614" s="144"/>
      <c r="D614" s="144"/>
      <c r="E614" s="144"/>
      <c r="F614" s="144"/>
      <c r="G614" s="42"/>
      <c r="H614" s="42"/>
      <c r="I614" s="42"/>
      <c r="J614" s="42"/>
      <c r="K614" s="42"/>
      <c r="L614" s="42"/>
      <c r="M614" s="42"/>
      <c r="N614" s="43">
        <f>SUM(G614*$D$8+H614*$D$5+I614*$D$9+J614*$D$6+K614*$D$11+L614*$D$10+M614*$D$7)</f>
        <v>0</v>
      </c>
      <c r="O614" s="97" t="e">
        <f>VLOOKUP(B614,#REF!,14,0)</f>
        <v>#REF!</v>
      </c>
      <c r="P614" s="106">
        <f>SUM((((I614+L614)/1300*0.35)+(J614+M614)/14.5*0.35)+(K614/85)*0.3)*100</f>
        <v>0</v>
      </c>
      <c r="Q614" s="31"/>
      <c r="R614" s="15"/>
      <c r="S614" s="15"/>
      <c r="T614" s="15"/>
      <c r="U614" s="15"/>
    </row>
    <row r="615" spans="1:21" ht="13.5" customHeight="1">
      <c r="A615" s="41">
        <f>RANK(N615,$N$18:$N$1857)</f>
        <v>522</v>
      </c>
      <c r="B615" s="143"/>
      <c r="C615" s="144"/>
      <c r="D615" s="144"/>
      <c r="E615" s="144"/>
      <c r="F615" s="144"/>
      <c r="G615" s="42"/>
      <c r="H615" s="42"/>
      <c r="I615" s="42"/>
      <c r="J615" s="42"/>
      <c r="K615" s="42"/>
      <c r="L615" s="42"/>
      <c r="M615" s="42"/>
      <c r="N615" s="43">
        <f>SUM(G615*$D$8+H615*$D$5+I615*$D$9+J615*$D$6+K615*$D$11+L615*$D$10+M615*$D$7)</f>
        <v>0</v>
      </c>
      <c r="O615" s="97" t="e">
        <f>VLOOKUP(B615,#REF!,14,0)</f>
        <v>#REF!</v>
      </c>
      <c r="P615" s="106">
        <f>SUM((((I615+L615)/1300*0.35)+(J615+M615)/14.5*0.35)+(K615/85)*0.3)*100</f>
        <v>0</v>
      </c>
      <c r="Q615" s="31"/>
      <c r="R615" s="15"/>
      <c r="S615" s="15"/>
      <c r="T615" s="15"/>
      <c r="U615" s="15"/>
    </row>
    <row r="616" spans="1:21" ht="13.5" customHeight="1">
      <c r="A616" s="41">
        <f>RANK(N616,$N$18:$N$1857)</f>
        <v>522</v>
      </c>
      <c r="B616" s="143"/>
      <c r="C616" s="144"/>
      <c r="D616" s="144"/>
      <c r="E616" s="144"/>
      <c r="F616" s="144"/>
      <c r="G616" s="42"/>
      <c r="H616" s="42"/>
      <c r="I616" s="42"/>
      <c r="J616" s="42"/>
      <c r="K616" s="42"/>
      <c r="L616" s="42"/>
      <c r="M616" s="42"/>
      <c r="N616" s="43">
        <f>SUM(G616*$D$8+H616*$D$5+I616*$D$9+J616*$D$6+K616*$D$11+L616*$D$10+M616*$D$7)</f>
        <v>0</v>
      </c>
      <c r="O616" s="97" t="e">
        <f>VLOOKUP(B616,#REF!,14,0)</f>
        <v>#REF!</v>
      </c>
      <c r="P616" s="106">
        <f>SUM((((I616+L616)/1300*0.35)+(J616+M616)/14.5*0.35)+(K616/85)*0.3)*100</f>
        <v>0</v>
      </c>
      <c r="Q616" s="31"/>
      <c r="R616" s="15"/>
      <c r="S616" s="15"/>
      <c r="T616" s="15"/>
      <c r="U616" s="15"/>
    </row>
    <row r="617" spans="1:21" ht="13.5" customHeight="1">
      <c r="A617" s="41">
        <f>RANK(N617,$N$18:$N$1857)</f>
        <v>522</v>
      </c>
      <c r="B617" s="143"/>
      <c r="C617" s="144"/>
      <c r="D617" s="144"/>
      <c r="E617" s="144"/>
      <c r="F617" s="144"/>
      <c r="G617" s="42"/>
      <c r="H617" s="42"/>
      <c r="I617" s="42"/>
      <c r="J617" s="42"/>
      <c r="K617" s="42"/>
      <c r="L617" s="42"/>
      <c r="M617" s="42"/>
      <c r="N617" s="43">
        <f>SUM(G617*$D$8+H617*$D$5+I617*$D$9+J617*$D$6+K617*$D$11+L617*$D$10+M617*$D$7)</f>
        <v>0</v>
      </c>
      <c r="O617" s="97" t="e">
        <f>VLOOKUP(B617,#REF!,14,0)</f>
        <v>#REF!</v>
      </c>
      <c r="P617" s="106">
        <f>SUM((((I617+L617)/1300*0.35)+(J617+M617)/14.5*0.35)+(K617/85)*0.3)*100</f>
        <v>0</v>
      </c>
      <c r="Q617" s="31"/>
      <c r="R617" s="15"/>
      <c r="S617" s="15"/>
      <c r="T617" s="15"/>
      <c r="U617" s="15"/>
    </row>
    <row r="618" spans="1:21" ht="13.5" customHeight="1">
      <c r="A618" s="41">
        <f>RANK(N618,$N$18:$N$1857)</f>
        <v>522</v>
      </c>
      <c r="B618" s="144"/>
      <c r="C618" s="144"/>
      <c r="D618" s="144"/>
      <c r="E618" s="144"/>
      <c r="F618" s="144"/>
      <c r="G618" s="42"/>
      <c r="H618" s="42"/>
      <c r="I618" s="42"/>
      <c r="J618" s="42"/>
      <c r="K618" s="42"/>
      <c r="L618" s="42"/>
      <c r="M618" s="42"/>
      <c r="N618" s="43">
        <f>SUM(G618*$D$8+H618*$D$5+I618*$D$9+J618*$D$6+K618*$D$11+L618*$D$10+M618*$D$7)</f>
        <v>0</v>
      </c>
      <c r="O618" s="97" t="e">
        <f>VLOOKUP(B618,#REF!,14,0)</f>
        <v>#REF!</v>
      </c>
      <c r="P618" s="106">
        <f>SUM((((I618+L618)/1300*0.35)+(J618+M618)/14.5*0.35)+(K618/85)*0.3)*100</f>
        <v>0</v>
      </c>
      <c r="Q618" s="31"/>
      <c r="R618" s="15"/>
      <c r="S618" s="15"/>
      <c r="T618" s="15"/>
      <c r="U618" s="15"/>
    </row>
    <row r="619" spans="1:21" ht="13.5" customHeight="1">
      <c r="A619" s="41">
        <f>RANK(N619,$N$18:$N$1857)</f>
        <v>522</v>
      </c>
      <c r="B619" s="144"/>
      <c r="C619" s="144"/>
      <c r="D619" s="144"/>
      <c r="E619" s="144"/>
      <c r="F619" s="144"/>
      <c r="G619" s="42"/>
      <c r="H619" s="42"/>
      <c r="I619" s="42"/>
      <c r="J619" s="42"/>
      <c r="K619" s="42"/>
      <c r="L619" s="42"/>
      <c r="M619" s="42"/>
      <c r="N619" s="43">
        <f>SUM(G619*$D$8+H619*$D$5+I619*$D$9+J619*$D$6+K619*$D$11+L619*$D$10+M619*$D$7)</f>
        <v>0</v>
      </c>
      <c r="O619" s="97" t="e">
        <f>VLOOKUP(B619,#REF!,14,0)</f>
        <v>#REF!</v>
      </c>
      <c r="P619" s="106">
        <f>SUM((((I619+L619)/1300*0.35)+(J619+M619)/14.5*0.35)+(K619/85)*0.3)*100</f>
        <v>0</v>
      </c>
      <c r="Q619" s="31"/>
      <c r="R619" s="15"/>
      <c r="S619" s="15"/>
      <c r="T619" s="15"/>
      <c r="U619" s="15"/>
    </row>
    <row r="620" spans="1:21" ht="13.5" customHeight="1">
      <c r="A620" s="41">
        <f>RANK(N620,$N$18:$N$1857)</f>
        <v>522</v>
      </c>
      <c r="B620" s="144"/>
      <c r="C620" s="144"/>
      <c r="D620" s="144"/>
      <c r="E620" s="144"/>
      <c r="F620" s="144"/>
      <c r="G620" s="42"/>
      <c r="H620" s="42"/>
      <c r="I620" s="42"/>
      <c r="J620" s="42"/>
      <c r="K620" s="42"/>
      <c r="L620" s="42"/>
      <c r="M620" s="42"/>
      <c r="N620" s="43">
        <f>SUM(G620*$D$8+H620*$D$5+I620*$D$9+J620*$D$6+K620*$D$11+L620*$D$10+M620*$D$7)</f>
        <v>0</v>
      </c>
      <c r="O620" s="97" t="e">
        <f>VLOOKUP(B620,#REF!,14,0)</f>
        <v>#REF!</v>
      </c>
      <c r="P620" s="106">
        <f>SUM((((I620+L620)/1300*0.35)+(J620+M620)/14.5*0.35)+(K620/85)*0.3)*100</f>
        <v>0</v>
      </c>
      <c r="Q620" s="31"/>
      <c r="R620" s="15"/>
      <c r="S620" s="15"/>
      <c r="T620" s="15"/>
      <c r="U620" s="15"/>
    </row>
    <row r="621" spans="1:21" ht="13.5" customHeight="1">
      <c r="A621" s="41">
        <f>RANK(N621,$N$18:$N$1857)</f>
        <v>522</v>
      </c>
      <c r="B621" s="144"/>
      <c r="C621" s="144"/>
      <c r="D621" s="144"/>
      <c r="E621" s="144"/>
      <c r="F621" s="144"/>
      <c r="G621" s="42"/>
      <c r="H621" s="42"/>
      <c r="I621" s="42"/>
      <c r="J621" s="42"/>
      <c r="K621" s="42"/>
      <c r="L621" s="42"/>
      <c r="M621" s="42"/>
      <c r="N621" s="43">
        <f>SUM(G621*$D$8+H621*$D$5+I621*$D$9+J621*$D$6+K621*$D$11+L621*$D$10+M621*$D$7)</f>
        <v>0</v>
      </c>
      <c r="O621" s="97" t="e">
        <f>VLOOKUP(B621,#REF!,14,0)</f>
        <v>#REF!</v>
      </c>
      <c r="P621" s="106">
        <f>SUM((((I621+L621)/1300*0.35)+(J621+M621)/14.5*0.35)+(K621/85)*0.3)*100</f>
        <v>0</v>
      </c>
      <c r="Q621" s="31"/>
      <c r="R621" s="15"/>
      <c r="S621" s="15"/>
      <c r="T621" s="15"/>
      <c r="U621" s="15"/>
    </row>
    <row r="622" spans="1:21" ht="13.5" customHeight="1">
      <c r="A622" s="41">
        <f>RANK(N622,$N$18:$N$1857)</f>
        <v>522</v>
      </c>
      <c r="B622" s="144"/>
      <c r="C622" s="144"/>
      <c r="D622" s="144"/>
      <c r="E622" s="144"/>
      <c r="F622" s="144"/>
      <c r="G622" s="42"/>
      <c r="H622" s="42"/>
      <c r="I622" s="42"/>
      <c r="J622" s="42"/>
      <c r="K622" s="42"/>
      <c r="L622" s="42"/>
      <c r="M622" s="42"/>
      <c r="N622" s="43">
        <f>SUM(G622*$D$8+H622*$D$5+I622*$D$9+J622*$D$6+K622*$D$11+L622*$D$10+M622*$D$7)</f>
        <v>0</v>
      </c>
      <c r="O622" s="97" t="e">
        <f>VLOOKUP(B622,#REF!,14,0)</f>
        <v>#REF!</v>
      </c>
      <c r="P622" s="106">
        <f>SUM((((I622+L622)/1300*0.35)+(J622+M622)/14.5*0.35)+(K622/85)*0.3)*100</f>
        <v>0</v>
      </c>
      <c r="Q622" s="31"/>
      <c r="R622" s="15"/>
      <c r="S622" s="15"/>
      <c r="T622" s="15"/>
      <c r="U622" s="15"/>
    </row>
    <row r="623" spans="1:21" ht="13.5" customHeight="1">
      <c r="A623" s="41">
        <f>RANK(N623,$N$18:$N$1857)</f>
        <v>522</v>
      </c>
      <c r="B623" s="144"/>
      <c r="C623" s="144"/>
      <c r="D623" s="144"/>
      <c r="E623" s="144"/>
      <c r="F623" s="144"/>
      <c r="G623" s="42"/>
      <c r="H623" s="42"/>
      <c r="I623" s="42"/>
      <c r="J623" s="42"/>
      <c r="K623" s="42"/>
      <c r="L623" s="42"/>
      <c r="M623" s="42"/>
      <c r="N623" s="43">
        <f>SUM(G623*$D$8+H623*$D$5+I623*$D$9+J623*$D$6+K623*$D$11+L623*$D$10+M623*$D$7)</f>
        <v>0</v>
      </c>
      <c r="O623" s="97" t="e">
        <f>VLOOKUP(B623,#REF!,14,0)</f>
        <v>#REF!</v>
      </c>
      <c r="P623" s="106">
        <f>SUM((((I623+L623)/1300*0.35)+(J623+M623)/14.5*0.35)+(K623/85)*0.3)*100</f>
        <v>0</v>
      </c>
      <c r="Q623" s="31"/>
      <c r="R623" s="15"/>
      <c r="S623" s="15"/>
      <c r="T623" s="15"/>
      <c r="U623" s="15"/>
    </row>
    <row r="624" spans="1:21" ht="13.5" customHeight="1">
      <c r="A624" s="41">
        <f>RANK(N624,$N$18:$N$1857)</f>
        <v>522</v>
      </c>
      <c r="B624" s="144"/>
      <c r="C624" s="144"/>
      <c r="D624" s="144"/>
      <c r="E624" s="144"/>
      <c r="F624" s="144"/>
      <c r="G624" s="42"/>
      <c r="H624" s="42"/>
      <c r="I624" s="42"/>
      <c r="J624" s="42"/>
      <c r="K624" s="42"/>
      <c r="L624" s="42"/>
      <c r="M624" s="42"/>
      <c r="N624" s="43">
        <f>SUM(G624*$D$8+H624*$D$5+I624*$D$9+J624*$D$6+K624*$D$11+L624*$D$10+M624*$D$7)</f>
        <v>0</v>
      </c>
      <c r="O624" s="97" t="e">
        <f>VLOOKUP(B624,#REF!,14,0)</f>
        <v>#REF!</v>
      </c>
      <c r="P624" s="106">
        <f>SUM((((I624+L624)/1300*0.35)+(J624+M624)/14.5*0.35)+(K624/85)*0.3)*100</f>
        <v>0</v>
      </c>
      <c r="Q624" s="31"/>
      <c r="R624" s="15"/>
      <c r="S624" s="15"/>
      <c r="T624" s="15"/>
      <c r="U624" s="15"/>
    </row>
    <row r="625" spans="1:21" ht="13.5" customHeight="1">
      <c r="A625" s="41">
        <f>RANK(N625,$N$18:$N$1857)</f>
        <v>522</v>
      </c>
      <c r="B625" s="144"/>
      <c r="C625" s="144"/>
      <c r="D625" s="144"/>
      <c r="E625" s="144"/>
      <c r="F625" s="144"/>
      <c r="G625" s="42"/>
      <c r="H625" s="42"/>
      <c r="I625" s="42"/>
      <c r="J625" s="42"/>
      <c r="K625" s="42"/>
      <c r="L625" s="42"/>
      <c r="M625" s="42"/>
      <c r="N625" s="43">
        <f>SUM(G625*$D$8+H625*$D$5+I625*$D$9+J625*$D$6+K625*$D$11+L625*$D$10+M625*$D$7)</f>
        <v>0</v>
      </c>
      <c r="O625" s="97" t="e">
        <f>VLOOKUP(B625,#REF!,14,0)</f>
        <v>#REF!</v>
      </c>
      <c r="P625" s="106">
        <f>SUM((((I625+L625)/1300*0.35)+(J625+M625)/14.5*0.35)+(K625/85)*0.3)*100</f>
        <v>0</v>
      </c>
      <c r="Q625" s="31"/>
      <c r="R625" s="15"/>
      <c r="S625" s="15"/>
      <c r="T625" s="15"/>
      <c r="U625" s="15"/>
    </row>
    <row r="626" spans="1:21" ht="13.5" customHeight="1">
      <c r="A626" s="41">
        <f>RANK(N626,$N$18:$N$1857)</f>
        <v>522</v>
      </c>
      <c r="B626" s="144"/>
      <c r="C626" s="144"/>
      <c r="D626" s="144"/>
      <c r="E626" s="144"/>
      <c r="F626" s="144"/>
      <c r="G626" s="42"/>
      <c r="H626" s="42"/>
      <c r="I626" s="42"/>
      <c r="J626" s="42"/>
      <c r="K626" s="42"/>
      <c r="L626" s="42"/>
      <c r="M626" s="42"/>
      <c r="N626" s="43">
        <f>SUM(G626*$D$8+H626*$D$5+I626*$D$9+J626*$D$6+K626*$D$11+L626*$D$10+M626*$D$7)</f>
        <v>0</v>
      </c>
      <c r="O626" s="97" t="e">
        <f>VLOOKUP(B626,#REF!,14,0)</f>
        <v>#REF!</v>
      </c>
      <c r="P626" s="106">
        <f>SUM((((I626+L626)/1300*0.35)+(J626+M626)/14.5*0.35)+(K626/85)*0.3)*100</f>
        <v>0</v>
      </c>
      <c r="Q626" s="31"/>
      <c r="R626" s="15"/>
      <c r="S626" s="15"/>
      <c r="T626" s="15"/>
      <c r="U626" s="15"/>
    </row>
    <row r="627" spans="1:21" ht="13.5" customHeight="1">
      <c r="A627" s="41">
        <f>RANK(N627,$N$18:$N$1857)</f>
        <v>522</v>
      </c>
      <c r="B627" s="144"/>
      <c r="C627" s="144"/>
      <c r="D627" s="144"/>
      <c r="E627" s="144"/>
      <c r="F627" s="144"/>
      <c r="G627" s="42"/>
      <c r="H627" s="42"/>
      <c r="I627" s="42"/>
      <c r="J627" s="42"/>
      <c r="K627" s="42"/>
      <c r="L627" s="42"/>
      <c r="M627" s="42"/>
      <c r="N627" s="43">
        <f>SUM(G627*$D$8+H627*$D$5+I627*$D$9+J627*$D$6+K627*$D$11+L627*$D$10+M627*$D$7)</f>
        <v>0</v>
      </c>
      <c r="O627" s="97" t="e">
        <f>VLOOKUP(B627,#REF!,14,0)</f>
        <v>#REF!</v>
      </c>
      <c r="P627" s="106">
        <f>SUM((((I627+L627)/1300*0.35)+(J627+M627)/14.5*0.35)+(K627/85)*0.3)*100</f>
        <v>0</v>
      </c>
      <c r="Q627" s="31"/>
      <c r="R627" s="15"/>
      <c r="S627" s="15"/>
      <c r="T627" s="15"/>
      <c r="U627" s="15"/>
    </row>
    <row r="628" spans="1:21" ht="13.5" customHeight="1">
      <c r="A628" s="41">
        <f>RANK(N628,$N$18:$N$1857)</f>
        <v>522</v>
      </c>
      <c r="B628" s="144"/>
      <c r="C628" s="144"/>
      <c r="D628" s="144"/>
      <c r="E628" s="144"/>
      <c r="F628" s="144"/>
      <c r="G628" s="42"/>
      <c r="H628" s="42"/>
      <c r="I628" s="42"/>
      <c r="J628" s="42"/>
      <c r="K628" s="42"/>
      <c r="L628" s="42"/>
      <c r="M628" s="42"/>
      <c r="N628" s="43">
        <f>SUM(G628*$D$8+H628*$D$5+I628*$D$9+J628*$D$6+K628*$D$11+L628*$D$10+M628*$D$7)</f>
        <v>0</v>
      </c>
      <c r="O628" s="97" t="e">
        <f>VLOOKUP(B628,#REF!,14,0)</f>
        <v>#REF!</v>
      </c>
      <c r="P628" s="106">
        <f>SUM((((I628+L628)/1300*0.35)+(J628+M628)/14.5*0.35)+(K628/85)*0.3)*100</f>
        <v>0</v>
      </c>
      <c r="Q628" s="31"/>
      <c r="R628" s="15"/>
      <c r="S628" s="15"/>
      <c r="T628" s="15"/>
      <c r="U628" s="15"/>
    </row>
    <row r="629" spans="1:21" ht="13.5" customHeight="1">
      <c r="A629" s="41">
        <f>RANK(N629,$N$18:$N$1857)</f>
        <v>522</v>
      </c>
      <c r="B629" s="143"/>
      <c r="C629" s="144"/>
      <c r="D629" s="144"/>
      <c r="E629" s="144"/>
      <c r="F629" s="144"/>
      <c r="G629" s="42"/>
      <c r="H629" s="42"/>
      <c r="I629" s="42"/>
      <c r="J629" s="42"/>
      <c r="K629" s="42"/>
      <c r="L629" s="42"/>
      <c r="M629" s="42"/>
      <c r="N629" s="43">
        <f>SUM(G629*$D$8+H629*$D$5+I629*$D$9+J629*$D$6+K629*$D$11+L629*$D$10+M629*$D$7)</f>
        <v>0</v>
      </c>
      <c r="O629" s="97" t="e">
        <f>VLOOKUP(B629,#REF!,14,0)</f>
        <v>#REF!</v>
      </c>
      <c r="P629" s="106">
        <f>SUM((((I629+L629)/1300*0.35)+(J629+M629)/14.5*0.35)+(K629/85)*0.3)*100</f>
        <v>0</v>
      </c>
      <c r="Q629" s="31"/>
      <c r="R629" s="15"/>
      <c r="S629" s="15"/>
      <c r="T629" s="15"/>
      <c r="U629" s="15"/>
    </row>
    <row r="630" spans="1:21" ht="13.5" customHeight="1">
      <c r="A630" s="41">
        <f>RANK(N630,$N$18:$N$1857)</f>
        <v>522</v>
      </c>
      <c r="B630" s="143"/>
      <c r="C630" s="144"/>
      <c r="D630" s="144"/>
      <c r="E630" s="144"/>
      <c r="F630" s="144"/>
      <c r="G630" s="42"/>
      <c r="H630" s="42"/>
      <c r="I630" s="42"/>
      <c r="J630" s="42"/>
      <c r="K630" s="42"/>
      <c r="L630" s="42"/>
      <c r="M630" s="42"/>
      <c r="N630" s="43">
        <f>SUM(G630*$D$8+H630*$D$5+I630*$D$9+J630*$D$6+K630*$D$11+L630*$D$10+M630*$D$7)</f>
        <v>0</v>
      </c>
      <c r="O630" s="97" t="e">
        <f>VLOOKUP(B630,#REF!,14,0)</f>
        <v>#REF!</v>
      </c>
      <c r="P630" s="106">
        <f>SUM((((I630+L630)/1300*0.35)+(J630+M630)/14.5*0.35)+(K630/85)*0.3)*100</f>
        <v>0</v>
      </c>
      <c r="Q630" s="31"/>
      <c r="R630" s="15"/>
      <c r="S630" s="15"/>
      <c r="T630" s="15"/>
      <c r="U630" s="15"/>
    </row>
    <row r="631" spans="1:21" ht="13.5" customHeight="1">
      <c r="A631" s="41">
        <f>RANK(N631,$N$18:$N$1857)</f>
        <v>522</v>
      </c>
      <c r="B631" s="143"/>
      <c r="C631" s="144"/>
      <c r="D631" s="144"/>
      <c r="E631" s="144"/>
      <c r="F631" s="144"/>
      <c r="G631" s="42"/>
      <c r="H631" s="42"/>
      <c r="I631" s="42"/>
      <c r="J631" s="42"/>
      <c r="K631" s="42"/>
      <c r="L631" s="42"/>
      <c r="M631" s="42"/>
      <c r="N631" s="43">
        <f>SUM(G631*$D$8+H631*$D$5+I631*$D$9+J631*$D$6+K631*$D$11+L631*$D$10+M631*$D$7)</f>
        <v>0</v>
      </c>
      <c r="O631" s="97" t="e">
        <f>VLOOKUP(B631,#REF!,14,0)</f>
        <v>#REF!</v>
      </c>
      <c r="P631" s="106">
        <f>SUM((((I631+L631)/1300*0.35)+(J631+M631)/14.5*0.35)+(K631/85)*0.3)*100</f>
        <v>0</v>
      </c>
      <c r="Q631" s="31"/>
      <c r="R631" s="15"/>
      <c r="S631" s="15"/>
      <c r="T631" s="15"/>
      <c r="U631" s="15"/>
    </row>
    <row r="632" spans="1:21" ht="13.5" customHeight="1">
      <c r="A632" s="41">
        <f>RANK(N632,$N$18:$N$1857)</f>
        <v>522</v>
      </c>
      <c r="B632" s="146"/>
      <c r="C632" s="144"/>
      <c r="D632" s="144"/>
      <c r="E632" s="144"/>
      <c r="F632" s="144"/>
      <c r="G632" s="42"/>
      <c r="H632" s="42"/>
      <c r="I632" s="42"/>
      <c r="J632" s="42"/>
      <c r="K632" s="42"/>
      <c r="L632" s="42"/>
      <c r="M632" s="42"/>
      <c r="N632" s="43">
        <f>SUM(G632*$D$8+H632*$D$5+I632*$D$9+J632*$D$6+K632*$D$11+L632*$D$10+M632*$D$7)</f>
        <v>0</v>
      </c>
      <c r="O632" s="97" t="e">
        <f>VLOOKUP(B632,#REF!,14,0)</f>
        <v>#REF!</v>
      </c>
      <c r="P632" s="106">
        <f>SUM((((I632+L632)/1300*0.35)+(J632+M632)/14.5*0.35)+(K632/85)*0.3)*100</f>
        <v>0</v>
      </c>
      <c r="Q632" s="31"/>
      <c r="R632" s="15"/>
      <c r="S632" s="15"/>
      <c r="T632" s="15"/>
      <c r="U632" s="15"/>
    </row>
    <row r="633" spans="1:21" ht="13.5" customHeight="1">
      <c r="A633" s="41">
        <f>RANK(N633,$N$18:$N$1857)</f>
        <v>522</v>
      </c>
      <c r="B633" s="146"/>
      <c r="C633" s="144"/>
      <c r="D633" s="144"/>
      <c r="E633" s="144"/>
      <c r="F633" s="144"/>
      <c r="G633" s="42"/>
      <c r="H633" s="42"/>
      <c r="I633" s="42"/>
      <c r="J633" s="42"/>
      <c r="K633" s="42"/>
      <c r="L633" s="42"/>
      <c r="M633" s="42"/>
      <c r="N633" s="43">
        <f>SUM(G633*$D$8+H633*$D$5+I633*$D$9+J633*$D$6+K633*$D$11+L633*$D$10+M633*$D$7)</f>
        <v>0</v>
      </c>
      <c r="O633" s="97" t="e">
        <f>VLOOKUP(B633,#REF!,14,0)</f>
        <v>#REF!</v>
      </c>
      <c r="P633" s="106">
        <f>SUM((((I633+L633)/1300*0.35)+(J633+M633)/14.5*0.35)+(K633/85)*0.3)*100</f>
        <v>0</v>
      </c>
      <c r="Q633" s="31"/>
      <c r="R633" s="15"/>
      <c r="S633" s="15"/>
      <c r="T633" s="15"/>
      <c r="U633" s="15"/>
    </row>
    <row r="634" spans="1:21" ht="13.5" customHeight="1">
      <c r="A634" s="41">
        <f>RANK(N634,$N$18:$N$1857)</f>
        <v>522</v>
      </c>
      <c r="B634" s="146"/>
      <c r="C634" s="144"/>
      <c r="D634" s="144"/>
      <c r="E634" s="144"/>
      <c r="F634" s="144"/>
      <c r="G634" s="42"/>
      <c r="H634" s="42"/>
      <c r="I634" s="42"/>
      <c r="J634" s="42"/>
      <c r="K634" s="42"/>
      <c r="L634" s="42"/>
      <c r="M634" s="42"/>
      <c r="N634" s="43">
        <f>SUM(G634*$D$8+H634*$D$5+I634*$D$9+J634*$D$6+K634*$D$11+L634*$D$10+M634*$D$7)</f>
        <v>0</v>
      </c>
      <c r="O634" s="97" t="e">
        <f>VLOOKUP(B634,#REF!,14,0)</f>
        <v>#REF!</v>
      </c>
      <c r="P634" s="106">
        <f>SUM((((I634+L634)/1300*0.35)+(J634+M634)/14.5*0.35)+(K634/85)*0.3)*100</f>
        <v>0</v>
      </c>
      <c r="Q634" s="31"/>
      <c r="R634" s="15"/>
      <c r="S634" s="15"/>
      <c r="T634" s="15"/>
      <c r="U634" s="15"/>
    </row>
    <row r="635" spans="1:21" ht="13.5" customHeight="1">
      <c r="A635" s="41">
        <f>RANK(N635,$N$18:$N$1857)</f>
        <v>522</v>
      </c>
      <c r="B635" s="146"/>
      <c r="C635" s="144"/>
      <c r="D635" s="144"/>
      <c r="E635" s="144"/>
      <c r="F635" s="144"/>
      <c r="G635" s="42"/>
      <c r="H635" s="42"/>
      <c r="I635" s="42"/>
      <c r="J635" s="42"/>
      <c r="K635" s="42"/>
      <c r="L635" s="42"/>
      <c r="M635" s="42"/>
      <c r="N635" s="43">
        <f>SUM(G635*$D$8+H635*$D$5+I635*$D$9+J635*$D$6+K635*$D$11+L635*$D$10+M635*$D$7)</f>
        <v>0</v>
      </c>
      <c r="O635" s="97" t="e">
        <f>VLOOKUP(B635,#REF!,14,0)</f>
        <v>#REF!</v>
      </c>
      <c r="P635" s="106">
        <f>SUM((((I635+L635)/1300*0.35)+(J635+M635)/14.5*0.35)+(K635/85)*0.3)*100</f>
        <v>0</v>
      </c>
      <c r="Q635" s="31"/>
      <c r="R635" s="15"/>
      <c r="S635" s="15"/>
      <c r="T635" s="15"/>
      <c r="U635" s="15"/>
    </row>
    <row r="636" spans="1:21" ht="13.5" customHeight="1">
      <c r="A636" s="41">
        <f>RANK(N636,$N$18:$N$1857)</f>
        <v>522</v>
      </c>
      <c r="B636" s="146"/>
      <c r="C636" s="144"/>
      <c r="D636" s="144"/>
      <c r="E636" s="144"/>
      <c r="F636" s="144"/>
      <c r="G636" s="42"/>
      <c r="H636" s="42"/>
      <c r="I636" s="42"/>
      <c r="J636" s="42"/>
      <c r="K636" s="42"/>
      <c r="L636" s="42"/>
      <c r="M636" s="42"/>
      <c r="N636" s="43">
        <f>SUM(G636*$D$8+H636*$D$5+I636*$D$9+J636*$D$6+K636*$D$11+L636*$D$10+M636*$D$7)</f>
        <v>0</v>
      </c>
      <c r="O636" s="97" t="e">
        <f>VLOOKUP(B636,#REF!,14,0)</f>
        <v>#REF!</v>
      </c>
      <c r="P636" s="106">
        <f>SUM((((I636+L636)/1300*0.35)+(J636+M636)/14.5*0.35)+(K636/85)*0.3)*100</f>
        <v>0</v>
      </c>
      <c r="Q636" s="31"/>
      <c r="R636" s="15"/>
      <c r="S636" s="15"/>
      <c r="T636" s="15"/>
      <c r="U636" s="15"/>
    </row>
    <row r="637" spans="1:21" ht="13.5" customHeight="1">
      <c r="A637" s="41">
        <f>RANK(N637,$N$18:$N$1857)</f>
        <v>522</v>
      </c>
      <c r="B637" s="146"/>
      <c r="C637" s="144"/>
      <c r="D637" s="144"/>
      <c r="E637" s="144"/>
      <c r="F637" s="144"/>
      <c r="G637" s="42"/>
      <c r="H637" s="42"/>
      <c r="I637" s="42"/>
      <c r="J637" s="42"/>
      <c r="K637" s="42"/>
      <c r="L637" s="42"/>
      <c r="M637" s="42"/>
      <c r="N637" s="43">
        <f>SUM(G637*$D$8+H637*$D$5+I637*$D$9+J637*$D$6+K637*$D$11+L637*$D$10+M637*$D$7)</f>
        <v>0</v>
      </c>
      <c r="O637" s="97" t="e">
        <f>VLOOKUP(B637,#REF!,14,0)</f>
        <v>#REF!</v>
      </c>
      <c r="P637" s="106">
        <f>SUM((((I637+L637)/1300*0.35)+(J637+M637)/14.5*0.35)+(K637/85)*0.3)*100</f>
        <v>0</v>
      </c>
      <c r="Q637" s="31"/>
      <c r="R637" s="15"/>
      <c r="S637" s="15"/>
      <c r="T637" s="15"/>
      <c r="U637" s="15"/>
    </row>
    <row r="638" spans="1:21" ht="13.5" customHeight="1">
      <c r="A638" s="41">
        <f>RANK(N638,$N$18:$N$1857)</f>
        <v>522</v>
      </c>
      <c r="B638" s="146"/>
      <c r="C638" s="144"/>
      <c r="D638" s="144"/>
      <c r="E638" s="144"/>
      <c r="F638" s="144"/>
      <c r="G638" s="42"/>
      <c r="H638" s="42"/>
      <c r="I638" s="42"/>
      <c r="J638" s="42"/>
      <c r="K638" s="42"/>
      <c r="L638" s="42"/>
      <c r="M638" s="42"/>
      <c r="N638" s="43">
        <f>SUM(G638*$D$8+H638*$D$5+I638*$D$9+J638*$D$6+K638*$D$11+L638*$D$10+M638*$D$7)</f>
        <v>0</v>
      </c>
      <c r="O638" s="97" t="e">
        <f>VLOOKUP(B638,#REF!,14,0)</f>
        <v>#REF!</v>
      </c>
      <c r="P638" s="106">
        <f>SUM((((I638+L638)/1300*0.35)+(J638+M638)/14.5*0.35)+(K638/85)*0.3)*100</f>
        <v>0</v>
      </c>
      <c r="Q638" s="31"/>
      <c r="R638" s="15"/>
      <c r="S638" s="15"/>
      <c r="T638" s="15"/>
      <c r="U638" s="15"/>
    </row>
    <row r="639" spans="1:21" ht="13.5" customHeight="1">
      <c r="A639" s="41">
        <f>RANK(N639,$N$18:$N$1857)</f>
        <v>522</v>
      </c>
      <c r="B639" s="146"/>
      <c r="C639" s="144"/>
      <c r="D639" s="144"/>
      <c r="E639" s="144"/>
      <c r="F639" s="144"/>
      <c r="G639" s="42"/>
      <c r="H639" s="42"/>
      <c r="I639" s="42"/>
      <c r="J639" s="42"/>
      <c r="K639" s="42"/>
      <c r="L639" s="42"/>
      <c r="M639" s="42"/>
      <c r="N639" s="43">
        <f>SUM(G639*$D$8+H639*$D$5+I639*$D$9+J639*$D$6+K639*$D$11+L639*$D$10+M639*$D$7)</f>
        <v>0</v>
      </c>
      <c r="O639" s="97" t="e">
        <f>VLOOKUP(B639,#REF!,14,0)</f>
        <v>#REF!</v>
      </c>
      <c r="P639" s="106">
        <f>SUM((((I639+L639)/1300*0.35)+(J639+M639)/14.5*0.35)+(K639/85)*0.3)*100</f>
        <v>0</v>
      </c>
      <c r="Q639" s="31"/>
      <c r="R639" s="15"/>
      <c r="S639" s="15"/>
      <c r="T639" s="15"/>
      <c r="U639" s="15"/>
    </row>
    <row r="640" spans="1:21" ht="13.5" customHeight="1">
      <c r="A640" s="41">
        <f>RANK(N640,$N$18:$N$1857)</f>
        <v>522</v>
      </c>
      <c r="B640" s="146"/>
      <c r="C640" s="144"/>
      <c r="D640" s="144"/>
      <c r="E640" s="144"/>
      <c r="F640" s="144"/>
      <c r="G640" s="42"/>
      <c r="H640" s="42"/>
      <c r="I640" s="42"/>
      <c r="J640" s="42"/>
      <c r="K640" s="42"/>
      <c r="L640" s="42"/>
      <c r="M640" s="42"/>
      <c r="N640" s="43">
        <f>SUM(G640*$D$8+H640*$D$5+I640*$D$9+J640*$D$6+K640*$D$11+L640*$D$10+M640*$D$7)</f>
        <v>0</v>
      </c>
      <c r="O640" s="97" t="e">
        <f>VLOOKUP(B640,#REF!,14,0)</f>
        <v>#REF!</v>
      </c>
      <c r="P640" s="106">
        <f>SUM((((I640+L640)/1300*0.35)+(J640+M640)/14.5*0.35)+(K640/85)*0.3)*100</f>
        <v>0</v>
      </c>
      <c r="Q640" s="31"/>
      <c r="R640" s="15"/>
      <c r="S640" s="15"/>
      <c r="T640" s="15"/>
      <c r="U640" s="15"/>
    </row>
    <row r="641" spans="1:21" ht="13.5" customHeight="1">
      <c r="A641" s="41">
        <f>RANK(N641,$N$18:$N$1857)</f>
        <v>522</v>
      </c>
      <c r="B641" s="143"/>
      <c r="C641" s="144"/>
      <c r="D641" s="144"/>
      <c r="E641" s="144"/>
      <c r="F641" s="144"/>
      <c r="G641" s="42"/>
      <c r="H641" s="42"/>
      <c r="I641" s="42"/>
      <c r="J641" s="42"/>
      <c r="K641" s="42"/>
      <c r="L641" s="42"/>
      <c r="M641" s="42"/>
      <c r="N641" s="43">
        <f>SUM(G641*$D$8+H641*$D$5+I641*$D$9+J641*$D$6+K641*$D$11+L641*$D$10+M641*$D$7)</f>
        <v>0</v>
      </c>
      <c r="O641" s="97" t="e">
        <f>VLOOKUP(B641,#REF!,14,0)</f>
        <v>#REF!</v>
      </c>
      <c r="P641" s="106">
        <f>SUM((((I641+L641)/1300*0.35)+(J641+M641)/14.5*0.35)+(K641/85)*0.3)*100</f>
        <v>0</v>
      </c>
      <c r="Q641" s="31"/>
      <c r="R641" s="15"/>
      <c r="S641" s="15"/>
      <c r="T641" s="15"/>
      <c r="U641" s="15"/>
    </row>
    <row r="642" spans="1:21" ht="13.5" customHeight="1">
      <c r="A642" s="41">
        <f>RANK(N642,$N$18:$N$1857)</f>
        <v>522</v>
      </c>
      <c r="B642" s="146"/>
      <c r="C642" s="144"/>
      <c r="D642" s="144"/>
      <c r="E642" s="144"/>
      <c r="F642" s="144"/>
      <c r="G642" s="42"/>
      <c r="H642" s="42"/>
      <c r="I642" s="42"/>
      <c r="J642" s="42"/>
      <c r="K642" s="42"/>
      <c r="L642" s="42"/>
      <c r="M642" s="42"/>
      <c r="N642" s="43">
        <f>SUM(G642*$D$8+H642*$D$5+I642*$D$9+J642*$D$6+K642*$D$11+L642*$D$10+M642*$D$7)</f>
        <v>0</v>
      </c>
      <c r="O642" s="97" t="e">
        <f>VLOOKUP(B642,#REF!,14,0)</f>
        <v>#REF!</v>
      </c>
      <c r="P642" s="106">
        <f>SUM((((I642+L642)/1300*0.35)+(J642+M642)/14.5*0.35)+(K642/85)*0.3)*100</f>
        <v>0</v>
      </c>
      <c r="Q642" s="31"/>
      <c r="R642" s="15"/>
      <c r="S642" s="15"/>
      <c r="T642" s="15"/>
      <c r="U642" s="15"/>
    </row>
    <row r="643" spans="1:21" ht="13.5" customHeight="1">
      <c r="A643" s="41">
        <f>RANK(N643,$N$18:$N$1857)</f>
        <v>522</v>
      </c>
      <c r="B643" s="146"/>
      <c r="C643" s="144"/>
      <c r="D643" s="144"/>
      <c r="E643" s="144"/>
      <c r="F643" s="144"/>
      <c r="G643" s="42"/>
      <c r="H643" s="42"/>
      <c r="I643" s="42"/>
      <c r="J643" s="42"/>
      <c r="K643" s="42"/>
      <c r="L643" s="42"/>
      <c r="M643" s="42"/>
      <c r="N643" s="43">
        <f>SUM(G643*$D$8+H643*$D$5+I643*$D$9+J643*$D$6+K643*$D$11+L643*$D$10+M643*$D$7)</f>
        <v>0</v>
      </c>
      <c r="O643" s="97" t="e">
        <f>VLOOKUP(B643,#REF!,14,0)</f>
        <v>#REF!</v>
      </c>
      <c r="P643" s="106">
        <f>SUM((((I643+L643)/1300*0.35)+(J643+M643)/14.5*0.35)+(K643/85)*0.3)*100</f>
        <v>0</v>
      </c>
      <c r="Q643" s="31"/>
      <c r="R643" s="15"/>
      <c r="S643" s="15"/>
      <c r="T643" s="15"/>
      <c r="U643" s="15"/>
    </row>
    <row r="644" spans="1:21" ht="13.5" customHeight="1">
      <c r="A644" s="41">
        <f>RANK(N644,$N$18:$N$1857)</f>
        <v>522</v>
      </c>
      <c r="B644" s="146"/>
      <c r="C644" s="144"/>
      <c r="D644" s="144"/>
      <c r="E644" s="144"/>
      <c r="F644" s="144"/>
      <c r="G644" s="42"/>
      <c r="H644" s="42"/>
      <c r="I644" s="42"/>
      <c r="J644" s="42"/>
      <c r="K644" s="42"/>
      <c r="L644" s="42"/>
      <c r="M644" s="42"/>
      <c r="N644" s="43">
        <f>SUM(G644*$D$8+H644*$D$5+I644*$D$9+J644*$D$6+K644*$D$11+L644*$D$10+M644*$D$7)</f>
        <v>0</v>
      </c>
      <c r="O644" s="97" t="e">
        <f>VLOOKUP(B644,#REF!,14,0)</f>
        <v>#REF!</v>
      </c>
      <c r="P644" s="106">
        <f>SUM((((I644+L644)/1300*0.35)+(J644+M644)/14.5*0.35)+(K644/85)*0.3)*100</f>
        <v>0</v>
      </c>
      <c r="Q644" s="31"/>
      <c r="R644" s="15"/>
      <c r="S644" s="15"/>
      <c r="T644" s="15"/>
      <c r="U644" s="15"/>
    </row>
    <row r="645" spans="1:21" ht="13.5" customHeight="1">
      <c r="A645" s="41">
        <f>RANK(N645,$N$18:$N$1857)</f>
        <v>522</v>
      </c>
      <c r="B645" s="146"/>
      <c r="C645" s="144"/>
      <c r="D645" s="144"/>
      <c r="E645" s="144"/>
      <c r="F645" s="144"/>
      <c r="G645" s="42"/>
      <c r="H645" s="42"/>
      <c r="I645" s="42"/>
      <c r="J645" s="42"/>
      <c r="K645" s="42"/>
      <c r="L645" s="42"/>
      <c r="M645" s="42"/>
      <c r="N645" s="43">
        <f>SUM(G645*$D$8+H645*$D$5+I645*$D$9+J645*$D$6+K645*$D$11+L645*$D$10+M645*$D$7)</f>
        <v>0</v>
      </c>
      <c r="O645" s="97" t="e">
        <f>VLOOKUP(B645,#REF!,14,0)</f>
        <v>#REF!</v>
      </c>
      <c r="P645" s="106">
        <f>SUM((((I645+L645)/1300*0.35)+(J645+M645)/14.5*0.35)+(K645/85)*0.3)*100</f>
        <v>0</v>
      </c>
      <c r="Q645" s="31"/>
      <c r="R645" s="15"/>
      <c r="S645" s="15"/>
      <c r="T645" s="15"/>
      <c r="U645" s="15"/>
    </row>
    <row r="646" spans="1:21" ht="13.5" customHeight="1">
      <c r="A646" s="41">
        <f>RANK(N646,$N$18:$N$1857)</f>
        <v>522</v>
      </c>
      <c r="B646" s="146"/>
      <c r="C646" s="144"/>
      <c r="D646" s="144"/>
      <c r="E646" s="144"/>
      <c r="F646" s="144"/>
      <c r="G646" s="42"/>
      <c r="H646" s="42"/>
      <c r="I646" s="42"/>
      <c r="J646" s="42"/>
      <c r="K646" s="42"/>
      <c r="L646" s="42"/>
      <c r="M646" s="42"/>
      <c r="N646" s="43">
        <f>SUM(G646*$D$8+H646*$D$5+I646*$D$9+J646*$D$6+K646*$D$11+L646*$D$10+M646*$D$7)</f>
        <v>0</v>
      </c>
      <c r="O646" s="97" t="e">
        <f>VLOOKUP(B646,#REF!,14,0)</f>
        <v>#REF!</v>
      </c>
      <c r="P646" s="106">
        <f>SUM((((I646+L646)/1300*0.35)+(J646+M646)/14.5*0.35)+(K646/85)*0.3)*100</f>
        <v>0</v>
      </c>
      <c r="Q646" s="31"/>
      <c r="R646" s="15"/>
      <c r="S646" s="15"/>
      <c r="T646" s="15"/>
      <c r="U646" s="15"/>
    </row>
    <row r="647" spans="1:21" ht="13.5" customHeight="1">
      <c r="A647" s="41">
        <f>RANK(N647,$N$18:$N$1857)</f>
        <v>522</v>
      </c>
      <c r="B647" s="146"/>
      <c r="C647" s="144"/>
      <c r="D647" s="144"/>
      <c r="E647" s="144"/>
      <c r="F647" s="144"/>
      <c r="G647" s="42"/>
      <c r="H647" s="42"/>
      <c r="I647" s="42"/>
      <c r="J647" s="42"/>
      <c r="K647" s="42"/>
      <c r="L647" s="42"/>
      <c r="M647" s="42"/>
      <c r="N647" s="43">
        <f>SUM(G647*$D$8+H647*$D$5+I647*$D$9+J647*$D$6+K647*$D$11+L647*$D$10+M647*$D$7)</f>
        <v>0</v>
      </c>
      <c r="O647" s="97" t="e">
        <f>VLOOKUP(B647,#REF!,14,0)</f>
        <v>#REF!</v>
      </c>
      <c r="P647" s="106">
        <f>SUM((((I647+L647)/1300*0.35)+(J647+M647)/14.5*0.35)+(K647/85)*0.3)*100</f>
        <v>0</v>
      </c>
      <c r="Q647" s="31"/>
      <c r="R647" s="15"/>
      <c r="S647" s="15"/>
      <c r="T647" s="15"/>
      <c r="U647" s="15"/>
    </row>
    <row r="648" spans="1:21" ht="13.5" customHeight="1">
      <c r="A648" s="41">
        <f>RANK(N648,$N$18:$N$1857)</f>
        <v>522</v>
      </c>
      <c r="B648" s="146"/>
      <c r="C648" s="144"/>
      <c r="D648" s="144"/>
      <c r="E648" s="144"/>
      <c r="F648" s="144"/>
      <c r="G648" s="42"/>
      <c r="H648" s="42"/>
      <c r="I648" s="42"/>
      <c r="J648" s="42"/>
      <c r="K648" s="42"/>
      <c r="L648" s="42"/>
      <c r="M648" s="42"/>
      <c r="N648" s="43">
        <f>SUM(G648*$D$8+H648*$D$5+I648*$D$9+J648*$D$6+K648*$D$11+L648*$D$10+M648*$D$7)</f>
        <v>0</v>
      </c>
      <c r="O648" s="97" t="e">
        <f>VLOOKUP(B648,#REF!,14,0)</f>
        <v>#REF!</v>
      </c>
      <c r="P648" s="106">
        <f>SUM((((I648+L648)/1300*0.35)+(J648+M648)/14.5*0.35)+(K648/85)*0.3)*100</f>
        <v>0</v>
      </c>
      <c r="Q648" s="31"/>
      <c r="R648" s="15"/>
      <c r="S648" s="15"/>
      <c r="T648" s="15"/>
      <c r="U648" s="15"/>
    </row>
    <row r="649" spans="1:21" ht="13.5" customHeight="1">
      <c r="A649" s="41">
        <f>RANK(N649,$N$18:$N$1857)</f>
        <v>522</v>
      </c>
      <c r="B649" s="143"/>
      <c r="C649" s="144"/>
      <c r="D649" s="144"/>
      <c r="E649" s="144"/>
      <c r="F649" s="144"/>
      <c r="G649" s="42"/>
      <c r="H649" s="42"/>
      <c r="I649" s="42"/>
      <c r="J649" s="42"/>
      <c r="K649" s="42"/>
      <c r="L649" s="42"/>
      <c r="M649" s="42"/>
      <c r="N649" s="43">
        <f>SUM(G649*$D$8+H649*$D$5+I649*$D$9+J649*$D$6+K649*$D$11+L649*$D$10+M649*$D$7)</f>
        <v>0</v>
      </c>
      <c r="O649" s="97" t="e">
        <f>VLOOKUP(B649,#REF!,14,0)</f>
        <v>#REF!</v>
      </c>
      <c r="P649" s="106">
        <f>SUM((((I649+L649)/1300*0.35)+(J649+M649)/14.5*0.35)+(K649/85)*0.3)*100</f>
        <v>0</v>
      </c>
      <c r="Q649" s="31"/>
      <c r="R649" s="15"/>
      <c r="S649" s="15"/>
      <c r="T649" s="15"/>
      <c r="U649" s="15"/>
    </row>
    <row r="650" spans="1:21" ht="13.5" customHeight="1">
      <c r="A650" s="41">
        <f>RANK(N650,$N$18:$N$1857)</f>
        <v>522</v>
      </c>
      <c r="B650" s="143"/>
      <c r="C650" s="144"/>
      <c r="D650" s="144"/>
      <c r="E650" s="144"/>
      <c r="F650" s="144"/>
      <c r="G650" s="42"/>
      <c r="H650" s="42"/>
      <c r="I650" s="42"/>
      <c r="J650" s="42"/>
      <c r="K650" s="42"/>
      <c r="L650" s="42"/>
      <c r="M650" s="42"/>
      <c r="N650" s="43">
        <f>SUM(G650*$D$8+H650*$D$5+I650*$D$9+J650*$D$6+K650*$D$11+L650*$D$10+M650*$D$7)</f>
        <v>0</v>
      </c>
      <c r="O650" s="97" t="e">
        <f>VLOOKUP(B650,#REF!,14,0)</f>
        <v>#REF!</v>
      </c>
      <c r="P650" s="106">
        <f>SUM((((I650+L650)/1300*0.35)+(J650+M650)/14.5*0.35)+(K650/85)*0.3)*100</f>
        <v>0</v>
      </c>
      <c r="Q650" s="31"/>
      <c r="R650" s="15"/>
      <c r="S650" s="15"/>
      <c r="T650" s="15"/>
      <c r="U650" s="15"/>
    </row>
    <row r="651" spans="1:21" ht="13.5" customHeight="1">
      <c r="A651" s="41">
        <f>RANK(N651,$N$18:$N$1857)</f>
        <v>522</v>
      </c>
      <c r="B651" s="146"/>
      <c r="C651" s="144"/>
      <c r="D651" s="144"/>
      <c r="E651" s="144"/>
      <c r="F651" s="144"/>
      <c r="G651" s="42"/>
      <c r="H651" s="42"/>
      <c r="I651" s="42"/>
      <c r="J651" s="42"/>
      <c r="K651" s="42"/>
      <c r="L651" s="42"/>
      <c r="M651" s="42"/>
      <c r="N651" s="43">
        <f>SUM(G651*$D$8+H651*$D$5+I651*$D$9+J651*$D$6+K651*$D$11+L651*$D$10+M651*$D$7)</f>
        <v>0</v>
      </c>
      <c r="O651" s="97" t="e">
        <f>VLOOKUP(B651,#REF!,14,0)</f>
        <v>#REF!</v>
      </c>
      <c r="P651" s="106">
        <f>SUM((((I651+L651)/1300*0.35)+(J651+M651)/14.5*0.35)+(K651/85)*0.3)*100</f>
        <v>0</v>
      </c>
      <c r="Q651" s="31"/>
      <c r="R651" s="15"/>
      <c r="S651" s="15"/>
      <c r="T651" s="15"/>
      <c r="U651" s="15"/>
    </row>
    <row r="652" spans="1:21" ht="13.5" customHeight="1">
      <c r="A652" s="41">
        <f>RANK(N652,$N$18:$N$1857)</f>
        <v>522</v>
      </c>
      <c r="B652" s="146"/>
      <c r="C652" s="144"/>
      <c r="D652" s="144"/>
      <c r="E652" s="144"/>
      <c r="F652" s="144"/>
      <c r="G652" s="42"/>
      <c r="H652" s="42"/>
      <c r="I652" s="42"/>
      <c r="J652" s="42"/>
      <c r="K652" s="42"/>
      <c r="L652" s="42"/>
      <c r="M652" s="42"/>
      <c r="N652" s="43">
        <f>SUM(G652*$D$8+H652*$D$5+I652*$D$9+J652*$D$6+K652*$D$11+L652*$D$10+M652*$D$7)</f>
        <v>0</v>
      </c>
      <c r="O652" s="97" t="e">
        <f>VLOOKUP(B652,#REF!,14,0)</f>
        <v>#REF!</v>
      </c>
      <c r="P652" s="106">
        <f>SUM((((I652+L652)/1300*0.35)+(J652+M652)/14.5*0.35)+(K652/85)*0.3)*100</f>
        <v>0</v>
      </c>
      <c r="Q652" s="31"/>
      <c r="R652" s="15"/>
      <c r="S652" s="15"/>
      <c r="T652" s="15"/>
      <c r="U652" s="15"/>
    </row>
    <row r="653" spans="1:21" ht="13.5" customHeight="1">
      <c r="A653" s="41">
        <f>RANK(N653,$N$18:$N$1857)</f>
        <v>522</v>
      </c>
      <c r="B653" s="146"/>
      <c r="C653" s="144"/>
      <c r="D653" s="144"/>
      <c r="E653" s="144"/>
      <c r="F653" s="144"/>
      <c r="G653" s="42"/>
      <c r="H653" s="42"/>
      <c r="I653" s="42"/>
      <c r="J653" s="42"/>
      <c r="K653" s="42"/>
      <c r="L653" s="42"/>
      <c r="M653" s="42"/>
      <c r="N653" s="43">
        <f>SUM(G653*$D$8+H653*$D$5+I653*$D$9+J653*$D$6+K653*$D$11+L653*$D$10+M653*$D$7)</f>
        <v>0</v>
      </c>
      <c r="O653" s="97" t="e">
        <f>VLOOKUP(B653,#REF!,14,0)</f>
        <v>#REF!</v>
      </c>
      <c r="P653" s="106">
        <f>SUM((((I653+L653)/1300*0.35)+(J653+M653)/14.5*0.35)+(K653/85)*0.3)*100</f>
        <v>0</v>
      </c>
      <c r="Q653" s="31"/>
      <c r="R653" s="15"/>
      <c r="S653" s="15"/>
      <c r="T653" s="15"/>
      <c r="U653" s="15"/>
    </row>
    <row r="654" spans="1:21" ht="13.5" customHeight="1">
      <c r="A654" s="41">
        <f>RANK(N654,$N$18:$N$1857)</f>
        <v>522</v>
      </c>
      <c r="B654" s="146"/>
      <c r="C654" s="144"/>
      <c r="D654" s="144"/>
      <c r="E654" s="144"/>
      <c r="F654" s="144"/>
      <c r="G654" s="42"/>
      <c r="H654" s="42"/>
      <c r="I654" s="42"/>
      <c r="J654" s="42"/>
      <c r="K654" s="42"/>
      <c r="L654" s="42"/>
      <c r="M654" s="42"/>
      <c r="N654" s="43">
        <f>SUM(G654*$D$8+H654*$D$5+I654*$D$9+J654*$D$6+K654*$D$11+L654*$D$10+M654*$D$7)</f>
        <v>0</v>
      </c>
      <c r="O654" s="97" t="e">
        <f>VLOOKUP(B654,#REF!,14,0)</f>
        <v>#REF!</v>
      </c>
      <c r="P654" s="106">
        <f>SUM((((I654+L654)/1300*0.35)+(J654+M654)/14.5*0.35)+(K654/85)*0.3)*100</f>
        <v>0</v>
      </c>
      <c r="Q654" s="31"/>
      <c r="R654" s="15"/>
      <c r="S654" s="15"/>
      <c r="T654" s="15"/>
      <c r="U654" s="15"/>
    </row>
    <row r="655" spans="1:21" ht="13.5" customHeight="1">
      <c r="A655" s="41">
        <f>RANK(N655,$N$18:$N$1857)</f>
        <v>522</v>
      </c>
      <c r="B655" s="146"/>
      <c r="C655" s="144"/>
      <c r="D655" s="144"/>
      <c r="E655" s="144"/>
      <c r="F655" s="144"/>
      <c r="G655" s="42"/>
      <c r="H655" s="42"/>
      <c r="I655" s="42"/>
      <c r="J655" s="42"/>
      <c r="K655" s="42"/>
      <c r="L655" s="42"/>
      <c r="M655" s="42"/>
      <c r="N655" s="43">
        <f>SUM(G655*$D$8+H655*$D$5+I655*$D$9+J655*$D$6+K655*$D$11+L655*$D$10+M655*$D$7)</f>
        <v>0</v>
      </c>
      <c r="O655" s="97" t="e">
        <f>VLOOKUP(B655,#REF!,14,0)</f>
        <v>#REF!</v>
      </c>
      <c r="P655" s="106">
        <f>SUM((((I655+L655)/1300*0.35)+(J655+M655)/14.5*0.35)+(K655/85)*0.3)*100</f>
        <v>0</v>
      </c>
      <c r="Q655" s="31"/>
      <c r="R655" s="15"/>
      <c r="S655" s="15"/>
      <c r="T655" s="15"/>
      <c r="U655" s="15"/>
    </row>
    <row r="656" spans="1:21" ht="13.5" customHeight="1">
      <c r="A656" s="41">
        <f>RANK(N656,$N$18:$N$1857)</f>
        <v>522</v>
      </c>
      <c r="B656" s="146"/>
      <c r="C656" s="144"/>
      <c r="D656" s="144"/>
      <c r="E656" s="144"/>
      <c r="F656" s="144"/>
      <c r="G656" s="42"/>
      <c r="H656" s="42"/>
      <c r="I656" s="42"/>
      <c r="J656" s="42"/>
      <c r="K656" s="42"/>
      <c r="L656" s="42"/>
      <c r="M656" s="42"/>
      <c r="N656" s="43">
        <f>SUM(G656*$D$8+H656*$D$5+I656*$D$9+J656*$D$6+K656*$D$11+L656*$D$10+M656*$D$7)</f>
        <v>0</v>
      </c>
      <c r="O656" s="97" t="e">
        <f>VLOOKUP(B656,#REF!,14,0)</f>
        <v>#REF!</v>
      </c>
      <c r="P656" s="106">
        <f>SUM((((I656+L656)/1300*0.35)+(J656+M656)/14.5*0.35)+(K656/85)*0.3)*100</f>
        <v>0</v>
      </c>
      <c r="Q656" s="31"/>
      <c r="R656" s="15"/>
      <c r="S656" s="15"/>
      <c r="T656" s="15"/>
      <c r="U656" s="15"/>
    </row>
    <row r="657" spans="1:21" ht="13.5" customHeight="1">
      <c r="A657" s="41">
        <f>RANK(N657,$N$18:$N$1857)</f>
        <v>522</v>
      </c>
      <c r="B657" s="146"/>
      <c r="C657" s="144"/>
      <c r="D657" s="144"/>
      <c r="E657" s="144"/>
      <c r="F657" s="144"/>
      <c r="G657" s="42"/>
      <c r="H657" s="42"/>
      <c r="I657" s="42"/>
      <c r="J657" s="42"/>
      <c r="K657" s="42"/>
      <c r="L657" s="42"/>
      <c r="M657" s="42"/>
      <c r="N657" s="43">
        <f>SUM(G657*$D$8+H657*$D$5+I657*$D$9+J657*$D$6+K657*$D$11+L657*$D$10+M657*$D$7)</f>
        <v>0</v>
      </c>
      <c r="O657" s="97" t="e">
        <f>VLOOKUP(B657,#REF!,14,0)</f>
        <v>#REF!</v>
      </c>
      <c r="P657" s="106">
        <f>SUM((((I657+L657)/1300*0.35)+(J657+M657)/14.5*0.35)+(K657/85)*0.3)*100</f>
        <v>0</v>
      </c>
      <c r="Q657" s="31"/>
      <c r="R657" s="15"/>
      <c r="S657" s="15"/>
      <c r="T657" s="15"/>
      <c r="U657" s="15"/>
    </row>
    <row r="658" spans="1:21" ht="13.5" customHeight="1">
      <c r="A658" s="41">
        <f>RANK(N658,$N$18:$N$1857)</f>
        <v>522</v>
      </c>
      <c r="B658" s="146"/>
      <c r="C658" s="144"/>
      <c r="D658" s="144"/>
      <c r="E658" s="144"/>
      <c r="F658" s="144"/>
      <c r="G658" s="42"/>
      <c r="H658" s="42"/>
      <c r="I658" s="42"/>
      <c r="J658" s="42"/>
      <c r="K658" s="42"/>
      <c r="L658" s="42"/>
      <c r="M658" s="42"/>
      <c r="N658" s="43">
        <f>SUM(G658*$D$8+H658*$D$5+I658*$D$9+J658*$D$6+K658*$D$11+L658*$D$10+M658*$D$7)</f>
        <v>0</v>
      </c>
      <c r="O658" s="97" t="e">
        <f>VLOOKUP(B658,#REF!,14,0)</f>
        <v>#REF!</v>
      </c>
      <c r="P658" s="106">
        <f>SUM((((I658+L658)/1300*0.35)+(J658+M658)/14.5*0.35)+(K658/85)*0.3)*100</f>
        <v>0</v>
      </c>
      <c r="Q658" s="31"/>
      <c r="R658" s="15"/>
      <c r="S658" s="15"/>
      <c r="T658" s="15"/>
      <c r="U658" s="15"/>
    </row>
    <row r="659" spans="1:21" ht="13.5" customHeight="1">
      <c r="A659" s="41">
        <f>RANK(N659,$N$18:$N$1857)</f>
        <v>522</v>
      </c>
      <c r="B659" s="146"/>
      <c r="C659" s="144"/>
      <c r="D659" s="144"/>
      <c r="E659" s="144"/>
      <c r="F659" s="144"/>
      <c r="G659" s="42"/>
      <c r="H659" s="42"/>
      <c r="I659" s="42"/>
      <c r="J659" s="42"/>
      <c r="K659" s="42"/>
      <c r="L659" s="42"/>
      <c r="M659" s="42"/>
      <c r="N659" s="43">
        <f>SUM(G659*$D$8+H659*$D$5+I659*$D$9+J659*$D$6+K659*$D$11+L659*$D$10+M659*$D$7)</f>
        <v>0</v>
      </c>
      <c r="O659" s="97" t="e">
        <f>VLOOKUP(B659,#REF!,14,0)</f>
        <v>#REF!</v>
      </c>
      <c r="P659" s="106">
        <f>SUM((((I659+L659)/1300*0.35)+(J659+M659)/14.5*0.35)+(K659/85)*0.3)*100</f>
        <v>0</v>
      </c>
      <c r="Q659" s="31"/>
      <c r="R659" s="15"/>
      <c r="S659" s="15"/>
      <c r="T659" s="15"/>
      <c r="U659" s="15"/>
    </row>
    <row r="660" spans="1:21" ht="13.5" customHeight="1">
      <c r="A660" s="41">
        <f>RANK(N660,$N$18:$N$1857)</f>
        <v>522</v>
      </c>
      <c r="B660" s="143"/>
      <c r="C660" s="144"/>
      <c r="D660" s="144"/>
      <c r="E660" s="144"/>
      <c r="F660" s="144"/>
      <c r="G660" s="42"/>
      <c r="H660" s="42"/>
      <c r="I660" s="42"/>
      <c r="J660" s="42"/>
      <c r="K660" s="42"/>
      <c r="L660" s="42"/>
      <c r="M660" s="42"/>
      <c r="N660" s="43">
        <f>SUM(G660*$D$8+H660*$D$5+I660*$D$9+J660*$D$6+K660*$D$11+L660*$D$10+M660*$D$7)</f>
        <v>0</v>
      </c>
      <c r="O660" s="97" t="e">
        <f>VLOOKUP(B660,#REF!,14,0)</f>
        <v>#REF!</v>
      </c>
      <c r="P660" s="106">
        <f>SUM((((I660+L660)/1300*0.35)+(J660+M660)/14.5*0.35)+(K660/85)*0.3)*100</f>
        <v>0</v>
      </c>
      <c r="Q660" s="31"/>
      <c r="R660" s="15"/>
      <c r="S660" s="15"/>
      <c r="T660" s="15"/>
      <c r="U660" s="15"/>
    </row>
    <row r="661" spans="1:21" ht="13.5" customHeight="1">
      <c r="A661" s="41">
        <f>RANK(N661,$N$18:$N$1857)</f>
        <v>522</v>
      </c>
      <c r="B661" s="143"/>
      <c r="C661" s="144"/>
      <c r="D661" s="144"/>
      <c r="E661" s="144"/>
      <c r="F661" s="144"/>
      <c r="G661" s="42"/>
      <c r="H661" s="42"/>
      <c r="I661" s="42"/>
      <c r="J661" s="42"/>
      <c r="K661" s="42"/>
      <c r="L661" s="42"/>
      <c r="M661" s="42"/>
      <c r="N661" s="43">
        <f>SUM(G661*$D$8+H661*$D$5+I661*$D$9+J661*$D$6+K661*$D$11+L661*$D$10+M661*$D$7)</f>
        <v>0</v>
      </c>
      <c r="O661" s="97" t="e">
        <f>VLOOKUP(B661,#REF!,14,0)</f>
        <v>#REF!</v>
      </c>
      <c r="P661" s="106">
        <f>SUM((((I661+L661)/1300*0.35)+(J661+M661)/14.5*0.35)+(K661/85)*0.3)*100</f>
        <v>0</v>
      </c>
      <c r="Q661" s="31"/>
      <c r="R661" s="15"/>
      <c r="S661" s="15"/>
      <c r="T661" s="15"/>
      <c r="U661" s="15"/>
    </row>
    <row r="662" spans="1:21" ht="13.5" customHeight="1">
      <c r="A662" s="41">
        <f>RANK(N662,$N$18:$N$1857)</f>
        <v>522</v>
      </c>
      <c r="B662" s="143"/>
      <c r="C662" s="144"/>
      <c r="D662" s="144"/>
      <c r="E662" s="144"/>
      <c r="F662" s="144"/>
      <c r="G662" s="42"/>
      <c r="H662" s="42"/>
      <c r="I662" s="42"/>
      <c r="J662" s="42"/>
      <c r="K662" s="42"/>
      <c r="L662" s="42"/>
      <c r="M662" s="42"/>
      <c r="N662" s="43">
        <f>SUM(G662*$D$8+H662*$D$5+I662*$D$9+J662*$D$6+K662*$D$11+L662*$D$10+M662*$D$7)</f>
        <v>0</v>
      </c>
      <c r="O662" s="97" t="e">
        <f>VLOOKUP(B662,#REF!,14,0)</f>
        <v>#REF!</v>
      </c>
      <c r="P662" s="106">
        <f>SUM((((I662+L662)/1300*0.35)+(J662+M662)/14.5*0.35)+(K662/85)*0.3)*100</f>
        <v>0</v>
      </c>
      <c r="Q662" s="31"/>
      <c r="R662" s="15"/>
      <c r="S662" s="15"/>
      <c r="T662" s="15"/>
      <c r="U662" s="15"/>
    </row>
    <row r="663" spans="1:21" ht="13.5" customHeight="1">
      <c r="A663" s="41">
        <f>RANK(N663,$N$18:$N$1857)</f>
        <v>522</v>
      </c>
      <c r="B663" s="146"/>
      <c r="C663" s="144"/>
      <c r="D663" s="144"/>
      <c r="E663" s="144"/>
      <c r="F663" s="144"/>
      <c r="G663" s="42"/>
      <c r="H663" s="42"/>
      <c r="I663" s="42"/>
      <c r="J663" s="42"/>
      <c r="K663" s="42"/>
      <c r="L663" s="42"/>
      <c r="M663" s="42"/>
      <c r="N663" s="43">
        <f>SUM(G663*$D$8+H663*$D$5+I663*$D$9+J663*$D$6+K663*$D$11+L663*$D$10+M663*$D$7)</f>
        <v>0</v>
      </c>
      <c r="O663" s="97" t="e">
        <f>VLOOKUP(B663,#REF!,14,0)</f>
        <v>#REF!</v>
      </c>
      <c r="P663" s="106">
        <f>SUM((((I663+L663)/1300*0.35)+(J663+M663)/14.5*0.35)+(K663/85)*0.3)*100</f>
        <v>0</v>
      </c>
      <c r="Q663" s="31"/>
      <c r="R663" s="15"/>
      <c r="S663" s="15"/>
      <c r="T663" s="15"/>
      <c r="U663" s="15"/>
    </row>
    <row r="664" spans="1:21" ht="13.5" customHeight="1">
      <c r="A664" s="41">
        <f>RANK(N664,$N$18:$N$1857)</f>
        <v>522</v>
      </c>
      <c r="B664" s="146"/>
      <c r="C664" s="144"/>
      <c r="D664" s="144"/>
      <c r="E664" s="144"/>
      <c r="F664" s="144"/>
      <c r="G664" s="42"/>
      <c r="H664" s="42"/>
      <c r="I664" s="42"/>
      <c r="J664" s="42"/>
      <c r="K664" s="42"/>
      <c r="L664" s="42"/>
      <c r="M664" s="42"/>
      <c r="N664" s="43">
        <f>SUM(G664*$D$8+H664*$D$5+I664*$D$9+J664*$D$6+K664*$D$11+L664*$D$10+M664*$D$7)</f>
        <v>0</v>
      </c>
      <c r="O664" s="97" t="e">
        <f>VLOOKUP(B664,#REF!,14,0)</f>
        <v>#REF!</v>
      </c>
      <c r="P664" s="106">
        <f>SUM((((I664+L664)/1300*0.35)+(J664+M664)/14.5*0.35)+(K664/85)*0.3)*100</f>
        <v>0</v>
      </c>
      <c r="Q664" s="31"/>
      <c r="R664" s="15"/>
      <c r="S664" s="15"/>
      <c r="T664" s="15"/>
      <c r="U664" s="15"/>
    </row>
    <row r="665" spans="1:21" ht="13.5" customHeight="1">
      <c r="A665" s="41">
        <f>RANK(N665,$N$18:$N$1857)</f>
        <v>522</v>
      </c>
      <c r="B665" s="146"/>
      <c r="C665" s="144"/>
      <c r="D665" s="144"/>
      <c r="E665" s="144"/>
      <c r="F665" s="144"/>
      <c r="G665" s="42"/>
      <c r="H665" s="42"/>
      <c r="I665" s="42"/>
      <c r="J665" s="42"/>
      <c r="K665" s="42"/>
      <c r="L665" s="42"/>
      <c r="M665" s="42"/>
      <c r="N665" s="43">
        <f>SUM(G665*$D$8+H665*$D$5+I665*$D$9+J665*$D$6+K665*$D$11+L665*$D$10+M665*$D$7)</f>
        <v>0</v>
      </c>
      <c r="O665" s="97" t="e">
        <f>VLOOKUP(B665,#REF!,14,0)</f>
        <v>#REF!</v>
      </c>
      <c r="P665" s="106">
        <f>SUM((((I665+L665)/1300*0.35)+(J665+M665)/14.5*0.35)+(K665/85)*0.3)*100</f>
        <v>0</v>
      </c>
      <c r="Q665" s="31"/>
      <c r="R665" s="15"/>
      <c r="S665" s="15"/>
      <c r="T665" s="15"/>
      <c r="U665" s="15"/>
    </row>
    <row r="666" spans="1:21" ht="13.5" customHeight="1">
      <c r="A666" s="41">
        <f>RANK(N666,$N$18:$N$1857)</f>
        <v>522</v>
      </c>
      <c r="B666" s="146"/>
      <c r="C666" s="144"/>
      <c r="D666" s="144"/>
      <c r="E666" s="144"/>
      <c r="F666" s="144"/>
      <c r="G666" s="42"/>
      <c r="H666" s="42"/>
      <c r="I666" s="42"/>
      <c r="J666" s="42"/>
      <c r="K666" s="42"/>
      <c r="L666" s="42"/>
      <c r="M666" s="42"/>
      <c r="N666" s="43">
        <f>SUM(G666*$D$8+H666*$D$5+I666*$D$9+J666*$D$6+K666*$D$11+L666*$D$10+M666*$D$7)</f>
        <v>0</v>
      </c>
      <c r="O666" s="97" t="e">
        <f>VLOOKUP(B666,#REF!,14,0)</f>
        <v>#REF!</v>
      </c>
      <c r="P666" s="106">
        <f>SUM((((I666+L666)/1300*0.35)+(J666+M666)/14.5*0.35)+(K666/85)*0.3)*100</f>
        <v>0</v>
      </c>
      <c r="Q666" s="31"/>
      <c r="R666" s="15"/>
      <c r="S666" s="15"/>
      <c r="T666" s="15"/>
      <c r="U666" s="15"/>
    </row>
    <row r="667" spans="1:21" ht="13.5" customHeight="1">
      <c r="A667" s="41">
        <f>RANK(N667,$N$18:$N$1857)</f>
        <v>522</v>
      </c>
      <c r="B667" s="146"/>
      <c r="C667" s="144"/>
      <c r="D667" s="144"/>
      <c r="E667" s="144"/>
      <c r="F667" s="144"/>
      <c r="G667" s="42"/>
      <c r="H667" s="42"/>
      <c r="I667" s="42"/>
      <c r="J667" s="42"/>
      <c r="K667" s="42"/>
      <c r="L667" s="42"/>
      <c r="M667" s="42"/>
      <c r="N667" s="43">
        <f>SUM(G667*$D$8+H667*$D$5+I667*$D$9+J667*$D$6+K667*$D$11+L667*$D$10+M667*$D$7)</f>
        <v>0</v>
      </c>
      <c r="O667" s="97" t="e">
        <f>VLOOKUP(B667,#REF!,14,0)</f>
        <v>#REF!</v>
      </c>
      <c r="P667" s="106">
        <f>SUM((((I667+L667)/1300*0.35)+(J667+M667)/14.5*0.35)+(K667/85)*0.3)*100</f>
        <v>0</v>
      </c>
      <c r="Q667" s="31"/>
      <c r="R667" s="15"/>
      <c r="S667" s="15"/>
      <c r="T667" s="15"/>
      <c r="U667" s="15"/>
    </row>
    <row r="668" spans="1:21" ht="13.5" customHeight="1">
      <c r="A668" s="41">
        <f>RANK(N668,$N$18:$N$1857)</f>
        <v>522</v>
      </c>
      <c r="B668" s="146"/>
      <c r="C668" s="144"/>
      <c r="D668" s="144"/>
      <c r="E668" s="144"/>
      <c r="F668" s="144"/>
      <c r="G668" s="42"/>
      <c r="H668" s="42"/>
      <c r="I668" s="42"/>
      <c r="J668" s="42"/>
      <c r="K668" s="42"/>
      <c r="L668" s="42"/>
      <c r="M668" s="42"/>
      <c r="N668" s="43">
        <f>SUM(G668*$D$8+H668*$D$5+I668*$D$9+J668*$D$6+K668*$D$11+L668*$D$10+M668*$D$7)</f>
        <v>0</v>
      </c>
      <c r="O668" s="97" t="e">
        <f>VLOOKUP(B668,#REF!,14,0)</f>
        <v>#REF!</v>
      </c>
      <c r="P668" s="106">
        <f>SUM((((I668+L668)/1300*0.35)+(J668+M668)/14.5*0.35)+(K668/85)*0.3)*100</f>
        <v>0</v>
      </c>
      <c r="Q668" s="31"/>
      <c r="R668" s="15"/>
      <c r="S668" s="15"/>
      <c r="T668" s="15"/>
      <c r="U668" s="15"/>
    </row>
    <row r="669" spans="1:21" ht="13.5" customHeight="1">
      <c r="A669" s="41">
        <f>RANK(N669,$N$18:$N$1857)</f>
        <v>522</v>
      </c>
      <c r="B669" s="143"/>
      <c r="C669" s="144"/>
      <c r="D669" s="144"/>
      <c r="E669" s="144"/>
      <c r="F669" s="144"/>
      <c r="G669" s="42"/>
      <c r="H669" s="42"/>
      <c r="I669" s="42"/>
      <c r="J669" s="42"/>
      <c r="K669" s="42"/>
      <c r="L669" s="42"/>
      <c r="M669" s="42"/>
      <c r="N669" s="43">
        <f>SUM(G669*$D$8+H669*$D$5+I669*$D$9+J669*$D$6+K669*$D$11+L669*$D$10+M669*$D$7)</f>
        <v>0</v>
      </c>
      <c r="O669" s="97" t="e">
        <f>VLOOKUP(B669,#REF!,14,0)</f>
        <v>#REF!</v>
      </c>
      <c r="P669" s="106">
        <f>SUM((((I669+L669)/1300*0.35)+(J669+M669)/14.5*0.35)+(K669/85)*0.3)*100</f>
        <v>0</v>
      </c>
      <c r="Q669" s="31"/>
      <c r="R669" s="15"/>
      <c r="S669" s="15"/>
      <c r="T669" s="15"/>
      <c r="U669" s="15"/>
    </row>
    <row r="670" spans="1:21" ht="13.5" customHeight="1">
      <c r="A670" s="41">
        <f>RANK(N670,$N$18:$N$1857)</f>
        <v>522</v>
      </c>
      <c r="B670" s="143"/>
      <c r="C670" s="144"/>
      <c r="D670" s="144"/>
      <c r="E670" s="144"/>
      <c r="F670" s="144"/>
      <c r="G670" s="42"/>
      <c r="H670" s="42"/>
      <c r="I670" s="42"/>
      <c r="J670" s="42"/>
      <c r="K670" s="42"/>
      <c r="L670" s="42"/>
      <c r="M670" s="42"/>
      <c r="N670" s="43">
        <f>SUM(G670*$D$8+H670*$D$5+I670*$D$9+J670*$D$6+K670*$D$11+L670*$D$10+M670*$D$7)</f>
        <v>0</v>
      </c>
      <c r="O670" s="97" t="e">
        <f>VLOOKUP(B670,#REF!,14,0)</f>
        <v>#REF!</v>
      </c>
      <c r="P670" s="106">
        <f>SUM((((I670+L670)/1300*0.35)+(J670+M670)/14.5*0.35)+(K670/85)*0.3)*100</f>
        <v>0</v>
      </c>
      <c r="Q670" s="31"/>
      <c r="R670" s="15"/>
      <c r="S670" s="15"/>
      <c r="T670" s="15"/>
      <c r="U670" s="15"/>
    </row>
    <row r="671" spans="1:21" ht="13.5" customHeight="1">
      <c r="A671" s="41">
        <f>RANK(N671,$N$18:$N$1857)</f>
        <v>522</v>
      </c>
      <c r="B671" s="143"/>
      <c r="C671" s="144"/>
      <c r="D671" s="144"/>
      <c r="E671" s="144"/>
      <c r="F671" s="144"/>
      <c r="G671" s="42"/>
      <c r="H671" s="42"/>
      <c r="I671" s="42"/>
      <c r="J671" s="42"/>
      <c r="K671" s="42"/>
      <c r="L671" s="42"/>
      <c r="M671" s="42"/>
      <c r="N671" s="43">
        <f>SUM(G671*$D$8+H671*$D$5+I671*$D$9+J671*$D$6+K671*$D$11+L671*$D$10+M671*$D$7)</f>
        <v>0</v>
      </c>
      <c r="O671" s="97" t="e">
        <f>VLOOKUP(B671,#REF!,14,0)</f>
        <v>#REF!</v>
      </c>
      <c r="P671" s="106">
        <f>SUM((((I671+L671)/1300*0.35)+(J671+M671)/14.5*0.35)+(K671/85)*0.3)*100</f>
        <v>0</v>
      </c>
      <c r="Q671" s="31"/>
      <c r="R671" s="15"/>
      <c r="S671" s="15"/>
      <c r="T671" s="15"/>
      <c r="U671" s="15"/>
    </row>
    <row r="672" spans="1:21" ht="13.5" customHeight="1">
      <c r="A672" s="41">
        <f>RANK(N672,$N$18:$N$1857)</f>
        <v>522</v>
      </c>
      <c r="B672" s="146"/>
      <c r="C672" s="144"/>
      <c r="D672" s="144"/>
      <c r="E672" s="144"/>
      <c r="F672" s="144"/>
      <c r="G672" s="42"/>
      <c r="H672" s="42"/>
      <c r="I672" s="42"/>
      <c r="J672" s="42"/>
      <c r="K672" s="42"/>
      <c r="L672" s="42"/>
      <c r="M672" s="42"/>
      <c r="N672" s="43">
        <f>SUM(G672*$D$8+H672*$D$5+I672*$D$9+J672*$D$6+K672*$D$11+L672*$D$10+M672*$D$7)</f>
        <v>0</v>
      </c>
      <c r="O672" s="97" t="e">
        <f>VLOOKUP(B672,#REF!,14,0)</f>
        <v>#REF!</v>
      </c>
      <c r="P672" s="106">
        <f>SUM((((I672+L672)/1300*0.35)+(J672+M672)/14.5*0.35)+(K672/85)*0.3)*100</f>
        <v>0</v>
      </c>
      <c r="Q672" s="31"/>
      <c r="R672" s="15"/>
      <c r="S672" s="15"/>
      <c r="T672" s="15"/>
      <c r="U672" s="15"/>
    </row>
    <row r="673" spans="1:21" ht="13.5" customHeight="1">
      <c r="A673" s="41">
        <f>RANK(N673,$N$18:$N$1857)</f>
        <v>522</v>
      </c>
      <c r="B673" s="146"/>
      <c r="C673" s="144"/>
      <c r="D673" s="144"/>
      <c r="E673" s="144"/>
      <c r="F673" s="144"/>
      <c r="G673" s="42"/>
      <c r="H673" s="42"/>
      <c r="I673" s="42"/>
      <c r="J673" s="42"/>
      <c r="K673" s="42"/>
      <c r="L673" s="42"/>
      <c r="M673" s="42"/>
      <c r="N673" s="43">
        <f>SUM(G673*$D$8+H673*$D$5+I673*$D$9+J673*$D$6+K673*$D$11+L673*$D$10+M673*$D$7)</f>
        <v>0</v>
      </c>
      <c r="O673" s="97" t="e">
        <f>VLOOKUP(B673,#REF!,14,0)</f>
        <v>#REF!</v>
      </c>
      <c r="P673" s="106">
        <f>SUM((((I673+L673)/1300*0.35)+(J673+M673)/14.5*0.35)+(K673/85)*0.3)*100</f>
        <v>0</v>
      </c>
      <c r="Q673" s="31"/>
      <c r="R673" s="15"/>
      <c r="S673" s="15"/>
      <c r="T673" s="15"/>
      <c r="U673" s="15"/>
    </row>
    <row r="674" spans="1:21" ht="13.5" customHeight="1">
      <c r="A674" s="41">
        <f>RANK(N674,$N$18:$N$1857)</f>
        <v>522</v>
      </c>
      <c r="B674" s="146"/>
      <c r="C674" s="144"/>
      <c r="D674" s="144"/>
      <c r="E674" s="144"/>
      <c r="F674" s="144"/>
      <c r="G674" s="42"/>
      <c r="H674" s="42"/>
      <c r="I674" s="42"/>
      <c r="J674" s="42"/>
      <c r="K674" s="42"/>
      <c r="L674" s="42"/>
      <c r="M674" s="42"/>
      <c r="N674" s="43">
        <f>SUM(G674*$D$8+H674*$D$5+I674*$D$9+J674*$D$6+K674*$D$11+L674*$D$10+M674*$D$7)</f>
        <v>0</v>
      </c>
      <c r="O674" s="97" t="e">
        <f>VLOOKUP(B674,#REF!,14,0)</f>
        <v>#REF!</v>
      </c>
      <c r="P674" s="106">
        <f>SUM((((I674+L674)/1300*0.35)+(J674+M674)/14.5*0.35)+(K674/85)*0.3)*100</f>
        <v>0</v>
      </c>
      <c r="Q674" s="31"/>
      <c r="R674" s="15"/>
      <c r="S674" s="15"/>
      <c r="T674" s="15"/>
      <c r="U674" s="15"/>
    </row>
    <row r="675" spans="1:21" ht="13.5" customHeight="1">
      <c r="A675" s="41">
        <f>RANK(N675,$N$18:$N$1857)</f>
        <v>522</v>
      </c>
      <c r="B675" s="146"/>
      <c r="C675" s="144"/>
      <c r="D675" s="144"/>
      <c r="E675" s="144"/>
      <c r="F675" s="144"/>
      <c r="G675" s="42"/>
      <c r="H675" s="42"/>
      <c r="I675" s="42"/>
      <c r="J675" s="42"/>
      <c r="K675" s="42"/>
      <c r="L675" s="42"/>
      <c r="M675" s="42"/>
      <c r="N675" s="43">
        <f>SUM(G675*$D$8+H675*$D$5+I675*$D$9+J675*$D$6+K675*$D$11+L675*$D$10+M675*$D$7)</f>
        <v>0</v>
      </c>
      <c r="O675" s="97" t="e">
        <f>VLOOKUP(B675,#REF!,14,0)</f>
        <v>#REF!</v>
      </c>
      <c r="P675" s="106">
        <f>SUM((((I675+L675)/1300*0.35)+(J675+M675)/14.5*0.35)+(K675/85)*0.3)*100</f>
        <v>0</v>
      </c>
      <c r="Q675" s="31"/>
      <c r="R675" s="15"/>
      <c r="S675" s="15"/>
      <c r="T675" s="15"/>
      <c r="U675" s="15"/>
    </row>
    <row r="676" spans="1:21" ht="13.5" customHeight="1">
      <c r="A676" s="41">
        <f>RANK(N676,$N$18:$N$1857)</f>
        <v>522</v>
      </c>
      <c r="B676" s="146"/>
      <c r="C676" s="144"/>
      <c r="D676" s="144"/>
      <c r="E676" s="144"/>
      <c r="F676" s="144"/>
      <c r="G676" s="42"/>
      <c r="H676" s="42"/>
      <c r="I676" s="42"/>
      <c r="J676" s="42"/>
      <c r="K676" s="42"/>
      <c r="L676" s="42"/>
      <c r="M676" s="42"/>
      <c r="N676" s="43">
        <f>SUM(G676*$D$8+H676*$D$5+I676*$D$9+J676*$D$6+K676*$D$11+L676*$D$10+M676*$D$7)</f>
        <v>0</v>
      </c>
      <c r="O676" s="97" t="e">
        <f>VLOOKUP(B676,#REF!,14,0)</f>
        <v>#REF!</v>
      </c>
      <c r="P676" s="106">
        <f>SUM((((I676+L676)/1300*0.35)+(J676+M676)/14.5*0.35)+(K676/85)*0.3)*100</f>
        <v>0</v>
      </c>
      <c r="Q676" s="31"/>
      <c r="R676" s="15"/>
      <c r="S676" s="15"/>
      <c r="T676" s="15"/>
      <c r="U676" s="15"/>
    </row>
    <row r="677" spans="1:21" ht="13.5" customHeight="1">
      <c r="A677" s="41">
        <f>RANK(N677,$N$18:$N$1857)</f>
        <v>522</v>
      </c>
      <c r="B677" s="144"/>
      <c r="C677" s="144"/>
      <c r="D677" s="144"/>
      <c r="E677" s="144"/>
      <c r="F677" s="144"/>
      <c r="G677" s="42"/>
      <c r="H677" s="42"/>
      <c r="I677" s="42"/>
      <c r="J677" s="42"/>
      <c r="K677" s="42"/>
      <c r="L677" s="42"/>
      <c r="M677" s="42"/>
      <c r="N677" s="43">
        <f>SUM(G677*$D$8+H677*$D$5+I677*$D$9+J677*$D$6+K677*$D$11+L677*$D$10+M677*$D$7)</f>
        <v>0</v>
      </c>
      <c r="O677" s="97" t="e">
        <f>VLOOKUP(B677,#REF!,14,0)</f>
        <v>#REF!</v>
      </c>
      <c r="P677" s="106">
        <f>SUM((((I677+L677)/1300*0.35)+(J677+M677)/14.5*0.35)+(K677/85)*0.3)*100</f>
        <v>0</v>
      </c>
      <c r="Q677" s="31"/>
      <c r="R677" s="15"/>
      <c r="S677" s="15"/>
      <c r="T677" s="15"/>
      <c r="U677" s="15"/>
    </row>
    <row r="678" spans="1:21" ht="13.5" customHeight="1">
      <c r="A678" s="41">
        <f>RANK(N678,$N$18:$N$1857)</f>
        <v>522</v>
      </c>
      <c r="B678" s="146"/>
      <c r="C678" s="144"/>
      <c r="D678" s="144"/>
      <c r="E678" s="144"/>
      <c r="F678" s="144"/>
      <c r="G678" s="42"/>
      <c r="H678" s="42"/>
      <c r="I678" s="42"/>
      <c r="J678" s="42"/>
      <c r="K678" s="42"/>
      <c r="L678" s="42"/>
      <c r="M678" s="42"/>
      <c r="N678" s="43">
        <f>SUM(G678*$D$8+H678*$D$5+I678*$D$9+J678*$D$6+K678*$D$11+L678*$D$10+M678*$D$7)</f>
        <v>0</v>
      </c>
      <c r="O678" s="97" t="e">
        <f>VLOOKUP(B678,#REF!,14,0)</f>
        <v>#REF!</v>
      </c>
      <c r="P678" s="106">
        <f>SUM((((I678+L678)/1300*0.35)+(J678+M678)/14.5*0.35)+(K678/85)*0.3)*100</f>
        <v>0</v>
      </c>
      <c r="Q678" s="31"/>
      <c r="R678" s="15"/>
      <c r="S678" s="15"/>
      <c r="T678" s="15"/>
      <c r="U678" s="15"/>
    </row>
    <row r="679" spans="1:21" ht="13.5" customHeight="1">
      <c r="A679" s="41">
        <f>RANK(N679,$N$18:$N$1857)</f>
        <v>522</v>
      </c>
      <c r="B679" s="146"/>
      <c r="C679" s="144"/>
      <c r="D679" s="144"/>
      <c r="E679" s="144"/>
      <c r="F679" s="144"/>
      <c r="G679" s="42"/>
      <c r="H679" s="42"/>
      <c r="I679" s="42"/>
      <c r="J679" s="42"/>
      <c r="K679" s="42"/>
      <c r="L679" s="42"/>
      <c r="M679" s="42"/>
      <c r="N679" s="43">
        <f>SUM(G679*$D$8+H679*$D$5+I679*$D$9+J679*$D$6+K679*$D$11+L679*$D$10+M679*$D$7)</f>
        <v>0</v>
      </c>
      <c r="O679" s="97" t="e">
        <f>VLOOKUP(B679,#REF!,14,0)</f>
        <v>#REF!</v>
      </c>
      <c r="P679" s="106">
        <f>SUM((((I679+L679)/1300*0.35)+(J679+M679)/14.5*0.35)+(K679/85)*0.3)*100</f>
        <v>0</v>
      </c>
      <c r="Q679" s="31"/>
      <c r="R679" s="15"/>
      <c r="S679" s="15"/>
      <c r="T679" s="15"/>
      <c r="U679" s="15"/>
    </row>
    <row r="680" spans="1:21" ht="13.5" customHeight="1">
      <c r="A680" s="41">
        <f>RANK(N680,$N$18:$N$1857)</f>
        <v>522</v>
      </c>
      <c r="B680" s="146"/>
      <c r="C680" s="144"/>
      <c r="D680" s="144"/>
      <c r="E680" s="144"/>
      <c r="F680" s="144"/>
      <c r="G680" s="42"/>
      <c r="H680" s="42"/>
      <c r="I680" s="42"/>
      <c r="J680" s="42"/>
      <c r="K680" s="42"/>
      <c r="L680" s="42"/>
      <c r="M680" s="42"/>
      <c r="N680" s="43">
        <f>SUM(G680*$D$8+H680*$D$5+I680*$D$9+J680*$D$6+K680*$D$11+L680*$D$10+M680*$D$7)</f>
        <v>0</v>
      </c>
      <c r="O680" s="97" t="e">
        <f>VLOOKUP(B680,#REF!,14,0)</f>
        <v>#REF!</v>
      </c>
      <c r="P680" s="106">
        <f>SUM((((I680+L680)/1300*0.35)+(J680+M680)/14.5*0.35)+(K680/85)*0.3)*100</f>
        <v>0</v>
      </c>
      <c r="Q680" s="31"/>
      <c r="R680" s="15"/>
      <c r="S680" s="15"/>
      <c r="T680" s="15"/>
      <c r="U680" s="15"/>
    </row>
    <row r="681" spans="1:21" ht="13.5" customHeight="1">
      <c r="A681" s="41">
        <f>RANK(N681,$N$18:$N$1857)</f>
        <v>522</v>
      </c>
      <c r="B681" s="146"/>
      <c r="C681" s="144"/>
      <c r="D681" s="144"/>
      <c r="E681" s="144"/>
      <c r="F681" s="144"/>
      <c r="G681" s="42"/>
      <c r="H681" s="42"/>
      <c r="I681" s="42"/>
      <c r="J681" s="42"/>
      <c r="K681" s="42"/>
      <c r="L681" s="42"/>
      <c r="M681" s="42"/>
      <c r="N681" s="43">
        <f>SUM(G681*$D$8+H681*$D$5+I681*$D$9+J681*$D$6+K681*$D$11+L681*$D$10+M681*$D$7)</f>
        <v>0</v>
      </c>
      <c r="O681" s="97" t="e">
        <f>VLOOKUP(B681,#REF!,14,0)</f>
        <v>#REF!</v>
      </c>
      <c r="P681" s="106">
        <f>SUM((((I681+L681)/1300*0.35)+(J681+M681)/14.5*0.35)+(K681/85)*0.3)*100</f>
        <v>0</v>
      </c>
      <c r="Q681" s="31"/>
      <c r="R681" s="15"/>
      <c r="S681" s="15"/>
      <c r="T681" s="15"/>
      <c r="U681" s="15"/>
    </row>
    <row r="682" spans="1:21" ht="13.5" customHeight="1">
      <c r="A682" s="41">
        <f>RANK(N682,$N$18:$N$1857)</f>
        <v>522</v>
      </c>
      <c r="B682" s="146"/>
      <c r="C682" s="144"/>
      <c r="D682" s="144"/>
      <c r="E682" s="144"/>
      <c r="F682" s="144"/>
      <c r="G682" s="42"/>
      <c r="H682" s="42"/>
      <c r="I682" s="42"/>
      <c r="J682" s="42"/>
      <c r="K682" s="42"/>
      <c r="L682" s="42"/>
      <c r="M682" s="42"/>
      <c r="N682" s="43">
        <f>SUM(G682*$D$8+H682*$D$5+I682*$D$9+J682*$D$6+K682*$D$11+L682*$D$10+M682*$D$7)</f>
        <v>0</v>
      </c>
      <c r="O682" s="97" t="e">
        <f>VLOOKUP(B682,#REF!,14,0)</f>
        <v>#REF!</v>
      </c>
      <c r="P682" s="106">
        <f>SUM((((I682+L682)/1300*0.35)+(J682+M682)/14.5*0.35)+(K682/85)*0.3)*100</f>
        <v>0</v>
      </c>
      <c r="Q682" s="31"/>
      <c r="R682" s="15"/>
      <c r="S682" s="15"/>
      <c r="T682" s="15"/>
      <c r="U682" s="15"/>
    </row>
    <row r="683" spans="1:21" ht="13.5" customHeight="1">
      <c r="A683" s="41">
        <f>RANK(N683,$N$18:$N$1857)</f>
        <v>522</v>
      </c>
      <c r="B683" s="146"/>
      <c r="C683" s="144"/>
      <c r="D683" s="144"/>
      <c r="E683" s="144"/>
      <c r="F683" s="144"/>
      <c r="G683" s="42"/>
      <c r="H683" s="42"/>
      <c r="I683" s="42"/>
      <c r="J683" s="42"/>
      <c r="K683" s="42"/>
      <c r="L683" s="42"/>
      <c r="M683" s="42"/>
      <c r="N683" s="43">
        <f>SUM(G683*$D$8+H683*$D$5+I683*$D$9+J683*$D$6+K683*$D$11+L683*$D$10+M683*$D$7)</f>
        <v>0</v>
      </c>
      <c r="O683" s="97" t="e">
        <f>VLOOKUP(B683,#REF!,14,0)</f>
        <v>#REF!</v>
      </c>
      <c r="P683" s="106">
        <f>SUM((((I683+L683)/1300*0.35)+(J683+M683)/14.5*0.35)+(K683/85)*0.3)*100</f>
        <v>0</v>
      </c>
      <c r="Q683" s="31"/>
      <c r="R683" s="15"/>
      <c r="S683" s="15"/>
      <c r="T683" s="15"/>
      <c r="U683" s="15"/>
    </row>
    <row r="684" spans="1:21" ht="13.5" customHeight="1">
      <c r="A684" s="41">
        <f>RANK(N684,$N$18:$N$1857)</f>
        <v>522</v>
      </c>
      <c r="B684" s="146"/>
      <c r="C684" s="144"/>
      <c r="D684" s="144"/>
      <c r="E684" s="144"/>
      <c r="F684" s="144"/>
      <c r="G684" s="42"/>
      <c r="H684" s="42"/>
      <c r="I684" s="42"/>
      <c r="J684" s="42"/>
      <c r="K684" s="42"/>
      <c r="L684" s="42"/>
      <c r="M684" s="42"/>
      <c r="N684" s="43">
        <f>SUM(G684*$D$8+H684*$D$5+I684*$D$9+J684*$D$6+K684*$D$11+L684*$D$10+M684*$D$7)</f>
        <v>0</v>
      </c>
      <c r="O684" s="97" t="e">
        <f>VLOOKUP(B684,#REF!,14,0)</f>
        <v>#REF!</v>
      </c>
      <c r="P684" s="106">
        <f>SUM((((I684+L684)/1300*0.35)+(J684+M684)/14.5*0.35)+(K684/85)*0.3)*100</f>
        <v>0</v>
      </c>
      <c r="Q684" s="31"/>
      <c r="R684" s="15"/>
      <c r="S684" s="15"/>
      <c r="T684" s="15"/>
      <c r="U684" s="15"/>
    </row>
    <row r="685" spans="1:21" ht="13.5" customHeight="1">
      <c r="A685" s="41">
        <f>RANK(N685,$N$18:$N$1857)</f>
        <v>522</v>
      </c>
      <c r="B685" s="146"/>
      <c r="C685" s="144"/>
      <c r="D685" s="144"/>
      <c r="E685" s="144"/>
      <c r="F685" s="144"/>
      <c r="G685" s="42"/>
      <c r="H685" s="42"/>
      <c r="I685" s="42"/>
      <c r="J685" s="42"/>
      <c r="K685" s="42"/>
      <c r="L685" s="42"/>
      <c r="M685" s="42"/>
      <c r="N685" s="43">
        <f>SUM(G685*$D$8+H685*$D$5+I685*$D$9+J685*$D$6+K685*$D$11+L685*$D$10+M685*$D$7)</f>
        <v>0</v>
      </c>
      <c r="O685" s="97" t="e">
        <f>VLOOKUP(B685,#REF!,14,0)</f>
        <v>#REF!</v>
      </c>
      <c r="P685" s="106">
        <f>SUM((((I685+L685)/1300*0.35)+(J685+M685)/14.5*0.35)+(K685/85)*0.3)*100</f>
        <v>0</v>
      </c>
      <c r="Q685" s="31"/>
      <c r="R685" s="15"/>
      <c r="S685" s="15"/>
      <c r="T685" s="15"/>
      <c r="U685" s="15"/>
    </row>
    <row r="686" spans="1:21" ht="13.5" customHeight="1">
      <c r="A686" s="41">
        <f>RANK(N686,$N$18:$N$1857)</f>
        <v>522</v>
      </c>
      <c r="B686" s="146"/>
      <c r="C686" s="144"/>
      <c r="D686" s="144"/>
      <c r="E686" s="144"/>
      <c r="F686" s="144"/>
      <c r="G686" s="42"/>
      <c r="H686" s="42"/>
      <c r="I686" s="42"/>
      <c r="J686" s="42"/>
      <c r="K686" s="42"/>
      <c r="L686" s="42"/>
      <c r="M686" s="42"/>
      <c r="N686" s="43">
        <f>SUM(G686*$D$8+H686*$D$5+I686*$D$9+J686*$D$6+K686*$D$11+L686*$D$10+M686*$D$7)</f>
        <v>0</v>
      </c>
      <c r="O686" s="97" t="e">
        <f>VLOOKUP(B686,#REF!,14,0)</f>
        <v>#REF!</v>
      </c>
      <c r="P686" s="106">
        <f>SUM((((I686+L686)/1300*0.35)+(J686+M686)/14.5*0.35)+(K686/85)*0.3)*100</f>
        <v>0</v>
      </c>
      <c r="Q686" s="31"/>
      <c r="R686" s="15"/>
      <c r="S686" s="15"/>
      <c r="T686" s="15"/>
      <c r="U686" s="15"/>
    </row>
    <row r="687" spans="1:21" ht="13.5" customHeight="1">
      <c r="A687" s="41">
        <f>RANK(N687,$N$18:$N$1857)</f>
        <v>522</v>
      </c>
      <c r="B687" s="143"/>
      <c r="C687" s="144"/>
      <c r="D687" s="144"/>
      <c r="E687" s="144"/>
      <c r="F687" s="144"/>
      <c r="G687" s="42"/>
      <c r="H687" s="42"/>
      <c r="I687" s="42"/>
      <c r="J687" s="42"/>
      <c r="K687" s="42"/>
      <c r="L687" s="42"/>
      <c r="M687" s="42"/>
      <c r="N687" s="43">
        <f>SUM(G687*$D$8+H687*$D$5+I687*$D$9+J687*$D$6+K687*$D$11+L687*$D$10+M687*$D$7)</f>
        <v>0</v>
      </c>
      <c r="O687" s="97" t="e">
        <f>VLOOKUP(B687,#REF!,14,0)</f>
        <v>#REF!</v>
      </c>
      <c r="P687" s="106">
        <f>SUM((((I687+L687)/1300*0.35)+(J687+M687)/14.5*0.35)+(K687/85)*0.3)*100</f>
        <v>0</v>
      </c>
      <c r="Q687" s="31"/>
      <c r="R687" s="15"/>
      <c r="S687" s="15"/>
      <c r="T687" s="15"/>
      <c r="U687" s="15"/>
    </row>
    <row r="688" spans="1:21" ht="13.5" customHeight="1">
      <c r="A688" s="41">
        <f>RANK(N688,$N$18:$N$1857)</f>
        <v>522</v>
      </c>
      <c r="B688" s="143"/>
      <c r="C688" s="144"/>
      <c r="D688" s="144"/>
      <c r="E688" s="144"/>
      <c r="F688" s="144"/>
      <c r="G688" s="42"/>
      <c r="H688" s="42"/>
      <c r="I688" s="42"/>
      <c r="J688" s="42"/>
      <c r="K688" s="42"/>
      <c r="L688" s="42"/>
      <c r="M688" s="42"/>
      <c r="N688" s="43">
        <f>SUM(G688*$D$8+H688*$D$5+I688*$D$9+J688*$D$6+K688*$D$11+L688*$D$10+M688*$D$7)</f>
        <v>0</v>
      </c>
      <c r="O688" s="97" t="e">
        <f>VLOOKUP(B688,#REF!,14,0)</f>
        <v>#REF!</v>
      </c>
      <c r="P688" s="106">
        <f>SUM((((I688+L688)/1300*0.35)+(J688+M688)/14.5*0.35)+(K688/85)*0.3)*100</f>
        <v>0</v>
      </c>
      <c r="Q688" s="31"/>
      <c r="R688" s="15"/>
      <c r="S688" s="15"/>
      <c r="T688" s="15"/>
      <c r="U688" s="15"/>
    </row>
    <row r="689" spans="1:21" ht="13.5" customHeight="1">
      <c r="A689" s="41">
        <f>RANK(N689,$N$18:$N$1857)</f>
        <v>522</v>
      </c>
      <c r="B689" s="146"/>
      <c r="C689" s="144"/>
      <c r="D689" s="144"/>
      <c r="E689" s="144"/>
      <c r="F689" s="144"/>
      <c r="G689" s="42"/>
      <c r="H689" s="42"/>
      <c r="I689" s="42"/>
      <c r="J689" s="42"/>
      <c r="K689" s="42"/>
      <c r="L689" s="42"/>
      <c r="M689" s="42"/>
      <c r="N689" s="43">
        <f>SUM(G689*$D$8+H689*$D$5+I689*$D$9+J689*$D$6+K689*$D$11+L689*$D$10+M689*$D$7)</f>
        <v>0</v>
      </c>
      <c r="O689" s="97" t="e">
        <f>VLOOKUP(B689,#REF!,14,0)</f>
        <v>#REF!</v>
      </c>
      <c r="P689" s="106">
        <f>SUM((((I689+L689)/1300*0.35)+(J689+M689)/14.5*0.35)+(K689/85)*0.3)*100</f>
        <v>0</v>
      </c>
      <c r="Q689" s="31"/>
      <c r="R689" s="15"/>
      <c r="S689" s="15"/>
      <c r="T689" s="15"/>
      <c r="U689" s="15"/>
    </row>
    <row r="690" spans="1:21" ht="13.5" customHeight="1">
      <c r="A690" s="41">
        <f>RANK(N690,$N$18:$N$1857)</f>
        <v>522</v>
      </c>
      <c r="B690" s="146"/>
      <c r="C690" s="144"/>
      <c r="D690" s="144"/>
      <c r="E690" s="144"/>
      <c r="F690" s="144"/>
      <c r="G690" s="42"/>
      <c r="H690" s="42"/>
      <c r="I690" s="42"/>
      <c r="J690" s="42"/>
      <c r="K690" s="42"/>
      <c r="L690" s="42"/>
      <c r="M690" s="42"/>
      <c r="N690" s="43">
        <f>SUM(G690*$D$8+H690*$D$5+I690*$D$9+J690*$D$6+K690*$D$11+L690*$D$10+M690*$D$7)</f>
        <v>0</v>
      </c>
      <c r="O690" s="97" t="e">
        <f>VLOOKUP(B690,#REF!,14,0)</f>
        <v>#REF!</v>
      </c>
      <c r="P690" s="106">
        <f>SUM((((I690+L690)/1300*0.35)+(J690+M690)/14.5*0.35)+(K690/85)*0.3)*100</f>
        <v>0</v>
      </c>
      <c r="Q690" s="31"/>
      <c r="R690" s="15"/>
      <c r="S690" s="15"/>
      <c r="T690" s="15"/>
      <c r="U690" s="15"/>
    </row>
    <row r="691" spans="1:21" ht="13.5" customHeight="1">
      <c r="A691" s="41">
        <f>RANK(N691,$N$18:$N$1857)</f>
        <v>522</v>
      </c>
      <c r="B691" s="146"/>
      <c r="C691" s="144"/>
      <c r="D691" s="144"/>
      <c r="E691" s="144"/>
      <c r="F691" s="144"/>
      <c r="G691" s="42"/>
      <c r="H691" s="42"/>
      <c r="I691" s="42"/>
      <c r="J691" s="42"/>
      <c r="K691" s="42"/>
      <c r="L691" s="42"/>
      <c r="M691" s="42"/>
      <c r="N691" s="43">
        <f>SUM(G691*$D$8+H691*$D$5+I691*$D$9+J691*$D$6+K691*$D$11+L691*$D$10+M691*$D$7)</f>
        <v>0</v>
      </c>
      <c r="O691" s="97" t="e">
        <f>VLOOKUP(B691,#REF!,14,0)</f>
        <v>#REF!</v>
      </c>
      <c r="P691" s="106">
        <f>SUM((((I691+L691)/1300*0.35)+(J691+M691)/14.5*0.35)+(K691/85)*0.3)*100</f>
        <v>0</v>
      </c>
      <c r="Q691" s="31"/>
      <c r="R691" s="15"/>
      <c r="S691" s="15"/>
      <c r="T691" s="15"/>
      <c r="U691" s="15"/>
    </row>
    <row r="692" spans="1:21" ht="13.5" customHeight="1">
      <c r="A692" s="41">
        <f>RANK(N692,$N$18:$N$1857)</f>
        <v>522</v>
      </c>
      <c r="B692" s="146"/>
      <c r="C692" s="144"/>
      <c r="D692" s="144"/>
      <c r="E692" s="144"/>
      <c r="F692" s="144"/>
      <c r="G692" s="42"/>
      <c r="H692" s="42"/>
      <c r="I692" s="42"/>
      <c r="J692" s="42"/>
      <c r="K692" s="42"/>
      <c r="L692" s="42"/>
      <c r="M692" s="42"/>
      <c r="N692" s="43">
        <f>SUM(G692*$D$8+H692*$D$5+I692*$D$9+J692*$D$6+K692*$D$11+L692*$D$10+M692*$D$7)</f>
        <v>0</v>
      </c>
      <c r="O692" s="97" t="e">
        <f>VLOOKUP(B692,#REF!,14,0)</f>
        <v>#REF!</v>
      </c>
      <c r="P692" s="106">
        <f>SUM((((I692+L692)/1300*0.35)+(J692+M692)/14.5*0.35)+(K692/85)*0.3)*100</f>
        <v>0</v>
      </c>
      <c r="Q692" s="31"/>
      <c r="R692" s="15"/>
      <c r="S692" s="15"/>
      <c r="T692" s="15"/>
      <c r="U692" s="15"/>
    </row>
    <row r="693" spans="1:21" ht="13.5" customHeight="1">
      <c r="A693" s="41">
        <f>RANK(N693,$N$18:$N$1857)</f>
        <v>522</v>
      </c>
      <c r="B693" s="146"/>
      <c r="C693" s="144"/>
      <c r="D693" s="144"/>
      <c r="E693" s="144"/>
      <c r="F693" s="144"/>
      <c r="G693" s="42"/>
      <c r="H693" s="42"/>
      <c r="I693" s="42"/>
      <c r="J693" s="42"/>
      <c r="K693" s="42"/>
      <c r="L693" s="42"/>
      <c r="M693" s="42"/>
      <c r="N693" s="43">
        <f>SUM(G693*$D$8+H693*$D$5+I693*$D$9+J693*$D$6+K693*$D$11+L693*$D$10+M693*$D$7)</f>
        <v>0</v>
      </c>
      <c r="O693" s="97" t="e">
        <f>VLOOKUP(B693,#REF!,14,0)</f>
        <v>#REF!</v>
      </c>
      <c r="P693" s="106">
        <f>SUM((((I693+L693)/1300*0.35)+(J693+M693)/14.5*0.35)+(K693/85)*0.3)*100</f>
        <v>0</v>
      </c>
      <c r="Q693" s="31"/>
      <c r="R693" s="15"/>
      <c r="S693" s="15"/>
      <c r="T693" s="15"/>
      <c r="U693" s="15"/>
    </row>
    <row r="694" spans="1:21" ht="13.5" customHeight="1">
      <c r="A694" s="41">
        <f>RANK(N694,$N$18:$N$1857)</f>
        <v>522</v>
      </c>
      <c r="B694" s="146"/>
      <c r="C694" s="144"/>
      <c r="D694" s="144"/>
      <c r="E694" s="144"/>
      <c r="F694" s="144"/>
      <c r="G694" s="42"/>
      <c r="H694" s="42"/>
      <c r="I694" s="42"/>
      <c r="J694" s="42"/>
      <c r="K694" s="42"/>
      <c r="L694" s="42"/>
      <c r="M694" s="42"/>
      <c r="N694" s="43">
        <f>SUM(G694*$D$8+H694*$D$5+I694*$D$9+J694*$D$6+K694*$D$11+L694*$D$10+M694*$D$7)</f>
        <v>0</v>
      </c>
      <c r="O694" s="97" t="e">
        <f>VLOOKUP(B694,#REF!,14,0)</f>
        <v>#REF!</v>
      </c>
      <c r="P694" s="106">
        <f>SUM((((I694+L694)/1300*0.35)+(J694+M694)/14.5*0.35)+(K694/85)*0.3)*100</f>
        <v>0</v>
      </c>
      <c r="Q694" s="31"/>
      <c r="R694" s="15"/>
      <c r="S694" s="15"/>
      <c r="T694" s="15"/>
      <c r="U694" s="15"/>
    </row>
    <row r="695" spans="1:21" ht="13.5" customHeight="1">
      <c r="A695" s="41">
        <f>RANK(N695,$N$18:$N$1857)</f>
        <v>522</v>
      </c>
      <c r="B695" s="146"/>
      <c r="C695" s="144"/>
      <c r="D695" s="144"/>
      <c r="E695" s="144"/>
      <c r="F695" s="144"/>
      <c r="G695" s="42"/>
      <c r="H695" s="42"/>
      <c r="I695" s="42"/>
      <c r="J695" s="42"/>
      <c r="K695" s="42"/>
      <c r="L695" s="42"/>
      <c r="M695" s="42"/>
      <c r="N695" s="43">
        <f>SUM(G695*$D$8+H695*$D$5+I695*$D$9+J695*$D$6+K695*$D$11+L695*$D$10+M695*$D$7)</f>
        <v>0</v>
      </c>
      <c r="O695" s="97" t="e">
        <f>VLOOKUP(B695,#REF!,14,0)</f>
        <v>#REF!</v>
      </c>
      <c r="P695" s="106">
        <f>SUM((((I695+L695)/1300*0.35)+(J695+M695)/14.5*0.35)+(K695/85)*0.3)*100</f>
        <v>0</v>
      </c>
      <c r="Q695" s="31"/>
      <c r="R695" s="15"/>
      <c r="S695" s="15"/>
      <c r="T695" s="15"/>
      <c r="U695" s="15"/>
    </row>
    <row r="696" spans="1:21" ht="13.5" customHeight="1">
      <c r="A696" s="41">
        <f>RANK(N696,$N$18:$N$1857)</f>
        <v>522</v>
      </c>
      <c r="B696" s="143"/>
      <c r="C696" s="144"/>
      <c r="D696" s="144"/>
      <c r="E696" s="144"/>
      <c r="F696" s="144"/>
      <c r="G696" s="42"/>
      <c r="H696" s="42"/>
      <c r="I696" s="42"/>
      <c r="J696" s="42"/>
      <c r="K696" s="42"/>
      <c r="L696" s="42"/>
      <c r="M696" s="42"/>
      <c r="N696" s="43">
        <f>SUM(G696*$D$8+H696*$D$5+I696*$D$9+J696*$D$6+K696*$D$11+L696*$D$10+M696*$D$7)</f>
        <v>0</v>
      </c>
      <c r="O696" s="97" t="e">
        <f>VLOOKUP(B696,#REF!,14,0)</f>
        <v>#REF!</v>
      </c>
      <c r="P696" s="106">
        <f>SUM((((I696+L696)/1300*0.35)+(J696+M696)/14.5*0.35)+(K696/85)*0.3)*100</f>
        <v>0</v>
      </c>
      <c r="Q696" s="31"/>
      <c r="R696" s="15"/>
      <c r="S696" s="15"/>
      <c r="T696" s="15"/>
      <c r="U696" s="15"/>
    </row>
    <row r="697" spans="1:21" ht="13.5" customHeight="1">
      <c r="A697" s="41">
        <f>RANK(N697,$N$18:$N$1857)</f>
        <v>522</v>
      </c>
      <c r="B697" s="146"/>
      <c r="C697" s="144"/>
      <c r="D697" s="144"/>
      <c r="E697" s="144"/>
      <c r="F697" s="144"/>
      <c r="G697" s="42"/>
      <c r="H697" s="42"/>
      <c r="I697" s="42"/>
      <c r="J697" s="42"/>
      <c r="K697" s="42"/>
      <c r="L697" s="42"/>
      <c r="M697" s="42"/>
      <c r="N697" s="43">
        <f>SUM(G697*$D$8+H697*$D$5+I697*$D$9+J697*$D$6+K697*$D$11+L697*$D$10+M697*$D$7)</f>
        <v>0</v>
      </c>
      <c r="O697" s="97" t="e">
        <f>VLOOKUP(B697,#REF!,14,0)</f>
        <v>#REF!</v>
      </c>
      <c r="P697" s="106">
        <f>SUM((((I697+L697)/1300*0.35)+(J697+M697)/14.5*0.35)+(K697/85)*0.3)*100</f>
        <v>0</v>
      </c>
      <c r="Q697" s="31"/>
      <c r="R697" s="15"/>
      <c r="S697" s="15"/>
      <c r="T697" s="15"/>
      <c r="U697" s="15"/>
    </row>
    <row r="698" spans="1:21" ht="13.5" customHeight="1">
      <c r="A698" s="41">
        <f>RANK(N698,$N$18:$N$1857)</f>
        <v>522</v>
      </c>
      <c r="B698" s="146"/>
      <c r="C698" s="144"/>
      <c r="D698" s="144"/>
      <c r="E698" s="144"/>
      <c r="F698" s="144"/>
      <c r="G698" s="42"/>
      <c r="H698" s="42"/>
      <c r="I698" s="42"/>
      <c r="J698" s="42"/>
      <c r="K698" s="42"/>
      <c r="L698" s="42"/>
      <c r="M698" s="42"/>
      <c r="N698" s="43">
        <f>SUM(G698*$D$8+H698*$D$5+I698*$D$9+J698*$D$6+K698*$D$11+L698*$D$10+M698*$D$7)</f>
        <v>0</v>
      </c>
      <c r="O698" s="97" t="e">
        <f>VLOOKUP(B698,#REF!,14,0)</f>
        <v>#REF!</v>
      </c>
      <c r="P698" s="106">
        <f>SUM((((I698+L698)/1300*0.35)+(J698+M698)/14.5*0.35)+(K698/85)*0.3)*100</f>
        <v>0</v>
      </c>
      <c r="Q698" s="31"/>
      <c r="R698" s="15"/>
      <c r="S698" s="15"/>
      <c r="T698" s="15"/>
      <c r="U698" s="15"/>
    </row>
    <row r="699" spans="1:21" ht="13.5" customHeight="1">
      <c r="A699" s="41">
        <f>RANK(N699,$N$18:$N$1857)</f>
        <v>522</v>
      </c>
      <c r="B699" s="146"/>
      <c r="C699" s="144"/>
      <c r="D699" s="144"/>
      <c r="E699" s="144"/>
      <c r="F699" s="144"/>
      <c r="G699" s="42"/>
      <c r="H699" s="42"/>
      <c r="I699" s="42"/>
      <c r="J699" s="42"/>
      <c r="K699" s="42"/>
      <c r="L699" s="42"/>
      <c r="M699" s="42"/>
      <c r="N699" s="43">
        <f>SUM(G699*$D$8+H699*$D$5+I699*$D$9+J699*$D$6+K699*$D$11+L699*$D$10+M699*$D$7)</f>
        <v>0</v>
      </c>
      <c r="O699" s="97" t="e">
        <f>VLOOKUP(B699,#REF!,14,0)</f>
        <v>#REF!</v>
      </c>
      <c r="P699" s="106">
        <f>SUM((((I699+L699)/1300*0.35)+(J699+M699)/14.5*0.35)+(K699/85)*0.3)*100</f>
        <v>0</v>
      </c>
      <c r="Q699" s="31"/>
      <c r="R699" s="15"/>
      <c r="S699" s="15"/>
      <c r="T699" s="15"/>
      <c r="U699" s="15"/>
    </row>
    <row r="700" spans="1:21" ht="13.5" customHeight="1">
      <c r="A700" s="41">
        <f>RANK(N700,$N$18:$N$1857)</f>
        <v>522</v>
      </c>
      <c r="B700" s="146"/>
      <c r="C700" s="144"/>
      <c r="D700" s="144"/>
      <c r="E700" s="144"/>
      <c r="F700" s="144"/>
      <c r="G700" s="42"/>
      <c r="H700" s="42"/>
      <c r="I700" s="42"/>
      <c r="J700" s="42"/>
      <c r="K700" s="42"/>
      <c r="L700" s="42"/>
      <c r="M700" s="42"/>
      <c r="N700" s="43">
        <f>SUM(G700*$D$8+H700*$D$5+I700*$D$9+J700*$D$6+K700*$D$11+L700*$D$10+M700*$D$7)</f>
        <v>0</v>
      </c>
      <c r="O700" s="97" t="e">
        <f>VLOOKUP(B700,#REF!,14,0)</f>
        <v>#REF!</v>
      </c>
      <c r="P700" s="106">
        <f>SUM((((I700+L700)/1300*0.35)+(J700+M700)/14.5*0.35)+(K700/85)*0.3)*100</f>
        <v>0</v>
      </c>
      <c r="Q700" s="31"/>
      <c r="R700" s="15"/>
      <c r="S700" s="15"/>
      <c r="T700" s="15"/>
      <c r="U700" s="15"/>
    </row>
    <row r="701" spans="1:21" ht="13.5" customHeight="1">
      <c r="A701" s="41">
        <f>RANK(N701,$N$18:$N$1857)</f>
        <v>522</v>
      </c>
      <c r="B701" s="146"/>
      <c r="C701" s="144"/>
      <c r="D701" s="144"/>
      <c r="E701" s="144"/>
      <c r="F701" s="144"/>
      <c r="G701" s="42"/>
      <c r="H701" s="42"/>
      <c r="I701" s="42"/>
      <c r="J701" s="42"/>
      <c r="K701" s="42"/>
      <c r="L701" s="42"/>
      <c r="M701" s="42"/>
      <c r="N701" s="43">
        <f>SUM(G701*$D$8+H701*$D$5+I701*$D$9+J701*$D$6+K701*$D$11+L701*$D$10+M701*$D$7)</f>
        <v>0</v>
      </c>
      <c r="O701" s="97" t="e">
        <f>VLOOKUP(B701,#REF!,14,0)</f>
        <v>#REF!</v>
      </c>
      <c r="P701" s="106">
        <f>SUM((((I701+L701)/1300*0.35)+(J701+M701)/14.5*0.35)+(K701/85)*0.3)*100</f>
        <v>0</v>
      </c>
      <c r="Q701" s="31"/>
      <c r="R701" s="15"/>
      <c r="S701" s="15"/>
      <c r="T701" s="15"/>
      <c r="U701" s="15"/>
    </row>
    <row r="702" spans="1:21" ht="13.5" customHeight="1">
      <c r="A702" s="41">
        <f>RANK(N702,$N$18:$N$1857)</f>
        <v>522</v>
      </c>
      <c r="B702" s="146"/>
      <c r="C702" s="144"/>
      <c r="D702" s="144"/>
      <c r="E702" s="144"/>
      <c r="F702" s="144"/>
      <c r="G702" s="42"/>
      <c r="H702" s="42"/>
      <c r="I702" s="42"/>
      <c r="J702" s="42"/>
      <c r="K702" s="42"/>
      <c r="L702" s="42"/>
      <c r="M702" s="42"/>
      <c r="N702" s="43">
        <f>SUM(G702*$D$8+H702*$D$5+I702*$D$9+J702*$D$6+K702*$D$11+L702*$D$10+M702*$D$7)</f>
        <v>0</v>
      </c>
      <c r="O702" s="97" t="e">
        <f>VLOOKUP(B702,#REF!,14,0)</f>
        <v>#REF!</v>
      </c>
      <c r="P702" s="106">
        <f>SUM((((I702+L702)/1300*0.35)+(J702+M702)/14.5*0.35)+(K702/85)*0.3)*100</f>
        <v>0</v>
      </c>
      <c r="Q702" s="31"/>
      <c r="R702" s="15"/>
      <c r="S702" s="15"/>
      <c r="T702" s="15"/>
      <c r="U702" s="15"/>
    </row>
    <row r="703" spans="1:21" ht="13.5" customHeight="1">
      <c r="A703" s="41">
        <f>RANK(N703,$N$18:$N$1857)</f>
        <v>522</v>
      </c>
      <c r="B703" s="146"/>
      <c r="C703" s="144"/>
      <c r="D703" s="144"/>
      <c r="E703" s="144"/>
      <c r="F703" s="144"/>
      <c r="G703" s="42"/>
      <c r="H703" s="42"/>
      <c r="I703" s="42"/>
      <c r="J703" s="42"/>
      <c r="K703" s="42"/>
      <c r="L703" s="42"/>
      <c r="M703" s="42"/>
      <c r="N703" s="43">
        <f>SUM(G703*$D$8+H703*$D$5+I703*$D$9+J703*$D$6+K703*$D$11+L703*$D$10+M703*$D$7)</f>
        <v>0</v>
      </c>
      <c r="O703" s="97" t="e">
        <f>VLOOKUP(B703,#REF!,14,0)</f>
        <v>#REF!</v>
      </c>
      <c r="P703" s="106">
        <f>SUM((((I703+L703)/1300*0.35)+(J703+M703)/14.5*0.35)+(K703/85)*0.3)*100</f>
        <v>0</v>
      </c>
      <c r="Q703" s="31"/>
      <c r="R703" s="15"/>
      <c r="S703" s="15"/>
      <c r="T703" s="15"/>
      <c r="U703" s="15"/>
    </row>
    <row r="704" spans="1:21" ht="13.5" customHeight="1">
      <c r="A704" s="41">
        <f>RANK(N704,$N$18:$N$1857)</f>
        <v>522</v>
      </c>
      <c r="B704" s="146"/>
      <c r="C704" s="144"/>
      <c r="D704" s="144"/>
      <c r="E704" s="144"/>
      <c r="F704" s="144"/>
      <c r="G704" s="42"/>
      <c r="H704" s="42"/>
      <c r="I704" s="42"/>
      <c r="J704" s="42"/>
      <c r="K704" s="42"/>
      <c r="L704" s="42"/>
      <c r="M704" s="42"/>
      <c r="N704" s="43">
        <f>SUM(G704*$D$8+H704*$D$5+I704*$D$9+J704*$D$6+K704*$D$11+L704*$D$10+M704*$D$7)</f>
        <v>0</v>
      </c>
      <c r="O704" s="97" t="e">
        <f>VLOOKUP(B704,#REF!,14,0)</f>
        <v>#REF!</v>
      </c>
      <c r="P704" s="106">
        <f>SUM((((I704+L704)/1300*0.35)+(J704+M704)/14.5*0.35)+(K704/85)*0.3)*100</f>
        <v>0</v>
      </c>
      <c r="Q704" s="31"/>
      <c r="R704" s="15"/>
      <c r="S704" s="15"/>
      <c r="T704" s="15"/>
      <c r="U704" s="15"/>
    </row>
    <row r="705" spans="1:21" ht="13.5" customHeight="1">
      <c r="A705" s="41">
        <f>RANK(N705,$N$18:$N$1857)</f>
        <v>522</v>
      </c>
      <c r="B705" s="146"/>
      <c r="C705" s="144"/>
      <c r="D705" s="144"/>
      <c r="E705" s="144"/>
      <c r="F705" s="144"/>
      <c r="G705" s="42"/>
      <c r="H705" s="42"/>
      <c r="I705" s="42"/>
      <c r="J705" s="42"/>
      <c r="K705" s="42"/>
      <c r="L705" s="42"/>
      <c r="M705" s="42"/>
      <c r="N705" s="43">
        <f>SUM(G705*$D$8+H705*$D$5+I705*$D$9+J705*$D$6+K705*$D$11+L705*$D$10+M705*$D$7)</f>
        <v>0</v>
      </c>
      <c r="O705" s="97" t="e">
        <f>VLOOKUP(B705,#REF!,14,0)</f>
        <v>#REF!</v>
      </c>
      <c r="P705" s="106">
        <f>SUM((((I705+L705)/1300*0.35)+(J705+M705)/14.5*0.35)+(K705/85)*0.3)*100</f>
        <v>0</v>
      </c>
      <c r="Q705" s="31"/>
      <c r="R705" s="15"/>
      <c r="S705" s="15"/>
      <c r="T705" s="15"/>
      <c r="U705" s="15"/>
    </row>
    <row r="706" spans="1:21" ht="13.5" customHeight="1">
      <c r="A706" s="41">
        <f>RANK(N706,$N$18:$N$1857)</f>
        <v>522</v>
      </c>
      <c r="B706" s="143"/>
      <c r="C706" s="144"/>
      <c r="D706" s="144"/>
      <c r="E706" s="144"/>
      <c r="F706" s="144"/>
      <c r="G706" s="42"/>
      <c r="H706" s="42"/>
      <c r="I706" s="42"/>
      <c r="J706" s="42"/>
      <c r="K706" s="42"/>
      <c r="L706" s="42"/>
      <c r="M706" s="42"/>
      <c r="N706" s="43">
        <f>SUM(G706*$D$8+H706*$D$5+I706*$D$9+J706*$D$6+K706*$D$11+L706*$D$10+M706*$D$7)</f>
        <v>0</v>
      </c>
      <c r="O706" s="97" t="e">
        <f>VLOOKUP(B706,#REF!,14,0)</f>
        <v>#REF!</v>
      </c>
      <c r="P706" s="106">
        <f>SUM((((I706+L706)/1300*0.35)+(J706+M706)/14.5*0.35)+(K706/85)*0.3)*100</f>
        <v>0</v>
      </c>
      <c r="Q706" s="31"/>
      <c r="R706" s="15"/>
      <c r="S706" s="15"/>
      <c r="T706" s="15"/>
      <c r="U706" s="15"/>
    </row>
    <row r="707" spans="1:21" ht="13.5" customHeight="1">
      <c r="A707" s="41">
        <f>RANK(N707,$N$18:$N$1857)</f>
        <v>522</v>
      </c>
      <c r="B707" s="146"/>
      <c r="C707" s="144"/>
      <c r="D707" s="144"/>
      <c r="E707" s="144"/>
      <c r="F707" s="144"/>
      <c r="G707" s="42"/>
      <c r="H707" s="42"/>
      <c r="I707" s="42"/>
      <c r="J707" s="42"/>
      <c r="K707" s="42"/>
      <c r="L707" s="42"/>
      <c r="M707" s="42"/>
      <c r="N707" s="43">
        <f>SUM(G707*$D$8+H707*$D$5+I707*$D$9+J707*$D$6+K707*$D$11+L707*$D$10+M707*$D$7)</f>
        <v>0</v>
      </c>
      <c r="O707" s="97" t="e">
        <f>VLOOKUP(B707,#REF!,14,0)</f>
        <v>#REF!</v>
      </c>
      <c r="P707" s="106">
        <f>SUM((((I707+L707)/1300*0.35)+(J707+M707)/14.5*0.35)+(K707/85)*0.3)*100</f>
        <v>0</v>
      </c>
      <c r="Q707" s="31"/>
      <c r="R707" s="15"/>
      <c r="S707" s="15"/>
      <c r="T707" s="15"/>
      <c r="U707" s="15"/>
    </row>
    <row r="708" spans="1:21" ht="13.5" customHeight="1">
      <c r="A708" s="41">
        <f>RANK(N708,$N$18:$N$1857)</f>
        <v>522</v>
      </c>
      <c r="B708" s="146"/>
      <c r="C708" s="144"/>
      <c r="D708" s="144"/>
      <c r="E708" s="144"/>
      <c r="F708" s="144"/>
      <c r="G708" s="42"/>
      <c r="H708" s="42"/>
      <c r="I708" s="42"/>
      <c r="J708" s="42"/>
      <c r="K708" s="42"/>
      <c r="L708" s="42"/>
      <c r="M708" s="42"/>
      <c r="N708" s="43">
        <f>SUM(G708*$D$8+H708*$D$5+I708*$D$9+J708*$D$6+K708*$D$11+L708*$D$10+M708*$D$7)</f>
        <v>0</v>
      </c>
      <c r="O708" s="97" t="e">
        <f>VLOOKUP(B708,#REF!,14,0)</f>
        <v>#REF!</v>
      </c>
      <c r="P708" s="106">
        <f>SUM((((I708+L708)/1300*0.35)+(J708+M708)/14.5*0.35)+(K708/85)*0.3)*100</f>
        <v>0</v>
      </c>
      <c r="Q708" s="31"/>
      <c r="R708" s="15"/>
      <c r="S708" s="15"/>
      <c r="T708" s="15"/>
      <c r="U708" s="15"/>
    </row>
    <row r="709" spans="1:21" ht="13.5" customHeight="1">
      <c r="A709" s="41">
        <f>RANK(N709,$N$18:$N$1857)</f>
        <v>522</v>
      </c>
      <c r="B709" s="146"/>
      <c r="C709" s="144"/>
      <c r="D709" s="144"/>
      <c r="E709" s="144"/>
      <c r="F709" s="144"/>
      <c r="G709" s="42"/>
      <c r="H709" s="42"/>
      <c r="I709" s="42"/>
      <c r="J709" s="42"/>
      <c r="K709" s="42"/>
      <c r="L709" s="42"/>
      <c r="M709" s="42"/>
      <c r="N709" s="43">
        <f>SUM(G709*$D$8+H709*$D$5+I709*$D$9+J709*$D$6+K709*$D$11+L709*$D$10+M709*$D$7)</f>
        <v>0</v>
      </c>
      <c r="O709" s="97" t="e">
        <f>VLOOKUP(B709,#REF!,14,0)</f>
        <v>#REF!</v>
      </c>
      <c r="P709" s="106">
        <f>SUM((((I709+L709)/1300*0.35)+(J709+M709)/14.5*0.35)+(K709/85)*0.3)*100</f>
        <v>0</v>
      </c>
      <c r="Q709" s="31"/>
      <c r="R709" s="15"/>
      <c r="S709" s="15"/>
      <c r="T709" s="15"/>
      <c r="U709" s="15"/>
    </row>
    <row r="710" spans="1:21" ht="13.5" customHeight="1">
      <c r="A710" s="41">
        <f>RANK(N710,$N$18:$N$1857)</f>
        <v>522</v>
      </c>
      <c r="B710" s="146"/>
      <c r="C710" s="144"/>
      <c r="D710" s="144"/>
      <c r="E710" s="144"/>
      <c r="F710" s="144"/>
      <c r="G710" s="42"/>
      <c r="H710" s="42"/>
      <c r="I710" s="42"/>
      <c r="J710" s="42"/>
      <c r="K710" s="42"/>
      <c r="L710" s="42"/>
      <c r="M710" s="42"/>
      <c r="N710" s="43">
        <f>SUM(G710*$D$8+H710*$D$5+I710*$D$9+J710*$D$6+K710*$D$11+L710*$D$10+M710*$D$7)</f>
        <v>0</v>
      </c>
      <c r="O710" s="97" t="e">
        <f>VLOOKUP(B710,#REF!,14,0)</f>
        <v>#REF!</v>
      </c>
      <c r="P710" s="106">
        <f>SUM((((I710+L710)/1300*0.35)+(J710+M710)/14.5*0.35)+(K710/85)*0.3)*100</f>
        <v>0</v>
      </c>
      <c r="Q710" s="31"/>
      <c r="R710" s="15"/>
      <c r="S710" s="15"/>
      <c r="T710" s="15"/>
      <c r="U710" s="15"/>
    </row>
    <row r="711" spans="1:21" ht="13.5" customHeight="1">
      <c r="A711" s="41">
        <f>RANK(N711,$N$18:$N$1857)</f>
        <v>522</v>
      </c>
      <c r="B711" s="146"/>
      <c r="C711" s="144"/>
      <c r="D711" s="144"/>
      <c r="E711" s="144"/>
      <c r="F711" s="144"/>
      <c r="G711" s="42"/>
      <c r="H711" s="42"/>
      <c r="I711" s="42"/>
      <c r="J711" s="42"/>
      <c r="K711" s="42"/>
      <c r="L711" s="42"/>
      <c r="M711" s="42"/>
      <c r="N711" s="43">
        <f>SUM(G711*$D$8+H711*$D$5+I711*$D$9+J711*$D$6+K711*$D$11+L711*$D$10+M711*$D$7)</f>
        <v>0</v>
      </c>
      <c r="O711" s="97" t="e">
        <f>VLOOKUP(B711,#REF!,14,0)</f>
        <v>#REF!</v>
      </c>
      <c r="P711" s="106">
        <f>SUM((((I711+L711)/1300*0.35)+(J711+M711)/14.5*0.35)+(K711/85)*0.3)*100</f>
        <v>0</v>
      </c>
      <c r="Q711" s="31"/>
      <c r="R711" s="15"/>
      <c r="S711" s="15"/>
      <c r="T711" s="15"/>
      <c r="U711" s="15"/>
    </row>
    <row r="712" spans="1:21" ht="13.5" customHeight="1">
      <c r="A712" s="41">
        <f>RANK(N712,$N$18:$N$1857)</f>
        <v>522</v>
      </c>
      <c r="B712" s="146"/>
      <c r="C712" s="144"/>
      <c r="D712" s="144"/>
      <c r="E712" s="144"/>
      <c r="F712" s="144"/>
      <c r="G712" s="42"/>
      <c r="H712" s="42"/>
      <c r="I712" s="42"/>
      <c r="J712" s="42"/>
      <c r="K712" s="42"/>
      <c r="L712" s="42"/>
      <c r="M712" s="42"/>
      <c r="N712" s="43">
        <f>SUM(G712*$D$8+H712*$D$5+I712*$D$9+J712*$D$6+K712*$D$11+L712*$D$10+M712*$D$7)</f>
        <v>0</v>
      </c>
      <c r="O712" s="97" t="e">
        <f>VLOOKUP(B712,#REF!,14,0)</f>
        <v>#REF!</v>
      </c>
      <c r="P712" s="106">
        <f>SUM((((I712+L712)/1300*0.35)+(J712+M712)/14.5*0.35)+(K712/85)*0.3)*100</f>
        <v>0</v>
      </c>
      <c r="Q712" s="31"/>
      <c r="R712" s="15"/>
      <c r="S712" s="15"/>
      <c r="T712" s="15"/>
      <c r="U712" s="15"/>
    </row>
    <row r="713" spans="1:21" ht="13.5" customHeight="1">
      <c r="A713" s="41">
        <f>RANK(N713,$N$18:$N$1857)</f>
        <v>522</v>
      </c>
      <c r="B713" s="146"/>
      <c r="C713" s="144"/>
      <c r="D713" s="144"/>
      <c r="E713" s="144"/>
      <c r="F713" s="144"/>
      <c r="G713" s="42"/>
      <c r="H713" s="42"/>
      <c r="I713" s="42"/>
      <c r="J713" s="42"/>
      <c r="K713" s="42"/>
      <c r="L713" s="42"/>
      <c r="M713" s="42"/>
      <c r="N713" s="43">
        <f>SUM(G713*$D$8+H713*$D$5+I713*$D$9+J713*$D$6+K713*$D$11+L713*$D$10+M713*$D$7)</f>
        <v>0</v>
      </c>
      <c r="O713" s="97" t="e">
        <f>VLOOKUP(B713,#REF!,14,0)</f>
        <v>#REF!</v>
      </c>
      <c r="P713" s="106">
        <f>SUM((((I713+L713)/1300*0.35)+(J713+M713)/14.5*0.35)+(K713/85)*0.3)*100</f>
        <v>0</v>
      </c>
      <c r="Q713" s="31"/>
      <c r="R713" s="15"/>
      <c r="S713" s="15"/>
      <c r="T713" s="15"/>
      <c r="U713" s="15"/>
    </row>
    <row r="714" spans="1:21" ht="13.5" customHeight="1">
      <c r="A714" s="41">
        <f>RANK(N714,$N$18:$N$1857)</f>
        <v>522</v>
      </c>
      <c r="B714" s="146"/>
      <c r="C714" s="144"/>
      <c r="D714" s="144"/>
      <c r="E714" s="144"/>
      <c r="F714" s="144"/>
      <c r="G714" s="42"/>
      <c r="H714" s="42"/>
      <c r="I714" s="42"/>
      <c r="J714" s="42"/>
      <c r="K714" s="42"/>
      <c r="L714" s="42"/>
      <c r="M714" s="42"/>
      <c r="N714" s="43">
        <f>SUM(G714*$D$8+H714*$D$5+I714*$D$9+J714*$D$6+K714*$D$11+L714*$D$10+M714*$D$7)</f>
        <v>0</v>
      </c>
      <c r="O714" s="97" t="e">
        <f>VLOOKUP(B714,#REF!,14,0)</f>
        <v>#REF!</v>
      </c>
      <c r="P714" s="106">
        <f>SUM((((I714+L714)/1300*0.35)+(J714+M714)/14.5*0.35)+(K714/85)*0.3)*100</f>
        <v>0</v>
      </c>
      <c r="Q714" s="31"/>
      <c r="R714" s="15"/>
      <c r="S714" s="15"/>
      <c r="T714" s="15"/>
      <c r="U714" s="15"/>
    </row>
    <row r="715" spans="1:21" ht="13.5" customHeight="1">
      <c r="A715" s="41">
        <f>RANK(N715,$N$18:$N$1857)</f>
        <v>522</v>
      </c>
      <c r="B715" s="143"/>
      <c r="C715" s="144"/>
      <c r="D715" s="144"/>
      <c r="E715" s="144"/>
      <c r="F715" s="144"/>
      <c r="G715" s="42"/>
      <c r="H715" s="42"/>
      <c r="I715" s="42"/>
      <c r="J715" s="42"/>
      <c r="K715" s="42"/>
      <c r="L715" s="42"/>
      <c r="M715" s="42"/>
      <c r="N715" s="43">
        <f>SUM(G715*$D$8+H715*$D$5+I715*$D$9+J715*$D$6+K715*$D$11+L715*$D$10+M715*$D$7)</f>
        <v>0</v>
      </c>
      <c r="O715" s="97" t="e">
        <f>VLOOKUP(B715,#REF!,14,0)</f>
        <v>#REF!</v>
      </c>
      <c r="P715" s="106">
        <f>SUM((((I715+L715)/1300*0.35)+(J715+M715)/14.5*0.35)+(K715/85)*0.3)*100</f>
        <v>0</v>
      </c>
      <c r="Q715" s="31"/>
      <c r="R715" s="15"/>
      <c r="S715" s="15"/>
      <c r="T715" s="15"/>
      <c r="U715" s="15"/>
    </row>
    <row r="716" spans="1:21" ht="13.5" customHeight="1">
      <c r="A716" s="41">
        <f>RANK(N716,$N$18:$N$1857)</f>
        <v>522</v>
      </c>
      <c r="B716" s="146"/>
      <c r="C716" s="144"/>
      <c r="D716" s="144"/>
      <c r="E716" s="144"/>
      <c r="F716" s="144"/>
      <c r="G716" s="42"/>
      <c r="H716" s="42"/>
      <c r="I716" s="42"/>
      <c r="J716" s="42"/>
      <c r="K716" s="42"/>
      <c r="L716" s="42"/>
      <c r="M716" s="42"/>
      <c r="N716" s="43">
        <f>SUM(G716*$D$8+H716*$D$5+I716*$D$9+J716*$D$6+K716*$D$11+L716*$D$10+M716*$D$7)</f>
        <v>0</v>
      </c>
      <c r="O716" s="97" t="e">
        <f>VLOOKUP(B716,#REF!,14,0)</f>
        <v>#REF!</v>
      </c>
      <c r="P716" s="106">
        <f>SUM((((I716+L716)/1300*0.35)+(J716+M716)/14.5*0.35)+(K716/85)*0.3)*100</f>
        <v>0</v>
      </c>
      <c r="Q716" s="31"/>
      <c r="R716" s="15"/>
      <c r="S716" s="15"/>
      <c r="T716" s="15"/>
      <c r="U716" s="15"/>
    </row>
    <row r="717" spans="1:21" ht="13.5" customHeight="1">
      <c r="A717" s="41">
        <f>RANK(N717,$N$18:$N$1857)</f>
        <v>522</v>
      </c>
      <c r="B717" s="146"/>
      <c r="C717" s="144"/>
      <c r="D717" s="144"/>
      <c r="E717" s="144"/>
      <c r="F717" s="144"/>
      <c r="G717" s="42"/>
      <c r="H717" s="42"/>
      <c r="I717" s="42"/>
      <c r="J717" s="42"/>
      <c r="K717" s="42"/>
      <c r="L717" s="42"/>
      <c r="M717" s="42"/>
      <c r="N717" s="43">
        <f>SUM(G717*$D$8+H717*$D$5+I717*$D$9+J717*$D$6+K717*$D$11+L717*$D$10+M717*$D$7)</f>
        <v>0</v>
      </c>
      <c r="O717" s="97" t="e">
        <f>VLOOKUP(B717,#REF!,14,0)</f>
        <v>#REF!</v>
      </c>
      <c r="P717" s="106">
        <f>SUM((((I717+L717)/1300*0.35)+(J717+M717)/14.5*0.35)+(K717/85)*0.3)*100</f>
        <v>0</v>
      </c>
      <c r="Q717" s="31"/>
      <c r="R717" s="15"/>
      <c r="S717" s="15"/>
      <c r="T717" s="15"/>
      <c r="U717" s="15"/>
    </row>
    <row r="718" spans="1:21" ht="13.5" customHeight="1">
      <c r="A718" s="41">
        <f>RANK(N718,$N$18:$N$1857)</f>
        <v>522</v>
      </c>
      <c r="B718" s="146"/>
      <c r="C718" s="144"/>
      <c r="D718" s="144"/>
      <c r="E718" s="144"/>
      <c r="F718" s="144"/>
      <c r="G718" s="42"/>
      <c r="H718" s="42"/>
      <c r="I718" s="42"/>
      <c r="J718" s="42"/>
      <c r="K718" s="42"/>
      <c r="L718" s="42"/>
      <c r="M718" s="42"/>
      <c r="N718" s="43">
        <f>SUM(G718*$D$8+H718*$D$5+I718*$D$9+J718*$D$6+K718*$D$11+L718*$D$10+M718*$D$7)</f>
        <v>0</v>
      </c>
      <c r="O718" s="97" t="e">
        <f>VLOOKUP(B718,#REF!,14,0)</f>
        <v>#REF!</v>
      </c>
      <c r="P718" s="106">
        <f>SUM((((I718+L718)/1300*0.35)+(J718+M718)/14.5*0.35)+(K718/85)*0.3)*100</f>
        <v>0</v>
      </c>
      <c r="Q718" s="31"/>
      <c r="R718" s="15"/>
      <c r="S718" s="15"/>
      <c r="T718" s="15"/>
      <c r="U718" s="15"/>
    </row>
    <row r="719" spans="1:21" ht="13.5" customHeight="1">
      <c r="A719" s="41">
        <f>RANK(N719,$N$18:$N$1857)</f>
        <v>522</v>
      </c>
      <c r="B719" s="146"/>
      <c r="C719" s="144"/>
      <c r="D719" s="144"/>
      <c r="E719" s="144"/>
      <c r="F719" s="144"/>
      <c r="G719" s="42"/>
      <c r="H719" s="42"/>
      <c r="I719" s="42"/>
      <c r="J719" s="42"/>
      <c r="K719" s="42"/>
      <c r="L719" s="42"/>
      <c r="M719" s="42"/>
      <c r="N719" s="43">
        <f>SUM(G719*$D$8+H719*$D$5+I719*$D$9+J719*$D$6+K719*$D$11+L719*$D$10+M719*$D$7)</f>
        <v>0</v>
      </c>
      <c r="O719" s="97" t="e">
        <f>VLOOKUP(B719,#REF!,14,0)</f>
        <v>#REF!</v>
      </c>
      <c r="P719" s="106">
        <f>SUM((((I719+L719)/1300*0.35)+(J719+M719)/14.5*0.35)+(K719/85)*0.3)*100</f>
        <v>0</v>
      </c>
      <c r="Q719" s="31"/>
      <c r="R719" s="15"/>
      <c r="S719" s="15"/>
      <c r="T719" s="15"/>
      <c r="U719" s="15"/>
    </row>
    <row r="720" spans="1:21" ht="13.5" customHeight="1">
      <c r="A720" s="41">
        <f>RANK(N720,$N$18:$N$1857)</f>
        <v>522</v>
      </c>
      <c r="B720" s="146"/>
      <c r="C720" s="144"/>
      <c r="D720" s="144"/>
      <c r="E720" s="144"/>
      <c r="F720" s="144"/>
      <c r="G720" s="42"/>
      <c r="H720" s="42"/>
      <c r="I720" s="42"/>
      <c r="J720" s="42"/>
      <c r="K720" s="42"/>
      <c r="L720" s="42"/>
      <c r="M720" s="42"/>
      <c r="N720" s="43">
        <f>SUM(G720*$D$8+H720*$D$5+I720*$D$9+J720*$D$6+K720*$D$11+L720*$D$10+M720*$D$7)</f>
        <v>0</v>
      </c>
      <c r="O720" s="97" t="e">
        <f>VLOOKUP(B720,#REF!,14,0)</f>
        <v>#REF!</v>
      </c>
      <c r="P720" s="106">
        <f>SUM((((I720+L720)/1300*0.35)+(J720+M720)/14.5*0.35)+(K720/85)*0.3)*100</f>
        <v>0</v>
      </c>
      <c r="Q720" s="31"/>
      <c r="R720" s="15"/>
      <c r="S720" s="15"/>
      <c r="T720" s="15"/>
      <c r="U720" s="15"/>
    </row>
    <row r="721" spans="1:21" ht="13.5" customHeight="1">
      <c r="A721" s="41">
        <f>RANK(N721,$N$18:$N$1857)</f>
        <v>522</v>
      </c>
      <c r="B721" s="146"/>
      <c r="C721" s="144"/>
      <c r="D721" s="144"/>
      <c r="E721" s="144"/>
      <c r="F721" s="144"/>
      <c r="G721" s="42"/>
      <c r="H721" s="42"/>
      <c r="I721" s="42"/>
      <c r="J721" s="42"/>
      <c r="K721" s="42"/>
      <c r="L721" s="42"/>
      <c r="M721" s="42"/>
      <c r="N721" s="43">
        <f>SUM(G721*$D$8+H721*$D$5+I721*$D$9+J721*$D$6+K721*$D$11+L721*$D$10+M721*$D$7)</f>
        <v>0</v>
      </c>
      <c r="O721" s="97" t="e">
        <f>VLOOKUP(B721,#REF!,14,0)</f>
        <v>#REF!</v>
      </c>
      <c r="P721" s="106">
        <f>SUM((((I721+L721)/1300*0.35)+(J721+M721)/14.5*0.35)+(K721/85)*0.3)*100</f>
        <v>0</v>
      </c>
      <c r="Q721" s="31"/>
      <c r="R721" s="15"/>
      <c r="S721" s="15"/>
      <c r="T721" s="15"/>
      <c r="U721" s="15"/>
    </row>
    <row r="722" spans="1:21" ht="13.5" customHeight="1">
      <c r="A722" s="41">
        <f>RANK(N722,$N$18:$N$1857)</f>
        <v>522</v>
      </c>
      <c r="B722" s="146"/>
      <c r="C722" s="144"/>
      <c r="D722" s="144"/>
      <c r="E722" s="144"/>
      <c r="F722" s="144"/>
      <c r="G722" s="42"/>
      <c r="H722" s="42"/>
      <c r="I722" s="42"/>
      <c r="J722" s="42"/>
      <c r="K722" s="42"/>
      <c r="L722" s="42"/>
      <c r="M722" s="42"/>
      <c r="N722" s="43">
        <f>SUM(G722*$D$8+H722*$D$5+I722*$D$9+J722*$D$6+K722*$D$11+L722*$D$10+M722*$D$7)</f>
        <v>0</v>
      </c>
      <c r="O722" s="97" t="e">
        <f>VLOOKUP(B722,#REF!,14,0)</f>
        <v>#REF!</v>
      </c>
      <c r="P722" s="106">
        <f>SUM((((I722+L722)/1300*0.35)+(J722+M722)/14.5*0.35)+(K722/85)*0.3)*100</f>
        <v>0</v>
      </c>
      <c r="Q722" s="31"/>
      <c r="R722" s="15"/>
      <c r="S722" s="15"/>
      <c r="T722" s="15"/>
      <c r="U722" s="15"/>
    </row>
    <row r="723" spans="1:21" ht="13.5" customHeight="1">
      <c r="A723" s="41">
        <f>RANK(N723,$N$18:$N$1857)</f>
        <v>522</v>
      </c>
      <c r="B723" s="143"/>
      <c r="C723" s="144"/>
      <c r="D723" s="144"/>
      <c r="E723" s="144"/>
      <c r="F723" s="144"/>
      <c r="G723" s="42"/>
      <c r="H723" s="42"/>
      <c r="I723" s="42"/>
      <c r="J723" s="42"/>
      <c r="K723" s="42"/>
      <c r="L723" s="42"/>
      <c r="M723" s="42"/>
      <c r="N723" s="43">
        <f>SUM(G723*$D$8+H723*$D$5+I723*$D$9+J723*$D$6+K723*$D$11+L723*$D$10+M723*$D$7)</f>
        <v>0</v>
      </c>
      <c r="O723" s="97" t="e">
        <f>VLOOKUP(B723,#REF!,14,0)</f>
        <v>#REF!</v>
      </c>
      <c r="P723" s="106">
        <f>SUM((((I723+L723)/1300*0.35)+(J723+M723)/14.5*0.35)+(K723/85)*0.3)*100</f>
        <v>0</v>
      </c>
      <c r="Q723" s="31"/>
      <c r="R723" s="15"/>
      <c r="S723" s="15"/>
      <c r="T723" s="15"/>
      <c r="U723" s="15"/>
    </row>
    <row r="724" spans="1:21" ht="13.5" customHeight="1">
      <c r="A724" s="41">
        <f>RANK(N724,$N$18:$N$1857)</f>
        <v>522</v>
      </c>
      <c r="B724" s="143"/>
      <c r="C724" s="144"/>
      <c r="D724" s="144"/>
      <c r="E724" s="144"/>
      <c r="F724" s="144"/>
      <c r="G724" s="42"/>
      <c r="H724" s="42"/>
      <c r="I724" s="42"/>
      <c r="J724" s="42"/>
      <c r="K724" s="42"/>
      <c r="L724" s="42"/>
      <c r="M724" s="42"/>
      <c r="N724" s="43">
        <f>SUM(G724*$D$8+H724*$D$5+I724*$D$9+J724*$D$6+K724*$D$11+L724*$D$10+M724*$D$7)</f>
        <v>0</v>
      </c>
      <c r="O724" s="97" t="e">
        <f>VLOOKUP(B724,#REF!,14,0)</f>
        <v>#REF!</v>
      </c>
      <c r="P724" s="106">
        <f>SUM((((I724+L724)/1300*0.35)+(J724+M724)/14.5*0.35)+(K724/85)*0.3)*100</f>
        <v>0</v>
      </c>
      <c r="Q724" s="31"/>
      <c r="R724" s="15"/>
      <c r="S724" s="15"/>
      <c r="T724" s="15"/>
      <c r="U724" s="15"/>
    </row>
    <row r="725" spans="1:21" ht="13.5" customHeight="1">
      <c r="A725" s="41">
        <f>RANK(N725,$N$18:$N$1857)</f>
        <v>522</v>
      </c>
      <c r="B725" s="143"/>
      <c r="C725" s="144"/>
      <c r="D725" s="144"/>
      <c r="E725" s="144"/>
      <c r="F725" s="144"/>
      <c r="G725" s="42"/>
      <c r="H725" s="42"/>
      <c r="I725" s="42"/>
      <c r="J725" s="42"/>
      <c r="K725" s="42"/>
      <c r="L725" s="42"/>
      <c r="M725" s="42"/>
      <c r="N725" s="43">
        <f>SUM(G725*$D$8+H725*$D$5+I725*$D$9+J725*$D$6+K725*$D$11+L725*$D$10+M725*$D$7)</f>
        <v>0</v>
      </c>
      <c r="O725" s="97" t="e">
        <f>VLOOKUP(B725,#REF!,14,0)</f>
        <v>#REF!</v>
      </c>
      <c r="P725" s="106">
        <f>SUM((((I725+L725)/1300*0.35)+(J725+M725)/14.5*0.35)+(K725/85)*0.3)*100</f>
        <v>0</v>
      </c>
      <c r="Q725" s="31"/>
      <c r="R725" s="15"/>
      <c r="S725" s="15"/>
      <c r="T725" s="15"/>
      <c r="U725" s="15"/>
    </row>
    <row r="726" spans="1:21" ht="13.5" customHeight="1">
      <c r="A726" s="41">
        <f>RANK(N726,$N$18:$N$1857)</f>
        <v>522</v>
      </c>
      <c r="B726" s="144"/>
      <c r="C726" s="144"/>
      <c r="D726" s="144"/>
      <c r="E726" s="144"/>
      <c r="F726" s="144"/>
      <c r="G726" s="42"/>
      <c r="H726" s="42"/>
      <c r="I726" s="42"/>
      <c r="J726" s="42"/>
      <c r="K726" s="42"/>
      <c r="L726" s="42"/>
      <c r="M726" s="42"/>
      <c r="N726" s="43">
        <f>SUM(G726*$D$8+H726*$D$5+I726*$D$9+J726*$D$6+K726*$D$11+L726*$D$10+M726*$D$7)</f>
        <v>0</v>
      </c>
      <c r="O726" s="97" t="e">
        <f>VLOOKUP(B726,#REF!,14,0)</f>
        <v>#REF!</v>
      </c>
      <c r="P726" s="106">
        <f>SUM((((I726+L726)/1300*0.35)+(J726+M726)/14.5*0.35)+(K726/85)*0.3)*100</f>
        <v>0</v>
      </c>
      <c r="Q726" s="31"/>
      <c r="R726" s="15"/>
      <c r="S726" s="15"/>
      <c r="T726" s="15"/>
      <c r="U726" s="15"/>
    </row>
    <row r="727" spans="1:21" ht="13.5" customHeight="1">
      <c r="A727" s="41">
        <f>RANK(N727,$N$18:$N$1857)</f>
        <v>522</v>
      </c>
      <c r="B727" s="144"/>
      <c r="C727" s="144"/>
      <c r="D727" s="144"/>
      <c r="E727" s="144"/>
      <c r="F727" s="144"/>
      <c r="G727" s="42"/>
      <c r="H727" s="42"/>
      <c r="I727" s="42"/>
      <c r="J727" s="42"/>
      <c r="K727" s="42"/>
      <c r="L727" s="42"/>
      <c r="M727" s="42"/>
      <c r="N727" s="43">
        <f>SUM(G727*$D$8+H727*$D$5+I727*$D$9+J727*$D$6+K727*$D$11+L727*$D$10+M727*$D$7)</f>
        <v>0</v>
      </c>
      <c r="O727" s="97" t="e">
        <f>VLOOKUP(B727,#REF!,14,0)</f>
        <v>#REF!</v>
      </c>
      <c r="P727" s="106">
        <f>SUM((((I727+L727)/1300*0.35)+(J727+M727)/14.5*0.35)+(K727/85)*0.3)*100</f>
        <v>0</v>
      </c>
      <c r="Q727" s="31"/>
      <c r="R727" s="15"/>
      <c r="S727" s="15"/>
      <c r="T727" s="15"/>
      <c r="U727" s="15"/>
    </row>
    <row r="728" spans="1:21" ht="13.5" customHeight="1">
      <c r="A728" s="41">
        <f>RANK(N728,$N$18:$N$1857)</f>
        <v>522</v>
      </c>
      <c r="B728" s="144"/>
      <c r="C728" s="144"/>
      <c r="D728" s="144"/>
      <c r="E728" s="144"/>
      <c r="F728" s="144"/>
      <c r="G728" s="42"/>
      <c r="H728" s="42"/>
      <c r="I728" s="42"/>
      <c r="J728" s="42"/>
      <c r="K728" s="42"/>
      <c r="L728" s="42"/>
      <c r="M728" s="42"/>
      <c r="N728" s="43">
        <f>SUM(G728*$D$8+H728*$D$5+I728*$D$9+J728*$D$6+K728*$D$11+L728*$D$10+M728*$D$7)</f>
        <v>0</v>
      </c>
      <c r="O728" s="97" t="e">
        <f>VLOOKUP(B728,#REF!,14,0)</f>
        <v>#REF!</v>
      </c>
      <c r="P728" s="106">
        <f>SUM((((I728+L728)/1300*0.35)+(J728+M728)/14.5*0.35)+(K728/85)*0.3)*100</f>
        <v>0</v>
      </c>
      <c r="Q728" s="31"/>
      <c r="R728" s="15"/>
      <c r="S728" s="15"/>
      <c r="T728" s="15"/>
      <c r="U728" s="15"/>
    </row>
    <row r="729" spans="1:21" ht="13.5" customHeight="1">
      <c r="A729" s="41">
        <f>RANK(N729,$N$18:$N$1857)</f>
        <v>522</v>
      </c>
      <c r="B729" s="144"/>
      <c r="C729" s="144"/>
      <c r="D729" s="144"/>
      <c r="E729" s="144"/>
      <c r="F729" s="144"/>
      <c r="G729" s="42"/>
      <c r="H729" s="42"/>
      <c r="I729" s="42"/>
      <c r="J729" s="42"/>
      <c r="K729" s="42"/>
      <c r="L729" s="42"/>
      <c r="M729" s="42"/>
      <c r="N729" s="43">
        <f>SUM(G729*$D$8+H729*$D$5+I729*$D$9+J729*$D$6+K729*$D$11+L729*$D$10+M729*$D$7)</f>
        <v>0</v>
      </c>
      <c r="O729" s="97" t="e">
        <f>VLOOKUP(B729,#REF!,14,0)</f>
        <v>#REF!</v>
      </c>
      <c r="P729" s="106">
        <f>SUM((((I729+L729)/1300*0.35)+(J729+M729)/14.5*0.35)+(K729/85)*0.3)*100</f>
        <v>0</v>
      </c>
      <c r="Q729" s="31"/>
      <c r="R729" s="15"/>
      <c r="S729" s="15"/>
      <c r="T729" s="15"/>
      <c r="U729" s="15"/>
    </row>
    <row r="730" spans="1:21" ht="13.5" customHeight="1">
      <c r="A730" s="41">
        <f>RANK(N730,$N$18:$N$1857)</f>
        <v>522</v>
      </c>
      <c r="B730" s="144"/>
      <c r="C730" s="144"/>
      <c r="D730" s="144"/>
      <c r="E730" s="144"/>
      <c r="F730" s="144"/>
      <c r="G730" s="42"/>
      <c r="H730" s="42"/>
      <c r="I730" s="42"/>
      <c r="J730" s="42"/>
      <c r="K730" s="42"/>
      <c r="L730" s="42"/>
      <c r="M730" s="42"/>
      <c r="N730" s="43">
        <f>SUM(G730*$D$8+H730*$D$5+I730*$D$9+J730*$D$6+K730*$D$11+L730*$D$10+M730*$D$7)</f>
        <v>0</v>
      </c>
      <c r="O730" s="97" t="e">
        <f>VLOOKUP(B730,#REF!,14,0)</f>
        <v>#REF!</v>
      </c>
      <c r="P730" s="106">
        <f>SUM((((I730+L730)/1300*0.35)+(J730+M730)/14.5*0.35)+(K730/85)*0.3)*100</f>
        <v>0</v>
      </c>
      <c r="Q730" s="31"/>
      <c r="R730" s="15"/>
      <c r="S730" s="15"/>
      <c r="T730" s="15"/>
      <c r="U730" s="15"/>
    </row>
    <row r="731" spans="1:21" ht="13.5" customHeight="1">
      <c r="A731" s="41">
        <f>RANK(N731,$N$18:$N$1857)</f>
        <v>522</v>
      </c>
      <c r="B731" s="144"/>
      <c r="C731" s="144"/>
      <c r="D731" s="144"/>
      <c r="E731" s="144"/>
      <c r="F731" s="144"/>
      <c r="G731" s="42"/>
      <c r="H731" s="42"/>
      <c r="I731" s="42"/>
      <c r="J731" s="42"/>
      <c r="K731" s="42"/>
      <c r="L731" s="42"/>
      <c r="M731" s="42"/>
      <c r="N731" s="43">
        <f>SUM(G731*$D$8+H731*$D$5+I731*$D$9+J731*$D$6+K731*$D$11+L731*$D$10+M731*$D$7)</f>
        <v>0</v>
      </c>
      <c r="O731" s="97" t="e">
        <f>VLOOKUP(B731,#REF!,14,0)</f>
        <v>#REF!</v>
      </c>
      <c r="P731" s="106">
        <f>SUM((((I731+L731)/1300*0.35)+(J731+M731)/14.5*0.35)+(K731/85)*0.3)*100</f>
        <v>0</v>
      </c>
      <c r="Q731" s="31"/>
      <c r="R731" s="15"/>
      <c r="S731" s="15"/>
      <c r="T731" s="15"/>
      <c r="U731" s="15"/>
    </row>
    <row r="732" spans="1:21" ht="13.5" customHeight="1">
      <c r="A732" s="41">
        <f>RANK(N732,$N$18:$N$1857)</f>
        <v>522</v>
      </c>
      <c r="B732" s="144"/>
      <c r="C732" s="144"/>
      <c r="D732" s="144"/>
      <c r="E732" s="144"/>
      <c r="F732" s="144"/>
      <c r="G732" s="42"/>
      <c r="H732" s="42"/>
      <c r="I732" s="42"/>
      <c r="J732" s="42"/>
      <c r="K732" s="42"/>
      <c r="L732" s="42"/>
      <c r="M732" s="42"/>
      <c r="N732" s="43">
        <f>SUM(G732*$D$8+H732*$D$5+I732*$D$9+J732*$D$6+K732*$D$11+L732*$D$10+M732*$D$7)</f>
        <v>0</v>
      </c>
      <c r="O732" s="97" t="e">
        <f>VLOOKUP(B732,#REF!,14,0)</f>
        <v>#REF!</v>
      </c>
      <c r="P732" s="106">
        <f>SUM((((I732+L732)/1300*0.35)+(J732+M732)/14.5*0.35)+(K732/85)*0.3)*100</f>
        <v>0</v>
      </c>
      <c r="Q732" s="31"/>
      <c r="R732" s="15"/>
      <c r="S732" s="15"/>
      <c r="T732" s="15"/>
      <c r="U732" s="15"/>
    </row>
    <row r="733" spans="1:21" ht="13.5" customHeight="1">
      <c r="A733" s="41">
        <f>RANK(N733,$N$18:$N$1857)</f>
        <v>522</v>
      </c>
      <c r="B733" s="144"/>
      <c r="C733" s="144"/>
      <c r="D733" s="144"/>
      <c r="E733" s="144"/>
      <c r="F733" s="144"/>
      <c r="G733" s="42"/>
      <c r="H733" s="42"/>
      <c r="I733" s="42"/>
      <c r="J733" s="42"/>
      <c r="K733" s="42"/>
      <c r="L733" s="42"/>
      <c r="M733" s="42"/>
      <c r="N733" s="43">
        <f>SUM(G733*$D$8+H733*$D$5+I733*$D$9+J733*$D$6+K733*$D$11+L733*$D$10+M733*$D$7)</f>
        <v>0</v>
      </c>
      <c r="O733" s="97" t="e">
        <f>VLOOKUP(B733,#REF!,14,0)</f>
        <v>#REF!</v>
      </c>
      <c r="P733" s="106">
        <f>SUM((((I733+L733)/1300*0.35)+(J733+M733)/14.5*0.35)+(K733/85)*0.3)*100</f>
        <v>0</v>
      </c>
      <c r="Q733" s="31"/>
      <c r="R733" s="15"/>
      <c r="S733" s="15"/>
      <c r="T733" s="15"/>
      <c r="U733" s="15"/>
    </row>
    <row r="734" spans="1:21" ht="13.5" customHeight="1">
      <c r="A734" s="41">
        <f>RANK(N734,$N$18:$N$1857)</f>
        <v>522</v>
      </c>
      <c r="B734" s="143"/>
      <c r="C734" s="144"/>
      <c r="D734" s="144"/>
      <c r="E734" s="144"/>
      <c r="F734" s="144"/>
      <c r="G734" s="42"/>
      <c r="H734" s="42"/>
      <c r="I734" s="42"/>
      <c r="J734" s="42"/>
      <c r="K734" s="42"/>
      <c r="L734" s="42"/>
      <c r="M734" s="42"/>
      <c r="N734" s="43">
        <f>SUM(G734*$D$8+H734*$D$5+I734*$D$9+J734*$D$6+K734*$D$11+L734*$D$10+M734*$D$7)</f>
        <v>0</v>
      </c>
      <c r="O734" s="97" t="e">
        <f>VLOOKUP(B734,#REF!,14,0)</f>
        <v>#REF!</v>
      </c>
      <c r="P734" s="106">
        <f>SUM((((I734+L734)/1300*0.35)+(J734+M734)/14.5*0.35)+(K734/85)*0.3)*100</f>
        <v>0</v>
      </c>
      <c r="Q734" s="31"/>
      <c r="R734" s="15"/>
      <c r="S734" s="15"/>
      <c r="T734" s="15"/>
      <c r="U734" s="15"/>
    </row>
    <row r="735" spans="1:21" ht="13.5" customHeight="1">
      <c r="A735" s="41">
        <f>RANK(N735,$N$18:$N$1857)</f>
        <v>522</v>
      </c>
      <c r="B735" s="143"/>
      <c r="C735" s="144"/>
      <c r="D735" s="144"/>
      <c r="E735" s="144"/>
      <c r="F735" s="144"/>
      <c r="G735" s="42"/>
      <c r="H735" s="42"/>
      <c r="I735" s="42"/>
      <c r="J735" s="42"/>
      <c r="K735" s="42"/>
      <c r="L735" s="42"/>
      <c r="M735" s="42"/>
      <c r="N735" s="43">
        <f>SUM(G735*$D$8+H735*$D$5+I735*$D$9+J735*$D$6+K735*$D$11+L735*$D$10+M735*$D$7)</f>
        <v>0</v>
      </c>
      <c r="O735" s="97" t="e">
        <f>VLOOKUP(B735,#REF!,14,0)</f>
        <v>#REF!</v>
      </c>
      <c r="P735" s="106">
        <f>SUM((((I735+L735)/1300*0.35)+(J735+M735)/14.5*0.35)+(K735/85)*0.3)*100</f>
        <v>0</v>
      </c>
      <c r="Q735" s="31"/>
      <c r="R735" s="15"/>
      <c r="S735" s="15"/>
      <c r="T735" s="15"/>
      <c r="U735" s="15"/>
    </row>
    <row r="736" spans="1:21" ht="13.5" customHeight="1">
      <c r="A736" s="41">
        <f>RANK(N736,$N$18:$N$1857)</f>
        <v>522</v>
      </c>
      <c r="B736" s="150"/>
      <c r="C736" s="144"/>
      <c r="D736" s="144"/>
      <c r="E736" s="144"/>
      <c r="F736" s="144"/>
      <c r="G736" s="42"/>
      <c r="H736" s="42"/>
      <c r="I736" s="42"/>
      <c r="J736" s="42"/>
      <c r="K736" s="42"/>
      <c r="L736" s="42"/>
      <c r="M736" s="42"/>
      <c r="N736" s="43">
        <f>SUM(G736*$D$8+H736*$D$5+I736*$D$9+J736*$D$6+K736*$D$11+L736*$D$10+M736*$D$7)</f>
        <v>0</v>
      </c>
      <c r="O736" s="97" t="e">
        <f>VLOOKUP(B736,#REF!,14,0)</f>
        <v>#REF!</v>
      </c>
      <c r="P736" s="106">
        <f>SUM((((I736+L736)/1300*0.35)+(J736+M736)/14.5*0.35)+(K736/85)*0.3)*100</f>
        <v>0</v>
      </c>
      <c r="Q736" s="31"/>
      <c r="R736" s="15"/>
      <c r="S736" s="15"/>
      <c r="T736" s="15"/>
      <c r="U736" s="15"/>
    </row>
    <row r="737" spans="1:21" ht="13.5" customHeight="1">
      <c r="A737" s="41">
        <f>RANK(N737,$N$18:$N$1857)</f>
        <v>522</v>
      </c>
      <c r="B737" s="150"/>
      <c r="C737" s="144"/>
      <c r="D737" s="144"/>
      <c r="E737" s="144"/>
      <c r="F737" s="144"/>
      <c r="G737" s="42"/>
      <c r="H737" s="42"/>
      <c r="I737" s="42"/>
      <c r="J737" s="42"/>
      <c r="K737" s="42"/>
      <c r="L737" s="42"/>
      <c r="M737" s="42"/>
      <c r="N737" s="43">
        <f>SUM(G737*$D$8+H737*$D$5+I737*$D$9+J737*$D$6+K737*$D$11+L737*$D$10+M737*$D$7)</f>
        <v>0</v>
      </c>
      <c r="O737" s="97" t="e">
        <f>VLOOKUP(B737,#REF!,14,0)</f>
        <v>#REF!</v>
      </c>
      <c r="P737" s="106">
        <f>SUM((((I737+L737)/1300*0.35)+(J737+M737)/14.5*0.35)+(K737/85)*0.3)*100</f>
        <v>0</v>
      </c>
      <c r="Q737" s="31"/>
      <c r="R737" s="15"/>
      <c r="S737" s="15"/>
      <c r="T737" s="15"/>
      <c r="U737" s="15"/>
    </row>
    <row r="738" spans="1:21" ht="13.5" customHeight="1">
      <c r="A738" s="41">
        <f>RANK(N738,$N$18:$N$1857)</f>
        <v>522</v>
      </c>
      <c r="B738" s="150"/>
      <c r="C738" s="144"/>
      <c r="D738" s="144"/>
      <c r="E738" s="144"/>
      <c r="F738" s="144"/>
      <c r="G738" s="42"/>
      <c r="H738" s="42"/>
      <c r="I738" s="42"/>
      <c r="J738" s="42"/>
      <c r="K738" s="42"/>
      <c r="L738" s="42"/>
      <c r="M738" s="42"/>
      <c r="N738" s="43">
        <f>SUM(G738*$D$8+H738*$D$5+I738*$D$9+J738*$D$6+K738*$D$11+L738*$D$10+M738*$D$7)</f>
        <v>0</v>
      </c>
      <c r="O738" s="97" t="e">
        <f>VLOOKUP(B738,#REF!,14,0)</f>
        <v>#REF!</v>
      </c>
      <c r="P738" s="106">
        <f>SUM((((I738+L738)/1300*0.35)+(J738+M738)/14.5*0.35)+(K738/85)*0.3)*100</f>
        <v>0</v>
      </c>
      <c r="Q738" s="31"/>
      <c r="R738" s="15"/>
      <c r="S738" s="15"/>
      <c r="T738" s="15"/>
      <c r="U738" s="15"/>
    </row>
    <row r="739" spans="1:21" ht="13.5" customHeight="1">
      <c r="A739" s="41">
        <f>RANK(N739,$N$18:$N$1857)</f>
        <v>522</v>
      </c>
      <c r="B739" s="150"/>
      <c r="C739" s="144"/>
      <c r="D739" s="144"/>
      <c r="E739" s="144"/>
      <c r="F739" s="144"/>
      <c r="G739" s="42"/>
      <c r="H739" s="42"/>
      <c r="I739" s="42"/>
      <c r="J739" s="42"/>
      <c r="K739" s="42"/>
      <c r="L739" s="42"/>
      <c r="M739" s="42"/>
      <c r="N739" s="43">
        <f>SUM(G739*$D$8+H739*$D$5+I739*$D$9+J739*$D$6+K739*$D$11+L739*$D$10+M739*$D$7)</f>
        <v>0</v>
      </c>
      <c r="O739" s="97" t="e">
        <f>VLOOKUP(B739,#REF!,14,0)</f>
        <v>#REF!</v>
      </c>
      <c r="P739" s="106">
        <f>SUM((((I739+L739)/1300*0.35)+(J739+M739)/14.5*0.35)+(K739/85)*0.3)*100</f>
        <v>0</v>
      </c>
      <c r="Q739" s="31"/>
      <c r="R739" s="15"/>
      <c r="S739" s="15"/>
      <c r="T739" s="15"/>
      <c r="U739" s="15"/>
    </row>
    <row r="740" spans="1:21" ht="13.5" customHeight="1">
      <c r="A740" s="41">
        <f>RANK(N740,$N$18:$N$1857)</f>
        <v>522</v>
      </c>
      <c r="B740" s="150"/>
      <c r="C740" s="144"/>
      <c r="D740" s="144"/>
      <c r="E740" s="144"/>
      <c r="F740" s="144"/>
      <c r="G740" s="42"/>
      <c r="H740" s="42"/>
      <c r="I740" s="42"/>
      <c r="J740" s="42"/>
      <c r="K740" s="42"/>
      <c r="L740" s="42"/>
      <c r="M740" s="42"/>
      <c r="N740" s="43">
        <f>SUM(G740*$D$8+H740*$D$5+I740*$D$9+J740*$D$6+K740*$D$11+L740*$D$10+M740*$D$7)</f>
        <v>0</v>
      </c>
      <c r="O740" s="97" t="e">
        <f>VLOOKUP(B740,#REF!,14,0)</f>
        <v>#REF!</v>
      </c>
      <c r="P740" s="106">
        <f>SUM((((I740+L740)/1300*0.35)+(J740+M740)/14.5*0.35)+(K740/85)*0.3)*100</f>
        <v>0</v>
      </c>
      <c r="Q740" s="31"/>
      <c r="R740" s="15"/>
      <c r="S740" s="15"/>
      <c r="T740" s="15"/>
      <c r="U740" s="15"/>
    </row>
    <row r="741" spans="1:21" ht="13.5" customHeight="1">
      <c r="A741" s="41">
        <f>RANK(N741,$N$18:$N$1857)</f>
        <v>522</v>
      </c>
      <c r="B741" s="150"/>
      <c r="C741" s="144"/>
      <c r="D741" s="144"/>
      <c r="E741" s="144"/>
      <c r="F741" s="144"/>
      <c r="G741" s="42"/>
      <c r="H741" s="42"/>
      <c r="I741" s="42"/>
      <c r="J741" s="42"/>
      <c r="K741" s="42"/>
      <c r="L741" s="42"/>
      <c r="M741" s="42"/>
      <c r="N741" s="43">
        <f>SUM(G741*$D$8+H741*$D$5+I741*$D$9+J741*$D$6+K741*$D$11+L741*$D$10+M741*$D$7)</f>
        <v>0</v>
      </c>
      <c r="O741" s="97" t="e">
        <f>VLOOKUP(B741,#REF!,14,0)</f>
        <v>#REF!</v>
      </c>
      <c r="P741" s="106">
        <f>SUM((((I741+L741)/1300*0.35)+(J741+M741)/14.5*0.35)+(K741/85)*0.3)*100</f>
        <v>0</v>
      </c>
      <c r="Q741" s="31"/>
      <c r="R741" s="15"/>
      <c r="S741" s="15"/>
      <c r="T741" s="15"/>
      <c r="U741" s="15"/>
    </row>
    <row r="742" spans="1:21" ht="13.5" customHeight="1">
      <c r="A742" s="41">
        <f>RANK(N742,$N$18:$N$1857)</f>
        <v>522</v>
      </c>
      <c r="B742" s="150"/>
      <c r="C742" s="144"/>
      <c r="D742" s="144"/>
      <c r="E742" s="144"/>
      <c r="F742" s="144"/>
      <c r="G742" s="42"/>
      <c r="H742" s="42"/>
      <c r="I742" s="42"/>
      <c r="J742" s="42"/>
      <c r="K742" s="42"/>
      <c r="L742" s="42"/>
      <c r="M742" s="42"/>
      <c r="N742" s="43">
        <f>SUM(G742*$D$8+H742*$D$5+I742*$D$9+J742*$D$6+K742*$D$11+L742*$D$10+M742*$D$7)</f>
        <v>0</v>
      </c>
      <c r="O742" s="97" t="e">
        <f>VLOOKUP(B742,#REF!,14,0)</f>
        <v>#REF!</v>
      </c>
      <c r="P742" s="106">
        <f>SUM((((I742+L742)/1300*0.35)+(J742+M742)/14.5*0.35)+(K742/85)*0.3)*100</f>
        <v>0</v>
      </c>
      <c r="Q742" s="31"/>
      <c r="R742" s="15"/>
      <c r="S742" s="15"/>
      <c r="T742" s="15"/>
      <c r="U742" s="15"/>
    </row>
    <row r="743" spans="1:21" ht="13.5" customHeight="1">
      <c r="A743" s="41">
        <f>RANK(N743,$N$18:$N$1857)</f>
        <v>522</v>
      </c>
      <c r="B743" s="150"/>
      <c r="C743" s="144"/>
      <c r="D743" s="144"/>
      <c r="E743" s="144"/>
      <c r="F743" s="144"/>
      <c r="G743" s="42"/>
      <c r="H743" s="42"/>
      <c r="I743" s="42"/>
      <c r="J743" s="42"/>
      <c r="K743" s="42"/>
      <c r="L743" s="42"/>
      <c r="M743" s="42"/>
      <c r="N743" s="43">
        <f>SUM(G743*$D$8+H743*$D$5+I743*$D$9+J743*$D$6+K743*$D$11+L743*$D$10+M743*$D$7)</f>
        <v>0</v>
      </c>
      <c r="O743" s="97" t="e">
        <f>VLOOKUP(B743,#REF!,14,0)</f>
        <v>#REF!</v>
      </c>
      <c r="P743" s="106">
        <f>SUM((((I743+L743)/1300*0.35)+(J743+M743)/14.5*0.35)+(K743/85)*0.3)*100</f>
        <v>0</v>
      </c>
      <c r="Q743" s="31"/>
      <c r="R743" s="15"/>
      <c r="S743" s="15"/>
      <c r="T743" s="15"/>
      <c r="U743" s="15"/>
    </row>
    <row r="744" spans="1:21" ht="13.5" customHeight="1">
      <c r="A744" s="41">
        <f>RANK(N744,$N$18:$N$1857)</f>
        <v>522</v>
      </c>
      <c r="B744" s="150"/>
      <c r="C744" s="144"/>
      <c r="D744" s="144"/>
      <c r="E744" s="144"/>
      <c r="F744" s="144"/>
      <c r="G744" s="42"/>
      <c r="H744" s="42"/>
      <c r="I744" s="42"/>
      <c r="J744" s="42"/>
      <c r="K744" s="42"/>
      <c r="L744" s="42"/>
      <c r="M744" s="42"/>
      <c r="N744" s="43">
        <f>SUM(G744*$D$8+H744*$D$5+I744*$D$9+J744*$D$6+K744*$D$11+L744*$D$10+M744*$D$7)</f>
        <v>0</v>
      </c>
      <c r="O744" s="97" t="e">
        <f>VLOOKUP(B744,#REF!,14,0)</f>
        <v>#REF!</v>
      </c>
      <c r="P744" s="106">
        <f>SUM((((I744+L744)/1300*0.35)+(J744+M744)/14.5*0.35)+(K744/85)*0.3)*100</f>
        <v>0</v>
      </c>
      <c r="Q744" s="31"/>
      <c r="R744" s="15"/>
      <c r="S744" s="15"/>
      <c r="T744" s="15"/>
      <c r="U744" s="15"/>
    </row>
    <row r="745" spans="1:21" ht="13.5" customHeight="1">
      <c r="A745" s="41">
        <f>RANK(N745,$N$18:$N$1857)</f>
        <v>522</v>
      </c>
      <c r="B745" s="143"/>
      <c r="C745" s="144"/>
      <c r="D745" s="144"/>
      <c r="E745" s="144"/>
      <c r="F745" s="144"/>
      <c r="G745" s="42"/>
      <c r="H745" s="42"/>
      <c r="I745" s="42"/>
      <c r="J745" s="42"/>
      <c r="K745" s="42"/>
      <c r="L745" s="42"/>
      <c r="M745" s="42"/>
      <c r="N745" s="43">
        <f>SUM(G745*$D$8+H745*$D$5+I745*$D$9+J745*$D$6+K745*$D$11+L745*$D$10+M745*$D$7)</f>
        <v>0</v>
      </c>
      <c r="O745" s="97" t="e">
        <f>VLOOKUP(B745,#REF!,14,0)</f>
        <v>#REF!</v>
      </c>
      <c r="P745" s="106">
        <f>SUM((((I745+L745)/1300*0.35)+(J745+M745)/14.5*0.35)+(K745/85)*0.3)*100</f>
        <v>0</v>
      </c>
      <c r="Q745" s="31"/>
      <c r="R745" s="15"/>
      <c r="S745" s="15"/>
      <c r="T745" s="15"/>
      <c r="U745" s="15"/>
    </row>
    <row r="746" spans="1:21" ht="13.5" customHeight="1">
      <c r="A746" s="41">
        <f>RANK(N746,$N$18:$N$1857)</f>
        <v>522</v>
      </c>
      <c r="B746" s="146"/>
      <c r="C746" s="144"/>
      <c r="D746" s="144"/>
      <c r="E746" s="144"/>
      <c r="F746" s="144"/>
      <c r="G746" s="42"/>
      <c r="H746" s="42"/>
      <c r="I746" s="42"/>
      <c r="J746" s="42"/>
      <c r="K746" s="42"/>
      <c r="L746" s="42"/>
      <c r="M746" s="42"/>
      <c r="N746" s="43">
        <f>SUM(G746*$D$8+H746*$D$5+I746*$D$9+J746*$D$6+K746*$D$11+L746*$D$10+M746*$D$7)</f>
        <v>0</v>
      </c>
      <c r="O746" s="97" t="e">
        <f>VLOOKUP(B746,#REF!,14,0)</f>
        <v>#REF!</v>
      </c>
      <c r="P746" s="106">
        <f>SUM((((I746+L746)/1300*0.35)+(J746+M746)/14.5*0.35)+(K746/85)*0.3)*100</f>
        <v>0</v>
      </c>
      <c r="Q746" s="31"/>
      <c r="R746" s="15"/>
      <c r="S746" s="15"/>
      <c r="T746" s="15"/>
      <c r="U746" s="15"/>
    </row>
    <row r="747" spans="1:21" ht="13.5" customHeight="1">
      <c r="A747" s="41">
        <f>RANK(N747,$N$18:$N$1857)</f>
        <v>522</v>
      </c>
      <c r="B747" s="146"/>
      <c r="C747" s="144"/>
      <c r="D747" s="144"/>
      <c r="E747" s="144"/>
      <c r="F747" s="144"/>
      <c r="G747" s="42"/>
      <c r="H747" s="42"/>
      <c r="I747" s="42"/>
      <c r="J747" s="42"/>
      <c r="K747" s="42"/>
      <c r="L747" s="42"/>
      <c r="M747" s="42"/>
      <c r="N747" s="43">
        <f>SUM(G747*$D$8+H747*$D$5+I747*$D$9+J747*$D$6+K747*$D$11+L747*$D$10+M747*$D$7)</f>
        <v>0</v>
      </c>
      <c r="O747" s="97" t="e">
        <f>VLOOKUP(B747,#REF!,14,0)</f>
        <v>#REF!</v>
      </c>
      <c r="P747" s="106">
        <f>SUM((((I747+L747)/1300*0.35)+(J747+M747)/14.5*0.35)+(K747/85)*0.3)*100</f>
        <v>0</v>
      </c>
      <c r="Q747" s="31"/>
      <c r="R747" s="15"/>
      <c r="S747" s="15"/>
      <c r="T747" s="15"/>
      <c r="U747" s="15"/>
    </row>
    <row r="748" spans="1:21" ht="13.5" customHeight="1">
      <c r="A748" s="41">
        <f>RANK(N748,$N$18:$N$1857)</f>
        <v>522</v>
      </c>
      <c r="B748" s="146"/>
      <c r="C748" s="144"/>
      <c r="D748" s="144"/>
      <c r="E748" s="144"/>
      <c r="F748" s="144"/>
      <c r="G748" s="42"/>
      <c r="H748" s="42"/>
      <c r="I748" s="42"/>
      <c r="J748" s="42"/>
      <c r="K748" s="42"/>
      <c r="L748" s="42"/>
      <c r="M748" s="42"/>
      <c r="N748" s="43">
        <f>SUM(G748*$D$8+H748*$D$5+I748*$D$9+J748*$D$6+K748*$D$11+L748*$D$10+M748*$D$7)</f>
        <v>0</v>
      </c>
      <c r="O748" s="97" t="e">
        <f>VLOOKUP(B748,#REF!,14,0)</f>
        <v>#REF!</v>
      </c>
      <c r="P748" s="106">
        <f>SUM((((I748+L748)/1300*0.35)+(J748+M748)/14.5*0.35)+(K748/85)*0.3)*100</f>
        <v>0</v>
      </c>
      <c r="Q748" s="31"/>
      <c r="R748" s="15"/>
      <c r="S748" s="15"/>
      <c r="T748" s="15"/>
      <c r="U748" s="15"/>
    </row>
    <row r="749" spans="1:21" ht="13.5" customHeight="1">
      <c r="A749" s="41">
        <f>RANK(N749,$N$18:$N$1857)</f>
        <v>522</v>
      </c>
      <c r="B749" s="146"/>
      <c r="C749" s="144"/>
      <c r="D749" s="144"/>
      <c r="E749" s="144"/>
      <c r="F749" s="144"/>
      <c r="G749" s="42"/>
      <c r="H749" s="42"/>
      <c r="I749" s="42"/>
      <c r="J749" s="42"/>
      <c r="K749" s="42"/>
      <c r="L749" s="42"/>
      <c r="M749" s="42"/>
      <c r="N749" s="43">
        <f>SUM(G749*$D$8+H749*$D$5+I749*$D$9+J749*$D$6+K749*$D$11+L749*$D$10+M749*$D$7)</f>
        <v>0</v>
      </c>
      <c r="O749" s="97" t="e">
        <f>VLOOKUP(B749,#REF!,14,0)</f>
        <v>#REF!</v>
      </c>
      <c r="P749" s="106">
        <f>SUM((((I749+L749)/1300*0.35)+(J749+M749)/14.5*0.35)+(K749/85)*0.3)*100</f>
        <v>0</v>
      </c>
      <c r="Q749" s="31"/>
      <c r="R749" s="15"/>
      <c r="S749" s="15"/>
      <c r="T749" s="15"/>
      <c r="U749" s="15"/>
    </row>
    <row r="750" spans="1:21" ht="13.5" customHeight="1">
      <c r="A750" s="41">
        <f>RANK(N750,$N$18:$N$1857)</f>
        <v>522</v>
      </c>
      <c r="B750" s="146"/>
      <c r="C750" s="144"/>
      <c r="D750" s="144"/>
      <c r="E750" s="144"/>
      <c r="F750" s="144"/>
      <c r="G750" s="42"/>
      <c r="H750" s="42"/>
      <c r="I750" s="42"/>
      <c r="J750" s="42"/>
      <c r="K750" s="42"/>
      <c r="L750" s="42"/>
      <c r="M750" s="42"/>
      <c r="N750" s="43">
        <f>SUM(G750*$D$8+H750*$D$5+I750*$D$9+J750*$D$6+K750*$D$11+L750*$D$10+M750*$D$7)</f>
        <v>0</v>
      </c>
      <c r="O750" s="97" t="e">
        <f>VLOOKUP(B750,#REF!,14,0)</f>
        <v>#REF!</v>
      </c>
      <c r="P750" s="106">
        <f>SUM((((I750+L750)/1300*0.35)+(J750+M750)/14.5*0.35)+(K750/85)*0.3)*100</f>
        <v>0</v>
      </c>
      <c r="Q750" s="31"/>
      <c r="R750" s="15"/>
      <c r="S750" s="15"/>
      <c r="T750" s="15"/>
      <c r="U750" s="15"/>
    </row>
    <row r="751" spans="1:21" ht="13.5" customHeight="1">
      <c r="A751" s="41">
        <f>RANK(N751,$N$18:$N$1857)</f>
        <v>522</v>
      </c>
      <c r="B751" s="146"/>
      <c r="C751" s="144"/>
      <c r="D751" s="144"/>
      <c r="E751" s="144"/>
      <c r="F751" s="144"/>
      <c r="G751" s="42"/>
      <c r="H751" s="42"/>
      <c r="I751" s="42"/>
      <c r="J751" s="42"/>
      <c r="K751" s="42"/>
      <c r="L751" s="42"/>
      <c r="M751" s="42"/>
      <c r="N751" s="43">
        <f>SUM(G751*$D$8+H751*$D$5+I751*$D$9+J751*$D$6+K751*$D$11+L751*$D$10+M751*$D$7)</f>
        <v>0</v>
      </c>
      <c r="O751" s="97" t="e">
        <f>VLOOKUP(B751,#REF!,14,0)</f>
        <v>#REF!</v>
      </c>
      <c r="P751" s="106">
        <f>SUM((((I751+L751)/1300*0.35)+(J751+M751)/14.5*0.35)+(K751/85)*0.3)*100</f>
        <v>0</v>
      </c>
      <c r="Q751" s="31"/>
      <c r="R751" s="15"/>
      <c r="S751" s="15"/>
      <c r="T751" s="15"/>
      <c r="U751" s="15"/>
    </row>
    <row r="752" spans="1:21" ht="13.5" customHeight="1">
      <c r="A752" s="41">
        <f>RANK(N752,$N$18:$N$1857)</f>
        <v>522</v>
      </c>
      <c r="B752" s="146"/>
      <c r="C752" s="144"/>
      <c r="D752" s="144"/>
      <c r="E752" s="144"/>
      <c r="F752" s="144"/>
      <c r="G752" s="42"/>
      <c r="H752" s="42"/>
      <c r="I752" s="42"/>
      <c r="J752" s="42"/>
      <c r="K752" s="42"/>
      <c r="L752" s="42"/>
      <c r="M752" s="42"/>
      <c r="N752" s="43">
        <f>SUM(G752*$D$8+H752*$D$5+I752*$D$9+J752*$D$6+K752*$D$11+L752*$D$10+M752*$D$7)</f>
        <v>0</v>
      </c>
      <c r="O752" s="97" t="e">
        <f>VLOOKUP(B752,#REF!,14,0)</f>
        <v>#REF!</v>
      </c>
      <c r="P752" s="106">
        <f>SUM((((I752+L752)/1300*0.35)+(J752+M752)/14.5*0.35)+(K752/85)*0.3)*100</f>
        <v>0</v>
      </c>
      <c r="Q752" s="31"/>
      <c r="R752" s="15"/>
      <c r="S752" s="15"/>
      <c r="T752" s="15"/>
      <c r="U752" s="15"/>
    </row>
    <row r="753" spans="1:21" ht="13.5" customHeight="1">
      <c r="A753" s="41">
        <f>RANK(N753,$N$18:$N$1857)</f>
        <v>522</v>
      </c>
      <c r="B753" s="146"/>
      <c r="C753" s="144"/>
      <c r="D753" s="144"/>
      <c r="E753" s="144"/>
      <c r="F753" s="144"/>
      <c r="G753" s="42"/>
      <c r="H753" s="42"/>
      <c r="I753" s="42"/>
      <c r="J753" s="42"/>
      <c r="K753" s="42"/>
      <c r="L753" s="42"/>
      <c r="M753" s="42"/>
      <c r="N753" s="43">
        <f>SUM(G753*$D$8+H753*$D$5+I753*$D$9+J753*$D$6+K753*$D$11+L753*$D$10+M753*$D$7)</f>
        <v>0</v>
      </c>
      <c r="O753" s="97" t="e">
        <f>VLOOKUP(B753,#REF!,14,0)</f>
        <v>#REF!</v>
      </c>
      <c r="P753" s="106">
        <f>SUM((((I753+L753)/1300*0.35)+(J753+M753)/14.5*0.35)+(K753/85)*0.3)*100</f>
        <v>0</v>
      </c>
      <c r="Q753" s="31"/>
      <c r="R753" s="15"/>
      <c r="S753" s="15"/>
      <c r="T753" s="15"/>
      <c r="U753" s="15"/>
    </row>
    <row r="754" spans="1:21" ht="13.5" customHeight="1">
      <c r="A754" s="41">
        <f>RANK(N754,$N$18:$N$1857)</f>
        <v>522</v>
      </c>
      <c r="B754" s="146"/>
      <c r="C754" s="144"/>
      <c r="D754" s="144"/>
      <c r="E754" s="144"/>
      <c r="F754" s="144"/>
      <c r="G754" s="42"/>
      <c r="H754" s="42"/>
      <c r="I754" s="42"/>
      <c r="J754" s="42"/>
      <c r="K754" s="42"/>
      <c r="L754" s="42"/>
      <c r="M754" s="42"/>
      <c r="N754" s="43">
        <f>SUM(G754*$D$8+H754*$D$5+I754*$D$9+J754*$D$6+K754*$D$11+L754*$D$10+M754*$D$7)</f>
        <v>0</v>
      </c>
      <c r="O754" s="97" t="e">
        <f>VLOOKUP(B754,#REF!,14,0)</f>
        <v>#REF!</v>
      </c>
      <c r="P754" s="106">
        <f>SUM((((I754+L754)/1300*0.35)+(J754+M754)/14.5*0.35)+(K754/85)*0.3)*100</f>
        <v>0</v>
      </c>
      <c r="Q754" s="31"/>
      <c r="R754" s="15"/>
      <c r="S754" s="15"/>
      <c r="T754" s="15"/>
      <c r="U754" s="15"/>
    </row>
    <row r="755" spans="1:21" ht="13.5" customHeight="1">
      <c r="A755" s="41">
        <f>RANK(N755,$N$18:$N$1857)</f>
        <v>522</v>
      </c>
      <c r="B755" s="146"/>
      <c r="C755" s="144"/>
      <c r="D755" s="144"/>
      <c r="E755" s="144"/>
      <c r="F755" s="144"/>
      <c r="G755" s="42"/>
      <c r="H755" s="42"/>
      <c r="I755" s="42"/>
      <c r="J755" s="42"/>
      <c r="K755" s="42"/>
      <c r="L755" s="42"/>
      <c r="M755" s="42"/>
      <c r="N755" s="43">
        <f>SUM(G755*$D$8+H755*$D$5+I755*$D$9+J755*$D$6+K755*$D$11+L755*$D$10+M755*$D$7)</f>
        <v>0</v>
      </c>
      <c r="O755" s="97" t="e">
        <f>VLOOKUP(B755,#REF!,14,0)</f>
        <v>#REF!</v>
      </c>
      <c r="P755" s="106">
        <f>SUM((((I755+L755)/1300*0.35)+(J755+M755)/14.5*0.35)+(K755/85)*0.3)*100</f>
        <v>0</v>
      </c>
      <c r="Q755" s="31"/>
      <c r="R755" s="15"/>
      <c r="S755" s="15"/>
      <c r="T755" s="15"/>
      <c r="U755" s="15"/>
    </row>
    <row r="756" spans="1:21" ht="13.5" customHeight="1">
      <c r="A756" s="41">
        <f>RANK(N756,$N$18:$N$1857)</f>
        <v>522</v>
      </c>
      <c r="B756" s="146"/>
      <c r="C756" s="144"/>
      <c r="D756" s="144"/>
      <c r="E756" s="144"/>
      <c r="F756" s="144"/>
      <c r="G756" s="42"/>
      <c r="H756" s="42"/>
      <c r="I756" s="42"/>
      <c r="J756" s="42"/>
      <c r="K756" s="42"/>
      <c r="L756" s="42"/>
      <c r="M756" s="42"/>
      <c r="N756" s="43">
        <f>SUM(G756*$D$8+H756*$D$5+I756*$D$9+J756*$D$6+K756*$D$11+L756*$D$10+M756*$D$7)</f>
        <v>0</v>
      </c>
      <c r="O756" s="97" t="e">
        <f>VLOOKUP(B756,#REF!,14,0)</f>
        <v>#REF!</v>
      </c>
      <c r="P756" s="106">
        <f>SUM((((I756+L756)/1300*0.35)+(J756+M756)/14.5*0.35)+(K756/85)*0.3)*100</f>
        <v>0</v>
      </c>
      <c r="Q756" s="31"/>
      <c r="R756" s="15"/>
      <c r="S756" s="15"/>
      <c r="T756" s="15"/>
      <c r="U756" s="15"/>
    </row>
    <row r="757" spans="1:21" ht="13.5" customHeight="1">
      <c r="A757" s="41">
        <f>RANK(N757,$N$18:$N$1857)</f>
        <v>522</v>
      </c>
      <c r="B757" s="146"/>
      <c r="C757" s="144"/>
      <c r="D757" s="144"/>
      <c r="E757" s="144"/>
      <c r="F757" s="144"/>
      <c r="G757" s="42"/>
      <c r="H757" s="42"/>
      <c r="I757" s="42"/>
      <c r="J757" s="42"/>
      <c r="K757" s="42"/>
      <c r="L757" s="42"/>
      <c r="M757" s="42"/>
      <c r="N757" s="43">
        <f>SUM(G757*$D$8+H757*$D$5+I757*$D$9+J757*$D$6+K757*$D$11+L757*$D$10+M757*$D$7)</f>
        <v>0</v>
      </c>
      <c r="O757" s="97" t="e">
        <f>VLOOKUP(B757,#REF!,14,0)</f>
        <v>#REF!</v>
      </c>
      <c r="P757" s="106">
        <f>SUM((((I757+L757)/1300*0.35)+(J757+M757)/14.5*0.35)+(K757/85)*0.3)*100</f>
        <v>0</v>
      </c>
      <c r="Q757" s="31"/>
      <c r="R757" s="15"/>
      <c r="S757" s="15"/>
      <c r="T757" s="15"/>
      <c r="U757" s="15"/>
    </row>
    <row r="758" spans="1:21" ht="13.5" customHeight="1">
      <c r="A758" s="41">
        <f>RANK(N758,$N$18:$N$1857)</f>
        <v>522</v>
      </c>
      <c r="B758" s="146"/>
      <c r="C758" s="144"/>
      <c r="D758" s="144"/>
      <c r="E758" s="144"/>
      <c r="F758" s="144"/>
      <c r="G758" s="42"/>
      <c r="H758" s="42"/>
      <c r="I758" s="42"/>
      <c r="J758" s="42"/>
      <c r="K758" s="42"/>
      <c r="L758" s="42"/>
      <c r="M758" s="42"/>
      <c r="N758" s="43">
        <f>SUM(G758*$D$8+H758*$D$5+I758*$D$9+J758*$D$6+K758*$D$11+L758*$D$10+M758*$D$7)</f>
        <v>0</v>
      </c>
      <c r="O758" s="97" t="e">
        <f>VLOOKUP(B758,#REF!,14,0)</f>
        <v>#REF!</v>
      </c>
      <c r="P758" s="106">
        <f>SUM((((I758+L758)/1300*0.35)+(J758+M758)/14.5*0.35)+(K758/85)*0.3)*100</f>
        <v>0</v>
      </c>
      <c r="Q758" s="31"/>
      <c r="R758" s="15"/>
      <c r="S758" s="15"/>
      <c r="T758" s="15"/>
      <c r="U758" s="15"/>
    </row>
    <row r="759" spans="1:21" ht="13.5" customHeight="1">
      <c r="A759" s="41">
        <f>RANK(N759,$N$18:$N$1857)</f>
        <v>522</v>
      </c>
      <c r="B759" s="146"/>
      <c r="C759" s="144"/>
      <c r="D759" s="144"/>
      <c r="E759" s="144"/>
      <c r="F759" s="144"/>
      <c r="G759" s="42"/>
      <c r="H759" s="42"/>
      <c r="I759" s="42"/>
      <c r="J759" s="42"/>
      <c r="K759" s="42"/>
      <c r="L759" s="42"/>
      <c r="M759" s="42"/>
      <c r="N759" s="43">
        <f>SUM(G759*$D$8+H759*$D$5+I759*$D$9+J759*$D$6+K759*$D$11+L759*$D$10+M759*$D$7)</f>
        <v>0</v>
      </c>
      <c r="O759" s="97" t="e">
        <f>VLOOKUP(B759,#REF!,14,0)</f>
        <v>#REF!</v>
      </c>
      <c r="P759" s="106">
        <f>SUM((((I759+L759)/1300*0.35)+(J759+M759)/14.5*0.35)+(K759/85)*0.3)*100</f>
        <v>0</v>
      </c>
      <c r="Q759" s="31"/>
      <c r="R759" s="15"/>
      <c r="S759" s="15"/>
      <c r="T759" s="15"/>
      <c r="U759" s="15"/>
    </row>
    <row r="760" spans="1:21" ht="13.5" customHeight="1">
      <c r="A760" s="41">
        <f>RANK(N760,$N$18:$N$1857)</f>
        <v>522</v>
      </c>
      <c r="B760" s="146"/>
      <c r="C760" s="144"/>
      <c r="D760" s="144"/>
      <c r="E760" s="144"/>
      <c r="F760" s="144"/>
      <c r="G760" s="42"/>
      <c r="H760" s="42"/>
      <c r="I760" s="42"/>
      <c r="J760" s="42"/>
      <c r="K760" s="42"/>
      <c r="L760" s="42"/>
      <c r="M760" s="42"/>
      <c r="N760" s="43">
        <f>SUM(G760*$D$8+H760*$D$5+I760*$D$9+J760*$D$6+K760*$D$11+L760*$D$10+M760*$D$7)</f>
        <v>0</v>
      </c>
      <c r="O760" s="97" t="e">
        <f>VLOOKUP(B760,#REF!,14,0)</f>
        <v>#REF!</v>
      </c>
      <c r="P760" s="106">
        <f>SUM((((I760+L760)/1300*0.35)+(J760+M760)/14.5*0.35)+(K760/85)*0.3)*100</f>
        <v>0</v>
      </c>
      <c r="Q760" s="31"/>
      <c r="R760" s="15"/>
      <c r="S760" s="15"/>
      <c r="T760" s="15"/>
      <c r="U760" s="15"/>
    </row>
    <row r="761" spans="1:21" ht="13.5" customHeight="1">
      <c r="A761" s="41">
        <f>RANK(N761,$N$18:$N$1857)</f>
        <v>522</v>
      </c>
      <c r="B761" s="146"/>
      <c r="C761" s="144"/>
      <c r="D761" s="144"/>
      <c r="E761" s="144"/>
      <c r="F761" s="144"/>
      <c r="G761" s="42"/>
      <c r="H761" s="42"/>
      <c r="I761" s="42"/>
      <c r="J761" s="42"/>
      <c r="K761" s="42"/>
      <c r="L761" s="42"/>
      <c r="M761" s="42"/>
      <c r="N761" s="43">
        <f>SUM(G761*$D$8+H761*$D$5+I761*$D$9+J761*$D$6+K761*$D$11+L761*$D$10+M761*$D$7)</f>
        <v>0</v>
      </c>
      <c r="O761" s="97" t="e">
        <f>VLOOKUP(B761,#REF!,14,0)</f>
        <v>#REF!</v>
      </c>
      <c r="P761" s="106">
        <f>SUM((((I761+L761)/1300*0.35)+(J761+M761)/14.5*0.35)+(K761/85)*0.3)*100</f>
        <v>0</v>
      </c>
      <c r="Q761" s="31"/>
      <c r="R761" s="15"/>
      <c r="S761" s="15"/>
      <c r="T761" s="15"/>
      <c r="U761" s="15"/>
    </row>
    <row r="762" spans="1:21" ht="13.5" customHeight="1">
      <c r="A762" s="41">
        <f>RANK(N762,$N$18:$N$1857)</f>
        <v>522</v>
      </c>
      <c r="B762" s="146"/>
      <c r="C762" s="144"/>
      <c r="D762" s="144"/>
      <c r="E762" s="144"/>
      <c r="F762" s="144"/>
      <c r="G762" s="42"/>
      <c r="H762" s="42"/>
      <c r="I762" s="42"/>
      <c r="J762" s="42"/>
      <c r="K762" s="42"/>
      <c r="L762" s="42"/>
      <c r="M762" s="42"/>
      <c r="N762" s="43">
        <f>SUM(G762*$D$8+H762*$D$5+I762*$D$9+J762*$D$6+K762*$D$11+L762*$D$10+M762*$D$7)</f>
        <v>0</v>
      </c>
      <c r="O762" s="97" t="e">
        <f>VLOOKUP(B762,#REF!,14,0)</f>
        <v>#REF!</v>
      </c>
      <c r="P762" s="106">
        <f>SUM((((I762+L762)/1300*0.35)+(J762+M762)/14.5*0.35)+(K762/85)*0.3)*100</f>
        <v>0</v>
      </c>
      <c r="Q762" s="31"/>
      <c r="R762" s="15"/>
      <c r="S762" s="15"/>
      <c r="T762" s="15"/>
      <c r="U762" s="15"/>
    </row>
    <row r="763" spans="1:21" ht="13.5" customHeight="1">
      <c r="A763" s="41">
        <f>RANK(N763,$N$18:$N$1857)</f>
        <v>522</v>
      </c>
      <c r="B763" s="146"/>
      <c r="C763" s="144"/>
      <c r="D763" s="144"/>
      <c r="E763" s="144"/>
      <c r="F763" s="144"/>
      <c r="G763" s="42"/>
      <c r="H763" s="42"/>
      <c r="I763" s="42"/>
      <c r="J763" s="42"/>
      <c r="K763" s="42"/>
      <c r="L763" s="42"/>
      <c r="M763" s="42"/>
      <c r="N763" s="43">
        <f>SUM(G763*$D$8+H763*$D$5+I763*$D$9+J763*$D$6+K763*$D$11+L763*$D$10+M763*$D$7)</f>
        <v>0</v>
      </c>
      <c r="O763" s="97" t="e">
        <f>VLOOKUP(B763,#REF!,14,0)</f>
        <v>#REF!</v>
      </c>
      <c r="P763" s="106">
        <f>SUM((((I763+L763)/1300*0.35)+(J763+M763)/14.5*0.35)+(K763/85)*0.3)*100</f>
        <v>0</v>
      </c>
      <c r="Q763" s="31"/>
      <c r="R763" s="15"/>
      <c r="S763" s="15"/>
      <c r="T763" s="15"/>
      <c r="U763" s="15"/>
    </row>
    <row r="764" spans="1:21" ht="13.5" customHeight="1">
      <c r="A764" s="41">
        <f>RANK(N764,$N$18:$N$1857)</f>
        <v>522</v>
      </c>
      <c r="B764" s="146"/>
      <c r="C764" s="144"/>
      <c r="D764" s="144"/>
      <c r="E764" s="144"/>
      <c r="F764" s="144"/>
      <c r="G764" s="42"/>
      <c r="H764" s="42"/>
      <c r="I764" s="42"/>
      <c r="J764" s="42"/>
      <c r="K764" s="42"/>
      <c r="L764" s="42"/>
      <c r="M764" s="42"/>
      <c r="N764" s="43">
        <f>SUM(G764*$D$8+H764*$D$5+I764*$D$9+J764*$D$6+K764*$D$11+L764*$D$10+M764*$D$7)</f>
        <v>0</v>
      </c>
      <c r="O764" s="97" t="e">
        <f>VLOOKUP(B764,#REF!,14,0)</f>
        <v>#REF!</v>
      </c>
      <c r="P764" s="106">
        <f>SUM((((I764+L764)/1300*0.35)+(J764+M764)/14.5*0.35)+(K764/85)*0.3)*100</f>
        <v>0</v>
      </c>
      <c r="Q764" s="31"/>
      <c r="R764" s="15"/>
      <c r="S764" s="15"/>
      <c r="T764" s="15"/>
      <c r="U764" s="15"/>
    </row>
    <row r="765" spans="1:21" ht="13.5" customHeight="1">
      <c r="A765" s="41">
        <f>RANK(N765,$N$18:$N$1857)</f>
        <v>522</v>
      </c>
      <c r="B765" s="146"/>
      <c r="C765" s="144"/>
      <c r="D765" s="144"/>
      <c r="E765" s="144"/>
      <c r="F765" s="144"/>
      <c r="G765" s="42"/>
      <c r="H765" s="42"/>
      <c r="I765" s="42"/>
      <c r="J765" s="42"/>
      <c r="K765" s="42"/>
      <c r="L765" s="42"/>
      <c r="M765" s="42"/>
      <c r="N765" s="43">
        <f>SUM(G765*$D$8+H765*$D$5+I765*$D$9+J765*$D$6+K765*$D$11+L765*$D$10+M765*$D$7)</f>
        <v>0</v>
      </c>
      <c r="O765" s="97" t="e">
        <f>VLOOKUP(B765,#REF!,14,0)</f>
        <v>#REF!</v>
      </c>
      <c r="P765" s="106">
        <f>SUM((((I765+L765)/1300*0.35)+(J765+M765)/14.5*0.35)+(K765/85)*0.3)*100</f>
        <v>0</v>
      </c>
      <c r="Q765" s="31"/>
      <c r="R765" s="15"/>
      <c r="S765" s="15"/>
      <c r="T765" s="15"/>
      <c r="U765" s="15"/>
    </row>
    <row r="766" spans="1:21" ht="13.5" customHeight="1">
      <c r="A766" s="41">
        <f>RANK(N766,$N$18:$N$1857)</f>
        <v>522</v>
      </c>
      <c r="B766" s="146"/>
      <c r="C766" s="144"/>
      <c r="D766" s="144"/>
      <c r="E766" s="144"/>
      <c r="F766" s="144"/>
      <c r="G766" s="42"/>
      <c r="H766" s="42"/>
      <c r="I766" s="42"/>
      <c r="J766" s="42"/>
      <c r="K766" s="42"/>
      <c r="L766" s="42"/>
      <c r="M766" s="42"/>
      <c r="N766" s="43">
        <f>SUM(G766*$D$8+H766*$D$5+I766*$D$9+J766*$D$6+K766*$D$11+L766*$D$10+M766*$D$7)</f>
        <v>0</v>
      </c>
      <c r="O766" s="97" t="e">
        <f>VLOOKUP(B766,#REF!,14,0)</f>
        <v>#REF!</v>
      </c>
      <c r="P766" s="106">
        <f>SUM((((I766+L766)/1300*0.35)+(J766+M766)/14.5*0.35)+(K766/85)*0.3)*100</f>
        <v>0</v>
      </c>
      <c r="Q766" s="31"/>
      <c r="R766" s="15"/>
      <c r="S766" s="15"/>
      <c r="T766" s="15"/>
      <c r="U766" s="15"/>
    </row>
    <row r="767" spans="1:21" ht="13.5" customHeight="1">
      <c r="A767" s="41">
        <f>RANK(N767,$N$18:$N$1857)</f>
        <v>522</v>
      </c>
      <c r="B767" s="144"/>
      <c r="C767" s="144"/>
      <c r="D767" s="144"/>
      <c r="E767" s="144"/>
      <c r="F767" s="144"/>
      <c r="G767" s="42"/>
      <c r="H767" s="42"/>
      <c r="I767" s="42"/>
      <c r="J767" s="42"/>
      <c r="K767" s="42"/>
      <c r="L767" s="42"/>
      <c r="M767" s="42"/>
      <c r="N767" s="43">
        <f>SUM(G767*$D$8+H767*$D$5+I767*$D$9+J767*$D$6+K767*$D$11+L767*$D$10+M767*$D$7)</f>
        <v>0</v>
      </c>
      <c r="O767" s="97" t="e">
        <f>VLOOKUP(B767,#REF!,14,0)</f>
        <v>#REF!</v>
      </c>
      <c r="P767" s="106">
        <f>SUM((((I767+L767)/1300*0.35)+(J767+M767)/14.5*0.35)+(K767/85)*0.3)*100</f>
        <v>0</v>
      </c>
      <c r="Q767" s="31"/>
      <c r="R767" s="15"/>
      <c r="S767" s="15"/>
      <c r="T767" s="15"/>
      <c r="U767" s="15"/>
    </row>
    <row r="768" spans="1:21" ht="13.5" customHeight="1">
      <c r="A768" s="41">
        <f>RANK(N768,$N$18:$N$1857)</f>
        <v>522</v>
      </c>
      <c r="B768" s="144"/>
      <c r="C768" s="144"/>
      <c r="D768" s="144"/>
      <c r="E768" s="144"/>
      <c r="F768" s="144"/>
      <c r="G768" s="42"/>
      <c r="H768" s="42"/>
      <c r="I768" s="42"/>
      <c r="J768" s="42"/>
      <c r="K768" s="42"/>
      <c r="L768" s="42"/>
      <c r="M768" s="42"/>
      <c r="N768" s="43">
        <f>SUM(G768*$D$8+H768*$D$5+I768*$D$9+J768*$D$6+K768*$D$11+L768*$D$10+M768*$D$7)</f>
        <v>0</v>
      </c>
      <c r="O768" s="97" t="e">
        <f>VLOOKUP(B768,#REF!,14,0)</f>
        <v>#REF!</v>
      </c>
      <c r="P768" s="106">
        <f>SUM((((I768+L768)/1300*0.35)+(J768+M768)/14.5*0.35)+(K768/85)*0.3)*100</f>
        <v>0</v>
      </c>
      <c r="Q768" s="31"/>
      <c r="R768" s="15"/>
      <c r="S768" s="15"/>
      <c r="T768" s="15"/>
      <c r="U768" s="15"/>
    </row>
    <row r="769" spans="1:21" ht="13.5" customHeight="1">
      <c r="A769" s="41">
        <f>RANK(N769,$N$18:$N$1857)</f>
        <v>522</v>
      </c>
      <c r="B769" s="171"/>
      <c r="C769" s="144"/>
      <c r="D769" s="144"/>
      <c r="E769" s="144"/>
      <c r="F769" s="144"/>
      <c r="G769" s="42"/>
      <c r="H769" s="42"/>
      <c r="I769" s="42"/>
      <c r="J769" s="42"/>
      <c r="K769" s="42"/>
      <c r="L769" s="42"/>
      <c r="M769" s="42"/>
      <c r="N769" s="43">
        <f>SUM(G769*$D$8+H769*$D$5+I769*$D$9+J769*$D$6+K769*$D$11+L769*$D$10+M769*$D$7)</f>
        <v>0</v>
      </c>
      <c r="O769" s="97" t="e">
        <f>VLOOKUP(B769,#REF!,14,0)</f>
        <v>#REF!</v>
      </c>
      <c r="P769" s="106">
        <f>SUM((((I769+L769)/1300*0.35)+(J769+M769)/14.5*0.35)+(K769/85)*0.3)*100</f>
        <v>0</v>
      </c>
      <c r="Q769" s="31"/>
      <c r="R769" s="15"/>
      <c r="S769" s="15"/>
      <c r="T769" s="15"/>
      <c r="U769" s="15"/>
    </row>
    <row r="770" spans="1:21" ht="13.5" customHeight="1">
      <c r="A770" s="41">
        <f>RANK(N770,$N$18:$N$1857)</f>
        <v>522</v>
      </c>
      <c r="B770" s="171"/>
      <c r="C770" s="144"/>
      <c r="D770" s="144"/>
      <c r="E770" s="144"/>
      <c r="F770" s="144"/>
      <c r="G770" s="42"/>
      <c r="H770" s="42"/>
      <c r="I770" s="42"/>
      <c r="J770" s="42"/>
      <c r="K770" s="42"/>
      <c r="L770" s="42"/>
      <c r="M770" s="42"/>
      <c r="N770" s="43">
        <f>SUM(G770*$D$8+H770*$D$5+I770*$D$9+J770*$D$6+K770*$D$11+L770*$D$10+M770*$D$7)</f>
        <v>0</v>
      </c>
      <c r="O770" s="97" t="e">
        <f>VLOOKUP(B770,#REF!,14,0)</f>
        <v>#REF!</v>
      </c>
      <c r="P770" s="106">
        <f>SUM((((I770+L770)/1300*0.35)+(J770+M770)/14.5*0.35)+(K770/85)*0.3)*100</f>
        <v>0</v>
      </c>
      <c r="Q770" s="31"/>
      <c r="R770" s="15"/>
      <c r="S770" s="15"/>
      <c r="T770" s="15"/>
      <c r="U770" s="15"/>
    </row>
    <row r="771" spans="1:21" ht="13.5" customHeight="1">
      <c r="A771" s="41">
        <f>RANK(N771,$N$18:$N$1857)</f>
        <v>522</v>
      </c>
      <c r="B771" s="169"/>
      <c r="C771" s="144"/>
      <c r="D771" s="144"/>
      <c r="E771" s="144"/>
      <c r="F771" s="144"/>
      <c r="G771" s="42"/>
      <c r="H771" s="42"/>
      <c r="I771" s="42"/>
      <c r="J771" s="42"/>
      <c r="K771" s="42"/>
      <c r="L771" s="42"/>
      <c r="M771" s="42"/>
      <c r="N771" s="43">
        <f>SUM(G771*$D$8+H771*$D$5+I771*$D$9+J771*$D$6+K771*$D$11+L771*$D$10+M771*$D$7)</f>
        <v>0</v>
      </c>
      <c r="O771" s="97" t="e">
        <f>VLOOKUP(B771,#REF!,14,0)</f>
        <v>#REF!</v>
      </c>
      <c r="P771" s="106">
        <f>SUM((((I771+L771)/1300*0.35)+(J771+M771)/14.5*0.35)+(K771/85)*0.3)*100</f>
        <v>0</v>
      </c>
      <c r="Q771" s="31"/>
      <c r="R771" s="15"/>
      <c r="S771" s="15"/>
      <c r="T771" s="15"/>
      <c r="U771" s="15"/>
    </row>
    <row r="772" spans="1:21" ht="13.5" customHeight="1">
      <c r="A772" s="41">
        <f>RANK(N772,$N$18:$N$1857)</f>
        <v>522</v>
      </c>
      <c r="B772" s="146"/>
      <c r="C772" s="144"/>
      <c r="D772" s="144"/>
      <c r="E772" s="144"/>
      <c r="F772" s="144"/>
      <c r="G772" s="42"/>
      <c r="H772" s="42"/>
      <c r="I772" s="42"/>
      <c r="J772" s="42"/>
      <c r="K772" s="42"/>
      <c r="L772" s="42"/>
      <c r="M772" s="42"/>
      <c r="N772" s="43">
        <f>SUM(G772*$D$8+H772*$D$5+I772*$D$9+J772*$D$6+K772*$D$11+L772*$D$10+M772*$D$7)</f>
        <v>0</v>
      </c>
      <c r="O772" s="97" t="e">
        <f>VLOOKUP(B772,#REF!,14,0)</f>
        <v>#REF!</v>
      </c>
      <c r="P772" s="106">
        <f>SUM((((I772+L772)/1300*0.35)+(J772+M772)/14.5*0.35)+(K772/85)*0.3)*100</f>
        <v>0</v>
      </c>
      <c r="Q772" s="31"/>
      <c r="R772" s="15"/>
      <c r="S772" s="15"/>
      <c r="T772" s="15"/>
      <c r="U772" s="15"/>
    </row>
    <row r="773" spans="1:21" ht="13.5" customHeight="1">
      <c r="A773" s="41">
        <f>RANK(N773,$N$18:$N$1857)</f>
        <v>522</v>
      </c>
      <c r="B773" s="146"/>
      <c r="C773" s="144"/>
      <c r="D773" s="144"/>
      <c r="E773" s="144"/>
      <c r="F773" s="144"/>
      <c r="G773" s="42"/>
      <c r="H773" s="42"/>
      <c r="I773" s="42"/>
      <c r="J773" s="42"/>
      <c r="K773" s="42"/>
      <c r="L773" s="42"/>
      <c r="M773" s="42"/>
      <c r="N773" s="43">
        <f>SUM(G773*$D$8+H773*$D$5+I773*$D$9+J773*$D$6+K773*$D$11+L773*$D$10+M773*$D$7)</f>
        <v>0</v>
      </c>
      <c r="O773" s="97" t="e">
        <f>VLOOKUP(B773,#REF!,14,0)</f>
        <v>#REF!</v>
      </c>
      <c r="P773" s="106">
        <f>SUM((((I773+L773)/1300*0.35)+(J773+M773)/14.5*0.35)+(K773/85)*0.3)*100</f>
        <v>0</v>
      </c>
      <c r="Q773" s="31"/>
      <c r="R773" s="15"/>
      <c r="S773" s="15"/>
      <c r="T773" s="15"/>
      <c r="U773" s="15"/>
    </row>
    <row r="774" spans="1:21" ht="13.5" customHeight="1">
      <c r="A774" s="41">
        <f>RANK(N774,$N$18:$N$1857)</f>
        <v>522</v>
      </c>
      <c r="B774" s="146"/>
      <c r="C774" s="144"/>
      <c r="D774" s="144"/>
      <c r="E774" s="144"/>
      <c r="F774" s="144"/>
      <c r="G774" s="42"/>
      <c r="H774" s="42"/>
      <c r="I774" s="42"/>
      <c r="J774" s="42"/>
      <c r="K774" s="42"/>
      <c r="L774" s="42"/>
      <c r="M774" s="42"/>
      <c r="N774" s="43">
        <f>SUM(G774*$D$8+H774*$D$5+I774*$D$9+J774*$D$6+K774*$D$11+L774*$D$10+M774*$D$7)</f>
        <v>0</v>
      </c>
      <c r="O774" s="97" t="e">
        <f>VLOOKUP(B774,#REF!,14,0)</f>
        <v>#REF!</v>
      </c>
      <c r="P774" s="106">
        <f>SUM((((I774+L774)/1300*0.35)+(J774+M774)/14.5*0.35)+(K774/85)*0.3)*100</f>
        <v>0</v>
      </c>
      <c r="Q774" s="31"/>
      <c r="R774" s="15"/>
      <c r="S774" s="15"/>
      <c r="T774" s="15"/>
      <c r="U774" s="15"/>
    </row>
    <row r="775" spans="1:21" ht="13.5" customHeight="1">
      <c r="A775" s="41">
        <f>RANK(N775,$N$18:$N$1857)</f>
        <v>522</v>
      </c>
      <c r="B775" s="146"/>
      <c r="C775" s="144"/>
      <c r="D775" s="144"/>
      <c r="E775" s="144"/>
      <c r="F775" s="144"/>
      <c r="G775" s="42"/>
      <c r="H775" s="42"/>
      <c r="I775" s="42"/>
      <c r="J775" s="42"/>
      <c r="K775" s="42"/>
      <c r="L775" s="42"/>
      <c r="M775" s="42"/>
      <c r="N775" s="43">
        <f>SUM(G775*$D$8+H775*$D$5+I775*$D$9+J775*$D$6+K775*$D$11+L775*$D$10+M775*$D$7)</f>
        <v>0</v>
      </c>
      <c r="O775" s="97" t="e">
        <f>VLOOKUP(B775,#REF!,14,0)</f>
        <v>#REF!</v>
      </c>
      <c r="P775" s="106">
        <f>SUM((((I775+L775)/1300*0.35)+(J775+M775)/14.5*0.35)+(K775/85)*0.3)*100</f>
        <v>0</v>
      </c>
      <c r="Q775" s="31"/>
      <c r="R775" s="15"/>
      <c r="S775" s="15"/>
      <c r="T775" s="15"/>
      <c r="U775" s="15"/>
    </row>
    <row r="776" spans="1:21" ht="13.5" customHeight="1">
      <c r="A776" s="41">
        <f>RANK(N776,$N$18:$N$1857)</f>
        <v>522</v>
      </c>
      <c r="B776" s="146"/>
      <c r="C776" s="144"/>
      <c r="D776" s="144"/>
      <c r="E776" s="144"/>
      <c r="F776" s="144"/>
      <c r="G776" s="42"/>
      <c r="H776" s="42"/>
      <c r="I776" s="42"/>
      <c r="J776" s="42"/>
      <c r="K776" s="42"/>
      <c r="L776" s="42"/>
      <c r="M776" s="42"/>
      <c r="N776" s="43">
        <f>SUM(G776*$D$8+H776*$D$5+I776*$D$9+J776*$D$6+K776*$D$11+L776*$D$10+M776*$D$7)</f>
        <v>0</v>
      </c>
      <c r="O776" s="97" t="e">
        <f>VLOOKUP(B776,#REF!,14,0)</f>
        <v>#REF!</v>
      </c>
      <c r="P776" s="106">
        <f>SUM((((I776+L776)/1300*0.35)+(J776+M776)/14.5*0.35)+(K776/85)*0.3)*100</f>
        <v>0</v>
      </c>
      <c r="Q776" s="31"/>
      <c r="R776" s="15"/>
      <c r="S776" s="15"/>
      <c r="T776" s="15"/>
      <c r="U776" s="15"/>
    </row>
    <row r="777" spans="1:21" ht="13.5" customHeight="1">
      <c r="A777" s="41">
        <f>RANK(N777,$N$18:$N$1857)</f>
        <v>522</v>
      </c>
      <c r="B777" s="146"/>
      <c r="C777" s="144"/>
      <c r="D777" s="144"/>
      <c r="E777" s="144"/>
      <c r="F777" s="144"/>
      <c r="G777" s="42"/>
      <c r="H777" s="42"/>
      <c r="I777" s="42"/>
      <c r="J777" s="42"/>
      <c r="K777" s="42"/>
      <c r="L777" s="42"/>
      <c r="M777" s="42"/>
      <c r="N777" s="43">
        <f>SUM(G777*$D$8+H777*$D$5+I777*$D$9+J777*$D$6+K777*$D$11+L777*$D$10+M777*$D$7)</f>
        <v>0</v>
      </c>
      <c r="O777" s="97" t="e">
        <f>VLOOKUP(B777,#REF!,14,0)</f>
        <v>#REF!</v>
      </c>
      <c r="P777" s="106">
        <f>SUM((((I777+L777)/1300*0.35)+(J777+M777)/14.5*0.35)+(K777/85)*0.3)*100</f>
        <v>0</v>
      </c>
      <c r="Q777" s="31"/>
      <c r="R777" s="15"/>
      <c r="S777" s="15"/>
      <c r="T777" s="15"/>
      <c r="U777" s="15"/>
    </row>
    <row r="778" spans="1:21" ht="13.5" customHeight="1">
      <c r="A778" s="41">
        <f>RANK(N778,$N$18:$N$1857)</f>
        <v>522</v>
      </c>
      <c r="B778" s="146"/>
      <c r="C778" s="144"/>
      <c r="D778" s="144"/>
      <c r="E778" s="144"/>
      <c r="F778" s="144"/>
      <c r="G778" s="42"/>
      <c r="H778" s="42"/>
      <c r="I778" s="42"/>
      <c r="J778" s="42"/>
      <c r="K778" s="42"/>
      <c r="L778" s="42"/>
      <c r="M778" s="42"/>
      <c r="N778" s="43">
        <f>SUM(G778*$D$8+H778*$D$5+I778*$D$9+J778*$D$6+K778*$D$11+L778*$D$10+M778*$D$7)</f>
        <v>0</v>
      </c>
      <c r="O778" s="97" t="e">
        <f>VLOOKUP(B778,#REF!,14,0)</f>
        <v>#REF!</v>
      </c>
      <c r="P778" s="106">
        <f>SUM((((I778+L778)/1300*0.35)+(J778+M778)/14.5*0.35)+(K778/85)*0.3)*100</f>
        <v>0</v>
      </c>
      <c r="Q778" s="31"/>
      <c r="R778" s="15"/>
      <c r="S778" s="15"/>
      <c r="T778" s="15"/>
      <c r="U778" s="15"/>
    </row>
    <row r="779" spans="1:21" ht="13.5" customHeight="1">
      <c r="A779" s="41">
        <f>RANK(N779,$N$18:$N$1857)</f>
        <v>522</v>
      </c>
      <c r="B779" s="171"/>
      <c r="C779" s="144"/>
      <c r="D779" s="144"/>
      <c r="E779" s="144"/>
      <c r="F779" s="144"/>
      <c r="G779" s="42"/>
      <c r="H779" s="42"/>
      <c r="I779" s="42"/>
      <c r="J779" s="42"/>
      <c r="K779" s="42"/>
      <c r="L779" s="42"/>
      <c r="M779" s="42"/>
      <c r="N779" s="43">
        <f>SUM(G779*$D$8+H779*$D$5+I779*$D$9+J779*$D$6+K779*$D$11+L779*$D$10+M779*$D$7)</f>
        <v>0</v>
      </c>
      <c r="O779" s="97" t="e">
        <f>VLOOKUP(B779,#REF!,14,0)</f>
        <v>#REF!</v>
      </c>
      <c r="P779" s="106">
        <f>SUM((((I779+L779)/1300*0.35)+(J779+M779)/14.5*0.35)+(K779/85)*0.3)*100</f>
        <v>0</v>
      </c>
      <c r="Q779" s="31"/>
      <c r="R779" s="15"/>
      <c r="S779" s="15"/>
      <c r="T779" s="15"/>
      <c r="U779" s="15"/>
    </row>
    <row r="780" spans="1:21" ht="13.5" customHeight="1">
      <c r="A780" s="41">
        <f>RANK(N780,$N$18:$N$1857)</f>
        <v>522</v>
      </c>
      <c r="B780" s="171"/>
      <c r="C780" s="144"/>
      <c r="D780" s="144"/>
      <c r="E780" s="144"/>
      <c r="F780" s="144"/>
      <c r="G780" s="42"/>
      <c r="H780" s="42"/>
      <c r="I780" s="42"/>
      <c r="J780" s="42"/>
      <c r="K780" s="42"/>
      <c r="L780" s="42"/>
      <c r="M780" s="42"/>
      <c r="N780" s="43">
        <f>SUM(G780*$D$8+H780*$D$5+I780*$D$9+J780*$D$6+K780*$D$11+L780*$D$10+M780*$D$7)</f>
        <v>0</v>
      </c>
      <c r="O780" s="97" t="e">
        <f>VLOOKUP(B780,#REF!,14,0)</f>
        <v>#REF!</v>
      </c>
      <c r="P780" s="106">
        <f>SUM((((I780+L780)/1300*0.35)+(J780+M780)/14.5*0.35)+(K780/85)*0.3)*100</f>
        <v>0</v>
      </c>
      <c r="Q780" s="31"/>
      <c r="R780" s="15"/>
      <c r="S780" s="15"/>
      <c r="T780" s="15"/>
      <c r="U780" s="15"/>
    </row>
    <row r="781" spans="1:21" ht="13.5" customHeight="1">
      <c r="A781" s="41">
        <f>RANK(N781,$N$18:$N$1857)</f>
        <v>522</v>
      </c>
      <c r="B781" s="164"/>
      <c r="C781" s="144"/>
      <c r="D781" s="144"/>
      <c r="E781" s="144"/>
      <c r="F781" s="144"/>
      <c r="G781" s="42"/>
      <c r="H781" s="42"/>
      <c r="I781" s="42"/>
      <c r="J781" s="42"/>
      <c r="K781" s="42"/>
      <c r="L781" s="42"/>
      <c r="M781" s="42"/>
      <c r="N781" s="43">
        <f>SUM(G781*$D$8+H781*$D$5+I781*$D$9+J781*$D$6+K781*$D$11+L781*$D$10+M781*$D$7)</f>
        <v>0</v>
      </c>
      <c r="O781" s="97" t="e">
        <f>VLOOKUP(B781,#REF!,14,0)</f>
        <v>#REF!</v>
      </c>
      <c r="P781" s="106">
        <f>SUM((((I781+L781)/1300*0.35)+(J781+M781)/14.5*0.35)+(K781/85)*0.3)*100</f>
        <v>0</v>
      </c>
      <c r="Q781" s="31"/>
      <c r="R781" s="15"/>
      <c r="S781" s="15"/>
      <c r="T781" s="15"/>
      <c r="U781" s="15"/>
    </row>
    <row r="782" spans="1:21" ht="13.5" customHeight="1">
      <c r="A782" s="41">
        <f>RANK(N782,$N$18:$N$1857)</f>
        <v>522</v>
      </c>
      <c r="B782" s="167"/>
      <c r="C782" s="144"/>
      <c r="D782" s="144"/>
      <c r="E782" s="144"/>
      <c r="F782" s="144"/>
      <c r="G782" s="42"/>
      <c r="H782" s="42"/>
      <c r="I782" s="42"/>
      <c r="J782" s="42"/>
      <c r="K782" s="42"/>
      <c r="L782" s="42"/>
      <c r="M782" s="42"/>
      <c r="N782" s="43">
        <f>SUM(G782*$D$8+H782*$D$5+I782*$D$9+J782*$D$6+K782*$D$11+L782*$D$10+M782*$D$7)</f>
        <v>0</v>
      </c>
      <c r="O782" s="97" t="e">
        <f>VLOOKUP(B782,#REF!,14,0)</f>
        <v>#REF!</v>
      </c>
      <c r="P782" s="106">
        <f>SUM((((I782+L782)/1300*0.35)+(J782+M782)/14.5*0.35)+(K782/85)*0.3)*100</f>
        <v>0</v>
      </c>
      <c r="Q782" s="31"/>
      <c r="R782" s="15"/>
      <c r="S782" s="15"/>
      <c r="T782" s="15"/>
      <c r="U782" s="15"/>
    </row>
    <row r="783" spans="1:21" ht="13.5" customHeight="1">
      <c r="A783" s="41">
        <f>RANK(N783,$N$18:$N$1857)</f>
        <v>522</v>
      </c>
      <c r="B783" s="167"/>
      <c r="C783" s="144"/>
      <c r="D783" s="144"/>
      <c r="E783" s="144"/>
      <c r="F783" s="144"/>
      <c r="G783" s="42"/>
      <c r="H783" s="42"/>
      <c r="I783" s="42"/>
      <c r="J783" s="42"/>
      <c r="K783" s="42"/>
      <c r="L783" s="42"/>
      <c r="M783" s="42"/>
      <c r="N783" s="43">
        <f>SUM(G783*$D$8+H783*$D$5+I783*$D$9+J783*$D$6+K783*$D$11+L783*$D$10+M783*$D$7)</f>
        <v>0</v>
      </c>
      <c r="O783" s="97" t="e">
        <f>VLOOKUP(B783,#REF!,14,0)</f>
        <v>#REF!</v>
      </c>
      <c r="P783" s="106">
        <f>SUM((((I783+L783)/1300*0.35)+(J783+M783)/14.5*0.35)+(K783/85)*0.3)*100</f>
        <v>0</v>
      </c>
      <c r="Q783" s="31"/>
      <c r="R783" s="15"/>
      <c r="S783" s="15"/>
      <c r="T783" s="15"/>
      <c r="U783" s="15"/>
    </row>
    <row r="784" spans="1:21" ht="13.5" customHeight="1">
      <c r="A784" s="41">
        <f>RANK(N784,$N$18:$N$1857)</f>
        <v>522</v>
      </c>
      <c r="B784" s="144"/>
      <c r="C784" s="144"/>
      <c r="D784" s="144"/>
      <c r="E784" s="144"/>
      <c r="F784" s="144"/>
      <c r="G784" s="42"/>
      <c r="H784" s="42"/>
      <c r="I784" s="42"/>
      <c r="J784" s="42"/>
      <c r="K784" s="42"/>
      <c r="L784" s="42"/>
      <c r="M784" s="42"/>
      <c r="N784" s="43">
        <f>SUM(G784*$D$8+H784*$D$5+I784*$D$9+J784*$D$6+K784*$D$11+L784*$D$10+M784*$D$7)</f>
        <v>0</v>
      </c>
      <c r="O784" s="97" t="e">
        <f>VLOOKUP(B784,#REF!,14,0)</f>
        <v>#REF!</v>
      </c>
      <c r="P784" s="106">
        <f>SUM((((I784+L784)/1300*0.35)+(J784+M784)/14.5*0.35)+(K784/85)*0.3)*100</f>
        <v>0</v>
      </c>
      <c r="Q784" s="31"/>
      <c r="R784" s="15"/>
      <c r="S784" s="15"/>
      <c r="T784" s="15"/>
      <c r="U784" s="15"/>
    </row>
    <row r="785" spans="1:21" ht="13.5" customHeight="1">
      <c r="A785" s="41">
        <f>RANK(N785,$N$18:$N$1857)</f>
        <v>522</v>
      </c>
      <c r="B785" s="167"/>
      <c r="C785" s="144"/>
      <c r="D785" s="144"/>
      <c r="E785" s="144"/>
      <c r="F785" s="144"/>
      <c r="G785" s="42"/>
      <c r="H785" s="42"/>
      <c r="I785" s="42"/>
      <c r="J785" s="42"/>
      <c r="K785" s="42"/>
      <c r="L785" s="42"/>
      <c r="M785" s="42"/>
      <c r="N785" s="43">
        <f>SUM(G785*$D$8+H785*$D$5+I785*$D$9+J785*$D$6+K785*$D$11+L785*$D$10+M785*$D$7)</f>
        <v>0</v>
      </c>
      <c r="O785" s="97" t="e">
        <f>VLOOKUP(B785,#REF!,14,0)</f>
        <v>#REF!</v>
      </c>
      <c r="P785" s="106">
        <f>SUM((((I785+L785)/1300*0.35)+(J785+M785)/14.5*0.35)+(K785/85)*0.3)*100</f>
        <v>0</v>
      </c>
      <c r="Q785" s="31"/>
      <c r="R785" s="15"/>
      <c r="S785" s="15"/>
      <c r="T785" s="15"/>
      <c r="U785" s="15"/>
    </row>
    <row r="786" spans="1:21" ht="13.5" customHeight="1">
      <c r="A786" s="41">
        <f>RANK(N786,$N$18:$N$1857)</f>
        <v>522</v>
      </c>
      <c r="B786" s="144"/>
      <c r="C786" s="144"/>
      <c r="D786" s="144"/>
      <c r="E786" s="144"/>
      <c r="F786" s="144"/>
      <c r="G786" s="42"/>
      <c r="H786" s="42"/>
      <c r="I786" s="42"/>
      <c r="J786" s="42"/>
      <c r="K786" s="42"/>
      <c r="L786" s="42"/>
      <c r="M786" s="42"/>
      <c r="N786" s="43">
        <f>SUM(G786*$D$8+H786*$D$5+I786*$D$9+J786*$D$6+K786*$D$11+L786*$D$10+M786*$D$7)</f>
        <v>0</v>
      </c>
      <c r="O786" s="97" t="e">
        <f>VLOOKUP(B786,#REF!,14,0)</f>
        <v>#REF!</v>
      </c>
      <c r="P786" s="106">
        <f>SUM((((I786+L786)/1300*0.35)+(J786+M786)/14.5*0.35)+(K786/85)*0.3)*100</f>
        <v>0</v>
      </c>
      <c r="Q786" s="31"/>
      <c r="R786" s="15"/>
      <c r="S786" s="15"/>
      <c r="T786" s="15"/>
      <c r="U786" s="15"/>
    </row>
    <row r="787" spans="1:21" ht="13.5" customHeight="1">
      <c r="A787" s="41">
        <f>RANK(N787,$N$18:$N$1857)</f>
        <v>522</v>
      </c>
      <c r="B787" s="144"/>
      <c r="C787" s="144"/>
      <c r="D787" s="144"/>
      <c r="E787" s="144"/>
      <c r="F787" s="144"/>
      <c r="G787" s="42"/>
      <c r="H787" s="42"/>
      <c r="I787" s="42"/>
      <c r="J787" s="42"/>
      <c r="K787" s="42"/>
      <c r="L787" s="42"/>
      <c r="M787" s="42"/>
      <c r="N787" s="43">
        <f>SUM(G787*$D$8+H787*$D$5+I787*$D$9+J787*$D$6+K787*$D$11+L787*$D$10+M787*$D$7)</f>
        <v>0</v>
      </c>
      <c r="O787" s="97" t="e">
        <f>VLOOKUP(B787,#REF!,14,0)</f>
        <v>#REF!</v>
      </c>
      <c r="P787" s="106">
        <f>SUM((((I787+L787)/1300*0.35)+(J787+M787)/14.5*0.35)+(K787/85)*0.3)*100</f>
        <v>0</v>
      </c>
      <c r="Q787" s="31"/>
      <c r="R787" s="15"/>
      <c r="S787" s="15"/>
      <c r="T787" s="15"/>
      <c r="U787" s="15"/>
    </row>
    <row r="788" spans="1:21" ht="13.5" customHeight="1">
      <c r="A788" s="41">
        <f>RANK(N788,$N$18:$N$1857)</f>
        <v>522</v>
      </c>
      <c r="B788" s="144"/>
      <c r="C788" s="144"/>
      <c r="D788" s="144"/>
      <c r="E788" s="144"/>
      <c r="F788" s="144"/>
      <c r="G788" s="42"/>
      <c r="H788" s="42"/>
      <c r="I788" s="42"/>
      <c r="J788" s="42"/>
      <c r="K788" s="42"/>
      <c r="L788" s="42"/>
      <c r="M788" s="42"/>
      <c r="N788" s="43">
        <f>SUM(G788*$D$8+H788*$D$5+I788*$D$9+J788*$D$6+K788*$D$11+L788*$D$10+M788*$D$7)</f>
        <v>0</v>
      </c>
      <c r="O788" s="97" t="e">
        <f>VLOOKUP(B788,#REF!,14,0)</f>
        <v>#REF!</v>
      </c>
      <c r="P788" s="106">
        <f>SUM((((I788+L788)/1300*0.35)+(J788+M788)/14.5*0.35)+(K788/85)*0.3)*100</f>
        <v>0</v>
      </c>
      <c r="Q788" s="31"/>
      <c r="R788" s="15"/>
      <c r="S788" s="15"/>
      <c r="T788" s="15"/>
      <c r="U788" s="15"/>
    </row>
    <row r="789" spans="1:21" ht="13.5" customHeight="1">
      <c r="A789" s="41">
        <f>RANK(N789,$N$18:$N$1857)</f>
        <v>522</v>
      </c>
      <c r="B789" s="144"/>
      <c r="C789" s="144"/>
      <c r="D789" s="144"/>
      <c r="E789" s="144"/>
      <c r="F789" s="144"/>
      <c r="G789" s="42"/>
      <c r="H789" s="42"/>
      <c r="I789" s="42"/>
      <c r="J789" s="42"/>
      <c r="K789" s="42"/>
      <c r="L789" s="42"/>
      <c r="M789" s="42"/>
      <c r="N789" s="43">
        <f>SUM(G789*$D$8+H789*$D$5+I789*$D$9+J789*$D$6+K789*$D$11+L789*$D$10+M789*$D$7)</f>
        <v>0</v>
      </c>
      <c r="O789" s="97" t="e">
        <f>VLOOKUP(B789,#REF!,14,0)</f>
        <v>#REF!</v>
      </c>
      <c r="P789" s="106">
        <f>SUM((((I789+L789)/1300*0.35)+(J789+M789)/14.5*0.35)+(K789/85)*0.3)*100</f>
        <v>0</v>
      </c>
      <c r="Q789" s="31"/>
      <c r="R789" s="15"/>
      <c r="S789" s="15"/>
      <c r="T789" s="15"/>
      <c r="U789" s="15"/>
    </row>
    <row r="790" spans="1:21" ht="13.5" customHeight="1">
      <c r="A790" s="41">
        <f>RANK(N790,$N$18:$N$1857)</f>
        <v>522</v>
      </c>
      <c r="B790" s="144"/>
      <c r="C790" s="144"/>
      <c r="D790" s="144"/>
      <c r="E790" s="144"/>
      <c r="F790" s="144"/>
      <c r="G790" s="42"/>
      <c r="H790" s="42"/>
      <c r="I790" s="42"/>
      <c r="J790" s="42"/>
      <c r="K790" s="42"/>
      <c r="L790" s="42"/>
      <c r="M790" s="42"/>
      <c r="N790" s="43">
        <f>SUM(G790*$D$8+H790*$D$5+I790*$D$9+J790*$D$6+K790*$D$11+L790*$D$10+M790*$D$7)</f>
        <v>0</v>
      </c>
      <c r="O790" s="97" t="e">
        <f>VLOOKUP(B790,#REF!,14,0)</f>
        <v>#REF!</v>
      </c>
      <c r="P790" s="106">
        <f>SUM((((I790+L790)/1300*0.35)+(J790+M790)/14.5*0.35)+(K790/85)*0.3)*100</f>
        <v>0</v>
      </c>
      <c r="Q790" s="31"/>
      <c r="R790" s="15"/>
      <c r="S790" s="15"/>
      <c r="T790" s="15"/>
      <c r="U790" s="15"/>
    </row>
    <row r="791" spans="1:21" ht="13.5" customHeight="1">
      <c r="A791" s="41">
        <f>RANK(N791,$N$18:$N$1857)</f>
        <v>522</v>
      </c>
      <c r="B791" s="167"/>
      <c r="C791" s="144"/>
      <c r="D791" s="144"/>
      <c r="E791" s="144"/>
      <c r="F791" s="144"/>
      <c r="G791" s="42"/>
      <c r="H791" s="42"/>
      <c r="I791" s="42"/>
      <c r="J791" s="42"/>
      <c r="K791" s="42"/>
      <c r="L791" s="42"/>
      <c r="M791" s="42"/>
      <c r="N791" s="43">
        <f>SUM(G791*$D$8+H791*$D$5+I791*$D$9+J791*$D$6+K791*$D$11+L791*$D$10+M791*$D$7)</f>
        <v>0</v>
      </c>
      <c r="O791" s="97" t="e">
        <f>VLOOKUP(B791,#REF!,14,0)</f>
        <v>#REF!</v>
      </c>
      <c r="P791" s="106">
        <f>SUM((((I791+L791)/1300*0.35)+(J791+M791)/14.5*0.35)+(K791/85)*0.3)*100</f>
        <v>0</v>
      </c>
      <c r="Q791" s="31"/>
      <c r="R791" s="15"/>
      <c r="S791" s="15"/>
      <c r="T791" s="15"/>
      <c r="U791" s="15"/>
    </row>
    <row r="792" spans="1:21" ht="13.5" customHeight="1">
      <c r="A792" s="41">
        <f>RANK(N792,$N$18:$N$1857)</f>
        <v>522</v>
      </c>
      <c r="B792" s="167"/>
      <c r="C792" s="144"/>
      <c r="D792" s="144"/>
      <c r="E792" s="144"/>
      <c r="F792" s="144"/>
      <c r="G792" s="42"/>
      <c r="H792" s="42"/>
      <c r="I792" s="42"/>
      <c r="J792" s="42"/>
      <c r="K792" s="42"/>
      <c r="L792" s="42"/>
      <c r="M792" s="42"/>
      <c r="N792" s="43">
        <f>SUM(G792*$D$8+H792*$D$5+I792*$D$9+J792*$D$6+K792*$D$11+L792*$D$10+M792*$D$7)</f>
        <v>0</v>
      </c>
      <c r="O792" s="97" t="e">
        <f>VLOOKUP(B792,#REF!,14,0)</f>
        <v>#REF!</v>
      </c>
      <c r="P792" s="106">
        <f>SUM((((I792+L792)/1300*0.35)+(J792+M792)/14.5*0.35)+(K792/85)*0.3)*100</f>
        <v>0</v>
      </c>
      <c r="Q792" s="31"/>
      <c r="R792" s="15"/>
      <c r="S792" s="15"/>
      <c r="T792" s="15"/>
      <c r="U792" s="15"/>
    </row>
    <row r="793" spans="1:21" ht="13.5" customHeight="1">
      <c r="A793" s="41">
        <f>RANK(N793,$N$18:$N$1857)</f>
        <v>522</v>
      </c>
      <c r="B793" s="175"/>
      <c r="C793" s="144"/>
      <c r="D793" s="144"/>
      <c r="E793" s="144"/>
      <c r="F793" s="144"/>
      <c r="G793" s="42"/>
      <c r="H793" s="42"/>
      <c r="I793" s="42"/>
      <c r="J793" s="42"/>
      <c r="K793" s="42"/>
      <c r="L793" s="42"/>
      <c r="M793" s="42"/>
      <c r="N793" s="43">
        <f>SUM(G793*$D$8+H793*$D$5+I793*$D$9+J793*$D$6+K793*$D$11+L793*$D$10+M793*$D$7)</f>
        <v>0</v>
      </c>
      <c r="O793" s="97" t="e">
        <f>VLOOKUP(B793,#REF!,14,0)</f>
        <v>#REF!</v>
      </c>
      <c r="P793" s="106">
        <f>SUM((((I793+L793)/1300*0.35)+(J793+M793)/14.5*0.35)+(K793/85)*0.3)*100</f>
        <v>0</v>
      </c>
      <c r="Q793" s="31"/>
      <c r="R793" s="15"/>
      <c r="S793" s="15"/>
      <c r="T793" s="15"/>
      <c r="U793" s="15"/>
    </row>
    <row r="794" spans="1:21" ht="13.5" customHeight="1">
      <c r="A794" s="41">
        <f>RANK(N794,$N$18:$N$1857)</f>
        <v>522</v>
      </c>
      <c r="B794" s="175"/>
      <c r="C794" s="144"/>
      <c r="D794" s="144"/>
      <c r="E794" s="144"/>
      <c r="F794" s="144"/>
      <c r="G794" s="42"/>
      <c r="H794" s="42"/>
      <c r="I794" s="42"/>
      <c r="J794" s="42"/>
      <c r="K794" s="42"/>
      <c r="L794" s="42"/>
      <c r="M794" s="42"/>
      <c r="N794" s="43">
        <f>SUM(G794*$D$8+H794*$D$5+I794*$D$9+J794*$D$6+K794*$D$11+L794*$D$10+M794*$D$7)</f>
        <v>0</v>
      </c>
      <c r="O794" s="97" t="e">
        <f>VLOOKUP(B794,#REF!,14,0)</f>
        <v>#REF!</v>
      </c>
      <c r="P794" s="106">
        <f>SUM((((I794+L794)/1300*0.35)+(J794+M794)/14.5*0.35)+(K794/85)*0.3)*100</f>
        <v>0</v>
      </c>
      <c r="Q794" s="31"/>
      <c r="R794" s="15"/>
      <c r="S794" s="15"/>
      <c r="T794" s="15"/>
      <c r="U794" s="15"/>
    </row>
    <row r="795" spans="1:21" ht="13.5" customHeight="1">
      <c r="A795" s="41">
        <f>RANK(N795,$N$18:$N$1857)</f>
        <v>522</v>
      </c>
      <c r="B795" s="151"/>
      <c r="C795" s="144"/>
      <c r="D795" s="144"/>
      <c r="E795" s="144"/>
      <c r="F795" s="144"/>
      <c r="G795" s="42"/>
      <c r="H795" s="42"/>
      <c r="I795" s="42"/>
      <c r="J795" s="42"/>
      <c r="K795" s="42"/>
      <c r="L795" s="42"/>
      <c r="M795" s="42"/>
      <c r="N795" s="43">
        <f>SUM(G795*$D$8+H795*$D$5+I795*$D$9+J795*$D$6+K795*$D$11+L795*$D$10+M795*$D$7)</f>
        <v>0</v>
      </c>
      <c r="O795" s="97" t="e">
        <f>VLOOKUP(B795,#REF!,14,0)</f>
        <v>#REF!</v>
      </c>
      <c r="P795" s="106">
        <f>SUM((((I795+L795)/1300*0.35)+(J795+M795)/14.5*0.35)+(K795/85)*0.3)*100</f>
        <v>0</v>
      </c>
      <c r="Q795" s="31"/>
      <c r="R795" s="15"/>
      <c r="S795" s="15"/>
      <c r="T795" s="15"/>
      <c r="U795" s="15"/>
    </row>
    <row r="796" spans="1:21" ht="13.5" customHeight="1">
      <c r="A796" s="41">
        <f>RANK(N796,$N$18:$N$1857)</f>
        <v>522</v>
      </c>
      <c r="B796" s="151"/>
      <c r="C796" s="144"/>
      <c r="D796" s="144"/>
      <c r="E796" s="144"/>
      <c r="F796" s="144"/>
      <c r="G796" s="42"/>
      <c r="H796" s="42"/>
      <c r="I796" s="42"/>
      <c r="J796" s="42"/>
      <c r="K796" s="42"/>
      <c r="L796" s="42"/>
      <c r="M796" s="42"/>
      <c r="N796" s="43">
        <f>SUM(G796*$D$8+H796*$D$5+I796*$D$9+J796*$D$6+K796*$D$11+L796*$D$10+M796*$D$7)</f>
        <v>0</v>
      </c>
      <c r="O796" s="97" t="e">
        <f>VLOOKUP(B796,#REF!,14,0)</f>
        <v>#REF!</v>
      </c>
      <c r="P796" s="106">
        <f>SUM((((I796+L796)/1300*0.35)+(J796+M796)/14.5*0.35)+(K796/85)*0.3)*100</f>
        <v>0</v>
      </c>
      <c r="Q796" s="31"/>
      <c r="R796" s="15"/>
      <c r="S796" s="15"/>
      <c r="T796" s="15"/>
      <c r="U796" s="15"/>
    </row>
    <row r="797" spans="1:21" ht="13.5" customHeight="1">
      <c r="A797" s="41">
        <f>RANK(N797,$N$18:$N$1857)</f>
        <v>522</v>
      </c>
      <c r="B797" s="151"/>
      <c r="C797" s="144"/>
      <c r="D797" s="144"/>
      <c r="E797" s="144"/>
      <c r="F797" s="144"/>
      <c r="G797" s="42"/>
      <c r="H797" s="42"/>
      <c r="I797" s="42"/>
      <c r="J797" s="42"/>
      <c r="K797" s="42"/>
      <c r="L797" s="42"/>
      <c r="M797" s="42"/>
      <c r="N797" s="43">
        <f>SUM(G797*$D$8+H797*$D$5+I797*$D$9+J797*$D$6+K797*$D$11+L797*$D$10+M797*$D$7)</f>
        <v>0</v>
      </c>
      <c r="O797" s="97" t="e">
        <f>VLOOKUP(B797,#REF!,14,0)</f>
        <v>#REF!</v>
      </c>
      <c r="P797" s="106">
        <f>SUM((((I797+L797)/1300*0.35)+(J797+M797)/14.5*0.35)+(K797/85)*0.3)*100</f>
        <v>0</v>
      </c>
      <c r="Q797" s="31"/>
      <c r="R797" s="15"/>
      <c r="S797" s="15"/>
      <c r="T797" s="15"/>
      <c r="U797" s="15"/>
    </row>
    <row r="798" spans="1:21" ht="13.5" customHeight="1">
      <c r="A798" s="41">
        <f>RANK(N798,$N$18:$N$1857)</f>
        <v>522</v>
      </c>
      <c r="B798" s="151"/>
      <c r="C798" s="144"/>
      <c r="D798" s="144"/>
      <c r="E798" s="144"/>
      <c r="F798" s="144"/>
      <c r="G798" s="42"/>
      <c r="H798" s="42"/>
      <c r="I798" s="42"/>
      <c r="J798" s="42"/>
      <c r="K798" s="42"/>
      <c r="L798" s="42"/>
      <c r="M798" s="42"/>
      <c r="N798" s="43">
        <f>SUM(G798*$D$8+H798*$D$5+I798*$D$9+J798*$D$6+K798*$D$11+L798*$D$10+M798*$D$7)</f>
        <v>0</v>
      </c>
      <c r="O798" s="97" t="e">
        <f>VLOOKUP(B798,#REF!,14,0)</f>
        <v>#REF!</v>
      </c>
      <c r="P798" s="106">
        <f>SUM((((I798+L798)/1300*0.35)+(J798+M798)/14.5*0.35)+(K798/85)*0.3)*100</f>
        <v>0</v>
      </c>
      <c r="Q798" s="31"/>
      <c r="R798" s="15"/>
      <c r="S798" s="15"/>
      <c r="T798" s="15"/>
      <c r="U798" s="15"/>
    </row>
    <row r="799" spans="1:21" ht="13.5" customHeight="1">
      <c r="A799" s="41">
        <f>RANK(N799,$N$18:$N$1857)</f>
        <v>522</v>
      </c>
      <c r="B799" s="151"/>
      <c r="C799" s="144"/>
      <c r="D799" s="144"/>
      <c r="E799" s="144"/>
      <c r="F799" s="144"/>
      <c r="G799" s="42"/>
      <c r="H799" s="42"/>
      <c r="I799" s="42"/>
      <c r="J799" s="42"/>
      <c r="K799" s="42"/>
      <c r="L799" s="42"/>
      <c r="M799" s="42"/>
      <c r="N799" s="43">
        <f>SUM(G799*$D$8+H799*$D$5+I799*$D$9+J799*$D$6+K799*$D$11+L799*$D$10+M799*$D$7)</f>
        <v>0</v>
      </c>
      <c r="O799" s="97" t="e">
        <f>VLOOKUP(B799,#REF!,14,0)</f>
        <v>#REF!</v>
      </c>
      <c r="P799" s="106">
        <f>SUM((((I799+L799)/1300*0.35)+(J799+M799)/14.5*0.35)+(K799/85)*0.3)*100</f>
        <v>0</v>
      </c>
      <c r="Q799" s="31"/>
      <c r="R799" s="15"/>
      <c r="S799" s="15"/>
      <c r="T799" s="15"/>
      <c r="U799" s="15"/>
    </row>
    <row r="800" spans="1:21" ht="13.5" customHeight="1">
      <c r="A800" s="41">
        <f>RANK(N800,$N$18:$N$1857)</f>
        <v>522</v>
      </c>
      <c r="B800" s="151"/>
      <c r="C800" s="144"/>
      <c r="D800" s="144"/>
      <c r="E800" s="144"/>
      <c r="F800" s="144"/>
      <c r="G800" s="42"/>
      <c r="H800" s="42"/>
      <c r="I800" s="42"/>
      <c r="J800" s="42"/>
      <c r="K800" s="42"/>
      <c r="L800" s="42"/>
      <c r="M800" s="42"/>
      <c r="N800" s="43">
        <f>SUM(G800*$D$8+H800*$D$5+I800*$D$9+J800*$D$6+K800*$D$11+L800*$D$10+M800*$D$7)</f>
        <v>0</v>
      </c>
      <c r="O800" s="97" t="e">
        <f>VLOOKUP(B800,#REF!,14,0)</f>
        <v>#REF!</v>
      </c>
      <c r="P800" s="106">
        <f>SUM((((I800+L800)/1300*0.35)+(J800+M800)/14.5*0.35)+(K800/85)*0.3)*100</f>
        <v>0</v>
      </c>
      <c r="Q800" s="31"/>
      <c r="R800" s="15"/>
      <c r="S800" s="15"/>
      <c r="T800" s="15"/>
      <c r="U800" s="15"/>
    </row>
    <row r="801" spans="1:21" ht="13.5" customHeight="1">
      <c r="A801" s="41">
        <f>RANK(N801,$N$18:$N$1857)</f>
        <v>522</v>
      </c>
      <c r="B801" s="151"/>
      <c r="C801" s="144"/>
      <c r="D801" s="144"/>
      <c r="E801" s="144"/>
      <c r="F801" s="144"/>
      <c r="G801" s="42"/>
      <c r="H801" s="42"/>
      <c r="I801" s="42"/>
      <c r="J801" s="42"/>
      <c r="K801" s="42"/>
      <c r="L801" s="42"/>
      <c r="M801" s="42"/>
      <c r="N801" s="43">
        <f>SUM(G801*$D$8+H801*$D$5+I801*$D$9+J801*$D$6+K801*$D$11+L801*$D$10+M801*$D$7)</f>
        <v>0</v>
      </c>
      <c r="O801" s="97" t="e">
        <f>VLOOKUP(B801,#REF!,14,0)</f>
        <v>#REF!</v>
      </c>
      <c r="P801" s="106">
        <f>SUM((((I801+L801)/1300*0.35)+(J801+M801)/14.5*0.35)+(K801/85)*0.3)*100</f>
        <v>0</v>
      </c>
      <c r="Q801" s="31"/>
      <c r="R801" s="15"/>
      <c r="S801" s="15"/>
      <c r="T801" s="15"/>
      <c r="U801" s="15"/>
    </row>
    <row r="802" spans="1:21" ht="13.5" customHeight="1">
      <c r="A802" s="41">
        <f>RANK(N802,$N$18:$N$1857)</f>
        <v>522</v>
      </c>
      <c r="B802" s="151"/>
      <c r="C802" s="144"/>
      <c r="D802" s="144"/>
      <c r="E802" s="144"/>
      <c r="F802" s="144"/>
      <c r="G802" s="42"/>
      <c r="H802" s="42"/>
      <c r="I802" s="42"/>
      <c r="J802" s="42"/>
      <c r="K802" s="42"/>
      <c r="L802" s="42"/>
      <c r="M802" s="42"/>
      <c r="N802" s="43">
        <f>SUM(G802*$D$8+H802*$D$5+I802*$D$9+J802*$D$6+K802*$D$11+L802*$D$10+M802*$D$7)</f>
        <v>0</v>
      </c>
      <c r="O802" s="97" t="e">
        <f>VLOOKUP(B802,#REF!,14,0)</f>
        <v>#REF!</v>
      </c>
      <c r="P802" s="106">
        <f>SUM((((I802+L802)/1300*0.35)+(J802+M802)/14.5*0.35)+(K802/85)*0.3)*100</f>
        <v>0</v>
      </c>
      <c r="Q802" s="31"/>
      <c r="R802" s="15"/>
      <c r="S802" s="15"/>
      <c r="T802" s="15"/>
      <c r="U802" s="15"/>
    </row>
    <row r="803" spans="1:21" ht="13.5" customHeight="1">
      <c r="A803" s="41">
        <f>RANK(N803,$N$18:$N$1857)</f>
        <v>522</v>
      </c>
      <c r="B803" s="143"/>
      <c r="C803" s="144"/>
      <c r="D803" s="144"/>
      <c r="E803" s="144"/>
      <c r="F803" s="144"/>
      <c r="G803" s="42"/>
      <c r="H803" s="42"/>
      <c r="I803" s="42"/>
      <c r="J803" s="42"/>
      <c r="K803" s="42"/>
      <c r="L803" s="42"/>
      <c r="M803" s="42"/>
      <c r="N803" s="43">
        <f>SUM(G803*$D$8+H803*$D$5+I803*$D$9+J803*$D$6+K803*$D$11+L803*$D$10+M803*$D$7)</f>
        <v>0</v>
      </c>
      <c r="O803" s="97" t="e">
        <f>VLOOKUP(B803,#REF!,14,0)</f>
        <v>#REF!</v>
      </c>
      <c r="P803" s="106">
        <f>SUM((((I803+L803)/1300*0.35)+(J803+M803)/14.5*0.35)+(K803/85)*0.3)*100</f>
        <v>0</v>
      </c>
      <c r="Q803" s="31"/>
      <c r="R803" s="15"/>
      <c r="S803" s="15"/>
      <c r="T803" s="15"/>
      <c r="U803" s="15"/>
    </row>
    <row r="804" spans="1:21" ht="13.5" customHeight="1">
      <c r="A804" s="41">
        <f>RANK(N804,$N$18:$N$1857)</f>
        <v>522</v>
      </c>
      <c r="B804" s="146"/>
      <c r="C804" s="144"/>
      <c r="D804" s="144"/>
      <c r="E804" s="144"/>
      <c r="F804" s="144"/>
      <c r="G804" s="42"/>
      <c r="H804" s="42"/>
      <c r="I804" s="42"/>
      <c r="J804" s="42"/>
      <c r="K804" s="42"/>
      <c r="L804" s="42"/>
      <c r="M804" s="42"/>
      <c r="N804" s="43">
        <f>SUM(G804*$D$8+H804*$D$5+I804*$D$9+J804*$D$6+K804*$D$11+L804*$D$10+M804*$D$7)</f>
        <v>0</v>
      </c>
      <c r="O804" s="97" t="e">
        <f>VLOOKUP(B804,#REF!,14,0)</f>
        <v>#REF!</v>
      </c>
      <c r="P804" s="106">
        <f>SUM((((I804+L804)/1300*0.35)+(J804+M804)/14.5*0.35)+(K804/85)*0.3)*100</f>
        <v>0</v>
      </c>
      <c r="Q804" s="31"/>
      <c r="R804" s="15"/>
      <c r="S804" s="15"/>
      <c r="T804" s="15"/>
      <c r="U804" s="15"/>
    </row>
    <row r="805" spans="1:21" ht="13.5" customHeight="1">
      <c r="A805" s="41">
        <f>RANK(N805,$N$18:$N$1857)</f>
        <v>522</v>
      </c>
      <c r="B805" s="146"/>
      <c r="C805" s="144"/>
      <c r="D805" s="144"/>
      <c r="E805" s="144"/>
      <c r="F805" s="144"/>
      <c r="G805" s="42"/>
      <c r="H805" s="42"/>
      <c r="I805" s="42"/>
      <c r="J805" s="42"/>
      <c r="K805" s="42"/>
      <c r="L805" s="42"/>
      <c r="M805" s="42"/>
      <c r="N805" s="43">
        <f>SUM(G805*$D$8+H805*$D$5+I805*$D$9+J805*$D$6+K805*$D$11+L805*$D$10+M805*$D$7)</f>
        <v>0</v>
      </c>
      <c r="O805" s="97" t="e">
        <f>VLOOKUP(B805,#REF!,14,0)</f>
        <v>#REF!</v>
      </c>
      <c r="P805" s="106">
        <f>SUM((((I805+L805)/1300*0.35)+(J805+M805)/14.5*0.35)+(K805/85)*0.3)*100</f>
        <v>0</v>
      </c>
      <c r="Q805" s="31"/>
      <c r="R805" s="15"/>
      <c r="S805" s="15"/>
      <c r="T805" s="15"/>
      <c r="U805" s="15"/>
    </row>
    <row r="806" spans="1:21" ht="13.5" customHeight="1">
      <c r="A806" s="41">
        <f>RANK(N806,$N$18:$N$1857)</f>
        <v>522</v>
      </c>
      <c r="B806" s="146"/>
      <c r="C806" s="144"/>
      <c r="D806" s="144"/>
      <c r="E806" s="144"/>
      <c r="F806" s="144"/>
      <c r="G806" s="42"/>
      <c r="H806" s="42"/>
      <c r="I806" s="42"/>
      <c r="J806" s="42"/>
      <c r="K806" s="42"/>
      <c r="L806" s="42"/>
      <c r="M806" s="42"/>
      <c r="N806" s="43">
        <f>SUM(G806*$D$8+H806*$D$5+I806*$D$9+J806*$D$6+K806*$D$11+L806*$D$10+M806*$D$7)</f>
        <v>0</v>
      </c>
      <c r="O806" s="97" t="e">
        <f>VLOOKUP(B806,#REF!,14,0)</f>
        <v>#REF!</v>
      </c>
      <c r="P806" s="106">
        <f>SUM((((I806+L806)/1300*0.35)+(J806+M806)/14.5*0.35)+(K806/85)*0.3)*100</f>
        <v>0</v>
      </c>
      <c r="Q806" s="31"/>
      <c r="R806" s="15"/>
      <c r="S806" s="15"/>
      <c r="T806" s="15"/>
      <c r="U806" s="15"/>
    </row>
    <row r="807" spans="1:21" ht="13.5" customHeight="1">
      <c r="A807" s="41">
        <f>RANK(N807,$N$18:$N$1857)</f>
        <v>522</v>
      </c>
      <c r="B807" s="146"/>
      <c r="C807" s="144"/>
      <c r="D807" s="144"/>
      <c r="E807" s="144"/>
      <c r="F807" s="144"/>
      <c r="G807" s="42"/>
      <c r="H807" s="42"/>
      <c r="I807" s="42"/>
      <c r="J807" s="42"/>
      <c r="K807" s="42"/>
      <c r="L807" s="42"/>
      <c r="M807" s="42"/>
      <c r="N807" s="43">
        <f>SUM(G807*$D$8+H807*$D$5+I807*$D$9+J807*$D$6+K807*$D$11+L807*$D$10+M807*$D$7)</f>
        <v>0</v>
      </c>
      <c r="O807" s="97" t="e">
        <f>VLOOKUP(B807,#REF!,14,0)</f>
        <v>#REF!</v>
      </c>
      <c r="P807" s="106">
        <f>SUM((((I807+L807)/1300*0.35)+(J807+M807)/14.5*0.35)+(K807/85)*0.3)*100</f>
        <v>0</v>
      </c>
      <c r="Q807" s="31"/>
      <c r="R807" s="15"/>
      <c r="S807" s="15"/>
      <c r="T807" s="15"/>
      <c r="U807" s="15"/>
    </row>
    <row r="808" spans="1:21" ht="13.5" customHeight="1">
      <c r="A808" s="41">
        <f>RANK(N808,$N$18:$N$1857)</f>
        <v>522</v>
      </c>
      <c r="B808" s="146"/>
      <c r="C808" s="144"/>
      <c r="D808" s="144"/>
      <c r="E808" s="144"/>
      <c r="F808" s="144"/>
      <c r="G808" s="42"/>
      <c r="H808" s="42"/>
      <c r="I808" s="42"/>
      <c r="J808" s="42"/>
      <c r="K808" s="42"/>
      <c r="L808" s="42"/>
      <c r="M808" s="42"/>
      <c r="N808" s="43">
        <f>SUM(G808*$D$8+H808*$D$5+I808*$D$9+J808*$D$6+K808*$D$11+L808*$D$10+M808*$D$7)</f>
        <v>0</v>
      </c>
      <c r="O808" s="97" t="e">
        <f>VLOOKUP(B808,#REF!,14,0)</f>
        <v>#REF!</v>
      </c>
      <c r="P808" s="106">
        <f>SUM((((I808+L808)/1300*0.35)+(J808+M808)/14.5*0.35)+(K808/85)*0.3)*100</f>
        <v>0</v>
      </c>
      <c r="Q808" s="31"/>
      <c r="R808" s="15"/>
      <c r="S808" s="15"/>
      <c r="T808" s="15"/>
      <c r="U808" s="15"/>
    </row>
    <row r="809" spans="1:21" ht="13.5" customHeight="1">
      <c r="A809" s="41">
        <f>RANK(N809,$N$18:$N$1857)</f>
        <v>522</v>
      </c>
      <c r="B809" s="146"/>
      <c r="C809" s="144"/>
      <c r="D809" s="144"/>
      <c r="E809" s="144"/>
      <c r="F809" s="144"/>
      <c r="G809" s="42"/>
      <c r="H809" s="42"/>
      <c r="I809" s="42"/>
      <c r="J809" s="42"/>
      <c r="K809" s="42"/>
      <c r="L809" s="42"/>
      <c r="M809" s="42"/>
      <c r="N809" s="43">
        <f>SUM(G809*$D$8+H809*$D$5+I809*$D$9+J809*$D$6+K809*$D$11+L809*$D$10+M809*$D$7)</f>
        <v>0</v>
      </c>
      <c r="O809" s="97" t="e">
        <f>VLOOKUP(B809,#REF!,14,0)</f>
        <v>#REF!</v>
      </c>
      <c r="P809" s="106">
        <f>SUM((((I809+L809)/1300*0.35)+(J809+M809)/14.5*0.35)+(K809/85)*0.3)*100</f>
        <v>0</v>
      </c>
      <c r="Q809" s="31"/>
      <c r="R809" s="15"/>
      <c r="S809" s="15"/>
      <c r="T809" s="15"/>
      <c r="U809" s="15"/>
    </row>
    <row r="810" spans="1:21" ht="13.5" customHeight="1">
      <c r="A810" s="41">
        <f>RANK(N810,$N$18:$N$1857)</f>
        <v>522</v>
      </c>
      <c r="B810" s="146"/>
      <c r="C810" s="144"/>
      <c r="D810" s="144"/>
      <c r="E810" s="144"/>
      <c r="F810" s="144"/>
      <c r="G810" s="42"/>
      <c r="H810" s="42"/>
      <c r="I810" s="42"/>
      <c r="J810" s="42"/>
      <c r="K810" s="42"/>
      <c r="L810" s="42"/>
      <c r="M810" s="42"/>
      <c r="N810" s="43">
        <f>SUM(G810*$D$8+H810*$D$5+I810*$D$9+J810*$D$6+K810*$D$11+L810*$D$10+M810*$D$7)</f>
        <v>0</v>
      </c>
      <c r="O810" s="97" t="e">
        <f>VLOOKUP(B810,#REF!,14,0)</f>
        <v>#REF!</v>
      </c>
      <c r="P810" s="106">
        <f>SUM((((I810+L810)/1300*0.35)+(J810+M810)/14.5*0.35)+(K810/85)*0.3)*100</f>
        <v>0</v>
      </c>
      <c r="Q810" s="31"/>
      <c r="R810" s="15"/>
      <c r="S810" s="15"/>
      <c r="T810" s="15"/>
      <c r="U810" s="15"/>
    </row>
    <row r="811" spans="1:21" ht="13.5" customHeight="1">
      <c r="A811" s="41">
        <f>RANK(N811,$N$18:$N$1857)</f>
        <v>522</v>
      </c>
      <c r="B811" s="146"/>
      <c r="C811" s="144"/>
      <c r="D811" s="144"/>
      <c r="E811" s="144"/>
      <c r="F811" s="144"/>
      <c r="G811" s="42"/>
      <c r="H811" s="42"/>
      <c r="I811" s="42"/>
      <c r="J811" s="42"/>
      <c r="K811" s="42"/>
      <c r="L811" s="42"/>
      <c r="M811" s="42"/>
      <c r="N811" s="43">
        <f>SUM(G811*$D$8+H811*$D$5+I811*$D$9+J811*$D$6+K811*$D$11+L811*$D$10+M811*$D$7)</f>
        <v>0</v>
      </c>
      <c r="O811" s="97" t="e">
        <f>VLOOKUP(B811,#REF!,14,0)</f>
        <v>#REF!</v>
      </c>
      <c r="P811" s="106">
        <f>SUM((((I811+L811)/1300*0.35)+(J811+M811)/14.5*0.35)+(K811/85)*0.3)*100</f>
        <v>0</v>
      </c>
      <c r="Q811" s="31"/>
      <c r="R811" s="15"/>
      <c r="S811" s="15"/>
      <c r="T811" s="15"/>
      <c r="U811" s="15"/>
    </row>
    <row r="812" spans="1:21" ht="13.5" customHeight="1">
      <c r="A812" s="41">
        <f>RANK(N812,$N$18:$N$1857)</f>
        <v>522</v>
      </c>
      <c r="B812" s="152"/>
      <c r="C812" s="144"/>
      <c r="D812" s="144"/>
      <c r="E812" s="144"/>
      <c r="F812" s="144"/>
      <c r="G812" s="42"/>
      <c r="H812" s="42"/>
      <c r="I812" s="42"/>
      <c r="J812" s="42"/>
      <c r="K812" s="42"/>
      <c r="L812" s="42"/>
      <c r="M812" s="42"/>
      <c r="N812" s="43">
        <f>SUM(G812*$D$8+H812*$D$5+I812*$D$9+J812*$D$6+K812*$D$11+L812*$D$10+M812*$D$7)</f>
        <v>0</v>
      </c>
      <c r="O812" s="97" t="e">
        <f>VLOOKUP(B812,#REF!,14,0)</f>
        <v>#REF!</v>
      </c>
      <c r="P812" s="106">
        <f>SUM((((I812+L812)/1300*0.35)+(J812+M812)/14.5*0.35)+(K812/85)*0.3)*100</f>
        <v>0</v>
      </c>
      <c r="Q812" s="31"/>
      <c r="R812" s="15"/>
      <c r="S812" s="15"/>
      <c r="T812" s="15"/>
      <c r="U812" s="15"/>
    </row>
    <row r="813" spans="1:21" ht="13.5" customHeight="1">
      <c r="A813" s="41">
        <f>RANK(N813,$N$18:$N$1857)</f>
        <v>522</v>
      </c>
      <c r="B813" s="152"/>
      <c r="C813" s="144"/>
      <c r="D813" s="144"/>
      <c r="E813" s="144"/>
      <c r="F813" s="144"/>
      <c r="G813" s="42"/>
      <c r="H813" s="42"/>
      <c r="I813" s="42"/>
      <c r="J813" s="42"/>
      <c r="K813" s="42"/>
      <c r="L813" s="42"/>
      <c r="M813" s="42"/>
      <c r="N813" s="43">
        <f>SUM(G813*$D$8+H813*$D$5+I813*$D$9+J813*$D$6+K813*$D$11+L813*$D$10+M813*$D$7)</f>
        <v>0</v>
      </c>
      <c r="O813" s="97" t="e">
        <f>VLOOKUP(B813,#REF!,14,0)</f>
        <v>#REF!</v>
      </c>
      <c r="P813" s="106">
        <f>SUM((((I813+L813)/1300*0.35)+(J813+M813)/14.5*0.35)+(K813/85)*0.3)*100</f>
        <v>0</v>
      </c>
      <c r="Q813" s="31"/>
      <c r="R813" s="15"/>
      <c r="S813" s="15"/>
      <c r="T813" s="15"/>
      <c r="U813" s="15"/>
    </row>
    <row r="814" spans="1:21" ht="13.5" customHeight="1">
      <c r="A814" s="41">
        <f>RANK(N814,$N$18:$N$1857)</f>
        <v>522</v>
      </c>
      <c r="B814" s="152"/>
      <c r="C814" s="144"/>
      <c r="D814" s="144"/>
      <c r="E814" s="144"/>
      <c r="F814" s="144"/>
      <c r="G814" s="42"/>
      <c r="H814" s="42"/>
      <c r="I814" s="42"/>
      <c r="J814" s="42"/>
      <c r="K814" s="42"/>
      <c r="L814" s="42"/>
      <c r="M814" s="42"/>
      <c r="N814" s="43">
        <f>SUM(G814*$D$8+H814*$D$5+I814*$D$9+J814*$D$6+K814*$D$11+L814*$D$10+M814*$D$7)</f>
        <v>0</v>
      </c>
      <c r="O814" s="97" t="e">
        <f>VLOOKUP(B814,#REF!,14,0)</f>
        <v>#REF!</v>
      </c>
      <c r="P814" s="106">
        <f>SUM((((I814+L814)/1300*0.35)+(J814+M814)/14.5*0.35)+(K814/85)*0.3)*100</f>
        <v>0</v>
      </c>
      <c r="Q814" s="31"/>
      <c r="R814" s="15"/>
      <c r="S814" s="15"/>
      <c r="T814" s="15"/>
      <c r="U814" s="15"/>
    </row>
    <row r="815" spans="1:21" ht="13.5" customHeight="1">
      <c r="A815" s="41">
        <f>RANK(N815,$N$18:$N$1857)</f>
        <v>522</v>
      </c>
      <c r="B815" s="152"/>
      <c r="C815" s="144"/>
      <c r="D815" s="144"/>
      <c r="E815" s="144"/>
      <c r="F815" s="144"/>
      <c r="G815" s="42"/>
      <c r="H815" s="42"/>
      <c r="I815" s="42"/>
      <c r="J815" s="42"/>
      <c r="K815" s="42"/>
      <c r="L815" s="42"/>
      <c r="M815" s="42"/>
      <c r="N815" s="43">
        <f>SUM(G815*$D$8+H815*$D$5+I815*$D$9+J815*$D$6+K815*$D$11+L815*$D$10+M815*$D$7)</f>
        <v>0</v>
      </c>
      <c r="O815" s="97" t="e">
        <f>VLOOKUP(B815,#REF!,14,0)</f>
        <v>#REF!</v>
      </c>
      <c r="P815" s="106">
        <f>SUM((((I815+L815)/1300*0.35)+(J815+M815)/14.5*0.35)+(K815/85)*0.3)*100</f>
        <v>0</v>
      </c>
      <c r="Q815" s="31"/>
      <c r="R815" s="15"/>
      <c r="S815" s="15"/>
      <c r="T815" s="15"/>
      <c r="U815" s="15"/>
    </row>
    <row r="816" spans="1:21" ht="13.5" customHeight="1">
      <c r="A816" s="41">
        <f>RANK(N816,$N$18:$N$1857)</f>
        <v>522</v>
      </c>
      <c r="B816" s="152"/>
      <c r="C816" s="144"/>
      <c r="D816" s="144"/>
      <c r="E816" s="144"/>
      <c r="F816" s="144"/>
      <c r="G816" s="42"/>
      <c r="H816" s="42"/>
      <c r="I816" s="42"/>
      <c r="J816" s="42"/>
      <c r="K816" s="42"/>
      <c r="L816" s="42"/>
      <c r="M816" s="42"/>
      <c r="N816" s="43">
        <f>SUM(G816*$D$8+H816*$D$5+I816*$D$9+J816*$D$6+K816*$D$11+L816*$D$10+M816*$D$7)</f>
        <v>0</v>
      </c>
      <c r="O816" s="97" t="e">
        <f>VLOOKUP(B816,#REF!,14,0)</f>
        <v>#REF!</v>
      </c>
      <c r="P816" s="106">
        <f>SUM((((I816+L816)/1300*0.35)+(J816+M816)/14.5*0.35)+(K816/85)*0.3)*100</f>
        <v>0</v>
      </c>
      <c r="Q816" s="31"/>
      <c r="R816" s="15"/>
      <c r="S816" s="15"/>
      <c r="T816" s="15"/>
      <c r="U816" s="15"/>
    </row>
    <row r="817" spans="1:21" ht="13.5" customHeight="1">
      <c r="A817" s="41">
        <f>RANK(N817,$N$18:$N$1857)</f>
        <v>522</v>
      </c>
      <c r="B817" s="152"/>
      <c r="C817" s="144"/>
      <c r="D817" s="144"/>
      <c r="E817" s="144"/>
      <c r="F817" s="144"/>
      <c r="G817" s="42"/>
      <c r="H817" s="42"/>
      <c r="I817" s="42"/>
      <c r="J817" s="42"/>
      <c r="K817" s="42"/>
      <c r="L817" s="42"/>
      <c r="M817" s="42"/>
      <c r="N817" s="43">
        <f>SUM(G817*$D$8+H817*$D$5+I817*$D$9+J817*$D$6+K817*$D$11+L817*$D$10+M817*$D$7)</f>
        <v>0</v>
      </c>
      <c r="O817" s="97" t="e">
        <f>VLOOKUP(B817,#REF!,14,0)</f>
        <v>#REF!</v>
      </c>
      <c r="P817" s="106">
        <f>SUM((((I817+L817)/1300*0.35)+(J817+M817)/14.5*0.35)+(K817/85)*0.3)*100</f>
        <v>0</v>
      </c>
      <c r="Q817" s="31"/>
      <c r="R817" s="15"/>
      <c r="S817" s="15"/>
      <c r="T817" s="15"/>
      <c r="U817" s="15"/>
    </row>
    <row r="818" spans="1:21" ht="13.5" customHeight="1">
      <c r="A818" s="41">
        <f>RANK(N818,$N$18:$N$1857)</f>
        <v>522</v>
      </c>
      <c r="B818" s="152"/>
      <c r="C818" s="144"/>
      <c r="D818" s="144"/>
      <c r="E818" s="144"/>
      <c r="F818" s="144"/>
      <c r="G818" s="42"/>
      <c r="H818" s="42"/>
      <c r="I818" s="42"/>
      <c r="J818" s="42"/>
      <c r="K818" s="42"/>
      <c r="L818" s="42"/>
      <c r="M818" s="42"/>
      <c r="N818" s="43">
        <f>SUM(G818*$D$8+H818*$D$5+I818*$D$9+J818*$D$6+K818*$D$11+L818*$D$10+M818*$D$7)</f>
        <v>0</v>
      </c>
      <c r="O818" s="97" t="e">
        <f>VLOOKUP(B818,#REF!,14,0)</f>
        <v>#REF!</v>
      </c>
      <c r="P818" s="106">
        <f>SUM((((I818+L818)/1300*0.35)+(J818+M818)/14.5*0.35)+(K818/85)*0.3)*100</f>
        <v>0</v>
      </c>
      <c r="Q818" s="31"/>
      <c r="R818" s="15"/>
      <c r="S818" s="15"/>
      <c r="T818" s="15"/>
      <c r="U818" s="15"/>
    </row>
    <row r="819" spans="1:21" ht="13.5" customHeight="1">
      <c r="A819" s="41">
        <f>RANK(N819,$N$18:$N$1857)</f>
        <v>522</v>
      </c>
      <c r="B819" s="152"/>
      <c r="C819" s="144"/>
      <c r="D819" s="144"/>
      <c r="E819" s="144"/>
      <c r="F819" s="144"/>
      <c r="G819" s="42"/>
      <c r="H819" s="42"/>
      <c r="I819" s="42"/>
      <c r="J819" s="42"/>
      <c r="K819" s="42"/>
      <c r="L819" s="42"/>
      <c r="M819" s="42"/>
      <c r="N819" s="43">
        <f>SUM(G819*$D$8+H819*$D$5+I819*$D$9+J819*$D$6+K819*$D$11+L819*$D$10+M819*$D$7)</f>
        <v>0</v>
      </c>
      <c r="O819" s="97" t="e">
        <f>VLOOKUP(B819,#REF!,14,0)</f>
        <v>#REF!</v>
      </c>
      <c r="P819" s="106">
        <f>SUM((((I819+L819)/1300*0.35)+(J819+M819)/14.5*0.35)+(K819/85)*0.3)*100</f>
        <v>0</v>
      </c>
      <c r="Q819" s="31"/>
      <c r="R819" s="15"/>
      <c r="S819" s="15"/>
      <c r="T819" s="15"/>
      <c r="U819" s="15"/>
    </row>
    <row r="820" spans="1:21" ht="13.5" customHeight="1">
      <c r="A820" s="41">
        <f>RANK(N820,$N$18:$N$1857)</f>
        <v>522</v>
      </c>
      <c r="B820" s="152"/>
      <c r="C820" s="144"/>
      <c r="D820" s="144"/>
      <c r="E820" s="144"/>
      <c r="F820" s="144"/>
      <c r="G820" s="42"/>
      <c r="H820" s="42"/>
      <c r="I820" s="42"/>
      <c r="J820" s="42"/>
      <c r="K820" s="42"/>
      <c r="L820" s="42"/>
      <c r="M820" s="42"/>
      <c r="N820" s="43">
        <f>SUM(G820*$D$8+H820*$D$5+I820*$D$9+J820*$D$6+K820*$D$11+L820*$D$10+M820*$D$7)</f>
        <v>0</v>
      </c>
      <c r="O820" s="97" t="e">
        <f>VLOOKUP(B820,#REF!,14,0)</f>
        <v>#REF!</v>
      </c>
      <c r="P820" s="106">
        <f>SUM((((I820+L820)/1300*0.35)+(J820+M820)/14.5*0.35)+(K820/85)*0.3)*100</f>
        <v>0</v>
      </c>
      <c r="Q820" s="31"/>
      <c r="R820" s="15"/>
      <c r="S820" s="15"/>
      <c r="T820" s="15"/>
      <c r="U820" s="15"/>
    </row>
    <row r="821" spans="1:21" ht="13.5" customHeight="1">
      <c r="A821" s="41">
        <f>RANK(N821,$N$18:$N$1857)</f>
        <v>522</v>
      </c>
      <c r="B821" s="152"/>
      <c r="C821" s="144"/>
      <c r="D821" s="144"/>
      <c r="E821" s="144"/>
      <c r="F821" s="144"/>
      <c r="G821" s="42"/>
      <c r="H821" s="42"/>
      <c r="I821" s="42"/>
      <c r="J821" s="42"/>
      <c r="K821" s="42"/>
      <c r="L821" s="42"/>
      <c r="M821" s="42"/>
      <c r="N821" s="43">
        <f>SUM(G821*$D$8+H821*$D$5+I821*$D$9+J821*$D$6+K821*$D$11+L821*$D$10+M821*$D$7)</f>
        <v>0</v>
      </c>
      <c r="O821" s="97" t="e">
        <f>VLOOKUP(B821,#REF!,14,0)</f>
        <v>#REF!</v>
      </c>
      <c r="P821" s="106">
        <f>SUM((((I821+L821)/1300*0.35)+(J821+M821)/14.5*0.35)+(K821/85)*0.3)*100</f>
        <v>0</v>
      </c>
      <c r="Q821" s="31"/>
      <c r="R821" s="15"/>
      <c r="S821" s="15"/>
      <c r="T821" s="15"/>
      <c r="U821" s="15"/>
    </row>
    <row r="822" spans="1:21" ht="13.5" customHeight="1">
      <c r="A822" s="41">
        <f>RANK(N822,$N$18:$N$1857)</f>
        <v>522</v>
      </c>
      <c r="B822" s="146"/>
      <c r="C822" s="144"/>
      <c r="D822" s="144"/>
      <c r="E822" s="144"/>
      <c r="F822" s="144"/>
      <c r="G822" s="42"/>
      <c r="H822" s="42"/>
      <c r="I822" s="42"/>
      <c r="J822" s="42"/>
      <c r="K822" s="42"/>
      <c r="L822" s="42"/>
      <c r="M822" s="42"/>
      <c r="N822" s="43">
        <f>SUM(G822*$D$8+H822*$D$5+I822*$D$9+J822*$D$6+K822*$D$11+L822*$D$10+M822*$D$7)</f>
        <v>0</v>
      </c>
      <c r="O822" s="97" t="e">
        <f>VLOOKUP(B822,#REF!,14,0)</f>
        <v>#REF!</v>
      </c>
      <c r="P822" s="106">
        <f>SUM((((I822+L822)/1300*0.35)+(J822+M822)/14.5*0.35)+(K822/85)*0.3)*100</f>
        <v>0</v>
      </c>
      <c r="Q822" s="31"/>
      <c r="R822" s="15"/>
      <c r="S822" s="15"/>
      <c r="T822" s="15"/>
      <c r="U822" s="15"/>
    </row>
    <row r="823" spans="1:21" ht="13.5" customHeight="1">
      <c r="A823" s="41">
        <f>RANK(N823,$N$18:$N$1857)</f>
        <v>522</v>
      </c>
      <c r="B823" s="146"/>
      <c r="C823" s="144"/>
      <c r="D823" s="144"/>
      <c r="E823" s="144"/>
      <c r="F823" s="144"/>
      <c r="G823" s="42"/>
      <c r="H823" s="42"/>
      <c r="I823" s="42"/>
      <c r="J823" s="42"/>
      <c r="K823" s="42"/>
      <c r="L823" s="42"/>
      <c r="M823" s="42"/>
      <c r="N823" s="43">
        <f>SUM(G823*$D$8+H823*$D$5+I823*$D$9+J823*$D$6+K823*$D$11+L823*$D$10+M823*$D$7)</f>
        <v>0</v>
      </c>
      <c r="O823" s="97" t="e">
        <f>VLOOKUP(B823,#REF!,14,0)</f>
        <v>#REF!</v>
      </c>
      <c r="P823" s="106">
        <f>SUM((((I823+L823)/1300*0.35)+(J823+M823)/14.5*0.35)+(K823/85)*0.3)*100</f>
        <v>0</v>
      </c>
      <c r="Q823" s="31"/>
      <c r="R823" s="15"/>
      <c r="S823" s="15"/>
      <c r="T823" s="15"/>
      <c r="U823" s="15"/>
    </row>
    <row r="824" spans="1:21" ht="13.5" customHeight="1">
      <c r="A824" s="41">
        <f>RANK(N824,$N$18:$N$1857)</f>
        <v>522</v>
      </c>
      <c r="B824" s="146"/>
      <c r="C824" s="144"/>
      <c r="D824" s="144"/>
      <c r="E824" s="144"/>
      <c r="F824" s="144"/>
      <c r="G824" s="42"/>
      <c r="H824" s="42"/>
      <c r="I824" s="42"/>
      <c r="J824" s="42"/>
      <c r="K824" s="42"/>
      <c r="L824" s="42"/>
      <c r="M824" s="42"/>
      <c r="N824" s="43">
        <f>SUM(G824*$D$8+H824*$D$5+I824*$D$9+J824*$D$6+K824*$D$11+L824*$D$10+M824*$D$7)</f>
        <v>0</v>
      </c>
      <c r="O824" s="97" t="e">
        <f>VLOOKUP(B824,#REF!,14,0)</f>
        <v>#REF!</v>
      </c>
      <c r="P824" s="106">
        <f>SUM((((I824+L824)/1300*0.35)+(J824+M824)/14.5*0.35)+(K824/85)*0.3)*100</f>
        <v>0</v>
      </c>
      <c r="Q824" s="31"/>
      <c r="R824" s="15"/>
      <c r="S824" s="15"/>
      <c r="T824" s="15"/>
      <c r="U824" s="15"/>
    </row>
    <row r="825" spans="1:21" ht="13.5" customHeight="1">
      <c r="A825" s="41">
        <f>RANK(N825,$N$18:$N$1857)</f>
        <v>522</v>
      </c>
      <c r="B825" s="146"/>
      <c r="C825" s="144"/>
      <c r="D825" s="144"/>
      <c r="E825" s="144"/>
      <c r="F825" s="144"/>
      <c r="G825" s="42"/>
      <c r="H825" s="42"/>
      <c r="I825" s="42"/>
      <c r="J825" s="42"/>
      <c r="K825" s="42"/>
      <c r="L825" s="42"/>
      <c r="M825" s="42"/>
      <c r="N825" s="43">
        <f>SUM(G825*$D$8+H825*$D$5+I825*$D$9+J825*$D$6+K825*$D$11+L825*$D$10+M825*$D$7)</f>
        <v>0</v>
      </c>
      <c r="O825" s="97" t="e">
        <f>VLOOKUP(B825,#REF!,14,0)</f>
        <v>#REF!</v>
      </c>
      <c r="P825" s="106">
        <f>SUM((((I825+L825)/1300*0.35)+(J825+M825)/14.5*0.35)+(K825/85)*0.3)*100</f>
        <v>0</v>
      </c>
      <c r="Q825" s="31"/>
      <c r="R825" s="15"/>
      <c r="S825" s="15"/>
      <c r="T825" s="15"/>
      <c r="U825" s="15"/>
    </row>
    <row r="826" spans="1:21" ht="13.5" customHeight="1">
      <c r="A826" s="41">
        <f>RANK(N826,$N$18:$N$1857)</f>
        <v>522</v>
      </c>
      <c r="B826" s="146"/>
      <c r="C826" s="144"/>
      <c r="D826" s="144"/>
      <c r="E826" s="144"/>
      <c r="F826" s="144"/>
      <c r="G826" s="42"/>
      <c r="H826" s="42"/>
      <c r="I826" s="42"/>
      <c r="J826" s="42"/>
      <c r="K826" s="42"/>
      <c r="L826" s="42"/>
      <c r="M826" s="42"/>
      <c r="N826" s="43">
        <f>SUM(G826*$D$8+H826*$D$5+I826*$D$9+J826*$D$6+K826*$D$11+L826*$D$10+M826*$D$7)</f>
        <v>0</v>
      </c>
      <c r="O826" s="97" t="e">
        <f>VLOOKUP(B826,#REF!,14,0)</f>
        <v>#REF!</v>
      </c>
      <c r="P826" s="106">
        <f>SUM((((I826+L826)/1300*0.35)+(J826+M826)/14.5*0.35)+(K826/85)*0.3)*100</f>
        <v>0</v>
      </c>
      <c r="Q826" s="31"/>
      <c r="R826" s="15"/>
      <c r="S826" s="15"/>
      <c r="T826" s="15"/>
      <c r="U826" s="15"/>
    </row>
    <row r="827" spans="1:21" ht="13.5" customHeight="1">
      <c r="A827" s="41">
        <f>RANK(N827,$N$18:$N$1857)</f>
        <v>522</v>
      </c>
      <c r="B827" s="146"/>
      <c r="C827" s="144"/>
      <c r="D827" s="144"/>
      <c r="E827" s="144"/>
      <c r="F827" s="144"/>
      <c r="G827" s="42"/>
      <c r="H827" s="42"/>
      <c r="I827" s="42"/>
      <c r="J827" s="42"/>
      <c r="K827" s="42"/>
      <c r="L827" s="42"/>
      <c r="M827" s="42"/>
      <c r="N827" s="43">
        <f>SUM(G827*$D$8+H827*$D$5+I827*$D$9+J827*$D$6+K827*$D$11+L827*$D$10+M827*$D$7)</f>
        <v>0</v>
      </c>
      <c r="O827" s="97" t="e">
        <f>VLOOKUP(B827,#REF!,14,0)</f>
        <v>#REF!</v>
      </c>
      <c r="P827" s="106">
        <f>SUM((((I827+L827)/1300*0.35)+(J827+M827)/14.5*0.35)+(K827/85)*0.3)*100</f>
        <v>0</v>
      </c>
      <c r="Q827" s="31"/>
      <c r="R827" s="15"/>
      <c r="S827" s="15"/>
      <c r="T827" s="15"/>
      <c r="U827" s="15"/>
    </row>
    <row r="828" spans="1:21" ht="13.5" customHeight="1">
      <c r="A828" s="41">
        <f>RANK(N828,$N$18:$N$1857)</f>
        <v>522</v>
      </c>
      <c r="B828" s="146"/>
      <c r="C828" s="144"/>
      <c r="D828" s="144"/>
      <c r="E828" s="144"/>
      <c r="F828" s="144"/>
      <c r="G828" s="42"/>
      <c r="H828" s="42"/>
      <c r="I828" s="42"/>
      <c r="J828" s="42"/>
      <c r="K828" s="42"/>
      <c r="L828" s="42"/>
      <c r="M828" s="42"/>
      <c r="N828" s="43">
        <f>SUM(G828*$D$8+H828*$D$5+I828*$D$9+J828*$D$6+K828*$D$11+L828*$D$10+M828*$D$7)</f>
        <v>0</v>
      </c>
      <c r="O828" s="97" t="e">
        <f>VLOOKUP(B828,#REF!,14,0)</f>
        <v>#REF!</v>
      </c>
      <c r="P828" s="106">
        <f>SUM((((I828+L828)/1300*0.35)+(J828+M828)/14.5*0.35)+(K828/85)*0.3)*100</f>
        <v>0</v>
      </c>
      <c r="Q828" s="31"/>
      <c r="R828" s="15"/>
      <c r="S828" s="15"/>
      <c r="T828" s="15"/>
      <c r="U828" s="15"/>
    </row>
    <row r="829" spans="1:21" ht="13.5" customHeight="1">
      <c r="A829" s="41">
        <f>RANK(N829,$N$18:$N$1857)</f>
        <v>522</v>
      </c>
      <c r="B829" s="146"/>
      <c r="C829" s="144"/>
      <c r="D829" s="144"/>
      <c r="E829" s="144"/>
      <c r="F829" s="144"/>
      <c r="G829" s="42"/>
      <c r="H829" s="42"/>
      <c r="I829" s="42"/>
      <c r="J829" s="42"/>
      <c r="K829" s="42"/>
      <c r="L829" s="42"/>
      <c r="M829" s="42"/>
      <c r="N829" s="43">
        <f>SUM(G829*$D$8+H829*$D$5+I829*$D$9+J829*$D$6+K829*$D$11+L829*$D$10+M829*$D$7)</f>
        <v>0</v>
      </c>
      <c r="O829" s="97" t="e">
        <f>VLOOKUP(B829,#REF!,14,0)</f>
        <v>#REF!</v>
      </c>
      <c r="P829" s="106">
        <f>SUM((((I829+L829)/1300*0.35)+(J829+M829)/14.5*0.35)+(K829/85)*0.3)*100</f>
        <v>0</v>
      </c>
      <c r="Q829" s="31"/>
      <c r="R829" s="15"/>
      <c r="S829" s="15"/>
      <c r="T829" s="15"/>
      <c r="U829" s="15"/>
    </row>
    <row r="830" spans="1:21" ht="13.5" customHeight="1">
      <c r="A830" s="41">
        <f>RANK(N830,$N$18:$N$1857)</f>
        <v>522</v>
      </c>
      <c r="B830" s="146"/>
      <c r="C830" s="144"/>
      <c r="D830" s="144"/>
      <c r="E830" s="144"/>
      <c r="F830" s="144"/>
      <c r="G830" s="42"/>
      <c r="H830" s="42"/>
      <c r="I830" s="42"/>
      <c r="J830" s="42"/>
      <c r="K830" s="42"/>
      <c r="L830" s="42"/>
      <c r="M830" s="42"/>
      <c r="N830" s="43">
        <f>SUM(G830*$D$8+H830*$D$5+I830*$D$9+J830*$D$6+K830*$D$11+L830*$D$10+M830*$D$7)</f>
        <v>0</v>
      </c>
      <c r="O830" s="97" t="e">
        <f>VLOOKUP(B830,#REF!,14,0)</f>
        <v>#REF!</v>
      </c>
      <c r="P830" s="106">
        <f>SUM((((I830+L830)/1300*0.35)+(J830+M830)/14.5*0.35)+(K830/85)*0.3)*100</f>
        <v>0</v>
      </c>
      <c r="Q830" s="31"/>
      <c r="R830" s="15"/>
      <c r="S830" s="15"/>
      <c r="T830" s="15"/>
      <c r="U830" s="15"/>
    </row>
    <row r="831" spans="1:21" ht="13.5" customHeight="1">
      <c r="A831" s="41">
        <f>RANK(N831,$N$18:$N$1857)</f>
        <v>522</v>
      </c>
      <c r="B831" s="146"/>
      <c r="C831" s="144"/>
      <c r="D831" s="144"/>
      <c r="E831" s="144"/>
      <c r="F831" s="144"/>
      <c r="G831" s="42"/>
      <c r="H831" s="42"/>
      <c r="I831" s="42"/>
      <c r="J831" s="42"/>
      <c r="K831" s="42"/>
      <c r="L831" s="42"/>
      <c r="M831" s="42"/>
      <c r="N831" s="43">
        <f>SUM(G831*$D$8+H831*$D$5+I831*$D$9+J831*$D$6+K831*$D$11+L831*$D$10+M831*$D$7)</f>
        <v>0</v>
      </c>
      <c r="O831" s="97" t="e">
        <f>VLOOKUP(B831,#REF!,14,0)</f>
        <v>#REF!</v>
      </c>
      <c r="P831" s="106">
        <f>SUM((((I831+L831)/1300*0.35)+(J831+M831)/14.5*0.35)+(K831/85)*0.3)*100</f>
        <v>0</v>
      </c>
      <c r="Q831" s="31"/>
      <c r="R831" s="15"/>
      <c r="S831" s="15"/>
      <c r="T831" s="15"/>
      <c r="U831" s="15"/>
    </row>
    <row r="832" spans="1:21" ht="13.5" customHeight="1">
      <c r="A832" s="41">
        <f>RANK(N832,$N$18:$N$1857)</f>
        <v>522</v>
      </c>
      <c r="B832" s="146"/>
      <c r="C832" s="144"/>
      <c r="D832" s="144"/>
      <c r="E832" s="144"/>
      <c r="F832" s="144"/>
      <c r="G832" s="42"/>
      <c r="H832" s="42"/>
      <c r="I832" s="42"/>
      <c r="J832" s="42"/>
      <c r="K832" s="42"/>
      <c r="L832" s="42"/>
      <c r="M832" s="42"/>
      <c r="N832" s="43">
        <f>SUM(G832*$D$8+H832*$D$5+I832*$D$9+J832*$D$6+K832*$D$11+L832*$D$10+M832*$D$7)</f>
        <v>0</v>
      </c>
      <c r="O832" s="97" t="e">
        <f>VLOOKUP(B832,#REF!,14,0)</f>
        <v>#REF!</v>
      </c>
      <c r="P832" s="106">
        <f>SUM((((I832+L832)/1300*0.35)+(J832+M832)/14.5*0.35)+(K832/85)*0.3)*100</f>
        <v>0</v>
      </c>
      <c r="Q832" s="31"/>
      <c r="R832" s="15"/>
      <c r="S832" s="15"/>
      <c r="T832" s="15"/>
      <c r="U832" s="15"/>
    </row>
    <row r="833" spans="1:21" ht="13.5" customHeight="1">
      <c r="A833" s="41">
        <f>RANK(N833,$N$18:$N$1857)</f>
        <v>522</v>
      </c>
      <c r="B833" s="146"/>
      <c r="C833" s="144"/>
      <c r="D833" s="144"/>
      <c r="E833" s="144"/>
      <c r="F833" s="144"/>
      <c r="G833" s="42"/>
      <c r="H833" s="42"/>
      <c r="I833" s="42"/>
      <c r="J833" s="42"/>
      <c r="K833" s="42"/>
      <c r="L833" s="42"/>
      <c r="M833" s="42"/>
      <c r="N833" s="43">
        <f>SUM(G833*$D$8+H833*$D$5+I833*$D$9+J833*$D$6+K833*$D$11+L833*$D$10+M833*$D$7)</f>
        <v>0</v>
      </c>
      <c r="O833" s="97" t="e">
        <f>VLOOKUP(B833,#REF!,14,0)</f>
        <v>#REF!</v>
      </c>
      <c r="P833" s="106">
        <f>SUM((((I833+L833)/1300*0.35)+(J833+M833)/14.5*0.35)+(K833/85)*0.3)*100</f>
        <v>0</v>
      </c>
      <c r="Q833" s="31"/>
      <c r="R833" s="15"/>
      <c r="S833" s="15"/>
      <c r="T833" s="15"/>
      <c r="U833" s="15"/>
    </row>
    <row r="834" spans="1:21" ht="13.5" customHeight="1">
      <c r="A834" s="41">
        <f>RANK(N834,$N$18:$N$1857)</f>
        <v>522</v>
      </c>
      <c r="B834" s="146"/>
      <c r="C834" s="144"/>
      <c r="D834" s="144"/>
      <c r="E834" s="144"/>
      <c r="F834" s="144"/>
      <c r="G834" s="42"/>
      <c r="H834" s="42"/>
      <c r="I834" s="42"/>
      <c r="J834" s="42"/>
      <c r="K834" s="42"/>
      <c r="L834" s="42"/>
      <c r="M834" s="42"/>
      <c r="N834" s="43">
        <f>SUM(G834*$D$8+H834*$D$5+I834*$D$9+J834*$D$6+K834*$D$11+L834*$D$10+M834*$D$7)</f>
        <v>0</v>
      </c>
      <c r="O834" s="97" t="e">
        <f>VLOOKUP(B834,#REF!,14,0)</f>
        <v>#REF!</v>
      </c>
      <c r="P834" s="106">
        <f>SUM((((I834+L834)/1300*0.35)+(J834+M834)/14.5*0.35)+(K834/85)*0.3)*100</f>
        <v>0</v>
      </c>
      <c r="Q834" s="31"/>
      <c r="R834" s="15"/>
      <c r="S834" s="15"/>
      <c r="T834" s="15"/>
      <c r="U834" s="15"/>
    </row>
    <row r="835" spans="1:21" ht="13.5" customHeight="1">
      <c r="A835" s="41">
        <f>RANK(N835,$N$18:$N$1857)</f>
        <v>522</v>
      </c>
      <c r="B835" s="146"/>
      <c r="C835" s="144"/>
      <c r="D835" s="144"/>
      <c r="E835" s="144"/>
      <c r="F835" s="144"/>
      <c r="G835" s="42"/>
      <c r="H835" s="42"/>
      <c r="I835" s="42"/>
      <c r="J835" s="42"/>
      <c r="K835" s="42"/>
      <c r="L835" s="42"/>
      <c r="M835" s="42"/>
      <c r="N835" s="43">
        <f>SUM(G835*$D$8+H835*$D$5+I835*$D$9+J835*$D$6+K835*$D$11+L835*$D$10+M835*$D$7)</f>
        <v>0</v>
      </c>
      <c r="O835" s="97" t="e">
        <f>VLOOKUP(B835,#REF!,14,0)</f>
        <v>#REF!</v>
      </c>
      <c r="P835" s="106">
        <f>SUM((((I835+L835)/1300*0.35)+(J835+M835)/14.5*0.35)+(K835/85)*0.3)*100</f>
        <v>0</v>
      </c>
      <c r="Q835" s="31"/>
      <c r="R835" s="15"/>
      <c r="S835" s="15"/>
      <c r="T835" s="15"/>
      <c r="U835" s="15"/>
    </row>
    <row r="836" spans="1:21" ht="13.5" customHeight="1">
      <c r="A836" s="41">
        <f>RANK(N836,$N$18:$N$1857)</f>
        <v>522</v>
      </c>
      <c r="B836" s="146"/>
      <c r="C836" s="144"/>
      <c r="D836" s="144"/>
      <c r="E836" s="144"/>
      <c r="F836" s="144"/>
      <c r="G836" s="42"/>
      <c r="H836" s="42"/>
      <c r="I836" s="42"/>
      <c r="J836" s="42"/>
      <c r="K836" s="42"/>
      <c r="L836" s="42"/>
      <c r="M836" s="42"/>
      <c r="N836" s="43">
        <f>SUM(G836*$D$8+H836*$D$5+I836*$D$9+J836*$D$6+K836*$D$11+L836*$D$10+M836*$D$7)</f>
        <v>0</v>
      </c>
      <c r="O836" s="97" t="e">
        <f>VLOOKUP(B836,#REF!,14,0)</f>
        <v>#REF!</v>
      </c>
      <c r="P836" s="106">
        <f>SUM((((I836+L836)/1300*0.35)+(J836+M836)/14.5*0.35)+(K836/85)*0.3)*100</f>
        <v>0</v>
      </c>
      <c r="Q836" s="31"/>
      <c r="R836" s="15"/>
      <c r="S836" s="15"/>
      <c r="T836" s="15"/>
      <c r="U836" s="15"/>
    </row>
    <row r="837" spans="1:21" ht="13.5" customHeight="1">
      <c r="A837" s="41">
        <f>RANK(N837,$N$18:$N$1857)</f>
        <v>522</v>
      </c>
      <c r="B837" s="146"/>
      <c r="C837" s="144"/>
      <c r="D837" s="144"/>
      <c r="E837" s="144"/>
      <c r="F837" s="144"/>
      <c r="G837" s="42"/>
      <c r="H837" s="42"/>
      <c r="I837" s="42"/>
      <c r="J837" s="42"/>
      <c r="K837" s="42"/>
      <c r="L837" s="42"/>
      <c r="M837" s="42"/>
      <c r="N837" s="43">
        <f>SUM(G837*$D$8+H837*$D$5+I837*$D$9+J837*$D$6+K837*$D$11+L837*$D$10+M837*$D$7)</f>
        <v>0</v>
      </c>
      <c r="O837" s="97" t="e">
        <f>VLOOKUP(B837,#REF!,14,0)</f>
        <v>#REF!</v>
      </c>
      <c r="P837" s="106">
        <f>SUM((((I837+L837)/1300*0.35)+(J837+M837)/14.5*0.35)+(K837/85)*0.3)*100</f>
        <v>0</v>
      </c>
      <c r="Q837" s="31"/>
      <c r="R837" s="15"/>
      <c r="S837" s="15"/>
      <c r="T837" s="15"/>
      <c r="U837" s="15"/>
    </row>
    <row r="838" spans="1:21" ht="13.5" customHeight="1">
      <c r="A838" s="41">
        <f>RANK(N838,$N$18:$N$1857)</f>
        <v>522</v>
      </c>
      <c r="B838" s="146"/>
      <c r="C838" s="144"/>
      <c r="D838" s="144"/>
      <c r="E838" s="144"/>
      <c r="F838" s="144"/>
      <c r="G838" s="42"/>
      <c r="H838" s="42"/>
      <c r="I838" s="42"/>
      <c r="J838" s="42"/>
      <c r="K838" s="42"/>
      <c r="L838" s="42"/>
      <c r="M838" s="42"/>
      <c r="N838" s="43">
        <f>SUM(G838*$D$8+H838*$D$5+I838*$D$9+J838*$D$6+K838*$D$11+L838*$D$10+M838*$D$7)</f>
        <v>0</v>
      </c>
      <c r="O838" s="97" t="e">
        <f>VLOOKUP(B838,#REF!,14,0)</f>
        <v>#REF!</v>
      </c>
      <c r="P838" s="106">
        <f>SUM((((I838+L838)/1300*0.35)+(J838+M838)/14.5*0.35)+(K838/85)*0.3)*100</f>
        <v>0</v>
      </c>
      <c r="Q838" s="31"/>
      <c r="R838" s="15"/>
      <c r="S838" s="15"/>
      <c r="T838" s="15"/>
      <c r="U838" s="15"/>
    </row>
    <row r="839" spans="1:21" ht="13.5" customHeight="1">
      <c r="A839" s="41">
        <f>RANK(N839,$N$18:$N$1857)</f>
        <v>522</v>
      </c>
      <c r="B839" s="146"/>
      <c r="C839" s="144"/>
      <c r="D839" s="144"/>
      <c r="E839" s="144"/>
      <c r="F839" s="144"/>
      <c r="G839" s="42"/>
      <c r="H839" s="42"/>
      <c r="I839" s="42"/>
      <c r="J839" s="42"/>
      <c r="K839" s="42"/>
      <c r="L839" s="42"/>
      <c r="M839" s="42"/>
      <c r="N839" s="43">
        <f>SUM(G839*$D$8+H839*$D$5+I839*$D$9+J839*$D$6+K839*$D$11+L839*$D$10+M839*$D$7)</f>
        <v>0</v>
      </c>
      <c r="O839" s="97" t="e">
        <f>VLOOKUP(B839,#REF!,14,0)</f>
        <v>#REF!</v>
      </c>
      <c r="P839" s="106">
        <f>SUM((((I839+L839)/1300*0.35)+(J839+M839)/14.5*0.35)+(K839/85)*0.3)*100</f>
        <v>0</v>
      </c>
      <c r="Q839" s="31"/>
      <c r="R839" s="15"/>
      <c r="S839" s="15"/>
      <c r="T839" s="15"/>
      <c r="U839" s="15"/>
    </row>
    <row r="840" spans="1:21" ht="13.5" customHeight="1">
      <c r="A840" s="41">
        <f>RANK(N840,$N$18:$N$1857)</f>
        <v>522</v>
      </c>
      <c r="B840" s="146"/>
      <c r="C840" s="144"/>
      <c r="D840" s="144"/>
      <c r="E840" s="144"/>
      <c r="F840" s="144"/>
      <c r="G840" s="42"/>
      <c r="H840" s="42"/>
      <c r="I840" s="42"/>
      <c r="J840" s="42"/>
      <c r="K840" s="42"/>
      <c r="L840" s="42"/>
      <c r="M840" s="42"/>
      <c r="N840" s="43">
        <f>SUM(G840*$D$8+H840*$D$5+I840*$D$9+J840*$D$6+K840*$D$11+L840*$D$10+M840*$D$7)</f>
        <v>0</v>
      </c>
      <c r="O840" s="97" t="e">
        <f>VLOOKUP(B840,#REF!,14,0)</f>
        <v>#REF!</v>
      </c>
      <c r="P840" s="106">
        <f>SUM((((I840+L840)/1300*0.35)+(J840+M840)/14.5*0.35)+(K840/85)*0.3)*100</f>
        <v>0</v>
      </c>
      <c r="Q840" s="31"/>
      <c r="R840" s="15"/>
      <c r="S840" s="15"/>
      <c r="T840" s="15"/>
      <c r="U840" s="15"/>
    </row>
    <row r="841" spans="1:21" ht="13.5" customHeight="1">
      <c r="A841" s="41">
        <f>RANK(N841,$N$18:$N$1857)</f>
        <v>522</v>
      </c>
      <c r="B841" s="146"/>
      <c r="C841" s="144"/>
      <c r="D841" s="144"/>
      <c r="E841" s="144"/>
      <c r="F841" s="144"/>
      <c r="G841" s="42"/>
      <c r="H841" s="42"/>
      <c r="I841" s="42"/>
      <c r="J841" s="42"/>
      <c r="K841" s="42"/>
      <c r="L841" s="42"/>
      <c r="M841" s="42"/>
      <c r="N841" s="43">
        <f>SUM(G841*$D$8+H841*$D$5+I841*$D$9+J841*$D$6+K841*$D$11+L841*$D$10+M841*$D$7)</f>
        <v>0</v>
      </c>
      <c r="O841" s="97" t="e">
        <f>VLOOKUP(B841,#REF!,14,0)</f>
        <v>#REF!</v>
      </c>
      <c r="P841" s="106">
        <f>SUM((((I841+L841)/1300*0.35)+(J841+M841)/14.5*0.35)+(K841/85)*0.3)*100</f>
        <v>0</v>
      </c>
      <c r="Q841" s="31"/>
      <c r="R841" s="15"/>
      <c r="S841" s="15"/>
      <c r="T841" s="15"/>
      <c r="U841" s="15"/>
    </row>
    <row r="842" spans="1:21" ht="13.5" customHeight="1">
      <c r="A842" s="41">
        <f>RANK(N842,$N$18:$N$1857)</f>
        <v>522</v>
      </c>
      <c r="B842" s="146"/>
      <c r="C842" s="144"/>
      <c r="D842" s="144"/>
      <c r="E842" s="144"/>
      <c r="F842" s="144"/>
      <c r="G842" s="42"/>
      <c r="H842" s="42"/>
      <c r="I842" s="42"/>
      <c r="J842" s="42"/>
      <c r="K842" s="42"/>
      <c r="L842" s="42"/>
      <c r="M842" s="42"/>
      <c r="N842" s="43">
        <f>SUM(G842*$D$8+H842*$D$5+I842*$D$9+J842*$D$6+K842*$D$11+L842*$D$10+M842*$D$7)</f>
        <v>0</v>
      </c>
      <c r="O842" s="97" t="e">
        <f>VLOOKUP(B842,#REF!,14,0)</f>
        <v>#REF!</v>
      </c>
      <c r="P842" s="106">
        <f>SUM((((I842+L842)/1300*0.35)+(J842+M842)/14.5*0.35)+(K842/85)*0.3)*100</f>
        <v>0</v>
      </c>
      <c r="Q842" s="31"/>
      <c r="R842" s="15"/>
      <c r="S842" s="15"/>
      <c r="T842" s="15"/>
      <c r="U842" s="15"/>
    </row>
    <row r="843" spans="1:21" ht="13.5" customHeight="1">
      <c r="A843" s="41">
        <f>RANK(N843,$N$18:$N$1857)</f>
        <v>522</v>
      </c>
      <c r="B843" s="146"/>
      <c r="C843" s="144"/>
      <c r="D843" s="144"/>
      <c r="E843" s="144"/>
      <c r="F843" s="144"/>
      <c r="G843" s="42"/>
      <c r="H843" s="42"/>
      <c r="I843" s="42"/>
      <c r="J843" s="42"/>
      <c r="K843" s="42"/>
      <c r="L843" s="42"/>
      <c r="M843" s="42"/>
      <c r="N843" s="43">
        <f>SUM(G843*$D$8+H843*$D$5+I843*$D$9+J843*$D$6+K843*$D$11+L843*$D$10+M843*$D$7)</f>
        <v>0</v>
      </c>
      <c r="O843" s="97" t="e">
        <f>VLOOKUP(B843,#REF!,14,0)</f>
        <v>#REF!</v>
      </c>
      <c r="P843" s="106">
        <f>SUM((((I843+L843)/1300*0.35)+(J843+M843)/14.5*0.35)+(K843/85)*0.3)*100</f>
        <v>0</v>
      </c>
      <c r="Q843" s="31"/>
      <c r="R843" s="15"/>
      <c r="S843" s="15"/>
      <c r="T843" s="15"/>
      <c r="U843" s="15"/>
    </row>
    <row r="844" spans="1:21" ht="13.5" customHeight="1">
      <c r="A844" s="41">
        <f>RANK(N844,$N$18:$N$1857)</f>
        <v>522</v>
      </c>
      <c r="B844" s="146"/>
      <c r="C844" s="144"/>
      <c r="D844" s="144"/>
      <c r="E844" s="144"/>
      <c r="F844" s="144"/>
      <c r="G844" s="42"/>
      <c r="H844" s="42"/>
      <c r="I844" s="42"/>
      <c r="J844" s="42"/>
      <c r="K844" s="42"/>
      <c r="L844" s="42"/>
      <c r="M844" s="42"/>
      <c r="N844" s="43">
        <f>SUM(G844*$D$8+H844*$D$5+I844*$D$9+J844*$D$6+K844*$D$11+L844*$D$10+M844*$D$7)</f>
        <v>0</v>
      </c>
      <c r="O844" s="97" t="e">
        <f>VLOOKUP(B844,#REF!,14,0)</f>
        <v>#REF!</v>
      </c>
      <c r="P844" s="106">
        <f>SUM((((I844+L844)/1300*0.35)+(J844+M844)/14.5*0.35)+(K844/85)*0.3)*100</f>
        <v>0</v>
      </c>
      <c r="Q844" s="31"/>
      <c r="R844" s="15"/>
      <c r="S844" s="15"/>
      <c r="T844" s="15"/>
      <c r="U844" s="15"/>
    </row>
    <row r="845" spans="1:21" ht="13.5" customHeight="1">
      <c r="A845" s="41">
        <f>RANK(N845,$N$18:$N$1857)</f>
        <v>522</v>
      </c>
      <c r="B845" s="146"/>
      <c r="C845" s="144"/>
      <c r="D845" s="144"/>
      <c r="E845" s="144"/>
      <c r="F845" s="144"/>
      <c r="G845" s="42"/>
      <c r="H845" s="42"/>
      <c r="I845" s="42"/>
      <c r="J845" s="42"/>
      <c r="K845" s="42"/>
      <c r="L845" s="42"/>
      <c r="M845" s="42"/>
      <c r="N845" s="43">
        <f>SUM(G845*$D$8+H845*$D$5+I845*$D$9+J845*$D$6+K845*$D$11+L845*$D$10+M845*$D$7)</f>
        <v>0</v>
      </c>
      <c r="O845" s="97" t="e">
        <f>VLOOKUP(B845,#REF!,14,0)</f>
        <v>#REF!</v>
      </c>
      <c r="P845" s="106">
        <f>SUM((((I845+L845)/1300*0.35)+(J845+M845)/14.5*0.35)+(K845/85)*0.3)*100</f>
        <v>0</v>
      </c>
      <c r="Q845" s="31"/>
      <c r="R845" s="15"/>
      <c r="S845" s="15"/>
      <c r="T845" s="15"/>
      <c r="U845" s="15"/>
    </row>
    <row r="846" spans="1:21" ht="13.5" customHeight="1">
      <c r="A846" s="41">
        <f>RANK(N846,$N$18:$N$1857)</f>
        <v>522</v>
      </c>
      <c r="B846" s="143"/>
      <c r="C846" s="144"/>
      <c r="D846" s="144"/>
      <c r="E846" s="144"/>
      <c r="F846" s="144"/>
      <c r="G846" s="42"/>
      <c r="H846" s="42"/>
      <c r="I846" s="42"/>
      <c r="J846" s="42"/>
      <c r="K846" s="42"/>
      <c r="L846" s="42"/>
      <c r="M846" s="42"/>
      <c r="N846" s="43">
        <f>SUM(G846*$D$8+H846*$D$5+I846*$D$9+J846*$D$6+K846*$D$11+L846*$D$10+M846*$D$7)</f>
        <v>0</v>
      </c>
      <c r="O846" s="97" t="e">
        <f>VLOOKUP(B846,#REF!,14,0)</f>
        <v>#REF!</v>
      </c>
      <c r="P846" s="106">
        <f>SUM((((I846+L846)/1300*0.35)+(J846+M846)/14.5*0.35)+(K846/85)*0.3)*100</f>
        <v>0</v>
      </c>
      <c r="Q846" s="31"/>
      <c r="R846" s="15"/>
      <c r="S846" s="15"/>
      <c r="T846" s="15"/>
      <c r="U846" s="15"/>
    </row>
    <row r="847" spans="1:21" ht="13.5" customHeight="1">
      <c r="A847" s="41">
        <f>RANK(N847,$N$18:$N$1857)</f>
        <v>522</v>
      </c>
      <c r="B847" s="143"/>
      <c r="C847" s="144"/>
      <c r="D847" s="144"/>
      <c r="E847" s="144"/>
      <c r="F847" s="144"/>
      <c r="G847" s="42"/>
      <c r="H847" s="42"/>
      <c r="I847" s="42"/>
      <c r="J847" s="42"/>
      <c r="K847" s="42"/>
      <c r="L847" s="42"/>
      <c r="M847" s="42"/>
      <c r="N847" s="43">
        <f>SUM(G847*$D$8+H847*$D$5+I847*$D$9+J847*$D$6+K847*$D$11+L847*$D$10+M847*$D$7)</f>
        <v>0</v>
      </c>
      <c r="O847" s="97" t="e">
        <f>VLOOKUP(B847,#REF!,14,0)</f>
        <v>#REF!</v>
      </c>
      <c r="P847" s="106">
        <f>SUM((((I847+L847)/1300*0.35)+(J847+M847)/14.5*0.35)+(K847/85)*0.3)*100</f>
        <v>0</v>
      </c>
      <c r="Q847" s="31"/>
      <c r="R847" s="15"/>
      <c r="S847" s="15"/>
      <c r="T847" s="15"/>
      <c r="U847" s="15"/>
    </row>
    <row r="848" spans="1:21" ht="13.5" customHeight="1">
      <c r="A848" s="41">
        <f>RANK(N848,$N$18:$N$1857)</f>
        <v>522</v>
      </c>
      <c r="B848" s="146"/>
      <c r="C848" s="144"/>
      <c r="D848" s="144"/>
      <c r="E848" s="144"/>
      <c r="F848" s="144"/>
      <c r="G848" s="42"/>
      <c r="H848" s="42"/>
      <c r="I848" s="42"/>
      <c r="J848" s="42"/>
      <c r="K848" s="42"/>
      <c r="L848" s="42"/>
      <c r="M848" s="42"/>
      <c r="N848" s="43">
        <f>SUM(G848*$D$8+H848*$D$5+I848*$D$9+J848*$D$6+K848*$D$11+L848*$D$10+M848*$D$7)</f>
        <v>0</v>
      </c>
      <c r="O848" s="97" t="e">
        <f>VLOOKUP(B848,#REF!,14,0)</f>
        <v>#REF!</v>
      </c>
      <c r="P848" s="106">
        <f>SUM((((I848+L848)/1300*0.35)+(J848+M848)/14.5*0.35)+(K848/85)*0.3)*100</f>
        <v>0</v>
      </c>
      <c r="Q848" s="31"/>
      <c r="R848" s="15"/>
      <c r="S848" s="15"/>
      <c r="T848" s="15"/>
      <c r="U848" s="15"/>
    </row>
    <row r="849" spans="1:21" ht="13.5" customHeight="1">
      <c r="A849" s="41">
        <f>RANK(N849,$N$18:$N$1857)</f>
        <v>522</v>
      </c>
      <c r="B849" s="146"/>
      <c r="C849" s="144"/>
      <c r="D849" s="144"/>
      <c r="E849" s="144"/>
      <c r="F849" s="144"/>
      <c r="G849" s="42"/>
      <c r="H849" s="42"/>
      <c r="I849" s="42"/>
      <c r="J849" s="42"/>
      <c r="K849" s="42"/>
      <c r="L849" s="42"/>
      <c r="M849" s="42"/>
      <c r="N849" s="43">
        <f>SUM(G849*$D$8+H849*$D$5+I849*$D$9+J849*$D$6+K849*$D$11+L849*$D$10+M849*$D$7)</f>
        <v>0</v>
      </c>
      <c r="O849" s="97" t="e">
        <f>VLOOKUP(B849,#REF!,14,0)</f>
        <v>#REF!</v>
      </c>
      <c r="P849" s="106">
        <f>SUM((((I849+L849)/1300*0.35)+(J849+M849)/14.5*0.35)+(K849/85)*0.3)*100</f>
        <v>0</v>
      </c>
      <c r="Q849" s="31"/>
      <c r="R849" s="15"/>
      <c r="S849" s="15"/>
      <c r="T849" s="15"/>
      <c r="U849" s="15"/>
    </row>
    <row r="850" spans="1:21" ht="13.5" customHeight="1">
      <c r="A850" s="41">
        <f>RANK(N850,$N$18:$N$1857)</f>
        <v>522</v>
      </c>
      <c r="B850" s="146"/>
      <c r="C850" s="144"/>
      <c r="D850" s="144"/>
      <c r="E850" s="144"/>
      <c r="F850" s="144"/>
      <c r="G850" s="42"/>
      <c r="H850" s="42"/>
      <c r="I850" s="42"/>
      <c r="J850" s="42"/>
      <c r="K850" s="42"/>
      <c r="L850" s="42"/>
      <c r="M850" s="42"/>
      <c r="N850" s="43">
        <f>SUM(G850*$D$8+H850*$D$5+I850*$D$9+J850*$D$6+K850*$D$11+L850*$D$10+M850*$D$7)</f>
        <v>0</v>
      </c>
      <c r="O850" s="97" t="e">
        <f>VLOOKUP(B850,#REF!,14,0)</f>
        <v>#REF!</v>
      </c>
      <c r="P850" s="106">
        <f>SUM((((I850+L850)/1300*0.35)+(J850+M850)/14.5*0.35)+(K850/85)*0.3)*100</f>
        <v>0</v>
      </c>
      <c r="Q850" s="31"/>
      <c r="R850" s="15"/>
      <c r="S850" s="15"/>
      <c r="T850" s="15"/>
      <c r="U850" s="15"/>
    </row>
    <row r="851" spans="1:21" ht="13.5" customHeight="1">
      <c r="A851" s="41">
        <f>RANK(N851,$N$18:$N$1857)</f>
        <v>522</v>
      </c>
      <c r="B851" s="146"/>
      <c r="C851" s="144"/>
      <c r="D851" s="144"/>
      <c r="E851" s="144"/>
      <c r="F851" s="144"/>
      <c r="G851" s="42"/>
      <c r="H851" s="42"/>
      <c r="I851" s="42"/>
      <c r="J851" s="42"/>
      <c r="K851" s="42"/>
      <c r="L851" s="42"/>
      <c r="M851" s="42"/>
      <c r="N851" s="43">
        <f>SUM(G851*$D$8+H851*$D$5+I851*$D$9+J851*$D$6+K851*$D$11+L851*$D$10+M851*$D$7)</f>
        <v>0</v>
      </c>
      <c r="O851" s="97" t="e">
        <f>VLOOKUP(B851,#REF!,14,0)</f>
        <v>#REF!</v>
      </c>
      <c r="P851" s="106">
        <f>SUM((((I851+L851)/1300*0.35)+(J851+M851)/14.5*0.35)+(K851/85)*0.3)*100</f>
        <v>0</v>
      </c>
      <c r="Q851" s="31"/>
      <c r="R851" s="15"/>
      <c r="S851" s="15"/>
      <c r="T851" s="15"/>
      <c r="U851" s="15"/>
    </row>
    <row r="852" spans="1:21" ht="13.5" customHeight="1">
      <c r="A852" s="41">
        <f>RANK(N852,$N$18:$N$1857)</f>
        <v>522</v>
      </c>
      <c r="B852" s="146"/>
      <c r="C852" s="144"/>
      <c r="D852" s="144"/>
      <c r="E852" s="144"/>
      <c r="F852" s="144"/>
      <c r="G852" s="42"/>
      <c r="H852" s="42"/>
      <c r="I852" s="42"/>
      <c r="J852" s="42"/>
      <c r="K852" s="42"/>
      <c r="L852" s="42"/>
      <c r="M852" s="42"/>
      <c r="N852" s="43">
        <f>SUM(G852*$D$8+H852*$D$5+I852*$D$9+J852*$D$6+K852*$D$11+L852*$D$10+M852*$D$7)</f>
        <v>0</v>
      </c>
      <c r="O852" s="97" t="e">
        <f>VLOOKUP(B852,#REF!,14,0)</f>
        <v>#REF!</v>
      </c>
      <c r="P852" s="106">
        <f>SUM((((I852+L852)/1300*0.35)+(J852+M852)/14.5*0.35)+(K852/85)*0.3)*100</f>
        <v>0</v>
      </c>
      <c r="Q852" s="31"/>
      <c r="R852" s="15"/>
      <c r="S852" s="15"/>
      <c r="T852" s="15"/>
      <c r="U852" s="15"/>
    </row>
    <row r="853" spans="1:21" ht="13.5" customHeight="1">
      <c r="A853" s="41">
        <f>RANK(N853,$N$18:$N$1857)</f>
        <v>522</v>
      </c>
      <c r="B853" s="146"/>
      <c r="C853" s="144"/>
      <c r="D853" s="144"/>
      <c r="E853" s="144"/>
      <c r="F853" s="144"/>
      <c r="G853" s="42"/>
      <c r="H853" s="42"/>
      <c r="I853" s="42"/>
      <c r="J853" s="42"/>
      <c r="K853" s="42"/>
      <c r="L853" s="42"/>
      <c r="M853" s="42"/>
      <c r="N853" s="43">
        <f>SUM(G853*$D$8+H853*$D$5+I853*$D$9+J853*$D$6+K853*$D$11+L853*$D$10+M853*$D$7)</f>
        <v>0</v>
      </c>
      <c r="O853" s="97" t="e">
        <f>VLOOKUP(B853,#REF!,14,0)</f>
        <v>#REF!</v>
      </c>
      <c r="P853" s="106">
        <f>SUM((((I853+L853)/1300*0.35)+(J853+M853)/14.5*0.35)+(K853/85)*0.3)*100</f>
        <v>0</v>
      </c>
      <c r="Q853" s="31"/>
      <c r="R853" s="15"/>
      <c r="S853" s="15"/>
      <c r="T853" s="15"/>
      <c r="U853" s="15"/>
    </row>
    <row r="854" spans="1:21" ht="13.5" customHeight="1">
      <c r="A854" s="41">
        <f>RANK(N854,$N$18:$N$1857)</f>
        <v>522</v>
      </c>
      <c r="B854" s="146"/>
      <c r="C854" s="144"/>
      <c r="D854" s="144"/>
      <c r="E854" s="144"/>
      <c r="F854" s="144"/>
      <c r="G854" s="42"/>
      <c r="H854" s="42"/>
      <c r="I854" s="42"/>
      <c r="J854" s="42"/>
      <c r="K854" s="42"/>
      <c r="L854" s="42"/>
      <c r="M854" s="42"/>
      <c r="N854" s="43">
        <f>SUM(G854*$D$8+H854*$D$5+I854*$D$9+J854*$D$6+K854*$D$11+L854*$D$10+M854*$D$7)</f>
        <v>0</v>
      </c>
      <c r="O854" s="97" t="e">
        <f>VLOOKUP(B854,#REF!,14,0)</f>
        <v>#REF!</v>
      </c>
      <c r="P854" s="106">
        <f>SUM((((I854+L854)/1300*0.35)+(J854+M854)/14.5*0.35)+(K854/85)*0.3)*100</f>
        <v>0</v>
      </c>
      <c r="Q854" s="31"/>
      <c r="R854" s="15"/>
      <c r="S854" s="15"/>
      <c r="T854" s="15"/>
      <c r="U854" s="15"/>
    </row>
    <row r="855" spans="1:21" ht="13.5" customHeight="1">
      <c r="A855" s="41">
        <f>RANK(N855,$N$18:$N$1857)</f>
        <v>522</v>
      </c>
      <c r="B855" s="146"/>
      <c r="C855" s="144"/>
      <c r="D855" s="144"/>
      <c r="E855" s="144"/>
      <c r="F855" s="144"/>
      <c r="G855" s="42"/>
      <c r="H855" s="42"/>
      <c r="I855" s="42"/>
      <c r="J855" s="42"/>
      <c r="K855" s="42"/>
      <c r="L855" s="42"/>
      <c r="M855" s="42"/>
      <c r="N855" s="43">
        <f>SUM(G855*$D$8+H855*$D$5+I855*$D$9+J855*$D$6+K855*$D$11+L855*$D$10+M855*$D$7)</f>
        <v>0</v>
      </c>
      <c r="O855" s="97" t="e">
        <f>VLOOKUP(B855,#REF!,14,0)</f>
        <v>#REF!</v>
      </c>
      <c r="P855" s="106">
        <f>SUM((((I855+L855)/1300*0.35)+(J855+M855)/14.5*0.35)+(K855/85)*0.3)*100</f>
        <v>0</v>
      </c>
      <c r="Q855" s="31"/>
      <c r="R855" s="15"/>
      <c r="S855" s="15"/>
      <c r="T855" s="15"/>
      <c r="U855" s="15"/>
    </row>
    <row r="856" spans="1:21" ht="13.5" customHeight="1">
      <c r="A856" s="41">
        <f>RANK(N856,$N$18:$N$1857)</f>
        <v>522</v>
      </c>
      <c r="B856" s="146"/>
      <c r="C856" s="144"/>
      <c r="D856" s="144"/>
      <c r="E856" s="144"/>
      <c r="F856" s="144"/>
      <c r="G856" s="42"/>
      <c r="H856" s="42"/>
      <c r="I856" s="42"/>
      <c r="J856" s="42"/>
      <c r="K856" s="42"/>
      <c r="L856" s="42"/>
      <c r="M856" s="42"/>
      <c r="N856" s="43">
        <f>SUM(G856*$D$8+H856*$D$5+I856*$D$9+J856*$D$6+K856*$D$11+L856*$D$10+M856*$D$7)</f>
        <v>0</v>
      </c>
      <c r="O856" s="97" t="e">
        <f>VLOOKUP(B856,#REF!,14,0)</f>
        <v>#REF!</v>
      </c>
      <c r="P856" s="106">
        <f>SUM((((I856+L856)/1300*0.35)+(J856+M856)/14.5*0.35)+(K856/85)*0.3)*100</f>
        <v>0</v>
      </c>
      <c r="Q856" s="31"/>
      <c r="R856" s="15"/>
      <c r="S856" s="15"/>
      <c r="T856" s="15"/>
      <c r="U856" s="15"/>
    </row>
    <row r="857" spans="1:21" ht="13.5" customHeight="1">
      <c r="A857" s="41">
        <f>RANK(N857,$N$18:$N$1857)</f>
        <v>522</v>
      </c>
      <c r="B857" s="146"/>
      <c r="C857" s="144"/>
      <c r="D857" s="144"/>
      <c r="E857" s="144"/>
      <c r="F857" s="144"/>
      <c r="G857" s="42"/>
      <c r="H857" s="42"/>
      <c r="I857" s="42"/>
      <c r="J857" s="42"/>
      <c r="K857" s="42"/>
      <c r="L857" s="42"/>
      <c r="M857" s="42"/>
      <c r="N857" s="43">
        <f>SUM(G857*$D$8+H857*$D$5+I857*$D$9+J857*$D$6+K857*$D$11+L857*$D$10+M857*$D$7)</f>
        <v>0</v>
      </c>
      <c r="O857" s="97" t="e">
        <f>VLOOKUP(B857,#REF!,14,0)</f>
        <v>#REF!</v>
      </c>
      <c r="P857" s="106">
        <f>SUM((((I857+L857)/1300*0.35)+(J857+M857)/14.5*0.35)+(K857/85)*0.3)*100</f>
        <v>0</v>
      </c>
      <c r="Q857" s="31"/>
      <c r="R857" s="15"/>
      <c r="S857" s="15"/>
      <c r="T857" s="15"/>
      <c r="U857" s="15"/>
    </row>
    <row r="858" spans="1:21" ht="13.5" customHeight="1">
      <c r="A858" s="41">
        <f>RANK(N858,$N$18:$N$1857)</f>
        <v>522</v>
      </c>
      <c r="B858" s="146"/>
      <c r="C858" s="144"/>
      <c r="D858" s="144"/>
      <c r="E858" s="144"/>
      <c r="F858" s="144"/>
      <c r="G858" s="42"/>
      <c r="H858" s="42"/>
      <c r="I858" s="42"/>
      <c r="J858" s="42"/>
      <c r="K858" s="42"/>
      <c r="L858" s="42"/>
      <c r="M858" s="42"/>
      <c r="N858" s="43">
        <f>SUM(G858*$D$8+H858*$D$5+I858*$D$9+J858*$D$6+K858*$D$11+L858*$D$10+M858*$D$7)</f>
        <v>0</v>
      </c>
      <c r="O858" s="97" t="e">
        <f>VLOOKUP(B858,#REF!,14,0)</f>
        <v>#REF!</v>
      </c>
      <c r="P858" s="106">
        <f>SUM((((I858+L858)/1300*0.35)+(J858+M858)/14.5*0.35)+(K858/85)*0.3)*100</f>
        <v>0</v>
      </c>
      <c r="Q858" s="31"/>
      <c r="R858" s="15"/>
      <c r="S858" s="15"/>
      <c r="T858" s="15"/>
      <c r="U858" s="15"/>
    </row>
    <row r="859" spans="1:21" ht="13.5" customHeight="1">
      <c r="A859" s="41">
        <f>RANK(N859,$N$18:$N$1857)</f>
        <v>522</v>
      </c>
      <c r="B859" s="146"/>
      <c r="C859" s="144"/>
      <c r="D859" s="144"/>
      <c r="E859" s="144"/>
      <c r="F859" s="144"/>
      <c r="G859" s="42"/>
      <c r="H859" s="42"/>
      <c r="I859" s="42"/>
      <c r="J859" s="42"/>
      <c r="K859" s="42"/>
      <c r="L859" s="42"/>
      <c r="M859" s="42"/>
      <c r="N859" s="43">
        <f>SUM(G859*$D$8+H859*$D$5+I859*$D$9+J859*$D$6+K859*$D$11+L859*$D$10+M859*$D$7)</f>
        <v>0</v>
      </c>
      <c r="O859" s="97" t="e">
        <f>VLOOKUP(B859,#REF!,14,0)</f>
        <v>#REF!</v>
      </c>
      <c r="P859" s="106">
        <f>SUM((((I859+L859)/1300*0.35)+(J859+M859)/14.5*0.35)+(K859/85)*0.3)*100</f>
        <v>0</v>
      </c>
      <c r="Q859" s="31"/>
      <c r="R859" s="15"/>
      <c r="S859" s="15"/>
      <c r="T859" s="15"/>
      <c r="U859" s="15"/>
    </row>
    <row r="860" spans="1:21" ht="13.5" customHeight="1">
      <c r="A860" s="41">
        <f>RANK(N860,$N$18:$N$1857)</f>
        <v>522</v>
      </c>
      <c r="B860" s="146"/>
      <c r="C860" s="144"/>
      <c r="D860" s="144"/>
      <c r="E860" s="144"/>
      <c r="F860" s="144"/>
      <c r="G860" s="42"/>
      <c r="H860" s="42"/>
      <c r="I860" s="42"/>
      <c r="J860" s="42"/>
      <c r="K860" s="42"/>
      <c r="L860" s="42"/>
      <c r="M860" s="42"/>
      <c r="N860" s="43">
        <f>SUM(G860*$D$8+H860*$D$5+I860*$D$9+J860*$D$6+K860*$D$11+L860*$D$10+M860*$D$7)</f>
        <v>0</v>
      </c>
      <c r="O860" s="97" t="e">
        <f>VLOOKUP(B860,#REF!,14,0)</f>
        <v>#REF!</v>
      </c>
      <c r="P860" s="106">
        <f>SUM((((I860+L860)/1300*0.35)+(J860+M860)/14.5*0.35)+(K860/85)*0.3)*100</f>
        <v>0</v>
      </c>
      <c r="Q860" s="31"/>
      <c r="R860" s="15"/>
      <c r="S860" s="15"/>
      <c r="T860" s="15"/>
      <c r="U860" s="15"/>
    </row>
    <row r="861" spans="1:21" ht="13.5" customHeight="1">
      <c r="A861" s="41">
        <f>RANK(N861,$N$18:$N$1857)</f>
        <v>522</v>
      </c>
      <c r="B861" s="146"/>
      <c r="C861" s="144"/>
      <c r="D861" s="144"/>
      <c r="E861" s="144"/>
      <c r="F861" s="144"/>
      <c r="G861" s="42"/>
      <c r="H861" s="42"/>
      <c r="I861" s="42"/>
      <c r="J861" s="42"/>
      <c r="K861" s="42"/>
      <c r="L861" s="42"/>
      <c r="M861" s="42"/>
      <c r="N861" s="43">
        <f>SUM(G861*$D$8+H861*$D$5+I861*$D$9+J861*$D$6+K861*$D$11+L861*$D$10+M861*$D$7)</f>
        <v>0</v>
      </c>
      <c r="O861" s="97" t="e">
        <f>VLOOKUP(B861,#REF!,14,0)</f>
        <v>#REF!</v>
      </c>
      <c r="P861" s="106">
        <f>SUM((((I861+L861)/1300*0.35)+(J861+M861)/14.5*0.35)+(K861/85)*0.3)*100</f>
        <v>0</v>
      </c>
      <c r="Q861" s="31"/>
      <c r="R861" s="15"/>
      <c r="S861" s="15"/>
      <c r="T861" s="15"/>
      <c r="U861" s="15"/>
    </row>
    <row r="862" spans="1:21" ht="13.5" customHeight="1">
      <c r="A862" s="41">
        <f>RANK(N862,$N$18:$N$1857)</f>
        <v>522</v>
      </c>
      <c r="B862" s="146"/>
      <c r="C862" s="144"/>
      <c r="D862" s="144"/>
      <c r="E862" s="144"/>
      <c r="F862" s="144"/>
      <c r="G862" s="42"/>
      <c r="H862" s="42"/>
      <c r="I862" s="42"/>
      <c r="J862" s="42"/>
      <c r="K862" s="42"/>
      <c r="L862" s="42"/>
      <c r="M862" s="42"/>
      <c r="N862" s="43">
        <f>SUM(G862*$D$8+H862*$D$5+I862*$D$9+J862*$D$6+K862*$D$11+L862*$D$10+M862*$D$7)</f>
        <v>0</v>
      </c>
      <c r="O862" s="97" t="e">
        <f>VLOOKUP(B862,#REF!,14,0)</f>
        <v>#REF!</v>
      </c>
      <c r="P862" s="106">
        <f>SUM((((I862+L862)/1300*0.35)+(J862+M862)/14.5*0.35)+(K862/85)*0.3)*100</f>
        <v>0</v>
      </c>
      <c r="Q862" s="31"/>
      <c r="R862" s="15"/>
      <c r="S862" s="15"/>
      <c r="T862" s="15"/>
      <c r="U862" s="15"/>
    </row>
    <row r="863" spans="1:21" ht="13.5" customHeight="1">
      <c r="A863" s="41">
        <f>RANK(N863,$N$18:$N$1857)</f>
        <v>522</v>
      </c>
      <c r="B863" s="146"/>
      <c r="C863" s="144"/>
      <c r="D863" s="144"/>
      <c r="E863" s="144"/>
      <c r="F863" s="144"/>
      <c r="G863" s="42"/>
      <c r="H863" s="42"/>
      <c r="I863" s="42"/>
      <c r="J863" s="42"/>
      <c r="K863" s="42"/>
      <c r="L863" s="42"/>
      <c r="M863" s="42"/>
      <c r="N863" s="43">
        <f>SUM(G863*$D$8+H863*$D$5+I863*$D$9+J863*$D$6+K863*$D$11+L863*$D$10+M863*$D$7)</f>
        <v>0</v>
      </c>
      <c r="O863" s="97" t="e">
        <f>VLOOKUP(B863,#REF!,14,0)</f>
        <v>#REF!</v>
      </c>
      <c r="P863" s="106">
        <f>SUM((((I863+L863)/1300*0.35)+(J863+M863)/14.5*0.35)+(K863/85)*0.3)*100</f>
        <v>0</v>
      </c>
      <c r="Q863" s="31"/>
      <c r="R863" s="15"/>
      <c r="S863" s="15"/>
      <c r="T863" s="15"/>
      <c r="U863" s="15"/>
    </row>
    <row r="864" spans="1:21" ht="13.5" customHeight="1">
      <c r="A864" s="41">
        <f>RANK(N864,$N$18:$N$1857)</f>
        <v>522</v>
      </c>
      <c r="B864" s="146"/>
      <c r="C864" s="144"/>
      <c r="D864" s="144"/>
      <c r="E864" s="144"/>
      <c r="F864" s="144"/>
      <c r="G864" s="42"/>
      <c r="H864" s="42"/>
      <c r="I864" s="42"/>
      <c r="J864" s="42"/>
      <c r="K864" s="42"/>
      <c r="L864" s="42"/>
      <c r="M864" s="42"/>
      <c r="N864" s="43">
        <f>SUM(G864*$D$8+H864*$D$5+I864*$D$9+J864*$D$6+K864*$D$11+L864*$D$10+M864*$D$7)</f>
        <v>0</v>
      </c>
      <c r="O864" s="97" t="e">
        <f>VLOOKUP(B864,#REF!,14,0)</f>
        <v>#REF!</v>
      </c>
      <c r="P864" s="106">
        <f>SUM((((I864+L864)/1300*0.35)+(J864+M864)/14.5*0.35)+(K864/85)*0.3)*100</f>
        <v>0</v>
      </c>
      <c r="Q864" s="31"/>
      <c r="R864" s="15"/>
      <c r="S864" s="15"/>
      <c r="T864" s="15"/>
      <c r="U864" s="15"/>
    </row>
    <row r="865" spans="1:21" ht="13.5" customHeight="1">
      <c r="A865" s="41">
        <f>RANK(N865,$N$18:$N$1857)</f>
        <v>522</v>
      </c>
      <c r="B865" s="146"/>
      <c r="C865" s="144"/>
      <c r="D865" s="144"/>
      <c r="E865" s="144"/>
      <c r="F865" s="144"/>
      <c r="G865" s="42"/>
      <c r="H865" s="42"/>
      <c r="I865" s="42"/>
      <c r="J865" s="42"/>
      <c r="K865" s="42"/>
      <c r="L865" s="42"/>
      <c r="M865" s="42"/>
      <c r="N865" s="43">
        <f>SUM(G865*$D$8+H865*$D$5+I865*$D$9+J865*$D$6+K865*$D$11+L865*$D$10+M865*$D$7)</f>
        <v>0</v>
      </c>
      <c r="O865" s="97" t="e">
        <f>VLOOKUP(B865,#REF!,14,0)</f>
        <v>#REF!</v>
      </c>
      <c r="P865" s="106">
        <f>SUM((((I865+L865)/1300*0.35)+(J865+M865)/14.5*0.35)+(K865/85)*0.3)*100</f>
        <v>0</v>
      </c>
      <c r="Q865" s="31"/>
      <c r="R865" s="15"/>
      <c r="S865" s="15"/>
      <c r="T865" s="15"/>
      <c r="U865" s="15"/>
    </row>
    <row r="866" spans="1:21" ht="13.5" customHeight="1">
      <c r="A866" s="41">
        <f>RANK(N866,$N$18:$N$1857)</f>
        <v>522</v>
      </c>
      <c r="B866" s="146"/>
      <c r="C866" s="144"/>
      <c r="D866" s="144"/>
      <c r="E866" s="144"/>
      <c r="F866" s="144"/>
      <c r="G866" s="42"/>
      <c r="H866" s="42"/>
      <c r="I866" s="42"/>
      <c r="J866" s="42"/>
      <c r="K866" s="42"/>
      <c r="L866" s="42"/>
      <c r="M866" s="42"/>
      <c r="N866" s="43">
        <f>SUM(G866*$D$8+H866*$D$5+I866*$D$9+J866*$D$6+K866*$D$11+L866*$D$10+M866*$D$7)</f>
        <v>0</v>
      </c>
      <c r="O866" s="97" t="e">
        <f>VLOOKUP(B866,#REF!,14,0)</f>
        <v>#REF!</v>
      </c>
      <c r="P866" s="106">
        <f>SUM((((I866+L866)/1300*0.35)+(J866+M866)/14.5*0.35)+(K866/85)*0.3)*100</f>
        <v>0</v>
      </c>
      <c r="Q866" s="31"/>
      <c r="R866" s="15"/>
      <c r="S866" s="15"/>
      <c r="T866" s="15"/>
      <c r="U866" s="15"/>
    </row>
    <row r="867" spans="1:21" ht="13.5" customHeight="1">
      <c r="A867" s="41">
        <f>RANK(N867,$N$18:$N$1857)</f>
        <v>522</v>
      </c>
      <c r="B867" s="146"/>
      <c r="C867" s="144"/>
      <c r="D867" s="144"/>
      <c r="E867" s="144"/>
      <c r="F867" s="144"/>
      <c r="G867" s="42"/>
      <c r="H867" s="42"/>
      <c r="I867" s="42"/>
      <c r="J867" s="42"/>
      <c r="K867" s="42"/>
      <c r="L867" s="42"/>
      <c r="M867" s="42"/>
      <c r="N867" s="43">
        <f>SUM(G867*$D$8+H867*$D$5+I867*$D$9+J867*$D$6+K867*$D$11+L867*$D$10+M867*$D$7)</f>
        <v>0</v>
      </c>
      <c r="O867" s="97" t="e">
        <f>VLOOKUP(B867,#REF!,14,0)</f>
        <v>#REF!</v>
      </c>
      <c r="P867" s="106">
        <f>SUM((((I867+L867)/1300*0.35)+(J867+M867)/14.5*0.35)+(K867/85)*0.3)*100</f>
        <v>0</v>
      </c>
      <c r="Q867" s="31"/>
      <c r="R867" s="15"/>
      <c r="S867" s="15"/>
      <c r="T867" s="15"/>
      <c r="U867" s="15"/>
    </row>
    <row r="868" spans="1:21" ht="13.5" customHeight="1">
      <c r="A868" s="41">
        <f>RANK(N868,$N$18:$N$1857)</f>
        <v>522</v>
      </c>
      <c r="B868" s="146"/>
      <c r="C868" s="144"/>
      <c r="D868" s="144"/>
      <c r="E868" s="144"/>
      <c r="F868" s="144"/>
      <c r="G868" s="42"/>
      <c r="H868" s="42"/>
      <c r="I868" s="42"/>
      <c r="J868" s="42"/>
      <c r="K868" s="42"/>
      <c r="L868" s="42"/>
      <c r="M868" s="42"/>
      <c r="N868" s="43">
        <f>SUM(G868*$D$8+H868*$D$5+I868*$D$9+J868*$D$6+K868*$D$11+L868*$D$10+M868*$D$7)</f>
        <v>0</v>
      </c>
      <c r="O868" s="97" t="e">
        <f>VLOOKUP(B868,#REF!,14,0)</f>
        <v>#REF!</v>
      </c>
      <c r="P868" s="106">
        <f>SUM((((I868+L868)/1300*0.35)+(J868+M868)/14.5*0.35)+(K868/85)*0.3)*100</f>
        <v>0</v>
      </c>
      <c r="Q868" s="31"/>
      <c r="R868" s="15"/>
      <c r="S868" s="15"/>
      <c r="T868" s="15"/>
      <c r="U868" s="15"/>
    </row>
    <row r="869" spans="1:21" ht="13.5" customHeight="1">
      <c r="A869" s="41">
        <f>RANK(N869,$N$18:$N$1857)</f>
        <v>522</v>
      </c>
      <c r="B869" s="146"/>
      <c r="C869" s="144"/>
      <c r="D869" s="144"/>
      <c r="E869" s="144"/>
      <c r="F869" s="144"/>
      <c r="G869" s="42"/>
      <c r="H869" s="42"/>
      <c r="I869" s="42"/>
      <c r="J869" s="42"/>
      <c r="K869" s="42"/>
      <c r="L869" s="42"/>
      <c r="M869" s="42"/>
      <c r="N869" s="43">
        <f>SUM(G869*$D$8+H869*$D$5+I869*$D$9+J869*$D$6+K869*$D$11+L869*$D$10+M869*$D$7)</f>
        <v>0</v>
      </c>
      <c r="O869" s="97" t="e">
        <f>VLOOKUP(B869,#REF!,14,0)</f>
        <v>#REF!</v>
      </c>
      <c r="P869" s="106">
        <f>SUM((((I869+L869)/1300*0.35)+(J869+M869)/14.5*0.35)+(K869/85)*0.3)*100</f>
        <v>0</v>
      </c>
      <c r="Q869" s="31"/>
      <c r="R869" s="15"/>
      <c r="S869" s="15"/>
      <c r="T869" s="15"/>
      <c r="U869" s="15"/>
    </row>
    <row r="870" spans="1:21" ht="13.5" customHeight="1">
      <c r="A870" s="41">
        <f>RANK(N870,$N$18:$N$1857)</f>
        <v>522</v>
      </c>
      <c r="B870" s="143"/>
      <c r="C870" s="144"/>
      <c r="D870" s="144"/>
      <c r="E870" s="144"/>
      <c r="F870" s="144"/>
      <c r="G870" s="42"/>
      <c r="H870" s="42"/>
      <c r="I870" s="42"/>
      <c r="J870" s="42"/>
      <c r="K870" s="42"/>
      <c r="L870" s="42"/>
      <c r="M870" s="42"/>
      <c r="N870" s="43">
        <f>SUM(G870*$D$8+H870*$D$5+I870*$D$9+J870*$D$6+K870*$D$11+L870*$D$10+M870*$D$7)</f>
        <v>0</v>
      </c>
      <c r="O870" s="97" t="e">
        <f>VLOOKUP(B870,#REF!,14,0)</f>
        <v>#REF!</v>
      </c>
      <c r="P870" s="106">
        <f>SUM((((I870+L870)/1300*0.35)+(J870+M870)/14.5*0.35)+(K870/85)*0.3)*100</f>
        <v>0</v>
      </c>
      <c r="Q870" s="31"/>
      <c r="R870" s="15"/>
      <c r="S870" s="15"/>
      <c r="T870" s="15"/>
      <c r="U870" s="15"/>
    </row>
    <row r="871" spans="1:21" ht="13.5" customHeight="1">
      <c r="A871" s="41">
        <f>RANK(N871,$N$18:$N$1857)</f>
        <v>522</v>
      </c>
      <c r="B871" s="143"/>
      <c r="C871" s="144"/>
      <c r="D871" s="144"/>
      <c r="E871" s="144"/>
      <c r="F871" s="144"/>
      <c r="G871" s="42"/>
      <c r="H871" s="42"/>
      <c r="I871" s="42"/>
      <c r="J871" s="42"/>
      <c r="K871" s="42"/>
      <c r="L871" s="42"/>
      <c r="M871" s="42"/>
      <c r="N871" s="43">
        <f>SUM(G871*$D$8+H871*$D$5+I871*$D$9+J871*$D$6+K871*$D$11+L871*$D$10+M871*$D$7)</f>
        <v>0</v>
      </c>
      <c r="O871" s="97" t="e">
        <f>VLOOKUP(B871,#REF!,14,0)</f>
        <v>#REF!</v>
      </c>
      <c r="P871" s="106">
        <f>SUM((((I871+L871)/1300*0.35)+(J871+M871)/14.5*0.35)+(K871/85)*0.3)*100</f>
        <v>0</v>
      </c>
      <c r="Q871" s="31"/>
      <c r="R871" s="15"/>
      <c r="S871" s="15"/>
      <c r="T871" s="15"/>
      <c r="U871" s="15"/>
    </row>
    <row r="872" spans="1:21" ht="13.5" customHeight="1">
      <c r="A872" s="41">
        <f>RANK(N872,$N$18:$N$1857)</f>
        <v>522</v>
      </c>
      <c r="B872" s="143"/>
      <c r="C872" s="144"/>
      <c r="D872" s="144"/>
      <c r="E872" s="144"/>
      <c r="F872" s="144"/>
      <c r="G872" s="42"/>
      <c r="H872" s="42"/>
      <c r="I872" s="42"/>
      <c r="J872" s="42"/>
      <c r="K872" s="42"/>
      <c r="L872" s="42"/>
      <c r="M872" s="42"/>
      <c r="N872" s="43">
        <f>SUM(G872*$D$8+H872*$D$5+I872*$D$9+J872*$D$6+K872*$D$11+L872*$D$10+M872*$D$7)</f>
        <v>0</v>
      </c>
      <c r="O872" s="97" t="e">
        <f>VLOOKUP(B872,#REF!,14,0)</f>
        <v>#REF!</v>
      </c>
      <c r="P872" s="106">
        <f>SUM((((I872+L872)/1300*0.35)+(J872+M872)/14.5*0.35)+(K872/85)*0.3)*100</f>
        <v>0</v>
      </c>
      <c r="Q872" s="31"/>
      <c r="R872" s="15"/>
      <c r="S872" s="15"/>
      <c r="T872" s="15"/>
      <c r="U872" s="15"/>
    </row>
    <row r="873" spans="1:21" ht="13.5" customHeight="1">
      <c r="A873" s="41">
        <f>RANK(N873,$N$18:$N$1857)</f>
        <v>522</v>
      </c>
      <c r="B873" s="146"/>
      <c r="C873" s="144"/>
      <c r="D873" s="144"/>
      <c r="E873" s="144"/>
      <c r="F873" s="144"/>
      <c r="G873" s="42"/>
      <c r="H873" s="42"/>
      <c r="I873" s="42"/>
      <c r="J873" s="42"/>
      <c r="K873" s="42"/>
      <c r="L873" s="42"/>
      <c r="M873" s="42"/>
      <c r="N873" s="43">
        <f>SUM(G873*$D$8+H873*$D$5+I873*$D$9+J873*$D$6+K873*$D$11+L873*$D$10+M873*$D$7)</f>
        <v>0</v>
      </c>
      <c r="O873" s="97" t="e">
        <f>VLOOKUP(B873,#REF!,14,0)</f>
        <v>#REF!</v>
      </c>
      <c r="P873" s="106">
        <f>SUM((((I873+L873)/1300*0.35)+(J873+M873)/14.5*0.35)+(K873/85)*0.3)*100</f>
        <v>0</v>
      </c>
      <c r="Q873" s="31"/>
      <c r="R873" s="15"/>
      <c r="S873" s="15"/>
      <c r="T873" s="15"/>
      <c r="U873" s="15"/>
    </row>
    <row r="874" spans="1:21" ht="13.5" customHeight="1">
      <c r="A874" s="41">
        <f>RANK(N874,$N$18:$N$1857)</f>
        <v>522</v>
      </c>
      <c r="B874" s="146"/>
      <c r="C874" s="144"/>
      <c r="D874" s="144"/>
      <c r="E874" s="144"/>
      <c r="F874" s="144"/>
      <c r="G874" s="42"/>
      <c r="H874" s="42"/>
      <c r="I874" s="42"/>
      <c r="J874" s="42"/>
      <c r="K874" s="42"/>
      <c r="L874" s="42"/>
      <c r="M874" s="42"/>
      <c r="N874" s="43">
        <f>SUM(G874*$D$8+H874*$D$5+I874*$D$9+J874*$D$6+K874*$D$11+L874*$D$10+M874*$D$7)</f>
        <v>0</v>
      </c>
      <c r="O874" s="97" t="e">
        <f>VLOOKUP(B874,#REF!,14,0)</f>
        <v>#REF!</v>
      </c>
      <c r="P874" s="106">
        <f>SUM((((I874+L874)/1300*0.35)+(J874+M874)/14.5*0.35)+(K874/85)*0.3)*100</f>
        <v>0</v>
      </c>
      <c r="Q874" s="31"/>
      <c r="R874" s="15"/>
      <c r="S874" s="15"/>
      <c r="T874" s="15"/>
      <c r="U874" s="15"/>
    </row>
    <row r="875" spans="1:21" ht="13.5" customHeight="1">
      <c r="A875" s="41">
        <f>RANK(N875,$N$18:$N$1857)</f>
        <v>522</v>
      </c>
      <c r="B875" s="146"/>
      <c r="C875" s="144"/>
      <c r="D875" s="144"/>
      <c r="E875" s="144"/>
      <c r="F875" s="144"/>
      <c r="G875" s="42"/>
      <c r="H875" s="42"/>
      <c r="I875" s="42"/>
      <c r="J875" s="42"/>
      <c r="K875" s="42"/>
      <c r="L875" s="42"/>
      <c r="M875" s="42"/>
      <c r="N875" s="43">
        <f>SUM(G875*$D$8+H875*$D$5+I875*$D$9+J875*$D$6+K875*$D$11+L875*$D$10+M875*$D$7)</f>
        <v>0</v>
      </c>
      <c r="O875" s="97" t="e">
        <f>VLOOKUP(B875,#REF!,14,0)</f>
        <v>#REF!</v>
      </c>
      <c r="P875" s="106">
        <f>SUM((((I875+L875)/1300*0.35)+(J875+M875)/14.5*0.35)+(K875/85)*0.3)*100</f>
        <v>0</v>
      </c>
      <c r="Q875" s="31"/>
      <c r="R875" s="15"/>
      <c r="S875" s="15"/>
      <c r="T875" s="15"/>
      <c r="U875" s="15"/>
    </row>
    <row r="876" spans="1:21" ht="13.5" customHeight="1">
      <c r="A876" s="41">
        <f>RANK(N876,$N$18:$N$1857)</f>
        <v>522</v>
      </c>
      <c r="B876" s="146"/>
      <c r="C876" s="144"/>
      <c r="D876" s="144"/>
      <c r="E876" s="144"/>
      <c r="F876" s="144"/>
      <c r="G876" s="42"/>
      <c r="H876" s="42"/>
      <c r="I876" s="42"/>
      <c r="J876" s="42"/>
      <c r="K876" s="42"/>
      <c r="L876" s="42"/>
      <c r="M876" s="42"/>
      <c r="N876" s="43">
        <f>SUM(G876*$D$8+H876*$D$5+I876*$D$9+J876*$D$6+K876*$D$11+L876*$D$10+M876*$D$7)</f>
        <v>0</v>
      </c>
      <c r="O876" s="97" t="e">
        <f>VLOOKUP(B876,#REF!,14,0)</f>
        <v>#REF!</v>
      </c>
      <c r="P876" s="106">
        <f>SUM((((I876+L876)/1300*0.35)+(J876+M876)/14.5*0.35)+(K876/85)*0.3)*100</f>
        <v>0</v>
      </c>
      <c r="Q876" s="31"/>
      <c r="R876" s="15"/>
      <c r="S876" s="15"/>
      <c r="T876" s="15"/>
      <c r="U876" s="15"/>
    </row>
    <row r="877" spans="1:21" ht="13.5" customHeight="1">
      <c r="A877" s="41">
        <f>RANK(N877,$N$18:$N$1857)</f>
        <v>522</v>
      </c>
      <c r="B877" s="146"/>
      <c r="C877" s="144"/>
      <c r="D877" s="144"/>
      <c r="E877" s="144"/>
      <c r="F877" s="144"/>
      <c r="G877" s="42"/>
      <c r="H877" s="42"/>
      <c r="I877" s="42"/>
      <c r="J877" s="42"/>
      <c r="K877" s="42"/>
      <c r="L877" s="42"/>
      <c r="M877" s="42"/>
      <c r="N877" s="43">
        <f>SUM(G877*$D$8+H877*$D$5+I877*$D$9+J877*$D$6+K877*$D$11+L877*$D$10+M877*$D$7)</f>
        <v>0</v>
      </c>
      <c r="O877" s="97" t="e">
        <f>VLOOKUP(B877,#REF!,14,0)</f>
        <v>#REF!</v>
      </c>
      <c r="P877" s="106">
        <f>SUM((((I877+L877)/1300*0.35)+(J877+M877)/14.5*0.35)+(K877/85)*0.3)*100</f>
        <v>0</v>
      </c>
      <c r="Q877" s="31"/>
      <c r="R877" s="15"/>
      <c r="S877" s="15"/>
      <c r="T877" s="15"/>
      <c r="U877" s="15"/>
    </row>
    <row r="878" spans="1:21" ht="13.5" customHeight="1">
      <c r="A878" s="41">
        <f>RANK(N878,$N$18:$N$1857)</f>
        <v>522</v>
      </c>
      <c r="B878" s="146"/>
      <c r="C878" s="144"/>
      <c r="D878" s="144"/>
      <c r="E878" s="144"/>
      <c r="F878" s="144"/>
      <c r="G878" s="42"/>
      <c r="H878" s="42"/>
      <c r="I878" s="42"/>
      <c r="J878" s="42"/>
      <c r="K878" s="42"/>
      <c r="L878" s="42"/>
      <c r="M878" s="42"/>
      <c r="N878" s="43">
        <f>SUM(G878*$D$8+H878*$D$5+I878*$D$9+J878*$D$6+K878*$D$11+L878*$D$10+M878*$D$7)</f>
        <v>0</v>
      </c>
      <c r="O878" s="97" t="e">
        <f>VLOOKUP(B878,#REF!,14,0)</f>
        <v>#REF!</v>
      </c>
      <c r="P878" s="106">
        <f>SUM((((I878+L878)/1300*0.35)+(J878+M878)/14.5*0.35)+(K878/85)*0.3)*100</f>
        <v>0</v>
      </c>
      <c r="Q878" s="31"/>
      <c r="R878" s="15"/>
      <c r="S878" s="15"/>
      <c r="T878" s="15"/>
      <c r="U878" s="15"/>
    </row>
    <row r="879" spans="1:21" ht="13.5" customHeight="1">
      <c r="A879" s="41">
        <f>RANK(N879,$N$18:$N$1857)</f>
        <v>522</v>
      </c>
      <c r="B879" s="146"/>
      <c r="C879" s="144"/>
      <c r="D879" s="144"/>
      <c r="E879" s="144"/>
      <c r="F879" s="144"/>
      <c r="G879" s="42"/>
      <c r="H879" s="42"/>
      <c r="I879" s="42"/>
      <c r="J879" s="42"/>
      <c r="K879" s="42"/>
      <c r="L879" s="42"/>
      <c r="M879" s="42"/>
      <c r="N879" s="43">
        <f>SUM(G879*$D$8+H879*$D$5+I879*$D$9+J879*$D$6+K879*$D$11+L879*$D$10+M879*$D$7)</f>
        <v>0</v>
      </c>
      <c r="O879" s="97" t="e">
        <f>VLOOKUP(B879,#REF!,14,0)</f>
        <v>#REF!</v>
      </c>
      <c r="P879" s="106">
        <f>SUM((((I879+L879)/1300*0.35)+(J879+M879)/14.5*0.35)+(K879/85)*0.3)*100</f>
        <v>0</v>
      </c>
      <c r="Q879" s="31"/>
      <c r="R879" s="15"/>
      <c r="S879" s="15"/>
      <c r="T879" s="15"/>
      <c r="U879" s="15"/>
    </row>
    <row r="880" spans="1:21" ht="13.5" customHeight="1">
      <c r="A880" s="41">
        <f>RANK(N880,$N$18:$N$1857)</f>
        <v>522</v>
      </c>
      <c r="B880" s="146"/>
      <c r="C880" s="144"/>
      <c r="D880" s="144"/>
      <c r="E880" s="144"/>
      <c r="F880" s="144"/>
      <c r="G880" s="42"/>
      <c r="H880" s="42"/>
      <c r="I880" s="42"/>
      <c r="J880" s="42"/>
      <c r="K880" s="42"/>
      <c r="L880" s="42"/>
      <c r="M880" s="42"/>
      <c r="N880" s="43">
        <f>SUM(G880*$D$8+H880*$D$5+I880*$D$9+J880*$D$6+K880*$D$11+L880*$D$10+M880*$D$7)</f>
        <v>0</v>
      </c>
      <c r="O880" s="97" t="e">
        <f>VLOOKUP(B880,#REF!,14,0)</f>
        <v>#REF!</v>
      </c>
      <c r="P880" s="106">
        <f>SUM((((I880+L880)/1300*0.35)+(J880+M880)/14.5*0.35)+(K880/85)*0.3)*100</f>
        <v>0</v>
      </c>
      <c r="Q880" s="31"/>
      <c r="R880" s="15"/>
      <c r="S880" s="15"/>
      <c r="T880" s="15"/>
      <c r="U880" s="15"/>
    </row>
    <row r="881" spans="1:21" ht="13.5" customHeight="1">
      <c r="A881" s="41">
        <f>RANK(N881,$N$18:$N$1857)</f>
        <v>522</v>
      </c>
      <c r="B881" s="146"/>
      <c r="C881" s="144"/>
      <c r="D881" s="144"/>
      <c r="E881" s="144"/>
      <c r="F881" s="144"/>
      <c r="G881" s="42"/>
      <c r="H881" s="42"/>
      <c r="I881" s="42"/>
      <c r="J881" s="42"/>
      <c r="K881" s="42"/>
      <c r="L881" s="42"/>
      <c r="M881" s="42"/>
      <c r="N881" s="43">
        <f>SUM(G881*$D$8+H881*$D$5+I881*$D$9+J881*$D$6+K881*$D$11+L881*$D$10+M881*$D$7)</f>
        <v>0</v>
      </c>
      <c r="O881" s="97" t="e">
        <f>VLOOKUP(B881,#REF!,14,0)</f>
        <v>#REF!</v>
      </c>
      <c r="P881" s="106">
        <f>SUM((((I881+L881)/1300*0.35)+(J881+M881)/14.5*0.35)+(K881/85)*0.3)*100</f>
        <v>0</v>
      </c>
      <c r="Q881" s="31"/>
      <c r="R881" s="15"/>
      <c r="S881" s="15"/>
      <c r="T881" s="15"/>
      <c r="U881" s="15"/>
    </row>
    <row r="882" spans="1:21" ht="13.5" customHeight="1">
      <c r="A882" s="41">
        <f>RANK(N882,$N$18:$N$1857)</f>
        <v>522</v>
      </c>
      <c r="B882" s="146"/>
      <c r="C882" s="144"/>
      <c r="D882" s="144"/>
      <c r="E882" s="144"/>
      <c r="F882" s="144"/>
      <c r="G882" s="42"/>
      <c r="H882" s="42"/>
      <c r="I882" s="42"/>
      <c r="J882" s="42"/>
      <c r="K882" s="42"/>
      <c r="L882" s="42"/>
      <c r="M882" s="42"/>
      <c r="N882" s="43">
        <f>SUM(G882*$D$8+H882*$D$5+I882*$D$9+J882*$D$6+K882*$D$11+L882*$D$10+M882*$D$7)</f>
        <v>0</v>
      </c>
      <c r="O882" s="97" t="e">
        <f>VLOOKUP(B882,#REF!,14,0)</f>
        <v>#REF!</v>
      </c>
      <c r="P882" s="106">
        <f>SUM((((I882+L882)/1300*0.35)+(J882+M882)/14.5*0.35)+(K882/85)*0.3)*100</f>
        <v>0</v>
      </c>
      <c r="Q882" s="31"/>
      <c r="R882" s="15"/>
      <c r="S882" s="15"/>
      <c r="T882" s="15"/>
      <c r="U882" s="15"/>
    </row>
    <row r="883" spans="1:21" ht="13.5" customHeight="1">
      <c r="A883" s="41">
        <f>RANK(N883,$N$18:$N$1857)</f>
        <v>522</v>
      </c>
      <c r="B883" s="143"/>
      <c r="C883" s="144"/>
      <c r="D883" s="144"/>
      <c r="E883" s="144"/>
      <c r="F883" s="144"/>
      <c r="G883" s="42"/>
      <c r="H883" s="42"/>
      <c r="I883" s="42"/>
      <c r="J883" s="42"/>
      <c r="K883" s="42"/>
      <c r="L883" s="42"/>
      <c r="M883" s="42"/>
      <c r="N883" s="43">
        <f>SUM(G883*$D$8+H883*$D$5+I883*$D$9+J883*$D$6+K883*$D$11+L883*$D$10+M883*$D$7)</f>
        <v>0</v>
      </c>
      <c r="O883" s="97" t="e">
        <f>VLOOKUP(B883,#REF!,14,0)</f>
        <v>#REF!</v>
      </c>
      <c r="P883" s="106">
        <f>SUM((((I883+L883)/1300*0.35)+(J883+M883)/14.5*0.35)+(K883/85)*0.3)*100</f>
        <v>0</v>
      </c>
      <c r="Q883" s="31"/>
      <c r="R883" s="15"/>
      <c r="S883" s="15"/>
      <c r="T883" s="15"/>
      <c r="U883" s="15"/>
    </row>
    <row r="884" spans="1:21" ht="13.5" customHeight="1">
      <c r="A884" s="41">
        <f>RANK(N884,$N$18:$N$1857)</f>
        <v>522</v>
      </c>
      <c r="B884" s="143"/>
      <c r="C884" s="144"/>
      <c r="D884" s="144"/>
      <c r="E884" s="144"/>
      <c r="F884" s="144"/>
      <c r="G884" s="42"/>
      <c r="H884" s="42"/>
      <c r="I884" s="42"/>
      <c r="J884" s="42"/>
      <c r="K884" s="42"/>
      <c r="L884" s="42"/>
      <c r="M884" s="42"/>
      <c r="N884" s="43">
        <f>SUM(G884*$D$8+H884*$D$5+I884*$D$9+J884*$D$6+K884*$D$11+L884*$D$10+M884*$D$7)</f>
        <v>0</v>
      </c>
      <c r="O884" s="97" t="e">
        <f>VLOOKUP(B884,#REF!,14,0)</f>
        <v>#REF!</v>
      </c>
      <c r="P884" s="106">
        <f>SUM((((I884+L884)/1300*0.35)+(J884+M884)/14.5*0.35)+(K884/85)*0.3)*100</f>
        <v>0</v>
      </c>
      <c r="Q884" s="31"/>
      <c r="R884" s="15"/>
      <c r="S884" s="15"/>
      <c r="T884" s="15"/>
      <c r="U884" s="15"/>
    </row>
    <row r="885" spans="1:21" ht="13.5" customHeight="1">
      <c r="A885" s="41">
        <f>RANK(N885,$N$18:$N$1857)</f>
        <v>522</v>
      </c>
      <c r="B885" s="144"/>
      <c r="C885" s="144"/>
      <c r="D885" s="144"/>
      <c r="E885" s="144"/>
      <c r="F885" s="144"/>
      <c r="G885" s="42"/>
      <c r="H885" s="42"/>
      <c r="I885" s="42"/>
      <c r="J885" s="42"/>
      <c r="K885" s="42"/>
      <c r="L885" s="42"/>
      <c r="M885" s="42"/>
      <c r="N885" s="43">
        <f>SUM(G885*$D$8+H885*$D$5+I885*$D$9+J885*$D$6+K885*$D$11+L885*$D$10+M885*$D$7)</f>
        <v>0</v>
      </c>
      <c r="O885" s="97" t="e">
        <f>VLOOKUP(B885,#REF!,14,0)</f>
        <v>#REF!</v>
      </c>
      <c r="P885" s="106">
        <f>SUM((((I885+L885)/1300*0.35)+(J885+M885)/14.5*0.35)+(K885/85)*0.3)*100</f>
        <v>0</v>
      </c>
      <c r="Q885" s="31"/>
      <c r="R885" s="15"/>
      <c r="S885" s="15"/>
      <c r="T885" s="15"/>
      <c r="U885" s="15"/>
    </row>
    <row r="886" spans="1:21" ht="13.5" customHeight="1">
      <c r="A886" s="41">
        <f>RANK(N886,$N$18:$N$1857)</f>
        <v>522</v>
      </c>
      <c r="B886" s="144"/>
      <c r="C886" s="144"/>
      <c r="D886" s="144"/>
      <c r="E886" s="144"/>
      <c r="F886" s="144"/>
      <c r="G886" s="42"/>
      <c r="H886" s="42"/>
      <c r="I886" s="42"/>
      <c r="J886" s="42"/>
      <c r="K886" s="42"/>
      <c r="L886" s="42"/>
      <c r="M886" s="42"/>
      <c r="N886" s="43">
        <f>SUM(G886*$D$8+H886*$D$5+I886*$D$9+J886*$D$6+K886*$D$11+L886*$D$10+M886*$D$7)</f>
        <v>0</v>
      </c>
      <c r="O886" s="97" t="e">
        <f>VLOOKUP(B886,#REF!,14,0)</f>
        <v>#REF!</v>
      </c>
      <c r="P886" s="106">
        <f>SUM((((I886+L886)/1300*0.35)+(J886+M886)/14.5*0.35)+(K886/85)*0.3)*100</f>
        <v>0</v>
      </c>
      <c r="Q886" s="31"/>
      <c r="R886" s="15"/>
      <c r="S886" s="15"/>
      <c r="T886" s="15"/>
      <c r="U886" s="15"/>
    </row>
    <row r="887" spans="1:21" ht="13.5" customHeight="1">
      <c r="A887" s="41">
        <f>RANK(N887,$N$18:$N$1857)</f>
        <v>522</v>
      </c>
      <c r="B887" s="144"/>
      <c r="C887" s="144"/>
      <c r="D887" s="144"/>
      <c r="E887" s="144"/>
      <c r="F887" s="144"/>
      <c r="G887" s="42"/>
      <c r="H887" s="42"/>
      <c r="I887" s="42"/>
      <c r="J887" s="42"/>
      <c r="K887" s="42"/>
      <c r="L887" s="42"/>
      <c r="M887" s="42"/>
      <c r="N887" s="43">
        <f>SUM(G887*$D$8+H887*$D$5+I887*$D$9+J887*$D$6+K887*$D$11+L887*$D$10+M887*$D$7)</f>
        <v>0</v>
      </c>
      <c r="O887" s="97" t="e">
        <f>VLOOKUP(B887,#REF!,14,0)</f>
        <v>#REF!</v>
      </c>
      <c r="P887" s="106">
        <f>SUM((((I887+L887)/1300*0.35)+(J887+M887)/14.5*0.35)+(K887/85)*0.3)*100</f>
        <v>0</v>
      </c>
      <c r="Q887" s="31"/>
      <c r="R887" s="15"/>
      <c r="S887" s="15"/>
      <c r="T887" s="15"/>
      <c r="U887" s="15"/>
    </row>
    <row r="888" spans="1:21" ht="13.5" customHeight="1">
      <c r="A888" s="41">
        <f>RANK(N888,$N$18:$N$1857)</f>
        <v>522</v>
      </c>
      <c r="B888" s="144"/>
      <c r="C888" s="144"/>
      <c r="D888" s="144"/>
      <c r="E888" s="144"/>
      <c r="F888" s="144"/>
      <c r="G888" s="42"/>
      <c r="H888" s="42"/>
      <c r="I888" s="42"/>
      <c r="J888" s="42"/>
      <c r="K888" s="42"/>
      <c r="L888" s="42"/>
      <c r="M888" s="42"/>
      <c r="N888" s="43">
        <f>SUM(G888*$D$8+H888*$D$5+I888*$D$9+J888*$D$6+K888*$D$11+L888*$D$10+M888*$D$7)</f>
        <v>0</v>
      </c>
      <c r="O888" s="97" t="e">
        <f>VLOOKUP(B888,#REF!,14,0)</f>
        <v>#REF!</v>
      </c>
      <c r="P888" s="106">
        <f>SUM((((I888+L888)/1300*0.35)+(J888+M888)/14.5*0.35)+(K888/85)*0.3)*100</f>
        <v>0</v>
      </c>
      <c r="Q888" s="31"/>
      <c r="R888" s="15"/>
      <c r="S888" s="15"/>
      <c r="T888" s="15"/>
      <c r="U888" s="15"/>
    </row>
    <row r="889" spans="1:21" ht="13.5" customHeight="1">
      <c r="A889" s="41">
        <f>RANK(N889,$N$18:$N$1857)</f>
        <v>522</v>
      </c>
      <c r="B889" s="144"/>
      <c r="C889" s="144"/>
      <c r="D889" s="144"/>
      <c r="E889" s="144"/>
      <c r="F889" s="144"/>
      <c r="G889" s="42"/>
      <c r="H889" s="42"/>
      <c r="I889" s="42"/>
      <c r="J889" s="42"/>
      <c r="K889" s="42"/>
      <c r="L889" s="42"/>
      <c r="M889" s="42"/>
      <c r="N889" s="43">
        <f>SUM(G889*$D$8+H889*$D$5+I889*$D$9+J889*$D$6+K889*$D$11+L889*$D$10+M889*$D$7)</f>
        <v>0</v>
      </c>
      <c r="O889" s="97" t="e">
        <f>VLOOKUP(B889,#REF!,14,0)</f>
        <v>#REF!</v>
      </c>
      <c r="P889" s="106">
        <f>SUM((((I889+L889)/1300*0.35)+(J889+M889)/14.5*0.35)+(K889/85)*0.3)*100</f>
        <v>0</v>
      </c>
      <c r="Q889" s="31"/>
      <c r="R889" s="15"/>
      <c r="S889" s="15"/>
      <c r="T889" s="15"/>
      <c r="U889" s="15"/>
    </row>
    <row r="890" spans="1:21" ht="13.5" customHeight="1">
      <c r="A890" s="41">
        <f>RANK(N890,$N$18:$N$1857)</f>
        <v>522</v>
      </c>
      <c r="B890" s="144"/>
      <c r="C890" s="144"/>
      <c r="D890" s="144"/>
      <c r="E890" s="144"/>
      <c r="F890" s="144"/>
      <c r="G890" s="42"/>
      <c r="H890" s="42"/>
      <c r="I890" s="42"/>
      <c r="J890" s="42"/>
      <c r="K890" s="42"/>
      <c r="L890" s="42"/>
      <c r="M890" s="42"/>
      <c r="N890" s="43">
        <f>SUM(G890*$D$8+H890*$D$5+I890*$D$9+J890*$D$6+K890*$D$11+L890*$D$10+M890*$D$7)</f>
        <v>0</v>
      </c>
      <c r="O890" s="97" t="e">
        <f>VLOOKUP(B890,#REF!,14,0)</f>
        <v>#REF!</v>
      </c>
      <c r="P890" s="106">
        <f>SUM((((I890+L890)/1300*0.35)+(J890+M890)/14.5*0.35)+(K890/85)*0.3)*100</f>
        <v>0</v>
      </c>
      <c r="Q890" s="31"/>
      <c r="R890" s="15"/>
      <c r="S890" s="15"/>
      <c r="T890" s="15"/>
      <c r="U890" s="15"/>
    </row>
    <row r="891" spans="1:21" ht="13.5" customHeight="1">
      <c r="A891" s="41">
        <f>RANK(N891,$N$18:$N$1857)</f>
        <v>522</v>
      </c>
      <c r="B891" s="144"/>
      <c r="C891" s="144"/>
      <c r="D891" s="144"/>
      <c r="E891" s="144"/>
      <c r="F891" s="144"/>
      <c r="G891" s="42"/>
      <c r="H891" s="42"/>
      <c r="I891" s="42"/>
      <c r="J891" s="42"/>
      <c r="K891" s="42"/>
      <c r="L891" s="42"/>
      <c r="M891" s="42"/>
      <c r="N891" s="43">
        <f>SUM(G891*$D$8+H891*$D$5+I891*$D$9+J891*$D$6+K891*$D$11+L891*$D$10+M891*$D$7)</f>
        <v>0</v>
      </c>
      <c r="O891" s="97" t="e">
        <f>VLOOKUP(B891,#REF!,14,0)</f>
        <v>#REF!</v>
      </c>
      <c r="P891" s="106">
        <f>SUM((((I891+L891)/1300*0.35)+(J891+M891)/14.5*0.35)+(K891/85)*0.3)*100</f>
        <v>0</v>
      </c>
      <c r="Q891" s="31"/>
      <c r="R891" s="15"/>
      <c r="S891" s="15"/>
      <c r="T891" s="15"/>
      <c r="U891" s="15"/>
    </row>
    <row r="892" spans="1:21" ht="13.5" customHeight="1">
      <c r="A892" s="41">
        <f>RANK(N892,$N$18:$N$1857)</f>
        <v>522</v>
      </c>
      <c r="B892" s="144"/>
      <c r="C892" s="144"/>
      <c r="D892" s="144"/>
      <c r="E892" s="144"/>
      <c r="F892" s="144"/>
      <c r="G892" s="42"/>
      <c r="H892" s="42"/>
      <c r="I892" s="42"/>
      <c r="J892" s="42"/>
      <c r="K892" s="42"/>
      <c r="L892" s="42"/>
      <c r="M892" s="42"/>
      <c r="N892" s="43">
        <f>SUM(G892*$D$8+H892*$D$5+I892*$D$9+J892*$D$6+K892*$D$11+L892*$D$10+M892*$D$7)</f>
        <v>0</v>
      </c>
      <c r="O892" s="97" t="e">
        <f>VLOOKUP(B892,#REF!,14,0)</f>
        <v>#REF!</v>
      </c>
      <c r="P892" s="106">
        <f>SUM((((I892+L892)/1300*0.35)+(J892+M892)/14.5*0.35)+(K892/85)*0.3)*100</f>
        <v>0</v>
      </c>
      <c r="Q892" s="31"/>
      <c r="R892" s="15"/>
      <c r="S892" s="15"/>
      <c r="T892" s="15"/>
      <c r="U892" s="15"/>
    </row>
    <row r="893" spans="1:21" ht="13.5" customHeight="1">
      <c r="A893" s="41">
        <f>RANK(N893,$N$18:$N$1857)</f>
        <v>522</v>
      </c>
      <c r="B893" s="144"/>
      <c r="C893" s="144"/>
      <c r="D893" s="144"/>
      <c r="E893" s="144"/>
      <c r="F893" s="144"/>
      <c r="G893" s="42"/>
      <c r="H893" s="42"/>
      <c r="I893" s="42"/>
      <c r="J893" s="42"/>
      <c r="K893" s="42"/>
      <c r="L893" s="42"/>
      <c r="M893" s="42"/>
      <c r="N893" s="43">
        <f>SUM(G893*$D$8+H893*$D$5+I893*$D$9+J893*$D$6+K893*$D$11+L893*$D$10+M893*$D$7)</f>
        <v>0</v>
      </c>
      <c r="O893" s="97" t="e">
        <f>VLOOKUP(B893,#REF!,14,0)</f>
        <v>#REF!</v>
      </c>
      <c r="P893" s="106">
        <f>SUM((((I893+L893)/1300*0.35)+(J893+M893)/14.5*0.35)+(K893/85)*0.3)*100</f>
        <v>0</v>
      </c>
      <c r="Q893" s="31"/>
      <c r="R893" s="15"/>
      <c r="S893" s="15"/>
      <c r="T893" s="15"/>
      <c r="U893" s="15"/>
    </row>
    <row r="894" spans="1:21" ht="13.5" customHeight="1">
      <c r="A894" s="41">
        <f>RANK(N894,$N$18:$N$1857)</f>
        <v>522</v>
      </c>
      <c r="B894" s="143"/>
      <c r="C894" s="144"/>
      <c r="D894" s="144"/>
      <c r="E894" s="144"/>
      <c r="F894" s="144"/>
      <c r="G894" s="42"/>
      <c r="H894" s="42"/>
      <c r="I894" s="42"/>
      <c r="J894" s="42"/>
      <c r="K894" s="42"/>
      <c r="L894" s="42"/>
      <c r="M894" s="42"/>
      <c r="N894" s="43">
        <f>SUM(G894*$D$8+H894*$D$5+I894*$D$9+J894*$D$6+K894*$D$11+L894*$D$10+M894*$D$7)</f>
        <v>0</v>
      </c>
      <c r="O894" s="97" t="e">
        <f>VLOOKUP(B894,#REF!,14,0)</f>
        <v>#REF!</v>
      </c>
      <c r="P894" s="106">
        <f>SUM((((I894+L894)/1300*0.35)+(J894+M894)/14.5*0.35)+(K894/85)*0.3)*100</f>
        <v>0</v>
      </c>
      <c r="Q894" s="31"/>
      <c r="R894" s="15"/>
      <c r="S894" s="15"/>
      <c r="T894" s="15"/>
      <c r="U894" s="15"/>
    </row>
    <row r="895" spans="1:21" ht="13.5" customHeight="1">
      <c r="A895" s="41">
        <f>RANK(N895,$N$18:$N$1857)</f>
        <v>522</v>
      </c>
      <c r="B895" s="143"/>
      <c r="C895" s="144"/>
      <c r="D895" s="144"/>
      <c r="E895" s="144"/>
      <c r="F895" s="144"/>
      <c r="G895" s="42"/>
      <c r="H895" s="42"/>
      <c r="I895" s="42"/>
      <c r="J895" s="42"/>
      <c r="K895" s="42"/>
      <c r="L895" s="42"/>
      <c r="M895" s="42"/>
      <c r="N895" s="43">
        <f>SUM(G895*$D$8+H895*$D$5+I895*$D$9+J895*$D$6+K895*$D$11+L895*$D$10+M895*$D$7)</f>
        <v>0</v>
      </c>
      <c r="O895" s="97" t="e">
        <f>VLOOKUP(B895,#REF!,14,0)</f>
        <v>#REF!</v>
      </c>
      <c r="P895" s="106">
        <f>SUM((((I895+L895)/1300*0.35)+(J895+M895)/14.5*0.35)+(K895/85)*0.3)*100</f>
        <v>0</v>
      </c>
      <c r="Q895" s="31"/>
      <c r="R895" s="15"/>
      <c r="S895" s="15"/>
      <c r="T895" s="15"/>
      <c r="U895" s="15"/>
    </row>
    <row r="896" spans="1:21" ht="13.5" customHeight="1">
      <c r="A896" s="41">
        <f>RANK(N896,$N$18:$N$1857)</f>
        <v>522</v>
      </c>
      <c r="B896" s="146"/>
      <c r="C896" s="144"/>
      <c r="D896" s="144"/>
      <c r="E896" s="144"/>
      <c r="F896" s="144"/>
      <c r="G896" s="42"/>
      <c r="H896" s="42"/>
      <c r="I896" s="42"/>
      <c r="J896" s="42"/>
      <c r="K896" s="42"/>
      <c r="L896" s="42"/>
      <c r="M896" s="42"/>
      <c r="N896" s="43">
        <f>SUM(G896*$D$8+H896*$D$5+I896*$D$9+J896*$D$6+K896*$D$11+L896*$D$10+M896*$D$7)</f>
        <v>0</v>
      </c>
      <c r="O896" s="97" t="e">
        <f>VLOOKUP(B896,#REF!,14,0)</f>
        <v>#REF!</v>
      </c>
      <c r="P896" s="106">
        <f>SUM((((I896+L896)/1300*0.35)+(J896+M896)/14.5*0.35)+(K896/85)*0.3)*100</f>
        <v>0</v>
      </c>
      <c r="Q896" s="31"/>
      <c r="R896" s="15"/>
      <c r="S896" s="15"/>
      <c r="T896" s="15"/>
      <c r="U896" s="15"/>
    </row>
    <row r="897" spans="1:21" ht="13.5" customHeight="1">
      <c r="A897" s="41">
        <f>RANK(N897,$N$18:$N$1857)</f>
        <v>522</v>
      </c>
      <c r="B897" s="146"/>
      <c r="C897" s="144"/>
      <c r="D897" s="144"/>
      <c r="E897" s="144"/>
      <c r="F897" s="144"/>
      <c r="G897" s="42"/>
      <c r="H897" s="42"/>
      <c r="I897" s="42"/>
      <c r="J897" s="42"/>
      <c r="K897" s="42"/>
      <c r="L897" s="42"/>
      <c r="M897" s="42"/>
      <c r="N897" s="43">
        <f>SUM(G897*$D$8+H897*$D$5+I897*$D$9+J897*$D$6+K897*$D$11+L897*$D$10+M897*$D$7)</f>
        <v>0</v>
      </c>
      <c r="O897" s="97" t="e">
        <f>VLOOKUP(B897,#REF!,14,0)</f>
        <v>#REF!</v>
      </c>
      <c r="P897" s="106">
        <f>SUM((((I897+L897)/1300*0.35)+(J897+M897)/14.5*0.35)+(K897/85)*0.3)*100</f>
        <v>0</v>
      </c>
      <c r="Q897" s="31"/>
      <c r="R897" s="15"/>
      <c r="S897" s="15"/>
      <c r="T897" s="15"/>
      <c r="U897" s="15"/>
    </row>
    <row r="898" spans="1:21" ht="13.5" customHeight="1">
      <c r="A898" s="41">
        <f>RANK(N898,$N$18:$N$1857)</f>
        <v>522</v>
      </c>
      <c r="B898" s="146"/>
      <c r="C898" s="144"/>
      <c r="D898" s="144"/>
      <c r="E898" s="144"/>
      <c r="F898" s="144"/>
      <c r="G898" s="42"/>
      <c r="H898" s="42"/>
      <c r="I898" s="42"/>
      <c r="J898" s="42"/>
      <c r="K898" s="42"/>
      <c r="L898" s="42"/>
      <c r="M898" s="42"/>
      <c r="N898" s="43">
        <f>SUM(G898*$D$8+H898*$D$5+I898*$D$9+J898*$D$6+K898*$D$11+L898*$D$10+M898*$D$7)</f>
        <v>0</v>
      </c>
      <c r="O898" s="97" t="e">
        <f>VLOOKUP(B898,#REF!,14,0)</f>
        <v>#REF!</v>
      </c>
      <c r="P898" s="106">
        <f>SUM((((I898+L898)/1300*0.35)+(J898+M898)/14.5*0.35)+(K898/85)*0.3)*100</f>
        <v>0</v>
      </c>
      <c r="Q898" s="31"/>
      <c r="R898" s="15"/>
      <c r="S898" s="15"/>
      <c r="T898" s="15"/>
      <c r="U898" s="15"/>
    </row>
    <row r="899" spans="1:21" ht="13.5" customHeight="1">
      <c r="A899" s="41">
        <f>RANK(N899,$N$18:$N$1857)</f>
        <v>522</v>
      </c>
      <c r="B899" s="146"/>
      <c r="C899" s="144"/>
      <c r="D899" s="144"/>
      <c r="E899" s="144"/>
      <c r="F899" s="144"/>
      <c r="G899" s="42"/>
      <c r="H899" s="42"/>
      <c r="I899" s="42"/>
      <c r="J899" s="42"/>
      <c r="K899" s="42"/>
      <c r="L899" s="42"/>
      <c r="M899" s="42"/>
      <c r="N899" s="43">
        <f>SUM(G899*$D$8+H899*$D$5+I899*$D$9+J899*$D$6+K899*$D$11+L899*$D$10+M899*$D$7)</f>
        <v>0</v>
      </c>
      <c r="O899" s="97" t="e">
        <f>VLOOKUP(B899,#REF!,14,0)</f>
        <v>#REF!</v>
      </c>
      <c r="P899" s="106">
        <f>SUM((((I899+L899)/1300*0.35)+(J899+M899)/14.5*0.35)+(K899/85)*0.3)*100</f>
        <v>0</v>
      </c>
      <c r="Q899" s="31"/>
      <c r="R899" s="15"/>
      <c r="S899" s="15"/>
      <c r="T899" s="15"/>
      <c r="U899" s="15"/>
    </row>
    <row r="900" spans="1:21" ht="13.5" customHeight="1">
      <c r="A900" s="41">
        <f>RANK(N900,$N$18:$N$1857)</f>
        <v>522</v>
      </c>
      <c r="B900" s="146"/>
      <c r="C900" s="144"/>
      <c r="D900" s="144"/>
      <c r="E900" s="144"/>
      <c r="F900" s="144"/>
      <c r="G900" s="42"/>
      <c r="H900" s="42"/>
      <c r="I900" s="42"/>
      <c r="J900" s="42"/>
      <c r="K900" s="42"/>
      <c r="L900" s="42"/>
      <c r="M900" s="42"/>
      <c r="N900" s="43">
        <f>SUM(G900*$D$8+H900*$D$5+I900*$D$9+J900*$D$6+K900*$D$11+L900*$D$10+M900*$D$7)</f>
        <v>0</v>
      </c>
      <c r="O900" s="97" t="e">
        <f>VLOOKUP(B900,#REF!,14,0)</f>
        <v>#REF!</v>
      </c>
      <c r="P900" s="106">
        <f>SUM((((I900+L900)/1300*0.35)+(J900+M900)/14.5*0.35)+(K900/85)*0.3)*100</f>
        <v>0</v>
      </c>
      <c r="Q900" s="31"/>
      <c r="R900" s="15"/>
      <c r="S900" s="15"/>
      <c r="T900" s="15"/>
      <c r="U900" s="15"/>
    </row>
    <row r="901" spans="1:21" ht="13.5" customHeight="1">
      <c r="A901" s="41">
        <f>RANK(N901,$N$18:$N$1857)</f>
        <v>522</v>
      </c>
      <c r="B901" s="146"/>
      <c r="C901" s="144"/>
      <c r="D901" s="144"/>
      <c r="E901" s="144"/>
      <c r="F901" s="144"/>
      <c r="G901" s="42"/>
      <c r="H901" s="42"/>
      <c r="I901" s="42"/>
      <c r="J901" s="42"/>
      <c r="K901" s="42"/>
      <c r="L901" s="42"/>
      <c r="M901" s="42"/>
      <c r="N901" s="43">
        <f>SUM(G901*$D$8+H901*$D$5+I901*$D$9+J901*$D$6+K901*$D$11+L901*$D$10+M901*$D$7)</f>
        <v>0</v>
      </c>
      <c r="O901" s="97" t="e">
        <f>VLOOKUP(B901,#REF!,14,0)</f>
        <v>#REF!</v>
      </c>
      <c r="P901" s="106">
        <f>SUM((((I901+L901)/1300*0.35)+(J901+M901)/14.5*0.35)+(K901/85)*0.3)*100</f>
        <v>0</v>
      </c>
      <c r="Q901" s="31"/>
      <c r="R901" s="15"/>
      <c r="S901" s="15"/>
      <c r="T901" s="15"/>
      <c r="U901" s="15"/>
    </row>
    <row r="902" spans="1:21" ht="13.5" customHeight="1">
      <c r="A902" s="41">
        <f>RANK(N902,$N$18:$N$1857)</f>
        <v>522</v>
      </c>
      <c r="B902" s="146"/>
      <c r="C902" s="144"/>
      <c r="D902" s="144"/>
      <c r="E902" s="144"/>
      <c r="F902" s="144"/>
      <c r="G902" s="42"/>
      <c r="H902" s="42"/>
      <c r="I902" s="42"/>
      <c r="J902" s="42"/>
      <c r="K902" s="42"/>
      <c r="L902" s="42"/>
      <c r="M902" s="42"/>
      <c r="N902" s="43">
        <f>SUM(G902*$D$8+H902*$D$5+I902*$D$9+J902*$D$6+K902*$D$11+L902*$D$10+M902*$D$7)</f>
        <v>0</v>
      </c>
      <c r="O902" s="97" t="e">
        <f>VLOOKUP(B902,#REF!,14,0)</f>
        <v>#REF!</v>
      </c>
      <c r="P902" s="106">
        <f>SUM((((I902+L902)/1300*0.35)+(J902+M902)/14.5*0.35)+(K902/85)*0.3)*100</f>
        <v>0</v>
      </c>
      <c r="Q902" s="31"/>
      <c r="R902" s="15"/>
      <c r="S902" s="15"/>
      <c r="T902" s="15"/>
      <c r="U902" s="15"/>
    </row>
    <row r="903" spans="1:21" ht="13.5" customHeight="1">
      <c r="A903" s="41">
        <f>RANK(N903,$N$18:$N$1857)</f>
        <v>522</v>
      </c>
      <c r="B903" s="146"/>
      <c r="C903" s="144"/>
      <c r="D903" s="144"/>
      <c r="E903" s="144"/>
      <c r="F903" s="144"/>
      <c r="G903" s="42"/>
      <c r="H903" s="42"/>
      <c r="I903" s="42"/>
      <c r="J903" s="42"/>
      <c r="K903" s="42"/>
      <c r="L903" s="42"/>
      <c r="M903" s="42"/>
      <c r="N903" s="43">
        <f>SUM(G903*$D$8+H903*$D$5+I903*$D$9+J903*$D$6+K903*$D$11+L903*$D$10+M903*$D$7)</f>
        <v>0</v>
      </c>
      <c r="O903" s="97" t="e">
        <f>VLOOKUP(B903,#REF!,14,0)</f>
        <v>#REF!</v>
      </c>
      <c r="P903" s="106">
        <f>SUM((((I903+L903)/1300*0.35)+(J903+M903)/14.5*0.35)+(K903/85)*0.3)*100</f>
        <v>0</v>
      </c>
      <c r="Q903" s="31"/>
      <c r="R903" s="15"/>
      <c r="S903" s="15"/>
      <c r="T903" s="15"/>
      <c r="U903" s="15"/>
    </row>
    <row r="904" spans="1:21" ht="13.5" customHeight="1">
      <c r="A904" s="41">
        <f>RANK(N904,$N$18:$N$1857)</f>
        <v>522</v>
      </c>
      <c r="B904" s="146"/>
      <c r="C904" s="144"/>
      <c r="D904" s="144"/>
      <c r="E904" s="144"/>
      <c r="F904" s="144"/>
      <c r="G904" s="42"/>
      <c r="H904" s="42"/>
      <c r="I904" s="42"/>
      <c r="J904" s="42"/>
      <c r="K904" s="42"/>
      <c r="L904" s="42"/>
      <c r="M904" s="42"/>
      <c r="N904" s="43">
        <f>SUM(G904*$D$8+H904*$D$5+I904*$D$9+J904*$D$6+K904*$D$11+L904*$D$10+M904*$D$7)</f>
        <v>0</v>
      </c>
      <c r="O904" s="97" t="e">
        <f>VLOOKUP(B904,#REF!,14,0)</f>
        <v>#REF!</v>
      </c>
      <c r="P904" s="106">
        <f>SUM((((I904+L904)/1300*0.35)+(J904+M904)/14.5*0.35)+(K904/85)*0.3)*100</f>
        <v>0</v>
      </c>
      <c r="Q904" s="31"/>
      <c r="R904" s="15"/>
      <c r="S904" s="15"/>
      <c r="T904" s="15"/>
      <c r="U904" s="15"/>
    </row>
    <row r="905" spans="1:21" ht="13.5" customHeight="1">
      <c r="A905" s="41">
        <f>RANK(N905,$N$18:$N$1857)</f>
        <v>522</v>
      </c>
      <c r="B905" s="146"/>
      <c r="C905" s="144"/>
      <c r="D905" s="144"/>
      <c r="E905" s="144"/>
      <c r="F905" s="144"/>
      <c r="G905" s="42"/>
      <c r="H905" s="42"/>
      <c r="I905" s="42"/>
      <c r="J905" s="42"/>
      <c r="K905" s="42"/>
      <c r="L905" s="42"/>
      <c r="M905" s="42"/>
      <c r="N905" s="43">
        <f>SUM(G905*$D$8+H905*$D$5+I905*$D$9+J905*$D$6+K905*$D$11+L905*$D$10+M905*$D$7)</f>
        <v>0</v>
      </c>
      <c r="O905" s="97" t="e">
        <f>VLOOKUP(B905,#REF!,14,0)</f>
        <v>#REF!</v>
      </c>
      <c r="P905" s="106">
        <f>SUM((((I905+L905)/1300*0.35)+(J905+M905)/14.5*0.35)+(K905/85)*0.3)*100</f>
        <v>0</v>
      </c>
      <c r="Q905" s="31"/>
      <c r="R905" s="15"/>
      <c r="S905" s="15"/>
      <c r="T905" s="15"/>
      <c r="U905" s="15"/>
    </row>
    <row r="906" spans="1:21" ht="13.5" customHeight="1">
      <c r="A906" s="41">
        <f>RANK(N906,$N$18:$N$1857)</f>
        <v>522</v>
      </c>
      <c r="B906" s="146"/>
      <c r="C906" s="144"/>
      <c r="D906" s="144"/>
      <c r="E906" s="144"/>
      <c r="F906" s="144"/>
      <c r="G906" s="42"/>
      <c r="H906" s="42"/>
      <c r="I906" s="42"/>
      <c r="J906" s="42"/>
      <c r="K906" s="42"/>
      <c r="L906" s="42"/>
      <c r="M906" s="42"/>
      <c r="N906" s="43">
        <f>SUM(G906*$D$8+H906*$D$5+I906*$D$9+J906*$D$6+K906*$D$11+L906*$D$10+M906*$D$7)</f>
        <v>0</v>
      </c>
      <c r="O906" s="97" t="e">
        <f>VLOOKUP(B906,#REF!,14,0)</f>
        <v>#REF!</v>
      </c>
      <c r="P906" s="106">
        <f>SUM((((I906+L906)/1300*0.35)+(J906+M906)/14.5*0.35)+(K906/85)*0.3)*100</f>
        <v>0</v>
      </c>
      <c r="Q906" s="31"/>
      <c r="R906" s="15"/>
      <c r="S906" s="15"/>
      <c r="T906" s="15"/>
      <c r="U906" s="15"/>
    </row>
    <row r="907" spans="1:21" ht="13.5" customHeight="1">
      <c r="A907" s="41">
        <f>RANK(N907,$N$18:$N$1857)</f>
        <v>522</v>
      </c>
      <c r="B907" s="146"/>
      <c r="C907" s="144"/>
      <c r="D907" s="144"/>
      <c r="E907" s="144"/>
      <c r="F907" s="144"/>
      <c r="G907" s="42"/>
      <c r="H907" s="42"/>
      <c r="I907" s="42"/>
      <c r="J907" s="42"/>
      <c r="K907" s="42"/>
      <c r="L907" s="42"/>
      <c r="M907" s="42"/>
      <c r="N907" s="43">
        <f>SUM(G907*$D$8+H907*$D$5+I907*$D$9+J907*$D$6+K907*$D$11+L907*$D$10+M907*$D$7)</f>
        <v>0</v>
      </c>
      <c r="O907" s="97" t="e">
        <f>VLOOKUP(B907,#REF!,14,0)</f>
        <v>#REF!</v>
      </c>
      <c r="P907" s="106">
        <f>SUM((((I907+L907)/1300*0.35)+(J907+M907)/14.5*0.35)+(K907/85)*0.3)*100</f>
        <v>0</v>
      </c>
      <c r="Q907" s="31"/>
      <c r="R907" s="15"/>
      <c r="S907" s="15"/>
      <c r="T907" s="15"/>
      <c r="U907" s="15"/>
    </row>
    <row r="908" spans="1:21" ht="13.5" customHeight="1">
      <c r="A908" s="41">
        <f>RANK(N908,$N$18:$N$1857)</f>
        <v>522</v>
      </c>
      <c r="B908" s="143"/>
      <c r="C908" s="144"/>
      <c r="D908" s="144"/>
      <c r="E908" s="144"/>
      <c r="F908" s="144"/>
      <c r="G908" s="42"/>
      <c r="H908" s="42"/>
      <c r="I908" s="42"/>
      <c r="J908" s="42"/>
      <c r="K908" s="42"/>
      <c r="L908" s="42"/>
      <c r="M908" s="42"/>
      <c r="N908" s="43">
        <f>SUM(G908*$D$8+H908*$D$5+I908*$D$9+J908*$D$6+K908*$D$11+L908*$D$10+M908*$D$7)</f>
        <v>0</v>
      </c>
      <c r="O908" s="97" t="e">
        <f>VLOOKUP(B908,#REF!,14,0)</f>
        <v>#REF!</v>
      </c>
      <c r="P908" s="106">
        <f>SUM((((I908+L908)/1300*0.35)+(J908+M908)/14.5*0.35)+(K908/85)*0.3)*100</f>
        <v>0</v>
      </c>
      <c r="Q908" s="31"/>
      <c r="R908" s="15"/>
      <c r="S908" s="15"/>
      <c r="T908" s="15"/>
      <c r="U908" s="15"/>
    </row>
    <row r="909" spans="1:21" ht="13.5" customHeight="1">
      <c r="A909" s="41">
        <f>RANK(N909,$N$18:$N$1857)</f>
        <v>522</v>
      </c>
      <c r="B909" s="143"/>
      <c r="C909" s="144"/>
      <c r="D909" s="144"/>
      <c r="E909" s="144"/>
      <c r="F909" s="144"/>
      <c r="G909" s="42"/>
      <c r="H909" s="42"/>
      <c r="I909" s="42"/>
      <c r="J909" s="42"/>
      <c r="K909" s="42"/>
      <c r="L909" s="42"/>
      <c r="M909" s="42"/>
      <c r="N909" s="43">
        <f>SUM(G909*$D$8+H909*$D$5+I909*$D$9+J909*$D$6+K909*$D$11+L909*$D$10+M909*$D$7)</f>
        <v>0</v>
      </c>
      <c r="O909" s="97" t="e">
        <f>VLOOKUP(B909,#REF!,14,0)</f>
        <v>#REF!</v>
      </c>
      <c r="P909" s="106">
        <f>SUM((((I909+L909)/1300*0.35)+(J909+M909)/14.5*0.35)+(K909/85)*0.3)*100</f>
        <v>0</v>
      </c>
      <c r="Q909" s="31"/>
      <c r="R909" s="15"/>
      <c r="S909" s="15"/>
      <c r="T909" s="15"/>
      <c r="U909" s="15"/>
    </row>
    <row r="910" spans="1:21" ht="13.5" customHeight="1">
      <c r="A910" s="41">
        <f>RANK(N910,$N$18:$N$1857)</f>
        <v>522</v>
      </c>
      <c r="B910" s="143"/>
      <c r="C910" s="144"/>
      <c r="D910" s="144"/>
      <c r="E910" s="144"/>
      <c r="F910" s="144"/>
      <c r="G910" s="42"/>
      <c r="H910" s="42"/>
      <c r="I910" s="42"/>
      <c r="J910" s="42"/>
      <c r="K910" s="42"/>
      <c r="L910" s="42"/>
      <c r="M910" s="42"/>
      <c r="N910" s="43">
        <f>SUM(G910*$D$8+H910*$D$5+I910*$D$9+J910*$D$6+K910*$D$11+L910*$D$10+M910*$D$7)</f>
        <v>0</v>
      </c>
      <c r="O910" s="97" t="e">
        <f>VLOOKUP(B910,#REF!,14,0)</f>
        <v>#REF!</v>
      </c>
      <c r="P910" s="106">
        <f>SUM((((I910+L910)/1300*0.35)+(J910+M910)/14.5*0.35)+(K910/85)*0.3)*100</f>
        <v>0</v>
      </c>
      <c r="Q910" s="31"/>
      <c r="R910" s="15"/>
      <c r="S910" s="15"/>
      <c r="T910" s="15"/>
      <c r="U910" s="15"/>
    </row>
    <row r="911" spans="1:21" ht="13.5" customHeight="1">
      <c r="A911" s="41">
        <f>RANK(N911,$N$18:$N$1857)</f>
        <v>522</v>
      </c>
      <c r="B911" s="146"/>
      <c r="C911" s="144"/>
      <c r="D911" s="144"/>
      <c r="E911" s="144"/>
      <c r="F911" s="144"/>
      <c r="G911" s="42"/>
      <c r="H911" s="42"/>
      <c r="I911" s="42"/>
      <c r="J911" s="42"/>
      <c r="K911" s="42"/>
      <c r="L911" s="42"/>
      <c r="M911" s="42"/>
      <c r="N911" s="43">
        <f>SUM(G911*$D$8+H911*$D$5+I911*$D$9+J911*$D$6+K911*$D$11+L911*$D$10+M911*$D$7)</f>
        <v>0</v>
      </c>
      <c r="O911" s="97" t="e">
        <f>VLOOKUP(B911,#REF!,14,0)</f>
        <v>#REF!</v>
      </c>
      <c r="P911" s="106">
        <f>SUM((((I911+L911)/1300*0.35)+(J911+M911)/14.5*0.35)+(K911/85)*0.3)*100</f>
        <v>0</v>
      </c>
      <c r="Q911" s="31"/>
      <c r="R911" s="15"/>
      <c r="S911" s="15"/>
      <c r="T911" s="15"/>
      <c r="U911" s="15"/>
    </row>
    <row r="912" spans="1:21" ht="13.5" customHeight="1">
      <c r="A912" s="41">
        <f>RANK(N912,$N$18:$N$1857)</f>
        <v>522</v>
      </c>
      <c r="B912" s="146"/>
      <c r="C912" s="144"/>
      <c r="D912" s="144"/>
      <c r="E912" s="144"/>
      <c r="F912" s="144"/>
      <c r="G912" s="42"/>
      <c r="H912" s="42"/>
      <c r="I912" s="42"/>
      <c r="J912" s="42"/>
      <c r="K912" s="42"/>
      <c r="L912" s="42"/>
      <c r="M912" s="42"/>
      <c r="N912" s="43">
        <f>SUM(G912*$D$8+H912*$D$5+I912*$D$9+J912*$D$6+K912*$D$11+L912*$D$10+M912*$D$7)</f>
        <v>0</v>
      </c>
      <c r="O912" s="97" t="e">
        <f>VLOOKUP(B912,#REF!,14,0)</f>
        <v>#REF!</v>
      </c>
      <c r="P912" s="106">
        <f>SUM((((I912+L912)/1300*0.35)+(J912+M912)/14.5*0.35)+(K912/85)*0.3)*100</f>
        <v>0</v>
      </c>
      <c r="Q912" s="31"/>
      <c r="R912" s="15"/>
      <c r="S912" s="15"/>
      <c r="T912" s="15"/>
      <c r="U912" s="15"/>
    </row>
    <row r="913" spans="1:21" ht="13.5" customHeight="1">
      <c r="A913" s="41">
        <f>RANK(N913,$N$18:$N$1857)</f>
        <v>522</v>
      </c>
      <c r="B913" s="146"/>
      <c r="C913" s="144"/>
      <c r="D913" s="144"/>
      <c r="E913" s="144"/>
      <c r="F913" s="144"/>
      <c r="G913" s="42"/>
      <c r="H913" s="42"/>
      <c r="I913" s="42"/>
      <c r="J913" s="42"/>
      <c r="K913" s="42"/>
      <c r="L913" s="42"/>
      <c r="M913" s="42"/>
      <c r="N913" s="43">
        <f>SUM(G913*$D$8+H913*$D$5+I913*$D$9+J913*$D$6+K913*$D$11+L913*$D$10+M913*$D$7)</f>
        <v>0</v>
      </c>
      <c r="O913" s="97" t="e">
        <f>VLOOKUP(B913,#REF!,14,0)</f>
        <v>#REF!</v>
      </c>
      <c r="P913" s="106">
        <f>SUM((((I913+L913)/1300*0.35)+(J913+M913)/14.5*0.35)+(K913/85)*0.3)*100</f>
        <v>0</v>
      </c>
      <c r="Q913" s="31"/>
      <c r="R913" s="15"/>
      <c r="S913" s="15"/>
      <c r="T913" s="15"/>
      <c r="U913" s="15"/>
    </row>
    <row r="914" spans="1:21" ht="13.5" customHeight="1">
      <c r="A914" s="41">
        <f>RANK(N914,$N$18:$N$1857)</f>
        <v>522</v>
      </c>
      <c r="B914" s="146"/>
      <c r="C914" s="144"/>
      <c r="D914" s="144"/>
      <c r="E914" s="144"/>
      <c r="F914" s="144"/>
      <c r="G914" s="42"/>
      <c r="H914" s="42"/>
      <c r="I914" s="42"/>
      <c r="J914" s="42"/>
      <c r="K914" s="42"/>
      <c r="L914" s="42"/>
      <c r="M914" s="42"/>
      <c r="N914" s="43">
        <f>SUM(G914*$D$8+H914*$D$5+I914*$D$9+J914*$D$6+K914*$D$11+L914*$D$10+M914*$D$7)</f>
        <v>0</v>
      </c>
      <c r="O914" s="97" t="e">
        <f>VLOOKUP(B914,#REF!,14,0)</f>
        <v>#REF!</v>
      </c>
      <c r="P914" s="106">
        <f>SUM((((I914+L914)/1300*0.35)+(J914+M914)/14.5*0.35)+(K914/85)*0.3)*100</f>
        <v>0</v>
      </c>
      <c r="Q914" s="31"/>
      <c r="R914" s="15"/>
      <c r="S914" s="15"/>
      <c r="T914" s="15"/>
      <c r="U914" s="15"/>
    </row>
    <row r="915" spans="1:21" ht="13.5" customHeight="1">
      <c r="A915" s="41">
        <f>RANK(N915,$N$18:$N$1857)</f>
        <v>522</v>
      </c>
      <c r="B915" s="146"/>
      <c r="C915" s="144"/>
      <c r="D915" s="144"/>
      <c r="E915" s="144"/>
      <c r="F915" s="144"/>
      <c r="G915" s="42"/>
      <c r="H915" s="42"/>
      <c r="I915" s="42"/>
      <c r="J915" s="42"/>
      <c r="K915" s="42"/>
      <c r="L915" s="42"/>
      <c r="M915" s="42"/>
      <c r="N915" s="43">
        <f>SUM(G915*$D$8+H915*$D$5+I915*$D$9+J915*$D$6+K915*$D$11+L915*$D$10+M915*$D$7)</f>
        <v>0</v>
      </c>
      <c r="O915" s="97" t="e">
        <f>VLOOKUP(B915,#REF!,14,0)</f>
        <v>#REF!</v>
      </c>
      <c r="P915" s="106">
        <f>SUM((((I915+L915)/1300*0.35)+(J915+M915)/14.5*0.35)+(K915/85)*0.3)*100</f>
        <v>0</v>
      </c>
      <c r="Q915" s="31"/>
      <c r="R915" s="15"/>
      <c r="S915" s="15"/>
      <c r="T915" s="15"/>
      <c r="U915" s="15"/>
    </row>
    <row r="916" spans="1:21" ht="13.5" customHeight="1">
      <c r="A916" s="41">
        <f>RANK(N916,$N$18:$N$1857)</f>
        <v>522</v>
      </c>
      <c r="B916" s="146"/>
      <c r="C916" s="144"/>
      <c r="D916" s="144"/>
      <c r="E916" s="144"/>
      <c r="F916" s="144"/>
      <c r="G916" s="42"/>
      <c r="H916" s="42"/>
      <c r="I916" s="42"/>
      <c r="J916" s="42"/>
      <c r="K916" s="42"/>
      <c r="L916" s="42"/>
      <c r="M916" s="42"/>
      <c r="N916" s="43">
        <f>SUM(G916*$D$8+H916*$D$5+I916*$D$9+J916*$D$6+K916*$D$11+L916*$D$10+M916*$D$7)</f>
        <v>0</v>
      </c>
      <c r="O916" s="97" t="e">
        <f>VLOOKUP(B916,#REF!,14,0)</f>
        <v>#REF!</v>
      </c>
      <c r="P916" s="106">
        <f>SUM((((I916+L916)/1300*0.35)+(J916+M916)/14.5*0.35)+(K916/85)*0.3)*100</f>
        <v>0</v>
      </c>
      <c r="Q916" s="31"/>
      <c r="R916" s="15"/>
      <c r="S916" s="15"/>
      <c r="T916" s="15"/>
      <c r="U916" s="15"/>
    </row>
    <row r="917" spans="1:21" ht="13.5" customHeight="1">
      <c r="A917" s="41">
        <f>RANK(N917,$N$18:$N$1857)</f>
        <v>522</v>
      </c>
      <c r="B917" s="146"/>
      <c r="C917" s="144"/>
      <c r="D917" s="144"/>
      <c r="E917" s="144"/>
      <c r="F917" s="144"/>
      <c r="G917" s="42"/>
      <c r="H917" s="42"/>
      <c r="I917" s="42"/>
      <c r="J917" s="42"/>
      <c r="K917" s="42"/>
      <c r="L917" s="42"/>
      <c r="M917" s="42"/>
      <c r="N917" s="43">
        <f>SUM(G917*$D$8+H917*$D$5+I917*$D$9+J917*$D$6+K917*$D$11+L917*$D$10+M917*$D$7)</f>
        <v>0</v>
      </c>
      <c r="O917" s="97" t="e">
        <f>VLOOKUP(B917,#REF!,14,0)</f>
        <v>#REF!</v>
      </c>
      <c r="P917" s="106">
        <f>SUM((((I917+L917)/1300*0.35)+(J917+M917)/14.5*0.35)+(K917/85)*0.3)*100</f>
        <v>0</v>
      </c>
      <c r="Q917" s="31"/>
      <c r="R917" s="15"/>
      <c r="S917" s="15"/>
      <c r="T917" s="15"/>
      <c r="U917" s="15"/>
    </row>
    <row r="918" spans="1:21" ht="13.5" customHeight="1">
      <c r="A918" s="41">
        <f>RANK(N918,$N$18:$N$1857)</f>
        <v>522</v>
      </c>
      <c r="B918" s="146"/>
      <c r="C918" s="144"/>
      <c r="D918" s="144"/>
      <c r="E918" s="144"/>
      <c r="F918" s="144"/>
      <c r="G918" s="42"/>
      <c r="H918" s="42"/>
      <c r="I918" s="42"/>
      <c r="J918" s="42"/>
      <c r="K918" s="42"/>
      <c r="L918" s="42"/>
      <c r="M918" s="42"/>
      <c r="N918" s="43">
        <f>SUM(G918*$D$8+H918*$D$5+I918*$D$9+J918*$D$6+K918*$D$11+L918*$D$10+M918*$D$7)</f>
        <v>0</v>
      </c>
      <c r="O918" s="97" t="e">
        <f>VLOOKUP(B918,#REF!,14,0)</f>
        <v>#REF!</v>
      </c>
      <c r="P918" s="106">
        <f>SUM((((I918+L918)/1300*0.35)+(J918+M918)/14.5*0.35)+(K918/85)*0.3)*100</f>
        <v>0</v>
      </c>
      <c r="Q918" s="31"/>
      <c r="R918" s="15"/>
      <c r="S918" s="15"/>
      <c r="T918" s="15"/>
      <c r="U918" s="15"/>
    </row>
    <row r="919" spans="1:21" ht="13.5" customHeight="1">
      <c r="A919" s="41">
        <f>RANK(N919,$N$18:$N$1857)</f>
        <v>522</v>
      </c>
      <c r="B919" s="146"/>
      <c r="C919" s="144"/>
      <c r="D919" s="144"/>
      <c r="E919" s="144"/>
      <c r="F919" s="144"/>
      <c r="G919" s="42"/>
      <c r="H919" s="42"/>
      <c r="I919" s="42"/>
      <c r="J919" s="42"/>
      <c r="K919" s="42"/>
      <c r="L919" s="42"/>
      <c r="M919" s="42"/>
      <c r="N919" s="43">
        <f>SUM(G919*$D$8+H919*$D$5+I919*$D$9+J919*$D$6+K919*$D$11+L919*$D$10+M919*$D$7)</f>
        <v>0</v>
      </c>
      <c r="O919" s="97" t="e">
        <f>VLOOKUP(B919,#REF!,14,0)</f>
        <v>#REF!</v>
      </c>
      <c r="P919" s="106">
        <f>SUM((((I919+L919)/1300*0.35)+(J919+M919)/14.5*0.35)+(K919/85)*0.3)*100</f>
        <v>0</v>
      </c>
      <c r="Q919" s="31"/>
      <c r="R919" s="15"/>
      <c r="S919" s="15"/>
      <c r="T919" s="15"/>
      <c r="U919" s="15"/>
    </row>
    <row r="920" spans="1:21" ht="13.5" customHeight="1">
      <c r="A920" s="41">
        <f>RANK(N920,$N$18:$N$1857)</f>
        <v>522</v>
      </c>
      <c r="B920" s="146"/>
      <c r="C920" s="144"/>
      <c r="D920" s="144"/>
      <c r="E920" s="144"/>
      <c r="F920" s="144"/>
      <c r="G920" s="42"/>
      <c r="H920" s="42"/>
      <c r="I920" s="42"/>
      <c r="J920" s="42"/>
      <c r="K920" s="42"/>
      <c r="L920" s="42"/>
      <c r="M920" s="42"/>
      <c r="N920" s="43">
        <f>SUM(G920*$D$8+H920*$D$5+I920*$D$9+J920*$D$6+K920*$D$11+L920*$D$10+M920*$D$7)</f>
        <v>0</v>
      </c>
      <c r="O920" s="97" t="e">
        <f>VLOOKUP(B920,#REF!,14,0)</f>
        <v>#REF!</v>
      </c>
      <c r="P920" s="106">
        <f>SUM((((I920+L920)/1300*0.35)+(J920+M920)/14.5*0.35)+(K920/85)*0.3)*100</f>
        <v>0</v>
      </c>
      <c r="Q920" s="31"/>
      <c r="R920" s="15"/>
      <c r="S920" s="15"/>
      <c r="T920" s="15"/>
      <c r="U920" s="15"/>
    </row>
    <row r="921" spans="1:21" ht="13.5" customHeight="1">
      <c r="A921" s="41">
        <f>RANK(N921,$N$18:$N$1857)</f>
        <v>522</v>
      </c>
      <c r="B921" s="146"/>
      <c r="C921" s="144"/>
      <c r="D921" s="144"/>
      <c r="E921" s="144"/>
      <c r="F921" s="144"/>
      <c r="G921" s="42"/>
      <c r="H921" s="42"/>
      <c r="I921" s="42"/>
      <c r="J921" s="42"/>
      <c r="K921" s="42"/>
      <c r="L921" s="42"/>
      <c r="M921" s="42"/>
      <c r="N921" s="43">
        <f>SUM(G921*$D$8+H921*$D$5+I921*$D$9+J921*$D$6+K921*$D$11+L921*$D$10+M921*$D$7)</f>
        <v>0</v>
      </c>
      <c r="O921" s="97" t="e">
        <f>VLOOKUP(B921,#REF!,14,0)</f>
        <v>#REF!</v>
      </c>
      <c r="P921" s="106">
        <f>SUM((((I921+L921)/1300*0.35)+(J921+M921)/14.5*0.35)+(K921/85)*0.3)*100</f>
        <v>0</v>
      </c>
      <c r="Q921" s="31"/>
      <c r="R921" s="15"/>
      <c r="S921" s="15"/>
      <c r="T921" s="15"/>
      <c r="U921" s="15"/>
    </row>
    <row r="922" spans="1:21" ht="13.5" customHeight="1">
      <c r="A922" s="41">
        <f>RANK(N922,$N$18:$N$1857)</f>
        <v>522</v>
      </c>
      <c r="B922" s="143"/>
      <c r="C922" s="144"/>
      <c r="D922" s="144"/>
      <c r="E922" s="144"/>
      <c r="F922" s="144"/>
      <c r="G922" s="42"/>
      <c r="H922" s="42"/>
      <c r="I922" s="42"/>
      <c r="J922" s="42"/>
      <c r="K922" s="42"/>
      <c r="L922" s="42"/>
      <c r="M922" s="42"/>
      <c r="N922" s="43">
        <f>SUM(G922*$D$8+H922*$D$5+I922*$D$9+J922*$D$6+K922*$D$11+L922*$D$10+M922*$D$7)</f>
        <v>0</v>
      </c>
      <c r="O922" s="97" t="e">
        <f>VLOOKUP(B922,#REF!,14,0)</f>
        <v>#REF!</v>
      </c>
      <c r="P922" s="106">
        <f>SUM((((I922+L922)/1300*0.35)+(J922+M922)/14.5*0.35)+(K922/85)*0.3)*100</f>
        <v>0</v>
      </c>
      <c r="Q922" s="31"/>
      <c r="R922" s="15"/>
      <c r="S922" s="15"/>
      <c r="T922" s="15"/>
      <c r="U922" s="15"/>
    </row>
    <row r="923" spans="1:21" ht="13.5" customHeight="1">
      <c r="A923" s="41">
        <f>RANK(N923,$N$18:$N$1857)</f>
        <v>522</v>
      </c>
      <c r="B923" s="144"/>
      <c r="C923" s="144"/>
      <c r="D923" s="144"/>
      <c r="E923" s="144"/>
      <c r="F923" s="144"/>
      <c r="G923" s="42"/>
      <c r="H923" s="42"/>
      <c r="I923" s="42"/>
      <c r="J923" s="42"/>
      <c r="K923" s="42"/>
      <c r="L923" s="42"/>
      <c r="M923" s="42"/>
      <c r="N923" s="43">
        <f>SUM(G923*$D$8+H923*$D$5+I923*$D$9+J923*$D$6+K923*$D$11+L923*$D$10+M923*$D$7)</f>
        <v>0</v>
      </c>
      <c r="O923" s="97" t="e">
        <f>VLOOKUP(B923,#REF!,14,0)</f>
        <v>#REF!</v>
      </c>
      <c r="P923" s="106">
        <f>SUM((((I923+L923)/1300*0.35)+(J923+M923)/14.5*0.35)+(K923/85)*0.3)*100</f>
        <v>0</v>
      </c>
      <c r="Q923" s="31"/>
      <c r="R923" s="15"/>
      <c r="S923" s="15"/>
      <c r="T923" s="15"/>
      <c r="U923" s="15"/>
    </row>
    <row r="924" spans="1:21" ht="13.5" customHeight="1">
      <c r="A924" s="41">
        <f>RANK(N924,$N$18:$N$1857)</f>
        <v>522</v>
      </c>
      <c r="B924" s="144"/>
      <c r="C924" s="144"/>
      <c r="D924" s="144"/>
      <c r="E924" s="144"/>
      <c r="F924" s="144"/>
      <c r="G924" s="42"/>
      <c r="H924" s="42"/>
      <c r="I924" s="42"/>
      <c r="J924" s="42"/>
      <c r="K924" s="42"/>
      <c r="L924" s="42"/>
      <c r="M924" s="42"/>
      <c r="N924" s="43">
        <f>SUM(G924*$D$8+H924*$D$5+I924*$D$9+J924*$D$6+K924*$D$11+L924*$D$10+M924*$D$7)</f>
        <v>0</v>
      </c>
      <c r="O924" s="97" t="e">
        <f>VLOOKUP(B924,#REF!,14,0)</f>
        <v>#REF!</v>
      </c>
      <c r="P924" s="106">
        <f>SUM((((I924+L924)/1300*0.35)+(J924+M924)/14.5*0.35)+(K924/85)*0.3)*100</f>
        <v>0</v>
      </c>
      <c r="Q924" s="31"/>
      <c r="R924" s="15"/>
      <c r="S924" s="15"/>
      <c r="T924" s="15"/>
      <c r="U924" s="15"/>
    </row>
    <row r="925" spans="1:21" ht="13.5" customHeight="1">
      <c r="A925" s="41">
        <f>RANK(N925,$N$18:$N$1857)</f>
        <v>522</v>
      </c>
      <c r="B925" s="144"/>
      <c r="C925" s="144"/>
      <c r="D925" s="144"/>
      <c r="E925" s="144"/>
      <c r="F925" s="144"/>
      <c r="G925" s="42"/>
      <c r="H925" s="42"/>
      <c r="I925" s="42"/>
      <c r="J925" s="42"/>
      <c r="K925" s="42"/>
      <c r="L925" s="42"/>
      <c r="M925" s="42"/>
      <c r="N925" s="43">
        <f>SUM(G925*$D$8+H925*$D$5+I925*$D$9+J925*$D$6+K925*$D$11+L925*$D$10+M925*$D$7)</f>
        <v>0</v>
      </c>
      <c r="O925" s="97" t="e">
        <f>VLOOKUP(B925,#REF!,14,0)</f>
        <v>#REF!</v>
      </c>
      <c r="P925" s="106">
        <f>SUM((((I925+L925)/1300*0.35)+(J925+M925)/14.5*0.35)+(K925/85)*0.3)*100</f>
        <v>0</v>
      </c>
      <c r="Q925" s="31"/>
      <c r="R925" s="15"/>
      <c r="S925" s="15"/>
      <c r="T925" s="15"/>
      <c r="U925" s="15"/>
    </row>
    <row r="926" spans="1:21" ht="13.5" customHeight="1">
      <c r="A926" s="41">
        <f>RANK(N926,$N$18:$N$1857)</f>
        <v>522</v>
      </c>
      <c r="B926" s="144"/>
      <c r="C926" s="144"/>
      <c r="D926" s="144"/>
      <c r="E926" s="144"/>
      <c r="F926" s="144"/>
      <c r="G926" s="42"/>
      <c r="H926" s="42"/>
      <c r="I926" s="42"/>
      <c r="J926" s="42"/>
      <c r="K926" s="42"/>
      <c r="L926" s="42"/>
      <c r="M926" s="42"/>
      <c r="N926" s="43">
        <f>SUM(G926*$D$8+H926*$D$5+I926*$D$9+J926*$D$6+K926*$D$11+L926*$D$10+M926*$D$7)</f>
        <v>0</v>
      </c>
      <c r="O926" s="97" t="e">
        <f>VLOOKUP(B926,#REF!,14,0)</f>
        <v>#REF!</v>
      </c>
      <c r="P926" s="106">
        <f>SUM((((I926+L926)/1300*0.35)+(J926+M926)/14.5*0.35)+(K926/85)*0.3)*100</f>
        <v>0</v>
      </c>
      <c r="Q926" s="31"/>
      <c r="R926" s="15"/>
      <c r="S926" s="15"/>
      <c r="T926" s="15"/>
      <c r="U926" s="15"/>
    </row>
    <row r="927" spans="1:21" ht="13.5" customHeight="1">
      <c r="A927" s="41">
        <f>RANK(N927,$N$18:$N$1857)</f>
        <v>522</v>
      </c>
      <c r="B927" s="144"/>
      <c r="C927" s="144"/>
      <c r="D927" s="144"/>
      <c r="E927" s="144"/>
      <c r="F927" s="144"/>
      <c r="G927" s="42"/>
      <c r="H927" s="42"/>
      <c r="I927" s="42"/>
      <c r="J927" s="42"/>
      <c r="K927" s="42"/>
      <c r="L927" s="42"/>
      <c r="M927" s="42"/>
      <c r="N927" s="43">
        <f>SUM(G927*$D$8+H927*$D$5+I927*$D$9+J927*$D$6+K927*$D$11+L927*$D$10+M927*$D$7)</f>
        <v>0</v>
      </c>
      <c r="O927" s="97" t="e">
        <f>VLOOKUP(B927,#REF!,14,0)</f>
        <v>#REF!</v>
      </c>
      <c r="P927" s="106">
        <f>SUM((((I927+L927)/1300*0.35)+(J927+M927)/14.5*0.35)+(K927/85)*0.3)*100</f>
        <v>0</v>
      </c>
      <c r="Q927" s="31"/>
      <c r="R927" s="15"/>
      <c r="S927" s="15"/>
      <c r="T927" s="15"/>
      <c r="U927" s="15"/>
    </row>
    <row r="928" spans="1:21" ht="13.5" customHeight="1">
      <c r="A928" s="41">
        <f>RANK(N928,$N$18:$N$1857)</f>
        <v>522</v>
      </c>
      <c r="B928" s="144"/>
      <c r="C928" s="144"/>
      <c r="D928" s="144"/>
      <c r="E928" s="144"/>
      <c r="F928" s="144"/>
      <c r="G928" s="42"/>
      <c r="H928" s="42"/>
      <c r="I928" s="42"/>
      <c r="J928" s="42"/>
      <c r="K928" s="42"/>
      <c r="L928" s="42"/>
      <c r="M928" s="42"/>
      <c r="N928" s="43">
        <f>SUM(G928*$D$8+H928*$D$5+I928*$D$9+J928*$D$6+K928*$D$11+L928*$D$10+M928*$D$7)</f>
        <v>0</v>
      </c>
      <c r="O928" s="97" t="e">
        <f>VLOOKUP(B928,#REF!,14,0)</f>
        <v>#REF!</v>
      </c>
      <c r="P928" s="106">
        <f>SUM((((I928+L928)/1300*0.35)+(J928+M928)/14.5*0.35)+(K928/85)*0.3)*100</f>
        <v>0</v>
      </c>
      <c r="Q928" s="31"/>
      <c r="R928" s="15"/>
      <c r="S928" s="15"/>
      <c r="T928" s="15"/>
      <c r="U928" s="15"/>
    </row>
    <row r="929" spans="1:21" ht="13.5" customHeight="1">
      <c r="A929" s="41">
        <f>RANK(N929,$N$18:$N$1857)</f>
        <v>522</v>
      </c>
      <c r="B929" s="144"/>
      <c r="C929" s="144"/>
      <c r="D929" s="144"/>
      <c r="E929" s="144"/>
      <c r="F929" s="144"/>
      <c r="G929" s="42"/>
      <c r="H929" s="42"/>
      <c r="I929" s="42"/>
      <c r="J929" s="42"/>
      <c r="K929" s="42"/>
      <c r="L929" s="42"/>
      <c r="M929" s="42"/>
      <c r="N929" s="43">
        <f>SUM(G929*$D$8+H929*$D$5+I929*$D$9+J929*$D$6+K929*$D$11+L929*$D$10+M929*$D$7)</f>
        <v>0</v>
      </c>
      <c r="O929" s="97" t="e">
        <f>VLOOKUP(B929,#REF!,14,0)</f>
        <v>#REF!</v>
      </c>
      <c r="P929" s="106">
        <f>SUM((((I929+L929)/1300*0.35)+(J929+M929)/14.5*0.35)+(K929/85)*0.3)*100</f>
        <v>0</v>
      </c>
      <c r="Q929" s="31"/>
      <c r="R929" s="15"/>
      <c r="S929" s="15"/>
      <c r="T929" s="15"/>
      <c r="U929" s="15"/>
    </row>
    <row r="930" spans="1:21" ht="13.5" customHeight="1">
      <c r="A930" s="41">
        <f>RANK(N930,$N$18:$N$1857)</f>
        <v>522</v>
      </c>
      <c r="B930" s="144"/>
      <c r="C930" s="144"/>
      <c r="D930" s="144"/>
      <c r="E930" s="144"/>
      <c r="F930" s="144"/>
      <c r="G930" s="42"/>
      <c r="H930" s="42"/>
      <c r="I930" s="42"/>
      <c r="J930" s="42"/>
      <c r="K930" s="42"/>
      <c r="L930" s="42"/>
      <c r="M930" s="42"/>
      <c r="N930" s="43">
        <f>SUM(G930*$D$8+H930*$D$5+I930*$D$9+J930*$D$6+K930*$D$11+L930*$D$10+M930*$D$7)</f>
        <v>0</v>
      </c>
      <c r="O930" s="97" t="e">
        <f>VLOOKUP(B930,#REF!,14,0)</f>
        <v>#REF!</v>
      </c>
      <c r="P930" s="106">
        <f>SUM((((I930+L930)/1300*0.35)+(J930+M930)/14.5*0.35)+(K930/85)*0.3)*100</f>
        <v>0</v>
      </c>
      <c r="Q930" s="31"/>
      <c r="R930" s="15"/>
      <c r="S930" s="15"/>
      <c r="T930" s="15"/>
      <c r="U930" s="15"/>
    </row>
    <row r="931" spans="1:21" ht="13.5" customHeight="1">
      <c r="A931" s="41">
        <f>RANK(N931,$N$18:$N$1857)</f>
        <v>522</v>
      </c>
      <c r="B931" s="144"/>
      <c r="C931" s="144"/>
      <c r="D931" s="144"/>
      <c r="E931" s="144"/>
      <c r="F931" s="144"/>
      <c r="G931" s="42"/>
      <c r="H931" s="42"/>
      <c r="I931" s="42"/>
      <c r="J931" s="42"/>
      <c r="K931" s="42"/>
      <c r="L931" s="42"/>
      <c r="M931" s="42"/>
      <c r="N931" s="43">
        <f>SUM(G931*$D$8+H931*$D$5+I931*$D$9+J931*$D$6+K931*$D$11+L931*$D$10+M931*$D$7)</f>
        <v>0</v>
      </c>
      <c r="O931" s="97" t="e">
        <f>VLOOKUP(B931,#REF!,14,0)</f>
        <v>#REF!</v>
      </c>
      <c r="P931" s="106">
        <f>SUM((((I931+L931)/1300*0.35)+(J931+M931)/14.5*0.35)+(K931/85)*0.3)*100</f>
        <v>0</v>
      </c>
      <c r="Q931" s="31"/>
      <c r="R931" s="15"/>
      <c r="S931" s="15"/>
      <c r="T931" s="15"/>
      <c r="U931" s="15"/>
    </row>
    <row r="932" spans="1:21" ht="13.5" customHeight="1">
      <c r="A932" s="41">
        <f>RANK(N932,$N$18:$N$1857)</f>
        <v>522</v>
      </c>
      <c r="B932" s="144"/>
      <c r="C932" s="144"/>
      <c r="D932" s="144"/>
      <c r="E932" s="144"/>
      <c r="F932" s="144"/>
      <c r="G932" s="42"/>
      <c r="H932" s="42"/>
      <c r="I932" s="42"/>
      <c r="J932" s="42"/>
      <c r="K932" s="42"/>
      <c r="L932" s="42"/>
      <c r="M932" s="42"/>
      <c r="N932" s="43">
        <f>SUM(G932*$D$8+H932*$D$5+I932*$D$9+J932*$D$6+K932*$D$11+L932*$D$10+M932*$D$7)</f>
        <v>0</v>
      </c>
      <c r="O932" s="97" t="e">
        <f>VLOOKUP(B932,#REF!,14,0)</f>
        <v>#REF!</v>
      </c>
      <c r="P932" s="106">
        <f>SUM((((I932+L932)/1300*0.35)+(J932+M932)/14.5*0.35)+(K932/85)*0.3)*100</f>
        <v>0</v>
      </c>
      <c r="Q932" s="31"/>
      <c r="R932" s="15"/>
      <c r="S932" s="15"/>
      <c r="T932" s="15"/>
      <c r="U932" s="15"/>
    </row>
    <row r="933" spans="1:21" ht="13.5" customHeight="1">
      <c r="A933" s="41">
        <f>RANK(N933,$N$18:$N$1857)</f>
        <v>522</v>
      </c>
      <c r="B933" s="144"/>
      <c r="C933" s="144"/>
      <c r="D933" s="144"/>
      <c r="E933" s="144"/>
      <c r="F933" s="144"/>
      <c r="G933" s="42"/>
      <c r="H933" s="42"/>
      <c r="I933" s="42"/>
      <c r="J933" s="42"/>
      <c r="K933" s="42"/>
      <c r="L933" s="42"/>
      <c r="M933" s="42"/>
      <c r="N933" s="43">
        <f>SUM(G933*$D$8+H933*$D$5+I933*$D$9+J933*$D$6+K933*$D$11+L933*$D$10+M933*$D$7)</f>
        <v>0</v>
      </c>
      <c r="O933" s="97" t="e">
        <f>VLOOKUP(B933,#REF!,14,0)</f>
        <v>#REF!</v>
      </c>
      <c r="P933" s="106">
        <f>SUM((((I933+L933)/1300*0.35)+(J933+M933)/14.5*0.35)+(K933/85)*0.3)*100</f>
        <v>0</v>
      </c>
      <c r="Q933" s="31"/>
      <c r="R933" s="15"/>
      <c r="S933" s="15"/>
      <c r="T933" s="15"/>
      <c r="U933" s="15"/>
    </row>
    <row r="934" spans="1:21" ht="13.5" customHeight="1">
      <c r="A934" s="41">
        <f>RANK(N934,$N$18:$N$1857)</f>
        <v>522</v>
      </c>
      <c r="B934" s="143"/>
      <c r="C934" s="144"/>
      <c r="D934" s="144"/>
      <c r="E934" s="144"/>
      <c r="F934" s="144"/>
      <c r="G934" s="42"/>
      <c r="H934" s="42"/>
      <c r="I934" s="42"/>
      <c r="J934" s="42"/>
      <c r="K934" s="42"/>
      <c r="L934" s="42"/>
      <c r="M934" s="42"/>
      <c r="N934" s="43">
        <f>SUM(G934*$D$8+H934*$D$5+I934*$D$9+J934*$D$6+K934*$D$11+L934*$D$10+M934*$D$7)</f>
        <v>0</v>
      </c>
      <c r="O934" s="97" t="e">
        <f>VLOOKUP(B934,#REF!,14,0)</f>
        <v>#REF!</v>
      </c>
      <c r="P934" s="106">
        <f>SUM((((I934+L934)/1300*0.35)+(J934+M934)/14.5*0.35)+(K934/85)*0.3)*100</f>
        <v>0</v>
      </c>
      <c r="Q934" s="31"/>
      <c r="R934" s="15"/>
      <c r="S934" s="15"/>
      <c r="T934" s="15"/>
      <c r="U934" s="15"/>
    </row>
    <row r="935" spans="1:21" ht="13.5" customHeight="1">
      <c r="A935" s="41">
        <f>RANK(N935,$N$18:$N$1857)</f>
        <v>522</v>
      </c>
      <c r="B935" s="143"/>
      <c r="C935" s="144"/>
      <c r="D935" s="144"/>
      <c r="E935" s="144"/>
      <c r="F935" s="144"/>
      <c r="G935" s="42"/>
      <c r="H935" s="42"/>
      <c r="I935" s="42"/>
      <c r="J935" s="42"/>
      <c r="K935" s="42"/>
      <c r="L935" s="42"/>
      <c r="M935" s="42"/>
      <c r="N935" s="43">
        <f>SUM(G935*$D$8+H935*$D$5+I935*$D$9+J935*$D$6+K935*$D$11+L935*$D$10+M935*$D$7)</f>
        <v>0</v>
      </c>
      <c r="O935" s="97" t="e">
        <f>VLOOKUP(B935,#REF!,14,0)</f>
        <v>#REF!</v>
      </c>
      <c r="P935" s="106">
        <f>SUM((((I935+L935)/1300*0.35)+(J935+M935)/14.5*0.35)+(K935/85)*0.3)*100</f>
        <v>0</v>
      </c>
      <c r="Q935" s="31"/>
      <c r="R935" s="15"/>
      <c r="S935" s="15"/>
      <c r="T935" s="15"/>
      <c r="U935" s="15"/>
    </row>
    <row r="936" spans="1:21" ht="13.5" customHeight="1">
      <c r="A936" s="41">
        <f>RANK(N936,$N$18:$N$1857)</f>
        <v>522</v>
      </c>
      <c r="B936" s="146"/>
      <c r="C936" s="144"/>
      <c r="D936" s="144"/>
      <c r="E936" s="144"/>
      <c r="F936" s="144"/>
      <c r="G936" s="42"/>
      <c r="H936" s="42"/>
      <c r="I936" s="42"/>
      <c r="J936" s="42"/>
      <c r="K936" s="42"/>
      <c r="L936" s="42"/>
      <c r="M936" s="42"/>
      <c r="N936" s="43">
        <f>SUM(G936*$D$8+H936*$D$5+I936*$D$9+J936*$D$6+K936*$D$11+L936*$D$10+M936*$D$7)</f>
        <v>0</v>
      </c>
      <c r="O936" s="97" t="e">
        <f>VLOOKUP(B936,#REF!,14,0)</f>
        <v>#REF!</v>
      </c>
      <c r="P936" s="106">
        <f>SUM((((I936+L936)/1300*0.35)+(J936+M936)/14.5*0.35)+(K936/85)*0.3)*100</f>
        <v>0</v>
      </c>
      <c r="Q936" s="31"/>
      <c r="R936" s="15"/>
      <c r="S936" s="15"/>
      <c r="T936" s="15"/>
      <c r="U936" s="15"/>
    </row>
    <row r="937" spans="1:21" ht="13.5" customHeight="1">
      <c r="A937" s="41">
        <f>RANK(N937,$N$18:$N$1857)</f>
        <v>522</v>
      </c>
      <c r="B937" s="146"/>
      <c r="C937" s="144"/>
      <c r="D937" s="144"/>
      <c r="E937" s="144"/>
      <c r="F937" s="144"/>
      <c r="G937" s="42"/>
      <c r="H937" s="42"/>
      <c r="I937" s="42"/>
      <c r="J937" s="42"/>
      <c r="K937" s="42"/>
      <c r="L937" s="42"/>
      <c r="M937" s="42"/>
      <c r="N937" s="43">
        <f>SUM(G937*$D$8+H937*$D$5+I937*$D$9+J937*$D$6+K937*$D$11+L937*$D$10+M937*$D$7)</f>
        <v>0</v>
      </c>
      <c r="O937" s="97" t="e">
        <f>VLOOKUP(B937,#REF!,14,0)</f>
        <v>#REF!</v>
      </c>
      <c r="P937" s="106">
        <f>SUM((((I937+L937)/1300*0.35)+(J937+M937)/14.5*0.35)+(K937/85)*0.3)*100</f>
        <v>0</v>
      </c>
      <c r="Q937" s="31"/>
      <c r="R937" s="15"/>
      <c r="S937" s="15"/>
      <c r="T937" s="15"/>
      <c r="U937" s="15"/>
    </row>
    <row r="938" spans="1:21" ht="13.5" customHeight="1">
      <c r="A938" s="41">
        <f>RANK(N938,$N$18:$N$1857)</f>
        <v>522</v>
      </c>
      <c r="B938" s="146"/>
      <c r="C938" s="144"/>
      <c r="D938" s="144"/>
      <c r="E938" s="144"/>
      <c r="F938" s="144"/>
      <c r="G938" s="42"/>
      <c r="H938" s="42"/>
      <c r="I938" s="42"/>
      <c r="J938" s="42"/>
      <c r="K938" s="42"/>
      <c r="L938" s="42"/>
      <c r="M938" s="42"/>
      <c r="N938" s="43">
        <f>SUM(G938*$D$8+H938*$D$5+I938*$D$9+J938*$D$6+K938*$D$11+L938*$D$10+M938*$D$7)</f>
        <v>0</v>
      </c>
      <c r="O938" s="97" t="e">
        <f>VLOOKUP(B938,#REF!,14,0)</f>
        <v>#REF!</v>
      </c>
      <c r="P938" s="106">
        <f>SUM((((I938+L938)/1300*0.35)+(J938+M938)/14.5*0.35)+(K938/85)*0.3)*100</f>
        <v>0</v>
      </c>
      <c r="Q938" s="31"/>
      <c r="R938" s="15"/>
      <c r="S938" s="15"/>
      <c r="T938" s="15"/>
      <c r="U938" s="15"/>
    </row>
    <row r="939" spans="1:21" ht="13.5" customHeight="1">
      <c r="A939" s="41">
        <f>RANK(N939,$N$18:$N$1857)</f>
        <v>522</v>
      </c>
      <c r="B939" s="146"/>
      <c r="C939" s="144"/>
      <c r="D939" s="144"/>
      <c r="E939" s="144"/>
      <c r="F939" s="144"/>
      <c r="G939" s="42"/>
      <c r="H939" s="42"/>
      <c r="I939" s="42"/>
      <c r="J939" s="42"/>
      <c r="K939" s="42"/>
      <c r="L939" s="42"/>
      <c r="M939" s="42"/>
      <c r="N939" s="43">
        <f>SUM(G939*$D$8+H939*$D$5+I939*$D$9+J939*$D$6+K939*$D$11+L939*$D$10+M939*$D$7)</f>
        <v>0</v>
      </c>
      <c r="O939" s="97" t="e">
        <f>VLOOKUP(B939,#REF!,14,0)</f>
        <v>#REF!</v>
      </c>
      <c r="P939" s="106">
        <f>SUM((((I939+L939)/1300*0.35)+(J939+M939)/14.5*0.35)+(K939/85)*0.3)*100</f>
        <v>0</v>
      </c>
      <c r="Q939" s="31"/>
      <c r="R939" s="15"/>
      <c r="S939" s="15"/>
      <c r="T939" s="15"/>
      <c r="U939" s="15"/>
    </row>
    <row r="940" spans="1:21" ht="13.5" customHeight="1">
      <c r="A940" s="41">
        <f>RANK(N940,$N$18:$N$1857)</f>
        <v>522</v>
      </c>
      <c r="B940" s="146"/>
      <c r="C940" s="144"/>
      <c r="D940" s="144"/>
      <c r="E940" s="144"/>
      <c r="F940" s="144"/>
      <c r="G940" s="42"/>
      <c r="H940" s="42"/>
      <c r="I940" s="42"/>
      <c r="J940" s="42"/>
      <c r="K940" s="42"/>
      <c r="L940" s="42"/>
      <c r="M940" s="42"/>
      <c r="N940" s="43">
        <f>SUM(G940*$D$8+H940*$D$5+I940*$D$9+J940*$D$6+K940*$D$11+L940*$D$10+M940*$D$7)</f>
        <v>0</v>
      </c>
      <c r="O940" s="97" t="e">
        <f>VLOOKUP(B940,#REF!,14,0)</f>
        <v>#REF!</v>
      </c>
      <c r="P940" s="106">
        <f>SUM((((I940+L940)/1300*0.35)+(J940+M940)/14.5*0.35)+(K940/85)*0.3)*100</f>
        <v>0</v>
      </c>
      <c r="Q940" s="31"/>
      <c r="R940" s="15"/>
      <c r="S940" s="15"/>
      <c r="T940" s="15"/>
      <c r="U940" s="15"/>
    </row>
    <row r="941" spans="1:21" ht="13.5" customHeight="1">
      <c r="A941" s="41">
        <f>RANK(N941,$N$18:$N$1857)</f>
        <v>522</v>
      </c>
      <c r="B941" s="146"/>
      <c r="C941" s="144"/>
      <c r="D941" s="144"/>
      <c r="E941" s="144"/>
      <c r="F941" s="144"/>
      <c r="G941" s="42"/>
      <c r="H941" s="42"/>
      <c r="I941" s="42"/>
      <c r="J941" s="42"/>
      <c r="K941" s="42"/>
      <c r="L941" s="42"/>
      <c r="M941" s="42"/>
      <c r="N941" s="43">
        <f>SUM(G941*$D$8+H941*$D$5+I941*$D$9+J941*$D$6+K941*$D$11+L941*$D$10+M941*$D$7)</f>
        <v>0</v>
      </c>
      <c r="O941" s="97" t="e">
        <f>VLOOKUP(B941,#REF!,14,0)</f>
        <v>#REF!</v>
      </c>
      <c r="P941" s="106">
        <f>SUM((((I941+L941)/1300*0.35)+(J941+M941)/14.5*0.35)+(K941/85)*0.3)*100</f>
        <v>0</v>
      </c>
      <c r="Q941" s="31"/>
      <c r="R941" s="15"/>
      <c r="S941" s="15"/>
      <c r="T941" s="15"/>
      <c r="U941" s="15"/>
    </row>
    <row r="942" spans="1:21" ht="13.5" customHeight="1">
      <c r="A942" s="41">
        <f>RANK(N942,$N$18:$N$1857)</f>
        <v>522</v>
      </c>
      <c r="B942" s="144"/>
      <c r="C942" s="144"/>
      <c r="D942" s="144"/>
      <c r="E942" s="144"/>
      <c r="F942" s="144"/>
      <c r="G942" s="42"/>
      <c r="H942" s="42"/>
      <c r="I942" s="42"/>
      <c r="J942" s="42"/>
      <c r="K942" s="42"/>
      <c r="L942" s="42"/>
      <c r="M942" s="42"/>
      <c r="N942" s="43">
        <f>SUM(G942*$D$8+H942*$D$5+I942*$D$9+J942*$D$6+K942*$D$11+L942*$D$10+M942*$D$7)</f>
        <v>0</v>
      </c>
      <c r="O942" s="97" t="e">
        <f>VLOOKUP(B942,#REF!,14,0)</f>
        <v>#REF!</v>
      </c>
      <c r="P942" s="106">
        <f>SUM((((I942+L942)/1300*0.35)+(J942+M942)/14.5*0.35)+(K942/85)*0.3)*100</f>
        <v>0</v>
      </c>
      <c r="Q942" s="31"/>
      <c r="R942" s="15"/>
      <c r="S942" s="15"/>
      <c r="T942" s="15"/>
      <c r="U942" s="15"/>
    </row>
    <row r="943" spans="1:21" ht="13.5" customHeight="1">
      <c r="A943" s="41">
        <f>RANK(N943,$N$18:$N$1857)</f>
        <v>522</v>
      </c>
      <c r="B943" s="146"/>
      <c r="C943" s="144"/>
      <c r="D943" s="144"/>
      <c r="E943" s="144"/>
      <c r="F943" s="144"/>
      <c r="G943" s="42"/>
      <c r="H943" s="42"/>
      <c r="I943" s="42"/>
      <c r="J943" s="42"/>
      <c r="K943" s="42"/>
      <c r="L943" s="42"/>
      <c r="M943" s="42"/>
      <c r="N943" s="43">
        <f>SUM(G943*$D$8+H943*$D$5+I943*$D$9+J943*$D$6+K943*$D$11+L943*$D$10+M943*$D$7)</f>
        <v>0</v>
      </c>
      <c r="O943" s="97" t="e">
        <f>VLOOKUP(B943,#REF!,14,0)</f>
        <v>#REF!</v>
      </c>
      <c r="P943" s="106">
        <f>SUM((((I943+L943)/1300*0.35)+(J943+M943)/14.5*0.35)+(K943/85)*0.3)*100</f>
        <v>0</v>
      </c>
      <c r="Q943" s="31"/>
      <c r="R943" s="15"/>
      <c r="S943" s="15"/>
      <c r="T943" s="15"/>
      <c r="U943" s="15"/>
    </row>
    <row r="944" spans="1:21" ht="13.5" customHeight="1">
      <c r="A944" s="41">
        <f>RANK(N944,$N$18:$N$1857)</f>
        <v>522</v>
      </c>
      <c r="B944" s="146"/>
      <c r="C944" s="144"/>
      <c r="D944" s="144"/>
      <c r="E944" s="144"/>
      <c r="F944" s="144"/>
      <c r="G944" s="42"/>
      <c r="H944" s="42"/>
      <c r="I944" s="42"/>
      <c r="J944" s="42"/>
      <c r="K944" s="42"/>
      <c r="L944" s="42"/>
      <c r="M944" s="42"/>
      <c r="N944" s="43">
        <f>SUM(G944*$D$8+H944*$D$5+I944*$D$9+J944*$D$6+K944*$D$11+L944*$D$10+M944*$D$7)</f>
        <v>0</v>
      </c>
      <c r="O944" s="97" t="e">
        <f>VLOOKUP(B944,#REF!,14,0)</f>
        <v>#REF!</v>
      </c>
      <c r="P944" s="106">
        <f>SUM((((I944+L944)/1300*0.35)+(J944+M944)/14.5*0.35)+(K944/85)*0.3)*100</f>
        <v>0</v>
      </c>
      <c r="Q944" s="31"/>
      <c r="R944" s="15"/>
      <c r="S944" s="15"/>
      <c r="T944" s="15"/>
      <c r="U944" s="15"/>
    </row>
    <row r="945" spans="1:21" ht="13.5" customHeight="1">
      <c r="A945" s="41">
        <f>RANK(N945,$N$18:$N$1857)</f>
        <v>522</v>
      </c>
      <c r="B945" s="146"/>
      <c r="C945" s="144"/>
      <c r="D945" s="144"/>
      <c r="E945" s="144"/>
      <c r="F945" s="144"/>
      <c r="G945" s="42"/>
      <c r="H945" s="42"/>
      <c r="I945" s="42"/>
      <c r="J945" s="42"/>
      <c r="K945" s="42"/>
      <c r="L945" s="42"/>
      <c r="M945" s="42"/>
      <c r="N945" s="43">
        <f>SUM(G945*$D$8+H945*$D$5+I945*$D$9+J945*$D$6+K945*$D$11+L945*$D$10+M945*$D$7)</f>
        <v>0</v>
      </c>
      <c r="O945" s="97" t="e">
        <f>VLOOKUP(B945,#REF!,14,0)</f>
        <v>#REF!</v>
      </c>
      <c r="P945" s="106">
        <f>SUM((((I945+L945)/1300*0.35)+(J945+M945)/14.5*0.35)+(K945/85)*0.3)*100</f>
        <v>0</v>
      </c>
      <c r="Q945" s="31"/>
      <c r="R945" s="15"/>
      <c r="S945" s="15"/>
      <c r="T945" s="15"/>
      <c r="U945" s="15"/>
    </row>
    <row r="946" spans="1:21" ht="13.5" customHeight="1">
      <c r="A946" s="41">
        <f>RANK(N946,$N$18:$N$1857)</f>
        <v>522</v>
      </c>
      <c r="B946" s="146"/>
      <c r="C946" s="144"/>
      <c r="D946" s="144"/>
      <c r="E946" s="144"/>
      <c r="F946" s="144"/>
      <c r="G946" s="42"/>
      <c r="H946" s="42"/>
      <c r="I946" s="42"/>
      <c r="J946" s="42"/>
      <c r="K946" s="42"/>
      <c r="L946" s="42"/>
      <c r="M946" s="42"/>
      <c r="N946" s="43">
        <f>SUM(G946*$D$8+H946*$D$5+I946*$D$9+J946*$D$6+K946*$D$11+L946*$D$10+M946*$D$7)</f>
        <v>0</v>
      </c>
      <c r="O946" s="97" t="e">
        <f>VLOOKUP(B946,#REF!,14,0)</f>
        <v>#REF!</v>
      </c>
      <c r="P946" s="106">
        <f>SUM((((I946+L946)/1300*0.35)+(J946+M946)/14.5*0.35)+(K946/85)*0.3)*100</f>
        <v>0</v>
      </c>
      <c r="Q946" s="31"/>
      <c r="R946" s="15"/>
      <c r="S946" s="15"/>
      <c r="T946" s="15"/>
      <c r="U946" s="15"/>
    </row>
    <row r="947" spans="1:21" ht="13.5" customHeight="1">
      <c r="A947" s="41">
        <f>RANK(N947,$N$18:$N$1857)</f>
        <v>522</v>
      </c>
      <c r="B947" s="146"/>
      <c r="C947" s="144"/>
      <c r="D947" s="144"/>
      <c r="E947" s="144"/>
      <c r="F947" s="144"/>
      <c r="G947" s="42"/>
      <c r="H947" s="42"/>
      <c r="I947" s="42"/>
      <c r="J947" s="42"/>
      <c r="K947" s="42"/>
      <c r="L947" s="42"/>
      <c r="M947" s="42"/>
      <c r="N947" s="43">
        <f>SUM(G947*$D$8+H947*$D$5+I947*$D$9+J947*$D$6+K947*$D$11+L947*$D$10+M947*$D$7)</f>
        <v>0</v>
      </c>
      <c r="O947" s="97" t="e">
        <f>VLOOKUP(B947,#REF!,14,0)</f>
        <v>#REF!</v>
      </c>
      <c r="P947" s="106">
        <f>SUM((((I947+L947)/1300*0.35)+(J947+M947)/14.5*0.35)+(K947/85)*0.3)*100</f>
        <v>0</v>
      </c>
      <c r="Q947" s="31"/>
      <c r="R947" s="15"/>
      <c r="S947" s="15"/>
      <c r="T947" s="15"/>
      <c r="U947" s="15"/>
    </row>
    <row r="948" spans="1:21" ht="13.5" customHeight="1">
      <c r="A948" s="41">
        <f>RANK(N948,$N$18:$N$1857)</f>
        <v>522</v>
      </c>
      <c r="B948" s="146"/>
      <c r="C948" s="144"/>
      <c r="D948" s="144"/>
      <c r="E948" s="144"/>
      <c r="F948" s="144"/>
      <c r="G948" s="42"/>
      <c r="H948" s="42"/>
      <c r="I948" s="42"/>
      <c r="J948" s="42"/>
      <c r="K948" s="42"/>
      <c r="L948" s="42"/>
      <c r="M948" s="42"/>
      <c r="N948" s="43">
        <f>SUM(G948*$D$8+H948*$D$5+I948*$D$9+J948*$D$6+K948*$D$11+L948*$D$10+M948*$D$7)</f>
        <v>0</v>
      </c>
      <c r="O948" s="97" t="e">
        <f>VLOOKUP(B948,#REF!,14,0)</f>
        <v>#REF!</v>
      </c>
      <c r="P948" s="106">
        <f>SUM((((I948+L948)/1300*0.35)+(J948+M948)/14.5*0.35)+(K948/85)*0.3)*100</f>
        <v>0</v>
      </c>
      <c r="Q948" s="31"/>
      <c r="R948" s="15"/>
      <c r="S948" s="15"/>
      <c r="T948" s="15"/>
      <c r="U948" s="15"/>
    </row>
    <row r="949" spans="1:21" ht="13.5" customHeight="1">
      <c r="A949" s="41">
        <f>RANK(N949,$N$18:$N$1857)</f>
        <v>522</v>
      </c>
      <c r="B949" s="146"/>
      <c r="C949" s="144"/>
      <c r="D949" s="144"/>
      <c r="E949" s="144"/>
      <c r="F949" s="144"/>
      <c r="G949" s="42"/>
      <c r="H949" s="42"/>
      <c r="I949" s="42"/>
      <c r="J949" s="42"/>
      <c r="K949" s="42"/>
      <c r="L949" s="42"/>
      <c r="M949" s="42"/>
      <c r="N949" s="43">
        <f>SUM(G949*$D$8+H949*$D$5+I949*$D$9+J949*$D$6+K949*$D$11+L949*$D$10+M949*$D$7)</f>
        <v>0</v>
      </c>
      <c r="O949" s="97" t="e">
        <f>VLOOKUP(B949,#REF!,14,0)</f>
        <v>#REF!</v>
      </c>
      <c r="P949" s="106">
        <f>SUM((((I949+L949)/1300*0.35)+(J949+M949)/14.5*0.35)+(K949/85)*0.3)*100</f>
        <v>0</v>
      </c>
      <c r="Q949" s="31"/>
      <c r="R949" s="15"/>
      <c r="S949" s="15"/>
      <c r="T949" s="15"/>
      <c r="U949" s="15"/>
    </row>
    <row r="950" spans="1:21" ht="13.5" customHeight="1">
      <c r="A950" s="41">
        <f>RANK(N950,$N$18:$N$1857)</f>
        <v>522</v>
      </c>
      <c r="B950" s="146"/>
      <c r="C950" s="144"/>
      <c r="D950" s="144"/>
      <c r="E950" s="144"/>
      <c r="F950" s="144"/>
      <c r="G950" s="42"/>
      <c r="H950" s="42"/>
      <c r="I950" s="42"/>
      <c r="J950" s="42"/>
      <c r="K950" s="42"/>
      <c r="L950" s="42"/>
      <c r="M950" s="42"/>
      <c r="N950" s="43">
        <f>SUM(G950*$D$8+H950*$D$5+I950*$D$9+J950*$D$6+K950*$D$11+L950*$D$10+M950*$D$7)</f>
        <v>0</v>
      </c>
      <c r="O950" s="97" t="e">
        <f>VLOOKUP(B950,#REF!,14,0)</f>
        <v>#REF!</v>
      </c>
      <c r="P950" s="106">
        <f>SUM((((I950+L950)/1300*0.35)+(J950+M950)/14.5*0.35)+(K950/85)*0.3)*100</f>
        <v>0</v>
      </c>
      <c r="Q950" s="31"/>
      <c r="R950" s="15"/>
      <c r="S950" s="15"/>
      <c r="T950" s="15"/>
      <c r="U950" s="15"/>
    </row>
    <row r="951" spans="1:21" ht="13.5" customHeight="1">
      <c r="A951" s="41">
        <f>RANK(N951,$N$18:$N$1857)</f>
        <v>522</v>
      </c>
      <c r="B951" s="146"/>
      <c r="C951" s="144"/>
      <c r="D951" s="144"/>
      <c r="E951" s="144"/>
      <c r="F951" s="144"/>
      <c r="G951" s="42"/>
      <c r="H951" s="42"/>
      <c r="I951" s="42"/>
      <c r="J951" s="42"/>
      <c r="K951" s="42"/>
      <c r="L951" s="42"/>
      <c r="M951" s="42"/>
      <c r="N951" s="43">
        <f>SUM(G951*$D$8+H951*$D$5+I951*$D$9+J951*$D$6+K951*$D$11+L951*$D$10+M951*$D$7)</f>
        <v>0</v>
      </c>
      <c r="O951" s="97" t="e">
        <f>VLOOKUP(B951,#REF!,14,0)</f>
        <v>#REF!</v>
      </c>
      <c r="P951" s="106">
        <f>SUM((((I951+L951)/1300*0.35)+(J951+M951)/14.5*0.35)+(K951/85)*0.3)*100</f>
        <v>0</v>
      </c>
      <c r="Q951" s="31"/>
      <c r="R951" s="15"/>
      <c r="S951" s="15"/>
      <c r="T951" s="15"/>
      <c r="U951" s="15"/>
    </row>
    <row r="952" spans="1:21" ht="13.5" customHeight="1">
      <c r="A952" s="41">
        <f>RANK(N952,$N$18:$N$1857)</f>
        <v>522</v>
      </c>
      <c r="B952" s="146"/>
      <c r="C952" s="144"/>
      <c r="D952" s="144"/>
      <c r="E952" s="144"/>
      <c r="F952" s="144"/>
      <c r="G952" s="42"/>
      <c r="H952" s="42"/>
      <c r="I952" s="42"/>
      <c r="J952" s="42"/>
      <c r="K952" s="42"/>
      <c r="L952" s="42"/>
      <c r="M952" s="42"/>
      <c r="N952" s="43">
        <f>SUM(G952*$D$8+H952*$D$5+I952*$D$9+J952*$D$6+K952*$D$11+L952*$D$10+M952*$D$7)</f>
        <v>0</v>
      </c>
      <c r="O952" s="97" t="e">
        <f>VLOOKUP(B952,#REF!,14,0)</f>
        <v>#REF!</v>
      </c>
      <c r="P952" s="106">
        <f>SUM((((I952+L952)/1300*0.35)+(J952+M952)/14.5*0.35)+(K952/85)*0.3)*100</f>
        <v>0</v>
      </c>
      <c r="Q952" s="31"/>
      <c r="R952" s="15"/>
      <c r="S952" s="15"/>
      <c r="T952" s="15"/>
      <c r="U952" s="15"/>
    </row>
    <row r="953" spans="1:21" ht="13.5" customHeight="1">
      <c r="A953" s="41">
        <f>RANK(N953,$N$18:$N$1857)</f>
        <v>522</v>
      </c>
      <c r="B953" s="146"/>
      <c r="C953" s="144"/>
      <c r="D953" s="144"/>
      <c r="E953" s="144"/>
      <c r="F953" s="144"/>
      <c r="G953" s="42"/>
      <c r="H953" s="42"/>
      <c r="I953" s="42"/>
      <c r="J953" s="42"/>
      <c r="K953" s="42"/>
      <c r="L953" s="42"/>
      <c r="M953" s="42"/>
      <c r="N953" s="43">
        <f>SUM(G953*$D$8+H953*$D$5+I953*$D$9+J953*$D$6+K953*$D$11+L953*$D$10+M953*$D$7)</f>
        <v>0</v>
      </c>
      <c r="O953" s="97" t="e">
        <f>VLOOKUP(B953,#REF!,14,0)</f>
        <v>#REF!</v>
      </c>
      <c r="P953" s="106">
        <f>SUM((((I953+L953)/1300*0.35)+(J953+M953)/14.5*0.35)+(K953/85)*0.3)*100</f>
        <v>0</v>
      </c>
      <c r="Q953" s="31"/>
      <c r="R953" s="15"/>
      <c r="S953" s="15"/>
      <c r="T953" s="15"/>
      <c r="U953" s="15"/>
    </row>
    <row r="954" spans="1:21" ht="13.5" customHeight="1">
      <c r="A954" s="41">
        <f>RANK(N954,$N$18:$N$1857)</f>
        <v>522</v>
      </c>
      <c r="B954" s="143"/>
      <c r="C954" s="144"/>
      <c r="D954" s="144"/>
      <c r="E954" s="144"/>
      <c r="F954" s="144"/>
      <c r="G954" s="42"/>
      <c r="H954" s="42"/>
      <c r="I954" s="42"/>
      <c r="J954" s="42"/>
      <c r="K954" s="42"/>
      <c r="L954" s="42"/>
      <c r="M954" s="42"/>
      <c r="N954" s="43">
        <f>SUM(G954*$D$8+H954*$D$5+I954*$D$9+J954*$D$6+K954*$D$11+L954*$D$10+M954*$D$7)</f>
        <v>0</v>
      </c>
      <c r="O954" s="97" t="e">
        <f>VLOOKUP(B954,#REF!,14,0)</f>
        <v>#REF!</v>
      </c>
      <c r="P954" s="106">
        <f>SUM((((I954+L954)/1300*0.35)+(J954+M954)/14.5*0.35)+(K954/85)*0.3)*100</f>
        <v>0</v>
      </c>
      <c r="Q954" s="31"/>
      <c r="R954" s="15"/>
      <c r="S954" s="15"/>
      <c r="T954" s="15"/>
      <c r="U954" s="15"/>
    </row>
    <row r="955" spans="1:21" ht="13.5" customHeight="1">
      <c r="A955" s="41">
        <f>RANK(N955,$N$18:$N$1857)</f>
        <v>522</v>
      </c>
      <c r="B955" s="143"/>
      <c r="C955" s="144"/>
      <c r="D955" s="144"/>
      <c r="E955" s="144"/>
      <c r="F955" s="144"/>
      <c r="G955" s="42"/>
      <c r="H955" s="42"/>
      <c r="I955" s="42"/>
      <c r="J955" s="42"/>
      <c r="K955" s="42"/>
      <c r="L955" s="42"/>
      <c r="M955" s="42"/>
      <c r="N955" s="43">
        <f>SUM(G955*$D$8+H955*$D$5+I955*$D$9+J955*$D$6+K955*$D$11+L955*$D$10+M955*$D$7)</f>
        <v>0</v>
      </c>
      <c r="O955" s="97" t="e">
        <f>VLOOKUP(B955,#REF!,14,0)</f>
        <v>#REF!</v>
      </c>
      <c r="P955" s="106">
        <f>SUM((((I955+L955)/1300*0.35)+(J955+M955)/14.5*0.35)+(K955/85)*0.3)*100</f>
        <v>0</v>
      </c>
      <c r="Q955" s="31"/>
      <c r="R955" s="15"/>
      <c r="S955" s="15"/>
      <c r="T955" s="15"/>
      <c r="U955" s="15"/>
    </row>
    <row r="956" spans="1:21" ht="13.5" customHeight="1">
      <c r="A956" s="41">
        <f>RANK(N956,$N$18:$N$1857)</f>
        <v>522</v>
      </c>
      <c r="B956" s="146"/>
      <c r="C956" s="144"/>
      <c r="D956" s="144"/>
      <c r="E956" s="144"/>
      <c r="F956" s="144"/>
      <c r="G956" s="42"/>
      <c r="H956" s="42"/>
      <c r="I956" s="42"/>
      <c r="J956" s="42"/>
      <c r="K956" s="42"/>
      <c r="L956" s="42"/>
      <c r="M956" s="42"/>
      <c r="N956" s="43">
        <f>SUM(G956*$D$8+H956*$D$5+I956*$D$9+J956*$D$6+K956*$D$11+L956*$D$10+M956*$D$7)</f>
        <v>0</v>
      </c>
      <c r="O956" s="97" t="e">
        <f>VLOOKUP(B956,#REF!,14,0)</f>
        <v>#REF!</v>
      </c>
      <c r="P956" s="106">
        <f>SUM((((I956+L956)/1300*0.35)+(J956+M956)/14.5*0.35)+(K956/85)*0.3)*100</f>
        <v>0</v>
      </c>
      <c r="Q956" s="31"/>
      <c r="R956" s="15"/>
      <c r="S956" s="15"/>
      <c r="T956" s="15"/>
      <c r="U956" s="15"/>
    </row>
    <row r="957" spans="1:21" ht="13.5" customHeight="1">
      <c r="A957" s="41">
        <f>RANK(N957,$N$18:$N$1857)</f>
        <v>522</v>
      </c>
      <c r="B957" s="146"/>
      <c r="C957" s="144"/>
      <c r="D957" s="144"/>
      <c r="E957" s="144"/>
      <c r="F957" s="144"/>
      <c r="G957" s="42"/>
      <c r="H957" s="42"/>
      <c r="I957" s="42"/>
      <c r="J957" s="42"/>
      <c r="K957" s="42"/>
      <c r="L957" s="42"/>
      <c r="M957" s="42"/>
      <c r="N957" s="43">
        <f>SUM(G957*$D$8+H957*$D$5+I957*$D$9+J957*$D$6+K957*$D$11+L957*$D$10+M957*$D$7)</f>
        <v>0</v>
      </c>
      <c r="O957" s="97" t="e">
        <f>VLOOKUP(B957,#REF!,14,0)</f>
        <v>#REF!</v>
      </c>
      <c r="P957" s="106">
        <f>SUM((((I957+L957)/1300*0.35)+(J957+M957)/14.5*0.35)+(K957/85)*0.3)*100</f>
        <v>0</v>
      </c>
      <c r="Q957" s="31"/>
      <c r="R957" s="15"/>
      <c r="S957" s="15"/>
      <c r="T957" s="15"/>
      <c r="U957" s="15"/>
    </row>
    <row r="958" spans="1:21" ht="13.5" customHeight="1">
      <c r="A958" s="41">
        <f>RANK(N958,$N$18:$N$1857)</f>
        <v>522</v>
      </c>
      <c r="B958" s="146"/>
      <c r="C958" s="144"/>
      <c r="D958" s="144"/>
      <c r="E958" s="144"/>
      <c r="F958" s="144"/>
      <c r="G958" s="42"/>
      <c r="H958" s="42"/>
      <c r="I958" s="42"/>
      <c r="J958" s="42"/>
      <c r="K958" s="42"/>
      <c r="L958" s="42"/>
      <c r="M958" s="42"/>
      <c r="N958" s="43">
        <f>SUM(G958*$D$8+H958*$D$5+I958*$D$9+J958*$D$6+K958*$D$11+L958*$D$10+M958*$D$7)</f>
        <v>0</v>
      </c>
      <c r="O958" s="97" t="e">
        <f>VLOOKUP(B958,#REF!,14,0)</f>
        <v>#REF!</v>
      </c>
      <c r="P958" s="106">
        <f>SUM((((I958+L958)/1300*0.35)+(J958+M958)/14.5*0.35)+(K958/85)*0.3)*100</f>
        <v>0</v>
      </c>
      <c r="Q958" s="31"/>
      <c r="R958" s="15"/>
      <c r="S958" s="15"/>
      <c r="T958" s="15"/>
      <c r="U958" s="15"/>
    </row>
    <row r="959" spans="1:21" ht="13.5" customHeight="1">
      <c r="A959" s="41">
        <f>RANK(N959,$N$18:$N$1857)</f>
        <v>522</v>
      </c>
      <c r="B959" s="146"/>
      <c r="C959" s="144"/>
      <c r="D959" s="144"/>
      <c r="E959" s="144"/>
      <c r="F959" s="144"/>
      <c r="G959" s="42"/>
      <c r="H959" s="42"/>
      <c r="I959" s="42"/>
      <c r="J959" s="42"/>
      <c r="K959" s="42"/>
      <c r="L959" s="42"/>
      <c r="M959" s="42"/>
      <c r="N959" s="43">
        <f>SUM(G959*$D$8+H959*$D$5+I959*$D$9+J959*$D$6+K959*$D$11+L959*$D$10+M959*$D$7)</f>
        <v>0</v>
      </c>
      <c r="O959" s="97" t="e">
        <f>VLOOKUP(B959,#REF!,14,0)</f>
        <v>#REF!</v>
      </c>
      <c r="P959" s="106">
        <f>SUM((((I959+L959)/1300*0.35)+(J959+M959)/14.5*0.35)+(K959/85)*0.3)*100</f>
        <v>0</v>
      </c>
      <c r="Q959" s="31"/>
      <c r="R959" s="15"/>
      <c r="S959" s="15"/>
      <c r="T959" s="15"/>
      <c r="U959" s="15"/>
    </row>
    <row r="960" spans="1:21" ht="13.5" customHeight="1">
      <c r="A960" s="41">
        <f>RANK(N960,$N$18:$N$1857)</f>
        <v>522</v>
      </c>
      <c r="B960" s="146"/>
      <c r="C960" s="144"/>
      <c r="D960" s="144"/>
      <c r="E960" s="144"/>
      <c r="F960" s="144"/>
      <c r="G960" s="42"/>
      <c r="H960" s="42"/>
      <c r="I960" s="42"/>
      <c r="J960" s="42"/>
      <c r="K960" s="42"/>
      <c r="L960" s="42"/>
      <c r="M960" s="42"/>
      <c r="N960" s="43">
        <f>SUM(G960*$D$8+H960*$D$5+I960*$D$9+J960*$D$6+K960*$D$11+L960*$D$10+M960*$D$7)</f>
        <v>0</v>
      </c>
      <c r="O960" s="97" t="e">
        <f>VLOOKUP(B960,#REF!,14,0)</f>
        <v>#REF!</v>
      </c>
      <c r="P960" s="106">
        <f>SUM((((I960+L960)/1300*0.35)+(J960+M960)/14.5*0.35)+(K960/85)*0.3)*100</f>
        <v>0</v>
      </c>
      <c r="Q960" s="31"/>
      <c r="R960" s="15"/>
      <c r="S960" s="15"/>
      <c r="T960" s="15"/>
      <c r="U960" s="15"/>
    </row>
    <row r="961" spans="1:21" ht="13.5" customHeight="1">
      <c r="A961" s="41">
        <f>RANK(N961,$N$18:$N$1857)</f>
        <v>522</v>
      </c>
      <c r="B961" s="146"/>
      <c r="C961" s="144"/>
      <c r="D961" s="144"/>
      <c r="E961" s="144"/>
      <c r="F961" s="144"/>
      <c r="G961" s="42"/>
      <c r="H961" s="42"/>
      <c r="I961" s="42"/>
      <c r="J961" s="42"/>
      <c r="K961" s="42"/>
      <c r="L961" s="42"/>
      <c r="M961" s="42"/>
      <c r="N961" s="43">
        <f>SUM(G961*$D$8+H961*$D$5+I961*$D$9+J961*$D$6+K961*$D$11+L961*$D$10+M961*$D$7)</f>
        <v>0</v>
      </c>
      <c r="O961" s="97" t="e">
        <f>VLOOKUP(B961,#REF!,14,0)</f>
        <v>#REF!</v>
      </c>
      <c r="P961" s="106">
        <f>SUM((((I961+L961)/1300*0.35)+(J961+M961)/14.5*0.35)+(K961/85)*0.3)*100</f>
        <v>0</v>
      </c>
      <c r="Q961" s="31"/>
      <c r="R961" s="15"/>
      <c r="S961" s="15"/>
      <c r="T961" s="15"/>
      <c r="U961" s="15"/>
    </row>
    <row r="962" spans="1:21" ht="13.5" customHeight="1">
      <c r="A962" s="41">
        <f>RANK(N962,$N$18:$N$1857)</f>
        <v>522</v>
      </c>
      <c r="B962" s="146"/>
      <c r="C962" s="144"/>
      <c r="D962" s="144"/>
      <c r="E962" s="144"/>
      <c r="F962" s="144"/>
      <c r="G962" s="42"/>
      <c r="H962" s="42"/>
      <c r="I962" s="42"/>
      <c r="J962" s="42"/>
      <c r="K962" s="42"/>
      <c r="L962" s="42"/>
      <c r="M962" s="42"/>
      <c r="N962" s="43">
        <f>SUM(G962*$D$8+H962*$D$5+I962*$D$9+J962*$D$6+K962*$D$11+L962*$D$10+M962*$D$7)</f>
        <v>0</v>
      </c>
      <c r="O962" s="97" t="e">
        <f>VLOOKUP(B962,#REF!,14,0)</f>
        <v>#REF!</v>
      </c>
      <c r="P962" s="106">
        <f>SUM((((I962+L962)/1300*0.35)+(J962+M962)/14.5*0.35)+(K962/85)*0.3)*100</f>
        <v>0</v>
      </c>
      <c r="Q962" s="31"/>
      <c r="R962" s="15"/>
      <c r="S962" s="15"/>
      <c r="T962" s="15"/>
      <c r="U962" s="15"/>
    </row>
    <row r="963" spans="1:21" ht="13.5" customHeight="1">
      <c r="A963" s="41">
        <f>RANK(N963,$N$18:$N$1857)</f>
        <v>522</v>
      </c>
      <c r="B963" s="146"/>
      <c r="C963" s="144"/>
      <c r="D963" s="144"/>
      <c r="E963" s="144"/>
      <c r="F963" s="144"/>
      <c r="G963" s="42"/>
      <c r="H963" s="42"/>
      <c r="I963" s="42"/>
      <c r="J963" s="42"/>
      <c r="K963" s="42"/>
      <c r="L963" s="42"/>
      <c r="M963" s="42"/>
      <c r="N963" s="43">
        <f>SUM(G963*$D$8+H963*$D$5+I963*$D$9+J963*$D$6+K963*$D$11+L963*$D$10+M963*$D$7)</f>
        <v>0</v>
      </c>
      <c r="O963" s="97" t="e">
        <f>VLOOKUP(B963,#REF!,14,0)</f>
        <v>#REF!</v>
      </c>
      <c r="P963" s="106">
        <f>SUM((((I963+L963)/1300*0.35)+(J963+M963)/14.5*0.35)+(K963/85)*0.3)*100</f>
        <v>0</v>
      </c>
      <c r="Q963" s="31"/>
      <c r="R963" s="15"/>
      <c r="S963" s="15"/>
      <c r="T963" s="15"/>
      <c r="U963" s="15"/>
    </row>
    <row r="964" spans="1:21" ht="13.5" customHeight="1">
      <c r="A964" s="41">
        <f>RANK(N964,$N$18:$N$1857)</f>
        <v>522</v>
      </c>
      <c r="B964" s="143"/>
      <c r="C964" s="144"/>
      <c r="D964" s="144"/>
      <c r="E964" s="144"/>
      <c r="F964" s="144"/>
      <c r="G964" s="42"/>
      <c r="H964" s="42"/>
      <c r="I964" s="42"/>
      <c r="J964" s="42"/>
      <c r="K964" s="42"/>
      <c r="L964" s="42"/>
      <c r="M964" s="42"/>
      <c r="N964" s="43">
        <f>SUM(G964*$D$8+H964*$D$5+I964*$D$9+J964*$D$6+K964*$D$11+L964*$D$10+M964*$D$7)</f>
        <v>0</v>
      </c>
      <c r="O964" s="97" t="e">
        <f>VLOOKUP(B964,#REF!,14,0)</f>
        <v>#REF!</v>
      </c>
      <c r="P964" s="106">
        <f>SUM((((I964+L964)/1300*0.35)+(J964+M964)/14.5*0.35)+(K964/85)*0.3)*100</f>
        <v>0</v>
      </c>
      <c r="Q964" s="31"/>
      <c r="R964" s="15"/>
      <c r="S964" s="15"/>
      <c r="T964" s="15"/>
      <c r="U964" s="15"/>
    </row>
    <row r="965" spans="1:21" ht="13.5" customHeight="1">
      <c r="A965" s="41">
        <f>RANK(N965,$N$18:$N$1857)</f>
        <v>522</v>
      </c>
      <c r="B965" s="143"/>
      <c r="C965" s="144"/>
      <c r="D965" s="144"/>
      <c r="E965" s="144"/>
      <c r="F965" s="144"/>
      <c r="G965" s="42"/>
      <c r="H965" s="42"/>
      <c r="I965" s="42"/>
      <c r="J965" s="42"/>
      <c r="K965" s="42"/>
      <c r="L965" s="42"/>
      <c r="M965" s="42"/>
      <c r="N965" s="43">
        <f>SUM(G965*$D$8+H965*$D$5+I965*$D$9+J965*$D$6+K965*$D$11+L965*$D$10+M965*$D$7)</f>
        <v>0</v>
      </c>
      <c r="O965" s="97" t="e">
        <f>VLOOKUP(B965,#REF!,14,0)</f>
        <v>#REF!</v>
      </c>
      <c r="P965" s="106">
        <f>SUM((((I965+L965)/1300*0.35)+(J965+M965)/14.5*0.35)+(K965/85)*0.3)*100</f>
        <v>0</v>
      </c>
      <c r="Q965" s="31"/>
      <c r="R965" s="15"/>
      <c r="S965" s="15"/>
      <c r="T965" s="15"/>
      <c r="U965" s="15"/>
    </row>
    <row r="966" spans="1:21" ht="13.5" customHeight="1">
      <c r="A966" s="41">
        <f>RANK(N966,$N$18:$N$1857)</f>
        <v>522</v>
      </c>
      <c r="B966" s="146"/>
      <c r="C966" s="144"/>
      <c r="D966" s="144"/>
      <c r="E966" s="144"/>
      <c r="F966" s="144"/>
      <c r="G966" s="42"/>
      <c r="H966" s="42"/>
      <c r="I966" s="42"/>
      <c r="J966" s="42"/>
      <c r="K966" s="42"/>
      <c r="L966" s="42"/>
      <c r="M966" s="42"/>
      <c r="N966" s="43">
        <f>SUM(G966*$D$8+H966*$D$5+I966*$D$9+J966*$D$6+K966*$D$11+L966*$D$10+M966*$D$7)</f>
        <v>0</v>
      </c>
      <c r="O966" s="97" t="e">
        <f>VLOOKUP(B966,#REF!,14,0)</f>
        <v>#REF!</v>
      </c>
      <c r="P966" s="106">
        <f>SUM((((I966+L966)/1300*0.35)+(J966+M966)/14.5*0.35)+(K966/85)*0.3)*100</f>
        <v>0</v>
      </c>
      <c r="Q966" s="31"/>
      <c r="R966" s="15"/>
      <c r="S966" s="15"/>
      <c r="T966" s="15"/>
      <c r="U966" s="15"/>
    </row>
    <row r="967" spans="1:21" ht="13.5" customHeight="1">
      <c r="A967" s="41">
        <f>RANK(N967,$N$18:$N$1857)</f>
        <v>522</v>
      </c>
      <c r="B967" s="146"/>
      <c r="C967" s="144"/>
      <c r="D967" s="144"/>
      <c r="E967" s="144"/>
      <c r="F967" s="144"/>
      <c r="G967" s="42"/>
      <c r="H967" s="42"/>
      <c r="I967" s="42"/>
      <c r="J967" s="42"/>
      <c r="K967" s="42"/>
      <c r="L967" s="42"/>
      <c r="M967" s="42"/>
      <c r="N967" s="43">
        <f>SUM(G967*$D$8+H967*$D$5+I967*$D$9+J967*$D$6+K967*$D$11+L967*$D$10+M967*$D$7)</f>
        <v>0</v>
      </c>
      <c r="O967" s="97" t="e">
        <f>VLOOKUP(B967,#REF!,14,0)</f>
        <v>#REF!</v>
      </c>
      <c r="P967" s="106">
        <f>SUM((((I967+L967)/1300*0.35)+(J967+M967)/14.5*0.35)+(K967/85)*0.3)*100</f>
        <v>0</v>
      </c>
      <c r="Q967" s="31"/>
      <c r="R967" s="15"/>
      <c r="S967" s="15"/>
      <c r="T967" s="15"/>
      <c r="U967" s="15"/>
    </row>
    <row r="968" spans="1:21" ht="13.5" customHeight="1">
      <c r="A968" s="41">
        <f>RANK(N968,$N$18:$N$1857)</f>
        <v>522</v>
      </c>
      <c r="B968" s="146"/>
      <c r="C968" s="144"/>
      <c r="D968" s="144"/>
      <c r="E968" s="144"/>
      <c r="F968" s="144"/>
      <c r="G968" s="42"/>
      <c r="H968" s="42"/>
      <c r="I968" s="42"/>
      <c r="J968" s="42"/>
      <c r="K968" s="42"/>
      <c r="L968" s="42"/>
      <c r="M968" s="42"/>
      <c r="N968" s="43">
        <f>SUM(G968*$D$8+H968*$D$5+I968*$D$9+J968*$D$6+K968*$D$11+L968*$D$10+M968*$D$7)</f>
        <v>0</v>
      </c>
      <c r="O968" s="97" t="e">
        <f>VLOOKUP(B968,#REF!,14,0)</f>
        <v>#REF!</v>
      </c>
      <c r="P968" s="106">
        <f>SUM((((I968+L968)/1300*0.35)+(J968+M968)/14.5*0.35)+(K968/85)*0.3)*100</f>
        <v>0</v>
      </c>
      <c r="Q968" s="31"/>
      <c r="R968" s="15"/>
      <c r="S968" s="15"/>
      <c r="T968" s="15"/>
      <c r="U968" s="15"/>
    </row>
    <row r="969" spans="1:21" ht="13.5" customHeight="1">
      <c r="A969" s="41">
        <f>RANK(N969,$N$18:$N$1857)</f>
        <v>522</v>
      </c>
      <c r="B969" s="146"/>
      <c r="C969" s="144"/>
      <c r="D969" s="144"/>
      <c r="E969" s="144"/>
      <c r="F969" s="144"/>
      <c r="G969" s="42"/>
      <c r="H969" s="42"/>
      <c r="I969" s="42"/>
      <c r="J969" s="42"/>
      <c r="K969" s="42"/>
      <c r="L969" s="42"/>
      <c r="M969" s="42"/>
      <c r="N969" s="43">
        <f>SUM(G969*$D$8+H969*$D$5+I969*$D$9+J969*$D$6+K969*$D$11+L969*$D$10+M969*$D$7)</f>
        <v>0</v>
      </c>
      <c r="O969" s="97" t="e">
        <f>VLOOKUP(B969,#REF!,14,0)</f>
        <v>#REF!</v>
      </c>
      <c r="P969" s="106">
        <f>SUM((((I969+L969)/1300*0.35)+(J969+M969)/14.5*0.35)+(K969/85)*0.3)*100</f>
        <v>0</v>
      </c>
      <c r="Q969" s="31"/>
      <c r="R969" s="15"/>
      <c r="S969" s="15"/>
      <c r="T969" s="15"/>
      <c r="U969" s="15"/>
    </row>
    <row r="970" spans="1:21" ht="13.5" customHeight="1">
      <c r="A970" s="41">
        <f>RANK(N970,$N$18:$N$1857)</f>
        <v>522</v>
      </c>
      <c r="B970" s="146"/>
      <c r="C970" s="144"/>
      <c r="D970" s="144"/>
      <c r="E970" s="144"/>
      <c r="F970" s="144"/>
      <c r="G970" s="42"/>
      <c r="H970" s="42"/>
      <c r="I970" s="42"/>
      <c r="J970" s="42"/>
      <c r="K970" s="42"/>
      <c r="L970" s="42"/>
      <c r="M970" s="42"/>
      <c r="N970" s="43">
        <f>SUM(G970*$D$8+H970*$D$5+I970*$D$9+J970*$D$6+K970*$D$11+L970*$D$10+M970*$D$7)</f>
        <v>0</v>
      </c>
      <c r="O970" s="97" t="e">
        <f>VLOOKUP(B970,#REF!,14,0)</f>
        <v>#REF!</v>
      </c>
      <c r="P970" s="106">
        <f>SUM((((I970+L970)/1300*0.35)+(J970+M970)/14.5*0.35)+(K970/85)*0.3)*100</f>
        <v>0</v>
      </c>
      <c r="Q970" s="31"/>
      <c r="R970" s="15"/>
      <c r="S970" s="15"/>
      <c r="T970" s="15"/>
      <c r="U970" s="15"/>
    </row>
    <row r="971" spans="1:21" ht="13.5" customHeight="1">
      <c r="A971" s="41">
        <f>RANK(N971,$N$18:$N$1857)</f>
        <v>522</v>
      </c>
      <c r="B971" s="146"/>
      <c r="C971" s="144"/>
      <c r="D971" s="144"/>
      <c r="E971" s="144"/>
      <c r="F971" s="144"/>
      <c r="G971" s="42"/>
      <c r="H971" s="42"/>
      <c r="I971" s="42"/>
      <c r="J971" s="42"/>
      <c r="K971" s="42"/>
      <c r="L971" s="42"/>
      <c r="M971" s="42"/>
      <c r="N971" s="43">
        <f>SUM(G971*$D$8+H971*$D$5+I971*$D$9+J971*$D$6+K971*$D$11+L971*$D$10+M971*$D$7)</f>
        <v>0</v>
      </c>
      <c r="O971" s="97" t="e">
        <f>VLOOKUP(B971,#REF!,14,0)</f>
        <v>#REF!</v>
      </c>
      <c r="P971" s="106">
        <f>SUM((((I971+L971)/1300*0.35)+(J971+M971)/14.5*0.35)+(K971/85)*0.3)*100</f>
        <v>0</v>
      </c>
      <c r="Q971" s="31"/>
      <c r="R971" s="15"/>
      <c r="S971" s="15"/>
      <c r="T971" s="15"/>
      <c r="U971" s="15"/>
    </row>
    <row r="972" spans="1:21" ht="13.5" customHeight="1">
      <c r="A972" s="41">
        <f>RANK(N972,$N$18:$N$1857)</f>
        <v>522</v>
      </c>
      <c r="B972" s="146"/>
      <c r="C972" s="144"/>
      <c r="D972" s="144"/>
      <c r="E972" s="144"/>
      <c r="F972" s="144"/>
      <c r="G972" s="42"/>
      <c r="H972" s="42"/>
      <c r="I972" s="42"/>
      <c r="J972" s="42"/>
      <c r="K972" s="42"/>
      <c r="L972" s="42"/>
      <c r="M972" s="42"/>
      <c r="N972" s="43">
        <f>SUM(G972*$D$8+H972*$D$5+I972*$D$9+J972*$D$6+K972*$D$11+L972*$D$10+M972*$D$7)</f>
        <v>0</v>
      </c>
      <c r="O972" s="97" t="e">
        <f>VLOOKUP(B972,#REF!,14,0)</f>
        <v>#REF!</v>
      </c>
      <c r="P972" s="106">
        <f>SUM((((I972+L972)/1300*0.35)+(J972+M972)/14.5*0.35)+(K972/85)*0.3)*100</f>
        <v>0</v>
      </c>
      <c r="Q972" s="31"/>
      <c r="R972" s="15"/>
      <c r="S972" s="15"/>
      <c r="T972" s="15"/>
      <c r="U972" s="15"/>
    </row>
    <row r="973" spans="1:21" ht="13.5" customHeight="1">
      <c r="A973" s="41">
        <f>RANK(N973,$N$18:$N$1857)</f>
        <v>522</v>
      </c>
      <c r="B973" s="146"/>
      <c r="C973" s="144"/>
      <c r="D973" s="144"/>
      <c r="E973" s="144"/>
      <c r="F973" s="144"/>
      <c r="G973" s="42"/>
      <c r="H973" s="42"/>
      <c r="I973" s="42"/>
      <c r="J973" s="42"/>
      <c r="K973" s="42"/>
      <c r="L973" s="42"/>
      <c r="M973" s="42"/>
      <c r="N973" s="43">
        <f>SUM(G973*$D$8+H973*$D$5+I973*$D$9+J973*$D$6+K973*$D$11+L973*$D$10+M973*$D$7)</f>
        <v>0</v>
      </c>
      <c r="O973" s="97" t="e">
        <f>VLOOKUP(B973,#REF!,14,0)</f>
        <v>#REF!</v>
      </c>
      <c r="P973" s="106">
        <f>SUM((((I973+L973)/1300*0.35)+(J973+M973)/14.5*0.35)+(K973/85)*0.3)*100</f>
        <v>0</v>
      </c>
      <c r="Q973" s="31"/>
      <c r="R973" s="15"/>
      <c r="S973" s="15"/>
      <c r="T973" s="15"/>
      <c r="U973" s="15"/>
    </row>
    <row r="974" spans="1:21" ht="13.5" customHeight="1">
      <c r="A974" s="41">
        <f>RANK(N974,$N$18:$N$1857)</f>
        <v>522</v>
      </c>
      <c r="B974" s="143"/>
      <c r="C974" s="144"/>
      <c r="D974" s="144"/>
      <c r="E974" s="144"/>
      <c r="F974" s="144"/>
      <c r="G974" s="42"/>
      <c r="H974" s="42"/>
      <c r="I974" s="42"/>
      <c r="J974" s="42"/>
      <c r="K974" s="42"/>
      <c r="L974" s="42"/>
      <c r="M974" s="42"/>
      <c r="N974" s="43">
        <f>SUM(G974*$D$8+H974*$D$5+I974*$D$9+J974*$D$6+K974*$D$11+L974*$D$10+M974*$D$7)</f>
        <v>0</v>
      </c>
      <c r="O974" s="97" t="e">
        <f>VLOOKUP(B974,#REF!,14,0)</f>
        <v>#REF!</v>
      </c>
      <c r="P974" s="106">
        <f>SUM((((I974+L974)/1300*0.35)+(J974+M974)/14.5*0.35)+(K974/85)*0.3)*100</f>
        <v>0</v>
      </c>
      <c r="Q974" s="31"/>
      <c r="R974" s="15"/>
      <c r="S974" s="15"/>
      <c r="T974" s="15"/>
      <c r="U974" s="15"/>
    </row>
    <row r="975" spans="1:21" ht="13.5" customHeight="1">
      <c r="A975" s="41">
        <f>RANK(N975,$N$18:$N$1857)</f>
        <v>522</v>
      </c>
      <c r="B975" s="144"/>
      <c r="C975" s="144"/>
      <c r="D975" s="144"/>
      <c r="E975" s="144"/>
      <c r="F975" s="144"/>
      <c r="G975" s="42"/>
      <c r="H975" s="42"/>
      <c r="I975" s="42"/>
      <c r="J975" s="42"/>
      <c r="K975" s="42"/>
      <c r="L975" s="42"/>
      <c r="M975" s="42"/>
      <c r="N975" s="43">
        <f>SUM(G975*$D$8+H975*$D$5+I975*$D$9+J975*$D$6+K975*$D$11+L975*$D$10+M975*$D$7)</f>
        <v>0</v>
      </c>
      <c r="O975" s="97" t="e">
        <f>VLOOKUP(B975,#REF!,14,0)</f>
        <v>#REF!</v>
      </c>
      <c r="P975" s="106">
        <f>SUM((((I975+L975)/1300*0.35)+(J975+M975)/14.5*0.35)+(K975/85)*0.3)*100</f>
        <v>0</v>
      </c>
      <c r="Q975" s="31"/>
      <c r="R975" s="15"/>
      <c r="S975" s="15"/>
      <c r="T975" s="15"/>
      <c r="U975" s="15"/>
    </row>
    <row r="976" spans="1:21" ht="13.5" customHeight="1">
      <c r="A976" s="41">
        <f>RANK(N976,$N$18:$N$1857)</f>
        <v>522</v>
      </c>
      <c r="B976" s="144"/>
      <c r="C976" s="144"/>
      <c r="D976" s="144"/>
      <c r="E976" s="144"/>
      <c r="F976" s="144"/>
      <c r="G976" s="42"/>
      <c r="H976" s="42"/>
      <c r="I976" s="42"/>
      <c r="J976" s="42"/>
      <c r="K976" s="42"/>
      <c r="L976" s="42"/>
      <c r="M976" s="42"/>
      <c r="N976" s="43">
        <f>SUM(G976*$D$8+H976*$D$5+I976*$D$9+J976*$D$6+K976*$D$11+L976*$D$10+M976*$D$7)</f>
        <v>0</v>
      </c>
      <c r="O976" s="97" t="e">
        <f>VLOOKUP(B976,#REF!,14,0)</f>
        <v>#REF!</v>
      </c>
      <c r="P976" s="106">
        <f>SUM((((I976+L976)/1300*0.35)+(J976+M976)/14.5*0.35)+(K976/85)*0.3)*100</f>
        <v>0</v>
      </c>
      <c r="Q976" s="31"/>
      <c r="R976" s="15"/>
      <c r="S976" s="15"/>
      <c r="T976" s="15"/>
      <c r="U976" s="15"/>
    </row>
    <row r="977" spans="1:21" ht="13.5" customHeight="1">
      <c r="A977" s="41">
        <f>RANK(N977,$N$18:$N$1857)</f>
        <v>522</v>
      </c>
      <c r="B977" s="144"/>
      <c r="C977" s="144"/>
      <c r="D977" s="144"/>
      <c r="E977" s="144"/>
      <c r="F977" s="144"/>
      <c r="G977" s="42"/>
      <c r="H977" s="42"/>
      <c r="I977" s="42"/>
      <c r="J977" s="42"/>
      <c r="K977" s="42"/>
      <c r="L977" s="42"/>
      <c r="M977" s="42"/>
      <c r="N977" s="43">
        <f>SUM(G977*$D$8+H977*$D$5+I977*$D$9+J977*$D$6+K977*$D$11+L977*$D$10+M977*$D$7)</f>
        <v>0</v>
      </c>
      <c r="O977" s="97" t="e">
        <f>VLOOKUP(B977,#REF!,14,0)</f>
        <v>#REF!</v>
      </c>
      <c r="P977" s="106">
        <f>SUM((((I977+L977)/1300*0.35)+(J977+M977)/14.5*0.35)+(K977/85)*0.3)*100</f>
        <v>0</v>
      </c>
      <c r="Q977" s="31"/>
      <c r="R977" s="15"/>
      <c r="S977" s="15"/>
      <c r="T977" s="15"/>
      <c r="U977" s="15"/>
    </row>
    <row r="978" spans="1:21" ht="13.5" customHeight="1">
      <c r="A978" s="41">
        <f>RANK(N978,$N$18:$N$1857)</f>
        <v>522</v>
      </c>
      <c r="B978" s="144"/>
      <c r="C978" s="144"/>
      <c r="D978" s="144"/>
      <c r="E978" s="144"/>
      <c r="F978" s="144"/>
      <c r="G978" s="42"/>
      <c r="H978" s="42"/>
      <c r="I978" s="42"/>
      <c r="J978" s="42"/>
      <c r="K978" s="42"/>
      <c r="L978" s="42"/>
      <c r="M978" s="42"/>
      <c r="N978" s="43">
        <f>SUM(G978*$D$8+H978*$D$5+I978*$D$9+J978*$D$6+K978*$D$11+L978*$D$10+M978*$D$7)</f>
        <v>0</v>
      </c>
      <c r="O978" s="97" t="e">
        <f>VLOOKUP(B978,#REF!,14,0)</f>
        <v>#REF!</v>
      </c>
      <c r="P978" s="106">
        <f>SUM((((I978+L978)/1300*0.35)+(J978+M978)/14.5*0.35)+(K978/85)*0.3)*100</f>
        <v>0</v>
      </c>
      <c r="Q978" s="31"/>
      <c r="R978" s="15"/>
      <c r="S978" s="15"/>
      <c r="T978" s="15"/>
      <c r="U978" s="15"/>
    </row>
    <row r="979" spans="1:21" ht="13.5" customHeight="1">
      <c r="A979" s="41">
        <f>RANK(N979,$N$18:$N$1857)</f>
        <v>522</v>
      </c>
      <c r="B979" s="144"/>
      <c r="C979" s="144"/>
      <c r="D979" s="144"/>
      <c r="E979" s="144"/>
      <c r="F979" s="144"/>
      <c r="G979" s="42"/>
      <c r="H979" s="42"/>
      <c r="I979" s="42"/>
      <c r="J979" s="42"/>
      <c r="K979" s="42"/>
      <c r="L979" s="42"/>
      <c r="M979" s="42"/>
      <c r="N979" s="43">
        <f>SUM(G979*$D$8+H979*$D$5+I979*$D$9+J979*$D$6+K979*$D$11+L979*$D$10+M979*$D$7)</f>
        <v>0</v>
      </c>
      <c r="O979" s="97" t="e">
        <f>VLOOKUP(B979,#REF!,14,0)</f>
        <v>#REF!</v>
      </c>
      <c r="P979" s="106">
        <f>SUM((((I979+L979)/1300*0.35)+(J979+M979)/14.5*0.35)+(K979/85)*0.3)*100</f>
        <v>0</v>
      </c>
      <c r="Q979" s="31"/>
      <c r="R979" s="15"/>
      <c r="S979" s="15"/>
      <c r="T979" s="15"/>
      <c r="U979" s="15"/>
    </row>
    <row r="980" spans="1:21" ht="13.5" customHeight="1">
      <c r="A980" s="41">
        <f>RANK(N980,$N$18:$N$1857)</f>
        <v>522</v>
      </c>
      <c r="B980" s="144"/>
      <c r="C980" s="144"/>
      <c r="D980" s="144"/>
      <c r="E980" s="144"/>
      <c r="F980" s="144"/>
      <c r="G980" s="42"/>
      <c r="H980" s="42"/>
      <c r="I980" s="42"/>
      <c r="J980" s="42"/>
      <c r="K980" s="42"/>
      <c r="L980" s="42"/>
      <c r="M980" s="42"/>
      <c r="N980" s="43">
        <f>SUM(G980*$D$8+H980*$D$5+I980*$D$9+J980*$D$6+K980*$D$11+L980*$D$10+M980*$D$7)</f>
        <v>0</v>
      </c>
      <c r="O980" s="97" t="e">
        <f>VLOOKUP(B980,#REF!,14,0)</f>
        <v>#REF!</v>
      </c>
      <c r="P980" s="106">
        <f>SUM((((I980+L980)/1300*0.35)+(J980+M980)/14.5*0.35)+(K980/85)*0.3)*100</f>
        <v>0</v>
      </c>
      <c r="Q980" s="31"/>
      <c r="R980" s="15"/>
      <c r="S980" s="15"/>
      <c r="T980" s="15"/>
      <c r="U980" s="15"/>
    </row>
    <row r="981" spans="1:21" ht="13.5" customHeight="1">
      <c r="A981" s="41">
        <f>RANK(N981,$N$18:$N$1857)</f>
        <v>522</v>
      </c>
      <c r="B981" s="144"/>
      <c r="C981" s="144"/>
      <c r="D981" s="144"/>
      <c r="E981" s="144"/>
      <c r="F981" s="144"/>
      <c r="G981" s="42"/>
      <c r="H981" s="42"/>
      <c r="I981" s="42"/>
      <c r="J981" s="42"/>
      <c r="K981" s="42"/>
      <c r="L981" s="42"/>
      <c r="M981" s="42"/>
      <c r="N981" s="43">
        <f>SUM(G981*$D$8+H981*$D$5+I981*$D$9+J981*$D$6+K981*$D$11+L981*$D$10+M981*$D$7)</f>
        <v>0</v>
      </c>
      <c r="O981" s="97" t="e">
        <f>VLOOKUP(B981,#REF!,14,0)</f>
        <v>#REF!</v>
      </c>
      <c r="P981" s="106">
        <f>SUM((((I981+L981)/1300*0.35)+(J981+M981)/14.5*0.35)+(K981/85)*0.3)*100</f>
        <v>0</v>
      </c>
      <c r="Q981" s="31"/>
      <c r="R981" s="15"/>
      <c r="S981" s="15"/>
      <c r="T981" s="15"/>
      <c r="U981" s="15"/>
    </row>
    <row r="982" spans="1:21" ht="13.5" customHeight="1">
      <c r="A982" s="41">
        <f>RANK(N982,$N$18:$N$1857)</f>
        <v>522</v>
      </c>
      <c r="B982" s="144"/>
      <c r="C982" s="144"/>
      <c r="D982" s="144"/>
      <c r="E982" s="144"/>
      <c r="F982" s="144"/>
      <c r="G982" s="42"/>
      <c r="H982" s="42"/>
      <c r="I982" s="42"/>
      <c r="J982" s="42"/>
      <c r="K982" s="42"/>
      <c r="L982" s="42"/>
      <c r="M982" s="42"/>
      <c r="N982" s="43">
        <f>SUM(G982*$D$8+H982*$D$5+I982*$D$9+J982*$D$6+K982*$D$11+L982*$D$10+M982*$D$7)</f>
        <v>0</v>
      </c>
      <c r="O982" s="97" t="e">
        <f>VLOOKUP(B982,#REF!,14,0)</f>
        <v>#REF!</v>
      </c>
      <c r="P982" s="106">
        <f>SUM((((I982+L982)/1300*0.35)+(J982+M982)/14.5*0.35)+(K982/85)*0.3)*100</f>
        <v>0</v>
      </c>
      <c r="Q982" s="31"/>
      <c r="R982" s="15"/>
      <c r="S982" s="15"/>
      <c r="T982" s="15"/>
      <c r="U982" s="15"/>
    </row>
    <row r="983" spans="1:21" ht="13.5" customHeight="1">
      <c r="A983" s="41">
        <f>RANK(N983,$N$18:$N$1857)</f>
        <v>522</v>
      </c>
      <c r="B983" s="144"/>
      <c r="C983" s="144"/>
      <c r="D983" s="144"/>
      <c r="E983" s="144"/>
      <c r="F983" s="144"/>
      <c r="G983" s="42"/>
      <c r="H983" s="42"/>
      <c r="I983" s="42"/>
      <c r="J983" s="42"/>
      <c r="K983" s="42"/>
      <c r="L983" s="42"/>
      <c r="M983" s="42"/>
      <c r="N983" s="43">
        <f>SUM(G983*$D$8+H983*$D$5+I983*$D$9+J983*$D$6+K983*$D$11+L983*$D$10+M983*$D$7)</f>
        <v>0</v>
      </c>
      <c r="O983" s="97" t="e">
        <f>VLOOKUP(B983,#REF!,14,0)</f>
        <v>#REF!</v>
      </c>
      <c r="P983" s="106">
        <f>SUM((((I983+L983)/1300*0.35)+(J983+M983)/14.5*0.35)+(K983/85)*0.3)*100</f>
        <v>0</v>
      </c>
      <c r="Q983" s="31"/>
      <c r="R983" s="15"/>
      <c r="S983" s="15"/>
      <c r="T983" s="15"/>
      <c r="U983" s="15"/>
    </row>
    <row r="984" spans="1:21" ht="13.5" customHeight="1">
      <c r="A984" s="41">
        <f>RANK(N984,$N$18:$N$1857)</f>
        <v>522</v>
      </c>
      <c r="B984" s="144"/>
      <c r="C984" s="144"/>
      <c r="D984" s="144"/>
      <c r="E984" s="144"/>
      <c r="F984" s="144"/>
      <c r="G984" s="42"/>
      <c r="H984" s="42"/>
      <c r="I984" s="42"/>
      <c r="J984" s="42"/>
      <c r="K984" s="42"/>
      <c r="L984" s="42"/>
      <c r="M984" s="42"/>
      <c r="N984" s="43">
        <f>SUM(G984*$D$8+H984*$D$5+I984*$D$9+J984*$D$6+K984*$D$11+L984*$D$10+M984*$D$7)</f>
        <v>0</v>
      </c>
      <c r="O984" s="97" t="e">
        <f>VLOOKUP(B984,#REF!,14,0)</f>
        <v>#REF!</v>
      </c>
      <c r="P984" s="106">
        <f>SUM((((I984+L984)/1300*0.35)+(J984+M984)/14.5*0.35)+(K984/85)*0.3)*100</f>
        <v>0</v>
      </c>
      <c r="Q984" s="31"/>
      <c r="R984" s="15"/>
      <c r="S984" s="15"/>
      <c r="T984" s="15"/>
      <c r="U984" s="15"/>
    </row>
    <row r="985" spans="1:21" ht="13.5" customHeight="1">
      <c r="A985" s="41">
        <f>RANK(N985,$N$18:$N$1857)</f>
        <v>522</v>
      </c>
      <c r="B985" s="144"/>
      <c r="C985" s="144"/>
      <c r="D985" s="144"/>
      <c r="E985" s="144"/>
      <c r="F985" s="144"/>
      <c r="G985" s="42"/>
      <c r="H985" s="42"/>
      <c r="I985" s="42"/>
      <c r="J985" s="42"/>
      <c r="K985" s="42"/>
      <c r="L985" s="42"/>
      <c r="M985" s="42"/>
      <c r="N985" s="43">
        <f>SUM(G985*$D$8+H985*$D$5+I985*$D$9+J985*$D$6+K985*$D$11+L985*$D$10+M985*$D$7)</f>
        <v>0</v>
      </c>
      <c r="O985" s="97" t="e">
        <f>VLOOKUP(B985,#REF!,14,0)</f>
        <v>#REF!</v>
      </c>
      <c r="P985" s="106">
        <f>SUM((((I985+L985)/1300*0.35)+(J985+M985)/14.5*0.35)+(K985/85)*0.3)*100</f>
        <v>0</v>
      </c>
      <c r="Q985" s="31"/>
      <c r="R985" s="15"/>
      <c r="S985" s="15"/>
      <c r="T985" s="15"/>
      <c r="U985" s="15"/>
    </row>
    <row r="986" spans="1:21" ht="13.5" customHeight="1">
      <c r="A986" s="41">
        <f>RANK(N986,$N$18:$N$1857)</f>
        <v>522</v>
      </c>
      <c r="B986" s="144"/>
      <c r="C986" s="144"/>
      <c r="D986" s="144"/>
      <c r="E986" s="144"/>
      <c r="F986" s="144"/>
      <c r="G986" s="42"/>
      <c r="H986" s="42"/>
      <c r="I986" s="42"/>
      <c r="J986" s="42"/>
      <c r="K986" s="42"/>
      <c r="L986" s="42"/>
      <c r="M986" s="42"/>
      <c r="N986" s="43">
        <f>SUM(G986*$D$8+H986*$D$5+I986*$D$9+J986*$D$6+K986*$D$11+L986*$D$10+M986*$D$7)</f>
        <v>0</v>
      </c>
      <c r="O986" s="97" t="e">
        <f>VLOOKUP(B986,#REF!,14,0)</f>
        <v>#REF!</v>
      </c>
      <c r="P986" s="106">
        <f>SUM((((I986+L986)/1300*0.35)+(J986+M986)/14.5*0.35)+(K986/85)*0.3)*100</f>
        <v>0</v>
      </c>
      <c r="Q986" s="31"/>
      <c r="R986" s="15"/>
      <c r="S986" s="15"/>
      <c r="T986" s="15"/>
      <c r="U986" s="15"/>
    </row>
    <row r="987" spans="1:21" ht="13.5" customHeight="1">
      <c r="A987" s="41">
        <f>RANK(N987,$N$18:$N$1857)</f>
        <v>522</v>
      </c>
      <c r="B987" s="143"/>
      <c r="C987" s="144"/>
      <c r="D987" s="144"/>
      <c r="E987" s="144"/>
      <c r="F987" s="144"/>
      <c r="G987" s="42"/>
      <c r="H987" s="42"/>
      <c r="I987" s="42"/>
      <c r="J987" s="42"/>
      <c r="K987" s="42"/>
      <c r="L987" s="42"/>
      <c r="M987" s="42"/>
      <c r="N987" s="43">
        <f>SUM(G987*$D$8+H987*$D$5+I987*$D$9+J987*$D$6+K987*$D$11+L987*$D$10+M987*$D$7)</f>
        <v>0</v>
      </c>
      <c r="O987" s="97" t="e">
        <f>VLOOKUP(B987,#REF!,14,0)</f>
        <v>#REF!</v>
      </c>
      <c r="P987" s="106">
        <f>SUM((((I987+L987)/1300*0.35)+(J987+M987)/14.5*0.35)+(K987/85)*0.3)*100</f>
        <v>0</v>
      </c>
      <c r="Q987" s="31"/>
      <c r="R987" s="15"/>
      <c r="S987" s="15"/>
      <c r="T987" s="15"/>
      <c r="U987" s="15"/>
    </row>
    <row r="988" spans="1:21" ht="13.5" customHeight="1">
      <c r="A988" s="41">
        <f>RANK(N988,$N$18:$N$1857)</f>
        <v>522</v>
      </c>
      <c r="B988" s="146"/>
      <c r="C988" s="144"/>
      <c r="D988" s="144"/>
      <c r="E988" s="144"/>
      <c r="F988" s="144"/>
      <c r="G988" s="42"/>
      <c r="H988" s="42"/>
      <c r="I988" s="42"/>
      <c r="J988" s="42"/>
      <c r="K988" s="42"/>
      <c r="L988" s="42"/>
      <c r="M988" s="42"/>
      <c r="N988" s="43">
        <f>SUM(G988*$D$8+H988*$D$5+I988*$D$9+J988*$D$6+K988*$D$11+L988*$D$10+M988*$D$7)</f>
        <v>0</v>
      </c>
      <c r="O988" s="97" t="e">
        <f>VLOOKUP(B988,#REF!,14,0)</f>
        <v>#REF!</v>
      </c>
      <c r="P988" s="106">
        <f>SUM((((I988+L988)/1300*0.35)+(J988+M988)/14.5*0.35)+(K988/85)*0.3)*100</f>
        <v>0</v>
      </c>
      <c r="Q988" s="31"/>
      <c r="R988" s="15"/>
      <c r="S988" s="15"/>
      <c r="T988" s="15"/>
      <c r="U988" s="15"/>
    </row>
    <row r="989" spans="1:21" ht="13.5" customHeight="1">
      <c r="A989" s="41">
        <f>RANK(N989,$N$18:$N$1857)</f>
        <v>522</v>
      </c>
      <c r="B989" s="146"/>
      <c r="C989" s="144"/>
      <c r="D989" s="144"/>
      <c r="E989" s="144"/>
      <c r="F989" s="144"/>
      <c r="G989" s="42"/>
      <c r="H989" s="42"/>
      <c r="I989" s="42"/>
      <c r="J989" s="42"/>
      <c r="K989" s="42"/>
      <c r="L989" s="42"/>
      <c r="M989" s="42"/>
      <c r="N989" s="43">
        <f>SUM(G989*$D$8+H989*$D$5+I989*$D$9+J989*$D$6+K989*$D$11+L989*$D$10+M989*$D$7)</f>
        <v>0</v>
      </c>
      <c r="O989" s="97" t="e">
        <f>VLOOKUP(B989,#REF!,14,0)</f>
        <v>#REF!</v>
      </c>
      <c r="P989" s="106">
        <f>SUM((((I989+L989)/1300*0.35)+(J989+M989)/14.5*0.35)+(K989/85)*0.3)*100</f>
        <v>0</v>
      </c>
      <c r="Q989" s="31"/>
      <c r="R989" s="15"/>
      <c r="S989" s="15"/>
      <c r="T989" s="15"/>
      <c r="U989" s="15"/>
    </row>
    <row r="990" spans="1:21" ht="13.5" customHeight="1">
      <c r="A990" s="41">
        <f>RANK(N990,$N$18:$N$1857)</f>
        <v>522</v>
      </c>
      <c r="B990" s="146"/>
      <c r="C990" s="144"/>
      <c r="D990" s="144"/>
      <c r="E990" s="144"/>
      <c r="F990" s="144"/>
      <c r="G990" s="42"/>
      <c r="H990" s="42"/>
      <c r="I990" s="42"/>
      <c r="J990" s="42"/>
      <c r="K990" s="42"/>
      <c r="L990" s="42"/>
      <c r="M990" s="42"/>
      <c r="N990" s="43">
        <f>SUM(G990*$D$8+H990*$D$5+I990*$D$9+J990*$D$6+K990*$D$11+L990*$D$10+M990*$D$7)</f>
        <v>0</v>
      </c>
      <c r="O990" s="97" t="e">
        <f>VLOOKUP(B990,#REF!,14,0)</f>
        <v>#REF!</v>
      </c>
      <c r="P990" s="106">
        <f>SUM((((I990+L990)/1300*0.35)+(J990+M990)/14.5*0.35)+(K990/85)*0.3)*100</f>
        <v>0</v>
      </c>
      <c r="Q990" s="31"/>
      <c r="R990" s="15"/>
      <c r="S990" s="15"/>
      <c r="T990" s="15"/>
      <c r="U990" s="15"/>
    </row>
    <row r="991" spans="1:21" ht="13.5" customHeight="1">
      <c r="A991" s="41">
        <f>RANK(N991,$N$18:$N$1857)</f>
        <v>522</v>
      </c>
      <c r="B991" s="146"/>
      <c r="C991" s="144"/>
      <c r="D991" s="144"/>
      <c r="E991" s="144"/>
      <c r="F991" s="144"/>
      <c r="G991" s="42"/>
      <c r="H991" s="42"/>
      <c r="I991" s="42"/>
      <c r="J991" s="42"/>
      <c r="K991" s="42"/>
      <c r="L991" s="42"/>
      <c r="M991" s="42"/>
      <c r="N991" s="43">
        <f>SUM(G991*$D$8+H991*$D$5+I991*$D$9+J991*$D$6+K991*$D$11+L991*$D$10+M991*$D$7)</f>
        <v>0</v>
      </c>
      <c r="O991" s="97" t="e">
        <f>VLOOKUP(B991,#REF!,14,0)</f>
        <v>#REF!</v>
      </c>
      <c r="P991" s="106">
        <f>SUM((((I991+L991)/1300*0.35)+(J991+M991)/14.5*0.35)+(K991/85)*0.3)*100</f>
        <v>0</v>
      </c>
      <c r="Q991" s="31"/>
      <c r="R991" s="15"/>
      <c r="S991" s="15"/>
      <c r="T991" s="15"/>
      <c r="U991" s="15"/>
    </row>
    <row r="992" spans="1:21" ht="13.5" customHeight="1">
      <c r="A992" s="41">
        <f>RANK(N992,$N$18:$N$1857)</f>
        <v>522</v>
      </c>
      <c r="B992" s="146"/>
      <c r="C992" s="144"/>
      <c r="D992" s="144"/>
      <c r="E992" s="144"/>
      <c r="F992" s="144"/>
      <c r="G992" s="42"/>
      <c r="H992" s="42"/>
      <c r="I992" s="42"/>
      <c r="J992" s="42"/>
      <c r="K992" s="42"/>
      <c r="L992" s="42"/>
      <c r="M992" s="42"/>
      <c r="N992" s="43">
        <f>SUM(G992*$D$8+H992*$D$5+I992*$D$9+J992*$D$6+K992*$D$11+L992*$D$10+M992*$D$7)</f>
        <v>0</v>
      </c>
      <c r="O992" s="97" t="e">
        <f>VLOOKUP(B992,#REF!,14,0)</f>
        <v>#REF!</v>
      </c>
      <c r="P992" s="106">
        <f>SUM((((I992+L992)/1300*0.35)+(J992+M992)/14.5*0.35)+(K992/85)*0.3)*100</f>
        <v>0</v>
      </c>
      <c r="Q992" s="31"/>
      <c r="R992" s="15"/>
      <c r="S992" s="15"/>
      <c r="T992" s="15"/>
      <c r="U992" s="15"/>
    </row>
    <row r="993" spans="1:21" ht="13.5" customHeight="1">
      <c r="A993" s="41">
        <f>RANK(N993,$N$18:$N$1857)</f>
        <v>522</v>
      </c>
      <c r="B993" s="146"/>
      <c r="C993" s="144"/>
      <c r="D993" s="144"/>
      <c r="E993" s="144"/>
      <c r="F993" s="144"/>
      <c r="G993" s="42"/>
      <c r="H993" s="42"/>
      <c r="I993" s="42"/>
      <c r="J993" s="42"/>
      <c r="K993" s="42"/>
      <c r="L993" s="42"/>
      <c r="M993" s="42"/>
      <c r="N993" s="43">
        <f>SUM(G993*$D$8+H993*$D$5+I993*$D$9+J993*$D$6+K993*$D$11+L993*$D$10+M993*$D$7)</f>
        <v>0</v>
      </c>
      <c r="O993" s="97" t="e">
        <f>VLOOKUP(B993,#REF!,14,0)</f>
        <v>#REF!</v>
      </c>
      <c r="P993" s="106">
        <f>SUM((((I993+L993)/1300*0.35)+(J993+M993)/14.5*0.35)+(K993/85)*0.3)*100</f>
        <v>0</v>
      </c>
      <c r="Q993" s="31"/>
      <c r="R993" s="15"/>
      <c r="S993" s="15"/>
      <c r="T993" s="15"/>
      <c r="U993" s="15"/>
    </row>
    <row r="994" spans="1:21" ht="13.5" customHeight="1">
      <c r="A994" s="41">
        <f>RANK(N994,$N$18:$N$1857)</f>
        <v>522</v>
      </c>
      <c r="B994" s="146"/>
      <c r="C994" s="144"/>
      <c r="D994" s="144"/>
      <c r="E994" s="144"/>
      <c r="F994" s="144"/>
      <c r="G994" s="42"/>
      <c r="H994" s="42"/>
      <c r="I994" s="42"/>
      <c r="J994" s="42"/>
      <c r="K994" s="42"/>
      <c r="L994" s="42"/>
      <c r="M994" s="42"/>
      <c r="N994" s="43">
        <f>SUM(G994*$D$8+H994*$D$5+I994*$D$9+J994*$D$6+K994*$D$11+L994*$D$10+M994*$D$7)</f>
        <v>0</v>
      </c>
      <c r="O994" s="97" t="e">
        <f>VLOOKUP(B994,#REF!,14,0)</f>
        <v>#REF!</v>
      </c>
      <c r="P994" s="106">
        <f>SUM((((I994+L994)/1300*0.35)+(J994+M994)/14.5*0.35)+(K994/85)*0.3)*100</f>
        <v>0</v>
      </c>
      <c r="Q994" s="31"/>
      <c r="R994" s="15"/>
      <c r="S994" s="15"/>
      <c r="T994" s="15"/>
      <c r="U994" s="15"/>
    </row>
    <row r="995" spans="1:21" ht="13.5" customHeight="1">
      <c r="A995" s="41">
        <f>RANK(N995,$N$18:$N$1857)</f>
        <v>522</v>
      </c>
      <c r="B995" s="146"/>
      <c r="C995" s="144"/>
      <c r="D995" s="144"/>
      <c r="E995" s="144"/>
      <c r="F995" s="144"/>
      <c r="G995" s="42"/>
      <c r="H995" s="42"/>
      <c r="I995" s="42"/>
      <c r="J995" s="42"/>
      <c r="K995" s="42"/>
      <c r="L995" s="42"/>
      <c r="M995" s="42"/>
      <c r="N995" s="43">
        <f>SUM(G995*$D$8+H995*$D$5+I995*$D$9+J995*$D$6+K995*$D$11+L995*$D$10+M995*$D$7)</f>
        <v>0</v>
      </c>
      <c r="O995" s="97" t="e">
        <f>VLOOKUP(B995,#REF!,14,0)</f>
        <v>#REF!</v>
      </c>
      <c r="P995" s="106">
        <f>SUM((((I995+L995)/1300*0.35)+(J995+M995)/14.5*0.35)+(K995/85)*0.3)*100</f>
        <v>0</v>
      </c>
      <c r="Q995" s="31"/>
      <c r="R995" s="15"/>
      <c r="S995" s="15"/>
      <c r="T995" s="15"/>
      <c r="U995" s="15"/>
    </row>
    <row r="996" spans="1:21" ht="13.5" customHeight="1">
      <c r="A996" s="41">
        <f>RANK(N996,$N$18:$N$1857)</f>
        <v>522</v>
      </c>
      <c r="B996" s="146"/>
      <c r="C996" s="144"/>
      <c r="D996" s="144"/>
      <c r="E996" s="144"/>
      <c r="F996" s="144"/>
      <c r="G996" s="42"/>
      <c r="H996" s="42"/>
      <c r="I996" s="42"/>
      <c r="J996" s="42"/>
      <c r="K996" s="42"/>
      <c r="L996" s="42"/>
      <c r="M996" s="42"/>
      <c r="N996" s="43">
        <f>SUM(G996*$D$8+H996*$D$5+I996*$D$9+J996*$D$6+K996*$D$11+L996*$D$10+M996*$D$7)</f>
        <v>0</v>
      </c>
      <c r="O996" s="97" t="e">
        <f>VLOOKUP(B996,#REF!,14,0)</f>
        <v>#REF!</v>
      </c>
      <c r="P996" s="106">
        <f>SUM((((I996+L996)/1300*0.35)+(J996+M996)/14.5*0.35)+(K996/85)*0.3)*100</f>
        <v>0</v>
      </c>
      <c r="Q996" s="31"/>
      <c r="R996" s="15"/>
      <c r="S996" s="15"/>
      <c r="T996" s="15"/>
      <c r="U996" s="15"/>
    </row>
    <row r="997" spans="1:21" ht="13.5" customHeight="1">
      <c r="A997" s="41">
        <f>RANK(N997,$N$18:$N$1857)</f>
        <v>522</v>
      </c>
      <c r="B997" s="146"/>
      <c r="C997" s="144"/>
      <c r="D997" s="144"/>
      <c r="E997" s="144"/>
      <c r="F997" s="144"/>
      <c r="G997" s="42"/>
      <c r="H997" s="42"/>
      <c r="I997" s="42"/>
      <c r="J997" s="42"/>
      <c r="K997" s="42"/>
      <c r="L997" s="42"/>
      <c r="M997" s="42"/>
      <c r="N997" s="43">
        <f>SUM(G997*$D$8+H997*$D$5+I997*$D$9+J997*$D$6+K997*$D$11+L997*$D$10+M997*$D$7)</f>
        <v>0</v>
      </c>
      <c r="O997" s="97" t="e">
        <f>VLOOKUP(B997,#REF!,14,0)</f>
        <v>#REF!</v>
      </c>
      <c r="P997" s="106">
        <f>SUM((((I997+L997)/1300*0.35)+(J997+M997)/14.5*0.35)+(K997/85)*0.3)*100</f>
        <v>0</v>
      </c>
      <c r="Q997" s="31"/>
      <c r="R997" s="15"/>
      <c r="S997" s="15"/>
      <c r="T997" s="15"/>
      <c r="U997" s="15"/>
    </row>
    <row r="998" spans="1:21" ht="13.5" customHeight="1">
      <c r="A998" s="41">
        <f>RANK(N998,$N$18:$N$1857)</f>
        <v>522</v>
      </c>
      <c r="B998" s="146"/>
      <c r="C998" s="144"/>
      <c r="D998" s="144"/>
      <c r="E998" s="144"/>
      <c r="F998" s="144"/>
      <c r="G998" s="42"/>
      <c r="H998" s="42"/>
      <c r="I998" s="42"/>
      <c r="J998" s="42"/>
      <c r="K998" s="42"/>
      <c r="L998" s="42"/>
      <c r="M998" s="42"/>
      <c r="N998" s="43">
        <f>SUM(G998*$D$8+H998*$D$5+I998*$D$9+J998*$D$6+K998*$D$11+L998*$D$10+M998*$D$7)</f>
        <v>0</v>
      </c>
      <c r="O998" s="97" t="e">
        <f>VLOOKUP(B998,#REF!,14,0)</f>
        <v>#REF!</v>
      </c>
      <c r="P998" s="106">
        <f>SUM((((I998+L998)/1300*0.35)+(J998+M998)/14.5*0.35)+(K998/85)*0.3)*100</f>
        <v>0</v>
      </c>
      <c r="Q998" s="31"/>
      <c r="R998" s="15"/>
      <c r="S998" s="15"/>
      <c r="T998" s="15"/>
      <c r="U998" s="15"/>
    </row>
    <row r="999" spans="1:21" ht="13.5" customHeight="1">
      <c r="A999" s="41">
        <f>RANK(N999,$N$18:$N$1857)</f>
        <v>522</v>
      </c>
      <c r="B999" s="144"/>
      <c r="C999" s="144"/>
      <c r="D999" s="144"/>
      <c r="E999" s="144"/>
      <c r="F999" s="144"/>
      <c r="G999" s="42"/>
      <c r="H999" s="42"/>
      <c r="I999" s="42"/>
      <c r="J999" s="42"/>
      <c r="K999" s="42"/>
      <c r="L999" s="42"/>
      <c r="M999" s="42"/>
      <c r="N999" s="43">
        <f>SUM(G999*$D$8+H999*$D$5+I999*$D$9+J999*$D$6+K999*$D$11+L999*$D$10+M999*$D$7)</f>
        <v>0</v>
      </c>
      <c r="O999" s="97" t="e">
        <f>VLOOKUP(B999,#REF!,14,0)</f>
        <v>#REF!</v>
      </c>
      <c r="P999" s="106">
        <f>SUM((((I999+L999)/1300*0.35)+(J999+M999)/14.5*0.35)+(K999/85)*0.3)*100</f>
        <v>0</v>
      </c>
      <c r="Q999" s="31"/>
      <c r="R999" s="15"/>
      <c r="S999" s="15"/>
      <c r="T999" s="15"/>
      <c r="U999" s="15"/>
    </row>
    <row r="1000" spans="1:21" ht="13.5" customHeight="1">
      <c r="A1000" s="41">
        <f>RANK(N1000,$N$18:$N$1857)</f>
        <v>522</v>
      </c>
      <c r="B1000" s="144"/>
      <c r="C1000" s="144"/>
      <c r="D1000" s="144"/>
      <c r="E1000" s="144"/>
      <c r="F1000" s="144"/>
      <c r="G1000" s="42"/>
      <c r="H1000" s="42"/>
      <c r="I1000" s="42"/>
      <c r="J1000" s="42"/>
      <c r="K1000" s="42"/>
      <c r="L1000" s="42"/>
      <c r="M1000" s="42"/>
      <c r="N1000" s="43">
        <f>SUM(G1000*$D$8+H1000*$D$5+I1000*$D$9+J1000*$D$6+K1000*$D$11+L1000*$D$10+M1000*$D$7)</f>
        <v>0</v>
      </c>
      <c r="O1000" s="97" t="e">
        <f>VLOOKUP(B1000,#REF!,14,0)</f>
        <v>#REF!</v>
      </c>
      <c r="P1000" s="106">
        <f>SUM((((I1000+L1000)/1300*0.35)+(J1000+M1000)/14.5*0.35)+(K1000/85)*0.3)*100</f>
        <v>0</v>
      </c>
      <c r="Q1000" s="31"/>
      <c r="R1000" s="15"/>
      <c r="S1000" s="15"/>
      <c r="T1000" s="15"/>
      <c r="U1000" s="15"/>
    </row>
    <row r="1001" spans="1:21" ht="13.5" customHeight="1">
      <c r="A1001" s="41">
        <f>RANK(N1001,$N$18:$N$1857)</f>
        <v>522</v>
      </c>
      <c r="B1001" s="144"/>
      <c r="C1001" s="144"/>
      <c r="D1001" s="144"/>
      <c r="E1001" s="144"/>
      <c r="F1001" s="144"/>
      <c r="G1001" s="42"/>
      <c r="H1001" s="42"/>
      <c r="I1001" s="42"/>
      <c r="J1001" s="42"/>
      <c r="K1001" s="42"/>
      <c r="L1001" s="42"/>
      <c r="M1001" s="42"/>
      <c r="N1001" s="43">
        <f>SUM(G1001*$D$8+H1001*$D$5+I1001*$D$9+J1001*$D$6+K1001*$D$11+L1001*$D$10+M1001*$D$7)</f>
        <v>0</v>
      </c>
      <c r="O1001" s="97" t="e">
        <f>VLOOKUP(B1001,#REF!,14,0)</f>
        <v>#REF!</v>
      </c>
      <c r="P1001" s="106">
        <f>SUM((((I1001+L1001)/1300*0.35)+(J1001+M1001)/14.5*0.35)+(K1001/85)*0.3)*100</f>
        <v>0</v>
      </c>
      <c r="Q1001" s="31"/>
      <c r="R1001" s="15"/>
      <c r="S1001" s="15"/>
      <c r="T1001" s="15"/>
      <c r="U1001" s="15"/>
    </row>
    <row r="1002" spans="1:21" ht="13.5" customHeight="1">
      <c r="A1002" s="41">
        <f>RANK(N1002,$N$18:$N$1857)</f>
        <v>522</v>
      </c>
      <c r="B1002" s="144"/>
      <c r="C1002" s="144"/>
      <c r="D1002" s="144"/>
      <c r="E1002" s="144"/>
      <c r="F1002" s="144"/>
      <c r="G1002" s="42"/>
      <c r="H1002" s="42"/>
      <c r="I1002" s="42"/>
      <c r="J1002" s="42"/>
      <c r="K1002" s="42"/>
      <c r="L1002" s="42"/>
      <c r="M1002" s="42"/>
      <c r="N1002" s="43">
        <f>SUM(G1002*$D$8+H1002*$D$5+I1002*$D$9+J1002*$D$6+K1002*$D$11+L1002*$D$10+M1002*$D$7)</f>
        <v>0</v>
      </c>
      <c r="O1002" s="97" t="e">
        <f>VLOOKUP(B1002,#REF!,14,0)</f>
        <v>#REF!</v>
      </c>
      <c r="P1002" s="106">
        <f>SUM((((I1002+L1002)/1300*0.35)+(J1002+M1002)/14.5*0.35)+(K1002/85)*0.3)*100</f>
        <v>0</v>
      </c>
      <c r="Q1002" s="31"/>
      <c r="R1002" s="15"/>
      <c r="S1002" s="15"/>
      <c r="T1002" s="15"/>
      <c r="U1002" s="15"/>
    </row>
    <row r="1003" spans="1:21" ht="13.5" customHeight="1">
      <c r="A1003" s="41">
        <f>RANK(N1003,$N$18:$N$1857)</f>
        <v>522</v>
      </c>
      <c r="B1003" s="144"/>
      <c r="C1003" s="144"/>
      <c r="D1003" s="144"/>
      <c r="E1003" s="144"/>
      <c r="F1003" s="144"/>
      <c r="G1003" s="42"/>
      <c r="H1003" s="42"/>
      <c r="I1003" s="42"/>
      <c r="J1003" s="42"/>
      <c r="K1003" s="42"/>
      <c r="L1003" s="42"/>
      <c r="M1003" s="42"/>
      <c r="N1003" s="43">
        <f>SUM(G1003*$D$8+H1003*$D$5+I1003*$D$9+J1003*$D$6+K1003*$D$11+L1003*$D$10+M1003*$D$7)</f>
        <v>0</v>
      </c>
      <c r="O1003" s="97"/>
      <c r="P1003" s="106"/>
      <c r="Q1003" s="31"/>
      <c r="R1003" s="15"/>
      <c r="S1003" s="15"/>
      <c r="T1003" s="15"/>
      <c r="U1003" s="15"/>
    </row>
    <row r="1004" spans="1:21" ht="13.5" customHeight="1">
      <c r="A1004" s="41">
        <f>RANK(N1004,$N$18:$N$1857)</f>
        <v>522</v>
      </c>
      <c r="B1004" s="144"/>
      <c r="C1004" s="144"/>
      <c r="D1004" s="144"/>
      <c r="E1004" s="144"/>
      <c r="F1004" s="144"/>
      <c r="G1004" s="42"/>
      <c r="H1004" s="42"/>
      <c r="I1004" s="42"/>
      <c r="J1004" s="42"/>
      <c r="K1004" s="42"/>
      <c r="L1004" s="42"/>
      <c r="M1004" s="42"/>
      <c r="N1004" s="43">
        <f>SUM(G1004*$D$8+H1004*$D$5+I1004*$D$9+J1004*$D$6+K1004*$D$11+L1004*$D$10+M1004*$D$7)</f>
        <v>0</v>
      </c>
      <c r="O1004" s="97" t="e">
        <f>VLOOKUP(B1004,#REF!,14,0)</f>
        <v>#REF!</v>
      </c>
      <c r="P1004" s="106">
        <f>SUM((((I1004+L1004)/1300*0.35)+(J1004+M1004)/14.5*0.35)+(K1004/85)*0.3)*100</f>
        <v>0</v>
      </c>
      <c r="Q1004" s="31"/>
      <c r="R1004" s="15"/>
      <c r="S1004" s="15"/>
      <c r="T1004" s="15"/>
      <c r="U1004" s="15"/>
    </row>
    <row r="1005" spans="1:21" ht="13.5" customHeight="1">
      <c r="A1005" s="41">
        <f>RANK(N1005,$N$18:$N$1857)</f>
        <v>522</v>
      </c>
      <c r="B1005" s="144"/>
      <c r="C1005" s="144"/>
      <c r="D1005" s="144"/>
      <c r="E1005" s="144"/>
      <c r="F1005" s="144"/>
      <c r="G1005" s="42"/>
      <c r="H1005" s="42"/>
      <c r="I1005" s="42"/>
      <c r="J1005" s="42"/>
      <c r="K1005" s="42"/>
      <c r="L1005" s="42"/>
      <c r="M1005" s="42"/>
      <c r="N1005" s="43">
        <f>SUM(G1005*$D$8+H1005*$D$5+I1005*$D$9+J1005*$D$6+K1005*$D$11+L1005*$D$10+M1005*$D$7)</f>
        <v>0</v>
      </c>
      <c r="O1005" s="97" t="e">
        <f>VLOOKUP(B1005,#REF!,14,0)</f>
        <v>#REF!</v>
      </c>
      <c r="P1005" s="106">
        <f>SUM((((I1005+L1005)/1300*0.35)+(J1005+M1005)/14.5*0.35)+(K1005/85)*0.3)*100</f>
        <v>0</v>
      </c>
      <c r="Q1005" s="31"/>
      <c r="R1005" s="15"/>
      <c r="S1005" s="15"/>
      <c r="T1005" s="15"/>
      <c r="U1005" s="15"/>
    </row>
    <row r="1006" spans="1:21" ht="13.5" customHeight="1">
      <c r="A1006" s="41">
        <f>RANK(N1006,$N$18:$N$1857)</f>
        <v>522</v>
      </c>
      <c r="B1006" s="144"/>
      <c r="C1006" s="144"/>
      <c r="D1006" s="144"/>
      <c r="E1006" s="144"/>
      <c r="F1006" s="144"/>
      <c r="G1006" s="42"/>
      <c r="H1006" s="42"/>
      <c r="I1006" s="42"/>
      <c r="J1006" s="42"/>
      <c r="K1006" s="42"/>
      <c r="L1006" s="42"/>
      <c r="M1006" s="42"/>
      <c r="N1006" s="43">
        <f>SUM(G1006*$D$8+H1006*$D$5+I1006*$D$9+J1006*$D$6+K1006*$D$11+L1006*$D$10+M1006*$D$7)</f>
        <v>0</v>
      </c>
      <c r="O1006" s="97" t="e">
        <f>VLOOKUP(B1006,#REF!,14,0)</f>
        <v>#REF!</v>
      </c>
      <c r="P1006" s="106">
        <f>SUM((((I1006+L1006)/1300*0.35)+(J1006+M1006)/14.5*0.35)+(K1006/85)*0.3)*100</f>
        <v>0</v>
      </c>
      <c r="Q1006" s="31"/>
      <c r="R1006" s="15"/>
      <c r="S1006" s="15"/>
      <c r="T1006" s="15"/>
      <c r="U1006" s="15"/>
    </row>
    <row r="1007" spans="1:21" ht="13.5" customHeight="1">
      <c r="A1007" s="41">
        <f>RANK(N1007,$N$18:$N$1857)</f>
        <v>522</v>
      </c>
      <c r="B1007" s="144"/>
      <c r="C1007" s="144"/>
      <c r="D1007" s="144"/>
      <c r="E1007" s="144"/>
      <c r="F1007" s="144"/>
      <c r="G1007" s="42"/>
      <c r="H1007" s="42"/>
      <c r="I1007" s="42"/>
      <c r="J1007" s="42"/>
      <c r="K1007" s="42"/>
      <c r="L1007" s="42"/>
      <c r="M1007" s="42"/>
      <c r="N1007" s="43">
        <f>SUM(G1007*$D$8+H1007*$D$5+I1007*$D$9+J1007*$D$6+K1007*$D$11+L1007*$D$10+M1007*$D$7)</f>
        <v>0</v>
      </c>
      <c r="O1007" s="97" t="e">
        <f>VLOOKUP(B1007,#REF!,14,0)</f>
        <v>#REF!</v>
      </c>
      <c r="P1007" s="106">
        <f>SUM((((I1007+L1007)/1300*0.35)+(J1007+M1007)/14.5*0.35)+(K1007/85)*0.3)*100</f>
        <v>0</v>
      </c>
      <c r="Q1007" s="31"/>
      <c r="R1007" s="15"/>
      <c r="S1007" s="15"/>
      <c r="T1007" s="15"/>
      <c r="U1007" s="15"/>
    </row>
    <row r="1008" spans="1:21" ht="13.5" customHeight="1">
      <c r="A1008" s="41">
        <f>RANK(N1008,$N$18:$N$1857)</f>
        <v>522</v>
      </c>
      <c r="B1008" s="144"/>
      <c r="C1008" s="144"/>
      <c r="D1008" s="144"/>
      <c r="E1008" s="144"/>
      <c r="F1008" s="144"/>
      <c r="G1008" s="42"/>
      <c r="H1008" s="42"/>
      <c r="I1008" s="42"/>
      <c r="J1008" s="42"/>
      <c r="K1008" s="42"/>
      <c r="L1008" s="42"/>
      <c r="M1008" s="42"/>
      <c r="N1008" s="43">
        <f>SUM(G1008*$D$8+H1008*$D$5+I1008*$D$9+J1008*$D$6+K1008*$D$11+L1008*$D$10+M1008*$D$7)</f>
        <v>0</v>
      </c>
      <c r="O1008" s="97" t="e">
        <f>VLOOKUP(B1008,#REF!,14,0)</f>
        <v>#REF!</v>
      </c>
      <c r="P1008" s="106">
        <f>SUM((((I1008+L1008)/1300*0.35)+(J1008+M1008)/14.5*0.35)+(K1008/85)*0.3)*100</f>
        <v>0</v>
      </c>
      <c r="Q1008" s="31"/>
      <c r="R1008" s="15"/>
      <c r="S1008" s="15"/>
      <c r="T1008" s="15"/>
      <c r="U1008" s="15"/>
    </row>
    <row r="1009" spans="1:21" ht="13.5" customHeight="1">
      <c r="A1009" s="41">
        <f>RANK(N1009,$N$18:$N$1857)</f>
        <v>522</v>
      </c>
      <c r="B1009" s="143"/>
      <c r="C1009" s="144"/>
      <c r="D1009" s="144"/>
      <c r="E1009" s="144"/>
      <c r="F1009" s="144"/>
      <c r="G1009" s="42"/>
      <c r="H1009" s="42"/>
      <c r="I1009" s="42"/>
      <c r="J1009" s="42"/>
      <c r="K1009" s="42"/>
      <c r="L1009" s="42"/>
      <c r="M1009" s="42"/>
      <c r="N1009" s="43">
        <f>SUM(G1009*$D$8+H1009*$D$5+I1009*$D$9+J1009*$D$6+K1009*$D$11+L1009*$D$10+M1009*$D$7)</f>
        <v>0</v>
      </c>
      <c r="O1009" s="97" t="e">
        <f>VLOOKUP(B1009,#REF!,14,0)</f>
        <v>#REF!</v>
      </c>
      <c r="P1009" s="106">
        <f>SUM((((I1009+L1009)/1300*0.35)+(J1009+M1009)/14.5*0.35)+(K1009/85)*0.3)*100</f>
        <v>0</v>
      </c>
      <c r="Q1009" s="31"/>
      <c r="R1009" s="15"/>
      <c r="S1009" s="15"/>
      <c r="T1009" s="15"/>
      <c r="U1009" s="15"/>
    </row>
    <row r="1010" spans="1:21" ht="13.5" customHeight="1">
      <c r="A1010" s="41">
        <f>RANK(N1010,$N$18:$N$1857)</f>
        <v>522</v>
      </c>
      <c r="B1010" s="143"/>
      <c r="C1010" s="144"/>
      <c r="D1010" s="144"/>
      <c r="E1010" s="144"/>
      <c r="F1010" s="144"/>
      <c r="G1010" s="42"/>
      <c r="H1010" s="42"/>
      <c r="I1010" s="42"/>
      <c r="J1010" s="42"/>
      <c r="K1010" s="42"/>
      <c r="L1010" s="42"/>
      <c r="M1010" s="42"/>
      <c r="N1010" s="43">
        <f>SUM(G1010*$D$8+H1010*$D$5+I1010*$D$9+J1010*$D$6+K1010*$D$11+L1010*$D$10+M1010*$D$7)</f>
        <v>0</v>
      </c>
      <c r="O1010" s="97" t="e">
        <f>VLOOKUP(B1010,#REF!,14,0)</f>
        <v>#REF!</v>
      </c>
      <c r="P1010" s="106">
        <f>SUM((((I1010+L1010)/1300*0.35)+(J1010+M1010)/14.5*0.35)+(K1010/85)*0.3)*100</f>
        <v>0</v>
      </c>
      <c r="Q1010" s="31"/>
      <c r="R1010" s="15"/>
      <c r="S1010" s="15"/>
      <c r="T1010" s="15"/>
      <c r="U1010" s="15"/>
    </row>
    <row r="1011" spans="1:21" ht="13.5" customHeight="1">
      <c r="A1011" s="41">
        <f>RANK(N1011,$N$18:$N$1857)</f>
        <v>522</v>
      </c>
      <c r="B1011" s="146"/>
      <c r="C1011" s="144"/>
      <c r="D1011" s="144"/>
      <c r="E1011" s="144"/>
      <c r="F1011" s="144"/>
      <c r="G1011" s="42"/>
      <c r="H1011" s="42"/>
      <c r="I1011" s="42"/>
      <c r="J1011" s="42"/>
      <c r="K1011" s="42"/>
      <c r="L1011" s="42"/>
      <c r="M1011" s="42"/>
      <c r="N1011" s="43">
        <f>SUM(G1011*$D$8+H1011*$D$5+I1011*$D$9+J1011*$D$6+K1011*$D$11+L1011*$D$10+M1011*$D$7)</f>
        <v>0</v>
      </c>
      <c r="O1011" s="97" t="e">
        <f>VLOOKUP(B1011,#REF!,14,0)</f>
        <v>#REF!</v>
      </c>
      <c r="P1011" s="106">
        <f>SUM((((I1011+L1011)/1300*0.35)+(J1011+M1011)/14.5*0.35)+(K1011/85)*0.3)*100</f>
        <v>0</v>
      </c>
      <c r="Q1011" s="31"/>
      <c r="R1011" s="15"/>
      <c r="S1011" s="15"/>
      <c r="T1011" s="15"/>
      <c r="U1011" s="15"/>
    </row>
    <row r="1012" spans="1:21" ht="13.5" customHeight="1">
      <c r="A1012" s="41">
        <f>RANK(N1012,$N$18:$N$1857)</f>
        <v>522</v>
      </c>
      <c r="B1012" s="146"/>
      <c r="C1012" s="144"/>
      <c r="D1012" s="144"/>
      <c r="E1012" s="144"/>
      <c r="F1012" s="144"/>
      <c r="G1012" s="42"/>
      <c r="H1012" s="42"/>
      <c r="I1012" s="42"/>
      <c r="J1012" s="42"/>
      <c r="K1012" s="42"/>
      <c r="L1012" s="42"/>
      <c r="M1012" s="42"/>
      <c r="N1012" s="43">
        <f>SUM(G1012*$D$8+H1012*$D$5+I1012*$D$9+J1012*$D$6+K1012*$D$11+L1012*$D$10+M1012*$D$7)</f>
        <v>0</v>
      </c>
      <c r="O1012" s="97" t="e">
        <f>VLOOKUP(B1012,#REF!,14,0)</f>
        <v>#REF!</v>
      </c>
      <c r="P1012" s="106">
        <f>SUM((((I1012+L1012)/1300*0.35)+(J1012+M1012)/14.5*0.35)+(K1012/85)*0.3)*100</f>
        <v>0</v>
      </c>
      <c r="Q1012" s="31"/>
      <c r="R1012" s="15"/>
      <c r="S1012" s="15"/>
      <c r="T1012" s="15"/>
      <c r="U1012" s="15"/>
    </row>
    <row r="1013" spans="1:21" ht="13.5" customHeight="1">
      <c r="A1013" s="41">
        <f>RANK(N1013,$N$18:$N$1857)</f>
        <v>522</v>
      </c>
      <c r="B1013" s="146"/>
      <c r="C1013" s="144"/>
      <c r="D1013" s="144"/>
      <c r="E1013" s="144"/>
      <c r="F1013" s="144"/>
      <c r="G1013" s="42"/>
      <c r="H1013" s="42"/>
      <c r="I1013" s="42"/>
      <c r="J1013" s="42"/>
      <c r="K1013" s="42"/>
      <c r="L1013" s="42"/>
      <c r="M1013" s="42"/>
      <c r="N1013" s="43">
        <f>SUM(G1013*$D$8+H1013*$D$5+I1013*$D$9+J1013*$D$6+K1013*$D$11+L1013*$D$10+M1013*$D$7)</f>
        <v>0</v>
      </c>
      <c r="O1013" s="97" t="e">
        <f>VLOOKUP(B1013,#REF!,14,0)</f>
        <v>#REF!</v>
      </c>
      <c r="P1013" s="106">
        <f>SUM((((I1013+L1013)/1300*0.35)+(J1013+M1013)/14.5*0.35)+(K1013/85)*0.3)*100</f>
        <v>0</v>
      </c>
      <c r="Q1013" s="31"/>
      <c r="R1013" s="15"/>
      <c r="S1013" s="15"/>
      <c r="T1013" s="15"/>
      <c r="U1013" s="15"/>
    </row>
    <row r="1014" spans="1:21" ht="13.5" customHeight="1">
      <c r="A1014" s="41">
        <f>RANK(N1014,$N$18:$N$1857)</f>
        <v>522</v>
      </c>
      <c r="B1014" s="146"/>
      <c r="C1014" s="144"/>
      <c r="D1014" s="144"/>
      <c r="E1014" s="144"/>
      <c r="F1014" s="144"/>
      <c r="G1014" s="42"/>
      <c r="H1014" s="42"/>
      <c r="I1014" s="42"/>
      <c r="J1014" s="42"/>
      <c r="K1014" s="42"/>
      <c r="L1014" s="42"/>
      <c r="M1014" s="42"/>
      <c r="N1014" s="43">
        <f>SUM(G1014*$D$8+H1014*$D$5+I1014*$D$9+J1014*$D$6+K1014*$D$11+L1014*$D$10+M1014*$D$7)</f>
        <v>0</v>
      </c>
      <c r="O1014" s="97" t="e">
        <f>VLOOKUP(B1014,#REF!,14,0)</f>
        <v>#REF!</v>
      </c>
      <c r="P1014" s="106">
        <f>SUM((((I1014+L1014)/1300*0.35)+(J1014+M1014)/14.5*0.35)+(K1014/85)*0.3)*100</f>
        <v>0</v>
      </c>
      <c r="Q1014" s="31"/>
      <c r="R1014" s="15"/>
      <c r="S1014" s="15"/>
      <c r="T1014" s="15"/>
      <c r="U1014" s="15"/>
    </row>
    <row r="1015" spans="1:21" ht="13.5" customHeight="1">
      <c r="A1015" s="41">
        <f>RANK(N1015,$N$18:$N$1857)</f>
        <v>522</v>
      </c>
      <c r="B1015" s="146"/>
      <c r="C1015" s="144"/>
      <c r="D1015" s="144"/>
      <c r="E1015" s="144"/>
      <c r="F1015" s="144"/>
      <c r="G1015" s="42"/>
      <c r="H1015" s="42"/>
      <c r="I1015" s="42"/>
      <c r="J1015" s="42"/>
      <c r="K1015" s="42"/>
      <c r="L1015" s="42"/>
      <c r="M1015" s="42"/>
      <c r="N1015" s="43">
        <f>SUM(G1015*$D$8+H1015*$D$5+I1015*$D$9+J1015*$D$6+K1015*$D$11+L1015*$D$10+M1015*$D$7)</f>
        <v>0</v>
      </c>
      <c r="O1015" s="97" t="e">
        <f>VLOOKUP(B1015,#REF!,14,0)</f>
        <v>#REF!</v>
      </c>
      <c r="P1015" s="106">
        <f>SUM((((I1015+L1015)/1300*0.35)+(J1015+M1015)/14.5*0.35)+(K1015/85)*0.3)*100</f>
        <v>0</v>
      </c>
      <c r="Q1015" s="31"/>
      <c r="R1015" s="15"/>
      <c r="S1015" s="15"/>
      <c r="T1015" s="15"/>
      <c r="U1015" s="15"/>
    </row>
    <row r="1016" spans="1:21" ht="13.5" customHeight="1">
      <c r="A1016" s="41">
        <f>RANK(N1016,$N$18:$N$1857)</f>
        <v>522</v>
      </c>
      <c r="B1016" s="146"/>
      <c r="C1016" s="144"/>
      <c r="D1016" s="144"/>
      <c r="E1016" s="144"/>
      <c r="F1016" s="144"/>
      <c r="G1016" s="42"/>
      <c r="H1016" s="42"/>
      <c r="I1016" s="42"/>
      <c r="J1016" s="42"/>
      <c r="K1016" s="42"/>
      <c r="L1016" s="42"/>
      <c r="M1016" s="42"/>
      <c r="N1016" s="43">
        <f>SUM(G1016*$D$8+H1016*$D$5+I1016*$D$9+J1016*$D$6+K1016*$D$11+L1016*$D$10+M1016*$D$7)</f>
        <v>0</v>
      </c>
      <c r="O1016" s="97" t="e">
        <f>VLOOKUP(B1016,#REF!,14,0)</f>
        <v>#REF!</v>
      </c>
      <c r="P1016" s="106">
        <f>SUM((((I1016+L1016)/1300*0.35)+(J1016+M1016)/14.5*0.35)+(K1016/85)*0.3)*100</f>
        <v>0</v>
      </c>
      <c r="Q1016" s="31"/>
      <c r="R1016" s="15"/>
      <c r="S1016" s="15"/>
      <c r="T1016" s="15"/>
      <c r="U1016" s="15"/>
    </row>
    <row r="1017" spans="1:21" ht="13.5" customHeight="1">
      <c r="A1017" s="41">
        <f>RANK(N1017,$N$18:$N$1857)</f>
        <v>522</v>
      </c>
      <c r="B1017" s="146"/>
      <c r="C1017" s="144"/>
      <c r="D1017" s="144"/>
      <c r="E1017" s="144"/>
      <c r="F1017" s="144"/>
      <c r="G1017" s="42"/>
      <c r="H1017" s="42"/>
      <c r="I1017" s="42"/>
      <c r="J1017" s="42"/>
      <c r="K1017" s="42"/>
      <c r="L1017" s="42"/>
      <c r="M1017" s="42"/>
      <c r="N1017" s="43">
        <f>SUM(G1017*$D$8+H1017*$D$5+I1017*$D$9+J1017*$D$6+K1017*$D$11+L1017*$D$10+M1017*$D$7)</f>
        <v>0</v>
      </c>
      <c r="O1017" s="97" t="e">
        <f>VLOOKUP(B1017,#REF!,14,0)</f>
        <v>#REF!</v>
      </c>
      <c r="P1017" s="106">
        <f>SUM((((I1017+L1017)/1300*0.35)+(J1017+M1017)/14.5*0.35)+(K1017/85)*0.3)*100</f>
        <v>0</v>
      </c>
      <c r="Q1017" s="31"/>
      <c r="R1017" s="15"/>
      <c r="S1017" s="15"/>
      <c r="T1017" s="15"/>
      <c r="U1017" s="15"/>
    </row>
    <row r="1018" spans="1:21" ht="13.5" customHeight="1">
      <c r="A1018" s="41">
        <f>RANK(N1018,$N$18:$N$1857)</f>
        <v>522</v>
      </c>
      <c r="B1018" s="146"/>
      <c r="C1018" s="144"/>
      <c r="D1018" s="144"/>
      <c r="E1018" s="144"/>
      <c r="F1018" s="144"/>
      <c r="G1018" s="42"/>
      <c r="H1018" s="42"/>
      <c r="I1018" s="42"/>
      <c r="J1018" s="42"/>
      <c r="K1018" s="42"/>
      <c r="L1018" s="42"/>
      <c r="M1018" s="42"/>
      <c r="N1018" s="43">
        <f>SUM(G1018*$D$8+H1018*$D$5+I1018*$D$9+J1018*$D$6+K1018*$D$11+L1018*$D$10+M1018*$D$7)</f>
        <v>0</v>
      </c>
      <c r="O1018" s="97" t="e">
        <f>VLOOKUP(B1018,#REF!,14,0)</f>
        <v>#REF!</v>
      </c>
      <c r="P1018" s="106">
        <f>SUM((((I1018+L1018)/1300*0.35)+(J1018+M1018)/14.5*0.35)+(K1018/85)*0.3)*100</f>
        <v>0</v>
      </c>
      <c r="Q1018" s="31"/>
      <c r="R1018" s="15"/>
      <c r="S1018" s="15"/>
      <c r="T1018" s="15"/>
      <c r="U1018" s="15"/>
    </row>
    <row r="1019" spans="1:21" ht="13.5" customHeight="1">
      <c r="A1019" s="41">
        <f>RANK(N1019,$N$18:$N$1857)</f>
        <v>522</v>
      </c>
      <c r="B1019" s="146"/>
      <c r="C1019" s="144"/>
      <c r="D1019" s="144"/>
      <c r="E1019" s="144"/>
      <c r="F1019" s="144"/>
      <c r="G1019" s="42"/>
      <c r="H1019" s="42"/>
      <c r="I1019" s="42"/>
      <c r="J1019" s="42"/>
      <c r="K1019" s="42"/>
      <c r="L1019" s="42"/>
      <c r="M1019" s="42"/>
      <c r="N1019" s="43">
        <f>SUM(G1019*$D$8+H1019*$D$5+I1019*$D$9+J1019*$D$6+K1019*$D$11+L1019*$D$10+M1019*$D$7)</f>
        <v>0</v>
      </c>
      <c r="O1019" s="97" t="e">
        <f>VLOOKUP(B1019,#REF!,14,0)</f>
        <v>#REF!</v>
      </c>
      <c r="P1019" s="106">
        <f>SUM((((I1019+L1019)/1300*0.35)+(J1019+M1019)/14.5*0.35)+(K1019/85)*0.3)*100</f>
        <v>0</v>
      </c>
      <c r="Q1019" s="31"/>
      <c r="R1019" s="15"/>
      <c r="S1019" s="15"/>
      <c r="T1019" s="15"/>
      <c r="U1019" s="15"/>
    </row>
    <row r="1020" spans="1:21" ht="13.5" customHeight="1">
      <c r="A1020" s="41">
        <f>RANK(N1020,$N$18:$N$1857)</f>
        <v>522</v>
      </c>
      <c r="B1020" s="143"/>
      <c r="C1020" s="144"/>
      <c r="D1020" s="144"/>
      <c r="E1020" s="144"/>
      <c r="F1020" s="144"/>
      <c r="G1020" s="42"/>
      <c r="H1020" s="42"/>
      <c r="I1020" s="42"/>
      <c r="J1020" s="42"/>
      <c r="K1020" s="42"/>
      <c r="L1020" s="42"/>
      <c r="M1020" s="42"/>
      <c r="N1020" s="43">
        <f>SUM(G1020*$D$8+H1020*$D$5+I1020*$D$9+J1020*$D$6+K1020*$D$11+L1020*$D$10+M1020*$D$7)</f>
        <v>0</v>
      </c>
      <c r="O1020" s="97" t="e">
        <f>VLOOKUP(B1020,#REF!,14,0)</f>
        <v>#REF!</v>
      </c>
      <c r="P1020" s="106">
        <f>SUM((((I1020+L1020)/1300*0.35)+(J1020+M1020)/14.5*0.35)+(K1020/85)*0.3)*100</f>
        <v>0</v>
      </c>
      <c r="Q1020" s="31"/>
      <c r="R1020" s="15"/>
      <c r="S1020" s="15"/>
      <c r="T1020" s="15"/>
      <c r="U1020" s="15"/>
    </row>
    <row r="1021" spans="1:21" ht="13.5" customHeight="1">
      <c r="A1021" s="41">
        <f>RANK(N1021,$N$18:$N$1857)</f>
        <v>522</v>
      </c>
      <c r="B1021" s="146"/>
      <c r="C1021" s="144"/>
      <c r="D1021" s="144"/>
      <c r="E1021" s="144"/>
      <c r="F1021" s="144"/>
      <c r="G1021" s="42"/>
      <c r="H1021" s="42"/>
      <c r="I1021" s="42"/>
      <c r="J1021" s="42"/>
      <c r="K1021" s="42"/>
      <c r="L1021" s="42"/>
      <c r="M1021" s="42"/>
      <c r="N1021" s="43">
        <f>SUM(G1021*$D$8+H1021*$D$5+I1021*$D$9+J1021*$D$6+K1021*$D$11+L1021*$D$10+M1021*$D$7)</f>
        <v>0</v>
      </c>
      <c r="O1021" s="97" t="e">
        <f>VLOOKUP(B1021,#REF!,14,0)</f>
        <v>#REF!</v>
      </c>
      <c r="P1021" s="106">
        <f>SUM((((I1021+L1021)/1300*0.35)+(J1021+M1021)/14.5*0.35)+(K1021/85)*0.3)*100</f>
        <v>0</v>
      </c>
      <c r="Q1021" s="31"/>
      <c r="R1021" s="15"/>
      <c r="S1021" s="15"/>
      <c r="T1021" s="15"/>
      <c r="U1021" s="15"/>
    </row>
    <row r="1022" spans="1:21" ht="13.5" customHeight="1">
      <c r="A1022" s="41">
        <f>RANK(N1022,$N$18:$N$1857)</f>
        <v>522</v>
      </c>
      <c r="B1022" s="146"/>
      <c r="C1022" s="144"/>
      <c r="D1022" s="144"/>
      <c r="E1022" s="144"/>
      <c r="F1022" s="144"/>
      <c r="G1022" s="42"/>
      <c r="H1022" s="42"/>
      <c r="I1022" s="42"/>
      <c r="J1022" s="42"/>
      <c r="K1022" s="42"/>
      <c r="L1022" s="42"/>
      <c r="M1022" s="42"/>
      <c r="N1022" s="43">
        <f>SUM(G1022*$D$8+H1022*$D$5+I1022*$D$9+J1022*$D$6+K1022*$D$11+L1022*$D$10+M1022*$D$7)</f>
        <v>0</v>
      </c>
      <c r="O1022" s="97" t="e">
        <f>VLOOKUP(B1022,#REF!,14,0)</f>
        <v>#REF!</v>
      </c>
      <c r="P1022" s="106">
        <f>SUM((((I1022+L1022)/1300*0.35)+(J1022+M1022)/14.5*0.35)+(K1022/85)*0.3)*100</f>
        <v>0</v>
      </c>
      <c r="Q1022" s="31"/>
      <c r="R1022" s="15"/>
      <c r="S1022" s="15"/>
      <c r="T1022" s="15"/>
      <c r="U1022" s="15"/>
    </row>
    <row r="1023" spans="1:21" ht="13.5" customHeight="1">
      <c r="A1023" s="41">
        <f>RANK(N1023,$N$18:$N$1857)</f>
        <v>522</v>
      </c>
      <c r="B1023" s="146"/>
      <c r="C1023" s="144"/>
      <c r="D1023" s="144"/>
      <c r="E1023" s="144"/>
      <c r="F1023" s="144"/>
      <c r="G1023" s="42"/>
      <c r="H1023" s="42"/>
      <c r="I1023" s="42"/>
      <c r="J1023" s="42"/>
      <c r="K1023" s="42"/>
      <c r="L1023" s="42"/>
      <c r="M1023" s="42"/>
      <c r="N1023" s="43">
        <f>SUM(G1023*$D$8+H1023*$D$5+I1023*$D$9+J1023*$D$6+K1023*$D$11+L1023*$D$10+M1023*$D$7)</f>
        <v>0</v>
      </c>
      <c r="O1023" s="97" t="e">
        <f>VLOOKUP(B1023,#REF!,14,0)</f>
        <v>#REF!</v>
      </c>
      <c r="P1023" s="106">
        <f>SUM((((I1023+L1023)/1300*0.35)+(J1023+M1023)/14.5*0.35)+(K1023/85)*0.3)*100</f>
        <v>0</v>
      </c>
      <c r="Q1023" s="31"/>
      <c r="R1023" s="15"/>
      <c r="S1023" s="15"/>
      <c r="T1023" s="15"/>
      <c r="U1023" s="15"/>
    </row>
    <row r="1024" spans="1:21" ht="13.5" customHeight="1">
      <c r="A1024" s="41">
        <f>RANK(N1024,$N$18:$N$1857)</f>
        <v>522</v>
      </c>
      <c r="B1024" s="146"/>
      <c r="C1024" s="144"/>
      <c r="D1024" s="144"/>
      <c r="E1024" s="144"/>
      <c r="F1024" s="144"/>
      <c r="G1024" s="42"/>
      <c r="H1024" s="42"/>
      <c r="I1024" s="42"/>
      <c r="J1024" s="42"/>
      <c r="K1024" s="42"/>
      <c r="L1024" s="42"/>
      <c r="M1024" s="42"/>
      <c r="N1024" s="43">
        <f>SUM(G1024*$D$8+H1024*$D$5+I1024*$D$9+J1024*$D$6+K1024*$D$11+L1024*$D$10+M1024*$D$7)</f>
        <v>0</v>
      </c>
      <c r="O1024" s="97" t="e">
        <f>VLOOKUP(B1024,#REF!,14,0)</f>
        <v>#REF!</v>
      </c>
      <c r="P1024" s="106">
        <f>SUM((((I1024+L1024)/1300*0.35)+(J1024+M1024)/14.5*0.35)+(K1024/85)*0.3)*100</f>
        <v>0</v>
      </c>
      <c r="Q1024" s="31"/>
      <c r="R1024" s="15"/>
      <c r="S1024" s="15"/>
      <c r="T1024" s="15"/>
      <c r="U1024" s="15"/>
    </row>
    <row r="1025" spans="1:21" ht="13.5" customHeight="1">
      <c r="A1025" s="41">
        <f>RANK(N1025,$N$18:$N$1857)</f>
        <v>522</v>
      </c>
      <c r="B1025" s="146"/>
      <c r="C1025" s="144"/>
      <c r="D1025" s="144"/>
      <c r="E1025" s="144"/>
      <c r="F1025" s="144"/>
      <c r="G1025" s="42"/>
      <c r="H1025" s="42"/>
      <c r="I1025" s="42"/>
      <c r="J1025" s="42"/>
      <c r="K1025" s="42"/>
      <c r="L1025" s="42"/>
      <c r="M1025" s="42"/>
      <c r="N1025" s="43">
        <f>SUM(G1025*$D$8+H1025*$D$5+I1025*$D$9+J1025*$D$6+K1025*$D$11+L1025*$D$10+M1025*$D$7)</f>
        <v>0</v>
      </c>
      <c r="O1025" s="97" t="e">
        <f>VLOOKUP(B1025,#REF!,14,0)</f>
        <v>#REF!</v>
      </c>
      <c r="P1025" s="106">
        <f>SUM((((I1025+L1025)/1300*0.35)+(J1025+M1025)/14.5*0.35)+(K1025/85)*0.3)*100</f>
        <v>0</v>
      </c>
      <c r="Q1025" s="31"/>
      <c r="R1025" s="15"/>
      <c r="S1025" s="15"/>
      <c r="T1025" s="15"/>
      <c r="U1025" s="15"/>
    </row>
    <row r="1026" spans="1:21" ht="13.5" customHeight="1">
      <c r="A1026" s="41">
        <f>RANK(N1026,$N$18:$N$1857)</f>
        <v>522</v>
      </c>
      <c r="B1026" s="146"/>
      <c r="C1026" s="144"/>
      <c r="D1026" s="144"/>
      <c r="E1026" s="144"/>
      <c r="F1026" s="144"/>
      <c r="G1026" s="42"/>
      <c r="H1026" s="42"/>
      <c r="I1026" s="42"/>
      <c r="J1026" s="42"/>
      <c r="K1026" s="42"/>
      <c r="L1026" s="42"/>
      <c r="M1026" s="42"/>
      <c r="N1026" s="43">
        <f>SUM(G1026*$D$8+H1026*$D$5+I1026*$D$9+J1026*$D$6+K1026*$D$11+L1026*$D$10+M1026*$D$7)</f>
        <v>0</v>
      </c>
      <c r="O1026" s="97" t="e">
        <f>VLOOKUP(B1026,#REF!,14,0)</f>
        <v>#REF!</v>
      </c>
      <c r="P1026" s="106">
        <f>SUM((((I1026+L1026)/1300*0.35)+(J1026+M1026)/14.5*0.35)+(K1026/85)*0.3)*100</f>
        <v>0</v>
      </c>
      <c r="Q1026" s="31"/>
      <c r="R1026" s="15"/>
      <c r="S1026" s="15"/>
      <c r="T1026" s="15"/>
      <c r="U1026" s="15"/>
    </row>
    <row r="1027" spans="1:21" ht="13.5" customHeight="1">
      <c r="A1027" s="41">
        <f>RANK(N1027,$N$18:$N$1857)</f>
        <v>522</v>
      </c>
      <c r="B1027" s="146"/>
      <c r="C1027" s="144"/>
      <c r="D1027" s="144"/>
      <c r="E1027" s="144"/>
      <c r="F1027" s="144"/>
      <c r="G1027" s="42"/>
      <c r="H1027" s="42"/>
      <c r="I1027" s="42"/>
      <c r="J1027" s="42"/>
      <c r="K1027" s="42"/>
      <c r="L1027" s="42"/>
      <c r="M1027" s="42"/>
      <c r="N1027" s="43">
        <f>SUM(G1027*$D$8+H1027*$D$5+I1027*$D$9+J1027*$D$6+K1027*$D$11+L1027*$D$10+M1027*$D$7)</f>
        <v>0</v>
      </c>
      <c r="O1027" s="97" t="e">
        <f>VLOOKUP(B1027,#REF!,14,0)</f>
        <v>#REF!</v>
      </c>
      <c r="P1027" s="106">
        <f>SUM((((I1027+L1027)/1300*0.35)+(J1027+M1027)/14.5*0.35)+(K1027/85)*0.3)*100</f>
        <v>0</v>
      </c>
      <c r="Q1027" s="31"/>
      <c r="R1027" s="15"/>
      <c r="S1027" s="15"/>
      <c r="T1027" s="15"/>
      <c r="U1027" s="15"/>
    </row>
    <row r="1028" spans="1:21" ht="13.5" customHeight="1">
      <c r="A1028" s="41">
        <f>RANK(N1028,$N$18:$N$1857)</f>
        <v>522</v>
      </c>
      <c r="B1028" s="143"/>
      <c r="C1028" s="144"/>
      <c r="D1028" s="144"/>
      <c r="E1028" s="144"/>
      <c r="F1028" s="144"/>
      <c r="G1028" s="42"/>
      <c r="H1028" s="42"/>
      <c r="I1028" s="42"/>
      <c r="J1028" s="42"/>
      <c r="K1028" s="42"/>
      <c r="L1028" s="42"/>
      <c r="M1028" s="42"/>
      <c r="N1028" s="43">
        <f>SUM(G1028*$D$8+H1028*$D$5+I1028*$D$9+J1028*$D$6+K1028*$D$11+L1028*$D$10+M1028*$D$7)</f>
        <v>0</v>
      </c>
      <c r="O1028" s="97" t="e">
        <f>VLOOKUP(B1028,#REF!,14,0)</f>
        <v>#REF!</v>
      </c>
      <c r="P1028" s="106">
        <f>SUM((((I1028+L1028)/1300*0.35)+(J1028+M1028)/14.5*0.35)+(K1028/85)*0.3)*100</f>
        <v>0</v>
      </c>
      <c r="Q1028" s="31"/>
      <c r="R1028" s="15"/>
      <c r="S1028" s="15"/>
      <c r="T1028" s="15"/>
      <c r="U1028" s="15"/>
    </row>
    <row r="1029" spans="1:21" ht="13.5" customHeight="1">
      <c r="A1029" s="41">
        <f>RANK(N1029,$N$18:$N$1857)</f>
        <v>522</v>
      </c>
      <c r="B1029" s="146"/>
      <c r="C1029" s="144"/>
      <c r="D1029" s="144"/>
      <c r="E1029" s="144"/>
      <c r="F1029" s="144"/>
      <c r="G1029" s="42"/>
      <c r="H1029" s="42"/>
      <c r="I1029" s="42"/>
      <c r="J1029" s="42"/>
      <c r="K1029" s="42"/>
      <c r="L1029" s="42"/>
      <c r="M1029" s="42"/>
      <c r="N1029" s="43">
        <f>SUM(G1029*$D$8+H1029*$D$5+I1029*$D$9+J1029*$D$6+K1029*$D$11+L1029*$D$10+M1029*$D$7)</f>
        <v>0</v>
      </c>
      <c r="O1029" s="97" t="e">
        <f>VLOOKUP(B1029,#REF!,14,0)</f>
        <v>#REF!</v>
      </c>
      <c r="P1029" s="106">
        <f>SUM((((I1029+L1029)/1300*0.35)+(J1029+M1029)/14.5*0.35)+(K1029/85)*0.3)*100</f>
        <v>0</v>
      </c>
      <c r="Q1029" s="31"/>
      <c r="R1029" s="15"/>
      <c r="S1029" s="15"/>
      <c r="T1029" s="15"/>
      <c r="U1029" s="15"/>
    </row>
    <row r="1030" spans="1:21" ht="13.5" customHeight="1">
      <c r="A1030" s="41">
        <f>RANK(N1030,$N$18:$N$1857)</f>
        <v>522</v>
      </c>
      <c r="B1030" s="171"/>
      <c r="C1030" s="144"/>
      <c r="D1030" s="144"/>
      <c r="E1030" s="144"/>
      <c r="F1030" s="144"/>
      <c r="G1030" s="42"/>
      <c r="H1030" s="42"/>
      <c r="I1030" s="42"/>
      <c r="J1030" s="42"/>
      <c r="K1030" s="42"/>
      <c r="L1030" s="42"/>
      <c r="M1030" s="42"/>
      <c r="N1030" s="43">
        <f>SUM(G1030*$D$8+H1030*$D$5+I1030*$D$9+J1030*$D$6+K1030*$D$11+L1030*$D$10+M1030*$D$7)</f>
        <v>0</v>
      </c>
      <c r="O1030" s="97" t="e">
        <f>VLOOKUP(B1030,#REF!,14,0)</f>
        <v>#REF!</v>
      </c>
      <c r="P1030" s="106">
        <f>SUM((((I1030+L1030)/1300*0.35)+(J1030+M1030)/14.5*0.35)+(K1030/85)*0.3)*100</f>
        <v>0</v>
      </c>
      <c r="Q1030" s="31"/>
      <c r="R1030" s="15"/>
      <c r="S1030" s="15"/>
      <c r="T1030" s="15"/>
      <c r="U1030" s="15"/>
    </row>
    <row r="1031" spans="1:21" ht="13.5" customHeight="1">
      <c r="A1031" s="41">
        <f>RANK(N1031,$N$18:$N$1857)</f>
        <v>522</v>
      </c>
      <c r="B1031" s="146"/>
      <c r="C1031" s="144"/>
      <c r="D1031" s="144"/>
      <c r="E1031" s="144"/>
      <c r="F1031" s="144"/>
      <c r="G1031" s="42"/>
      <c r="H1031" s="42"/>
      <c r="I1031" s="42"/>
      <c r="J1031" s="42"/>
      <c r="K1031" s="42"/>
      <c r="L1031" s="42"/>
      <c r="M1031" s="42"/>
      <c r="N1031" s="43">
        <f>SUM(G1031*$D$8+H1031*$D$5+I1031*$D$9+J1031*$D$6+K1031*$D$11+L1031*$D$10+M1031*$D$7)</f>
        <v>0</v>
      </c>
      <c r="O1031" s="97" t="e">
        <f>VLOOKUP(B1031,#REF!,14,0)</f>
        <v>#REF!</v>
      </c>
      <c r="P1031" s="106">
        <f>SUM((((I1031+L1031)/1300*0.35)+(J1031+M1031)/14.5*0.35)+(K1031/85)*0.3)*100</f>
        <v>0</v>
      </c>
      <c r="Q1031" s="31"/>
      <c r="R1031" s="15"/>
      <c r="S1031" s="15"/>
      <c r="T1031" s="15"/>
      <c r="U1031" s="15"/>
    </row>
    <row r="1032" spans="1:21" ht="13.5" customHeight="1">
      <c r="A1032" s="41">
        <f>RANK(N1032,$N$18:$N$1857)</f>
        <v>522</v>
      </c>
      <c r="B1032" s="146"/>
      <c r="C1032" s="144"/>
      <c r="D1032" s="144"/>
      <c r="E1032" s="144"/>
      <c r="F1032" s="144"/>
      <c r="G1032" s="42"/>
      <c r="H1032" s="42"/>
      <c r="I1032" s="42"/>
      <c r="J1032" s="42"/>
      <c r="K1032" s="42"/>
      <c r="L1032" s="42"/>
      <c r="M1032" s="42"/>
      <c r="N1032" s="43">
        <f>SUM(G1032*$D$8+H1032*$D$5+I1032*$D$9+J1032*$D$6+K1032*$D$11+L1032*$D$10+M1032*$D$7)</f>
        <v>0</v>
      </c>
      <c r="O1032" s="97" t="e">
        <f>VLOOKUP(B1032,#REF!,14,0)</f>
        <v>#REF!</v>
      </c>
      <c r="P1032" s="106">
        <f>SUM((((I1032+L1032)/1300*0.35)+(J1032+M1032)/14.5*0.35)+(K1032/85)*0.3)*100</f>
        <v>0</v>
      </c>
      <c r="Q1032" s="31"/>
      <c r="R1032" s="15"/>
      <c r="S1032" s="15"/>
      <c r="T1032" s="15"/>
      <c r="U1032" s="15"/>
    </row>
    <row r="1033" spans="1:21" ht="13.5" customHeight="1">
      <c r="A1033" s="41">
        <f>RANK(N1033,$N$18:$N$1857)</f>
        <v>522</v>
      </c>
      <c r="B1033" s="146"/>
      <c r="C1033" s="144"/>
      <c r="D1033" s="144"/>
      <c r="E1033" s="144"/>
      <c r="F1033" s="144"/>
      <c r="G1033" s="42"/>
      <c r="H1033" s="42"/>
      <c r="I1033" s="42"/>
      <c r="J1033" s="42"/>
      <c r="K1033" s="42"/>
      <c r="L1033" s="42"/>
      <c r="M1033" s="42"/>
      <c r="N1033" s="43">
        <f>SUM(G1033*$D$8+H1033*$D$5+I1033*$D$9+J1033*$D$6+K1033*$D$11+L1033*$D$10+M1033*$D$7)</f>
        <v>0</v>
      </c>
      <c r="O1033" s="97" t="e">
        <f>VLOOKUP(B1033,#REF!,14,0)</f>
        <v>#REF!</v>
      </c>
      <c r="P1033" s="106">
        <f>SUM((((I1033+L1033)/1300*0.35)+(J1033+M1033)/14.5*0.35)+(K1033/85)*0.3)*100</f>
        <v>0</v>
      </c>
      <c r="Q1033" s="31"/>
      <c r="R1033" s="15"/>
      <c r="S1033" s="15"/>
      <c r="T1033" s="15"/>
      <c r="U1033" s="15"/>
    </row>
    <row r="1034" spans="1:21" ht="13.5" customHeight="1">
      <c r="A1034" s="41">
        <f>RANK(N1034,$N$18:$N$1857)</f>
        <v>522</v>
      </c>
      <c r="B1034" s="146"/>
      <c r="C1034" s="144"/>
      <c r="D1034" s="144"/>
      <c r="E1034" s="144"/>
      <c r="F1034" s="144"/>
      <c r="G1034" s="42"/>
      <c r="H1034" s="42"/>
      <c r="I1034" s="42"/>
      <c r="J1034" s="42"/>
      <c r="K1034" s="42"/>
      <c r="L1034" s="42"/>
      <c r="M1034" s="42"/>
      <c r="N1034" s="43">
        <f>SUM(G1034*$D$8+H1034*$D$5+I1034*$D$9+J1034*$D$6+K1034*$D$11+L1034*$D$10+M1034*$D$7)</f>
        <v>0</v>
      </c>
      <c r="O1034" s="97" t="e">
        <f>VLOOKUP(B1034,#REF!,14,0)</f>
        <v>#REF!</v>
      </c>
      <c r="P1034" s="106">
        <f>SUM((((I1034+L1034)/1300*0.35)+(J1034+M1034)/14.5*0.35)+(K1034/85)*0.3)*100</f>
        <v>0</v>
      </c>
      <c r="Q1034" s="31"/>
      <c r="R1034" s="15"/>
      <c r="S1034" s="15"/>
      <c r="T1034" s="15"/>
      <c r="U1034" s="15"/>
    </row>
    <row r="1035" spans="1:21" ht="13.5" customHeight="1">
      <c r="A1035" s="41">
        <f>RANK(N1035,$N$18:$N$1857)</f>
        <v>522</v>
      </c>
      <c r="B1035" s="146"/>
      <c r="C1035" s="144"/>
      <c r="D1035" s="144"/>
      <c r="E1035" s="144"/>
      <c r="F1035" s="144"/>
      <c r="G1035" s="42"/>
      <c r="H1035" s="42"/>
      <c r="I1035" s="42"/>
      <c r="J1035" s="42"/>
      <c r="K1035" s="42"/>
      <c r="L1035" s="42"/>
      <c r="M1035" s="42"/>
      <c r="N1035" s="43">
        <f>SUM(G1035*$D$8+H1035*$D$5+I1035*$D$9+J1035*$D$6+K1035*$D$11+L1035*$D$10+M1035*$D$7)</f>
        <v>0</v>
      </c>
      <c r="O1035" s="97" t="e">
        <f>VLOOKUP(B1035,#REF!,14,0)</f>
        <v>#REF!</v>
      </c>
      <c r="P1035" s="106">
        <f>SUM((((I1035+L1035)/1300*0.35)+(J1035+M1035)/14.5*0.35)+(K1035/85)*0.3)*100</f>
        <v>0</v>
      </c>
      <c r="Q1035" s="31"/>
      <c r="R1035" s="15"/>
      <c r="S1035" s="15"/>
      <c r="T1035" s="15"/>
      <c r="U1035" s="15"/>
    </row>
    <row r="1036" spans="1:21" ht="13.5" customHeight="1">
      <c r="A1036" s="41">
        <f>RANK(N1036,$N$18:$N$1857)</f>
        <v>522</v>
      </c>
      <c r="B1036" s="146"/>
      <c r="C1036" s="144"/>
      <c r="D1036" s="144"/>
      <c r="E1036" s="144"/>
      <c r="F1036" s="144"/>
      <c r="G1036" s="42"/>
      <c r="H1036" s="42"/>
      <c r="I1036" s="42"/>
      <c r="J1036" s="42"/>
      <c r="K1036" s="42"/>
      <c r="L1036" s="42"/>
      <c r="M1036" s="42"/>
      <c r="N1036" s="43">
        <f>SUM(G1036*$D$8+H1036*$D$5+I1036*$D$9+J1036*$D$6+K1036*$D$11+L1036*$D$10+M1036*$D$7)</f>
        <v>0</v>
      </c>
      <c r="O1036" s="97" t="e">
        <f>VLOOKUP(B1036,#REF!,14,0)</f>
        <v>#REF!</v>
      </c>
      <c r="P1036" s="106">
        <f>SUM((((I1036+L1036)/1300*0.35)+(J1036+M1036)/14.5*0.35)+(K1036/85)*0.3)*100</f>
        <v>0</v>
      </c>
      <c r="Q1036" s="31"/>
      <c r="R1036" s="15"/>
      <c r="S1036" s="15"/>
      <c r="T1036" s="15"/>
      <c r="U1036" s="15"/>
    </row>
    <row r="1037" spans="1:21" ht="13.5" customHeight="1">
      <c r="A1037" s="41">
        <f>RANK(N1037,$N$18:$N$1857)</f>
        <v>522</v>
      </c>
      <c r="B1037" s="146"/>
      <c r="C1037" s="144"/>
      <c r="D1037" s="144"/>
      <c r="E1037" s="144"/>
      <c r="F1037" s="144"/>
      <c r="G1037" s="42"/>
      <c r="H1037" s="42"/>
      <c r="I1037" s="42"/>
      <c r="J1037" s="42"/>
      <c r="K1037" s="42"/>
      <c r="L1037" s="42"/>
      <c r="M1037" s="42"/>
      <c r="N1037" s="43">
        <f>SUM(G1037*$D$8+H1037*$D$5+I1037*$D$9+J1037*$D$6+K1037*$D$11+L1037*$D$10+M1037*$D$7)</f>
        <v>0</v>
      </c>
      <c r="O1037" s="97" t="e">
        <f>VLOOKUP(B1037,#REF!,14,0)</f>
        <v>#REF!</v>
      </c>
      <c r="P1037" s="106">
        <f>SUM((((I1037+L1037)/1300*0.35)+(J1037+M1037)/14.5*0.35)+(K1037/85)*0.3)*100</f>
        <v>0</v>
      </c>
      <c r="Q1037" s="31"/>
      <c r="R1037" s="15"/>
      <c r="S1037" s="15"/>
      <c r="T1037" s="15"/>
      <c r="U1037" s="15"/>
    </row>
    <row r="1038" spans="1:21" ht="13.5" customHeight="1">
      <c r="A1038" s="41">
        <f>RANK(N1038,$N$18:$N$1857)</f>
        <v>522</v>
      </c>
      <c r="B1038" s="146"/>
      <c r="C1038" s="144"/>
      <c r="D1038" s="144"/>
      <c r="E1038" s="144"/>
      <c r="F1038" s="144"/>
      <c r="G1038" s="42"/>
      <c r="H1038" s="42"/>
      <c r="I1038" s="42"/>
      <c r="J1038" s="42"/>
      <c r="K1038" s="42"/>
      <c r="L1038" s="42"/>
      <c r="M1038" s="42"/>
      <c r="N1038" s="43">
        <f>SUM(G1038*$D$8+H1038*$D$5+I1038*$D$9+J1038*$D$6+K1038*$D$11+L1038*$D$10+M1038*$D$7)</f>
        <v>0</v>
      </c>
      <c r="O1038" s="97" t="e">
        <f>VLOOKUP(B1038,#REF!,14,0)</f>
        <v>#REF!</v>
      </c>
      <c r="P1038" s="106">
        <f>SUM((((I1038+L1038)/1300*0.35)+(J1038+M1038)/14.5*0.35)+(K1038/85)*0.3)*100</f>
        <v>0</v>
      </c>
      <c r="Q1038" s="31"/>
      <c r="R1038" s="15"/>
      <c r="S1038" s="15"/>
      <c r="T1038" s="15"/>
      <c r="U1038" s="15"/>
    </row>
    <row r="1039" spans="1:21" ht="13.5" customHeight="1">
      <c r="A1039" s="41">
        <f>RANK(N1039,$N$18:$N$1857)</f>
        <v>522</v>
      </c>
      <c r="B1039" s="146"/>
      <c r="C1039" s="144"/>
      <c r="D1039" s="144"/>
      <c r="E1039" s="144"/>
      <c r="F1039" s="144"/>
      <c r="G1039" s="42"/>
      <c r="H1039" s="42"/>
      <c r="I1039" s="42"/>
      <c r="J1039" s="42"/>
      <c r="K1039" s="42"/>
      <c r="L1039" s="42"/>
      <c r="M1039" s="42"/>
      <c r="N1039" s="43">
        <f>SUM(G1039*$D$8+H1039*$D$5+I1039*$D$9+J1039*$D$6+K1039*$D$11+L1039*$D$10+M1039*$D$7)</f>
        <v>0</v>
      </c>
      <c r="O1039" s="97" t="e">
        <f>VLOOKUP(B1039,#REF!,14,0)</f>
        <v>#REF!</v>
      </c>
      <c r="P1039" s="106">
        <f>SUM((((I1039+L1039)/1300*0.35)+(J1039+M1039)/14.5*0.35)+(K1039/85)*0.3)*100</f>
        <v>0</v>
      </c>
      <c r="Q1039" s="31"/>
      <c r="R1039" s="15"/>
      <c r="S1039" s="15"/>
      <c r="T1039" s="15"/>
      <c r="U1039" s="15"/>
    </row>
    <row r="1040" spans="1:21" ht="13.5" customHeight="1">
      <c r="A1040" s="41">
        <f>RANK(N1040,$N$18:$N$1857)</f>
        <v>522</v>
      </c>
      <c r="B1040" s="146"/>
      <c r="C1040" s="144"/>
      <c r="D1040" s="144"/>
      <c r="E1040" s="144"/>
      <c r="F1040" s="144"/>
      <c r="G1040" s="42"/>
      <c r="H1040" s="42"/>
      <c r="I1040" s="42"/>
      <c r="J1040" s="42"/>
      <c r="K1040" s="42"/>
      <c r="L1040" s="42"/>
      <c r="M1040" s="42"/>
      <c r="N1040" s="43">
        <f>SUM(G1040*$D$8+H1040*$D$5+I1040*$D$9+J1040*$D$6+K1040*$D$11+L1040*$D$10+M1040*$D$7)</f>
        <v>0</v>
      </c>
      <c r="O1040" s="97" t="e">
        <f>VLOOKUP(B1040,#REF!,14,0)</f>
        <v>#REF!</v>
      </c>
      <c r="P1040" s="106">
        <f>SUM((((I1040+L1040)/1300*0.35)+(J1040+M1040)/14.5*0.35)+(K1040/85)*0.3)*100</f>
        <v>0</v>
      </c>
      <c r="Q1040" s="31"/>
      <c r="R1040" s="15"/>
      <c r="S1040" s="15"/>
      <c r="T1040" s="15"/>
      <c r="U1040" s="15"/>
    </row>
    <row r="1041" spans="1:21" ht="13.5" customHeight="1">
      <c r="A1041" s="41">
        <f>RANK(N1041,$N$18:$N$1857)</f>
        <v>522</v>
      </c>
      <c r="B1041" s="146"/>
      <c r="C1041" s="144"/>
      <c r="D1041" s="144"/>
      <c r="E1041" s="144"/>
      <c r="F1041" s="144"/>
      <c r="G1041" s="42"/>
      <c r="H1041" s="42"/>
      <c r="I1041" s="42"/>
      <c r="J1041" s="42"/>
      <c r="K1041" s="42"/>
      <c r="L1041" s="42"/>
      <c r="M1041" s="42"/>
      <c r="N1041" s="43">
        <f>SUM(G1041*$D$8+H1041*$D$5+I1041*$D$9+J1041*$D$6+K1041*$D$11+L1041*$D$10+M1041*$D$7)</f>
        <v>0</v>
      </c>
      <c r="O1041" s="97" t="e">
        <f>VLOOKUP(B1041,#REF!,14,0)</f>
        <v>#REF!</v>
      </c>
      <c r="P1041" s="106">
        <f>SUM((((I1041+L1041)/1300*0.35)+(J1041+M1041)/14.5*0.35)+(K1041/85)*0.3)*100</f>
        <v>0</v>
      </c>
      <c r="Q1041" s="31"/>
      <c r="R1041" s="15"/>
      <c r="S1041" s="15"/>
      <c r="T1041" s="15"/>
      <c r="U1041" s="15"/>
    </row>
    <row r="1042" spans="1:21" ht="13.5" customHeight="1">
      <c r="A1042" s="41">
        <f>RANK(N1042,$N$18:$N$1857)</f>
        <v>522</v>
      </c>
      <c r="B1042" s="143"/>
      <c r="C1042" s="144"/>
      <c r="D1042" s="144"/>
      <c r="E1042" s="144"/>
      <c r="F1042" s="144"/>
      <c r="G1042" s="42"/>
      <c r="H1042" s="42"/>
      <c r="I1042" s="42"/>
      <c r="J1042" s="42"/>
      <c r="K1042" s="42"/>
      <c r="L1042" s="42"/>
      <c r="M1042" s="42"/>
      <c r="N1042" s="43">
        <f>SUM(G1042*$D$8+H1042*$D$5+I1042*$D$9+J1042*$D$6+K1042*$D$11+L1042*$D$10+M1042*$D$7)</f>
        <v>0</v>
      </c>
      <c r="O1042" s="97" t="e">
        <f>VLOOKUP(B1042,#REF!,14,0)</f>
        <v>#REF!</v>
      </c>
      <c r="P1042" s="106">
        <f>SUM((((I1042+L1042)/1300*0.35)+(J1042+M1042)/14.5*0.35)+(K1042/85)*0.3)*100</f>
        <v>0</v>
      </c>
      <c r="Q1042" s="31"/>
      <c r="R1042" s="15"/>
      <c r="S1042" s="15"/>
      <c r="T1042" s="15"/>
      <c r="U1042" s="15"/>
    </row>
    <row r="1043" spans="1:21" ht="13.5" customHeight="1">
      <c r="A1043" s="41">
        <f>RANK(N1043,$N$18:$N$1857)</f>
        <v>522</v>
      </c>
      <c r="B1043" s="143"/>
      <c r="C1043" s="144"/>
      <c r="D1043" s="144"/>
      <c r="E1043" s="144"/>
      <c r="F1043" s="144"/>
      <c r="G1043" s="42"/>
      <c r="H1043" s="42"/>
      <c r="I1043" s="42"/>
      <c r="J1043" s="42"/>
      <c r="K1043" s="42"/>
      <c r="L1043" s="42"/>
      <c r="M1043" s="42"/>
      <c r="N1043" s="43">
        <f>SUM(G1043*$D$8+H1043*$D$5+I1043*$D$9+J1043*$D$6+K1043*$D$11+L1043*$D$10+M1043*$D$7)</f>
        <v>0</v>
      </c>
      <c r="O1043" s="97" t="e">
        <f>VLOOKUP(B1043,#REF!,14,0)</f>
        <v>#REF!</v>
      </c>
      <c r="P1043" s="106">
        <f>SUM((((I1043+L1043)/1300*0.35)+(J1043+M1043)/14.5*0.35)+(K1043/85)*0.3)*100</f>
        <v>0</v>
      </c>
      <c r="Q1043" s="31"/>
      <c r="R1043" s="15"/>
      <c r="S1043" s="15"/>
      <c r="T1043" s="15"/>
      <c r="U1043" s="15"/>
    </row>
    <row r="1044" spans="1:21" ht="13.5" customHeight="1">
      <c r="A1044" s="41">
        <f>RANK(N1044,$N$18:$N$1857)</f>
        <v>522</v>
      </c>
      <c r="B1044" s="143"/>
      <c r="C1044" s="144"/>
      <c r="D1044" s="144"/>
      <c r="E1044" s="144"/>
      <c r="F1044" s="144"/>
      <c r="G1044" s="42"/>
      <c r="H1044" s="42"/>
      <c r="I1044" s="42"/>
      <c r="J1044" s="42"/>
      <c r="K1044" s="42"/>
      <c r="L1044" s="42"/>
      <c r="M1044" s="42"/>
      <c r="N1044" s="43">
        <f>SUM(G1044*$D$8+H1044*$D$5+I1044*$D$9+J1044*$D$6+K1044*$D$11+L1044*$D$10+M1044*$D$7)</f>
        <v>0</v>
      </c>
      <c r="O1044" s="97" t="e">
        <f>VLOOKUP(B1044,#REF!,14,0)</f>
        <v>#REF!</v>
      </c>
      <c r="P1044" s="106">
        <f>SUM((((I1044+L1044)/1300*0.35)+(J1044+M1044)/14.5*0.35)+(K1044/85)*0.3)*100</f>
        <v>0</v>
      </c>
      <c r="Q1044" s="31"/>
      <c r="R1044" s="15"/>
      <c r="S1044" s="15"/>
      <c r="T1044" s="15"/>
      <c r="U1044" s="15"/>
    </row>
    <row r="1045" spans="1:21" ht="13.5" customHeight="1">
      <c r="A1045" s="41">
        <f>RANK(N1045,$N$18:$N$1857)</f>
        <v>522</v>
      </c>
      <c r="B1045" s="146"/>
      <c r="C1045" s="144"/>
      <c r="D1045" s="144"/>
      <c r="E1045" s="144"/>
      <c r="F1045" s="144"/>
      <c r="G1045" s="42"/>
      <c r="H1045" s="42"/>
      <c r="I1045" s="42"/>
      <c r="J1045" s="42"/>
      <c r="K1045" s="42"/>
      <c r="L1045" s="42"/>
      <c r="M1045" s="42"/>
      <c r="N1045" s="43">
        <f>SUM(G1045*$D$8+H1045*$D$5+I1045*$D$9+J1045*$D$6+K1045*$D$11+L1045*$D$10+M1045*$D$7)</f>
        <v>0</v>
      </c>
      <c r="O1045" s="97" t="e">
        <f>VLOOKUP(B1045,#REF!,14,0)</f>
        <v>#REF!</v>
      </c>
      <c r="P1045" s="106">
        <f>SUM((((I1045+L1045)/1300*0.35)+(J1045+M1045)/14.5*0.35)+(K1045/85)*0.3)*100</f>
        <v>0</v>
      </c>
      <c r="Q1045" s="31"/>
      <c r="R1045" s="15"/>
      <c r="S1045" s="15"/>
      <c r="T1045" s="15"/>
      <c r="U1045" s="15"/>
    </row>
    <row r="1046" spans="1:21" ht="13.5" customHeight="1">
      <c r="A1046" s="41">
        <f>RANK(N1046,$N$18:$N$1857)</f>
        <v>522</v>
      </c>
      <c r="B1046" s="146"/>
      <c r="C1046" s="144"/>
      <c r="D1046" s="144"/>
      <c r="E1046" s="144"/>
      <c r="F1046" s="144"/>
      <c r="G1046" s="42"/>
      <c r="H1046" s="42"/>
      <c r="I1046" s="42"/>
      <c r="J1046" s="42"/>
      <c r="K1046" s="42"/>
      <c r="L1046" s="42"/>
      <c r="M1046" s="42"/>
      <c r="N1046" s="43">
        <f>SUM(G1046*$D$8+H1046*$D$5+I1046*$D$9+J1046*$D$6+K1046*$D$11+L1046*$D$10+M1046*$D$7)</f>
        <v>0</v>
      </c>
      <c r="O1046" s="97" t="e">
        <f>VLOOKUP(B1046,#REF!,14,0)</f>
        <v>#REF!</v>
      </c>
      <c r="P1046" s="106">
        <f>SUM((((I1046+L1046)/1300*0.35)+(J1046+M1046)/14.5*0.35)+(K1046/85)*0.3)*100</f>
        <v>0</v>
      </c>
      <c r="Q1046" s="31"/>
      <c r="R1046" s="15"/>
      <c r="S1046" s="15"/>
      <c r="T1046" s="15"/>
      <c r="U1046" s="15"/>
    </row>
    <row r="1047" spans="1:21" ht="13.5" customHeight="1">
      <c r="A1047" s="41">
        <f>RANK(N1047,$N$18:$N$1857)</f>
        <v>522</v>
      </c>
      <c r="B1047" s="146"/>
      <c r="C1047" s="144"/>
      <c r="D1047" s="144"/>
      <c r="E1047" s="144"/>
      <c r="F1047" s="144"/>
      <c r="G1047" s="42"/>
      <c r="H1047" s="42"/>
      <c r="I1047" s="42"/>
      <c r="J1047" s="42"/>
      <c r="K1047" s="42"/>
      <c r="L1047" s="42"/>
      <c r="M1047" s="42"/>
      <c r="N1047" s="43">
        <f>SUM(G1047*$D$8+H1047*$D$5+I1047*$D$9+J1047*$D$6+K1047*$D$11+L1047*$D$10+M1047*$D$7)</f>
        <v>0</v>
      </c>
      <c r="O1047" s="97" t="e">
        <f>VLOOKUP(B1047,#REF!,14,0)</f>
        <v>#REF!</v>
      </c>
      <c r="P1047" s="106">
        <f>SUM((((I1047+L1047)/1300*0.35)+(J1047+M1047)/14.5*0.35)+(K1047/85)*0.3)*100</f>
        <v>0</v>
      </c>
      <c r="Q1047" s="31"/>
      <c r="R1047" s="15"/>
      <c r="S1047" s="15"/>
      <c r="T1047" s="15"/>
      <c r="U1047" s="15"/>
    </row>
    <row r="1048" spans="1:21" ht="13.5" customHeight="1">
      <c r="A1048" s="41">
        <f>RANK(N1048,$N$18:$N$1857)</f>
        <v>522</v>
      </c>
      <c r="B1048" s="147"/>
      <c r="C1048" s="144"/>
      <c r="D1048" s="144"/>
      <c r="E1048" s="144"/>
      <c r="F1048" s="144"/>
      <c r="G1048" s="42"/>
      <c r="H1048" s="42"/>
      <c r="I1048" s="42"/>
      <c r="J1048" s="42"/>
      <c r="K1048" s="42"/>
      <c r="L1048" s="42"/>
      <c r="M1048" s="42"/>
      <c r="N1048" s="43">
        <f>SUM(G1048*$D$8+H1048*$D$5+I1048*$D$9+J1048*$D$6+K1048*$D$11+L1048*$D$10+M1048*$D$7)</f>
        <v>0</v>
      </c>
      <c r="O1048" s="97" t="e">
        <f>VLOOKUP(B1048,#REF!,14,0)</f>
        <v>#REF!</v>
      </c>
      <c r="P1048" s="106">
        <f>SUM((((I1048+L1048)/1300*0.35)+(J1048+M1048)/14.5*0.35)+(K1048/85)*0.3)*100</f>
        <v>0</v>
      </c>
      <c r="Q1048" s="31"/>
      <c r="R1048" s="15"/>
      <c r="S1048" s="15"/>
      <c r="T1048" s="15"/>
      <c r="U1048" s="15"/>
    </row>
    <row r="1049" spans="1:21" ht="13.5" customHeight="1">
      <c r="A1049" s="41">
        <f>RANK(N1049,$N$18:$N$1857)</f>
        <v>522</v>
      </c>
      <c r="B1049" s="146"/>
      <c r="C1049" s="144"/>
      <c r="D1049" s="144"/>
      <c r="E1049" s="144"/>
      <c r="F1049" s="144"/>
      <c r="G1049" s="42"/>
      <c r="H1049" s="42"/>
      <c r="I1049" s="42"/>
      <c r="J1049" s="42"/>
      <c r="K1049" s="42"/>
      <c r="L1049" s="42"/>
      <c r="M1049" s="42"/>
      <c r="N1049" s="43">
        <f>SUM(G1049*$D$8+H1049*$D$5+I1049*$D$9+J1049*$D$6+K1049*$D$11+L1049*$D$10+M1049*$D$7)</f>
        <v>0</v>
      </c>
      <c r="O1049" s="97" t="e">
        <f>VLOOKUP(B1049,#REF!,14,0)</f>
        <v>#REF!</v>
      </c>
      <c r="P1049" s="106">
        <f>SUM((((I1049+L1049)/1300*0.35)+(J1049+M1049)/14.5*0.35)+(K1049/85)*0.3)*100</f>
        <v>0</v>
      </c>
      <c r="Q1049" s="31"/>
      <c r="R1049" s="15"/>
      <c r="S1049" s="15"/>
      <c r="T1049" s="15"/>
      <c r="U1049" s="15"/>
    </row>
    <row r="1050" spans="1:21" ht="13.5" customHeight="1">
      <c r="A1050" s="41">
        <f>RANK(N1050,$N$18:$N$1857)</f>
        <v>522</v>
      </c>
      <c r="B1050" s="143"/>
      <c r="C1050" s="144"/>
      <c r="D1050" s="144"/>
      <c r="E1050" s="144"/>
      <c r="F1050" s="144"/>
      <c r="G1050" s="42"/>
      <c r="H1050" s="42"/>
      <c r="I1050" s="42"/>
      <c r="J1050" s="42"/>
      <c r="K1050" s="42"/>
      <c r="L1050" s="42"/>
      <c r="M1050" s="42"/>
      <c r="N1050" s="43">
        <f>SUM(G1050*$D$8+H1050*$D$5+I1050*$D$9+J1050*$D$6+K1050*$D$11+L1050*$D$10+M1050*$D$7)</f>
        <v>0</v>
      </c>
      <c r="O1050" s="97" t="e">
        <f>VLOOKUP(B1050,#REF!,14,0)</f>
        <v>#REF!</v>
      </c>
      <c r="P1050" s="106">
        <f>SUM((((I1050+L1050)/1300*0.35)+(J1050+M1050)/14.5*0.35)+(K1050/85)*0.3)*100</f>
        <v>0</v>
      </c>
      <c r="Q1050" s="31"/>
      <c r="R1050" s="15"/>
      <c r="S1050" s="15"/>
      <c r="T1050" s="15"/>
      <c r="U1050" s="15"/>
    </row>
    <row r="1051" spans="1:21" ht="13.5" customHeight="1">
      <c r="A1051" s="41">
        <f>RANK(N1051,$N$18:$N$1857)</f>
        <v>522</v>
      </c>
      <c r="B1051" s="143"/>
      <c r="C1051" s="144"/>
      <c r="D1051" s="144"/>
      <c r="E1051" s="144"/>
      <c r="F1051" s="144"/>
      <c r="G1051" s="42"/>
      <c r="H1051" s="42"/>
      <c r="I1051" s="42"/>
      <c r="J1051" s="42"/>
      <c r="K1051" s="42"/>
      <c r="L1051" s="42"/>
      <c r="M1051" s="42"/>
      <c r="N1051" s="43">
        <f>SUM(G1051*$D$8+H1051*$D$5+I1051*$D$9+J1051*$D$6+K1051*$D$11+L1051*$D$10+M1051*$D$7)</f>
        <v>0</v>
      </c>
      <c r="O1051" s="97" t="e">
        <f>VLOOKUP(B1051,#REF!,14,0)</f>
        <v>#REF!</v>
      </c>
      <c r="P1051" s="106">
        <f>SUM((((I1051+L1051)/1300*0.35)+(J1051+M1051)/14.5*0.35)+(K1051/85)*0.3)*100</f>
        <v>0</v>
      </c>
      <c r="Q1051" s="31"/>
      <c r="R1051" s="15"/>
      <c r="S1051" s="15"/>
      <c r="T1051" s="15"/>
      <c r="U1051" s="15"/>
    </row>
    <row r="1052" spans="1:21" ht="13.5" customHeight="1">
      <c r="A1052" s="41">
        <f>RANK(N1052,$N$18:$N$1857)</f>
        <v>522</v>
      </c>
      <c r="B1052" s="143"/>
      <c r="C1052" s="144"/>
      <c r="D1052" s="144"/>
      <c r="E1052" s="144"/>
      <c r="F1052" s="144"/>
      <c r="G1052" s="42"/>
      <c r="H1052" s="42"/>
      <c r="I1052" s="42"/>
      <c r="J1052" s="42"/>
      <c r="K1052" s="42"/>
      <c r="L1052" s="42"/>
      <c r="M1052" s="42"/>
      <c r="N1052" s="43">
        <f>SUM(G1052*$D$8+H1052*$D$5+I1052*$D$9+J1052*$D$6+K1052*$D$11+L1052*$D$10+M1052*$D$7)</f>
        <v>0</v>
      </c>
      <c r="O1052" s="97" t="e">
        <f>VLOOKUP(B1052,#REF!,14,0)</f>
        <v>#REF!</v>
      </c>
      <c r="P1052" s="106">
        <f>SUM((((I1052+L1052)/1300*0.35)+(J1052+M1052)/14.5*0.35)+(K1052/85)*0.3)*100</f>
        <v>0</v>
      </c>
      <c r="Q1052" s="31"/>
      <c r="R1052" s="15"/>
      <c r="S1052" s="15"/>
      <c r="T1052" s="15"/>
      <c r="U1052" s="15"/>
    </row>
    <row r="1053" spans="1:21" ht="13.5" customHeight="1">
      <c r="A1053" s="41">
        <f>RANK(N1053,$N$18:$N$1857)</f>
        <v>522</v>
      </c>
      <c r="B1053" s="143"/>
      <c r="C1053" s="144"/>
      <c r="D1053" s="144"/>
      <c r="E1053" s="144"/>
      <c r="F1053" s="144"/>
      <c r="G1053" s="42"/>
      <c r="H1053" s="42"/>
      <c r="I1053" s="42"/>
      <c r="J1053" s="42"/>
      <c r="K1053" s="42"/>
      <c r="L1053" s="42"/>
      <c r="M1053" s="42"/>
      <c r="N1053" s="43">
        <f>SUM(G1053*$D$8+H1053*$D$5+I1053*$D$9+J1053*$D$6+K1053*$D$11+L1053*$D$10+M1053*$D$7)</f>
        <v>0</v>
      </c>
      <c r="O1053" s="97" t="e">
        <f>VLOOKUP(B1053,#REF!,14,0)</f>
        <v>#REF!</v>
      </c>
      <c r="P1053" s="106">
        <f>SUM((((I1053+L1053)/1300*0.35)+(J1053+M1053)/14.5*0.35)+(K1053/85)*0.3)*100</f>
        <v>0</v>
      </c>
      <c r="Q1053" s="31"/>
      <c r="R1053" s="15"/>
      <c r="S1053" s="15"/>
      <c r="T1053" s="15"/>
      <c r="U1053" s="15"/>
    </row>
    <row r="1054" spans="1:21" ht="13.5" customHeight="1">
      <c r="A1054" s="41">
        <f>RANK(N1054,$N$18:$N$1857)</f>
        <v>522</v>
      </c>
      <c r="B1054" s="143"/>
      <c r="C1054" s="144"/>
      <c r="D1054" s="144"/>
      <c r="E1054" s="144"/>
      <c r="F1054" s="144"/>
      <c r="G1054" s="42"/>
      <c r="H1054" s="42"/>
      <c r="I1054" s="42"/>
      <c r="J1054" s="42"/>
      <c r="K1054" s="42"/>
      <c r="L1054" s="42"/>
      <c r="M1054" s="42"/>
      <c r="N1054" s="43">
        <f>SUM(G1054*$D$8+H1054*$D$5+I1054*$D$9+J1054*$D$6+K1054*$D$11+L1054*$D$10+M1054*$D$7)</f>
        <v>0</v>
      </c>
      <c r="O1054" s="97" t="e">
        <f>VLOOKUP(B1054,#REF!,14,0)</f>
        <v>#REF!</v>
      </c>
      <c r="P1054" s="106">
        <f>SUM((((I1054+L1054)/1300*0.35)+(J1054+M1054)/14.5*0.35)+(K1054/85)*0.3)*100</f>
        <v>0</v>
      </c>
      <c r="Q1054" s="31"/>
      <c r="R1054" s="15"/>
      <c r="S1054" s="15"/>
      <c r="T1054" s="15"/>
      <c r="U1054" s="15"/>
    </row>
    <row r="1055" spans="1:21" ht="13.5" customHeight="1">
      <c r="A1055" s="41">
        <f>RANK(N1055,$N$18:$N$1857)</f>
        <v>522</v>
      </c>
      <c r="B1055" s="143"/>
      <c r="C1055" s="144"/>
      <c r="D1055" s="144"/>
      <c r="E1055" s="144"/>
      <c r="F1055" s="144"/>
      <c r="G1055" s="42"/>
      <c r="H1055" s="42"/>
      <c r="I1055" s="42"/>
      <c r="J1055" s="42"/>
      <c r="K1055" s="42"/>
      <c r="L1055" s="42"/>
      <c r="M1055" s="42"/>
      <c r="N1055" s="43">
        <f>SUM(G1055*$D$8+H1055*$D$5+I1055*$D$9+J1055*$D$6+K1055*$D$11+L1055*$D$10+M1055*$D$7)</f>
        <v>0</v>
      </c>
      <c r="O1055" s="97" t="e">
        <f>VLOOKUP(B1055,#REF!,14,0)</f>
        <v>#REF!</v>
      </c>
      <c r="P1055" s="106">
        <f>SUM((((I1055+L1055)/1300*0.35)+(J1055+M1055)/14.5*0.35)+(K1055/85)*0.3)*100</f>
        <v>0</v>
      </c>
      <c r="Q1055" s="31"/>
      <c r="R1055" s="15"/>
      <c r="S1055" s="15"/>
      <c r="T1055" s="15"/>
      <c r="U1055" s="15"/>
    </row>
    <row r="1056" spans="1:21" ht="13.5" customHeight="1">
      <c r="A1056" s="41">
        <f>RANK(N1056,$N$18:$N$1857)</f>
        <v>522</v>
      </c>
      <c r="B1056" s="143"/>
      <c r="C1056" s="144"/>
      <c r="D1056" s="144"/>
      <c r="E1056" s="144"/>
      <c r="F1056" s="144"/>
      <c r="G1056" s="42"/>
      <c r="H1056" s="42"/>
      <c r="I1056" s="42"/>
      <c r="J1056" s="42"/>
      <c r="K1056" s="42"/>
      <c r="L1056" s="42"/>
      <c r="M1056" s="42"/>
      <c r="N1056" s="43">
        <f>SUM(G1056*$D$8+H1056*$D$5+I1056*$D$9+J1056*$D$6+K1056*$D$11+L1056*$D$10+M1056*$D$7)</f>
        <v>0</v>
      </c>
      <c r="O1056" s="97" t="e">
        <f>VLOOKUP(B1056,#REF!,14,0)</f>
        <v>#REF!</v>
      </c>
      <c r="P1056" s="106">
        <f>SUM((((I1056+L1056)/1300*0.35)+(J1056+M1056)/14.5*0.35)+(K1056/85)*0.3)*100</f>
        <v>0</v>
      </c>
      <c r="Q1056" s="31"/>
      <c r="R1056" s="15"/>
      <c r="S1056" s="15"/>
      <c r="T1056" s="15"/>
      <c r="U1056" s="15"/>
    </row>
    <row r="1057" spans="1:21" ht="13.5" customHeight="1">
      <c r="A1057" s="41">
        <f>RANK(N1057,$N$18:$N$1857)</f>
        <v>522</v>
      </c>
      <c r="B1057" s="143"/>
      <c r="C1057" s="144"/>
      <c r="D1057" s="144"/>
      <c r="E1057" s="144"/>
      <c r="F1057" s="144"/>
      <c r="G1057" s="42"/>
      <c r="H1057" s="42"/>
      <c r="I1057" s="42"/>
      <c r="J1057" s="42"/>
      <c r="K1057" s="42"/>
      <c r="L1057" s="42"/>
      <c r="M1057" s="42"/>
      <c r="N1057" s="43">
        <f>SUM(G1057*$D$8+H1057*$D$5+I1057*$D$9+J1057*$D$6+K1057*$D$11+L1057*$D$10+M1057*$D$7)</f>
        <v>0</v>
      </c>
      <c r="O1057" s="97" t="e">
        <f>VLOOKUP(B1057,#REF!,14,0)</f>
        <v>#REF!</v>
      </c>
      <c r="P1057" s="106">
        <f>SUM((((I1057+L1057)/1300*0.35)+(J1057+M1057)/14.5*0.35)+(K1057/85)*0.3)*100</f>
        <v>0</v>
      </c>
      <c r="Q1057" s="31"/>
      <c r="R1057" s="15"/>
      <c r="S1057" s="15"/>
      <c r="T1057" s="15"/>
      <c r="U1057" s="15"/>
    </row>
    <row r="1058" spans="1:21" ht="13.5" customHeight="1">
      <c r="A1058" s="41">
        <f>RANK(N1058,$N$18:$N$1857)</f>
        <v>522</v>
      </c>
      <c r="B1058" s="143"/>
      <c r="C1058" s="144"/>
      <c r="D1058" s="144"/>
      <c r="E1058" s="144"/>
      <c r="F1058" s="144"/>
      <c r="G1058" s="42"/>
      <c r="H1058" s="42"/>
      <c r="I1058" s="42"/>
      <c r="J1058" s="42"/>
      <c r="K1058" s="42"/>
      <c r="L1058" s="42"/>
      <c r="M1058" s="42"/>
      <c r="N1058" s="43">
        <f>SUM(G1058*$D$8+H1058*$D$5+I1058*$D$9+J1058*$D$6+K1058*$D$11+L1058*$D$10+M1058*$D$7)</f>
        <v>0</v>
      </c>
      <c r="O1058" s="97" t="e">
        <f>VLOOKUP(B1058,#REF!,14,0)</f>
        <v>#REF!</v>
      </c>
      <c r="P1058" s="106">
        <f>SUM((((I1058+L1058)/1300*0.35)+(J1058+M1058)/14.5*0.35)+(K1058/85)*0.3)*100</f>
        <v>0</v>
      </c>
      <c r="Q1058" s="31"/>
      <c r="R1058" s="15"/>
      <c r="S1058" s="15"/>
      <c r="T1058" s="15"/>
      <c r="U1058" s="15"/>
    </row>
    <row r="1059" spans="1:21" ht="13.5" customHeight="1">
      <c r="A1059" s="41">
        <f>RANK(N1059,$N$18:$N$1857)</f>
        <v>522</v>
      </c>
      <c r="B1059" s="143"/>
      <c r="C1059" s="144"/>
      <c r="D1059" s="144"/>
      <c r="E1059" s="144"/>
      <c r="F1059" s="144"/>
      <c r="G1059" s="42"/>
      <c r="H1059" s="42"/>
      <c r="I1059" s="42"/>
      <c r="J1059" s="42"/>
      <c r="K1059" s="42"/>
      <c r="L1059" s="42"/>
      <c r="M1059" s="42"/>
      <c r="N1059" s="43">
        <f>SUM(G1059*$D$8+H1059*$D$5+I1059*$D$9+J1059*$D$6+K1059*$D$11+L1059*$D$10+M1059*$D$7)</f>
        <v>0</v>
      </c>
      <c r="O1059" s="97" t="e">
        <f>VLOOKUP(B1059,#REF!,14,0)</f>
        <v>#REF!</v>
      </c>
      <c r="P1059" s="106">
        <f>SUM((((I1059+L1059)/1300*0.35)+(J1059+M1059)/14.5*0.35)+(K1059/85)*0.3)*100</f>
        <v>0</v>
      </c>
      <c r="Q1059" s="31"/>
      <c r="R1059" s="15"/>
      <c r="S1059" s="15"/>
      <c r="T1059" s="15"/>
      <c r="U1059" s="15"/>
    </row>
    <row r="1060" spans="1:21" ht="13.5" customHeight="1">
      <c r="A1060" s="41">
        <f>RANK(N1060,$N$18:$N$1857)</f>
        <v>522</v>
      </c>
      <c r="B1060" s="143"/>
      <c r="C1060" s="144"/>
      <c r="D1060" s="144"/>
      <c r="E1060" s="144"/>
      <c r="F1060" s="144"/>
      <c r="G1060" s="42"/>
      <c r="H1060" s="42"/>
      <c r="I1060" s="42"/>
      <c r="J1060" s="42"/>
      <c r="K1060" s="42"/>
      <c r="L1060" s="42"/>
      <c r="M1060" s="42"/>
      <c r="N1060" s="43">
        <f>SUM(G1060*$D$8+H1060*$D$5+I1060*$D$9+J1060*$D$6+K1060*$D$11+L1060*$D$10+M1060*$D$7)</f>
        <v>0</v>
      </c>
      <c r="O1060" s="97" t="e">
        <f>VLOOKUP(B1060,#REF!,14,0)</f>
        <v>#REF!</v>
      </c>
      <c r="P1060" s="106">
        <f>SUM((((I1060+L1060)/1300*0.35)+(J1060+M1060)/14.5*0.35)+(K1060/85)*0.3)*100</f>
        <v>0</v>
      </c>
      <c r="Q1060" s="31"/>
      <c r="R1060" s="15"/>
      <c r="S1060" s="15"/>
      <c r="T1060" s="15"/>
      <c r="U1060" s="15"/>
    </row>
    <row r="1061" spans="1:21" ht="13.5" customHeight="1">
      <c r="A1061" s="41">
        <f>RANK(N1061,$N$18:$N$1857)</f>
        <v>522</v>
      </c>
      <c r="B1061" s="143"/>
      <c r="C1061" s="144"/>
      <c r="D1061" s="144"/>
      <c r="E1061" s="144"/>
      <c r="F1061" s="144"/>
      <c r="G1061" s="42"/>
      <c r="H1061" s="42"/>
      <c r="I1061" s="42"/>
      <c r="J1061" s="42"/>
      <c r="K1061" s="42"/>
      <c r="L1061" s="42"/>
      <c r="M1061" s="42"/>
      <c r="N1061" s="43">
        <f>SUM(G1061*$D$8+H1061*$D$5+I1061*$D$9+J1061*$D$6+K1061*$D$11+L1061*$D$10+M1061*$D$7)</f>
        <v>0</v>
      </c>
      <c r="O1061" s="97" t="e">
        <f>VLOOKUP(B1061,#REF!,14,0)</f>
        <v>#REF!</v>
      </c>
      <c r="P1061" s="106">
        <f>SUM((((I1061+L1061)/1300*0.35)+(J1061+M1061)/14.5*0.35)+(K1061/85)*0.3)*100</f>
        <v>0</v>
      </c>
      <c r="Q1061" s="31"/>
      <c r="R1061" s="15"/>
      <c r="S1061" s="15"/>
      <c r="T1061" s="15"/>
      <c r="U1061" s="15"/>
    </row>
    <row r="1062" spans="1:21" ht="13.5" customHeight="1">
      <c r="A1062" s="41">
        <f>RANK(N1062,$N$18:$N$1857)</f>
        <v>522</v>
      </c>
      <c r="B1062" s="143"/>
      <c r="C1062" s="144"/>
      <c r="D1062" s="144"/>
      <c r="E1062" s="144"/>
      <c r="F1062" s="144"/>
      <c r="G1062" s="42"/>
      <c r="H1062" s="42"/>
      <c r="I1062" s="42"/>
      <c r="J1062" s="42"/>
      <c r="K1062" s="42"/>
      <c r="L1062" s="42"/>
      <c r="M1062" s="42"/>
      <c r="N1062" s="43">
        <f>SUM(G1062*$D$8+H1062*$D$5+I1062*$D$9+J1062*$D$6+K1062*$D$11+L1062*$D$10+M1062*$D$7)</f>
        <v>0</v>
      </c>
      <c r="O1062" s="97" t="e">
        <f>VLOOKUP(B1062,#REF!,14,0)</f>
        <v>#REF!</v>
      </c>
      <c r="P1062" s="106">
        <f>SUM((((I1062+L1062)/1300*0.35)+(J1062+M1062)/14.5*0.35)+(K1062/85)*0.3)*100</f>
        <v>0</v>
      </c>
      <c r="Q1062" s="31"/>
      <c r="R1062" s="15"/>
      <c r="S1062" s="15"/>
      <c r="T1062" s="15"/>
      <c r="U1062" s="15"/>
    </row>
    <row r="1063" spans="1:21" ht="13.5" customHeight="1">
      <c r="A1063" s="41">
        <f>RANK(N1063,$N$18:$N$1857)</f>
        <v>522</v>
      </c>
      <c r="B1063" s="153"/>
      <c r="C1063" s="144"/>
      <c r="D1063" s="144"/>
      <c r="E1063" s="144"/>
      <c r="F1063" s="144"/>
      <c r="G1063" s="42"/>
      <c r="H1063" s="42"/>
      <c r="I1063" s="42"/>
      <c r="J1063" s="42"/>
      <c r="K1063" s="42"/>
      <c r="L1063" s="42"/>
      <c r="M1063" s="42"/>
      <c r="N1063" s="43">
        <f>SUM(G1063*$D$8+H1063*$D$5+I1063*$D$9+J1063*$D$6+K1063*$D$11+L1063*$D$10+M1063*$D$7)</f>
        <v>0</v>
      </c>
      <c r="O1063" s="97" t="e">
        <f>VLOOKUP(B1063,#REF!,14,0)</f>
        <v>#REF!</v>
      </c>
      <c r="P1063" s="106">
        <f>SUM((((I1063+L1063)/1300*0.35)+(J1063+M1063)/14.5*0.35)+(K1063/85)*0.3)*100</f>
        <v>0</v>
      </c>
      <c r="Q1063" s="31"/>
      <c r="R1063" s="15"/>
      <c r="S1063" s="15"/>
      <c r="T1063" s="15"/>
      <c r="U1063" s="15"/>
    </row>
    <row r="1064" spans="1:21" ht="13.5" customHeight="1">
      <c r="A1064" s="41">
        <f>RANK(N1064,$N$18:$N$1857)</f>
        <v>522</v>
      </c>
      <c r="B1064" s="153"/>
      <c r="C1064" s="144"/>
      <c r="D1064" s="144"/>
      <c r="E1064" s="144"/>
      <c r="F1064" s="144"/>
      <c r="G1064" s="42"/>
      <c r="H1064" s="42"/>
      <c r="I1064" s="42"/>
      <c r="J1064" s="42"/>
      <c r="K1064" s="42"/>
      <c r="L1064" s="42"/>
      <c r="M1064" s="42"/>
      <c r="N1064" s="43">
        <f>SUM(G1064*$D$8+H1064*$D$5+I1064*$D$9+J1064*$D$6+K1064*$D$11+L1064*$D$10+M1064*$D$7)</f>
        <v>0</v>
      </c>
      <c r="O1064" s="97" t="e">
        <f>VLOOKUP(B1064,#REF!,14,0)</f>
        <v>#REF!</v>
      </c>
      <c r="P1064" s="106">
        <f>SUM((((I1064+L1064)/1300*0.35)+(J1064+M1064)/14.5*0.35)+(K1064/85)*0.3)*100</f>
        <v>0</v>
      </c>
      <c r="Q1064" s="31"/>
      <c r="R1064" s="15"/>
      <c r="S1064" s="15"/>
      <c r="T1064" s="15"/>
      <c r="U1064" s="15"/>
    </row>
    <row r="1065" spans="1:21" ht="13.5" customHeight="1">
      <c r="A1065" s="41">
        <f>RANK(N1065,$N$18:$N$1857)</f>
        <v>522</v>
      </c>
      <c r="B1065" s="153"/>
      <c r="C1065" s="144"/>
      <c r="D1065" s="144"/>
      <c r="E1065" s="144"/>
      <c r="F1065" s="144"/>
      <c r="G1065" s="42"/>
      <c r="H1065" s="42"/>
      <c r="I1065" s="42"/>
      <c r="J1065" s="42"/>
      <c r="K1065" s="42"/>
      <c r="L1065" s="42"/>
      <c r="M1065" s="42"/>
      <c r="N1065" s="43">
        <f>SUM(G1065*$D$8+H1065*$D$5+I1065*$D$9+J1065*$D$6+K1065*$D$11+L1065*$D$10+M1065*$D$7)</f>
        <v>0</v>
      </c>
      <c r="O1065" s="97" t="e">
        <f>VLOOKUP(B1065,#REF!,14,0)</f>
        <v>#REF!</v>
      </c>
      <c r="P1065" s="106">
        <f>SUM((((I1065+L1065)/1300*0.35)+(J1065+M1065)/14.5*0.35)+(K1065/85)*0.3)*100</f>
        <v>0</v>
      </c>
      <c r="Q1065" s="31"/>
      <c r="R1065" s="15"/>
      <c r="S1065" s="15"/>
      <c r="T1065" s="15"/>
      <c r="U1065" s="15"/>
    </row>
    <row r="1066" spans="1:21" ht="13.5" customHeight="1">
      <c r="A1066" s="41">
        <f>RANK(N1066,$N$18:$N$1857)</f>
        <v>522</v>
      </c>
      <c r="B1066" s="153"/>
      <c r="C1066" s="144"/>
      <c r="D1066" s="144"/>
      <c r="E1066" s="144"/>
      <c r="F1066" s="144"/>
      <c r="G1066" s="42"/>
      <c r="H1066" s="42"/>
      <c r="I1066" s="42"/>
      <c r="J1066" s="42"/>
      <c r="K1066" s="42"/>
      <c r="L1066" s="42"/>
      <c r="M1066" s="42"/>
      <c r="N1066" s="43">
        <f>SUM(G1066*$D$8+H1066*$D$5+I1066*$D$9+J1066*$D$6+K1066*$D$11+L1066*$D$10+M1066*$D$7)</f>
        <v>0</v>
      </c>
      <c r="O1066" s="97" t="e">
        <f>VLOOKUP(B1066,#REF!,14,0)</f>
        <v>#REF!</v>
      </c>
      <c r="P1066" s="106">
        <f>SUM((((I1066+L1066)/1300*0.35)+(J1066+M1066)/14.5*0.35)+(K1066/85)*0.3)*100</f>
        <v>0</v>
      </c>
      <c r="Q1066" s="31"/>
      <c r="R1066" s="15"/>
      <c r="S1066" s="15"/>
      <c r="T1066" s="15"/>
      <c r="U1066" s="15"/>
    </row>
    <row r="1067" spans="1:21" ht="13.5" customHeight="1">
      <c r="A1067" s="41">
        <f>RANK(N1067,$N$18:$N$1857)</f>
        <v>522</v>
      </c>
      <c r="B1067" s="153"/>
      <c r="C1067" s="144"/>
      <c r="D1067" s="144"/>
      <c r="E1067" s="144"/>
      <c r="F1067" s="144"/>
      <c r="G1067" s="42"/>
      <c r="H1067" s="42"/>
      <c r="I1067" s="42"/>
      <c r="J1067" s="42"/>
      <c r="K1067" s="42"/>
      <c r="L1067" s="42"/>
      <c r="M1067" s="42"/>
      <c r="N1067" s="43">
        <f>SUM(G1067*$D$8+H1067*$D$5+I1067*$D$9+J1067*$D$6+K1067*$D$11+L1067*$D$10+M1067*$D$7)</f>
        <v>0</v>
      </c>
      <c r="O1067" s="97" t="e">
        <f>VLOOKUP(B1067,#REF!,14,0)</f>
        <v>#REF!</v>
      </c>
      <c r="P1067" s="106">
        <f>SUM((((I1067+L1067)/1300*0.35)+(J1067+M1067)/14.5*0.35)+(K1067/85)*0.3)*100</f>
        <v>0</v>
      </c>
      <c r="Q1067" s="31"/>
      <c r="R1067" s="15"/>
      <c r="S1067" s="15"/>
      <c r="T1067" s="15"/>
      <c r="U1067" s="15"/>
    </row>
    <row r="1068" spans="1:21" ht="13.5" customHeight="1">
      <c r="A1068" s="41">
        <f>RANK(N1068,$N$18:$N$1857)</f>
        <v>522</v>
      </c>
      <c r="B1068" s="153"/>
      <c r="C1068" s="144"/>
      <c r="D1068" s="144"/>
      <c r="E1068" s="144"/>
      <c r="F1068" s="144"/>
      <c r="G1068" s="42"/>
      <c r="H1068" s="42"/>
      <c r="I1068" s="42"/>
      <c r="J1068" s="42"/>
      <c r="K1068" s="42"/>
      <c r="L1068" s="42"/>
      <c r="M1068" s="42"/>
      <c r="N1068" s="43">
        <f>SUM(G1068*$D$8+H1068*$D$5+I1068*$D$9+J1068*$D$6+K1068*$D$11+L1068*$D$10+M1068*$D$7)</f>
        <v>0</v>
      </c>
      <c r="O1068" s="97" t="e">
        <f>VLOOKUP(B1068,#REF!,14,0)</f>
        <v>#REF!</v>
      </c>
      <c r="P1068" s="106">
        <f>SUM((((I1068+L1068)/1300*0.35)+(J1068+M1068)/14.5*0.35)+(K1068/85)*0.3)*100</f>
        <v>0</v>
      </c>
      <c r="Q1068" s="31"/>
      <c r="R1068" s="15"/>
      <c r="S1068" s="15"/>
      <c r="T1068" s="15"/>
      <c r="U1068" s="15"/>
    </row>
    <row r="1069" spans="1:21" ht="13.5" customHeight="1">
      <c r="A1069" s="41">
        <f>RANK(N1069,$N$18:$N$1857)</f>
        <v>522</v>
      </c>
      <c r="B1069" s="153"/>
      <c r="C1069" s="144"/>
      <c r="D1069" s="144"/>
      <c r="E1069" s="144"/>
      <c r="F1069" s="144"/>
      <c r="G1069" s="42"/>
      <c r="H1069" s="42"/>
      <c r="I1069" s="42"/>
      <c r="J1069" s="42"/>
      <c r="K1069" s="42"/>
      <c r="L1069" s="42"/>
      <c r="M1069" s="42"/>
      <c r="N1069" s="43">
        <f>SUM(G1069*$D$8+H1069*$D$5+I1069*$D$9+J1069*$D$6+K1069*$D$11+L1069*$D$10+M1069*$D$7)</f>
        <v>0</v>
      </c>
      <c r="O1069" s="97" t="e">
        <f>VLOOKUP(B1069,#REF!,14,0)</f>
        <v>#REF!</v>
      </c>
      <c r="P1069" s="106">
        <f>SUM((((I1069+L1069)/1300*0.35)+(J1069+M1069)/14.5*0.35)+(K1069/85)*0.3)*100</f>
        <v>0</v>
      </c>
      <c r="Q1069" s="31"/>
      <c r="R1069" s="15"/>
      <c r="S1069" s="15"/>
      <c r="T1069" s="15"/>
      <c r="U1069" s="15"/>
    </row>
    <row r="1070" spans="1:21" ht="13.5" customHeight="1">
      <c r="A1070" s="41">
        <f>RANK(N1070,$N$18:$N$1857)</f>
        <v>522</v>
      </c>
      <c r="B1070" s="143"/>
      <c r="C1070" s="144"/>
      <c r="D1070" s="144"/>
      <c r="E1070" s="144"/>
      <c r="F1070" s="144"/>
      <c r="G1070" s="42"/>
      <c r="H1070" s="42"/>
      <c r="I1070" s="42"/>
      <c r="J1070" s="42"/>
      <c r="K1070" s="42"/>
      <c r="L1070" s="42"/>
      <c r="M1070" s="42"/>
      <c r="N1070" s="43">
        <f>SUM(G1070*$D$8+H1070*$D$5+I1070*$D$9+J1070*$D$6+K1070*$D$11+L1070*$D$10+M1070*$D$7)</f>
        <v>0</v>
      </c>
      <c r="O1070" s="97" t="e">
        <f>VLOOKUP(B1070,#REF!,14,0)</f>
        <v>#REF!</v>
      </c>
      <c r="P1070" s="106">
        <f>SUM((((I1070+L1070)/1300*0.35)+(J1070+M1070)/14.5*0.35)+(K1070/85)*0.3)*100</f>
        <v>0</v>
      </c>
      <c r="Q1070" s="31"/>
      <c r="R1070" s="15"/>
      <c r="S1070" s="15"/>
      <c r="T1070" s="15"/>
      <c r="U1070" s="15"/>
    </row>
    <row r="1071" spans="1:21" ht="15" customHeight="1">
      <c r="A1071" s="41">
        <f>RANK(N1071,$N$18:$N$1857)</f>
        <v>522</v>
      </c>
      <c r="B1071" s="146"/>
      <c r="C1071" s="144"/>
      <c r="D1071" s="144"/>
      <c r="E1071" s="144"/>
      <c r="F1071" s="144"/>
      <c r="G1071" s="42"/>
      <c r="H1071" s="42"/>
      <c r="I1071" s="42"/>
      <c r="J1071" s="42"/>
      <c r="K1071" s="42"/>
      <c r="L1071" s="42"/>
      <c r="M1071" s="42"/>
      <c r="N1071" s="43">
        <f>SUM(G1071*$D$8+H1071*$D$5+I1071*$D$9+J1071*$D$6+K1071*$D$11+L1071*$D$10+M1071*$D$7)</f>
        <v>0</v>
      </c>
      <c r="O1071" s="97" t="e">
        <f>VLOOKUP(B1071,#REF!,14,0)</f>
        <v>#REF!</v>
      </c>
      <c r="P1071" s="106">
        <f>SUM((((I1071+L1071)/1300*0.35)+(J1071+M1071)/14.5*0.35)+(K1071/85)*0.3)*100</f>
        <v>0</v>
      </c>
      <c r="Q1071" s="15"/>
      <c r="R1071" s="15"/>
      <c r="S1071" s="15"/>
      <c r="T1071" s="15"/>
      <c r="U1071" s="15"/>
    </row>
    <row r="1072" spans="1:21" ht="15" customHeight="1">
      <c r="A1072" s="41">
        <f>RANK(N1072,$N$18:$N$1857)</f>
        <v>522</v>
      </c>
      <c r="B1072" s="146"/>
      <c r="C1072" s="144"/>
      <c r="D1072" s="144"/>
      <c r="E1072" s="144"/>
      <c r="F1072" s="144"/>
      <c r="G1072" s="42"/>
      <c r="H1072" s="42"/>
      <c r="I1072" s="42"/>
      <c r="J1072" s="42"/>
      <c r="K1072" s="42"/>
      <c r="L1072" s="42"/>
      <c r="M1072" s="42"/>
      <c r="N1072" s="43">
        <f>SUM(G1072*$D$8+H1072*$D$5+I1072*$D$9+J1072*$D$6+K1072*$D$11+L1072*$D$10+M1072*$D$7)</f>
        <v>0</v>
      </c>
      <c r="O1072" s="97" t="e">
        <f>VLOOKUP(B1072,#REF!,14,0)</f>
        <v>#REF!</v>
      </c>
      <c r="P1072" s="106">
        <f>SUM((((I1072+L1072)/1300*0.35)+(J1072+M1072)/14.5*0.35)+(K1072/85)*0.3)*100</f>
        <v>0</v>
      </c>
      <c r="Q1072" s="15"/>
      <c r="R1072" s="15"/>
      <c r="S1072" s="15"/>
      <c r="T1072" s="15"/>
      <c r="U1072" s="15"/>
    </row>
    <row r="1073" spans="1:21" ht="15" customHeight="1">
      <c r="A1073" s="41">
        <f>RANK(N1073,$N$18:$N$1857)</f>
        <v>522</v>
      </c>
      <c r="B1073" s="146"/>
      <c r="C1073" s="144"/>
      <c r="D1073" s="144"/>
      <c r="E1073" s="144"/>
      <c r="F1073" s="144"/>
      <c r="G1073" s="42"/>
      <c r="H1073" s="42"/>
      <c r="I1073" s="42"/>
      <c r="J1073" s="42"/>
      <c r="K1073" s="42"/>
      <c r="L1073" s="42"/>
      <c r="M1073" s="42"/>
      <c r="N1073" s="43">
        <f>SUM(G1073*$D$8+H1073*$D$5+I1073*$D$9+J1073*$D$6+K1073*$D$11+L1073*$D$10+M1073*$D$7)</f>
        <v>0</v>
      </c>
      <c r="O1073" s="97" t="e">
        <f>VLOOKUP(B1073,#REF!,14,0)</f>
        <v>#REF!</v>
      </c>
      <c r="P1073" s="106">
        <f>SUM((((I1073+L1073)/1300*0.35)+(J1073+M1073)/14.5*0.35)+(K1073/85)*0.3)*100</f>
        <v>0</v>
      </c>
      <c r="Q1073" s="15"/>
      <c r="R1073" s="15"/>
      <c r="S1073" s="15"/>
      <c r="T1073" s="15"/>
      <c r="U1073" s="15"/>
    </row>
    <row r="1074" spans="1:21" ht="15" customHeight="1">
      <c r="A1074" s="41">
        <f>RANK(N1074,$N$18:$N$1857)</f>
        <v>522</v>
      </c>
      <c r="B1074" s="146"/>
      <c r="C1074" s="144"/>
      <c r="D1074" s="144"/>
      <c r="E1074" s="144"/>
      <c r="F1074" s="144"/>
      <c r="G1074" s="42"/>
      <c r="H1074" s="42"/>
      <c r="I1074" s="42"/>
      <c r="J1074" s="42"/>
      <c r="K1074" s="42"/>
      <c r="L1074" s="42"/>
      <c r="M1074" s="42"/>
      <c r="N1074" s="43">
        <f>SUM(G1074*$D$8+H1074*$D$5+I1074*$D$9+J1074*$D$6+K1074*$D$11+L1074*$D$10+M1074*$D$7)</f>
        <v>0</v>
      </c>
      <c r="O1074" s="97" t="e">
        <f>VLOOKUP(B1074,#REF!,14,0)</f>
        <v>#REF!</v>
      </c>
      <c r="P1074" s="106">
        <f>SUM((((I1074+L1074)/1300*0.35)+(J1074+M1074)/14.5*0.35)+(K1074/85)*0.3)*100</f>
        <v>0</v>
      </c>
      <c r="Q1074" s="15"/>
      <c r="R1074" s="15"/>
      <c r="S1074" s="15"/>
      <c r="T1074" s="15"/>
      <c r="U1074" s="15"/>
    </row>
    <row r="1075" spans="1:21" ht="15" customHeight="1">
      <c r="A1075" s="41">
        <f>RANK(N1075,$N$18:$N$1857)</f>
        <v>522</v>
      </c>
      <c r="B1075" s="146"/>
      <c r="C1075" s="144"/>
      <c r="D1075" s="144"/>
      <c r="E1075" s="144"/>
      <c r="F1075" s="144"/>
      <c r="G1075" s="42"/>
      <c r="H1075" s="42"/>
      <c r="I1075" s="42"/>
      <c r="J1075" s="42"/>
      <c r="K1075" s="42"/>
      <c r="L1075" s="42"/>
      <c r="M1075" s="42"/>
      <c r="N1075" s="43">
        <f>SUM(G1075*$D$8+H1075*$D$5+I1075*$D$9+J1075*$D$6+K1075*$D$11+L1075*$D$10+M1075*$D$7)</f>
        <v>0</v>
      </c>
      <c r="O1075" s="97" t="e">
        <f>VLOOKUP(B1075,#REF!,14,0)</f>
        <v>#REF!</v>
      </c>
      <c r="P1075" s="106">
        <f>SUM((((I1075+L1075)/1300*0.35)+(J1075+M1075)/14.5*0.35)+(K1075/85)*0.3)*100</f>
        <v>0</v>
      </c>
      <c r="Q1075" s="15"/>
      <c r="R1075" s="15"/>
      <c r="S1075" s="15"/>
      <c r="T1075" s="15"/>
      <c r="U1075" s="15"/>
    </row>
    <row r="1076" spans="1:21" ht="15" customHeight="1">
      <c r="A1076" s="41">
        <f>RANK(N1076,$N$18:$N$1857)</f>
        <v>522</v>
      </c>
      <c r="B1076" s="146"/>
      <c r="C1076" s="144"/>
      <c r="D1076" s="144"/>
      <c r="E1076" s="144"/>
      <c r="F1076" s="144"/>
      <c r="G1076" s="42"/>
      <c r="H1076" s="42"/>
      <c r="I1076" s="42"/>
      <c r="J1076" s="42"/>
      <c r="K1076" s="42"/>
      <c r="L1076" s="42"/>
      <c r="M1076" s="42"/>
      <c r="N1076" s="43">
        <f>SUM(G1076*$D$8+H1076*$D$5+I1076*$D$9+J1076*$D$6+K1076*$D$11+L1076*$D$10+M1076*$D$7)</f>
        <v>0</v>
      </c>
      <c r="O1076" s="97" t="e">
        <f>VLOOKUP(B1076,#REF!,14,0)</f>
        <v>#REF!</v>
      </c>
      <c r="P1076" s="106">
        <f>SUM((((I1076+L1076)/1300*0.35)+(J1076+M1076)/14.5*0.35)+(K1076/85)*0.3)*100</f>
        <v>0</v>
      </c>
      <c r="Q1076" s="15"/>
      <c r="R1076" s="15"/>
      <c r="S1076" s="15"/>
      <c r="T1076" s="15"/>
      <c r="U1076" s="15"/>
    </row>
    <row r="1077" spans="1:21" ht="15" customHeight="1">
      <c r="A1077" s="41">
        <f>RANK(N1077,$N$18:$N$1857)</f>
        <v>522</v>
      </c>
      <c r="B1077" s="146"/>
      <c r="C1077" s="144"/>
      <c r="D1077" s="144"/>
      <c r="E1077" s="144"/>
      <c r="F1077" s="144"/>
      <c r="G1077" s="42"/>
      <c r="H1077" s="42"/>
      <c r="I1077" s="42"/>
      <c r="J1077" s="42"/>
      <c r="K1077" s="42"/>
      <c r="L1077" s="42"/>
      <c r="M1077" s="42"/>
      <c r="N1077" s="43">
        <f>SUM(G1077*$D$8+H1077*$D$5+I1077*$D$9+J1077*$D$6+K1077*$D$11+L1077*$D$10+M1077*$D$7)</f>
        <v>0</v>
      </c>
      <c r="O1077" s="97" t="e">
        <f>VLOOKUP(B1077,#REF!,14,0)</f>
        <v>#REF!</v>
      </c>
      <c r="P1077" s="106">
        <f>SUM((((I1077+L1077)/1300*0.35)+(J1077+M1077)/14.5*0.35)+(K1077/85)*0.3)*100</f>
        <v>0</v>
      </c>
      <c r="Q1077" s="15"/>
      <c r="R1077" s="15"/>
      <c r="S1077" s="15"/>
      <c r="T1077" s="15"/>
      <c r="U1077" s="15"/>
    </row>
    <row r="1078" spans="1:21" ht="15" customHeight="1">
      <c r="A1078" s="41">
        <f>RANK(N1078,$N$18:$N$1857)</f>
        <v>522</v>
      </c>
      <c r="B1078" s="146"/>
      <c r="C1078" s="144"/>
      <c r="D1078" s="144"/>
      <c r="E1078" s="144"/>
      <c r="F1078" s="144"/>
      <c r="G1078" s="42"/>
      <c r="H1078" s="42"/>
      <c r="I1078" s="42"/>
      <c r="J1078" s="42"/>
      <c r="K1078" s="42"/>
      <c r="L1078" s="42"/>
      <c r="M1078" s="42"/>
      <c r="N1078" s="43">
        <f>SUM(G1078*$D$8+H1078*$D$5+I1078*$D$9+J1078*$D$6+K1078*$D$11+L1078*$D$10+M1078*$D$7)</f>
        <v>0</v>
      </c>
      <c r="O1078" s="97" t="e">
        <f>VLOOKUP(B1078,#REF!,14,0)</f>
        <v>#REF!</v>
      </c>
      <c r="P1078" s="106">
        <f>SUM((((I1078+L1078)/1300*0.35)+(J1078+M1078)/14.5*0.35)+(K1078/85)*0.3)*100</f>
        <v>0</v>
      </c>
      <c r="Q1078" s="15"/>
      <c r="R1078" s="15"/>
      <c r="S1078" s="15"/>
      <c r="T1078" s="15"/>
      <c r="U1078" s="15"/>
    </row>
    <row r="1079" spans="1:21" ht="15" customHeight="1">
      <c r="A1079" s="41">
        <f>RANK(N1079,$N$18:$N$1857)</f>
        <v>522</v>
      </c>
      <c r="B1079" s="146"/>
      <c r="C1079" s="144"/>
      <c r="D1079" s="144"/>
      <c r="E1079" s="144"/>
      <c r="F1079" s="144"/>
      <c r="G1079" s="42"/>
      <c r="H1079" s="42"/>
      <c r="I1079" s="42"/>
      <c r="J1079" s="42"/>
      <c r="K1079" s="42"/>
      <c r="L1079" s="42"/>
      <c r="M1079" s="42"/>
      <c r="N1079" s="43">
        <f>SUM(G1079*$D$8+H1079*$D$5+I1079*$D$9+J1079*$D$6+K1079*$D$11+L1079*$D$10+M1079*$D$7)</f>
        <v>0</v>
      </c>
      <c r="O1079" s="97" t="e">
        <f>VLOOKUP(B1079,#REF!,14,0)</f>
        <v>#REF!</v>
      </c>
      <c r="P1079" s="106">
        <f>SUM((((I1079+L1079)/1300*0.35)+(J1079+M1079)/14.5*0.35)+(K1079/85)*0.3)*100</f>
        <v>0</v>
      </c>
      <c r="Q1079" s="15"/>
      <c r="R1079" s="15"/>
      <c r="S1079" s="15"/>
      <c r="T1079" s="15"/>
      <c r="U1079" s="15"/>
    </row>
    <row r="1080" spans="1:21" ht="15" customHeight="1">
      <c r="A1080" s="41">
        <f>RANK(N1080,$N$18:$N$1857)</f>
        <v>522</v>
      </c>
      <c r="B1080" s="143"/>
      <c r="C1080" s="144"/>
      <c r="D1080" s="144"/>
      <c r="E1080" s="144"/>
      <c r="F1080" s="144"/>
      <c r="G1080" s="42"/>
      <c r="H1080" s="42"/>
      <c r="I1080" s="42"/>
      <c r="J1080" s="42"/>
      <c r="K1080" s="42"/>
      <c r="L1080" s="42"/>
      <c r="M1080" s="42"/>
      <c r="N1080" s="43">
        <f>SUM(G1080*$D$8+H1080*$D$5+I1080*$D$9+J1080*$D$6+K1080*$D$11+L1080*$D$10+M1080*$D$7)</f>
        <v>0</v>
      </c>
      <c r="O1080" s="97" t="e">
        <f>VLOOKUP(B1080,#REF!,14,0)</f>
        <v>#REF!</v>
      </c>
      <c r="P1080" s="106">
        <f>SUM((((I1080+L1080)/1300*0.35)+(J1080+M1080)/14.5*0.35)+(K1080/85)*0.3)*100</f>
        <v>0</v>
      </c>
      <c r="Q1080" s="15"/>
      <c r="R1080" s="15"/>
      <c r="S1080" s="15"/>
      <c r="T1080" s="15"/>
      <c r="U1080" s="15"/>
    </row>
    <row r="1081" spans="1:21" ht="15" customHeight="1">
      <c r="A1081" s="41">
        <f>RANK(N1081,$N$18:$N$1857)</f>
        <v>522</v>
      </c>
      <c r="B1081" s="146"/>
      <c r="C1081" s="144"/>
      <c r="D1081" s="144"/>
      <c r="E1081" s="144"/>
      <c r="F1081" s="144"/>
      <c r="G1081" s="42"/>
      <c r="H1081" s="42"/>
      <c r="I1081" s="42"/>
      <c r="J1081" s="42"/>
      <c r="K1081" s="42"/>
      <c r="L1081" s="42"/>
      <c r="M1081" s="42"/>
      <c r="N1081" s="43">
        <f>SUM(G1081*$D$8+H1081*$D$5+I1081*$D$9+J1081*$D$6+K1081*$D$11+L1081*$D$10+M1081*$D$7)</f>
        <v>0</v>
      </c>
      <c r="O1081" s="97" t="e">
        <f>VLOOKUP(B1081,#REF!,14,0)</f>
        <v>#REF!</v>
      </c>
      <c r="P1081" s="106">
        <f>SUM((((I1081+L1081)/1300*0.35)+(J1081+M1081)/14.5*0.35)+(K1081/85)*0.3)*100</f>
        <v>0</v>
      </c>
      <c r="Q1081" s="15"/>
      <c r="R1081" s="15"/>
      <c r="S1081" s="15"/>
      <c r="T1081" s="15"/>
      <c r="U1081" s="15"/>
    </row>
    <row r="1082" spans="1:21" ht="15" customHeight="1">
      <c r="A1082" s="41">
        <f>RANK(N1082,$N$18:$N$1857)</f>
        <v>522</v>
      </c>
      <c r="B1082" s="146"/>
      <c r="C1082" s="144"/>
      <c r="D1082" s="144"/>
      <c r="E1082" s="144"/>
      <c r="F1082" s="144"/>
      <c r="G1082" s="42"/>
      <c r="H1082" s="42"/>
      <c r="I1082" s="42"/>
      <c r="J1082" s="42"/>
      <c r="K1082" s="42"/>
      <c r="L1082" s="42"/>
      <c r="M1082" s="42"/>
      <c r="N1082" s="43">
        <f>SUM(G1082*$D$8+H1082*$D$5+I1082*$D$9+J1082*$D$6+K1082*$D$11+L1082*$D$10+M1082*$D$7)</f>
        <v>0</v>
      </c>
      <c r="O1082" s="97" t="e">
        <f>VLOOKUP(B1082,#REF!,14,0)</f>
        <v>#REF!</v>
      </c>
      <c r="P1082" s="106">
        <f>SUM((((I1082+L1082)/1300*0.35)+(J1082+M1082)/14.5*0.35)+(K1082/85)*0.3)*100</f>
        <v>0</v>
      </c>
      <c r="Q1082" s="15"/>
      <c r="R1082" s="15"/>
      <c r="S1082" s="15"/>
      <c r="T1082" s="15"/>
      <c r="U1082" s="15"/>
    </row>
    <row r="1083" spans="1:21" ht="15" customHeight="1">
      <c r="A1083" s="41">
        <f>RANK(N1083,$N$18:$N$1857)</f>
        <v>522</v>
      </c>
      <c r="B1083" s="146"/>
      <c r="C1083" s="144"/>
      <c r="D1083" s="144"/>
      <c r="E1083" s="144"/>
      <c r="F1083" s="144"/>
      <c r="G1083" s="42"/>
      <c r="H1083" s="42"/>
      <c r="I1083" s="42"/>
      <c r="J1083" s="42"/>
      <c r="K1083" s="42"/>
      <c r="L1083" s="42"/>
      <c r="M1083" s="42"/>
      <c r="N1083" s="43">
        <f>SUM(G1083*$D$8+H1083*$D$5+I1083*$D$9+J1083*$D$6+K1083*$D$11+L1083*$D$10+M1083*$D$7)</f>
        <v>0</v>
      </c>
      <c r="O1083" s="97" t="e">
        <f>VLOOKUP(B1083,#REF!,14,0)</f>
        <v>#REF!</v>
      </c>
      <c r="P1083" s="106">
        <f>SUM((((I1083+L1083)/1300*0.35)+(J1083+M1083)/14.5*0.35)+(K1083/85)*0.3)*100</f>
        <v>0</v>
      </c>
      <c r="Q1083" s="15"/>
      <c r="R1083" s="15"/>
      <c r="S1083" s="15"/>
      <c r="T1083" s="15"/>
      <c r="U1083" s="15"/>
    </row>
    <row r="1084" spans="1:21" ht="15" customHeight="1">
      <c r="A1084" s="41">
        <f>RANK(N1084,$N$18:$N$1857)</f>
        <v>522</v>
      </c>
      <c r="B1084" s="146"/>
      <c r="C1084" s="144"/>
      <c r="D1084" s="144"/>
      <c r="E1084" s="144"/>
      <c r="F1084" s="144"/>
      <c r="G1084" s="42"/>
      <c r="H1084" s="42"/>
      <c r="I1084" s="42"/>
      <c r="J1084" s="42"/>
      <c r="K1084" s="42"/>
      <c r="L1084" s="42"/>
      <c r="M1084" s="42"/>
      <c r="N1084" s="43">
        <f>SUM(G1084*$D$8+H1084*$D$5+I1084*$D$9+J1084*$D$6+K1084*$D$11+L1084*$D$10+M1084*$D$7)</f>
        <v>0</v>
      </c>
      <c r="O1084" s="97" t="e">
        <f>VLOOKUP(B1084,#REF!,14,0)</f>
        <v>#REF!</v>
      </c>
      <c r="P1084" s="106">
        <f>SUM((((I1084+L1084)/1300*0.35)+(J1084+M1084)/14.5*0.35)+(K1084/85)*0.3)*100</f>
        <v>0</v>
      </c>
      <c r="Q1084" s="15"/>
      <c r="R1084" s="15"/>
      <c r="S1084" s="15"/>
      <c r="T1084" s="15"/>
      <c r="U1084" s="15"/>
    </row>
    <row r="1085" spans="1:21" ht="15" customHeight="1">
      <c r="A1085" s="41">
        <f>RANK(N1085,$N$18:$N$1857)</f>
        <v>522</v>
      </c>
      <c r="B1085" s="146"/>
      <c r="C1085" s="144"/>
      <c r="D1085" s="144"/>
      <c r="E1085" s="144"/>
      <c r="F1085" s="144"/>
      <c r="G1085" s="42"/>
      <c r="H1085" s="42"/>
      <c r="I1085" s="42"/>
      <c r="J1085" s="42"/>
      <c r="K1085" s="42"/>
      <c r="L1085" s="42"/>
      <c r="M1085" s="42"/>
      <c r="N1085" s="43">
        <f>SUM(G1085*$D$8+H1085*$D$5+I1085*$D$9+J1085*$D$6+K1085*$D$11+L1085*$D$10+M1085*$D$7)</f>
        <v>0</v>
      </c>
      <c r="O1085" s="97" t="e">
        <f>VLOOKUP(B1085,#REF!,14,0)</f>
        <v>#REF!</v>
      </c>
      <c r="P1085" s="106">
        <f>SUM((((I1085+L1085)/1300*0.35)+(J1085+M1085)/14.5*0.35)+(K1085/85)*0.3)*100</f>
        <v>0</v>
      </c>
      <c r="Q1085" s="15"/>
      <c r="R1085" s="15"/>
      <c r="S1085" s="15"/>
      <c r="T1085" s="15"/>
      <c r="U1085" s="15"/>
    </row>
    <row r="1086" spans="1:21" ht="15" customHeight="1">
      <c r="A1086" s="41">
        <f>RANK(N1086,$N$18:$N$1857)</f>
        <v>522</v>
      </c>
      <c r="B1086" s="146"/>
      <c r="C1086" s="144"/>
      <c r="D1086" s="144"/>
      <c r="E1086" s="144"/>
      <c r="F1086" s="144"/>
      <c r="G1086" s="42"/>
      <c r="H1086" s="42"/>
      <c r="I1086" s="42"/>
      <c r="J1086" s="42"/>
      <c r="K1086" s="42"/>
      <c r="L1086" s="42"/>
      <c r="M1086" s="42"/>
      <c r="N1086" s="43">
        <f>SUM(G1086*$D$8+H1086*$D$5+I1086*$D$9+J1086*$D$6+K1086*$D$11+L1086*$D$10+M1086*$D$7)</f>
        <v>0</v>
      </c>
      <c r="O1086" s="97" t="e">
        <f>VLOOKUP(B1086,#REF!,14,0)</f>
        <v>#REF!</v>
      </c>
      <c r="P1086" s="106">
        <f>SUM((((I1086+L1086)/1300*0.35)+(J1086+M1086)/14.5*0.35)+(K1086/85)*0.3)*100</f>
        <v>0</v>
      </c>
      <c r="Q1086" s="15"/>
      <c r="R1086" s="15"/>
      <c r="S1086" s="15"/>
      <c r="T1086" s="15"/>
      <c r="U1086" s="15"/>
    </row>
    <row r="1087" spans="1:21" ht="15" customHeight="1">
      <c r="A1087" s="41">
        <f>RANK(N1087,$N$18:$N$1857)</f>
        <v>522</v>
      </c>
      <c r="B1087" s="146"/>
      <c r="C1087" s="144"/>
      <c r="D1087" s="144"/>
      <c r="E1087" s="144"/>
      <c r="F1087" s="144"/>
      <c r="G1087" s="42"/>
      <c r="H1087" s="42"/>
      <c r="I1087" s="42"/>
      <c r="J1087" s="42"/>
      <c r="K1087" s="42"/>
      <c r="L1087" s="42"/>
      <c r="M1087" s="42"/>
      <c r="N1087" s="43">
        <f>SUM(G1087*$D$8+H1087*$D$5+I1087*$D$9+J1087*$D$6+K1087*$D$11+L1087*$D$10+M1087*$D$7)</f>
        <v>0</v>
      </c>
      <c r="O1087" s="97" t="e">
        <f>VLOOKUP(B1087,#REF!,14,0)</f>
        <v>#REF!</v>
      </c>
      <c r="P1087" s="106">
        <f>SUM((((I1087+L1087)/1300*0.35)+(J1087+M1087)/14.5*0.35)+(K1087/85)*0.3)*100</f>
        <v>0</v>
      </c>
      <c r="Q1087" s="15"/>
      <c r="R1087" s="15"/>
      <c r="S1087" s="15"/>
      <c r="T1087" s="15"/>
      <c r="U1087" s="15"/>
    </row>
    <row r="1088" spans="1:21" ht="15" customHeight="1">
      <c r="A1088" s="41">
        <f>RANK(N1088,$N$18:$N$1857)</f>
        <v>522</v>
      </c>
      <c r="B1088" s="146"/>
      <c r="C1088" s="144"/>
      <c r="D1088" s="144"/>
      <c r="E1088" s="144"/>
      <c r="F1088" s="144"/>
      <c r="G1088" s="42"/>
      <c r="H1088" s="42"/>
      <c r="I1088" s="42"/>
      <c r="J1088" s="42"/>
      <c r="K1088" s="42"/>
      <c r="L1088" s="42"/>
      <c r="M1088" s="42"/>
      <c r="N1088" s="43">
        <f>SUM(G1088*$D$8+H1088*$D$5+I1088*$D$9+J1088*$D$6+K1088*$D$11+L1088*$D$10+M1088*$D$7)</f>
        <v>0</v>
      </c>
      <c r="O1088" s="97" t="e">
        <f>VLOOKUP(B1088,#REF!,14,0)</f>
        <v>#REF!</v>
      </c>
      <c r="P1088" s="106">
        <f>SUM((((I1088+L1088)/1300*0.35)+(J1088+M1088)/14.5*0.35)+(K1088/85)*0.3)*100</f>
        <v>0</v>
      </c>
      <c r="Q1088" s="15"/>
      <c r="R1088" s="15"/>
      <c r="S1088" s="15"/>
      <c r="T1088" s="15"/>
      <c r="U1088" s="15"/>
    </row>
    <row r="1089" spans="1:21" ht="15" customHeight="1">
      <c r="A1089" s="41">
        <f>RANK(N1089,$N$18:$N$1857)</f>
        <v>522</v>
      </c>
      <c r="B1089" s="146"/>
      <c r="C1089" s="144"/>
      <c r="D1089" s="144"/>
      <c r="E1089" s="144"/>
      <c r="F1089" s="144"/>
      <c r="G1089" s="42"/>
      <c r="H1089" s="42"/>
      <c r="I1089" s="42"/>
      <c r="J1089" s="42"/>
      <c r="K1089" s="42"/>
      <c r="L1089" s="42"/>
      <c r="M1089" s="42"/>
      <c r="N1089" s="43">
        <f>SUM(G1089*$D$8+H1089*$D$5+I1089*$D$9+J1089*$D$6+K1089*$D$11+L1089*$D$10+M1089*$D$7)</f>
        <v>0</v>
      </c>
      <c r="O1089" s="97" t="e">
        <f>VLOOKUP(B1089,#REF!,14,0)</f>
        <v>#REF!</v>
      </c>
      <c r="P1089" s="106">
        <f>SUM((((I1089+L1089)/1300*0.35)+(J1089+M1089)/14.5*0.35)+(K1089/85)*0.3)*100</f>
        <v>0</v>
      </c>
      <c r="Q1089" s="15"/>
      <c r="R1089" s="15"/>
      <c r="S1089" s="15"/>
      <c r="T1089" s="15"/>
      <c r="U1089" s="15"/>
    </row>
    <row r="1090" spans="1:21" ht="15" customHeight="1">
      <c r="A1090" s="41">
        <f>RANK(N1090,$N$18:$N$1857)</f>
        <v>522</v>
      </c>
      <c r="B1090" s="146"/>
      <c r="C1090" s="144"/>
      <c r="D1090" s="144"/>
      <c r="E1090" s="144"/>
      <c r="F1090" s="144"/>
      <c r="G1090" s="42"/>
      <c r="H1090" s="42"/>
      <c r="I1090" s="42"/>
      <c r="J1090" s="42"/>
      <c r="K1090" s="42"/>
      <c r="L1090" s="42"/>
      <c r="M1090" s="42"/>
      <c r="N1090" s="43">
        <f>SUM(G1090*$D$8+H1090*$D$5+I1090*$D$9+J1090*$D$6+K1090*$D$11+L1090*$D$10+M1090*$D$7)</f>
        <v>0</v>
      </c>
      <c r="O1090" s="97" t="e">
        <f>VLOOKUP(B1090,#REF!,14,0)</f>
        <v>#REF!</v>
      </c>
      <c r="P1090" s="106">
        <f>SUM((((I1090+L1090)/1300*0.35)+(J1090+M1090)/14.5*0.35)+(K1090/85)*0.3)*100</f>
        <v>0</v>
      </c>
      <c r="Q1090" s="15"/>
      <c r="R1090" s="15"/>
      <c r="S1090" s="15"/>
      <c r="T1090" s="15"/>
      <c r="U1090" s="15"/>
    </row>
    <row r="1091" spans="1:21" ht="15" customHeight="1">
      <c r="A1091" s="41">
        <f>RANK(N1091,$N$18:$N$1857)</f>
        <v>522</v>
      </c>
      <c r="B1091" s="146"/>
      <c r="C1091" s="144"/>
      <c r="D1091" s="144"/>
      <c r="E1091" s="144"/>
      <c r="F1091" s="144"/>
      <c r="G1091" s="42"/>
      <c r="H1091" s="42"/>
      <c r="I1091" s="42"/>
      <c r="J1091" s="42"/>
      <c r="K1091" s="42"/>
      <c r="L1091" s="42"/>
      <c r="M1091" s="42"/>
      <c r="N1091" s="43">
        <f>SUM(G1091*$D$8+H1091*$D$5+I1091*$D$9+J1091*$D$6+K1091*$D$11+L1091*$D$10+M1091*$D$7)</f>
        <v>0</v>
      </c>
      <c r="O1091" s="97" t="e">
        <f>VLOOKUP(B1091,#REF!,14,0)</f>
        <v>#REF!</v>
      </c>
      <c r="P1091" s="106">
        <f>SUM((((I1091+L1091)/1300*0.35)+(J1091+M1091)/14.5*0.35)+(K1091/85)*0.3)*100</f>
        <v>0</v>
      </c>
      <c r="Q1091" s="15"/>
      <c r="R1091" s="15"/>
      <c r="S1091" s="15"/>
      <c r="T1091" s="15"/>
      <c r="U1091" s="15"/>
    </row>
    <row r="1092" spans="1:21" ht="15" customHeight="1">
      <c r="A1092" s="41">
        <f>RANK(N1092,$N$18:$N$1857)</f>
        <v>522</v>
      </c>
      <c r="B1092" s="146"/>
      <c r="C1092" s="144"/>
      <c r="D1092" s="144"/>
      <c r="E1092" s="144"/>
      <c r="F1092" s="144"/>
      <c r="G1092" s="42"/>
      <c r="H1092" s="42"/>
      <c r="I1092" s="42"/>
      <c r="J1092" s="42"/>
      <c r="K1092" s="42"/>
      <c r="L1092" s="42"/>
      <c r="M1092" s="42"/>
      <c r="N1092" s="43">
        <f>SUM(G1092*$D$8+H1092*$D$5+I1092*$D$9+J1092*$D$6+K1092*$D$11+L1092*$D$10+M1092*$D$7)</f>
        <v>0</v>
      </c>
      <c r="O1092" s="97" t="e">
        <f>VLOOKUP(B1092,#REF!,14,0)</f>
        <v>#REF!</v>
      </c>
      <c r="P1092" s="106">
        <f>SUM((((I1092+L1092)/1300*0.35)+(J1092+M1092)/14.5*0.35)+(K1092/85)*0.3)*100</f>
        <v>0</v>
      </c>
      <c r="Q1092" s="15"/>
      <c r="R1092" s="15"/>
      <c r="S1092" s="15"/>
      <c r="T1092" s="15"/>
      <c r="U1092" s="15"/>
    </row>
    <row r="1093" spans="1:21" ht="15" customHeight="1">
      <c r="A1093" s="41">
        <f>RANK(N1093,$N$18:$N$1857)</f>
        <v>522</v>
      </c>
      <c r="B1093" s="146"/>
      <c r="C1093" s="144"/>
      <c r="D1093" s="144"/>
      <c r="E1093" s="144"/>
      <c r="F1093" s="144"/>
      <c r="G1093" s="42"/>
      <c r="H1093" s="42"/>
      <c r="I1093" s="42"/>
      <c r="J1093" s="42"/>
      <c r="K1093" s="42"/>
      <c r="L1093" s="42"/>
      <c r="M1093" s="42"/>
      <c r="N1093" s="43">
        <f>SUM(G1093*$D$8+H1093*$D$5+I1093*$D$9+J1093*$D$6+K1093*$D$11+L1093*$D$10+M1093*$D$7)</f>
        <v>0</v>
      </c>
      <c r="O1093" s="97" t="e">
        <f>VLOOKUP(B1093,#REF!,14,0)</f>
        <v>#REF!</v>
      </c>
      <c r="P1093" s="106">
        <f>SUM((((I1093+L1093)/1300*0.35)+(J1093+M1093)/14.5*0.35)+(K1093/85)*0.3)*100</f>
        <v>0</v>
      </c>
      <c r="Q1093" s="15"/>
      <c r="R1093" s="15"/>
      <c r="S1093" s="15"/>
      <c r="T1093" s="15"/>
      <c r="U1093" s="15"/>
    </row>
    <row r="1094" spans="1:21" ht="15" customHeight="1">
      <c r="A1094" s="41">
        <f>RANK(N1094,$N$18:$N$1857)</f>
        <v>522</v>
      </c>
      <c r="B1094" s="146"/>
      <c r="C1094" s="144"/>
      <c r="D1094" s="144"/>
      <c r="E1094" s="144"/>
      <c r="F1094" s="144"/>
      <c r="G1094" s="42"/>
      <c r="H1094" s="42"/>
      <c r="I1094" s="42"/>
      <c r="J1094" s="42"/>
      <c r="K1094" s="42"/>
      <c r="L1094" s="42"/>
      <c r="M1094" s="42"/>
      <c r="N1094" s="43">
        <f>SUM(G1094*$D$8+H1094*$D$5+I1094*$D$9+J1094*$D$6+K1094*$D$11+L1094*$D$10+M1094*$D$7)</f>
        <v>0</v>
      </c>
      <c r="O1094" s="97" t="e">
        <f>VLOOKUP(B1094,#REF!,14,0)</f>
        <v>#REF!</v>
      </c>
      <c r="P1094" s="106">
        <f>SUM((((I1094+L1094)/1300*0.35)+(J1094+M1094)/14.5*0.35)+(K1094/85)*0.3)*100</f>
        <v>0</v>
      </c>
      <c r="Q1094" s="15"/>
      <c r="R1094" s="15"/>
      <c r="S1094" s="15"/>
      <c r="T1094" s="15"/>
      <c r="U1094" s="15"/>
    </row>
    <row r="1095" spans="1:21" ht="15" customHeight="1">
      <c r="A1095" s="41">
        <f>RANK(N1095,$N$18:$N$1857)</f>
        <v>522</v>
      </c>
      <c r="B1095" s="146"/>
      <c r="C1095" s="144"/>
      <c r="D1095" s="144"/>
      <c r="E1095" s="144"/>
      <c r="F1095" s="144"/>
      <c r="G1095" s="42"/>
      <c r="H1095" s="42"/>
      <c r="I1095" s="42"/>
      <c r="J1095" s="42"/>
      <c r="K1095" s="42"/>
      <c r="L1095" s="42"/>
      <c r="M1095" s="42"/>
      <c r="N1095" s="43">
        <f>SUM(G1095*$D$8+H1095*$D$5+I1095*$D$9+J1095*$D$6+K1095*$D$11+L1095*$D$10+M1095*$D$7)</f>
        <v>0</v>
      </c>
      <c r="O1095" s="97" t="e">
        <f>VLOOKUP(B1095,#REF!,14,0)</f>
        <v>#REF!</v>
      </c>
      <c r="P1095" s="106">
        <f>SUM((((I1095+L1095)/1300*0.35)+(J1095+M1095)/14.5*0.35)+(K1095/85)*0.3)*100</f>
        <v>0</v>
      </c>
      <c r="Q1095" s="15"/>
      <c r="R1095" s="15"/>
      <c r="S1095" s="15"/>
      <c r="T1095" s="15"/>
      <c r="U1095" s="15"/>
    </row>
    <row r="1096" spans="1:21" ht="15" customHeight="1">
      <c r="A1096" s="41">
        <f>RANK(N1096,$N$18:$N$1857)</f>
        <v>522</v>
      </c>
      <c r="B1096" s="146"/>
      <c r="C1096" s="144"/>
      <c r="D1096" s="144"/>
      <c r="E1096" s="144"/>
      <c r="F1096" s="144"/>
      <c r="G1096" s="42"/>
      <c r="H1096" s="42"/>
      <c r="I1096" s="42"/>
      <c r="J1096" s="42"/>
      <c r="K1096" s="42"/>
      <c r="L1096" s="42"/>
      <c r="M1096" s="42"/>
      <c r="N1096" s="43">
        <f>SUM(G1096*$D$8+H1096*$D$5+I1096*$D$9+J1096*$D$6+K1096*$D$11+L1096*$D$10+M1096*$D$7)</f>
        <v>0</v>
      </c>
      <c r="O1096" s="97" t="e">
        <f>VLOOKUP(B1096,#REF!,14,0)</f>
        <v>#REF!</v>
      </c>
      <c r="P1096" s="106">
        <f>SUM((((I1096+L1096)/1300*0.35)+(J1096+M1096)/14.5*0.35)+(K1096/85)*0.3)*100</f>
        <v>0</v>
      </c>
      <c r="Q1096" s="15"/>
      <c r="R1096" s="15"/>
      <c r="S1096" s="15"/>
      <c r="T1096" s="15"/>
      <c r="U1096" s="15"/>
    </row>
    <row r="1097" spans="1:21" ht="15" customHeight="1">
      <c r="A1097" s="41">
        <f>RANK(N1097,$N$18:$N$1857)</f>
        <v>522</v>
      </c>
      <c r="B1097" s="146"/>
      <c r="C1097" s="144"/>
      <c r="D1097" s="144"/>
      <c r="E1097" s="144"/>
      <c r="F1097" s="144"/>
      <c r="G1097" s="42"/>
      <c r="H1097" s="42"/>
      <c r="I1097" s="42"/>
      <c r="J1097" s="42"/>
      <c r="K1097" s="42"/>
      <c r="L1097" s="42"/>
      <c r="M1097" s="42"/>
      <c r="N1097" s="43">
        <f>SUM(G1097*$D$8+H1097*$D$5+I1097*$D$9+J1097*$D$6+K1097*$D$11+L1097*$D$10+M1097*$D$7)</f>
        <v>0</v>
      </c>
      <c r="O1097" s="97" t="e">
        <f>VLOOKUP(B1097,#REF!,14,0)</f>
        <v>#REF!</v>
      </c>
      <c r="P1097" s="106">
        <f>SUM((((I1097+L1097)/1300*0.35)+(J1097+M1097)/14.5*0.35)+(K1097/85)*0.3)*100</f>
        <v>0</v>
      </c>
      <c r="Q1097" s="15"/>
      <c r="R1097" s="15"/>
      <c r="S1097" s="15"/>
      <c r="T1097" s="15"/>
      <c r="U1097" s="15"/>
    </row>
    <row r="1098" spans="1:21" ht="15" customHeight="1">
      <c r="A1098" s="41">
        <f>RANK(N1098,$N$18:$N$1857)</f>
        <v>522</v>
      </c>
      <c r="B1098" s="146"/>
      <c r="C1098" s="144"/>
      <c r="D1098" s="144"/>
      <c r="E1098" s="144"/>
      <c r="F1098" s="144"/>
      <c r="G1098" s="42"/>
      <c r="H1098" s="42"/>
      <c r="I1098" s="42"/>
      <c r="J1098" s="42"/>
      <c r="K1098" s="42"/>
      <c r="L1098" s="42"/>
      <c r="M1098" s="42"/>
      <c r="N1098" s="43">
        <f>SUM(G1098*$D$8+H1098*$D$5+I1098*$D$9+J1098*$D$6+K1098*$D$11+L1098*$D$10+M1098*$D$7)</f>
        <v>0</v>
      </c>
      <c r="O1098" s="97" t="e">
        <f>VLOOKUP(B1098,#REF!,14,0)</f>
        <v>#REF!</v>
      </c>
      <c r="P1098" s="106">
        <f>SUM((((I1098+L1098)/1300*0.35)+(J1098+M1098)/14.5*0.35)+(K1098/85)*0.3)*100</f>
        <v>0</v>
      </c>
      <c r="Q1098" s="15"/>
      <c r="R1098" s="15"/>
      <c r="S1098" s="15"/>
      <c r="T1098" s="15"/>
      <c r="U1098" s="15"/>
    </row>
    <row r="1099" spans="1:21" ht="15" customHeight="1">
      <c r="A1099" s="41">
        <f>RANK(N1099,$N$18:$N$1857)</f>
        <v>522</v>
      </c>
      <c r="B1099" s="151"/>
      <c r="C1099" s="144"/>
      <c r="D1099" s="144"/>
      <c r="E1099" s="144"/>
      <c r="F1099" s="144"/>
      <c r="G1099" s="42"/>
      <c r="H1099" s="42"/>
      <c r="I1099" s="42"/>
      <c r="J1099" s="42"/>
      <c r="K1099" s="42"/>
      <c r="L1099" s="42"/>
      <c r="M1099" s="42"/>
      <c r="N1099" s="43">
        <f>SUM(G1099*$D$8+H1099*$D$5+I1099*$D$9+J1099*$D$6+K1099*$D$11+L1099*$D$10+M1099*$D$7)</f>
        <v>0</v>
      </c>
      <c r="O1099" s="97" t="e">
        <f>VLOOKUP(B1099,#REF!,14,0)</f>
        <v>#REF!</v>
      </c>
      <c r="P1099" s="106">
        <f>SUM((((I1099+L1099)/1300*0.35)+(J1099+M1099)/14.5*0.35)+(K1099/85)*0.3)*100</f>
        <v>0</v>
      </c>
      <c r="Q1099" s="15"/>
      <c r="R1099" s="15"/>
      <c r="S1099" s="15"/>
      <c r="T1099" s="15"/>
      <c r="U1099" s="15"/>
    </row>
    <row r="1100" spans="1:21" ht="15" customHeight="1">
      <c r="A1100" s="41">
        <f>RANK(N1100,$N$18:$N$1857)</f>
        <v>522</v>
      </c>
      <c r="B1100" s="151"/>
      <c r="C1100" s="144"/>
      <c r="D1100" s="144"/>
      <c r="E1100" s="144"/>
      <c r="F1100" s="144"/>
      <c r="G1100" s="42"/>
      <c r="H1100" s="42"/>
      <c r="I1100" s="42"/>
      <c r="J1100" s="42"/>
      <c r="K1100" s="42"/>
      <c r="L1100" s="42"/>
      <c r="M1100" s="42"/>
      <c r="N1100" s="43">
        <f>SUM(G1100*$D$8+H1100*$D$5+I1100*$D$9+J1100*$D$6+K1100*$D$11+L1100*$D$10+M1100*$D$7)</f>
        <v>0</v>
      </c>
      <c r="O1100" s="97" t="e">
        <f>VLOOKUP(B1100,#REF!,14,0)</f>
        <v>#REF!</v>
      </c>
      <c r="P1100" s="106">
        <f>SUM((((I1100+L1100)/1300*0.35)+(J1100+M1100)/14.5*0.35)+(K1100/85)*0.3)*100</f>
        <v>0</v>
      </c>
      <c r="Q1100" s="15"/>
      <c r="R1100" s="15"/>
      <c r="S1100" s="15"/>
      <c r="T1100" s="15"/>
      <c r="U1100" s="15"/>
    </row>
    <row r="1101" spans="1:21" ht="15" customHeight="1">
      <c r="A1101" s="41">
        <f>RANK(N1101,$N$18:$N$1857)</f>
        <v>522</v>
      </c>
      <c r="B1101" s="151"/>
      <c r="C1101" s="144"/>
      <c r="D1101" s="144"/>
      <c r="E1101" s="144"/>
      <c r="F1101" s="144"/>
      <c r="G1101" s="42"/>
      <c r="H1101" s="42"/>
      <c r="I1101" s="42"/>
      <c r="J1101" s="42"/>
      <c r="K1101" s="42"/>
      <c r="L1101" s="42"/>
      <c r="M1101" s="42"/>
      <c r="N1101" s="43">
        <f>SUM(G1101*$D$8+H1101*$D$5+I1101*$D$9+J1101*$D$6+K1101*$D$11+L1101*$D$10+M1101*$D$7)</f>
        <v>0</v>
      </c>
      <c r="O1101" s="97" t="e">
        <f>VLOOKUP(B1101,#REF!,14,0)</f>
        <v>#REF!</v>
      </c>
      <c r="P1101" s="106">
        <f>SUM((((I1101+L1101)/1300*0.35)+(J1101+M1101)/14.5*0.35)+(K1101/85)*0.3)*100</f>
        <v>0</v>
      </c>
      <c r="Q1101" s="15"/>
      <c r="R1101" s="15"/>
      <c r="S1101" s="15"/>
      <c r="T1101" s="15"/>
      <c r="U1101" s="15"/>
    </row>
    <row r="1102" spans="1:21" ht="15" customHeight="1">
      <c r="A1102" s="41">
        <f>RANK(N1102,$N$18:$N$1857)</f>
        <v>522</v>
      </c>
      <c r="B1102" s="151"/>
      <c r="C1102" s="144"/>
      <c r="D1102" s="144"/>
      <c r="E1102" s="144"/>
      <c r="F1102" s="144"/>
      <c r="G1102" s="42"/>
      <c r="H1102" s="42"/>
      <c r="I1102" s="42"/>
      <c r="J1102" s="42"/>
      <c r="K1102" s="42"/>
      <c r="L1102" s="42"/>
      <c r="M1102" s="42"/>
      <c r="N1102" s="43">
        <f>SUM(G1102*$D$8+H1102*$D$5+I1102*$D$9+J1102*$D$6+K1102*$D$11+L1102*$D$10+M1102*$D$7)</f>
        <v>0</v>
      </c>
      <c r="O1102" s="97" t="e">
        <f>VLOOKUP(B1102,#REF!,14,0)</f>
        <v>#REF!</v>
      </c>
      <c r="P1102" s="106">
        <f>SUM((((I1102+L1102)/1300*0.35)+(J1102+M1102)/14.5*0.35)+(K1102/85)*0.3)*100</f>
        <v>0</v>
      </c>
      <c r="Q1102" s="15"/>
      <c r="R1102" s="15"/>
      <c r="S1102" s="15"/>
      <c r="T1102" s="15"/>
      <c r="U1102" s="15"/>
    </row>
    <row r="1103" spans="1:21" ht="15" customHeight="1">
      <c r="A1103" s="41">
        <f>RANK(N1103,$N$18:$N$1857)</f>
        <v>522</v>
      </c>
      <c r="B1103" s="151"/>
      <c r="C1103" s="144"/>
      <c r="D1103" s="144"/>
      <c r="E1103" s="144"/>
      <c r="F1103" s="144"/>
      <c r="G1103" s="42"/>
      <c r="H1103" s="42"/>
      <c r="I1103" s="42"/>
      <c r="J1103" s="42"/>
      <c r="K1103" s="42"/>
      <c r="L1103" s="42"/>
      <c r="M1103" s="42"/>
      <c r="N1103" s="43">
        <f>SUM(G1103*$D$8+H1103*$D$5+I1103*$D$9+J1103*$D$6+K1103*$D$11+L1103*$D$10+M1103*$D$7)</f>
        <v>0</v>
      </c>
      <c r="O1103" s="97" t="e">
        <f>VLOOKUP(B1103,#REF!,14,0)</f>
        <v>#REF!</v>
      </c>
      <c r="P1103" s="106">
        <f>SUM((((I1103+L1103)/1300*0.35)+(J1103+M1103)/14.5*0.35)+(K1103/85)*0.3)*100</f>
        <v>0</v>
      </c>
      <c r="Q1103" s="15"/>
      <c r="R1103" s="15"/>
      <c r="S1103" s="15"/>
      <c r="T1103" s="15"/>
      <c r="U1103" s="15"/>
    </row>
    <row r="1104" spans="1:21" ht="15" customHeight="1">
      <c r="A1104" s="41">
        <f>RANK(N1104,$N$18:$N$1857)</f>
        <v>522</v>
      </c>
      <c r="B1104" s="151"/>
      <c r="C1104" s="144"/>
      <c r="D1104" s="144"/>
      <c r="E1104" s="144"/>
      <c r="F1104" s="144"/>
      <c r="G1104" s="42"/>
      <c r="H1104" s="42"/>
      <c r="I1104" s="42"/>
      <c r="J1104" s="42"/>
      <c r="K1104" s="42"/>
      <c r="L1104" s="42"/>
      <c r="M1104" s="42"/>
      <c r="N1104" s="43">
        <f>SUM(G1104*$D$8+H1104*$D$5+I1104*$D$9+J1104*$D$6+K1104*$D$11+L1104*$D$10+M1104*$D$7)</f>
        <v>0</v>
      </c>
      <c r="O1104" s="97" t="e">
        <f>VLOOKUP(B1104,#REF!,14,0)</f>
        <v>#REF!</v>
      </c>
      <c r="P1104" s="106">
        <f>SUM((((I1104+L1104)/1300*0.35)+(J1104+M1104)/14.5*0.35)+(K1104/85)*0.3)*100</f>
        <v>0</v>
      </c>
      <c r="Q1104" s="15"/>
      <c r="R1104" s="15"/>
      <c r="S1104" s="15"/>
      <c r="T1104" s="15"/>
      <c r="U1104" s="15"/>
    </row>
    <row r="1105" spans="1:21" ht="15" customHeight="1">
      <c r="A1105" s="41">
        <f>RANK(N1105,$N$18:$N$1857)</f>
        <v>522</v>
      </c>
      <c r="B1105" s="144"/>
      <c r="C1105" s="144"/>
      <c r="D1105" s="144"/>
      <c r="E1105" s="144"/>
      <c r="F1105" s="144"/>
      <c r="G1105" s="42"/>
      <c r="H1105" s="42"/>
      <c r="I1105" s="42"/>
      <c r="J1105" s="42"/>
      <c r="K1105" s="42"/>
      <c r="L1105" s="42"/>
      <c r="M1105" s="42"/>
      <c r="N1105" s="43">
        <f>SUM(G1105*$D$8+H1105*$D$5+I1105*$D$9+J1105*$D$6+K1105*$D$11+L1105*$D$10+M1105*$D$7)</f>
        <v>0</v>
      </c>
      <c r="O1105" s="97" t="e">
        <f>VLOOKUP(B1105,#REF!,14,0)</f>
        <v>#REF!</v>
      </c>
      <c r="P1105" s="106">
        <f>SUM((((I1105+L1105)/1300*0.35)+(J1105+M1105)/14.5*0.35)+(K1105/85)*0.3)*100</f>
        <v>0</v>
      </c>
      <c r="Q1105" s="15"/>
      <c r="R1105" s="15"/>
      <c r="S1105" s="15"/>
      <c r="T1105" s="15"/>
      <c r="U1105" s="15"/>
    </row>
    <row r="1106" spans="1:21" ht="15" customHeight="1">
      <c r="A1106" s="41">
        <f>RANK(N1106,$N$18:$N$1857)</f>
        <v>522</v>
      </c>
      <c r="B1106" s="146"/>
      <c r="C1106" s="144"/>
      <c r="D1106" s="144"/>
      <c r="E1106" s="144"/>
      <c r="F1106" s="144"/>
      <c r="G1106" s="42"/>
      <c r="H1106" s="42"/>
      <c r="I1106" s="42"/>
      <c r="J1106" s="42"/>
      <c r="K1106" s="42"/>
      <c r="L1106" s="42"/>
      <c r="M1106" s="42"/>
      <c r="N1106" s="43">
        <f>SUM(G1106*$D$8+H1106*$D$5+I1106*$D$9+J1106*$D$6+K1106*$D$11+L1106*$D$10+M1106*$D$7)</f>
        <v>0</v>
      </c>
      <c r="O1106" s="97" t="e">
        <f>VLOOKUP(B1106,#REF!,14,0)</f>
        <v>#REF!</v>
      </c>
      <c r="P1106" s="106">
        <f>SUM((((I1106+L1106)/1300*0.35)+(J1106+M1106)/14.5*0.35)+(K1106/85)*0.3)*100</f>
        <v>0</v>
      </c>
      <c r="Q1106" s="15"/>
      <c r="R1106" s="15"/>
      <c r="S1106" s="15"/>
      <c r="T1106" s="15"/>
      <c r="U1106" s="15"/>
    </row>
    <row r="1107" spans="1:21" ht="15" customHeight="1">
      <c r="A1107" s="41">
        <f>RANK(N1107,$N$18:$N$1857)</f>
        <v>522</v>
      </c>
      <c r="B1107" s="146"/>
      <c r="C1107" s="144"/>
      <c r="D1107" s="144"/>
      <c r="E1107" s="144"/>
      <c r="F1107" s="144"/>
      <c r="G1107" s="42"/>
      <c r="H1107" s="42"/>
      <c r="I1107" s="42"/>
      <c r="J1107" s="42"/>
      <c r="K1107" s="42"/>
      <c r="L1107" s="42"/>
      <c r="M1107" s="42"/>
      <c r="N1107" s="43">
        <f>SUM(G1107*$D$8+H1107*$D$5+I1107*$D$9+J1107*$D$6+K1107*$D$11+L1107*$D$10+M1107*$D$7)</f>
        <v>0</v>
      </c>
      <c r="O1107" s="97" t="e">
        <f>VLOOKUP(B1107,#REF!,14,0)</f>
        <v>#REF!</v>
      </c>
      <c r="P1107" s="106">
        <f>SUM((((I1107+L1107)/1300*0.35)+(J1107+M1107)/14.5*0.35)+(K1107/85)*0.3)*100</f>
        <v>0</v>
      </c>
      <c r="Q1107" s="15"/>
      <c r="R1107" s="15"/>
      <c r="S1107" s="15"/>
      <c r="T1107" s="15"/>
      <c r="U1107" s="15"/>
    </row>
    <row r="1108" spans="1:21" ht="15" customHeight="1">
      <c r="A1108" s="41">
        <f>RANK(N1108,$N$18:$N$1857)</f>
        <v>522</v>
      </c>
      <c r="B1108" s="146"/>
      <c r="C1108" s="144"/>
      <c r="D1108" s="144"/>
      <c r="E1108" s="144"/>
      <c r="F1108" s="144"/>
      <c r="G1108" s="42"/>
      <c r="H1108" s="42"/>
      <c r="I1108" s="42"/>
      <c r="J1108" s="42"/>
      <c r="K1108" s="42"/>
      <c r="L1108" s="42"/>
      <c r="M1108" s="42"/>
      <c r="N1108" s="43">
        <f>SUM(G1108*$D$8+H1108*$D$5+I1108*$D$9+J1108*$D$6+K1108*$D$11+L1108*$D$10+M1108*$D$7)</f>
        <v>0</v>
      </c>
      <c r="O1108" s="97" t="e">
        <f>VLOOKUP(B1108,#REF!,14,0)</f>
        <v>#REF!</v>
      </c>
      <c r="P1108" s="106">
        <f>SUM((((I1108+L1108)/1300*0.35)+(J1108+M1108)/14.5*0.35)+(K1108/85)*0.3)*100</f>
        <v>0</v>
      </c>
      <c r="Q1108" s="15"/>
      <c r="R1108" s="15"/>
      <c r="S1108" s="15"/>
      <c r="T1108" s="15"/>
      <c r="U1108" s="15"/>
    </row>
    <row r="1109" spans="1:21" ht="15" customHeight="1">
      <c r="A1109" s="41">
        <f>RANK(N1109,$N$18:$N$1857)</f>
        <v>522</v>
      </c>
      <c r="B1109" s="146"/>
      <c r="C1109" s="144"/>
      <c r="D1109" s="144"/>
      <c r="E1109" s="144"/>
      <c r="F1109" s="144"/>
      <c r="G1109" s="42"/>
      <c r="H1109" s="42"/>
      <c r="I1109" s="42"/>
      <c r="J1109" s="42"/>
      <c r="K1109" s="42"/>
      <c r="L1109" s="42"/>
      <c r="M1109" s="42"/>
      <c r="N1109" s="43">
        <f>SUM(G1109*$D$8+H1109*$D$5+I1109*$D$9+J1109*$D$6+K1109*$D$11+L1109*$D$10+M1109*$D$7)</f>
        <v>0</v>
      </c>
      <c r="O1109" s="97" t="e">
        <f>VLOOKUP(B1109,#REF!,14,0)</f>
        <v>#REF!</v>
      </c>
      <c r="P1109" s="106">
        <f>SUM((((I1109+L1109)/1300*0.35)+(J1109+M1109)/14.5*0.35)+(K1109/85)*0.3)*100</f>
        <v>0</v>
      </c>
      <c r="Q1109" s="15"/>
      <c r="R1109" s="15"/>
      <c r="S1109" s="15"/>
      <c r="T1109" s="15"/>
      <c r="U1109" s="15"/>
    </row>
    <row r="1110" spans="1:21" ht="15" customHeight="1">
      <c r="A1110" s="41">
        <f>RANK(N1110,$N$18:$N$1857)</f>
        <v>522</v>
      </c>
      <c r="B1110" s="169"/>
      <c r="C1110" s="144"/>
      <c r="D1110" s="144"/>
      <c r="E1110" s="144"/>
      <c r="F1110" s="144"/>
      <c r="G1110" s="42"/>
      <c r="H1110" s="42"/>
      <c r="I1110" s="42"/>
      <c r="J1110" s="42"/>
      <c r="K1110" s="42"/>
      <c r="L1110" s="42"/>
      <c r="M1110" s="42"/>
      <c r="N1110" s="43">
        <f>SUM(G1110*$D$8+H1110*$D$5+I1110*$D$9+J1110*$D$6+K1110*$D$11+L1110*$D$10+M1110*$D$7)</f>
        <v>0</v>
      </c>
      <c r="O1110" s="97" t="e">
        <f>VLOOKUP(B1110,#REF!,14,0)</f>
        <v>#REF!</v>
      </c>
      <c r="P1110" s="106">
        <f>SUM((((I1110+L1110)/1300*0.35)+(J1110+M1110)/14.5*0.35)+(K1110/85)*0.3)*100</f>
        <v>0</v>
      </c>
      <c r="Q1110" s="15"/>
      <c r="R1110" s="15"/>
      <c r="S1110" s="15"/>
      <c r="T1110" s="15"/>
      <c r="U1110" s="15"/>
    </row>
    <row r="1111" spans="1:21" ht="15" customHeight="1">
      <c r="A1111" s="41">
        <f>RANK(N1111,$N$18:$N$1857)</f>
        <v>522</v>
      </c>
      <c r="B1111" s="171"/>
      <c r="C1111" s="144"/>
      <c r="D1111" s="144"/>
      <c r="E1111" s="144"/>
      <c r="F1111" s="144"/>
      <c r="G1111" s="42"/>
      <c r="H1111" s="42"/>
      <c r="I1111" s="42"/>
      <c r="J1111" s="42"/>
      <c r="K1111" s="42"/>
      <c r="L1111" s="42"/>
      <c r="M1111" s="42"/>
      <c r="N1111" s="43">
        <f>SUM(G1111*$D$8+H1111*$D$5+I1111*$D$9+J1111*$D$6+K1111*$D$11+L1111*$D$10+M1111*$D$7)</f>
        <v>0</v>
      </c>
      <c r="O1111" s="97" t="e">
        <f>VLOOKUP(B1111,#REF!,14,0)</f>
        <v>#REF!</v>
      </c>
      <c r="P1111" s="106">
        <f>SUM((((I1111+L1111)/1300*0.35)+(J1111+M1111)/14.5*0.35)+(K1111/85)*0.3)*100</f>
        <v>0</v>
      </c>
      <c r="Q1111" s="15"/>
      <c r="R1111" s="15"/>
      <c r="S1111" s="15"/>
      <c r="T1111" s="15"/>
      <c r="U1111" s="15"/>
    </row>
    <row r="1112" spans="1:21" ht="15" customHeight="1">
      <c r="A1112" s="41">
        <f>RANK(N1112,$N$18:$N$1857)</f>
        <v>522</v>
      </c>
      <c r="B1112" s="171"/>
      <c r="C1112" s="144"/>
      <c r="D1112" s="144"/>
      <c r="E1112" s="144"/>
      <c r="F1112" s="144"/>
      <c r="G1112" s="42"/>
      <c r="H1112" s="42"/>
      <c r="I1112" s="42"/>
      <c r="J1112" s="42"/>
      <c r="K1112" s="42"/>
      <c r="L1112" s="42"/>
      <c r="M1112" s="42"/>
      <c r="N1112" s="43">
        <f>SUM(G1112*$D$8+H1112*$D$5+I1112*$D$9+J1112*$D$6+K1112*$D$11+L1112*$D$10+M1112*$D$7)</f>
        <v>0</v>
      </c>
      <c r="O1112" s="97" t="e">
        <f>VLOOKUP(B1112,#REF!,14,0)</f>
        <v>#REF!</v>
      </c>
      <c r="P1112" s="106">
        <f>SUM((((I1112+L1112)/1300*0.35)+(J1112+M1112)/14.5*0.35)+(K1112/85)*0.3)*100</f>
        <v>0</v>
      </c>
      <c r="Q1112" s="15"/>
      <c r="R1112" s="15"/>
      <c r="S1112" s="15"/>
      <c r="T1112" s="15"/>
      <c r="U1112" s="15"/>
    </row>
    <row r="1113" spans="1:21" ht="15" customHeight="1">
      <c r="A1113" s="41">
        <f>RANK(N1113,$N$18:$N$1857)</f>
        <v>522</v>
      </c>
      <c r="B1113" s="144"/>
      <c r="C1113" s="144"/>
      <c r="D1113" s="144"/>
      <c r="E1113" s="144"/>
      <c r="F1113" s="144"/>
      <c r="G1113" s="42"/>
      <c r="H1113" s="42"/>
      <c r="I1113" s="42"/>
      <c r="J1113" s="42"/>
      <c r="K1113" s="42"/>
      <c r="L1113" s="42"/>
      <c r="M1113" s="42"/>
      <c r="N1113" s="43">
        <f>SUM(G1113*$D$8+H1113*$D$5+I1113*$D$9+J1113*$D$6+K1113*$D$11+L1113*$D$10+M1113*$D$7)</f>
        <v>0</v>
      </c>
      <c r="O1113" s="97" t="e">
        <f>VLOOKUP(B1113,#REF!,14,0)</f>
        <v>#REF!</v>
      </c>
      <c r="P1113" s="106">
        <f>SUM((((I1113+L1113)/1300*0.35)+(J1113+M1113)/14.5*0.35)+(K1113/85)*0.3)*100</f>
        <v>0</v>
      </c>
      <c r="Q1113" s="15"/>
      <c r="R1113" s="15"/>
      <c r="S1113" s="15"/>
      <c r="T1113" s="15"/>
      <c r="U1113" s="15"/>
    </row>
    <row r="1114" spans="1:21" ht="15" customHeight="1">
      <c r="A1114" s="41">
        <f>RANK(N1114,$N$18:$N$1857)</f>
        <v>522</v>
      </c>
      <c r="B1114" s="143"/>
      <c r="C1114" s="144"/>
      <c r="D1114" s="144"/>
      <c r="E1114" s="144"/>
      <c r="F1114" s="144"/>
      <c r="G1114" s="42"/>
      <c r="H1114" s="42"/>
      <c r="I1114" s="42"/>
      <c r="J1114" s="42"/>
      <c r="K1114" s="42"/>
      <c r="L1114" s="42"/>
      <c r="M1114" s="42"/>
      <c r="N1114" s="43">
        <f>SUM(G1114*$D$8+H1114*$D$5+I1114*$D$9+J1114*$D$6+K1114*$D$11+L1114*$D$10+M1114*$D$7)</f>
        <v>0</v>
      </c>
      <c r="O1114" s="97" t="e">
        <f>VLOOKUP(B1114,#REF!,14,0)</f>
        <v>#REF!</v>
      </c>
      <c r="P1114" s="106">
        <f>SUM((((I1114+L1114)/1300*0.35)+(J1114+M1114)/14.5*0.35)+(K1114/85)*0.3)*100</f>
        <v>0</v>
      </c>
      <c r="Q1114" s="15"/>
      <c r="R1114" s="15"/>
      <c r="S1114" s="15"/>
      <c r="T1114" s="15"/>
      <c r="U1114" s="15"/>
    </row>
    <row r="1115" spans="1:21" ht="15" customHeight="1">
      <c r="A1115" s="41">
        <f>RANK(N1115,$N$18:$N$1857)</f>
        <v>522</v>
      </c>
      <c r="B1115" s="144"/>
      <c r="C1115" s="144"/>
      <c r="D1115" s="144"/>
      <c r="E1115" s="144"/>
      <c r="F1115" s="144"/>
      <c r="G1115" s="42"/>
      <c r="H1115" s="42"/>
      <c r="I1115" s="42"/>
      <c r="J1115" s="42"/>
      <c r="K1115" s="42"/>
      <c r="L1115" s="42"/>
      <c r="M1115" s="42"/>
      <c r="N1115" s="43">
        <f>SUM(G1115*$D$8+H1115*$D$5+I1115*$D$9+J1115*$D$6+K1115*$D$11+L1115*$D$10+M1115*$D$7)</f>
        <v>0</v>
      </c>
      <c r="O1115" s="97" t="e">
        <f>VLOOKUP(B1115,#REF!,14,0)</f>
        <v>#REF!</v>
      </c>
      <c r="P1115" s="106">
        <f>SUM((((I1115+L1115)/1300*0.35)+(J1115+M1115)/14.5*0.35)+(K1115/85)*0.3)*100</f>
        <v>0</v>
      </c>
      <c r="Q1115" s="15"/>
      <c r="R1115" s="15"/>
      <c r="S1115" s="15"/>
      <c r="T1115" s="15"/>
      <c r="U1115" s="15"/>
    </row>
    <row r="1116" spans="1:21" ht="15" customHeight="1">
      <c r="A1116" s="41">
        <f>RANK(N1116,$N$18:$N$1857)</f>
        <v>522</v>
      </c>
      <c r="B1116" s="144"/>
      <c r="C1116" s="144"/>
      <c r="D1116" s="144"/>
      <c r="E1116" s="144"/>
      <c r="F1116" s="144"/>
      <c r="G1116" s="42"/>
      <c r="H1116" s="42"/>
      <c r="I1116" s="42"/>
      <c r="J1116" s="42"/>
      <c r="K1116" s="42"/>
      <c r="L1116" s="42"/>
      <c r="M1116" s="42"/>
      <c r="N1116" s="43">
        <f>SUM(G1116*$D$8+H1116*$D$5+I1116*$D$9+J1116*$D$6+K1116*$D$11+L1116*$D$10+M1116*$D$7)</f>
        <v>0</v>
      </c>
      <c r="O1116" s="97" t="e">
        <f>VLOOKUP(B1116,#REF!,14,0)</f>
        <v>#REF!</v>
      </c>
      <c r="P1116" s="106">
        <f>SUM((((I1116+L1116)/1300*0.35)+(J1116+M1116)/14.5*0.35)+(K1116/85)*0.3)*100</f>
        <v>0</v>
      </c>
      <c r="Q1116" s="15"/>
      <c r="R1116" s="15"/>
      <c r="S1116" s="15"/>
      <c r="T1116" s="15"/>
      <c r="U1116" s="15"/>
    </row>
    <row r="1117" spans="1:21" ht="15" customHeight="1">
      <c r="A1117" s="41">
        <f>RANK(N1117,$N$18:$N$1857)</f>
        <v>522</v>
      </c>
      <c r="B1117" s="144"/>
      <c r="C1117" s="144"/>
      <c r="D1117" s="144"/>
      <c r="E1117" s="144"/>
      <c r="F1117" s="144"/>
      <c r="G1117" s="42"/>
      <c r="H1117" s="42"/>
      <c r="I1117" s="42"/>
      <c r="J1117" s="42"/>
      <c r="K1117" s="42"/>
      <c r="L1117" s="42"/>
      <c r="M1117" s="42"/>
      <c r="N1117" s="43">
        <f>SUM(G1117*$D$8+H1117*$D$5+I1117*$D$9+J1117*$D$6+K1117*$D$11+L1117*$D$10+M1117*$D$7)</f>
        <v>0</v>
      </c>
      <c r="O1117" s="97" t="e">
        <f>VLOOKUP(B1117,#REF!,14,0)</f>
        <v>#REF!</v>
      </c>
      <c r="P1117" s="106">
        <f>SUM((((I1117+L1117)/1300*0.35)+(J1117+M1117)/14.5*0.35)+(K1117/85)*0.3)*100</f>
        <v>0</v>
      </c>
      <c r="Q1117" s="15"/>
      <c r="R1117" s="15"/>
      <c r="S1117" s="15"/>
      <c r="T1117" s="15"/>
      <c r="U1117" s="15"/>
    </row>
    <row r="1118" spans="1:21" ht="15" customHeight="1">
      <c r="A1118" s="41">
        <f>RANK(N1118,$N$18:$N$1857)</f>
        <v>522</v>
      </c>
      <c r="B1118" s="144"/>
      <c r="C1118" s="144"/>
      <c r="D1118" s="144"/>
      <c r="E1118" s="144"/>
      <c r="F1118" s="144"/>
      <c r="G1118" s="42"/>
      <c r="H1118" s="42"/>
      <c r="I1118" s="42"/>
      <c r="J1118" s="42"/>
      <c r="K1118" s="42"/>
      <c r="L1118" s="42"/>
      <c r="M1118" s="42"/>
      <c r="N1118" s="43">
        <f>SUM(G1118*$D$8+H1118*$D$5+I1118*$D$9+J1118*$D$6+K1118*$D$11+L1118*$D$10+M1118*$D$7)</f>
        <v>0</v>
      </c>
      <c r="O1118" s="97" t="e">
        <f>VLOOKUP(B1118,#REF!,14,0)</f>
        <v>#REF!</v>
      </c>
      <c r="P1118" s="106">
        <f>SUM((((I1118+L1118)/1300*0.35)+(J1118+M1118)/14.5*0.35)+(K1118/85)*0.3)*100</f>
        <v>0</v>
      </c>
      <c r="Q1118" s="15"/>
      <c r="R1118" s="15"/>
      <c r="S1118" s="15"/>
      <c r="T1118" s="15"/>
      <c r="U1118" s="15"/>
    </row>
    <row r="1119" spans="1:21" ht="15" customHeight="1">
      <c r="A1119" s="41">
        <f>RANK(N1119,$N$18:$N$1857)</f>
        <v>522</v>
      </c>
      <c r="B1119" s="144"/>
      <c r="C1119" s="144"/>
      <c r="D1119" s="144"/>
      <c r="E1119" s="144"/>
      <c r="F1119" s="144"/>
      <c r="G1119" s="42"/>
      <c r="H1119" s="42"/>
      <c r="I1119" s="42"/>
      <c r="J1119" s="42"/>
      <c r="K1119" s="42"/>
      <c r="L1119" s="42"/>
      <c r="M1119" s="42"/>
      <c r="N1119" s="43">
        <f>SUM(G1119*$D$8+H1119*$D$5+I1119*$D$9+J1119*$D$6+K1119*$D$11+L1119*$D$10+M1119*$D$7)</f>
        <v>0</v>
      </c>
      <c r="O1119" s="97" t="e">
        <f>VLOOKUP(B1119,#REF!,14,0)</f>
        <v>#REF!</v>
      </c>
      <c r="P1119" s="106">
        <f>SUM((((I1119+L1119)/1300*0.35)+(J1119+M1119)/14.5*0.35)+(K1119/85)*0.3)*100</f>
        <v>0</v>
      </c>
      <c r="Q1119" s="15"/>
      <c r="R1119" s="15"/>
      <c r="S1119" s="15"/>
      <c r="T1119" s="15"/>
      <c r="U1119" s="15"/>
    </row>
    <row r="1120" spans="1:21" ht="15" customHeight="1">
      <c r="A1120" s="41">
        <f>RANK(N1120,$N$18:$N$1857)</f>
        <v>522</v>
      </c>
      <c r="B1120" s="144"/>
      <c r="C1120" s="144"/>
      <c r="D1120" s="144"/>
      <c r="E1120" s="144"/>
      <c r="F1120" s="144"/>
      <c r="G1120" s="42"/>
      <c r="H1120" s="42"/>
      <c r="I1120" s="42"/>
      <c r="J1120" s="42"/>
      <c r="K1120" s="42"/>
      <c r="L1120" s="42"/>
      <c r="M1120" s="42"/>
      <c r="N1120" s="43">
        <f>SUM(G1120*$D$8+H1120*$D$5+I1120*$D$9+J1120*$D$6+K1120*$D$11+L1120*$D$10+M1120*$D$7)</f>
        <v>0</v>
      </c>
      <c r="O1120" s="97" t="e">
        <f>VLOOKUP(B1120,#REF!,14,0)</f>
        <v>#REF!</v>
      </c>
      <c r="P1120" s="106">
        <f>SUM((((I1120+L1120)/1300*0.35)+(J1120+M1120)/14.5*0.35)+(K1120/85)*0.3)*100</f>
        <v>0</v>
      </c>
      <c r="Q1120" s="15"/>
      <c r="R1120" s="15"/>
      <c r="S1120" s="15"/>
      <c r="T1120" s="15"/>
      <c r="U1120" s="15"/>
    </row>
    <row r="1121" spans="1:21" ht="15" customHeight="1">
      <c r="A1121" s="41">
        <f>RANK(N1121,$N$18:$N$1857)</f>
        <v>522</v>
      </c>
      <c r="B1121" s="144"/>
      <c r="C1121" s="144"/>
      <c r="D1121" s="144"/>
      <c r="E1121" s="144"/>
      <c r="F1121" s="144"/>
      <c r="G1121" s="42"/>
      <c r="H1121" s="42"/>
      <c r="I1121" s="42"/>
      <c r="J1121" s="42"/>
      <c r="K1121" s="42"/>
      <c r="L1121" s="42"/>
      <c r="M1121" s="42"/>
      <c r="N1121" s="43">
        <f>SUM(G1121*$D$8+H1121*$D$5+I1121*$D$9+J1121*$D$6+K1121*$D$11+L1121*$D$10+M1121*$D$7)</f>
        <v>0</v>
      </c>
      <c r="O1121" s="97" t="e">
        <f>VLOOKUP(B1121,#REF!,14,0)</f>
        <v>#REF!</v>
      </c>
      <c r="P1121" s="106">
        <f>SUM((((I1121+L1121)/1300*0.35)+(J1121+M1121)/14.5*0.35)+(K1121/85)*0.3)*100</f>
        <v>0</v>
      </c>
      <c r="Q1121" s="15"/>
      <c r="R1121" s="15"/>
      <c r="S1121" s="15"/>
      <c r="T1121" s="15"/>
      <c r="U1121" s="15"/>
    </row>
    <row r="1122" spans="1:21" ht="15" customHeight="1">
      <c r="A1122" s="41">
        <f>RANK(N1122,$N$18:$N$1857)</f>
        <v>522</v>
      </c>
      <c r="B1122" s="144"/>
      <c r="C1122" s="144"/>
      <c r="D1122" s="144"/>
      <c r="E1122" s="144"/>
      <c r="F1122" s="144"/>
      <c r="G1122" s="42"/>
      <c r="H1122" s="42"/>
      <c r="I1122" s="42"/>
      <c r="J1122" s="42"/>
      <c r="K1122" s="42"/>
      <c r="L1122" s="42"/>
      <c r="M1122" s="42"/>
      <c r="N1122" s="43">
        <f>SUM(G1122*$D$8+H1122*$D$5+I1122*$D$9+J1122*$D$6+K1122*$D$11+L1122*$D$10+M1122*$D$7)</f>
        <v>0</v>
      </c>
      <c r="O1122" s="97" t="e">
        <f>VLOOKUP(B1122,#REF!,14,0)</f>
        <v>#REF!</v>
      </c>
      <c r="P1122" s="106">
        <f>SUM((((I1122+L1122)/1300*0.35)+(J1122+M1122)/14.5*0.35)+(K1122/85)*0.3)*100</f>
        <v>0</v>
      </c>
      <c r="Q1122" s="15"/>
      <c r="R1122" s="15"/>
      <c r="S1122" s="15"/>
      <c r="T1122" s="15"/>
      <c r="U1122" s="15"/>
    </row>
    <row r="1123" spans="1:21" ht="15" customHeight="1">
      <c r="A1123" s="41">
        <f>RANK(N1123,$N$18:$N$1857)</f>
        <v>522</v>
      </c>
      <c r="B1123" s="144"/>
      <c r="C1123" s="144"/>
      <c r="D1123" s="144"/>
      <c r="E1123" s="144"/>
      <c r="F1123" s="144"/>
      <c r="G1123" s="42"/>
      <c r="H1123" s="42"/>
      <c r="I1123" s="42"/>
      <c r="J1123" s="42"/>
      <c r="K1123" s="42"/>
      <c r="L1123" s="42"/>
      <c r="M1123" s="42"/>
      <c r="N1123" s="43">
        <f>SUM(G1123*$D$8+H1123*$D$5+I1123*$D$9+J1123*$D$6+K1123*$D$11+L1123*$D$10+M1123*$D$7)</f>
        <v>0</v>
      </c>
      <c r="O1123" s="97" t="e">
        <f>VLOOKUP(B1123,#REF!,14,0)</f>
        <v>#REF!</v>
      </c>
      <c r="P1123" s="106">
        <f>SUM((((I1123+L1123)/1300*0.35)+(J1123+M1123)/14.5*0.35)+(K1123/85)*0.3)*100</f>
        <v>0</v>
      </c>
      <c r="Q1123" s="15"/>
      <c r="R1123" s="15"/>
      <c r="S1123" s="15"/>
      <c r="T1123" s="15"/>
      <c r="U1123" s="15"/>
    </row>
    <row r="1124" spans="1:21" ht="15" customHeight="1">
      <c r="A1124" s="41">
        <f>RANK(N1124,$N$18:$N$1857)</f>
        <v>522</v>
      </c>
      <c r="B1124" s="143"/>
      <c r="C1124" s="144"/>
      <c r="D1124" s="144"/>
      <c r="E1124" s="144"/>
      <c r="F1124" s="144"/>
      <c r="G1124" s="42"/>
      <c r="H1124" s="42"/>
      <c r="I1124" s="42"/>
      <c r="J1124" s="42"/>
      <c r="K1124" s="42"/>
      <c r="L1124" s="42"/>
      <c r="M1124" s="42"/>
      <c r="N1124" s="43">
        <f>SUM(G1124*$D$8+H1124*$D$5+I1124*$D$9+J1124*$D$6+K1124*$D$11+L1124*$D$10+M1124*$D$7)</f>
        <v>0</v>
      </c>
      <c r="O1124" s="97" t="e">
        <f>VLOOKUP(B1124,#REF!,14,0)</f>
        <v>#REF!</v>
      </c>
      <c r="P1124" s="106">
        <f>SUM((((I1124+L1124)/1300*0.35)+(J1124+M1124)/14.5*0.35)+(K1124/85)*0.3)*100</f>
        <v>0</v>
      </c>
      <c r="Q1124" s="15"/>
      <c r="R1124" s="15"/>
      <c r="S1124" s="15"/>
      <c r="T1124" s="15"/>
      <c r="U1124" s="15"/>
    </row>
    <row r="1125" spans="1:21" ht="15" customHeight="1">
      <c r="A1125" s="41">
        <f>RANK(N1125,$N$18:$N$1857)</f>
        <v>522</v>
      </c>
      <c r="B1125" s="143"/>
      <c r="C1125" s="144"/>
      <c r="D1125" s="144"/>
      <c r="E1125" s="144"/>
      <c r="F1125" s="144"/>
      <c r="G1125" s="42"/>
      <c r="H1125" s="42"/>
      <c r="I1125" s="42"/>
      <c r="J1125" s="42"/>
      <c r="K1125" s="42"/>
      <c r="L1125" s="42"/>
      <c r="M1125" s="42"/>
      <c r="N1125" s="43">
        <f>SUM(G1125*$D$8+H1125*$D$5+I1125*$D$9+J1125*$D$6+K1125*$D$11+L1125*$D$10+M1125*$D$7)</f>
        <v>0</v>
      </c>
      <c r="O1125" s="97" t="e">
        <f>VLOOKUP(B1125,#REF!,14,0)</f>
        <v>#REF!</v>
      </c>
      <c r="P1125" s="106">
        <f>SUM((((I1125+L1125)/1300*0.35)+(J1125+M1125)/14.5*0.35)+(K1125/85)*0.3)*100</f>
        <v>0</v>
      </c>
      <c r="Q1125" s="15"/>
      <c r="R1125" s="15"/>
      <c r="S1125" s="15"/>
      <c r="T1125" s="15"/>
      <c r="U1125" s="15"/>
    </row>
    <row r="1126" spans="1:21" ht="15" customHeight="1">
      <c r="A1126" s="41">
        <f>RANK(N1126,$N$18:$N$1857)</f>
        <v>522</v>
      </c>
      <c r="B1126" s="146"/>
      <c r="C1126" s="144"/>
      <c r="D1126" s="144"/>
      <c r="E1126" s="144"/>
      <c r="F1126" s="144"/>
      <c r="G1126" s="42"/>
      <c r="H1126" s="42"/>
      <c r="I1126" s="42"/>
      <c r="J1126" s="42"/>
      <c r="K1126" s="42"/>
      <c r="L1126" s="42"/>
      <c r="M1126" s="42"/>
      <c r="N1126" s="43">
        <f>SUM(G1126*$D$8+H1126*$D$5+I1126*$D$9+J1126*$D$6+K1126*$D$11+L1126*$D$10+M1126*$D$7)</f>
        <v>0</v>
      </c>
      <c r="O1126" s="97" t="e">
        <f>VLOOKUP(B1126,#REF!,14,0)</f>
        <v>#REF!</v>
      </c>
      <c r="P1126" s="106">
        <f>SUM((((I1126+L1126)/1300*0.35)+(J1126+M1126)/14.5*0.35)+(K1126/85)*0.3)*100</f>
        <v>0</v>
      </c>
      <c r="Q1126" s="15"/>
      <c r="R1126" s="15"/>
      <c r="S1126" s="15"/>
      <c r="T1126" s="15"/>
      <c r="U1126" s="15"/>
    </row>
    <row r="1127" spans="1:21" ht="15" customHeight="1">
      <c r="A1127" s="41">
        <f>RANK(N1127,$N$18:$N$1857)</f>
        <v>522</v>
      </c>
      <c r="B1127" s="146"/>
      <c r="C1127" s="144"/>
      <c r="D1127" s="144"/>
      <c r="E1127" s="144"/>
      <c r="F1127" s="144"/>
      <c r="G1127" s="42"/>
      <c r="H1127" s="42"/>
      <c r="I1127" s="42"/>
      <c r="J1127" s="42"/>
      <c r="K1127" s="42"/>
      <c r="L1127" s="42"/>
      <c r="M1127" s="42"/>
      <c r="N1127" s="43">
        <f>SUM(G1127*$D$8+H1127*$D$5+I1127*$D$9+J1127*$D$6+K1127*$D$11+L1127*$D$10+M1127*$D$7)</f>
        <v>0</v>
      </c>
      <c r="O1127" s="97" t="e">
        <f>VLOOKUP(B1127,#REF!,14,0)</f>
        <v>#REF!</v>
      </c>
      <c r="P1127" s="106">
        <f>SUM((((I1127+L1127)/1300*0.35)+(J1127+M1127)/14.5*0.35)+(K1127/85)*0.3)*100</f>
        <v>0</v>
      </c>
      <c r="Q1127" s="15"/>
      <c r="R1127" s="15"/>
      <c r="S1127" s="15"/>
      <c r="T1127" s="15"/>
      <c r="U1127" s="15"/>
    </row>
    <row r="1128" spans="1:21" ht="15" customHeight="1">
      <c r="A1128" s="41">
        <f>RANK(N1128,$N$18:$N$1857)</f>
        <v>522</v>
      </c>
      <c r="B1128" s="146"/>
      <c r="C1128" s="144"/>
      <c r="D1128" s="144"/>
      <c r="E1128" s="144"/>
      <c r="F1128" s="144"/>
      <c r="G1128" s="42"/>
      <c r="H1128" s="42"/>
      <c r="I1128" s="42"/>
      <c r="J1128" s="42"/>
      <c r="K1128" s="42"/>
      <c r="L1128" s="42"/>
      <c r="M1128" s="42"/>
      <c r="N1128" s="43">
        <f>SUM(G1128*$D$8+H1128*$D$5+I1128*$D$9+J1128*$D$6+K1128*$D$11+L1128*$D$10+M1128*$D$7)</f>
        <v>0</v>
      </c>
      <c r="O1128" s="97" t="e">
        <f>VLOOKUP(B1128,#REF!,14,0)</f>
        <v>#REF!</v>
      </c>
      <c r="P1128" s="106">
        <f>SUM((((I1128+L1128)/1300*0.35)+(J1128+M1128)/14.5*0.35)+(K1128/85)*0.3)*100</f>
        <v>0</v>
      </c>
      <c r="Q1128" s="15"/>
      <c r="R1128" s="15"/>
      <c r="S1128" s="15"/>
      <c r="T1128" s="15"/>
      <c r="U1128" s="15"/>
    </row>
    <row r="1129" spans="1:21" ht="15" customHeight="1">
      <c r="A1129" s="41">
        <f>RANK(N1129,$N$18:$N$1857)</f>
        <v>522</v>
      </c>
      <c r="B1129" s="146"/>
      <c r="C1129" s="144"/>
      <c r="D1129" s="144"/>
      <c r="E1129" s="144"/>
      <c r="F1129" s="144"/>
      <c r="G1129" s="42"/>
      <c r="H1129" s="42"/>
      <c r="I1129" s="42"/>
      <c r="J1129" s="42"/>
      <c r="K1129" s="42"/>
      <c r="L1129" s="42"/>
      <c r="M1129" s="42"/>
      <c r="N1129" s="43">
        <f>SUM(G1129*$D$8+H1129*$D$5+I1129*$D$9+J1129*$D$6+K1129*$D$11+L1129*$D$10+M1129*$D$7)</f>
        <v>0</v>
      </c>
      <c r="O1129" s="97" t="e">
        <f>VLOOKUP(B1129,#REF!,14,0)</f>
        <v>#REF!</v>
      </c>
      <c r="P1129" s="106">
        <f>SUM((((I1129+L1129)/1300*0.35)+(J1129+M1129)/14.5*0.35)+(K1129/85)*0.3)*100</f>
        <v>0</v>
      </c>
      <c r="Q1129" s="15"/>
      <c r="R1129" s="15"/>
      <c r="S1129" s="15"/>
      <c r="T1129" s="15"/>
      <c r="U1129" s="15"/>
    </row>
    <row r="1130" spans="1:21" ht="15" customHeight="1">
      <c r="A1130" s="41">
        <f>RANK(N1130,$N$18:$N$1857)</f>
        <v>522</v>
      </c>
      <c r="B1130" s="146"/>
      <c r="C1130" s="144"/>
      <c r="D1130" s="144"/>
      <c r="E1130" s="144"/>
      <c r="F1130" s="144"/>
      <c r="G1130" s="42"/>
      <c r="H1130" s="42"/>
      <c r="I1130" s="42"/>
      <c r="J1130" s="42"/>
      <c r="K1130" s="42"/>
      <c r="L1130" s="42"/>
      <c r="M1130" s="42"/>
      <c r="N1130" s="43">
        <f>SUM(G1130*$D$8+H1130*$D$5+I1130*$D$9+J1130*$D$6+K1130*$D$11+L1130*$D$10+M1130*$D$7)</f>
        <v>0</v>
      </c>
      <c r="O1130" s="97" t="e">
        <f>VLOOKUP(B1130,#REF!,14,0)</f>
        <v>#REF!</v>
      </c>
      <c r="P1130" s="106">
        <f>SUM((((I1130+L1130)/1300*0.35)+(J1130+M1130)/14.5*0.35)+(K1130/85)*0.3)*100</f>
        <v>0</v>
      </c>
      <c r="Q1130" s="15"/>
      <c r="R1130" s="15"/>
      <c r="S1130" s="15"/>
      <c r="T1130" s="15"/>
      <c r="U1130" s="15"/>
    </row>
    <row r="1131" spans="1:21" ht="15" customHeight="1">
      <c r="A1131" s="41">
        <f>RANK(N1131,$N$18:$N$1857)</f>
        <v>522</v>
      </c>
      <c r="B1131" s="146"/>
      <c r="C1131" s="144"/>
      <c r="D1131" s="144"/>
      <c r="E1131" s="144"/>
      <c r="F1131" s="144"/>
      <c r="G1131" s="42"/>
      <c r="H1131" s="42"/>
      <c r="I1131" s="42"/>
      <c r="J1131" s="42"/>
      <c r="K1131" s="42"/>
      <c r="L1131" s="42"/>
      <c r="M1131" s="42"/>
      <c r="N1131" s="43">
        <f>SUM(G1131*$D$8+H1131*$D$5+I1131*$D$9+J1131*$D$6+K1131*$D$11+L1131*$D$10+M1131*$D$7)</f>
        <v>0</v>
      </c>
      <c r="O1131" s="97" t="e">
        <f>VLOOKUP(B1131,#REF!,14,0)</f>
        <v>#REF!</v>
      </c>
      <c r="P1131" s="106">
        <f>SUM((((I1131+L1131)/1300*0.35)+(J1131+M1131)/14.5*0.35)+(K1131/85)*0.3)*100</f>
        <v>0</v>
      </c>
      <c r="Q1131" s="15"/>
      <c r="R1131" s="15"/>
      <c r="S1131" s="15"/>
      <c r="T1131" s="15"/>
      <c r="U1131" s="15"/>
    </row>
    <row r="1132" spans="1:21" ht="15" customHeight="1">
      <c r="A1132" s="41">
        <f>RANK(N1132,$N$18:$N$1857)</f>
        <v>522</v>
      </c>
      <c r="B1132" s="146"/>
      <c r="C1132" s="144"/>
      <c r="D1132" s="144"/>
      <c r="E1132" s="144"/>
      <c r="F1132" s="144"/>
      <c r="G1132" s="42"/>
      <c r="H1132" s="42"/>
      <c r="I1132" s="42"/>
      <c r="J1132" s="42"/>
      <c r="K1132" s="42"/>
      <c r="L1132" s="42"/>
      <c r="M1132" s="42"/>
      <c r="N1132" s="43">
        <f>SUM(G1132*$D$8+H1132*$D$5+I1132*$D$9+J1132*$D$6+K1132*$D$11+L1132*$D$10+M1132*$D$7)</f>
        <v>0</v>
      </c>
      <c r="O1132" s="97" t="e">
        <f>VLOOKUP(B1132,#REF!,14,0)</f>
        <v>#REF!</v>
      </c>
      <c r="P1132" s="106">
        <f>SUM((((I1132+L1132)/1300*0.35)+(J1132+M1132)/14.5*0.35)+(K1132/85)*0.3)*100</f>
        <v>0</v>
      </c>
      <c r="Q1132" s="15"/>
      <c r="R1132" s="15"/>
      <c r="S1132" s="15"/>
      <c r="T1132" s="15"/>
      <c r="U1132" s="15"/>
    </row>
    <row r="1133" spans="1:21" ht="15" customHeight="1">
      <c r="A1133" s="41">
        <f>RANK(N1133,$N$18:$N$1857)</f>
        <v>522</v>
      </c>
      <c r="B1133" s="143"/>
      <c r="C1133" s="144"/>
      <c r="D1133" s="144"/>
      <c r="E1133" s="144"/>
      <c r="F1133" s="144"/>
      <c r="G1133" s="42"/>
      <c r="H1133" s="42"/>
      <c r="I1133" s="42"/>
      <c r="J1133" s="42"/>
      <c r="K1133" s="42"/>
      <c r="L1133" s="42"/>
      <c r="M1133" s="42"/>
      <c r="N1133" s="43">
        <f>SUM(G1133*$D$8+H1133*$D$5+I1133*$D$9+J1133*$D$6+K1133*$D$11+L1133*$D$10+M1133*$D$7)</f>
        <v>0</v>
      </c>
      <c r="O1133" s="97" t="e">
        <f>VLOOKUP(B1133,#REF!,14,0)</f>
        <v>#REF!</v>
      </c>
      <c r="P1133" s="106">
        <f>SUM((((I1133+L1133)/1300*0.35)+(J1133+M1133)/14.5*0.35)+(K1133/85)*0.3)*100</f>
        <v>0</v>
      </c>
      <c r="Q1133" s="15"/>
      <c r="R1133" s="15"/>
      <c r="S1133" s="15"/>
      <c r="T1133" s="15"/>
      <c r="U1133" s="15"/>
    </row>
    <row r="1134" spans="1:21" ht="15" customHeight="1">
      <c r="A1134" s="41">
        <f>RANK(N1134,$N$18:$N$1857)</f>
        <v>522</v>
      </c>
      <c r="B1134" s="154"/>
      <c r="C1134" s="144"/>
      <c r="D1134" s="144"/>
      <c r="E1134" s="144"/>
      <c r="F1134" s="144"/>
      <c r="G1134" s="42"/>
      <c r="H1134" s="42"/>
      <c r="I1134" s="42"/>
      <c r="J1134" s="42"/>
      <c r="K1134" s="42"/>
      <c r="L1134" s="42"/>
      <c r="M1134" s="42"/>
      <c r="N1134" s="43">
        <f>SUM(G1134*$D$8+H1134*$D$5+I1134*$D$9+J1134*$D$6+K1134*$D$11+L1134*$D$10+M1134*$D$7)</f>
        <v>0</v>
      </c>
      <c r="O1134" s="97" t="e">
        <f>VLOOKUP(B1134,#REF!,14,0)</f>
        <v>#REF!</v>
      </c>
      <c r="P1134" s="106">
        <f>SUM((((I1134+L1134)/1300*0.35)+(J1134+M1134)/14.5*0.35)+(K1134/85)*0.3)*100</f>
        <v>0</v>
      </c>
      <c r="Q1134" s="15"/>
      <c r="R1134" s="15"/>
      <c r="S1134" s="15"/>
      <c r="T1134" s="15"/>
      <c r="U1134" s="15"/>
    </row>
    <row r="1135" spans="1:21" ht="15" customHeight="1">
      <c r="A1135" s="41">
        <f>RANK(N1135,$N$18:$N$1857)</f>
        <v>522</v>
      </c>
      <c r="B1135" s="154"/>
      <c r="C1135" s="144"/>
      <c r="D1135" s="144"/>
      <c r="E1135" s="144"/>
      <c r="F1135" s="144"/>
      <c r="G1135" s="42"/>
      <c r="H1135" s="42"/>
      <c r="I1135" s="42"/>
      <c r="J1135" s="42"/>
      <c r="K1135" s="42"/>
      <c r="L1135" s="42"/>
      <c r="M1135" s="42"/>
      <c r="N1135" s="43">
        <f>SUM(G1135*$D$8+H1135*$D$5+I1135*$D$9+J1135*$D$6+K1135*$D$11+L1135*$D$10+M1135*$D$7)</f>
        <v>0</v>
      </c>
      <c r="O1135" s="97" t="e">
        <f>VLOOKUP(B1135,#REF!,14,0)</f>
        <v>#REF!</v>
      </c>
      <c r="P1135" s="106">
        <f>SUM((((I1135+L1135)/1300*0.35)+(J1135+M1135)/14.5*0.35)+(K1135/85)*0.3)*100</f>
        <v>0</v>
      </c>
      <c r="Q1135" s="15"/>
      <c r="R1135" s="15"/>
      <c r="S1135" s="15"/>
      <c r="T1135" s="15"/>
      <c r="U1135" s="15"/>
    </row>
    <row r="1136" spans="1:21" ht="15" customHeight="1">
      <c r="A1136" s="41">
        <f>RANK(N1136,$N$18:$N$1857)</f>
        <v>522</v>
      </c>
      <c r="B1136" s="154"/>
      <c r="C1136" s="144"/>
      <c r="D1136" s="144"/>
      <c r="E1136" s="144"/>
      <c r="F1136" s="144"/>
      <c r="G1136" s="42"/>
      <c r="H1136" s="42"/>
      <c r="I1136" s="42"/>
      <c r="J1136" s="42"/>
      <c r="K1136" s="42"/>
      <c r="L1136" s="42"/>
      <c r="M1136" s="42"/>
      <c r="N1136" s="43">
        <f>SUM(G1136*$D$8+H1136*$D$5+I1136*$D$9+J1136*$D$6+K1136*$D$11+L1136*$D$10+M1136*$D$7)</f>
        <v>0</v>
      </c>
      <c r="O1136" s="97" t="e">
        <f>VLOOKUP(B1136,#REF!,14,0)</f>
        <v>#REF!</v>
      </c>
      <c r="P1136" s="106">
        <f>SUM((((I1136+L1136)/1300*0.35)+(J1136+M1136)/14.5*0.35)+(K1136/85)*0.3)*100</f>
        <v>0</v>
      </c>
      <c r="Q1136" s="15"/>
      <c r="R1136" s="15"/>
      <c r="S1136" s="15"/>
      <c r="T1136" s="15"/>
      <c r="U1136" s="15"/>
    </row>
    <row r="1137" spans="1:21" ht="15" customHeight="1">
      <c r="A1137" s="41">
        <f>RANK(N1137,$N$18:$N$1857)</f>
        <v>522</v>
      </c>
      <c r="B1137" s="154"/>
      <c r="C1137" s="144"/>
      <c r="D1137" s="144"/>
      <c r="E1137" s="144"/>
      <c r="F1137" s="144"/>
      <c r="G1137" s="42"/>
      <c r="H1137" s="42"/>
      <c r="I1137" s="42"/>
      <c r="J1137" s="42"/>
      <c r="K1137" s="42"/>
      <c r="L1137" s="42"/>
      <c r="M1137" s="42"/>
      <c r="N1137" s="43">
        <f>SUM(G1137*$D$8+H1137*$D$5+I1137*$D$9+J1137*$D$6+K1137*$D$11+L1137*$D$10+M1137*$D$7)</f>
        <v>0</v>
      </c>
      <c r="O1137" s="97" t="e">
        <f>VLOOKUP(B1137,#REF!,14,0)</f>
        <v>#REF!</v>
      </c>
      <c r="P1137" s="106">
        <f>SUM((((I1137+L1137)/1300*0.35)+(J1137+M1137)/14.5*0.35)+(K1137/85)*0.3)*100</f>
        <v>0</v>
      </c>
      <c r="Q1137" s="15"/>
      <c r="R1137" s="15"/>
      <c r="S1137" s="15"/>
      <c r="T1137" s="15"/>
      <c r="U1137" s="15"/>
    </row>
    <row r="1138" spans="1:21" ht="15" customHeight="1">
      <c r="A1138" s="41">
        <f>RANK(N1138,$N$18:$N$1857)</f>
        <v>522</v>
      </c>
      <c r="B1138" s="154"/>
      <c r="C1138" s="144"/>
      <c r="D1138" s="144"/>
      <c r="E1138" s="144"/>
      <c r="F1138" s="144"/>
      <c r="G1138" s="42"/>
      <c r="H1138" s="42"/>
      <c r="I1138" s="42"/>
      <c r="J1138" s="42"/>
      <c r="K1138" s="42"/>
      <c r="L1138" s="42"/>
      <c r="M1138" s="42"/>
      <c r="N1138" s="43">
        <f>SUM(G1138*$D$8+H1138*$D$5+I1138*$D$9+J1138*$D$6+K1138*$D$11+L1138*$D$10+M1138*$D$7)</f>
        <v>0</v>
      </c>
      <c r="O1138" s="97" t="e">
        <f>VLOOKUP(B1138,#REF!,14,0)</f>
        <v>#REF!</v>
      </c>
      <c r="P1138" s="106">
        <f>SUM((((I1138+L1138)/1300*0.35)+(J1138+M1138)/14.5*0.35)+(K1138/85)*0.3)*100</f>
        <v>0</v>
      </c>
      <c r="Q1138" s="15"/>
      <c r="R1138" s="15"/>
      <c r="S1138" s="15"/>
      <c r="T1138" s="15"/>
      <c r="U1138" s="15"/>
    </row>
    <row r="1139" spans="1:21" ht="15" customHeight="1">
      <c r="A1139" s="41">
        <f>RANK(N1139,$N$18:$N$1857)</f>
        <v>522</v>
      </c>
      <c r="B1139" s="154"/>
      <c r="C1139" s="144"/>
      <c r="D1139" s="144"/>
      <c r="E1139" s="144"/>
      <c r="F1139" s="144"/>
      <c r="G1139" s="42"/>
      <c r="H1139" s="42"/>
      <c r="I1139" s="42"/>
      <c r="J1139" s="42"/>
      <c r="K1139" s="42"/>
      <c r="L1139" s="42"/>
      <c r="M1139" s="42"/>
      <c r="N1139" s="43">
        <f>SUM(G1139*$D$8+H1139*$D$5+I1139*$D$9+J1139*$D$6+K1139*$D$11+L1139*$D$10+M1139*$D$7)</f>
        <v>0</v>
      </c>
      <c r="O1139" s="97" t="e">
        <f>VLOOKUP(B1139,#REF!,14,0)</f>
        <v>#REF!</v>
      </c>
      <c r="P1139" s="106">
        <f>SUM((((I1139+L1139)/1300*0.35)+(J1139+M1139)/14.5*0.35)+(K1139/85)*0.3)*100</f>
        <v>0</v>
      </c>
      <c r="Q1139" s="15"/>
      <c r="R1139" s="15"/>
      <c r="S1139" s="15"/>
      <c r="T1139" s="15"/>
      <c r="U1139" s="15"/>
    </row>
    <row r="1140" spans="1:21" ht="15" customHeight="1">
      <c r="A1140" s="41">
        <f>RANK(N1140,$N$18:$N$1857)</f>
        <v>522</v>
      </c>
      <c r="B1140" s="154"/>
      <c r="C1140" s="144"/>
      <c r="D1140" s="144"/>
      <c r="E1140" s="144"/>
      <c r="F1140" s="144"/>
      <c r="G1140" s="42"/>
      <c r="H1140" s="42"/>
      <c r="I1140" s="42"/>
      <c r="J1140" s="42"/>
      <c r="K1140" s="42"/>
      <c r="L1140" s="42"/>
      <c r="M1140" s="42"/>
      <c r="N1140" s="43">
        <f>SUM(G1140*$D$8+H1140*$D$5+I1140*$D$9+J1140*$D$6+K1140*$D$11+L1140*$D$10+M1140*$D$7)</f>
        <v>0</v>
      </c>
      <c r="O1140" s="97" t="e">
        <f>VLOOKUP(B1140,#REF!,14,0)</f>
        <v>#REF!</v>
      </c>
      <c r="P1140" s="106">
        <f>SUM((((I1140+L1140)/1300*0.35)+(J1140+M1140)/14.5*0.35)+(K1140/85)*0.3)*100</f>
        <v>0</v>
      </c>
      <c r="Q1140" s="15"/>
      <c r="R1140" s="15"/>
      <c r="S1140" s="15"/>
      <c r="T1140" s="15"/>
      <c r="U1140" s="15"/>
    </row>
    <row r="1141" spans="1:21" ht="15" customHeight="1">
      <c r="A1141" s="41">
        <f>RANK(N1141,$N$18:$N$1857)</f>
        <v>522</v>
      </c>
      <c r="B1141" s="154"/>
      <c r="C1141" s="144"/>
      <c r="D1141" s="144"/>
      <c r="E1141" s="144"/>
      <c r="F1141" s="144"/>
      <c r="G1141" s="42"/>
      <c r="H1141" s="42"/>
      <c r="I1141" s="42"/>
      <c r="J1141" s="42"/>
      <c r="K1141" s="42"/>
      <c r="L1141" s="42"/>
      <c r="M1141" s="42"/>
      <c r="N1141" s="43">
        <f>SUM(G1141*$D$8+H1141*$D$5+I1141*$D$9+J1141*$D$6+K1141*$D$11+L1141*$D$10+M1141*$D$7)</f>
        <v>0</v>
      </c>
      <c r="O1141" s="97" t="e">
        <f>VLOOKUP(B1141,#REF!,14,0)</f>
        <v>#REF!</v>
      </c>
      <c r="P1141" s="106">
        <f>SUM((((I1141+L1141)/1300*0.35)+(J1141+M1141)/14.5*0.35)+(K1141/85)*0.3)*100</f>
        <v>0</v>
      </c>
      <c r="Q1141" s="15"/>
      <c r="R1141" s="15"/>
      <c r="S1141" s="15"/>
      <c r="T1141" s="15"/>
      <c r="U1141" s="15"/>
    </row>
    <row r="1142" spans="1:21" ht="15" customHeight="1">
      <c r="A1142" s="41">
        <f>RANK(N1142,$N$18:$N$1857)</f>
        <v>522</v>
      </c>
      <c r="B1142" s="146"/>
      <c r="C1142" s="144"/>
      <c r="D1142" s="144"/>
      <c r="E1142" s="144"/>
      <c r="F1142" s="144"/>
      <c r="G1142" s="42"/>
      <c r="H1142" s="42"/>
      <c r="I1142" s="42"/>
      <c r="J1142" s="42"/>
      <c r="K1142" s="42"/>
      <c r="L1142" s="42"/>
      <c r="M1142" s="42"/>
      <c r="N1142" s="43">
        <f>SUM(G1142*$D$8+H1142*$D$5+I1142*$D$9+J1142*$D$6+K1142*$D$11+L1142*$D$10+M1142*$D$7)</f>
        <v>0</v>
      </c>
      <c r="O1142" s="97" t="e">
        <f>VLOOKUP(B1142,#REF!,14,0)</f>
        <v>#REF!</v>
      </c>
      <c r="P1142" s="106">
        <f>SUM((((I1142+L1142)/1300*0.35)+(J1142+M1142)/14.5*0.35)+(K1142/85)*0.3)*100</f>
        <v>0</v>
      </c>
      <c r="Q1142" s="15"/>
      <c r="R1142" s="15"/>
      <c r="S1142" s="15"/>
      <c r="T1142" s="15"/>
      <c r="U1142" s="15"/>
    </row>
    <row r="1143" spans="1:21" ht="15" customHeight="1">
      <c r="A1143" s="41">
        <f>RANK(N1143,$N$18:$N$1857)</f>
        <v>522</v>
      </c>
      <c r="B1143" s="146"/>
      <c r="C1143" s="144"/>
      <c r="D1143" s="144"/>
      <c r="E1143" s="144"/>
      <c r="F1143" s="144"/>
      <c r="G1143" s="42"/>
      <c r="H1143" s="42"/>
      <c r="I1143" s="42"/>
      <c r="J1143" s="42"/>
      <c r="K1143" s="42"/>
      <c r="L1143" s="42"/>
      <c r="M1143" s="42"/>
      <c r="N1143" s="43">
        <f>SUM(G1143*$D$8+H1143*$D$5+I1143*$D$9+J1143*$D$6+K1143*$D$11+L1143*$D$10+M1143*$D$7)</f>
        <v>0</v>
      </c>
      <c r="O1143" s="97" t="e">
        <f>VLOOKUP(B1143,#REF!,14,0)</f>
        <v>#REF!</v>
      </c>
      <c r="P1143" s="106">
        <f>SUM((((I1143+L1143)/1300*0.35)+(J1143+M1143)/14.5*0.35)+(K1143/85)*0.3)*100</f>
        <v>0</v>
      </c>
      <c r="Q1143" s="15"/>
      <c r="R1143" s="15"/>
      <c r="S1143" s="15"/>
      <c r="T1143" s="15"/>
      <c r="U1143" s="15"/>
    </row>
    <row r="1144" spans="1:21" ht="15" customHeight="1">
      <c r="A1144" s="41">
        <f>RANK(N1144,$N$18:$N$1857)</f>
        <v>522</v>
      </c>
      <c r="B1144" s="146"/>
      <c r="C1144" s="144"/>
      <c r="D1144" s="144"/>
      <c r="E1144" s="144"/>
      <c r="F1144" s="144"/>
      <c r="G1144" s="42"/>
      <c r="H1144" s="42"/>
      <c r="I1144" s="42"/>
      <c r="J1144" s="42"/>
      <c r="K1144" s="42"/>
      <c r="L1144" s="42"/>
      <c r="M1144" s="42"/>
      <c r="N1144" s="43">
        <f>SUM(G1144*$D$8+H1144*$D$5+I1144*$D$9+J1144*$D$6+K1144*$D$11+L1144*$D$10+M1144*$D$7)</f>
        <v>0</v>
      </c>
      <c r="O1144" s="97" t="e">
        <f>VLOOKUP(B1144,#REF!,14,0)</f>
        <v>#REF!</v>
      </c>
      <c r="P1144" s="106">
        <f>SUM((((I1144+L1144)/1300*0.35)+(J1144+M1144)/14.5*0.35)+(K1144/85)*0.3)*100</f>
        <v>0</v>
      </c>
      <c r="Q1144" s="15"/>
      <c r="R1144" s="15"/>
      <c r="S1144" s="15"/>
      <c r="T1144" s="15"/>
      <c r="U1144" s="15"/>
    </row>
    <row r="1145" spans="1:21" ht="15" customHeight="1">
      <c r="A1145" s="41">
        <f>RANK(N1145,$N$18:$N$1857)</f>
        <v>522</v>
      </c>
      <c r="B1145" s="146"/>
      <c r="C1145" s="144"/>
      <c r="D1145" s="144"/>
      <c r="E1145" s="144"/>
      <c r="F1145" s="144"/>
      <c r="G1145" s="42"/>
      <c r="H1145" s="42"/>
      <c r="I1145" s="42"/>
      <c r="J1145" s="42"/>
      <c r="K1145" s="42"/>
      <c r="L1145" s="42"/>
      <c r="M1145" s="42"/>
      <c r="N1145" s="43">
        <f>SUM(G1145*$D$8+H1145*$D$5+I1145*$D$9+J1145*$D$6+K1145*$D$11+L1145*$D$10+M1145*$D$7)</f>
        <v>0</v>
      </c>
      <c r="O1145" s="97" t="e">
        <f>VLOOKUP(B1145,#REF!,14,0)</f>
        <v>#REF!</v>
      </c>
      <c r="P1145" s="106">
        <f>SUM((((I1145+L1145)/1300*0.35)+(J1145+M1145)/14.5*0.35)+(K1145/85)*0.3)*100</f>
        <v>0</v>
      </c>
      <c r="Q1145" s="15"/>
      <c r="R1145" s="15"/>
      <c r="S1145" s="15"/>
      <c r="T1145" s="15"/>
      <c r="U1145" s="15"/>
    </row>
    <row r="1146" spans="1:21" ht="15" customHeight="1">
      <c r="A1146" s="41">
        <f>RANK(N1146,$N$18:$N$1857)</f>
        <v>522</v>
      </c>
      <c r="B1146" s="146"/>
      <c r="C1146" s="144"/>
      <c r="D1146" s="144"/>
      <c r="E1146" s="144"/>
      <c r="F1146" s="144"/>
      <c r="G1146" s="42"/>
      <c r="H1146" s="42"/>
      <c r="I1146" s="42"/>
      <c r="J1146" s="42"/>
      <c r="K1146" s="42"/>
      <c r="L1146" s="42"/>
      <c r="M1146" s="42"/>
      <c r="N1146" s="43">
        <f>SUM(G1146*$D$8+H1146*$D$5+I1146*$D$9+J1146*$D$6+K1146*$D$11+L1146*$D$10+M1146*$D$7)</f>
        <v>0</v>
      </c>
      <c r="O1146" s="97" t="e">
        <f>VLOOKUP(B1146,#REF!,14,0)</f>
        <v>#REF!</v>
      </c>
      <c r="P1146" s="106">
        <f>SUM((((I1146+L1146)/1300*0.35)+(J1146+M1146)/14.5*0.35)+(K1146/85)*0.3)*100</f>
        <v>0</v>
      </c>
      <c r="Q1146" s="15"/>
      <c r="R1146" s="15"/>
      <c r="S1146" s="15"/>
      <c r="T1146" s="15"/>
      <c r="U1146" s="15"/>
    </row>
    <row r="1147" spans="1:21" ht="15" customHeight="1">
      <c r="A1147" s="41">
        <f>RANK(N1147,$N$18:$N$1857)</f>
        <v>522</v>
      </c>
      <c r="B1147" s="146"/>
      <c r="C1147" s="144"/>
      <c r="D1147" s="144"/>
      <c r="E1147" s="144"/>
      <c r="F1147" s="144"/>
      <c r="G1147" s="42"/>
      <c r="H1147" s="42"/>
      <c r="I1147" s="42"/>
      <c r="J1147" s="42"/>
      <c r="K1147" s="42"/>
      <c r="L1147" s="42"/>
      <c r="M1147" s="42"/>
      <c r="N1147" s="43">
        <f>SUM(G1147*$D$8+H1147*$D$5+I1147*$D$9+J1147*$D$6+K1147*$D$11+L1147*$D$10+M1147*$D$7)</f>
        <v>0</v>
      </c>
      <c r="O1147" s="97" t="e">
        <f>VLOOKUP(B1147,#REF!,14,0)</f>
        <v>#REF!</v>
      </c>
      <c r="P1147" s="106">
        <f>SUM((((I1147+L1147)/1300*0.35)+(J1147+M1147)/14.5*0.35)+(K1147/85)*0.3)*100</f>
        <v>0</v>
      </c>
      <c r="Q1147" s="15"/>
      <c r="R1147" s="15"/>
      <c r="S1147" s="15"/>
      <c r="T1147" s="15"/>
      <c r="U1147" s="15"/>
    </row>
    <row r="1148" spans="1:21" ht="15" customHeight="1">
      <c r="A1148" s="41">
        <f>RANK(N1148,$N$18:$N$1857)</f>
        <v>522</v>
      </c>
      <c r="B1148" s="146"/>
      <c r="C1148" s="144"/>
      <c r="D1148" s="144"/>
      <c r="E1148" s="144"/>
      <c r="F1148" s="144"/>
      <c r="G1148" s="42"/>
      <c r="H1148" s="42"/>
      <c r="I1148" s="42"/>
      <c r="J1148" s="42"/>
      <c r="K1148" s="42"/>
      <c r="L1148" s="42"/>
      <c r="M1148" s="42"/>
      <c r="N1148" s="43">
        <f>SUM(G1148*$D$8+H1148*$D$5+I1148*$D$9+J1148*$D$6+K1148*$D$11+L1148*$D$10+M1148*$D$7)</f>
        <v>0</v>
      </c>
      <c r="O1148" s="97" t="e">
        <f>VLOOKUP(B1148,#REF!,14,0)</f>
        <v>#REF!</v>
      </c>
      <c r="P1148" s="106">
        <f>SUM((((I1148+L1148)/1300*0.35)+(J1148+M1148)/14.5*0.35)+(K1148/85)*0.3)*100</f>
        <v>0</v>
      </c>
      <c r="Q1148" s="15"/>
      <c r="R1148" s="15"/>
      <c r="S1148" s="15"/>
      <c r="T1148" s="15"/>
      <c r="U1148" s="15"/>
    </row>
    <row r="1149" spans="1:21" ht="15" customHeight="1">
      <c r="A1149" s="41">
        <f>RANK(N1149,$N$18:$N$1857)</f>
        <v>522</v>
      </c>
      <c r="B1149" s="146"/>
      <c r="C1149" s="144"/>
      <c r="D1149" s="144"/>
      <c r="E1149" s="144"/>
      <c r="F1149" s="144"/>
      <c r="G1149" s="42"/>
      <c r="H1149" s="42"/>
      <c r="I1149" s="42"/>
      <c r="J1149" s="42"/>
      <c r="K1149" s="42"/>
      <c r="L1149" s="42"/>
      <c r="M1149" s="42"/>
      <c r="N1149" s="43">
        <f>SUM(G1149*$D$8+H1149*$D$5+I1149*$D$9+J1149*$D$6+K1149*$D$11+L1149*$D$10+M1149*$D$7)</f>
        <v>0</v>
      </c>
      <c r="O1149" s="97" t="e">
        <f>VLOOKUP(B1149,#REF!,14,0)</f>
        <v>#REF!</v>
      </c>
      <c r="P1149" s="106">
        <f>SUM((((I1149+L1149)/1300*0.35)+(J1149+M1149)/14.5*0.35)+(K1149/85)*0.3)*100</f>
        <v>0</v>
      </c>
      <c r="Q1149" s="15"/>
      <c r="R1149" s="15"/>
      <c r="S1149" s="15"/>
      <c r="T1149" s="15"/>
      <c r="U1149" s="15"/>
    </row>
    <row r="1150" spans="1:21" ht="15" customHeight="1">
      <c r="A1150" s="41">
        <f>RANK(N1150,$N$18:$N$1857)</f>
        <v>522</v>
      </c>
      <c r="B1150" s="146"/>
      <c r="C1150" s="144"/>
      <c r="D1150" s="144"/>
      <c r="E1150" s="144"/>
      <c r="F1150" s="144"/>
      <c r="G1150" s="42"/>
      <c r="H1150" s="42"/>
      <c r="I1150" s="42"/>
      <c r="J1150" s="42"/>
      <c r="K1150" s="42"/>
      <c r="L1150" s="42"/>
      <c r="M1150" s="42"/>
      <c r="N1150" s="43">
        <f>SUM(G1150*$D$8+H1150*$D$5+I1150*$D$9+J1150*$D$6+K1150*$D$11+L1150*$D$10+M1150*$D$7)</f>
        <v>0</v>
      </c>
      <c r="O1150" s="97" t="e">
        <f>VLOOKUP(B1150,#REF!,14,0)</f>
        <v>#REF!</v>
      </c>
      <c r="P1150" s="106">
        <f>SUM((((I1150+L1150)/1300*0.35)+(J1150+M1150)/14.5*0.35)+(K1150/85)*0.3)*100</f>
        <v>0</v>
      </c>
      <c r="Q1150" s="15"/>
      <c r="R1150" s="15"/>
      <c r="S1150" s="15"/>
      <c r="T1150" s="15"/>
      <c r="U1150" s="15"/>
    </row>
    <row r="1151" spans="1:21" ht="15" customHeight="1">
      <c r="A1151" s="41">
        <f>RANK(N1151,$N$18:$N$1857)</f>
        <v>522</v>
      </c>
      <c r="B1151" s="146"/>
      <c r="C1151" s="144"/>
      <c r="D1151" s="144"/>
      <c r="E1151" s="144"/>
      <c r="F1151" s="144"/>
      <c r="G1151" s="42"/>
      <c r="H1151" s="42"/>
      <c r="I1151" s="42"/>
      <c r="J1151" s="42"/>
      <c r="K1151" s="42"/>
      <c r="L1151" s="42"/>
      <c r="M1151" s="42"/>
      <c r="N1151" s="43">
        <f>SUM(G1151*$D$8+H1151*$D$5+I1151*$D$9+J1151*$D$6+K1151*$D$11+L1151*$D$10+M1151*$D$7)</f>
        <v>0</v>
      </c>
      <c r="O1151" s="97" t="e">
        <f>VLOOKUP(B1151,#REF!,14,0)</f>
        <v>#REF!</v>
      </c>
      <c r="P1151" s="106">
        <f>SUM((((I1151+L1151)/1300*0.35)+(J1151+M1151)/14.5*0.35)+(K1151/85)*0.3)*100</f>
        <v>0</v>
      </c>
      <c r="Q1151" s="15"/>
      <c r="R1151" s="15"/>
      <c r="S1151" s="15"/>
      <c r="T1151" s="15"/>
      <c r="U1151" s="15"/>
    </row>
    <row r="1152" spans="1:21" ht="15" customHeight="1">
      <c r="A1152" s="41">
        <f>RANK(N1152,$N$18:$N$1857)</f>
        <v>522</v>
      </c>
      <c r="B1152" s="146"/>
      <c r="C1152" s="144"/>
      <c r="D1152" s="144"/>
      <c r="E1152" s="144"/>
      <c r="F1152" s="144"/>
      <c r="G1152" s="42"/>
      <c r="H1152" s="42"/>
      <c r="I1152" s="42"/>
      <c r="J1152" s="42"/>
      <c r="K1152" s="42"/>
      <c r="L1152" s="42"/>
      <c r="M1152" s="42"/>
      <c r="N1152" s="43">
        <f>SUM(G1152*$D$8+H1152*$D$5+I1152*$D$9+J1152*$D$6+K1152*$D$11+L1152*$D$10+M1152*$D$7)</f>
        <v>0</v>
      </c>
      <c r="O1152" s="97" t="e">
        <f>VLOOKUP(B1152,#REF!,14,0)</f>
        <v>#REF!</v>
      </c>
      <c r="P1152" s="106">
        <f>SUM((((I1152+L1152)/1300*0.35)+(J1152+M1152)/14.5*0.35)+(K1152/85)*0.3)*100</f>
        <v>0</v>
      </c>
      <c r="Q1152" s="15"/>
      <c r="R1152" s="15"/>
      <c r="S1152" s="15"/>
      <c r="T1152" s="15"/>
      <c r="U1152" s="15"/>
    </row>
    <row r="1153" spans="1:21" ht="15" customHeight="1">
      <c r="A1153" s="41">
        <f>RANK(N1153,$N$18:$N$1857)</f>
        <v>522</v>
      </c>
      <c r="B1153" s="143"/>
      <c r="C1153" s="144"/>
      <c r="D1153" s="144"/>
      <c r="E1153" s="144"/>
      <c r="F1153" s="144"/>
      <c r="G1153" s="42"/>
      <c r="H1153" s="42"/>
      <c r="I1153" s="42"/>
      <c r="J1153" s="42"/>
      <c r="K1153" s="42"/>
      <c r="L1153" s="42"/>
      <c r="M1153" s="42"/>
      <c r="N1153" s="43">
        <f>SUM(G1153*$D$8+H1153*$D$5+I1153*$D$9+J1153*$D$6+K1153*$D$11+L1153*$D$10+M1153*$D$7)</f>
        <v>0</v>
      </c>
      <c r="O1153" s="97" t="e">
        <f>VLOOKUP(B1153,#REF!,14,0)</f>
        <v>#REF!</v>
      </c>
      <c r="P1153" s="106">
        <f>SUM((((I1153+L1153)/1300*0.35)+(J1153+M1153)/14.5*0.35)+(K1153/85)*0.3)*100</f>
        <v>0</v>
      </c>
      <c r="Q1153" s="15"/>
      <c r="R1153" s="15"/>
      <c r="S1153" s="15"/>
      <c r="T1153" s="15"/>
      <c r="U1153" s="15"/>
    </row>
    <row r="1154" spans="1:21" ht="15" customHeight="1">
      <c r="A1154" s="41">
        <f>RANK(N1154,$N$18:$N$1857)</f>
        <v>522</v>
      </c>
      <c r="B1154" s="146"/>
      <c r="C1154" s="144"/>
      <c r="D1154" s="144"/>
      <c r="E1154" s="144"/>
      <c r="F1154" s="144"/>
      <c r="G1154" s="42"/>
      <c r="H1154" s="42"/>
      <c r="I1154" s="42"/>
      <c r="J1154" s="42"/>
      <c r="K1154" s="42"/>
      <c r="L1154" s="42"/>
      <c r="M1154" s="42"/>
      <c r="N1154" s="43">
        <f>SUM(G1154*$D$8+H1154*$D$5+I1154*$D$9+J1154*$D$6+K1154*$D$11+L1154*$D$10+M1154*$D$7)</f>
        <v>0</v>
      </c>
      <c r="O1154" s="97" t="e">
        <f>VLOOKUP(B1154,#REF!,14,0)</f>
        <v>#REF!</v>
      </c>
      <c r="P1154" s="106">
        <f>SUM((((I1154+L1154)/1300*0.35)+(J1154+M1154)/14.5*0.35)+(K1154/85)*0.3)*100</f>
        <v>0</v>
      </c>
      <c r="Q1154" s="15"/>
      <c r="R1154" s="15"/>
      <c r="S1154" s="15"/>
      <c r="T1154" s="15"/>
      <c r="U1154" s="15"/>
    </row>
    <row r="1155" spans="1:21" ht="15" customHeight="1">
      <c r="A1155" s="41">
        <f>RANK(N1155,$N$18:$N$1857)</f>
        <v>522</v>
      </c>
      <c r="B1155" s="146"/>
      <c r="C1155" s="144"/>
      <c r="D1155" s="144"/>
      <c r="E1155" s="144"/>
      <c r="F1155" s="144"/>
      <c r="G1155" s="42"/>
      <c r="H1155" s="42"/>
      <c r="I1155" s="42"/>
      <c r="J1155" s="42"/>
      <c r="K1155" s="42"/>
      <c r="L1155" s="42"/>
      <c r="M1155" s="42"/>
      <c r="N1155" s="43">
        <f>SUM(G1155*$D$8+H1155*$D$5+I1155*$D$9+J1155*$D$6+K1155*$D$11+L1155*$D$10+M1155*$D$7)</f>
        <v>0</v>
      </c>
      <c r="O1155" s="97" t="e">
        <f>VLOOKUP(B1155,#REF!,14,0)</f>
        <v>#REF!</v>
      </c>
      <c r="P1155" s="106">
        <f>SUM((((I1155+L1155)/1300*0.35)+(J1155+M1155)/14.5*0.35)+(K1155/85)*0.3)*100</f>
        <v>0</v>
      </c>
      <c r="Q1155" s="15"/>
      <c r="R1155" s="15"/>
      <c r="S1155" s="15"/>
      <c r="T1155" s="15"/>
      <c r="U1155" s="15"/>
    </row>
    <row r="1156" spans="1:21" ht="15" customHeight="1">
      <c r="A1156" s="41">
        <f>RANK(N1156,$N$18:$N$1857)</f>
        <v>522</v>
      </c>
      <c r="B1156" s="146"/>
      <c r="C1156" s="144"/>
      <c r="D1156" s="144"/>
      <c r="E1156" s="144"/>
      <c r="F1156" s="144"/>
      <c r="G1156" s="42"/>
      <c r="H1156" s="42"/>
      <c r="I1156" s="42"/>
      <c r="J1156" s="42"/>
      <c r="K1156" s="42"/>
      <c r="L1156" s="42"/>
      <c r="M1156" s="42"/>
      <c r="N1156" s="43">
        <f>SUM(G1156*$D$8+H1156*$D$5+I1156*$D$9+J1156*$D$6+K1156*$D$11+L1156*$D$10+M1156*$D$7)</f>
        <v>0</v>
      </c>
      <c r="O1156" s="97" t="e">
        <f>VLOOKUP(B1156,#REF!,14,0)</f>
        <v>#REF!</v>
      </c>
      <c r="P1156" s="106">
        <f>SUM((((I1156+L1156)/1300*0.35)+(J1156+M1156)/14.5*0.35)+(K1156/85)*0.3)*100</f>
        <v>0</v>
      </c>
      <c r="Q1156" s="15"/>
      <c r="R1156" s="15"/>
      <c r="S1156" s="15"/>
      <c r="T1156" s="15"/>
      <c r="U1156" s="15"/>
    </row>
    <row r="1157" spans="1:21" ht="15" customHeight="1">
      <c r="A1157" s="41">
        <f>RANK(N1157,$N$18:$N$1857)</f>
        <v>522</v>
      </c>
      <c r="B1157" s="146"/>
      <c r="C1157" s="144"/>
      <c r="D1157" s="144"/>
      <c r="E1157" s="144"/>
      <c r="F1157" s="144"/>
      <c r="G1157" s="42"/>
      <c r="H1157" s="42"/>
      <c r="I1157" s="42"/>
      <c r="J1157" s="42"/>
      <c r="K1157" s="42"/>
      <c r="L1157" s="42"/>
      <c r="M1157" s="42"/>
      <c r="N1157" s="43">
        <f>SUM(G1157*$D$8+H1157*$D$5+I1157*$D$9+J1157*$D$6+K1157*$D$11+L1157*$D$10+M1157*$D$7)</f>
        <v>0</v>
      </c>
      <c r="O1157" s="97" t="e">
        <f>VLOOKUP(B1157,#REF!,14,0)</f>
        <v>#REF!</v>
      </c>
      <c r="P1157" s="106">
        <f>SUM((((I1157+L1157)/1300*0.35)+(J1157+M1157)/14.5*0.35)+(K1157/85)*0.3)*100</f>
        <v>0</v>
      </c>
      <c r="Q1157" s="15"/>
      <c r="R1157" s="15"/>
      <c r="S1157" s="15"/>
      <c r="T1157" s="15"/>
      <c r="U1157" s="15"/>
    </row>
    <row r="1158" spans="1:21" ht="15" customHeight="1">
      <c r="A1158" s="41">
        <f>RANK(N1158,$N$18:$N$1857)</f>
        <v>522</v>
      </c>
      <c r="B1158" s="146"/>
      <c r="C1158" s="144"/>
      <c r="D1158" s="144"/>
      <c r="E1158" s="144"/>
      <c r="F1158" s="144"/>
      <c r="G1158" s="42"/>
      <c r="H1158" s="42"/>
      <c r="I1158" s="42"/>
      <c r="J1158" s="42"/>
      <c r="K1158" s="42"/>
      <c r="L1158" s="42"/>
      <c r="M1158" s="42"/>
      <c r="N1158" s="43">
        <f>SUM(G1158*$D$8+H1158*$D$5+I1158*$D$9+J1158*$D$6+K1158*$D$11+L1158*$D$10+M1158*$D$7)</f>
        <v>0</v>
      </c>
      <c r="O1158" s="97" t="e">
        <f>VLOOKUP(B1158,#REF!,14,0)</f>
        <v>#REF!</v>
      </c>
      <c r="P1158" s="106">
        <f>SUM((((I1158+L1158)/1300*0.35)+(J1158+M1158)/14.5*0.35)+(K1158/85)*0.3)*100</f>
        <v>0</v>
      </c>
      <c r="Q1158" s="15"/>
      <c r="R1158" s="15"/>
      <c r="S1158" s="15"/>
      <c r="T1158" s="15"/>
      <c r="U1158" s="15"/>
    </row>
    <row r="1159" spans="1:21" ht="15" customHeight="1">
      <c r="A1159" s="41">
        <f>RANK(N1159,$N$18:$N$1857)</f>
        <v>522</v>
      </c>
      <c r="B1159" s="146"/>
      <c r="C1159" s="144"/>
      <c r="D1159" s="144"/>
      <c r="E1159" s="144"/>
      <c r="F1159" s="144"/>
      <c r="G1159" s="42"/>
      <c r="H1159" s="42"/>
      <c r="I1159" s="42"/>
      <c r="J1159" s="42"/>
      <c r="K1159" s="42"/>
      <c r="L1159" s="42"/>
      <c r="M1159" s="42"/>
      <c r="N1159" s="43">
        <f>SUM(G1159*$D$8+H1159*$D$5+I1159*$D$9+J1159*$D$6+K1159*$D$11+L1159*$D$10+M1159*$D$7)</f>
        <v>0</v>
      </c>
      <c r="O1159" s="97" t="e">
        <f>VLOOKUP(B1159,#REF!,14,0)</f>
        <v>#REF!</v>
      </c>
      <c r="P1159" s="106">
        <f>SUM((((I1159+L1159)/1300*0.35)+(J1159+M1159)/14.5*0.35)+(K1159/85)*0.3)*100</f>
        <v>0</v>
      </c>
      <c r="Q1159" s="15"/>
      <c r="R1159" s="15"/>
      <c r="S1159" s="15"/>
      <c r="T1159" s="15"/>
      <c r="U1159" s="15"/>
    </row>
    <row r="1160" spans="1:21" ht="15" customHeight="1">
      <c r="A1160" s="41">
        <f>RANK(N1160,$N$18:$N$1857)</f>
        <v>522</v>
      </c>
      <c r="B1160" s="146"/>
      <c r="C1160" s="144"/>
      <c r="D1160" s="144"/>
      <c r="E1160" s="144"/>
      <c r="F1160" s="144"/>
      <c r="G1160" s="42"/>
      <c r="H1160" s="42"/>
      <c r="I1160" s="42"/>
      <c r="J1160" s="42"/>
      <c r="K1160" s="42"/>
      <c r="L1160" s="42"/>
      <c r="M1160" s="42"/>
      <c r="N1160" s="43">
        <f>SUM(G1160*$D$8+H1160*$D$5+I1160*$D$9+J1160*$D$6+K1160*$D$11+L1160*$D$10+M1160*$D$7)</f>
        <v>0</v>
      </c>
      <c r="O1160" s="97" t="e">
        <f>VLOOKUP(B1160,#REF!,14,0)</f>
        <v>#REF!</v>
      </c>
      <c r="P1160" s="106">
        <f>SUM((((I1160+L1160)/1300*0.35)+(J1160+M1160)/14.5*0.35)+(K1160/85)*0.3)*100</f>
        <v>0</v>
      </c>
      <c r="Q1160" s="15"/>
      <c r="R1160" s="15"/>
      <c r="S1160" s="15"/>
      <c r="T1160" s="15"/>
      <c r="U1160" s="15"/>
    </row>
    <row r="1161" spans="1:21" ht="15" customHeight="1">
      <c r="A1161" s="41">
        <f>RANK(N1161,$N$18:$N$1857)</f>
        <v>522</v>
      </c>
      <c r="B1161" s="146"/>
      <c r="C1161" s="144"/>
      <c r="D1161" s="144"/>
      <c r="E1161" s="144"/>
      <c r="F1161" s="144"/>
      <c r="G1161" s="42"/>
      <c r="H1161" s="42"/>
      <c r="I1161" s="42"/>
      <c r="J1161" s="42"/>
      <c r="K1161" s="42"/>
      <c r="L1161" s="42"/>
      <c r="M1161" s="42"/>
      <c r="N1161" s="43">
        <f>SUM(G1161*$D$8+H1161*$D$5+I1161*$D$9+J1161*$D$6+K1161*$D$11+L1161*$D$10+M1161*$D$7)</f>
        <v>0</v>
      </c>
      <c r="O1161" s="97" t="e">
        <f>VLOOKUP(B1161,#REF!,14,0)</f>
        <v>#REF!</v>
      </c>
      <c r="P1161" s="106">
        <f>SUM((((I1161+L1161)/1300*0.35)+(J1161+M1161)/14.5*0.35)+(K1161/85)*0.3)*100</f>
        <v>0</v>
      </c>
      <c r="Q1161" s="15"/>
      <c r="R1161" s="15"/>
      <c r="S1161" s="15"/>
      <c r="T1161" s="15"/>
      <c r="U1161" s="15"/>
    </row>
    <row r="1162" spans="1:21" ht="15" customHeight="1">
      <c r="A1162" s="41">
        <f>RANK(N1162,$N$18:$N$1857)</f>
        <v>522</v>
      </c>
      <c r="B1162" s="146"/>
      <c r="C1162" s="144"/>
      <c r="D1162" s="144"/>
      <c r="E1162" s="144"/>
      <c r="F1162" s="144"/>
      <c r="G1162" s="42"/>
      <c r="H1162" s="42"/>
      <c r="I1162" s="42"/>
      <c r="J1162" s="42"/>
      <c r="K1162" s="42"/>
      <c r="L1162" s="42"/>
      <c r="M1162" s="42"/>
      <c r="N1162" s="43">
        <f>SUM(G1162*$D$8+H1162*$D$5+I1162*$D$9+J1162*$D$6+K1162*$D$11+L1162*$D$10+M1162*$D$7)</f>
        <v>0</v>
      </c>
      <c r="O1162" s="97" t="e">
        <f>VLOOKUP(B1162,#REF!,14,0)</f>
        <v>#REF!</v>
      </c>
      <c r="P1162" s="106">
        <f>SUM((((I1162+L1162)/1300*0.35)+(J1162+M1162)/14.5*0.35)+(K1162/85)*0.3)*100</f>
        <v>0</v>
      </c>
      <c r="Q1162" s="15"/>
      <c r="R1162" s="15"/>
      <c r="S1162" s="15"/>
      <c r="T1162" s="15"/>
      <c r="U1162" s="15"/>
    </row>
    <row r="1163" spans="1:21" ht="15" customHeight="1">
      <c r="A1163" s="41">
        <f>RANK(N1163,$N$18:$N$1857)</f>
        <v>522</v>
      </c>
      <c r="B1163" s="143"/>
      <c r="C1163" s="144"/>
      <c r="D1163" s="144"/>
      <c r="E1163" s="144"/>
      <c r="F1163" s="144"/>
      <c r="G1163" s="42"/>
      <c r="H1163" s="42"/>
      <c r="I1163" s="42"/>
      <c r="J1163" s="42"/>
      <c r="K1163" s="42"/>
      <c r="L1163" s="42"/>
      <c r="M1163" s="42"/>
      <c r="N1163" s="43">
        <f>SUM(G1163*$D$8+H1163*$D$5+I1163*$D$9+J1163*$D$6+K1163*$D$11+L1163*$D$10+M1163*$D$7)</f>
        <v>0</v>
      </c>
      <c r="O1163" s="97" t="e">
        <f>VLOOKUP(B1163,#REF!,14,0)</f>
        <v>#REF!</v>
      </c>
      <c r="P1163" s="106">
        <f>SUM((((I1163+L1163)/1300*0.35)+(J1163+M1163)/14.5*0.35)+(K1163/85)*0.3)*100</f>
        <v>0</v>
      </c>
      <c r="Q1163" s="15"/>
      <c r="R1163" s="15"/>
      <c r="S1163" s="15"/>
      <c r="T1163" s="15"/>
      <c r="U1163" s="15"/>
    </row>
    <row r="1164" spans="1:21" ht="15" customHeight="1">
      <c r="A1164" s="41">
        <f>RANK(N1164,$N$18:$N$1857)</f>
        <v>522</v>
      </c>
      <c r="B1164" s="143"/>
      <c r="C1164" s="144"/>
      <c r="D1164" s="144"/>
      <c r="E1164" s="144"/>
      <c r="F1164" s="144"/>
      <c r="G1164" s="42"/>
      <c r="H1164" s="42"/>
      <c r="I1164" s="42"/>
      <c r="J1164" s="42"/>
      <c r="K1164" s="42"/>
      <c r="L1164" s="42"/>
      <c r="M1164" s="42"/>
      <c r="N1164" s="43">
        <f>SUM(G1164*$D$8+H1164*$D$5+I1164*$D$9+J1164*$D$6+K1164*$D$11+L1164*$D$10+M1164*$D$7)</f>
        <v>0</v>
      </c>
      <c r="O1164" s="97" t="e">
        <f>VLOOKUP(B1164,#REF!,14,0)</f>
        <v>#REF!</v>
      </c>
      <c r="P1164" s="106">
        <f>SUM((((I1164+L1164)/1300*0.35)+(J1164+M1164)/14.5*0.35)+(K1164/85)*0.3)*100</f>
        <v>0</v>
      </c>
      <c r="Q1164" s="15"/>
      <c r="R1164" s="15"/>
      <c r="S1164" s="15"/>
      <c r="T1164" s="15"/>
      <c r="U1164" s="15"/>
    </row>
    <row r="1165" spans="1:21" ht="15" customHeight="1">
      <c r="A1165" s="41">
        <f>RANK(N1165,$N$18:$N$1857)</f>
        <v>522</v>
      </c>
      <c r="B1165" s="146"/>
      <c r="C1165" s="144"/>
      <c r="D1165" s="144"/>
      <c r="E1165" s="144"/>
      <c r="F1165" s="144"/>
      <c r="G1165" s="42"/>
      <c r="H1165" s="42"/>
      <c r="I1165" s="42"/>
      <c r="J1165" s="42"/>
      <c r="K1165" s="42"/>
      <c r="L1165" s="42"/>
      <c r="M1165" s="42"/>
      <c r="N1165" s="43">
        <f>SUM(G1165*$D$8+H1165*$D$5+I1165*$D$9+J1165*$D$6+K1165*$D$11+L1165*$D$10+M1165*$D$7)</f>
        <v>0</v>
      </c>
      <c r="O1165" s="97" t="e">
        <f>VLOOKUP(B1165,#REF!,14,0)</f>
        <v>#REF!</v>
      </c>
      <c r="P1165" s="106">
        <f>SUM((((I1165+L1165)/1300*0.35)+(J1165+M1165)/14.5*0.35)+(K1165/85)*0.3)*100</f>
        <v>0</v>
      </c>
      <c r="Q1165" s="15"/>
      <c r="R1165" s="15"/>
      <c r="S1165" s="15"/>
      <c r="T1165" s="15"/>
      <c r="U1165" s="15"/>
    </row>
    <row r="1166" spans="1:21" ht="15" customHeight="1">
      <c r="A1166" s="41">
        <f>RANK(N1166,$N$18:$N$1857)</f>
        <v>522</v>
      </c>
      <c r="B1166" s="146"/>
      <c r="C1166" s="144"/>
      <c r="D1166" s="144"/>
      <c r="E1166" s="144"/>
      <c r="F1166" s="144"/>
      <c r="G1166" s="42"/>
      <c r="H1166" s="42"/>
      <c r="I1166" s="42"/>
      <c r="J1166" s="42"/>
      <c r="K1166" s="42"/>
      <c r="L1166" s="42"/>
      <c r="M1166" s="42"/>
      <c r="N1166" s="43">
        <f>SUM(G1166*$D$8+H1166*$D$5+I1166*$D$9+J1166*$D$6+K1166*$D$11+L1166*$D$10+M1166*$D$7)</f>
        <v>0</v>
      </c>
      <c r="O1166" s="97" t="e">
        <f>VLOOKUP(B1166,#REF!,14,0)</f>
        <v>#REF!</v>
      </c>
      <c r="P1166" s="106">
        <f>SUM((((I1166+L1166)/1300*0.35)+(J1166+M1166)/14.5*0.35)+(K1166/85)*0.3)*100</f>
        <v>0</v>
      </c>
      <c r="Q1166" s="15"/>
      <c r="R1166" s="15"/>
      <c r="S1166" s="15"/>
      <c r="T1166" s="15"/>
      <c r="U1166" s="15"/>
    </row>
    <row r="1167" spans="1:21" ht="15" customHeight="1">
      <c r="A1167" s="41">
        <f>RANK(N1167,$N$18:$N$1857)</f>
        <v>522</v>
      </c>
      <c r="B1167" s="146"/>
      <c r="C1167" s="144"/>
      <c r="D1167" s="144"/>
      <c r="E1167" s="144"/>
      <c r="F1167" s="144"/>
      <c r="G1167" s="42"/>
      <c r="H1167" s="42"/>
      <c r="I1167" s="42"/>
      <c r="J1167" s="42"/>
      <c r="K1167" s="42"/>
      <c r="L1167" s="42"/>
      <c r="M1167" s="42"/>
      <c r="N1167" s="43">
        <f>SUM(G1167*$D$8+H1167*$D$5+I1167*$D$9+J1167*$D$6+K1167*$D$11+L1167*$D$10+M1167*$D$7)</f>
        <v>0</v>
      </c>
      <c r="O1167" s="97" t="e">
        <f>VLOOKUP(B1167,#REF!,14,0)</f>
        <v>#REF!</v>
      </c>
      <c r="P1167" s="106">
        <f>SUM((((I1167+L1167)/1300*0.35)+(J1167+M1167)/14.5*0.35)+(K1167/85)*0.3)*100</f>
        <v>0</v>
      </c>
      <c r="Q1167" s="15"/>
      <c r="R1167" s="15"/>
      <c r="S1167" s="15"/>
      <c r="T1167" s="15"/>
      <c r="U1167" s="15"/>
    </row>
    <row r="1168" spans="1:21" ht="15" customHeight="1">
      <c r="A1168" s="41">
        <f>RANK(N1168,$N$18:$N$1857)</f>
        <v>522</v>
      </c>
      <c r="B1168" s="146"/>
      <c r="C1168" s="144"/>
      <c r="D1168" s="144"/>
      <c r="E1168" s="144"/>
      <c r="F1168" s="144"/>
      <c r="G1168" s="42"/>
      <c r="H1168" s="42"/>
      <c r="I1168" s="42"/>
      <c r="J1168" s="42"/>
      <c r="K1168" s="42"/>
      <c r="L1168" s="42"/>
      <c r="M1168" s="42"/>
      <c r="N1168" s="43">
        <f>SUM(G1168*$D$8+H1168*$D$5+I1168*$D$9+J1168*$D$6+K1168*$D$11+L1168*$D$10+M1168*$D$7)</f>
        <v>0</v>
      </c>
      <c r="O1168" s="97" t="e">
        <f>VLOOKUP(B1168,#REF!,14,0)</f>
        <v>#REF!</v>
      </c>
      <c r="P1168" s="106">
        <f>SUM((((I1168+L1168)/1300*0.35)+(J1168+M1168)/14.5*0.35)+(K1168/85)*0.3)*100</f>
        <v>0</v>
      </c>
      <c r="Q1168" s="15"/>
      <c r="R1168" s="15"/>
      <c r="S1168" s="15"/>
      <c r="T1168" s="15"/>
      <c r="U1168" s="15"/>
    </row>
    <row r="1169" spans="1:21" ht="15" customHeight="1">
      <c r="A1169" s="41">
        <f>RANK(N1169,$N$18:$N$1857)</f>
        <v>522</v>
      </c>
      <c r="B1169" s="146"/>
      <c r="C1169" s="144"/>
      <c r="D1169" s="144"/>
      <c r="E1169" s="144"/>
      <c r="F1169" s="144"/>
      <c r="G1169" s="42"/>
      <c r="H1169" s="42"/>
      <c r="I1169" s="42"/>
      <c r="J1169" s="42"/>
      <c r="K1169" s="42"/>
      <c r="L1169" s="42"/>
      <c r="M1169" s="42"/>
      <c r="N1169" s="43">
        <f>SUM(G1169*$D$8+H1169*$D$5+I1169*$D$9+J1169*$D$6+K1169*$D$11+L1169*$D$10+M1169*$D$7)</f>
        <v>0</v>
      </c>
      <c r="O1169" s="97" t="e">
        <f>VLOOKUP(B1169,#REF!,14,0)</f>
        <v>#REF!</v>
      </c>
      <c r="P1169" s="106">
        <f>SUM((((I1169+L1169)/1300*0.35)+(J1169+M1169)/14.5*0.35)+(K1169/85)*0.3)*100</f>
        <v>0</v>
      </c>
      <c r="Q1169" s="15"/>
      <c r="R1169" s="15"/>
      <c r="S1169" s="15"/>
      <c r="T1169" s="15"/>
      <c r="U1169" s="15"/>
    </row>
    <row r="1170" spans="1:21" ht="15" customHeight="1">
      <c r="A1170" s="41">
        <f>RANK(N1170,$N$18:$N$1857)</f>
        <v>522</v>
      </c>
      <c r="B1170" s="146"/>
      <c r="C1170" s="144"/>
      <c r="D1170" s="144"/>
      <c r="E1170" s="144"/>
      <c r="F1170" s="144"/>
      <c r="G1170" s="42"/>
      <c r="H1170" s="42"/>
      <c r="I1170" s="42"/>
      <c r="J1170" s="42"/>
      <c r="K1170" s="42"/>
      <c r="L1170" s="42"/>
      <c r="M1170" s="42"/>
      <c r="N1170" s="43">
        <f>SUM(G1170*$D$8+H1170*$D$5+I1170*$D$9+J1170*$D$6+K1170*$D$11+L1170*$D$10+M1170*$D$7)</f>
        <v>0</v>
      </c>
      <c r="O1170" s="97" t="e">
        <f>VLOOKUP(B1170,#REF!,14,0)</f>
        <v>#REF!</v>
      </c>
      <c r="P1170" s="106">
        <f>SUM((((I1170+L1170)/1300*0.35)+(J1170+M1170)/14.5*0.35)+(K1170/85)*0.3)*100</f>
        <v>0</v>
      </c>
      <c r="Q1170" s="15"/>
      <c r="R1170" s="15"/>
      <c r="S1170" s="15"/>
      <c r="T1170" s="15"/>
      <c r="U1170" s="15"/>
    </row>
    <row r="1171" spans="1:21" ht="15" customHeight="1">
      <c r="A1171" s="41">
        <f>RANK(N1171,$N$18:$N$1857)</f>
        <v>522</v>
      </c>
      <c r="B1171" s="146"/>
      <c r="C1171" s="144"/>
      <c r="D1171" s="144"/>
      <c r="E1171" s="144"/>
      <c r="F1171" s="144"/>
      <c r="G1171" s="42"/>
      <c r="H1171" s="42"/>
      <c r="I1171" s="42"/>
      <c r="J1171" s="42"/>
      <c r="K1171" s="42"/>
      <c r="L1171" s="42"/>
      <c r="M1171" s="42"/>
      <c r="N1171" s="43">
        <f>SUM(G1171*$D$8+H1171*$D$5+I1171*$D$9+J1171*$D$6+K1171*$D$11+L1171*$D$10+M1171*$D$7)</f>
        <v>0</v>
      </c>
      <c r="O1171" s="97" t="e">
        <f>VLOOKUP(B1171,#REF!,14,0)</f>
        <v>#REF!</v>
      </c>
      <c r="P1171" s="106">
        <f>SUM((((I1171+L1171)/1300*0.35)+(J1171+M1171)/14.5*0.35)+(K1171/85)*0.3)*100</f>
        <v>0</v>
      </c>
      <c r="Q1171" s="15"/>
      <c r="R1171" s="15"/>
      <c r="S1171" s="15"/>
      <c r="T1171" s="15"/>
      <c r="U1171" s="15"/>
    </row>
    <row r="1172" spans="1:21" ht="15" customHeight="1">
      <c r="A1172" s="41">
        <f>RANK(N1172,$N$18:$N$1857)</f>
        <v>522</v>
      </c>
      <c r="B1172" s="146"/>
      <c r="C1172" s="144"/>
      <c r="D1172" s="144"/>
      <c r="E1172" s="144"/>
      <c r="F1172" s="144"/>
      <c r="G1172" s="42"/>
      <c r="H1172" s="42"/>
      <c r="I1172" s="42"/>
      <c r="J1172" s="42"/>
      <c r="K1172" s="42"/>
      <c r="L1172" s="42"/>
      <c r="M1172" s="42"/>
      <c r="N1172" s="43">
        <f>SUM(G1172*$D$8+H1172*$D$5+I1172*$D$9+J1172*$D$6+K1172*$D$11+L1172*$D$10+M1172*$D$7)</f>
        <v>0</v>
      </c>
      <c r="O1172" s="97" t="e">
        <f>VLOOKUP(B1172,#REF!,14,0)</f>
        <v>#REF!</v>
      </c>
      <c r="P1172" s="106">
        <f>SUM((((I1172+L1172)/1300*0.35)+(J1172+M1172)/14.5*0.35)+(K1172/85)*0.3)*100</f>
        <v>0</v>
      </c>
      <c r="Q1172" s="15"/>
      <c r="R1172" s="15"/>
      <c r="S1172" s="15"/>
      <c r="T1172" s="15"/>
      <c r="U1172" s="15"/>
    </row>
    <row r="1173" spans="1:21" ht="15" customHeight="1">
      <c r="A1173" s="41">
        <f>RANK(N1173,$N$18:$N$1857)</f>
        <v>522</v>
      </c>
      <c r="B1173" s="146"/>
      <c r="C1173" s="144"/>
      <c r="D1173" s="144"/>
      <c r="E1173" s="144"/>
      <c r="F1173" s="144"/>
      <c r="G1173" s="42"/>
      <c r="H1173" s="42"/>
      <c r="I1173" s="42"/>
      <c r="J1173" s="42"/>
      <c r="K1173" s="42"/>
      <c r="L1173" s="42"/>
      <c r="M1173" s="42"/>
      <c r="N1173" s="43">
        <f>SUM(G1173*$D$8+H1173*$D$5+I1173*$D$9+J1173*$D$6+K1173*$D$11+L1173*$D$10+M1173*$D$7)</f>
        <v>0</v>
      </c>
      <c r="O1173" s="97" t="e">
        <f>VLOOKUP(B1173,#REF!,14,0)</f>
        <v>#REF!</v>
      </c>
      <c r="P1173" s="106">
        <f>SUM((((I1173+L1173)/1300*0.35)+(J1173+M1173)/14.5*0.35)+(K1173/85)*0.3)*100</f>
        <v>0</v>
      </c>
      <c r="Q1173" s="15"/>
      <c r="R1173" s="15"/>
      <c r="S1173" s="15"/>
      <c r="T1173" s="15"/>
      <c r="U1173" s="15"/>
    </row>
    <row r="1174" spans="1:21" ht="15" customHeight="1">
      <c r="A1174" s="41">
        <f>RANK(N1174,$N$18:$N$1857)</f>
        <v>522</v>
      </c>
      <c r="B1174" s="143"/>
      <c r="C1174" s="144"/>
      <c r="D1174" s="144"/>
      <c r="E1174" s="144"/>
      <c r="F1174" s="144"/>
      <c r="G1174" s="42"/>
      <c r="H1174" s="42"/>
      <c r="I1174" s="42"/>
      <c r="J1174" s="42"/>
      <c r="K1174" s="42"/>
      <c r="L1174" s="42"/>
      <c r="M1174" s="42"/>
      <c r="N1174" s="43">
        <f>SUM(G1174*$D$8+H1174*$D$5+I1174*$D$9+J1174*$D$6+K1174*$D$11+L1174*$D$10+M1174*$D$7)</f>
        <v>0</v>
      </c>
      <c r="O1174" s="97" t="e">
        <f>VLOOKUP(B1174,#REF!,14,0)</f>
        <v>#REF!</v>
      </c>
      <c r="P1174" s="106">
        <f>SUM((((I1174+L1174)/1300*0.35)+(J1174+M1174)/14.5*0.35)+(K1174/85)*0.3)*100</f>
        <v>0</v>
      </c>
      <c r="Q1174" s="15"/>
      <c r="R1174" s="15"/>
      <c r="S1174" s="15"/>
      <c r="T1174" s="15"/>
      <c r="U1174" s="15"/>
    </row>
    <row r="1175" spans="1:21" ht="15" customHeight="1">
      <c r="A1175" s="41">
        <f>RANK(N1175,$N$18:$N$1857)</f>
        <v>522</v>
      </c>
      <c r="B1175" s="146"/>
      <c r="C1175" s="144"/>
      <c r="D1175" s="144"/>
      <c r="E1175" s="144"/>
      <c r="F1175" s="144"/>
      <c r="G1175" s="42"/>
      <c r="H1175" s="42"/>
      <c r="I1175" s="42"/>
      <c r="J1175" s="42"/>
      <c r="K1175" s="42"/>
      <c r="L1175" s="42"/>
      <c r="M1175" s="42"/>
      <c r="N1175" s="43">
        <f>SUM(G1175*$D$8+H1175*$D$5+I1175*$D$9+J1175*$D$6+K1175*$D$11+L1175*$D$10+M1175*$D$7)</f>
        <v>0</v>
      </c>
      <c r="O1175" s="97" t="e">
        <f>VLOOKUP(B1175,#REF!,14,0)</f>
        <v>#REF!</v>
      </c>
      <c r="P1175" s="106">
        <f>SUM((((I1175+L1175)/1300*0.35)+(J1175+M1175)/14.5*0.35)+(K1175/85)*0.3)*100</f>
        <v>0</v>
      </c>
      <c r="Q1175" s="15"/>
      <c r="R1175" s="15"/>
      <c r="S1175" s="15"/>
      <c r="T1175" s="15"/>
      <c r="U1175" s="15"/>
    </row>
    <row r="1176" spans="1:21" ht="15" customHeight="1">
      <c r="A1176" s="41">
        <f>RANK(N1176,$N$18:$N$1857)</f>
        <v>522</v>
      </c>
      <c r="B1176" s="146"/>
      <c r="C1176" s="144"/>
      <c r="D1176" s="144"/>
      <c r="E1176" s="144"/>
      <c r="F1176" s="144"/>
      <c r="G1176" s="42"/>
      <c r="H1176" s="42"/>
      <c r="I1176" s="42"/>
      <c r="J1176" s="42"/>
      <c r="K1176" s="42"/>
      <c r="L1176" s="42"/>
      <c r="M1176" s="42"/>
      <c r="N1176" s="43">
        <f>SUM(G1176*$D$8+H1176*$D$5+I1176*$D$9+J1176*$D$6+K1176*$D$11+L1176*$D$10+M1176*$D$7)</f>
        <v>0</v>
      </c>
      <c r="O1176" s="97" t="e">
        <f>VLOOKUP(B1176,#REF!,14,0)</f>
        <v>#REF!</v>
      </c>
      <c r="P1176" s="106">
        <f>SUM((((I1176+L1176)/1300*0.35)+(J1176+M1176)/14.5*0.35)+(K1176/85)*0.3)*100</f>
        <v>0</v>
      </c>
      <c r="Q1176" s="15"/>
      <c r="R1176" s="15"/>
      <c r="S1176" s="15"/>
      <c r="T1176" s="15"/>
      <c r="U1176" s="15"/>
    </row>
    <row r="1177" spans="1:21" ht="15" customHeight="1">
      <c r="A1177" s="41">
        <f>RANK(N1177,$N$18:$N$1857)</f>
        <v>522</v>
      </c>
      <c r="B1177" s="146"/>
      <c r="C1177" s="144"/>
      <c r="D1177" s="144"/>
      <c r="E1177" s="144"/>
      <c r="F1177" s="144"/>
      <c r="G1177" s="42"/>
      <c r="H1177" s="42"/>
      <c r="I1177" s="42"/>
      <c r="J1177" s="42"/>
      <c r="K1177" s="42"/>
      <c r="L1177" s="42"/>
      <c r="M1177" s="42"/>
      <c r="N1177" s="43">
        <f>SUM(G1177*$D$8+H1177*$D$5+I1177*$D$9+J1177*$D$6+K1177*$D$11+L1177*$D$10+M1177*$D$7)</f>
        <v>0</v>
      </c>
      <c r="O1177" s="97" t="e">
        <f>VLOOKUP(B1177,#REF!,14,0)</f>
        <v>#REF!</v>
      </c>
      <c r="P1177" s="106">
        <f>SUM((((I1177+L1177)/1300*0.35)+(J1177+M1177)/14.5*0.35)+(K1177/85)*0.3)*100</f>
        <v>0</v>
      </c>
      <c r="Q1177" s="15"/>
      <c r="R1177" s="15"/>
      <c r="S1177" s="15"/>
      <c r="T1177" s="15"/>
      <c r="U1177" s="15"/>
    </row>
    <row r="1178" spans="1:21" ht="15" customHeight="1">
      <c r="A1178" s="41">
        <f>RANK(N1178,$N$18:$N$1857)</f>
        <v>522</v>
      </c>
      <c r="B1178" s="146"/>
      <c r="C1178" s="144"/>
      <c r="D1178" s="144"/>
      <c r="E1178" s="144"/>
      <c r="F1178" s="144"/>
      <c r="G1178" s="42"/>
      <c r="H1178" s="42"/>
      <c r="I1178" s="42"/>
      <c r="J1178" s="42"/>
      <c r="K1178" s="42"/>
      <c r="L1178" s="42"/>
      <c r="M1178" s="42"/>
      <c r="N1178" s="43">
        <f>SUM(G1178*$D$8+H1178*$D$5+I1178*$D$9+J1178*$D$6+K1178*$D$11+L1178*$D$10+M1178*$D$7)</f>
        <v>0</v>
      </c>
      <c r="O1178" s="97" t="e">
        <f>VLOOKUP(B1178,#REF!,14,0)</f>
        <v>#REF!</v>
      </c>
      <c r="P1178" s="106">
        <f>SUM((((I1178+L1178)/1300*0.35)+(J1178+M1178)/14.5*0.35)+(K1178/85)*0.3)*100</f>
        <v>0</v>
      </c>
      <c r="Q1178" s="15"/>
      <c r="R1178" s="15"/>
      <c r="S1178" s="15"/>
      <c r="T1178" s="15"/>
      <c r="U1178" s="15"/>
    </row>
    <row r="1179" spans="1:21" ht="15" customHeight="1">
      <c r="A1179" s="41">
        <f>RANK(N1179,$N$18:$N$1857)</f>
        <v>522</v>
      </c>
      <c r="B1179" s="146"/>
      <c r="C1179" s="144"/>
      <c r="D1179" s="144"/>
      <c r="E1179" s="144"/>
      <c r="F1179" s="144"/>
      <c r="G1179" s="42"/>
      <c r="H1179" s="42"/>
      <c r="I1179" s="42"/>
      <c r="J1179" s="42"/>
      <c r="K1179" s="42"/>
      <c r="L1179" s="42"/>
      <c r="M1179" s="42"/>
      <c r="N1179" s="43">
        <f>SUM(G1179*$D$8+H1179*$D$5+I1179*$D$9+J1179*$D$6+K1179*$D$11+L1179*$D$10+M1179*$D$7)</f>
        <v>0</v>
      </c>
      <c r="O1179" s="97" t="e">
        <f>VLOOKUP(B1179,#REF!,14,0)</f>
        <v>#REF!</v>
      </c>
      <c r="P1179" s="106">
        <f>SUM((((I1179+L1179)/1300*0.35)+(J1179+M1179)/14.5*0.35)+(K1179/85)*0.3)*100</f>
        <v>0</v>
      </c>
      <c r="Q1179" s="15"/>
      <c r="R1179" s="15"/>
      <c r="S1179" s="15"/>
      <c r="T1179" s="15"/>
      <c r="U1179" s="15"/>
    </row>
    <row r="1180" spans="1:21" ht="15" customHeight="1">
      <c r="A1180" s="41">
        <f>RANK(N1180,$N$18:$N$1857)</f>
        <v>522</v>
      </c>
      <c r="B1180" s="146"/>
      <c r="C1180" s="144"/>
      <c r="D1180" s="144"/>
      <c r="E1180" s="144"/>
      <c r="F1180" s="144"/>
      <c r="G1180" s="42"/>
      <c r="H1180" s="42"/>
      <c r="I1180" s="42"/>
      <c r="J1180" s="42"/>
      <c r="K1180" s="42"/>
      <c r="L1180" s="42"/>
      <c r="M1180" s="42"/>
      <c r="N1180" s="43">
        <f>SUM(G1180*$D$8+H1180*$D$5+I1180*$D$9+J1180*$D$6+K1180*$D$11+L1180*$D$10+M1180*$D$7)</f>
        <v>0</v>
      </c>
      <c r="O1180" s="97" t="e">
        <f>VLOOKUP(B1180,#REF!,14,0)</f>
        <v>#REF!</v>
      </c>
      <c r="P1180" s="106">
        <f>SUM((((I1180+L1180)/1300*0.35)+(J1180+M1180)/14.5*0.35)+(K1180/85)*0.3)*100</f>
        <v>0</v>
      </c>
      <c r="Q1180" s="15"/>
      <c r="R1180" s="15"/>
      <c r="S1180" s="15"/>
      <c r="T1180" s="15"/>
      <c r="U1180" s="15"/>
    </row>
    <row r="1181" spans="1:21" ht="15" customHeight="1">
      <c r="A1181" s="41">
        <f>RANK(N1181,$N$18:$N$1857)</f>
        <v>522</v>
      </c>
      <c r="B1181" s="146"/>
      <c r="C1181" s="144"/>
      <c r="D1181" s="144"/>
      <c r="E1181" s="144"/>
      <c r="F1181" s="144"/>
      <c r="G1181" s="42"/>
      <c r="H1181" s="42"/>
      <c r="I1181" s="42"/>
      <c r="J1181" s="42"/>
      <c r="K1181" s="42"/>
      <c r="L1181" s="42"/>
      <c r="M1181" s="42"/>
      <c r="N1181" s="43">
        <f>SUM(G1181*$D$8+H1181*$D$5+I1181*$D$9+J1181*$D$6+K1181*$D$11+L1181*$D$10+M1181*$D$7)</f>
        <v>0</v>
      </c>
      <c r="O1181" s="97" t="e">
        <f>VLOOKUP(B1181,#REF!,14,0)</f>
        <v>#REF!</v>
      </c>
      <c r="P1181" s="106">
        <f>SUM((((I1181+L1181)/1300*0.35)+(J1181+M1181)/14.5*0.35)+(K1181/85)*0.3)*100</f>
        <v>0</v>
      </c>
      <c r="Q1181" s="15"/>
      <c r="R1181" s="15"/>
      <c r="S1181" s="15"/>
      <c r="T1181" s="15"/>
      <c r="U1181" s="15"/>
    </row>
    <row r="1182" spans="1:21" ht="15" customHeight="1">
      <c r="A1182" s="41">
        <f>RANK(N1182,$N$18:$N$1857)</f>
        <v>522</v>
      </c>
      <c r="B1182" s="146"/>
      <c r="C1182" s="144"/>
      <c r="D1182" s="144"/>
      <c r="E1182" s="144"/>
      <c r="F1182" s="144"/>
      <c r="G1182" s="42"/>
      <c r="H1182" s="42"/>
      <c r="I1182" s="42"/>
      <c r="J1182" s="42"/>
      <c r="K1182" s="42"/>
      <c r="L1182" s="42"/>
      <c r="M1182" s="42"/>
      <c r="N1182" s="43">
        <f>SUM(G1182*$D$8+H1182*$D$5+I1182*$D$9+J1182*$D$6+K1182*$D$11+L1182*$D$10+M1182*$D$7)</f>
        <v>0</v>
      </c>
      <c r="O1182" s="97" t="e">
        <f>VLOOKUP(B1182,#REF!,14,0)</f>
        <v>#REF!</v>
      </c>
      <c r="P1182" s="106">
        <f>SUM((((I1182+L1182)/1300*0.35)+(J1182+M1182)/14.5*0.35)+(K1182/85)*0.3)*100</f>
        <v>0</v>
      </c>
      <c r="Q1182" s="15"/>
      <c r="R1182" s="15"/>
      <c r="S1182" s="15"/>
      <c r="T1182" s="15"/>
      <c r="U1182" s="15"/>
    </row>
    <row r="1183" spans="1:21" ht="15" customHeight="1">
      <c r="A1183" s="41">
        <f>RANK(N1183,$N$18:$N$1857)</f>
        <v>522</v>
      </c>
      <c r="B1183" s="153"/>
      <c r="C1183" s="144"/>
      <c r="D1183" s="144"/>
      <c r="E1183" s="144"/>
      <c r="F1183" s="144"/>
      <c r="G1183" s="42"/>
      <c r="H1183" s="42"/>
      <c r="I1183" s="42"/>
      <c r="J1183" s="42"/>
      <c r="K1183" s="42"/>
      <c r="L1183" s="42"/>
      <c r="M1183" s="42"/>
      <c r="N1183" s="43">
        <f>SUM(G1183*$D$8+H1183*$D$5+I1183*$D$9+J1183*$D$6+K1183*$D$11+L1183*$D$10+M1183*$D$7)</f>
        <v>0</v>
      </c>
      <c r="O1183" s="97" t="e">
        <f>VLOOKUP(B1183,#REF!,14,0)</f>
        <v>#REF!</v>
      </c>
      <c r="P1183" s="106">
        <f>SUM((((I1183+L1183)/1300*0.35)+(J1183+M1183)/14.5*0.35)+(K1183/85)*0.3)*100</f>
        <v>0</v>
      </c>
      <c r="Q1183" s="15"/>
      <c r="R1183" s="15"/>
      <c r="S1183" s="15"/>
      <c r="T1183" s="15"/>
      <c r="U1183" s="15"/>
    </row>
    <row r="1184" spans="1:21" ht="15" customHeight="1">
      <c r="A1184" s="41">
        <f>RANK(N1184,$N$18:$N$1857)</f>
        <v>522</v>
      </c>
      <c r="B1184" s="146"/>
      <c r="C1184" s="144"/>
      <c r="D1184" s="144"/>
      <c r="E1184" s="144"/>
      <c r="F1184" s="144"/>
      <c r="G1184" s="42"/>
      <c r="H1184" s="42"/>
      <c r="I1184" s="42"/>
      <c r="J1184" s="42"/>
      <c r="K1184" s="42"/>
      <c r="L1184" s="42"/>
      <c r="M1184" s="42"/>
      <c r="N1184" s="43">
        <f>SUM(G1184*$D$8+H1184*$D$5+I1184*$D$9+J1184*$D$6+K1184*$D$11+L1184*$D$10+M1184*$D$7)</f>
        <v>0</v>
      </c>
      <c r="O1184" s="97" t="e">
        <f>VLOOKUP(B1184,#REF!,14,0)</f>
        <v>#REF!</v>
      </c>
      <c r="P1184" s="106">
        <f>SUM((((I1184+L1184)/1300*0.35)+(J1184+M1184)/14.5*0.35)+(K1184/85)*0.3)*100</f>
        <v>0</v>
      </c>
      <c r="Q1184" s="15"/>
      <c r="R1184" s="15"/>
      <c r="S1184" s="15"/>
      <c r="T1184" s="15"/>
      <c r="U1184" s="15"/>
    </row>
    <row r="1185" spans="1:21" ht="15" customHeight="1">
      <c r="A1185" s="41">
        <f>RANK(N1185,$N$18:$N$1857)</f>
        <v>522</v>
      </c>
      <c r="B1185" s="146"/>
      <c r="C1185" s="144"/>
      <c r="D1185" s="144"/>
      <c r="E1185" s="144"/>
      <c r="F1185" s="144"/>
      <c r="G1185" s="42"/>
      <c r="H1185" s="42"/>
      <c r="I1185" s="42"/>
      <c r="J1185" s="42"/>
      <c r="K1185" s="42"/>
      <c r="L1185" s="42"/>
      <c r="M1185" s="42"/>
      <c r="N1185" s="43">
        <f>SUM(G1185*$D$8+H1185*$D$5+I1185*$D$9+J1185*$D$6+K1185*$D$11+L1185*$D$10+M1185*$D$7)</f>
        <v>0</v>
      </c>
      <c r="O1185" s="97" t="e">
        <f>VLOOKUP(B1185,#REF!,14,0)</f>
        <v>#REF!</v>
      </c>
      <c r="P1185" s="106">
        <f>SUM((((I1185+L1185)/1300*0.35)+(J1185+M1185)/14.5*0.35)+(K1185/85)*0.3)*100</f>
        <v>0</v>
      </c>
      <c r="Q1185" s="15"/>
      <c r="R1185" s="15"/>
      <c r="S1185" s="15"/>
      <c r="T1185" s="15"/>
      <c r="U1185" s="15"/>
    </row>
    <row r="1186" spans="1:21" ht="15" customHeight="1">
      <c r="A1186" s="41">
        <f>RANK(N1186,$N$18:$N$1857)</f>
        <v>522</v>
      </c>
      <c r="B1186" s="146"/>
      <c r="C1186" s="144"/>
      <c r="D1186" s="144"/>
      <c r="E1186" s="144"/>
      <c r="F1186" s="144"/>
      <c r="G1186" s="42"/>
      <c r="H1186" s="42"/>
      <c r="I1186" s="42"/>
      <c r="J1186" s="42"/>
      <c r="K1186" s="42"/>
      <c r="L1186" s="42"/>
      <c r="M1186" s="42"/>
      <c r="N1186" s="43">
        <f>SUM(G1186*$D$8+H1186*$D$5+I1186*$D$9+J1186*$D$6+K1186*$D$11+L1186*$D$10+M1186*$D$7)</f>
        <v>0</v>
      </c>
      <c r="O1186" s="97" t="e">
        <f>VLOOKUP(B1186,#REF!,14,0)</f>
        <v>#REF!</v>
      </c>
      <c r="P1186" s="106">
        <f>SUM((((I1186+L1186)/1300*0.35)+(J1186+M1186)/14.5*0.35)+(K1186/85)*0.3)*100</f>
        <v>0</v>
      </c>
      <c r="Q1186" s="15"/>
      <c r="R1186" s="15"/>
      <c r="S1186" s="15"/>
      <c r="T1186" s="15"/>
      <c r="U1186" s="15"/>
    </row>
    <row r="1187" spans="1:21" ht="15" customHeight="1">
      <c r="A1187" s="41">
        <f>RANK(N1187,$N$18:$N$1857)</f>
        <v>522</v>
      </c>
      <c r="B1187" s="146"/>
      <c r="C1187" s="144"/>
      <c r="D1187" s="144"/>
      <c r="E1187" s="144"/>
      <c r="F1187" s="144"/>
      <c r="G1187" s="42"/>
      <c r="H1187" s="42"/>
      <c r="I1187" s="42"/>
      <c r="J1187" s="42"/>
      <c r="K1187" s="42"/>
      <c r="L1187" s="42"/>
      <c r="M1187" s="42"/>
      <c r="N1187" s="43">
        <f>SUM(G1187*$D$8+H1187*$D$5+I1187*$D$9+J1187*$D$6+K1187*$D$11+L1187*$D$10+M1187*$D$7)</f>
        <v>0</v>
      </c>
      <c r="O1187" s="97" t="e">
        <f>VLOOKUP(B1187,#REF!,14,0)</f>
        <v>#REF!</v>
      </c>
      <c r="P1187" s="106">
        <f>SUM((((I1187+L1187)/1300*0.35)+(J1187+M1187)/14.5*0.35)+(K1187/85)*0.3)*100</f>
        <v>0</v>
      </c>
      <c r="Q1187" s="15"/>
      <c r="R1187" s="15"/>
      <c r="S1187" s="15"/>
      <c r="T1187" s="15"/>
      <c r="U1187" s="15"/>
    </row>
    <row r="1188" spans="1:21" ht="15" customHeight="1">
      <c r="A1188" s="41">
        <f>RANK(N1188,$N$18:$N$1857)</f>
        <v>522</v>
      </c>
      <c r="B1188" s="146"/>
      <c r="C1188" s="144"/>
      <c r="D1188" s="144"/>
      <c r="E1188" s="144"/>
      <c r="F1188" s="144"/>
      <c r="G1188" s="42"/>
      <c r="H1188" s="42"/>
      <c r="I1188" s="42"/>
      <c r="J1188" s="42"/>
      <c r="K1188" s="42"/>
      <c r="L1188" s="42"/>
      <c r="M1188" s="42"/>
      <c r="N1188" s="43">
        <f>SUM(G1188*$D$8+H1188*$D$5+I1188*$D$9+J1188*$D$6+K1188*$D$11+L1188*$D$10+M1188*$D$7)</f>
        <v>0</v>
      </c>
      <c r="O1188" s="97" t="e">
        <f>VLOOKUP(B1188,#REF!,14,0)</f>
        <v>#REF!</v>
      </c>
      <c r="P1188" s="106">
        <f>SUM((((I1188+L1188)/1300*0.35)+(J1188+M1188)/14.5*0.35)+(K1188/85)*0.3)*100</f>
        <v>0</v>
      </c>
      <c r="Q1188" s="15"/>
      <c r="R1188" s="15"/>
      <c r="S1188" s="15"/>
      <c r="T1188" s="15"/>
      <c r="U1188" s="15"/>
    </row>
    <row r="1189" spans="1:21" ht="15" customHeight="1">
      <c r="A1189" s="41">
        <f>RANK(N1189,$N$18:$N$1857)</f>
        <v>522</v>
      </c>
      <c r="B1189" s="146"/>
      <c r="C1189" s="144"/>
      <c r="D1189" s="144"/>
      <c r="E1189" s="144"/>
      <c r="F1189" s="144"/>
      <c r="G1189" s="42"/>
      <c r="H1189" s="42"/>
      <c r="I1189" s="42"/>
      <c r="J1189" s="42"/>
      <c r="K1189" s="42"/>
      <c r="L1189" s="42"/>
      <c r="M1189" s="42"/>
      <c r="N1189" s="43">
        <f>SUM(G1189*$D$8+H1189*$D$5+I1189*$D$9+J1189*$D$6+K1189*$D$11+L1189*$D$10+M1189*$D$7)</f>
        <v>0</v>
      </c>
      <c r="O1189" s="97" t="e">
        <f>VLOOKUP(B1189,#REF!,14,0)</f>
        <v>#REF!</v>
      </c>
      <c r="P1189" s="106">
        <f>SUM((((I1189+L1189)/1300*0.35)+(J1189+M1189)/14.5*0.35)+(K1189/85)*0.3)*100</f>
        <v>0</v>
      </c>
      <c r="Q1189" s="15"/>
      <c r="R1189" s="15"/>
      <c r="S1189" s="15"/>
      <c r="T1189" s="15"/>
      <c r="U1189" s="15"/>
    </row>
    <row r="1190" spans="1:21" ht="15" customHeight="1">
      <c r="A1190" s="41">
        <f>RANK(N1190,$N$18:$N$1857)</f>
        <v>522</v>
      </c>
      <c r="B1190" s="146"/>
      <c r="C1190" s="144"/>
      <c r="D1190" s="144"/>
      <c r="E1190" s="144"/>
      <c r="F1190" s="144"/>
      <c r="G1190" s="42"/>
      <c r="H1190" s="42"/>
      <c r="I1190" s="42"/>
      <c r="J1190" s="42"/>
      <c r="K1190" s="42"/>
      <c r="L1190" s="42"/>
      <c r="M1190" s="42"/>
      <c r="N1190" s="43">
        <f>SUM(G1190*$D$8+H1190*$D$5+I1190*$D$9+J1190*$D$6+K1190*$D$11+L1190*$D$10+M1190*$D$7)</f>
        <v>0</v>
      </c>
      <c r="O1190" s="97" t="e">
        <f>VLOOKUP(B1190,#REF!,14,0)</f>
        <v>#REF!</v>
      </c>
      <c r="P1190" s="106">
        <f>SUM((((I1190+L1190)/1300*0.35)+(J1190+M1190)/14.5*0.35)+(K1190/85)*0.3)*100</f>
        <v>0</v>
      </c>
      <c r="Q1190" s="15"/>
      <c r="R1190" s="15"/>
      <c r="S1190" s="15"/>
      <c r="T1190" s="15"/>
      <c r="U1190" s="15"/>
    </row>
    <row r="1191" spans="1:21" ht="15" customHeight="1">
      <c r="A1191" s="41">
        <f>RANK(N1191,$N$18:$N$1857)</f>
        <v>522</v>
      </c>
      <c r="B1191" s="146"/>
      <c r="C1191" s="144"/>
      <c r="D1191" s="144"/>
      <c r="E1191" s="144"/>
      <c r="F1191" s="144"/>
      <c r="G1191" s="42"/>
      <c r="H1191" s="42"/>
      <c r="I1191" s="42"/>
      <c r="J1191" s="42"/>
      <c r="K1191" s="42"/>
      <c r="L1191" s="42"/>
      <c r="M1191" s="42"/>
      <c r="N1191" s="43">
        <f>SUM(G1191*$D$8+H1191*$D$5+I1191*$D$9+J1191*$D$6+K1191*$D$11+L1191*$D$10+M1191*$D$7)</f>
        <v>0</v>
      </c>
      <c r="O1191" s="97" t="e">
        <f>VLOOKUP(B1191,#REF!,14,0)</f>
        <v>#REF!</v>
      </c>
      <c r="P1191" s="106">
        <f>SUM((((I1191+L1191)/1300*0.35)+(J1191+M1191)/14.5*0.35)+(K1191/85)*0.3)*100</f>
        <v>0</v>
      </c>
      <c r="Q1191" s="15"/>
      <c r="R1191" s="15"/>
      <c r="S1191" s="15"/>
      <c r="T1191" s="15"/>
      <c r="U1191" s="15"/>
    </row>
    <row r="1192" spans="1:21" ht="15" customHeight="1">
      <c r="A1192" s="41">
        <f>RANK(N1192,$N$18:$N$1857)</f>
        <v>522</v>
      </c>
      <c r="B1192" s="146"/>
      <c r="C1192" s="144"/>
      <c r="D1192" s="144"/>
      <c r="E1192" s="144"/>
      <c r="F1192" s="144"/>
      <c r="G1192" s="42"/>
      <c r="H1192" s="42"/>
      <c r="I1192" s="42"/>
      <c r="J1192" s="42"/>
      <c r="K1192" s="42"/>
      <c r="L1192" s="42"/>
      <c r="M1192" s="42"/>
      <c r="N1192" s="43">
        <f>SUM(G1192*$D$8+H1192*$D$5+I1192*$D$9+J1192*$D$6+K1192*$D$11+L1192*$D$10+M1192*$D$7)</f>
        <v>0</v>
      </c>
      <c r="O1192" s="97" t="e">
        <f>VLOOKUP(B1192,#REF!,14,0)</f>
        <v>#REF!</v>
      </c>
      <c r="P1192" s="106">
        <f>SUM((((I1192+L1192)/1300*0.35)+(J1192+M1192)/14.5*0.35)+(K1192/85)*0.3)*100</f>
        <v>0</v>
      </c>
      <c r="Q1192" s="15"/>
      <c r="R1192" s="15"/>
      <c r="S1192" s="15"/>
      <c r="T1192" s="15"/>
      <c r="U1192" s="15"/>
    </row>
    <row r="1193" spans="1:21" ht="15" customHeight="1">
      <c r="A1193" s="41">
        <f>RANK(N1193,$N$18:$N$1857)</f>
        <v>522</v>
      </c>
      <c r="B1193" s="146"/>
      <c r="C1193" s="144"/>
      <c r="D1193" s="144"/>
      <c r="E1193" s="144"/>
      <c r="F1193" s="144"/>
      <c r="G1193" s="42"/>
      <c r="H1193" s="42"/>
      <c r="I1193" s="42"/>
      <c r="J1193" s="42"/>
      <c r="K1193" s="42"/>
      <c r="L1193" s="42"/>
      <c r="M1193" s="42"/>
      <c r="N1193" s="43">
        <f>SUM(G1193*$D$8+H1193*$D$5+I1193*$D$9+J1193*$D$6+K1193*$D$11+L1193*$D$10+M1193*$D$7)</f>
        <v>0</v>
      </c>
      <c r="O1193" s="97" t="e">
        <f>VLOOKUP(B1193,#REF!,14,0)</f>
        <v>#REF!</v>
      </c>
      <c r="P1193" s="106">
        <f>SUM((((I1193+L1193)/1300*0.35)+(J1193+M1193)/14.5*0.35)+(K1193/85)*0.3)*100</f>
        <v>0</v>
      </c>
      <c r="Q1193" s="15"/>
      <c r="R1193" s="15"/>
      <c r="S1193" s="15"/>
      <c r="T1193" s="15"/>
      <c r="U1193" s="15"/>
    </row>
    <row r="1194" spans="1:21" ht="15" customHeight="1">
      <c r="A1194" s="41">
        <f>RANK(N1194,$N$18:$N$1857)</f>
        <v>522</v>
      </c>
      <c r="B1194" s="143"/>
      <c r="C1194" s="144"/>
      <c r="D1194" s="144"/>
      <c r="E1194" s="144"/>
      <c r="F1194" s="144"/>
      <c r="G1194" s="42"/>
      <c r="H1194" s="42"/>
      <c r="I1194" s="42"/>
      <c r="J1194" s="42"/>
      <c r="K1194" s="42"/>
      <c r="L1194" s="42"/>
      <c r="M1194" s="42"/>
      <c r="N1194" s="43">
        <f>SUM(G1194*$D$8+H1194*$D$5+I1194*$D$9+J1194*$D$6+K1194*$D$11+L1194*$D$10+M1194*$D$7)</f>
        <v>0</v>
      </c>
      <c r="O1194" s="97" t="e">
        <f>VLOOKUP(B1194,#REF!,14,0)</f>
        <v>#REF!</v>
      </c>
      <c r="P1194" s="106">
        <f>SUM((((I1194+L1194)/1300*0.35)+(J1194+M1194)/14.5*0.35)+(K1194/85)*0.3)*100</f>
        <v>0</v>
      </c>
      <c r="Q1194" s="15"/>
      <c r="R1194" s="15"/>
      <c r="S1194" s="15"/>
      <c r="T1194" s="15"/>
      <c r="U1194" s="15"/>
    </row>
    <row r="1195" spans="1:21" ht="15" customHeight="1">
      <c r="A1195" s="41">
        <f>RANK(N1195,$N$18:$N$1857)</f>
        <v>522</v>
      </c>
      <c r="B1195" s="143"/>
      <c r="C1195" s="144"/>
      <c r="D1195" s="144"/>
      <c r="E1195" s="144"/>
      <c r="F1195" s="144"/>
      <c r="G1195" s="42"/>
      <c r="H1195" s="42"/>
      <c r="I1195" s="42"/>
      <c r="J1195" s="42"/>
      <c r="K1195" s="42"/>
      <c r="L1195" s="42"/>
      <c r="M1195" s="42"/>
      <c r="N1195" s="43">
        <f>SUM(G1195*$D$8+H1195*$D$5+I1195*$D$9+J1195*$D$6+K1195*$D$11+L1195*$D$10+M1195*$D$7)</f>
        <v>0</v>
      </c>
      <c r="O1195" s="97" t="e">
        <f>VLOOKUP(B1195,#REF!,14,0)</f>
        <v>#REF!</v>
      </c>
      <c r="P1195" s="106">
        <f>SUM((((I1195+L1195)/1300*0.35)+(J1195+M1195)/14.5*0.35)+(K1195/85)*0.3)*100</f>
        <v>0</v>
      </c>
      <c r="Q1195" s="15"/>
      <c r="R1195" s="15"/>
      <c r="S1195" s="15"/>
      <c r="T1195" s="15"/>
      <c r="U1195" s="15"/>
    </row>
    <row r="1196" spans="1:21" ht="15" customHeight="1">
      <c r="A1196" s="41">
        <f>RANK(N1196,$N$18:$N$1857)</f>
        <v>522</v>
      </c>
      <c r="B1196" s="143"/>
      <c r="C1196" s="144"/>
      <c r="D1196" s="144"/>
      <c r="E1196" s="144"/>
      <c r="F1196" s="144"/>
      <c r="G1196" s="42"/>
      <c r="H1196" s="42"/>
      <c r="I1196" s="42"/>
      <c r="J1196" s="42"/>
      <c r="K1196" s="42"/>
      <c r="L1196" s="42"/>
      <c r="M1196" s="42"/>
      <c r="N1196" s="43">
        <f>SUM(G1196*$D$8+H1196*$D$5+I1196*$D$9+J1196*$D$6+K1196*$D$11+L1196*$D$10+M1196*$D$7)</f>
        <v>0</v>
      </c>
      <c r="O1196" s="97" t="e">
        <f>VLOOKUP(B1196,#REF!,14,0)</f>
        <v>#REF!</v>
      </c>
      <c r="P1196" s="106">
        <f>SUM((((I1196+L1196)/1300*0.35)+(J1196+M1196)/14.5*0.35)+(K1196/85)*0.3)*100</f>
        <v>0</v>
      </c>
      <c r="Q1196" s="15"/>
      <c r="R1196" s="15"/>
      <c r="S1196" s="15"/>
      <c r="T1196" s="15"/>
      <c r="U1196" s="15"/>
    </row>
    <row r="1197" spans="1:21" ht="15" customHeight="1">
      <c r="A1197" s="41">
        <f>RANK(N1197,$N$18:$N$1857)</f>
        <v>522</v>
      </c>
      <c r="B1197" s="143"/>
      <c r="C1197" s="144"/>
      <c r="D1197" s="144"/>
      <c r="E1197" s="144"/>
      <c r="F1197" s="144"/>
      <c r="G1197" s="42"/>
      <c r="H1197" s="42"/>
      <c r="I1197" s="42"/>
      <c r="J1197" s="42"/>
      <c r="K1197" s="42"/>
      <c r="L1197" s="42"/>
      <c r="M1197" s="42"/>
      <c r="N1197" s="43">
        <f>SUM(G1197*$D$8+H1197*$D$5+I1197*$D$9+J1197*$D$6+K1197*$D$11+L1197*$D$10+M1197*$D$7)</f>
        <v>0</v>
      </c>
      <c r="O1197" s="97" t="e">
        <f>VLOOKUP(B1197,#REF!,14,0)</f>
        <v>#REF!</v>
      </c>
      <c r="P1197" s="106">
        <f>SUM((((I1197+L1197)/1300*0.35)+(J1197+M1197)/14.5*0.35)+(K1197/85)*0.3)*100</f>
        <v>0</v>
      </c>
      <c r="Q1197" s="15"/>
      <c r="R1197" s="15"/>
      <c r="S1197" s="15"/>
      <c r="T1197" s="15"/>
      <c r="U1197" s="15"/>
    </row>
    <row r="1198" spans="1:21" ht="15" customHeight="1">
      <c r="A1198" s="41">
        <f>RANK(N1198,$N$18:$N$1857)</f>
        <v>522</v>
      </c>
      <c r="B1198" s="143"/>
      <c r="C1198" s="144"/>
      <c r="D1198" s="144"/>
      <c r="E1198" s="144"/>
      <c r="F1198" s="144"/>
      <c r="G1198" s="42"/>
      <c r="H1198" s="42"/>
      <c r="I1198" s="42"/>
      <c r="J1198" s="42"/>
      <c r="K1198" s="42"/>
      <c r="L1198" s="42"/>
      <c r="M1198" s="42"/>
      <c r="N1198" s="43">
        <f>SUM(G1198*$D$8+H1198*$D$5+I1198*$D$9+J1198*$D$6+K1198*$D$11+L1198*$D$10+M1198*$D$7)</f>
        <v>0</v>
      </c>
      <c r="O1198" s="97" t="e">
        <f>VLOOKUP(B1198,#REF!,14,0)</f>
        <v>#REF!</v>
      </c>
      <c r="P1198" s="106">
        <f>SUM((((I1198+L1198)/1300*0.35)+(J1198+M1198)/14.5*0.35)+(K1198/85)*0.3)*100</f>
        <v>0</v>
      </c>
      <c r="Q1198" s="15"/>
      <c r="R1198" s="15"/>
      <c r="S1198" s="15"/>
      <c r="T1198" s="15"/>
      <c r="U1198" s="15"/>
    </row>
    <row r="1199" spans="1:21" ht="15" customHeight="1">
      <c r="A1199" s="41">
        <f>RANK(N1199,$N$18:$N$1857)</f>
        <v>522</v>
      </c>
      <c r="B1199" s="146"/>
      <c r="C1199" s="144"/>
      <c r="D1199" s="144"/>
      <c r="E1199" s="144"/>
      <c r="F1199" s="144"/>
      <c r="G1199" s="42"/>
      <c r="H1199" s="42"/>
      <c r="I1199" s="42"/>
      <c r="J1199" s="42"/>
      <c r="K1199" s="42"/>
      <c r="L1199" s="42"/>
      <c r="M1199" s="42"/>
      <c r="N1199" s="43">
        <f>SUM(G1199*$D$8+H1199*$D$5+I1199*$D$9+J1199*$D$6+K1199*$D$11+L1199*$D$10+M1199*$D$7)</f>
        <v>0</v>
      </c>
      <c r="O1199" s="97" t="e">
        <f>VLOOKUP(B1199,#REF!,14,0)</f>
        <v>#REF!</v>
      </c>
      <c r="P1199" s="106">
        <f>SUM((((I1199+L1199)/1300*0.35)+(J1199+M1199)/14.5*0.35)+(K1199/85)*0.3)*100</f>
        <v>0</v>
      </c>
      <c r="Q1199" s="15"/>
      <c r="R1199" s="15"/>
      <c r="S1199" s="15"/>
      <c r="T1199" s="15"/>
      <c r="U1199" s="15"/>
    </row>
    <row r="1200" spans="1:21" ht="15" customHeight="1">
      <c r="A1200" s="41">
        <f>RANK(N1200,$N$18:$N$1857)</f>
        <v>522</v>
      </c>
      <c r="B1200" s="146"/>
      <c r="C1200" s="144"/>
      <c r="D1200" s="144"/>
      <c r="E1200" s="144"/>
      <c r="F1200" s="144"/>
      <c r="G1200" s="42"/>
      <c r="H1200" s="42"/>
      <c r="I1200" s="42"/>
      <c r="J1200" s="42"/>
      <c r="K1200" s="42"/>
      <c r="L1200" s="42"/>
      <c r="M1200" s="42"/>
      <c r="N1200" s="43">
        <f>SUM(G1200*$D$8+H1200*$D$5+I1200*$D$9+J1200*$D$6+K1200*$D$11+L1200*$D$10+M1200*$D$7)</f>
        <v>0</v>
      </c>
      <c r="O1200" s="97" t="e">
        <f>VLOOKUP(B1200,#REF!,14,0)</f>
        <v>#REF!</v>
      </c>
      <c r="P1200" s="106">
        <f>SUM((((I1200+L1200)/1300*0.35)+(J1200+M1200)/14.5*0.35)+(K1200/85)*0.3)*100</f>
        <v>0</v>
      </c>
      <c r="Q1200" s="15"/>
      <c r="R1200" s="15"/>
      <c r="S1200" s="15"/>
      <c r="T1200" s="15"/>
      <c r="U1200" s="15"/>
    </row>
    <row r="1201" spans="1:21" ht="15" customHeight="1">
      <c r="A1201" s="41">
        <f>RANK(N1201,$N$18:$N$1857)</f>
        <v>522</v>
      </c>
      <c r="B1201" s="146"/>
      <c r="C1201" s="144"/>
      <c r="D1201" s="144"/>
      <c r="E1201" s="144"/>
      <c r="F1201" s="144"/>
      <c r="G1201" s="42"/>
      <c r="H1201" s="42"/>
      <c r="I1201" s="42"/>
      <c r="J1201" s="42"/>
      <c r="K1201" s="42"/>
      <c r="L1201" s="42"/>
      <c r="M1201" s="42"/>
      <c r="N1201" s="43">
        <f>SUM(G1201*$D$8+H1201*$D$5+I1201*$D$9+J1201*$D$6+K1201*$D$11+L1201*$D$10+M1201*$D$7)</f>
        <v>0</v>
      </c>
      <c r="O1201" s="97" t="e">
        <f>VLOOKUP(B1201,#REF!,14,0)</f>
        <v>#REF!</v>
      </c>
      <c r="P1201" s="106">
        <f>SUM((((I1201+L1201)/1300*0.35)+(J1201+M1201)/14.5*0.35)+(K1201/85)*0.3)*100</f>
        <v>0</v>
      </c>
      <c r="Q1201" s="15"/>
      <c r="R1201" s="15"/>
      <c r="S1201" s="15"/>
      <c r="T1201" s="15"/>
      <c r="U1201" s="15"/>
    </row>
    <row r="1202" spans="1:21" ht="15" customHeight="1">
      <c r="A1202" s="41">
        <f>RANK(N1202,$N$18:$N$1857)</f>
        <v>522</v>
      </c>
      <c r="B1202" s="146"/>
      <c r="C1202" s="144"/>
      <c r="D1202" s="144"/>
      <c r="E1202" s="144"/>
      <c r="F1202" s="144"/>
      <c r="G1202" s="42"/>
      <c r="H1202" s="42"/>
      <c r="I1202" s="42"/>
      <c r="J1202" s="42"/>
      <c r="K1202" s="42"/>
      <c r="L1202" s="42"/>
      <c r="M1202" s="42"/>
      <c r="N1202" s="43">
        <f>SUM(G1202*$D$8+H1202*$D$5+I1202*$D$9+J1202*$D$6+K1202*$D$11+L1202*$D$10+M1202*$D$7)</f>
        <v>0</v>
      </c>
      <c r="O1202" s="97" t="e">
        <f>VLOOKUP(B1202,#REF!,14,0)</f>
        <v>#REF!</v>
      </c>
      <c r="P1202" s="106">
        <f>SUM((((I1202+L1202)/1300*0.35)+(J1202+M1202)/14.5*0.35)+(K1202/85)*0.3)*100</f>
        <v>0</v>
      </c>
      <c r="Q1202" s="15"/>
      <c r="R1202" s="15"/>
      <c r="S1202" s="15"/>
      <c r="T1202" s="15"/>
      <c r="U1202" s="15"/>
    </row>
    <row r="1203" spans="1:21" ht="15" customHeight="1">
      <c r="A1203" s="41">
        <f>RANK(N1203,$N$18:$N$1857)</f>
        <v>522</v>
      </c>
      <c r="B1203" s="146"/>
      <c r="C1203" s="144"/>
      <c r="D1203" s="144"/>
      <c r="E1203" s="144"/>
      <c r="F1203" s="144"/>
      <c r="G1203" s="42"/>
      <c r="H1203" s="42"/>
      <c r="I1203" s="42"/>
      <c r="J1203" s="42"/>
      <c r="K1203" s="42"/>
      <c r="L1203" s="42"/>
      <c r="M1203" s="42"/>
      <c r="N1203" s="43">
        <f>SUM(G1203*$D$8+H1203*$D$5+I1203*$D$9+J1203*$D$6+K1203*$D$11+L1203*$D$10+M1203*$D$7)</f>
        <v>0</v>
      </c>
      <c r="O1203" s="97" t="e">
        <f>VLOOKUP(B1203,#REF!,14,0)</f>
        <v>#REF!</v>
      </c>
      <c r="P1203" s="106">
        <f>SUM((((I1203+L1203)/1300*0.35)+(J1203+M1203)/14.5*0.35)+(K1203/85)*0.3)*100</f>
        <v>0</v>
      </c>
      <c r="Q1203" s="15"/>
      <c r="R1203" s="15"/>
      <c r="S1203" s="15"/>
      <c r="T1203" s="15"/>
      <c r="U1203" s="15"/>
    </row>
    <row r="1204" spans="1:21" ht="15" customHeight="1">
      <c r="A1204" s="41">
        <f>RANK(N1204,$N$18:$N$1857)</f>
        <v>522</v>
      </c>
      <c r="B1204" s="146"/>
      <c r="C1204" s="144"/>
      <c r="D1204" s="144"/>
      <c r="E1204" s="144"/>
      <c r="F1204" s="144"/>
      <c r="G1204" s="42"/>
      <c r="H1204" s="42"/>
      <c r="I1204" s="42"/>
      <c r="J1204" s="42"/>
      <c r="K1204" s="42"/>
      <c r="L1204" s="42"/>
      <c r="M1204" s="42"/>
      <c r="N1204" s="43">
        <f>SUM(G1204*$D$8+H1204*$D$5+I1204*$D$9+J1204*$D$6+K1204*$D$11+L1204*$D$10+M1204*$D$7)</f>
        <v>0</v>
      </c>
      <c r="O1204" s="97" t="e">
        <f>VLOOKUP(B1204,#REF!,14,0)</f>
        <v>#REF!</v>
      </c>
      <c r="P1204" s="106">
        <f>SUM((((I1204+L1204)/1300*0.35)+(J1204+M1204)/14.5*0.35)+(K1204/85)*0.3)*100</f>
        <v>0</v>
      </c>
      <c r="Q1204" s="15"/>
      <c r="R1204" s="15"/>
      <c r="S1204" s="15"/>
      <c r="T1204" s="15"/>
      <c r="U1204" s="15"/>
    </row>
    <row r="1205" spans="1:21" ht="15" customHeight="1">
      <c r="A1205" s="41">
        <f>RANK(N1205,$N$18:$N$1857)</f>
        <v>522</v>
      </c>
      <c r="B1205" s="146"/>
      <c r="C1205" s="144"/>
      <c r="D1205" s="144"/>
      <c r="E1205" s="144"/>
      <c r="F1205" s="144"/>
      <c r="G1205" s="42"/>
      <c r="H1205" s="42"/>
      <c r="I1205" s="42"/>
      <c r="J1205" s="42"/>
      <c r="K1205" s="42"/>
      <c r="L1205" s="42"/>
      <c r="M1205" s="42"/>
      <c r="N1205" s="43">
        <f>SUM(G1205*$D$8+H1205*$D$5+I1205*$D$9+J1205*$D$6+K1205*$D$11+L1205*$D$10+M1205*$D$7)</f>
        <v>0</v>
      </c>
      <c r="O1205" s="97" t="e">
        <f>VLOOKUP(B1205,#REF!,14,0)</f>
        <v>#REF!</v>
      </c>
      <c r="P1205" s="106">
        <f>SUM((((I1205+L1205)/1300*0.35)+(J1205+M1205)/14.5*0.35)+(K1205/85)*0.3)*100</f>
        <v>0</v>
      </c>
      <c r="Q1205" s="15"/>
      <c r="R1205" s="15"/>
      <c r="S1205" s="15"/>
      <c r="T1205" s="15"/>
      <c r="U1205" s="15"/>
    </row>
    <row r="1206" spans="1:21" ht="15" customHeight="1">
      <c r="A1206" s="41">
        <f>RANK(N1206,$N$18:$N$1857)</f>
        <v>522</v>
      </c>
      <c r="B1206" s="146"/>
      <c r="C1206" s="144"/>
      <c r="D1206" s="144"/>
      <c r="E1206" s="144"/>
      <c r="F1206" s="144"/>
      <c r="G1206" s="42"/>
      <c r="H1206" s="42"/>
      <c r="I1206" s="42"/>
      <c r="J1206" s="42"/>
      <c r="K1206" s="42"/>
      <c r="L1206" s="42"/>
      <c r="M1206" s="42"/>
      <c r="N1206" s="43">
        <f>SUM(G1206*$D$8+H1206*$D$5+I1206*$D$9+J1206*$D$6+K1206*$D$11+L1206*$D$10+M1206*$D$7)</f>
        <v>0</v>
      </c>
      <c r="O1206" s="97" t="e">
        <f>VLOOKUP(B1206,#REF!,14,0)</f>
        <v>#REF!</v>
      </c>
      <c r="P1206" s="106">
        <f>SUM((((I1206+L1206)/1300*0.35)+(J1206+M1206)/14.5*0.35)+(K1206/85)*0.3)*100</f>
        <v>0</v>
      </c>
    </row>
    <row r="1207" spans="1:21" ht="15" customHeight="1">
      <c r="A1207" s="41">
        <f>RANK(N1207,$N$18:$N$1857)</f>
        <v>522</v>
      </c>
      <c r="B1207" s="146"/>
      <c r="C1207" s="144"/>
      <c r="D1207" s="144"/>
      <c r="E1207" s="155"/>
      <c r="F1207" s="144"/>
      <c r="G1207" s="42"/>
      <c r="H1207" s="42"/>
      <c r="I1207" s="42"/>
      <c r="J1207" s="42"/>
      <c r="K1207" s="42"/>
      <c r="L1207" s="42"/>
      <c r="M1207" s="42"/>
      <c r="N1207" s="43">
        <f>SUM(G1207*$D$8+H1207*$D$5+I1207*$D$9+J1207*$D$6+K1207*$D$11+L1207*$D$10+M1207*$D$7)</f>
        <v>0</v>
      </c>
      <c r="O1207" s="97" t="e">
        <f>VLOOKUP(B1207,#REF!,14,0)</f>
        <v>#REF!</v>
      </c>
      <c r="P1207" s="106">
        <f>SUM((((I1207+L1207)/1300*0.35)+(J1207+M1207)/14.5*0.35)+(K1207/85)*0.3)*100</f>
        <v>0</v>
      </c>
    </row>
    <row r="1208" spans="1:21" ht="15" customHeight="1">
      <c r="A1208" s="41">
        <f>RANK(N1208,$N$18:$N$1857)</f>
        <v>522</v>
      </c>
      <c r="B1208" s="146"/>
      <c r="C1208" s="144"/>
      <c r="D1208" s="144"/>
      <c r="E1208" s="155"/>
      <c r="F1208" s="144"/>
      <c r="G1208" s="42"/>
      <c r="H1208" s="42"/>
      <c r="I1208" s="42"/>
      <c r="J1208" s="42"/>
      <c r="K1208" s="42"/>
      <c r="L1208" s="42"/>
      <c r="M1208" s="42"/>
      <c r="N1208" s="43">
        <f>SUM(G1208*$D$8+H1208*$D$5+I1208*$D$9+J1208*$D$6+K1208*$D$11+L1208*$D$10+M1208*$D$7)</f>
        <v>0</v>
      </c>
      <c r="O1208" s="97" t="e">
        <f>VLOOKUP(B1208,#REF!,14,0)</f>
        <v>#REF!</v>
      </c>
      <c r="P1208" s="106">
        <f>SUM((((I1208+L1208)/1300*0.35)+(J1208+M1208)/14.5*0.35)+(K1208/85)*0.3)*100</f>
        <v>0</v>
      </c>
    </row>
    <row r="1209" spans="1:21" ht="15" customHeight="1">
      <c r="A1209" s="41">
        <f>RANK(N1209,$N$18:$N$1857)</f>
        <v>522</v>
      </c>
      <c r="B1209" s="146"/>
      <c r="C1209" s="144"/>
      <c r="D1209" s="144"/>
      <c r="E1209" s="155"/>
      <c r="F1209" s="144"/>
      <c r="G1209" s="42"/>
      <c r="H1209" s="42"/>
      <c r="I1209" s="42"/>
      <c r="J1209" s="42"/>
      <c r="K1209" s="42"/>
      <c r="L1209" s="42"/>
      <c r="M1209" s="42"/>
      <c r="N1209" s="43">
        <f>SUM(G1209*$D$8+H1209*$D$5+I1209*$D$9+J1209*$D$6+K1209*$D$11+L1209*$D$10+M1209*$D$7)</f>
        <v>0</v>
      </c>
      <c r="O1209" s="97" t="e">
        <f>VLOOKUP(B1209,#REF!,14,0)</f>
        <v>#REF!</v>
      </c>
      <c r="P1209" s="106">
        <f>SUM((((I1209+L1209)/1300*0.35)+(J1209+M1209)/14.5*0.35)+(K1209/85)*0.3)*100</f>
        <v>0</v>
      </c>
    </row>
    <row r="1210" spans="1:21" ht="15" customHeight="1">
      <c r="A1210" s="41">
        <f>RANK(N1210,$N$18:$N$1857)</f>
        <v>522</v>
      </c>
      <c r="B1210" s="146"/>
      <c r="C1210" s="144"/>
      <c r="D1210" s="144"/>
      <c r="E1210" s="155"/>
      <c r="F1210" s="144"/>
      <c r="G1210" s="42"/>
      <c r="H1210" s="42"/>
      <c r="I1210" s="42"/>
      <c r="J1210" s="42"/>
      <c r="K1210" s="42"/>
      <c r="L1210" s="42"/>
      <c r="M1210" s="42"/>
      <c r="N1210" s="43">
        <f>SUM(G1210*$D$8+H1210*$D$5+I1210*$D$9+J1210*$D$6+K1210*$D$11+L1210*$D$10+M1210*$D$7)</f>
        <v>0</v>
      </c>
      <c r="O1210" s="97" t="e">
        <f>VLOOKUP(B1210,#REF!,14,0)</f>
        <v>#REF!</v>
      </c>
      <c r="P1210" s="106">
        <f>SUM((((I1210+L1210)/1300*0.35)+(J1210+M1210)/14.5*0.35)+(K1210/85)*0.3)*100</f>
        <v>0</v>
      </c>
    </row>
    <row r="1211" spans="1:21" ht="15" customHeight="1">
      <c r="A1211" s="41">
        <f>RANK(N1211,$N$18:$N$1857)</f>
        <v>522</v>
      </c>
      <c r="B1211" s="146"/>
      <c r="C1211" s="144"/>
      <c r="D1211" s="144"/>
      <c r="E1211" s="155"/>
      <c r="F1211" s="144"/>
      <c r="G1211" s="42"/>
      <c r="H1211" s="42"/>
      <c r="I1211" s="42"/>
      <c r="J1211" s="42"/>
      <c r="K1211" s="42"/>
      <c r="L1211" s="42"/>
      <c r="M1211" s="42"/>
      <c r="N1211" s="43">
        <f>SUM(G1211*$D$8+H1211*$D$5+I1211*$D$9+J1211*$D$6+K1211*$D$11+L1211*$D$10+M1211*$D$7)</f>
        <v>0</v>
      </c>
      <c r="O1211" s="97" t="e">
        <f>VLOOKUP(B1211,#REF!,14,0)</f>
        <v>#REF!</v>
      </c>
      <c r="P1211" s="106">
        <f>SUM((((I1211+L1211)/1300*0.35)+(J1211+M1211)/14.5*0.35)+(K1211/85)*0.3)*100</f>
        <v>0</v>
      </c>
    </row>
    <row r="1212" spans="1:21" ht="15" customHeight="1">
      <c r="A1212" s="41">
        <f>RANK(N1212,$N$18:$N$1857)</f>
        <v>522</v>
      </c>
      <c r="B1212" s="146"/>
      <c r="C1212" s="144"/>
      <c r="D1212" s="144"/>
      <c r="E1212" s="155"/>
      <c r="F1212" s="144"/>
      <c r="G1212" s="42"/>
      <c r="H1212" s="42"/>
      <c r="I1212" s="42"/>
      <c r="J1212" s="42"/>
      <c r="K1212" s="42"/>
      <c r="L1212" s="42"/>
      <c r="M1212" s="42"/>
      <c r="N1212" s="43">
        <f>SUM(G1212*$D$8+H1212*$D$5+I1212*$D$9+J1212*$D$6+K1212*$D$11+L1212*$D$10+M1212*$D$7)</f>
        <v>0</v>
      </c>
      <c r="O1212" s="97" t="e">
        <f>VLOOKUP(B1212,#REF!,14,0)</f>
        <v>#REF!</v>
      </c>
      <c r="P1212" s="106">
        <f>SUM((((I1212+L1212)/1300*0.35)+(J1212+M1212)/14.5*0.35)+(K1212/85)*0.3)*100</f>
        <v>0</v>
      </c>
    </row>
    <row r="1213" spans="1:21" ht="15" customHeight="1">
      <c r="A1213" s="41">
        <f>RANK(N1213,$N$18:$N$1857)</f>
        <v>522</v>
      </c>
      <c r="B1213" s="146"/>
      <c r="C1213" s="144"/>
      <c r="D1213" s="144"/>
      <c r="E1213" s="155"/>
      <c r="F1213" s="144"/>
      <c r="G1213" s="42"/>
      <c r="H1213" s="42"/>
      <c r="I1213" s="42"/>
      <c r="J1213" s="42"/>
      <c r="K1213" s="42"/>
      <c r="L1213" s="42"/>
      <c r="M1213" s="42"/>
      <c r="N1213" s="43">
        <f>SUM(G1213*$D$8+H1213*$D$5+I1213*$D$9+J1213*$D$6+K1213*$D$11+L1213*$D$10+M1213*$D$7)</f>
        <v>0</v>
      </c>
      <c r="O1213" s="97" t="e">
        <f>VLOOKUP(B1213,#REF!,14,0)</f>
        <v>#REF!</v>
      </c>
      <c r="P1213" s="106">
        <f>SUM((((I1213+L1213)/1300*0.35)+(J1213+M1213)/14.5*0.35)+(K1213/85)*0.3)*100</f>
        <v>0</v>
      </c>
    </row>
    <row r="1214" spans="1:21" ht="15" customHeight="1">
      <c r="A1214" s="41">
        <f>RANK(N1214,$N$18:$N$1857)</f>
        <v>522</v>
      </c>
      <c r="B1214" s="146"/>
      <c r="C1214" s="144"/>
      <c r="D1214" s="144"/>
      <c r="E1214" s="155"/>
      <c r="F1214" s="144"/>
      <c r="G1214" s="42"/>
      <c r="H1214" s="42"/>
      <c r="I1214" s="42"/>
      <c r="J1214" s="42"/>
      <c r="K1214" s="42"/>
      <c r="L1214" s="42"/>
      <c r="M1214" s="42"/>
      <c r="N1214" s="43">
        <f>SUM(G1214*$D$8+H1214*$D$5+I1214*$D$9+J1214*$D$6+K1214*$D$11+L1214*$D$10+M1214*$D$7)</f>
        <v>0</v>
      </c>
      <c r="O1214" s="97" t="e">
        <f>VLOOKUP(B1214,#REF!,14,0)</f>
        <v>#REF!</v>
      </c>
      <c r="P1214" s="106">
        <f>SUM((((I1214+L1214)/1300*0.35)+(J1214+M1214)/14.5*0.35)+(K1214/85)*0.3)*100</f>
        <v>0</v>
      </c>
    </row>
    <row r="1215" spans="1:21" ht="15" customHeight="1">
      <c r="A1215" s="41">
        <f>RANK(N1215,$N$18:$N$1857)</f>
        <v>522</v>
      </c>
      <c r="B1215" s="143"/>
      <c r="C1215" s="144"/>
      <c r="D1215" s="144"/>
      <c r="E1215" s="144"/>
      <c r="F1215" s="144"/>
      <c r="G1215" s="42"/>
      <c r="H1215" s="42"/>
      <c r="I1215" s="42"/>
      <c r="J1215" s="42"/>
      <c r="K1215" s="42"/>
      <c r="L1215" s="42"/>
      <c r="M1215" s="42"/>
      <c r="N1215" s="43">
        <f>SUM(G1215*$D$8+H1215*$D$5+I1215*$D$9+J1215*$D$6+K1215*$D$11+L1215*$D$10+M1215*$D$7)</f>
        <v>0</v>
      </c>
      <c r="O1215" s="97" t="e">
        <f>VLOOKUP(B1215,#REF!,14,0)</f>
        <v>#REF!</v>
      </c>
      <c r="P1215" s="106">
        <f>SUM((((I1215+L1215)/1300*0.35)+(J1215+M1215)/14.5*0.35)+(K1215/85)*0.3)*100</f>
        <v>0</v>
      </c>
    </row>
    <row r="1216" spans="1:21" ht="15" customHeight="1">
      <c r="A1216" s="41">
        <f>RANK(N1216,$N$18:$N$1857)</f>
        <v>522</v>
      </c>
      <c r="B1216" s="151"/>
      <c r="C1216" s="144"/>
      <c r="D1216" s="144"/>
      <c r="E1216" s="156"/>
      <c r="F1216" s="144"/>
      <c r="G1216" s="42"/>
      <c r="H1216" s="42"/>
      <c r="I1216" s="42"/>
      <c r="J1216" s="42"/>
      <c r="K1216" s="42"/>
      <c r="L1216" s="42"/>
      <c r="M1216" s="42"/>
      <c r="N1216" s="43">
        <f>SUM(G1216*$D$8+H1216*$D$5+I1216*$D$9+J1216*$D$6+K1216*$D$11+L1216*$D$10+M1216*$D$7)</f>
        <v>0</v>
      </c>
      <c r="O1216" s="97" t="e">
        <f>VLOOKUP(B1216,#REF!,14,0)</f>
        <v>#REF!</v>
      </c>
      <c r="P1216" s="106">
        <f>SUM((((I1216+L1216)/1300*0.35)+(J1216+M1216)/14.5*0.35)+(K1216/85)*0.3)*100</f>
        <v>0</v>
      </c>
    </row>
    <row r="1217" spans="1:16" ht="15" customHeight="1">
      <c r="A1217" s="41">
        <f>RANK(N1217,$N$18:$N$1857)</f>
        <v>522</v>
      </c>
      <c r="B1217" s="151"/>
      <c r="C1217" s="144"/>
      <c r="D1217" s="144"/>
      <c r="E1217" s="156"/>
      <c r="F1217" s="144"/>
      <c r="G1217" s="42"/>
      <c r="H1217" s="42"/>
      <c r="I1217" s="42"/>
      <c r="J1217" s="42"/>
      <c r="K1217" s="42"/>
      <c r="L1217" s="42"/>
      <c r="M1217" s="42"/>
      <c r="N1217" s="43">
        <f>SUM(G1217*$D$8+H1217*$D$5+I1217*$D$9+J1217*$D$6+K1217*$D$11+L1217*$D$10+M1217*$D$7)</f>
        <v>0</v>
      </c>
      <c r="O1217" s="97" t="e">
        <f>VLOOKUP(B1217,#REF!,14,0)</f>
        <v>#REF!</v>
      </c>
      <c r="P1217" s="106">
        <f>SUM((((I1217+L1217)/1300*0.35)+(J1217+M1217)/14.5*0.35)+(K1217/85)*0.3)*100</f>
        <v>0</v>
      </c>
    </row>
    <row r="1218" spans="1:16" ht="15" customHeight="1">
      <c r="A1218" s="41">
        <f>RANK(N1218,$N$18:$N$1857)</f>
        <v>522</v>
      </c>
      <c r="B1218" s="151"/>
      <c r="C1218" s="144"/>
      <c r="D1218" s="144"/>
      <c r="E1218" s="156"/>
      <c r="F1218" s="144"/>
      <c r="G1218" s="42"/>
      <c r="H1218" s="42"/>
      <c r="I1218" s="42"/>
      <c r="J1218" s="42"/>
      <c r="K1218" s="42"/>
      <c r="L1218" s="42"/>
      <c r="M1218" s="42"/>
      <c r="N1218" s="43">
        <f>SUM(G1218*$D$8+H1218*$D$5+I1218*$D$9+J1218*$D$6+K1218*$D$11+L1218*$D$10+M1218*$D$7)</f>
        <v>0</v>
      </c>
      <c r="O1218" s="97" t="e">
        <f>VLOOKUP(B1218,#REF!,14,0)</f>
        <v>#REF!</v>
      </c>
      <c r="P1218" s="106">
        <f>SUM((((I1218+L1218)/1300*0.35)+(J1218+M1218)/14.5*0.35)+(K1218/85)*0.3)*100</f>
        <v>0</v>
      </c>
    </row>
    <row r="1219" spans="1:16" ht="15" customHeight="1">
      <c r="A1219" s="41">
        <f>RANK(N1219,$N$18:$N$1857)</f>
        <v>522</v>
      </c>
      <c r="B1219" s="151"/>
      <c r="C1219" s="144"/>
      <c r="D1219" s="144"/>
      <c r="E1219" s="156"/>
      <c r="F1219" s="144"/>
      <c r="G1219" s="42"/>
      <c r="H1219" s="42"/>
      <c r="I1219" s="42"/>
      <c r="J1219" s="42"/>
      <c r="K1219" s="42"/>
      <c r="L1219" s="42"/>
      <c r="M1219" s="42"/>
      <c r="N1219" s="43">
        <f>SUM(G1219*$D$8+H1219*$D$5+I1219*$D$9+J1219*$D$6+K1219*$D$11+L1219*$D$10+M1219*$D$7)</f>
        <v>0</v>
      </c>
      <c r="O1219" s="97" t="e">
        <f>VLOOKUP(B1219,#REF!,14,0)</f>
        <v>#REF!</v>
      </c>
      <c r="P1219" s="106">
        <f>SUM((((I1219+L1219)/1300*0.35)+(J1219+M1219)/14.5*0.35)+(K1219/85)*0.3)*100</f>
        <v>0</v>
      </c>
    </row>
    <row r="1220" spans="1:16" ht="15" customHeight="1">
      <c r="A1220" s="41">
        <f>RANK(N1220,$N$18:$N$1857)</f>
        <v>522</v>
      </c>
      <c r="B1220" s="151"/>
      <c r="C1220" s="144"/>
      <c r="D1220" s="144"/>
      <c r="E1220" s="156"/>
      <c r="F1220" s="144"/>
      <c r="G1220" s="42"/>
      <c r="H1220" s="42"/>
      <c r="I1220" s="42"/>
      <c r="J1220" s="42"/>
      <c r="K1220" s="42"/>
      <c r="L1220" s="42"/>
      <c r="M1220" s="42"/>
      <c r="N1220" s="43">
        <f>SUM(G1220*$D$8+H1220*$D$5+I1220*$D$9+J1220*$D$6+K1220*$D$11+L1220*$D$10+M1220*$D$7)</f>
        <v>0</v>
      </c>
      <c r="O1220" s="97" t="e">
        <f>VLOOKUP(B1220,#REF!,14,0)</f>
        <v>#REF!</v>
      </c>
      <c r="P1220" s="106">
        <f>SUM((((I1220+L1220)/1300*0.35)+(J1220+M1220)/14.5*0.35)+(K1220/85)*0.3)*100</f>
        <v>0</v>
      </c>
    </row>
    <row r="1221" spans="1:16" ht="15" customHeight="1">
      <c r="A1221" s="41">
        <f>RANK(N1221,$N$18:$N$1857)</f>
        <v>522</v>
      </c>
      <c r="B1221" s="151"/>
      <c r="C1221" s="144"/>
      <c r="D1221" s="144"/>
      <c r="E1221" s="156"/>
      <c r="F1221" s="144"/>
      <c r="G1221" s="42"/>
      <c r="H1221" s="42"/>
      <c r="I1221" s="42"/>
      <c r="J1221" s="42"/>
      <c r="K1221" s="42"/>
      <c r="L1221" s="42"/>
      <c r="M1221" s="42"/>
      <c r="N1221" s="43">
        <f>SUM(G1221*$D$8+H1221*$D$5+I1221*$D$9+J1221*$D$6+K1221*$D$11+L1221*$D$10+M1221*$D$7)</f>
        <v>0</v>
      </c>
      <c r="O1221" s="97" t="e">
        <f>VLOOKUP(B1221,#REF!,14,0)</f>
        <v>#REF!</v>
      </c>
      <c r="P1221" s="106">
        <f>SUM((((I1221+L1221)/1300*0.35)+(J1221+M1221)/14.5*0.35)+(K1221/85)*0.3)*100</f>
        <v>0</v>
      </c>
    </row>
    <row r="1222" spans="1:16" ht="15" customHeight="1">
      <c r="A1222" s="41">
        <f>RANK(N1222,$N$18:$N$1857)</f>
        <v>522</v>
      </c>
      <c r="B1222" s="151"/>
      <c r="C1222" s="144"/>
      <c r="D1222" s="144"/>
      <c r="E1222" s="156"/>
      <c r="F1222" s="144"/>
      <c r="G1222" s="42"/>
      <c r="H1222" s="42"/>
      <c r="I1222" s="42"/>
      <c r="J1222" s="42"/>
      <c r="K1222" s="42"/>
      <c r="L1222" s="42"/>
      <c r="M1222" s="42"/>
      <c r="N1222" s="43">
        <f>SUM(G1222*$D$8+H1222*$D$5+I1222*$D$9+J1222*$D$6+K1222*$D$11+L1222*$D$10+M1222*$D$7)</f>
        <v>0</v>
      </c>
      <c r="O1222" s="97" t="e">
        <f>VLOOKUP(B1222,#REF!,14,0)</f>
        <v>#REF!</v>
      </c>
      <c r="P1222" s="106">
        <f>SUM((((I1222+L1222)/1300*0.35)+(J1222+M1222)/14.5*0.35)+(K1222/85)*0.3)*100</f>
        <v>0</v>
      </c>
    </row>
    <row r="1223" spans="1:16" ht="15" customHeight="1">
      <c r="A1223" s="41">
        <f>RANK(N1223,$N$18:$N$1857)</f>
        <v>522</v>
      </c>
      <c r="B1223" s="151"/>
      <c r="C1223" s="144"/>
      <c r="D1223" s="144"/>
      <c r="E1223" s="156"/>
      <c r="F1223" s="144"/>
      <c r="G1223" s="42"/>
      <c r="H1223" s="42"/>
      <c r="I1223" s="42"/>
      <c r="J1223" s="42"/>
      <c r="K1223" s="42"/>
      <c r="L1223" s="42"/>
      <c r="M1223" s="42"/>
      <c r="N1223" s="43">
        <f>SUM(G1223*$D$8+H1223*$D$5+I1223*$D$9+J1223*$D$6+K1223*$D$11+L1223*$D$10+M1223*$D$7)</f>
        <v>0</v>
      </c>
      <c r="O1223" s="97" t="e">
        <f>VLOOKUP(B1223,#REF!,14,0)</f>
        <v>#REF!</v>
      </c>
      <c r="P1223" s="106">
        <f>SUM((((I1223+L1223)/1300*0.35)+(J1223+M1223)/14.5*0.35)+(K1223/85)*0.3)*100</f>
        <v>0</v>
      </c>
    </row>
    <row r="1224" spans="1:16" ht="15" customHeight="1">
      <c r="A1224" s="41">
        <f>RANK(N1224,$N$18:$N$1857)</f>
        <v>522</v>
      </c>
      <c r="B1224" s="151"/>
      <c r="C1224" s="144"/>
      <c r="D1224" s="144"/>
      <c r="E1224" s="156"/>
      <c r="F1224" s="144"/>
      <c r="G1224" s="42"/>
      <c r="H1224" s="42"/>
      <c r="I1224" s="42"/>
      <c r="J1224" s="42"/>
      <c r="K1224" s="42"/>
      <c r="L1224" s="42"/>
      <c r="M1224" s="42"/>
      <c r="N1224" s="43">
        <f>SUM(G1224*$D$8+H1224*$D$5+I1224*$D$9+J1224*$D$6+K1224*$D$11+L1224*$D$10+M1224*$D$7)</f>
        <v>0</v>
      </c>
      <c r="O1224" s="97" t="e">
        <f>VLOOKUP(B1224,#REF!,14,0)</f>
        <v>#REF!</v>
      </c>
      <c r="P1224" s="106">
        <f>SUM((((I1224+L1224)/1300*0.35)+(J1224+M1224)/14.5*0.35)+(K1224/85)*0.3)*100</f>
        <v>0</v>
      </c>
    </row>
    <row r="1225" spans="1:16" ht="15" customHeight="1">
      <c r="A1225" s="41">
        <f>RANK(N1225,$N$18:$N$1857)</f>
        <v>522</v>
      </c>
      <c r="B1225" s="151"/>
      <c r="C1225" s="144"/>
      <c r="D1225" s="144"/>
      <c r="E1225" s="156"/>
      <c r="F1225" s="144"/>
      <c r="G1225" s="42"/>
      <c r="H1225" s="42"/>
      <c r="I1225" s="42"/>
      <c r="J1225" s="42"/>
      <c r="K1225" s="42"/>
      <c r="L1225" s="42"/>
      <c r="M1225" s="42"/>
      <c r="N1225" s="43">
        <f>SUM(G1225*$D$8+H1225*$D$5+I1225*$D$9+J1225*$D$6+K1225*$D$11+L1225*$D$10+M1225*$D$7)</f>
        <v>0</v>
      </c>
      <c r="O1225" s="97" t="e">
        <f>VLOOKUP(B1225,#REF!,14,0)</f>
        <v>#REF!</v>
      </c>
      <c r="P1225" s="106">
        <f>SUM((((I1225+L1225)/1300*0.35)+(J1225+M1225)/14.5*0.35)+(K1225/85)*0.3)*100</f>
        <v>0</v>
      </c>
    </row>
    <row r="1226" spans="1:16" ht="15" customHeight="1">
      <c r="A1226" s="41">
        <f>RANK(N1226,$N$18:$N$1857)</f>
        <v>522</v>
      </c>
      <c r="B1226" s="151"/>
      <c r="C1226" s="144"/>
      <c r="D1226" s="144"/>
      <c r="E1226" s="156"/>
      <c r="F1226" s="144"/>
      <c r="G1226" s="42"/>
      <c r="H1226" s="42"/>
      <c r="I1226" s="42"/>
      <c r="J1226" s="42"/>
      <c r="K1226" s="42"/>
      <c r="L1226" s="42"/>
      <c r="M1226" s="42"/>
      <c r="N1226" s="43">
        <f>SUM(G1226*$D$8+H1226*$D$5+I1226*$D$9+J1226*$D$6+K1226*$D$11+L1226*$D$10+M1226*$D$7)</f>
        <v>0</v>
      </c>
      <c r="O1226" s="97" t="e">
        <f>VLOOKUP(B1226,#REF!,14,0)</f>
        <v>#REF!</v>
      </c>
      <c r="P1226" s="106">
        <f>SUM((((I1226+L1226)/1300*0.35)+(J1226+M1226)/14.5*0.35)+(K1226/85)*0.3)*100</f>
        <v>0</v>
      </c>
    </row>
    <row r="1227" spans="1:16" ht="15" customHeight="1">
      <c r="A1227" s="41">
        <f>RANK(N1227,$N$18:$N$1857)</f>
        <v>522</v>
      </c>
      <c r="B1227" s="151"/>
      <c r="C1227" s="144"/>
      <c r="D1227" s="144"/>
      <c r="E1227" s="156"/>
      <c r="F1227" s="144"/>
      <c r="G1227" s="42"/>
      <c r="H1227" s="42"/>
      <c r="I1227" s="42"/>
      <c r="J1227" s="42"/>
      <c r="K1227" s="42"/>
      <c r="L1227" s="42"/>
      <c r="M1227" s="42"/>
      <c r="N1227" s="43">
        <f>SUM(G1227*$D$8+H1227*$D$5+I1227*$D$9+J1227*$D$6+K1227*$D$11+L1227*$D$10+M1227*$D$7)</f>
        <v>0</v>
      </c>
      <c r="O1227" s="97" t="e">
        <f>VLOOKUP(B1227,#REF!,14,0)</f>
        <v>#REF!</v>
      </c>
      <c r="P1227" s="106">
        <f>SUM((((I1227+L1227)/1300*0.35)+(J1227+M1227)/14.5*0.35)+(K1227/85)*0.3)*100</f>
        <v>0</v>
      </c>
    </row>
    <row r="1228" spans="1:16" ht="15" customHeight="1">
      <c r="A1228" s="41">
        <f>RANK(N1228,$N$18:$N$1857)</f>
        <v>522</v>
      </c>
      <c r="B1228" s="151"/>
      <c r="C1228" s="144"/>
      <c r="D1228" s="144"/>
      <c r="E1228" s="156"/>
      <c r="F1228" s="144"/>
      <c r="G1228" s="42"/>
      <c r="H1228" s="42"/>
      <c r="I1228" s="42"/>
      <c r="J1228" s="42"/>
      <c r="K1228" s="42"/>
      <c r="L1228" s="42"/>
      <c r="M1228" s="42"/>
      <c r="N1228" s="43">
        <f>SUM(G1228*$D$8+H1228*$D$5+I1228*$D$9+J1228*$D$6+K1228*$D$11+L1228*$D$10+M1228*$D$7)</f>
        <v>0</v>
      </c>
      <c r="O1228" s="97" t="e">
        <f>VLOOKUP(B1228,#REF!,14,0)</f>
        <v>#REF!</v>
      </c>
      <c r="P1228" s="106">
        <f>SUM((((I1228+L1228)/1300*0.35)+(J1228+M1228)/14.5*0.35)+(K1228/85)*0.3)*100</f>
        <v>0</v>
      </c>
    </row>
    <row r="1229" spans="1:16" ht="15" customHeight="1">
      <c r="A1229" s="41">
        <f>RANK(N1229,$N$18:$N$1857)</f>
        <v>522</v>
      </c>
      <c r="B1229" s="151"/>
      <c r="C1229" s="144"/>
      <c r="D1229" s="144"/>
      <c r="E1229" s="156"/>
      <c r="F1229" s="144"/>
      <c r="G1229" s="42"/>
      <c r="H1229" s="42"/>
      <c r="I1229" s="42"/>
      <c r="J1229" s="42"/>
      <c r="K1229" s="42"/>
      <c r="L1229" s="42"/>
      <c r="M1229" s="42"/>
      <c r="N1229" s="43">
        <f>SUM(G1229*$D$8+H1229*$D$5+I1229*$D$9+J1229*$D$6+K1229*$D$11+L1229*$D$10+M1229*$D$7)</f>
        <v>0</v>
      </c>
      <c r="O1229" s="97" t="e">
        <f>VLOOKUP(B1229,#REF!,14,0)</f>
        <v>#REF!</v>
      </c>
      <c r="P1229" s="106">
        <f>SUM((((I1229+L1229)/1300*0.35)+(J1229+M1229)/14.5*0.35)+(K1229/85)*0.3)*100</f>
        <v>0</v>
      </c>
    </row>
    <row r="1230" spans="1:16" ht="15" customHeight="1">
      <c r="A1230" s="41">
        <f>RANK(N1230,$N$18:$N$1857)</f>
        <v>522</v>
      </c>
      <c r="B1230" s="151"/>
      <c r="C1230" s="144"/>
      <c r="D1230" s="144"/>
      <c r="E1230" s="156"/>
      <c r="F1230" s="144"/>
      <c r="G1230" s="42"/>
      <c r="H1230" s="42"/>
      <c r="I1230" s="42"/>
      <c r="J1230" s="42"/>
      <c r="K1230" s="42"/>
      <c r="L1230" s="42"/>
      <c r="M1230" s="42"/>
      <c r="N1230" s="43">
        <f>SUM(G1230*$D$8+H1230*$D$5+I1230*$D$9+J1230*$D$6+K1230*$D$11+L1230*$D$10+M1230*$D$7)</f>
        <v>0</v>
      </c>
      <c r="O1230" s="97" t="e">
        <f>VLOOKUP(B1230,#REF!,14,0)</f>
        <v>#REF!</v>
      </c>
      <c r="P1230" s="106">
        <f>SUM((((I1230+L1230)/1300*0.35)+(J1230+M1230)/14.5*0.35)+(K1230/85)*0.3)*100</f>
        <v>0</v>
      </c>
    </row>
    <row r="1231" spans="1:16" ht="15" customHeight="1">
      <c r="A1231" s="41">
        <f>RANK(N1231,$N$18:$N$1857)</f>
        <v>522</v>
      </c>
      <c r="B1231" s="151"/>
      <c r="C1231" s="144"/>
      <c r="D1231" s="144"/>
      <c r="E1231" s="156"/>
      <c r="F1231" s="144"/>
      <c r="G1231" s="42"/>
      <c r="H1231" s="42"/>
      <c r="I1231" s="42"/>
      <c r="J1231" s="42"/>
      <c r="K1231" s="42"/>
      <c r="L1231" s="42"/>
      <c r="M1231" s="42"/>
      <c r="N1231" s="43">
        <f>SUM(G1231*$D$8+H1231*$D$5+I1231*$D$9+J1231*$D$6+K1231*$D$11+L1231*$D$10+M1231*$D$7)</f>
        <v>0</v>
      </c>
      <c r="O1231" s="97" t="e">
        <f>VLOOKUP(B1231,#REF!,14,0)</f>
        <v>#REF!</v>
      </c>
      <c r="P1231" s="106">
        <f>SUM((((I1231+L1231)/1300*0.35)+(J1231+M1231)/14.5*0.35)+(K1231/85)*0.3)*100</f>
        <v>0</v>
      </c>
    </row>
    <row r="1232" spans="1:16" ht="15" customHeight="1">
      <c r="A1232" s="41">
        <f>RANK(N1232,$N$18:$N$1857)</f>
        <v>522</v>
      </c>
      <c r="B1232" s="151"/>
      <c r="C1232" s="144"/>
      <c r="D1232" s="144"/>
      <c r="E1232" s="156"/>
      <c r="F1232" s="144"/>
      <c r="G1232" s="42"/>
      <c r="H1232" s="42"/>
      <c r="I1232" s="42"/>
      <c r="J1232" s="42"/>
      <c r="K1232" s="42"/>
      <c r="L1232" s="42"/>
      <c r="M1232" s="42"/>
      <c r="N1232" s="43">
        <f>SUM(G1232*$D$8+H1232*$D$5+I1232*$D$9+J1232*$D$6+K1232*$D$11+L1232*$D$10+M1232*$D$7)</f>
        <v>0</v>
      </c>
      <c r="O1232" s="97" t="e">
        <f>VLOOKUP(B1232,#REF!,14,0)</f>
        <v>#REF!</v>
      </c>
      <c r="P1232" s="106">
        <f>SUM((((I1232+L1232)/1300*0.35)+(J1232+M1232)/14.5*0.35)+(K1232/85)*0.3)*100</f>
        <v>0</v>
      </c>
    </row>
    <row r="1233" spans="1:16" ht="15" customHeight="1">
      <c r="A1233" s="41">
        <f>RANK(N1233,$N$18:$N$1857)</f>
        <v>522</v>
      </c>
      <c r="B1233" s="151"/>
      <c r="C1233" s="144"/>
      <c r="D1233" s="144"/>
      <c r="E1233" s="156"/>
      <c r="F1233" s="144"/>
      <c r="G1233" s="42"/>
      <c r="H1233" s="42"/>
      <c r="I1233" s="42"/>
      <c r="J1233" s="42"/>
      <c r="K1233" s="42"/>
      <c r="L1233" s="42"/>
      <c r="M1233" s="42"/>
      <c r="N1233" s="43">
        <f>SUM(G1233*$D$8+H1233*$D$5+I1233*$D$9+J1233*$D$6+K1233*$D$11+L1233*$D$10+M1233*$D$7)</f>
        <v>0</v>
      </c>
      <c r="O1233" s="97" t="e">
        <f>VLOOKUP(B1233,#REF!,14,0)</f>
        <v>#REF!</v>
      </c>
      <c r="P1233" s="106">
        <f>SUM((((I1233+L1233)/1300*0.35)+(J1233+M1233)/14.5*0.35)+(K1233/85)*0.3)*100</f>
        <v>0</v>
      </c>
    </row>
    <row r="1234" spans="1:16" ht="15" customHeight="1">
      <c r="A1234" s="41">
        <f>RANK(N1234,$N$18:$N$1857)</f>
        <v>522</v>
      </c>
      <c r="B1234" s="143"/>
      <c r="C1234" s="144"/>
      <c r="D1234" s="144"/>
      <c r="E1234" s="144"/>
      <c r="F1234" s="144"/>
      <c r="G1234" s="42"/>
      <c r="H1234" s="42"/>
      <c r="I1234" s="42"/>
      <c r="J1234" s="42"/>
      <c r="K1234" s="42"/>
      <c r="L1234" s="42"/>
      <c r="M1234" s="42"/>
      <c r="N1234" s="43">
        <f>SUM(G1234*$D$8+H1234*$D$5+I1234*$D$9+J1234*$D$6+K1234*$D$11+L1234*$D$10+M1234*$D$7)</f>
        <v>0</v>
      </c>
      <c r="O1234" s="97" t="e">
        <f>VLOOKUP(B1234,#REF!,14,0)</f>
        <v>#REF!</v>
      </c>
      <c r="P1234" s="106">
        <f>SUM((((I1234+L1234)/1300*0.35)+(J1234+M1234)/14.5*0.35)+(K1234/85)*0.3)*100</f>
        <v>0</v>
      </c>
    </row>
    <row r="1235" spans="1:16" ht="15" customHeight="1">
      <c r="A1235" s="41">
        <f>RANK(N1235,$N$18:$N$1857)</f>
        <v>522</v>
      </c>
      <c r="B1235" s="144"/>
      <c r="C1235" s="144"/>
      <c r="D1235" s="144"/>
      <c r="E1235" s="144"/>
      <c r="F1235" s="144"/>
      <c r="G1235" s="42"/>
      <c r="H1235" s="42"/>
      <c r="I1235" s="42"/>
      <c r="J1235" s="42"/>
      <c r="K1235" s="42"/>
      <c r="L1235" s="42"/>
      <c r="M1235" s="42"/>
      <c r="N1235" s="43">
        <f>SUM(G1235*$D$8+H1235*$D$5+I1235*$D$9+J1235*$D$6+K1235*$D$11+L1235*$D$10+M1235*$D$7)</f>
        <v>0</v>
      </c>
      <c r="O1235" s="97" t="e">
        <f>VLOOKUP(B1235,#REF!,14,0)</f>
        <v>#REF!</v>
      </c>
      <c r="P1235" s="106">
        <f>SUM((((I1235+L1235)/1300*0.35)+(J1235+M1235)/14.5*0.35)+(K1235/85)*0.3)*100</f>
        <v>0</v>
      </c>
    </row>
    <row r="1236" spans="1:16" ht="15" customHeight="1">
      <c r="A1236" s="41">
        <f>RANK(N1236,$N$18:$N$1857)</f>
        <v>522</v>
      </c>
      <c r="B1236" s="143"/>
      <c r="C1236" s="144"/>
      <c r="D1236" s="144"/>
      <c r="E1236" s="144"/>
      <c r="F1236" s="144"/>
      <c r="G1236" s="42"/>
      <c r="H1236" s="42"/>
      <c r="I1236" s="42"/>
      <c r="J1236" s="42"/>
      <c r="K1236" s="42"/>
      <c r="L1236" s="42"/>
      <c r="M1236" s="42"/>
      <c r="N1236" s="43">
        <f>SUM(G1236*$D$8+H1236*$D$5+I1236*$D$9+J1236*$D$6+K1236*$D$11+L1236*$D$10+M1236*$D$7)</f>
        <v>0</v>
      </c>
      <c r="O1236" s="97" t="e">
        <f>VLOOKUP(B1236,#REF!,14,0)</f>
        <v>#REF!</v>
      </c>
      <c r="P1236" s="106">
        <f>SUM((((I1236+L1236)/1300*0.35)+(J1236+M1236)/14.5*0.35)+(K1236/85)*0.3)*100</f>
        <v>0</v>
      </c>
    </row>
    <row r="1237" spans="1:16" ht="15" customHeight="1">
      <c r="A1237" s="41">
        <f>RANK(N1237,$N$18:$N$1857)</f>
        <v>522</v>
      </c>
      <c r="B1237" s="144"/>
      <c r="C1237" s="144"/>
      <c r="D1237" s="144"/>
      <c r="E1237" s="144"/>
      <c r="F1237" s="144"/>
      <c r="G1237" s="42"/>
      <c r="H1237" s="42"/>
      <c r="I1237" s="42"/>
      <c r="J1237" s="42"/>
      <c r="K1237" s="42"/>
      <c r="L1237" s="42"/>
      <c r="M1237" s="42"/>
      <c r="N1237" s="43">
        <f>SUM(G1237*$D$8+H1237*$D$5+I1237*$D$9+J1237*$D$6+K1237*$D$11+L1237*$D$10+M1237*$D$7)</f>
        <v>0</v>
      </c>
      <c r="O1237" s="97" t="e">
        <f>VLOOKUP(B1237,#REF!,14,0)</f>
        <v>#REF!</v>
      </c>
      <c r="P1237" s="106">
        <f>SUM((((I1237+L1237)/1300*0.35)+(J1237+M1237)/14.5*0.35)+(K1237/85)*0.3)*100</f>
        <v>0</v>
      </c>
    </row>
    <row r="1238" spans="1:16" ht="15" customHeight="1">
      <c r="A1238" s="41">
        <f>RANK(N1238,$N$18:$N$1857)</f>
        <v>522</v>
      </c>
      <c r="B1238" s="144"/>
      <c r="C1238" s="144"/>
      <c r="D1238" s="144"/>
      <c r="E1238" s="144"/>
      <c r="F1238" s="144"/>
      <c r="G1238" s="42"/>
      <c r="H1238" s="42"/>
      <c r="I1238" s="42"/>
      <c r="J1238" s="42"/>
      <c r="K1238" s="42"/>
      <c r="L1238" s="42"/>
      <c r="M1238" s="42"/>
      <c r="N1238" s="43">
        <f>SUM(G1238*$D$8+H1238*$D$5+I1238*$D$9+J1238*$D$6+K1238*$D$11+L1238*$D$10+M1238*$D$7)</f>
        <v>0</v>
      </c>
      <c r="O1238" s="97" t="e">
        <f>VLOOKUP(B1238,#REF!,14,0)</f>
        <v>#REF!</v>
      </c>
      <c r="P1238" s="106">
        <f>SUM((((I1238+L1238)/1300*0.35)+(J1238+M1238)/14.5*0.35)+(K1238/85)*0.3)*100</f>
        <v>0</v>
      </c>
    </row>
    <row r="1239" spans="1:16" ht="15" customHeight="1">
      <c r="A1239" s="41">
        <f>RANK(N1239,$N$18:$N$1857)</f>
        <v>522</v>
      </c>
      <c r="B1239" s="144"/>
      <c r="C1239" s="144"/>
      <c r="D1239" s="144"/>
      <c r="E1239" s="144"/>
      <c r="F1239" s="144"/>
      <c r="G1239" s="42"/>
      <c r="H1239" s="42"/>
      <c r="I1239" s="42"/>
      <c r="J1239" s="42"/>
      <c r="K1239" s="42"/>
      <c r="L1239" s="42"/>
      <c r="M1239" s="42"/>
      <c r="N1239" s="43">
        <f>SUM(G1239*$D$8+H1239*$D$5+I1239*$D$9+J1239*$D$6+K1239*$D$11+L1239*$D$10+M1239*$D$7)</f>
        <v>0</v>
      </c>
      <c r="O1239" s="97" t="e">
        <f>VLOOKUP(B1239,#REF!,14,0)</f>
        <v>#REF!</v>
      </c>
      <c r="P1239" s="106">
        <f>SUM((((I1239+L1239)/1300*0.35)+(J1239+M1239)/14.5*0.35)+(K1239/85)*0.3)*100</f>
        <v>0</v>
      </c>
    </row>
    <row r="1240" spans="1:16" ht="15" customHeight="1">
      <c r="A1240" s="41">
        <f>RANK(N1240,$N$18:$N$1857)</f>
        <v>522</v>
      </c>
      <c r="B1240" s="144"/>
      <c r="C1240" s="144"/>
      <c r="D1240" s="144"/>
      <c r="E1240" s="144"/>
      <c r="F1240" s="144"/>
      <c r="G1240" s="42"/>
      <c r="H1240" s="42"/>
      <c r="I1240" s="42"/>
      <c r="J1240" s="42"/>
      <c r="K1240" s="42"/>
      <c r="L1240" s="42"/>
      <c r="M1240" s="42"/>
      <c r="N1240" s="43">
        <f>SUM(G1240*$D$8+H1240*$D$5+I1240*$D$9+J1240*$D$6+K1240*$D$11+L1240*$D$10+M1240*$D$7)</f>
        <v>0</v>
      </c>
      <c r="O1240" s="97" t="e">
        <f>VLOOKUP(B1240,#REF!,14,0)</f>
        <v>#REF!</v>
      </c>
      <c r="P1240" s="106">
        <f>SUM((((I1240+L1240)/1300*0.35)+(J1240+M1240)/14.5*0.35)+(K1240/85)*0.3)*100</f>
        <v>0</v>
      </c>
    </row>
    <row r="1241" spans="1:16" ht="15" customHeight="1">
      <c r="A1241" s="41">
        <f>RANK(N1241,$N$18:$N$1857)</f>
        <v>522</v>
      </c>
      <c r="B1241" s="144"/>
      <c r="C1241" s="144"/>
      <c r="D1241" s="144"/>
      <c r="E1241" s="144"/>
      <c r="F1241" s="144"/>
      <c r="G1241" s="42"/>
      <c r="H1241" s="42"/>
      <c r="I1241" s="42"/>
      <c r="J1241" s="42"/>
      <c r="K1241" s="42"/>
      <c r="L1241" s="42"/>
      <c r="M1241" s="42"/>
      <c r="N1241" s="43">
        <f>SUM(G1241*$D$8+H1241*$D$5+I1241*$D$9+J1241*$D$6+K1241*$D$11+L1241*$D$10+M1241*$D$7)</f>
        <v>0</v>
      </c>
      <c r="O1241" s="97" t="e">
        <f>VLOOKUP(B1241,#REF!,14,0)</f>
        <v>#REF!</v>
      </c>
      <c r="P1241" s="106">
        <f>SUM((((I1241+L1241)/1300*0.35)+(J1241+M1241)/14.5*0.35)+(K1241/85)*0.3)*100</f>
        <v>0</v>
      </c>
    </row>
    <row r="1242" spans="1:16" ht="15" customHeight="1">
      <c r="A1242" s="41">
        <f>RANK(N1242,$N$18:$N$1857)</f>
        <v>522</v>
      </c>
      <c r="B1242" s="144"/>
      <c r="C1242" s="144"/>
      <c r="D1242" s="144"/>
      <c r="E1242" s="144"/>
      <c r="F1242" s="144"/>
      <c r="G1242" s="42"/>
      <c r="H1242" s="42"/>
      <c r="I1242" s="42"/>
      <c r="J1242" s="42"/>
      <c r="K1242" s="42"/>
      <c r="L1242" s="42"/>
      <c r="M1242" s="42"/>
      <c r="N1242" s="43">
        <f>SUM(G1242*$D$8+H1242*$D$5+I1242*$D$9+J1242*$D$6+K1242*$D$11+L1242*$D$10+M1242*$D$7)</f>
        <v>0</v>
      </c>
      <c r="O1242" s="97" t="e">
        <f>VLOOKUP(B1242,#REF!,14,0)</f>
        <v>#REF!</v>
      </c>
      <c r="P1242" s="106">
        <f>SUM((((I1242+L1242)/1300*0.35)+(J1242+M1242)/14.5*0.35)+(K1242/85)*0.3)*100</f>
        <v>0</v>
      </c>
    </row>
    <row r="1243" spans="1:16" ht="15" customHeight="1">
      <c r="A1243" s="41">
        <f>RANK(N1243,$N$18:$N$1857)</f>
        <v>522</v>
      </c>
      <c r="B1243" s="144"/>
      <c r="C1243" s="144"/>
      <c r="D1243" s="144"/>
      <c r="E1243" s="144"/>
      <c r="F1243" s="144"/>
      <c r="G1243" s="42"/>
      <c r="H1243" s="42"/>
      <c r="I1243" s="42"/>
      <c r="J1243" s="42"/>
      <c r="K1243" s="42"/>
      <c r="L1243" s="42"/>
      <c r="M1243" s="42"/>
      <c r="N1243" s="43">
        <f>SUM(G1243*$D$8+H1243*$D$5+I1243*$D$9+J1243*$D$6+K1243*$D$11+L1243*$D$10+M1243*$D$7)</f>
        <v>0</v>
      </c>
      <c r="O1243" s="97" t="e">
        <f>VLOOKUP(B1243,#REF!,14,0)</f>
        <v>#REF!</v>
      </c>
      <c r="P1243" s="106">
        <f>SUM((((I1243+L1243)/1300*0.35)+(J1243+M1243)/14.5*0.35)+(K1243/85)*0.3)*100</f>
        <v>0</v>
      </c>
    </row>
    <row r="1244" spans="1:16" ht="15" customHeight="1">
      <c r="A1244" s="41">
        <f>RANK(N1244,$N$18:$N$1857)</f>
        <v>522</v>
      </c>
      <c r="B1244" s="144"/>
      <c r="C1244" s="144"/>
      <c r="D1244" s="144"/>
      <c r="E1244" s="144"/>
      <c r="F1244" s="144"/>
      <c r="G1244" s="42"/>
      <c r="H1244" s="42"/>
      <c r="I1244" s="42"/>
      <c r="J1244" s="42"/>
      <c r="K1244" s="42"/>
      <c r="L1244" s="42"/>
      <c r="M1244" s="42"/>
      <c r="N1244" s="43">
        <f>SUM(G1244*$D$8+H1244*$D$5+I1244*$D$9+J1244*$D$6+K1244*$D$11+L1244*$D$10+M1244*$D$7)</f>
        <v>0</v>
      </c>
      <c r="O1244" s="97" t="e">
        <f>VLOOKUP(B1244,#REF!,14,0)</f>
        <v>#REF!</v>
      </c>
      <c r="P1244" s="106">
        <f>SUM((((I1244+L1244)/1300*0.35)+(J1244+M1244)/14.5*0.35)+(K1244/85)*0.3)*100</f>
        <v>0</v>
      </c>
    </row>
    <row r="1245" spans="1:16" ht="15" customHeight="1">
      <c r="A1245" s="41">
        <f>RANK(N1245,$N$18:$N$1857)</f>
        <v>522</v>
      </c>
      <c r="B1245" s="143"/>
      <c r="C1245" s="144"/>
      <c r="D1245" s="144"/>
      <c r="E1245" s="144"/>
      <c r="F1245" s="144"/>
      <c r="G1245" s="42"/>
      <c r="H1245" s="42"/>
      <c r="I1245" s="42"/>
      <c r="J1245" s="42"/>
      <c r="K1245" s="42"/>
      <c r="L1245" s="42"/>
      <c r="M1245" s="42"/>
      <c r="N1245" s="43">
        <f>SUM(G1245*$D$8+H1245*$D$5+I1245*$D$9+J1245*$D$6+K1245*$D$11+L1245*$D$10+M1245*$D$7)</f>
        <v>0</v>
      </c>
      <c r="O1245" s="97" t="e">
        <f>VLOOKUP(B1245,#REF!,14,0)</f>
        <v>#REF!</v>
      </c>
      <c r="P1245" s="106">
        <f>SUM((((I1245+L1245)/1300*0.35)+(J1245+M1245)/14.5*0.35)+(K1245/85)*0.3)*100</f>
        <v>0</v>
      </c>
    </row>
    <row r="1246" spans="1:16" ht="15" customHeight="1">
      <c r="A1246" s="41">
        <f>RANK(N1246,$N$18:$N$1857)</f>
        <v>522</v>
      </c>
      <c r="B1246" s="146"/>
      <c r="C1246" s="144"/>
      <c r="D1246" s="144"/>
      <c r="E1246" s="144"/>
      <c r="F1246" s="144"/>
      <c r="G1246" s="42"/>
      <c r="H1246" s="42"/>
      <c r="I1246" s="42"/>
      <c r="J1246" s="42"/>
      <c r="K1246" s="42"/>
      <c r="L1246" s="42"/>
      <c r="M1246" s="42"/>
      <c r="N1246" s="43">
        <f>SUM(G1246*$D$8+H1246*$D$5+I1246*$D$9+J1246*$D$6+K1246*$D$11+L1246*$D$10+M1246*$D$7)</f>
        <v>0</v>
      </c>
      <c r="O1246" s="97" t="e">
        <f>VLOOKUP(B1246,#REF!,14,0)</f>
        <v>#REF!</v>
      </c>
      <c r="P1246" s="106">
        <f>SUM((((I1246+L1246)/1300*0.35)+(J1246+M1246)/14.5*0.35)+(K1246/85)*0.3)*100</f>
        <v>0</v>
      </c>
    </row>
    <row r="1247" spans="1:16" ht="15" customHeight="1">
      <c r="A1247" s="41">
        <f>RANK(N1247,$N$18:$N$1857)</f>
        <v>522</v>
      </c>
      <c r="B1247" s="146"/>
      <c r="C1247" s="144"/>
      <c r="D1247" s="144"/>
      <c r="E1247" s="144"/>
      <c r="F1247" s="144"/>
      <c r="G1247" s="42"/>
      <c r="H1247" s="42"/>
      <c r="I1247" s="42"/>
      <c r="J1247" s="42"/>
      <c r="K1247" s="42"/>
      <c r="L1247" s="42"/>
      <c r="M1247" s="42"/>
      <c r="N1247" s="43">
        <f>SUM(G1247*$D$8+H1247*$D$5+I1247*$D$9+J1247*$D$6+K1247*$D$11+L1247*$D$10+M1247*$D$7)</f>
        <v>0</v>
      </c>
      <c r="O1247" s="97" t="e">
        <f>VLOOKUP(B1247,#REF!,14,0)</f>
        <v>#REF!</v>
      </c>
      <c r="P1247" s="106">
        <f>SUM((((I1247+L1247)/1300*0.35)+(J1247+M1247)/14.5*0.35)+(K1247/85)*0.3)*100</f>
        <v>0</v>
      </c>
    </row>
    <row r="1248" spans="1:16" ht="15" customHeight="1">
      <c r="A1248" s="41">
        <f>RANK(N1248,$N$18:$N$1857)</f>
        <v>522</v>
      </c>
      <c r="B1248" s="146"/>
      <c r="C1248" s="144"/>
      <c r="D1248" s="144"/>
      <c r="E1248" s="144"/>
      <c r="F1248" s="144"/>
      <c r="G1248" s="42"/>
      <c r="H1248" s="42"/>
      <c r="I1248" s="42"/>
      <c r="J1248" s="42"/>
      <c r="K1248" s="42"/>
      <c r="L1248" s="42"/>
      <c r="M1248" s="42"/>
      <c r="N1248" s="43">
        <f>SUM(G1248*$D$8+H1248*$D$5+I1248*$D$9+J1248*$D$6+K1248*$D$11+L1248*$D$10+M1248*$D$7)</f>
        <v>0</v>
      </c>
      <c r="O1248" s="97" t="e">
        <f>VLOOKUP(B1248,#REF!,14,0)</f>
        <v>#REF!</v>
      </c>
      <c r="P1248" s="106">
        <f>SUM((((I1248+L1248)/1300*0.35)+(J1248+M1248)/14.5*0.35)+(K1248/85)*0.3)*100</f>
        <v>0</v>
      </c>
    </row>
    <row r="1249" spans="1:16" ht="15" customHeight="1">
      <c r="A1249" s="41">
        <f>RANK(N1249,$N$18:$N$1857)</f>
        <v>522</v>
      </c>
      <c r="B1249" s="146"/>
      <c r="C1249" s="144"/>
      <c r="D1249" s="144"/>
      <c r="E1249" s="144"/>
      <c r="F1249" s="144"/>
      <c r="G1249" s="42"/>
      <c r="H1249" s="42"/>
      <c r="I1249" s="42"/>
      <c r="J1249" s="42"/>
      <c r="K1249" s="42"/>
      <c r="L1249" s="42"/>
      <c r="M1249" s="42"/>
      <c r="N1249" s="43">
        <f>SUM(G1249*$D$8+H1249*$D$5+I1249*$D$9+J1249*$D$6+K1249*$D$11+L1249*$D$10+M1249*$D$7)</f>
        <v>0</v>
      </c>
      <c r="O1249" s="97" t="e">
        <f>VLOOKUP(B1249,#REF!,14,0)</f>
        <v>#REF!</v>
      </c>
      <c r="P1249" s="106">
        <f>SUM((((I1249+L1249)/1300*0.35)+(J1249+M1249)/14.5*0.35)+(K1249/85)*0.3)*100</f>
        <v>0</v>
      </c>
    </row>
    <row r="1250" spans="1:16" ht="15" customHeight="1">
      <c r="A1250" s="41">
        <f>RANK(N1250,$N$18:$N$1857)</f>
        <v>522</v>
      </c>
      <c r="B1250" s="146"/>
      <c r="C1250" s="144"/>
      <c r="D1250" s="144"/>
      <c r="E1250" s="144"/>
      <c r="F1250" s="144"/>
      <c r="G1250" s="42"/>
      <c r="H1250" s="42"/>
      <c r="I1250" s="42"/>
      <c r="J1250" s="42"/>
      <c r="K1250" s="42"/>
      <c r="L1250" s="42"/>
      <c r="M1250" s="42"/>
      <c r="N1250" s="43">
        <f>SUM(G1250*$D$8+H1250*$D$5+I1250*$D$9+J1250*$D$6+K1250*$D$11+L1250*$D$10+M1250*$D$7)</f>
        <v>0</v>
      </c>
      <c r="O1250" s="97" t="e">
        <f>VLOOKUP(B1250,#REF!,14,0)</f>
        <v>#REF!</v>
      </c>
      <c r="P1250" s="106">
        <f>SUM((((I1250+L1250)/1300*0.35)+(J1250+M1250)/14.5*0.35)+(K1250/85)*0.3)*100</f>
        <v>0</v>
      </c>
    </row>
    <row r="1251" spans="1:16" ht="15" customHeight="1">
      <c r="A1251" s="41">
        <f>RANK(N1251,$N$18:$N$1857)</f>
        <v>522</v>
      </c>
      <c r="B1251" s="146"/>
      <c r="C1251" s="144"/>
      <c r="D1251" s="144"/>
      <c r="E1251" s="144"/>
      <c r="F1251" s="144"/>
      <c r="G1251" s="42"/>
      <c r="H1251" s="42"/>
      <c r="I1251" s="42"/>
      <c r="J1251" s="42"/>
      <c r="K1251" s="42"/>
      <c r="L1251" s="42"/>
      <c r="M1251" s="42"/>
      <c r="N1251" s="43">
        <f>SUM(G1251*$D$8+H1251*$D$5+I1251*$D$9+J1251*$D$6+K1251*$D$11+L1251*$D$10+M1251*$D$7)</f>
        <v>0</v>
      </c>
      <c r="O1251" s="97" t="e">
        <f>VLOOKUP(B1251,#REF!,14,0)</f>
        <v>#REF!</v>
      </c>
      <c r="P1251" s="106">
        <f>SUM((((I1251+L1251)/1300*0.35)+(J1251+M1251)/14.5*0.35)+(K1251/85)*0.3)*100</f>
        <v>0</v>
      </c>
    </row>
    <row r="1252" spans="1:16" ht="15" customHeight="1">
      <c r="A1252" s="41">
        <f>RANK(N1252,$N$18:$N$1857)</f>
        <v>522</v>
      </c>
      <c r="B1252" s="146"/>
      <c r="C1252" s="144"/>
      <c r="D1252" s="144"/>
      <c r="E1252" s="144"/>
      <c r="F1252" s="144"/>
      <c r="G1252" s="42"/>
      <c r="H1252" s="42"/>
      <c r="I1252" s="42"/>
      <c r="J1252" s="42"/>
      <c r="K1252" s="42"/>
      <c r="L1252" s="42"/>
      <c r="M1252" s="42"/>
      <c r="N1252" s="43">
        <f>SUM(G1252*$D$8+H1252*$D$5+I1252*$D$9+J1252*$D$6+K1252*$D$11+L1252*$D$10+M1252*$D$7)</f>
        <v>0</v>
      </c>
      <c r="O1252" s="97" t="e">
        <f>VLOOKUP(B1252,#REF!,14,0)</f>
        <v>#REF!</v>
      </c>
      <c r="P1252" s="106">
        <f>SUM((((I1252+L1252)/1300*0.35)+(J1252+M1252)/14.5*0.35)+(K1252/85)*0.3)*100</f>
        <v>0</v>
      </c>
    </row>
    <row r="1253" spans="1:16" ht="15" customHeight="1">
      <c r="A1253" s="41">
        <f>RANK(N1253,$N$18:$N$1857)</f>
        <v>522</v>
      </c>
      <c r="B1253" s="146"/>
      <c r="C1253" s="144"/>
      <c r="D1253" s="144"/>
      <c r="E1253" s="144"/>
      <c r="F1253" s="144"/>
      <c r="G1253" s="42"/>
      <c r="H1253" s="42"/>
      <c r="I1253" s="42"/>
      <c r="J1253" s="42"/>
      <c r="K1253" s="42"/>
      <c r="L1253" s="42"/>
      <c r="M1253" s="42"/>
      <c r="N1253" s="43">
        <f>SUM(G1253*$D$8+H1253*$D$5+I1253*$D$9+J1253*$D$6+K1253*$D$11+L1253*$D$10+M1253*$D$7)</f>
        <v>0</v>
      </c>
      <c r="O1253" s="97" t="e">
        <f>VLOOKUP(B1253,#REF!,14,0)</f>
        <v>#REF!</v>
      </c>
      <c r="P1253" s="106">
        <f>SUM((((I1253+L1253)/1300*0.35)+(J1253+M1253)/14.5*0.35)+(K1253/85)*0.3)*100</f>
        <v>0</v>
      </c>
    </row>
    <row r="1254" spans="1:16" ht="15" customHeight="1">
      <c r="A1254" s="41">
        <f>RANK(N1254,$N$18:$N$1857)</f>
        <v>522</v>
      </c>
      <c r="B1254" s="146"/>
      <c r="C1254" s="144"/>
      <c r="D1254" s="144"/>
      <c r="E1254" s="144"/>
      <c r="F1254" s="144"/>
      <c r="G1254" s="42"/>
      <c r="H1254" s="42"/>
      <c r="I1254" s="42"/>
      <c r="J1254" s="42"/>
      <c r="K1254" s="42"/>
      <c r="L1254" s="42"/>
      <c r="M1254" s="42"/>
      <c r="N1254" s="43">
        <f>SUM(G1254*$D$8+H1254*$D$5+I1254*$D$9+J1254*$D$6+K1254*$D$11+L1254*$D$10+M1254*$D$7)</f>
        <v>0</v>
      </c>
      <c r="O1254" s="97" t="e">
        <f>VLOOKUP(B1254,#REF!,14,0)</f>
        <v>#REF!</v>
      </c>
      <c r="P1254" s="106">
        <f>SUM((((I1254+L1254)/1300*0.35)+(J1254+M1254)/14.5*0.35)+(K1254/85)*0.3)*100</f>
        <v>0</v>
      </c>
    </row>
    <row r="1255" spans="1:16" ht="15" customHeight="1">
      <c r="A1255" s="41">
        <f>RANK(N1255,$N$18:$N$1857)</f>
        <v>522</v>
      </c>
      <c r="B1255" s="146"/>
      <c r="C1255" s="144"/>
      <c r="D1255" s="144"/>
      <c r="E1255" s="144"/>
      <c r="F1255" s="144"/>
      <c r="G1255" s="42"/>
      <c r="H1255" s="42"/>
      <c r="I1255" s="42"/>
      <c r="J1255" s="42"/>
      <c r="K1255" s="42"/>
      <c r="L1255" s="42"/>
      <c r="M1255" s="42"/>
      <c r="N1255" s="43">
        <f>SUM(G1255*$D$8+H1255*$D$5+I1255*$D$9+J1255*$D$6+K1255*$D$11+L1255*$D$10+M1255*$D$7)</f>
        <v>0</v>
      </c>
      <c r="O1255" s="97" t="e">
        <f>VLOOKUP(B1255,#REF!,14,0)</f>
        <v>#REF!</v>
      </c>
      <c r="P1255" s="106">
        <f>SUM((((I1255+L1255)/1300*0.35)+(J1255+M1255)/14.5*0.35)+(K1255/85)*0.3)*100</f>
        <v>0</v>
      </c>
    </row>
    <row r="1256" spans="1:16" ht="15" customHeight="1">
      <c r="A1256" s="41">
        <f>RANK(N1256,$N$18:$N$1857)</f>
        <v>522</v>
      </c>
      <c r="B1256" s="146"/>
      <c r="C1256" s="144"/>
      <c r="D1256" s="144"/>
      <c r="E1256" s="144"/>
      <c r="F1256" s="144"/>
      <c r="G1256" s="42"/>
      <c r="H1256" s="42"/>
      <c r="I1256" s="42"/>
      <c r="J1256" s="42"/>
      <c r="K1256" s="42"/>
      <c r="L1256" s="42"/>
      <c r="M1256" s="42"/>
      <c r="N1256" s="43">
        <f>SUM(G1256*$D$8+H1256*$D$5+I1256*$D$9+J1256*$D$6+K1256*$D$11+L1256*$D$10+M1256*$D$7)</f>
        <v>0</v>
      </c>
      <c r="O1256" s="97" t="e">
        <f>VLOOKUP(B1256,#REF!,14,0)</f>
        <v>#REF!</v>
      </c>
      <c r="P1256" s="106">
        <f>SUM((((I1256+L1256)/1300*0.35)+(J1256+M1256)/14.5*0.35)+(K1256/85)*0.3)*100</f>
        <v>0</v>
      </c>
    </row>
    <row r="1257" spans="1:16" ht="15" customHeight="1">
      <c r="A1257" s="41">
        <f>RANK(N1257,$N$18:$N$1857)</f>
        <v>522</v>
      </c>
      <c r="B1257" s="146"/>
      <c r="C1257" s="144"/>
      <c r="D1257" s="144"/>
      <c r="E1257" s="144"/>
      <c r="F1257" s="144"/>
      <c r="G1257" s="42"/>
      <c r="H1257" s="42"/>
      <c r="I1257" s="42"/>
      <c r="J1257" s="42"/>
      <c r="K1257" s="42"/>
      <c r="L1257" s="42"/>
      <c r="M1257" s="42"/>
      <c r="N1257" s="43">
        <f>SUM(G1257*$D$8+H1257*$D$5+I1257*$D$9+J1257*$D$6+K1257*$D$11+L1257*$D$10+M1257*$D$7)</f>
        <v>0</v>
      </c>
      <c r="O1257" s="97" t="e">
        <f>VLOOKUP(B1257,#REF!,14,0)</f>
        <v>#REF!</v>
      </c>
      <c r="P1257" s="106">
        <f>SUM((((I1257+L1257)/1300*0.35)+(J1257+M1257)/14.5*0.35)+(K1257/85)*0.3)*100</f>
        <v>0</v>
      </c>
    </row>
    <row r="1258" spans="1:16" ht="15" customHeight="1">
      <c r="A1258" s="41">
        <f>RANK(N1258,$N$18:$N$1857)</f>
        <v>522</v>
      </c>
      <c r="B1258" s="146"/>
      <c r="C1258" s="144"/>
      <c r="D1258" s="144"/>
      <c r="E1258" s="144"/>
      <c r="F1258" s="144"/>
      <c r="G1258" s="42"/>
      <c r="H1258" s="42"/>
      <c r="I1258" s="42"/>
      <c r="J1258" s="42"/>
      <c r="K1258" s="42"/>
      <c r="L1258" s="42"/>
      <c r="M1258" s="42"/>
      <c r="N1258" s="43">
        <f>SUM(G1258*$D$8+H1258*$D$5+I1258*$D$9+J1258*$D$6+K1258*$D$11+L1258*$D$10+M1258*$D$7)</f>
        <v>0</v>
      </c>
      <c r="O1258" s="97" t="e">
        <f>VLOOKUP(B1258,#REF!,14,0)</f>
        <v>#REF!</v>
      </c>
      <c r="P1258" s="106">
        <f>SUM((((I1258+L1258)/1300*0.35)+(J1258+M1258)/14.5*0.35)+(K1258/85)*0.3)*100</f>
        <v>0</v>
      </c>
    </row>
    <row r="1259" spans="1:16" ht="15" customHeight="1">
      <c r="A1259" s="41">
        <f>RANK(N1259,$N$18:$N$1857)</f>
        <v>522</v>
      </c>
      <c r="B1259" s="146"/>
      <c r="C1259" s="144"/>
      <c r="D1259" s="144"/>
      <c r="E1259" s="144"/>
      <c r="F1259" s="144"/>
      <c r="G1259" s="42"/>
      <c r="H1259" s="42"/>
      <c r="I1259" s="42"/>
      <c r="J1259" s="42"/>
      <c r="K1259" s="42"/>
      <c r="L1259" s="42"/>
      <c r="M1259" s="42"/>
      <c r="N1259" s="43">
        <f>SUM(G1259*$D$8+H1259*$D$5+I1259*$D$9+J1259*$D$6+K1259*$D$11+L1259*$D$10+M1259*$D$7)</f>
        <v>0</v>
      </c>
      <c r="O1259" s="97" t="e">
        <f>VLOOKUP(B1259,#REF!,14,0)</f>
        <v>#REF!</v>
      </c>
      <c r="P1259" s="106">
        <f>SUM((((I1259+L1259)/1300*0.35)+(J1259+M1259)/14.5*0.35)+(K1259/85)*0.3)*100</f>
        <v>0</v>
      </c>
    </row>
    <row r="1260" spans="1:16" ht="15" customHeight="1">
      <c r="A1260" s="41">
        <f>RANK(N1260,$N$18:$N$1857)</f>
        <v>522</v>
      </c>
      <c r="B1260" s="146"/>
      <c r="C1260" s="144"/>
      <c r="D1260" s="144"/>
      <c r="E1260" s="144"/>
      <c r="F1260" s="144"/>
      <c r="G1260" s="42"/>
      <c r="H1260" s="42"/>
      <c r="I1260" s="42"/>
      <c r="J1260" s="42"/>
      <c r="K1260" s="42"/>
      <c r="L1260" s="42"/>
      <c r="M1260" s="42"/>
      <c r="N1260" s="43">
        <f>SUM(G1260*$D$8+H1260*$D$5+I1260*$D$9+J1260*$D$6+K1260*$D$11+L1260*$D$10+M1260*$D$7)</f>
        <v>0</v>
      </c>
      <c r="O1260" s="97" t="e">
        <f>VLOOKUP(B1260,#REF!,14,0)</f>
        <v>#REF!</v>
      </c>
      <c r="P1260" s="106">
        <f>SUM((((I1260+L1260)/1300*0.35)+(J1260+M1260)/14.5*0.35)+(K1260/85)*0.3)*100</f>
        <v>0</v>
      </c>
    </row>
    <row r="1261" spans="1:16" ht="15" customHeight="1">
      <c r="A1261" s="41">
        <f>RANK(N1261,$N$18:$N$1857)</f>
        <v>522</v>
      </c>
      <c r="B1261" s="146"/>
      <c r="C1261" s="144"/>
      <c r="D1261" s="144"/>
      <c r="E1261" s="144"/>
      <c r="F1261" s="144"/>
      <c r="G1261" s="42"/>
      <c r="H1261" s="42"/>
      <c r="I1261" s="42"/>
      <c r="J1261" s="42"/>
      <c r="K1261" s="42"/>
      <c r="L1261" s="42"/>
      <c r="M1261" s="42"/>
      <c r="N1261" s="43">
        <f>SUM(G1261*$D$8+H1261*$D$5+I1261*$D$9+J1261*$D$6+K1261*$D$11+L1261*$D$10+M1261*$D$7)</f>
        <v>0</v>
      </c>
      <c r="O1261" s="97" t="e">
        <f>VLOOKUP(B1261,#REF!,14,0)</f>
        <v>#REF!</v>
      </c>
      <c r="P1261" s="106">
        <f>SUM((((I1261+L1261)/1300*0.35)+(J1261+M1261)/14.5*0.35)+(K1261/85)*0.3)*100</f>
        <v>0</v>
      </c>
    </row>
    <row r="1262" spans="1:16" ht="15" customHeight="1">
      <c r="A1262" s="41">
        <f>RANK(N1262,$N$18:$N$1857)</f>
        <v>522</v>
      </c>
      <c r="B1262" s="146"/>
      <c r="C1262" s="144"/>
      <c r="D1262" s="144"/>
      <c r="E1262" s="144"/>
      <c r="F1262" s="144"/>
      <c r="G1262" s="42"/>
      <c r="H1262" s="42"/>
      <c r="I1262" s="42"/>
      <c r="J1262" s="42"/>
      <c r="K1262" s="42"/>
      <c r="L1262" s="42"/>
      <c r="M1262" s="42"/>
      <c r="N1262" s="43">
        <f>SUM(G1262*$D$8+H1262*$D$5+I1262*$D$9+J1262*$D$6+K1262*$D$11+L1262*$D$10+M1262*$D$7)</f>
        <v>0</v>
      </c>
      <c r="O1262" s="97" t="e">
        <f>VLOOKUP(B1262,#REF!,14,0)</f>
        <v>#REF!</v>
      </c>
      <c r="P1262" s="106">
        <f>SUM((((I1262+L1262)/1300*0.35)+(J1262+M1262)/14.5*0.35)+(K1262/85)*0.3)*100</f>
        <v>0</v>
      </c>
    </row>
    <row r="1263" spans="1:16" ht="15" customHeight="1">
      <c r="A1263" s="41">
        <f>RANK(N1263,$N$18:$N$1857)</f>
        <v>522</v>
      </c>
      <c r="B1263" s="146"/>
      <c r="C1263" s="144"/>
      <c r="D1263" s="144"/>
      <c r="E1263" s="144"/>
      <c r="F1263" s="144"/>
      <c r="G1263" s="42"/>
      <c r="H1263" s="42"/>
      <c r="I1263" s="42"/>
      <c r="J1263" s="42"/>
      <c r="K1263" s="42"/>
      <c r="L1263" s="42"/>
      <c r="M1263" s="42"/>
      <c r="N1263" s="43">
        <f>SUM(G1263*$D$8+H1263*$D$5+I1263*$D$9+J1263*$D$6+K1263*$D$11+L1263*$D$10+M1263*$D$7)</f>
        <v>0</v>
      </c>
      <c r="O1263" s="97" t="e">
        <f>VLOOKUP(B1263,#REF!,14,0)</f>
        <v>#REF!</v>
      </c>
      <c r="P1263" s="106">
        <f>SUM((((I1263+L1263)/1300*0.35)+(J1263+M1263)/14.5*0.35)+(K1263/85)*0.3)*100</f>
        <v>0</v>
      </c>
    </row>
    <row r="1264" spans="1:16" ht="15" customHeight="1">
      <c r="A1264" s="41">
        <f>RANK(N1264,$N$18:$N$1857)</f>
        <v>522</v>
      </c>
      <c r="B1264" s="146"/>
      <c r="C1264" s="144"/>
      <c r="D1264" s="144"/>
      <c r="E1264" s="144"/>
      <c r="F1264" s="144"/>
      <c r="G1264" s="42"/>
      <c r="H1264" s="42"/>
      <c r="I1264" s="42"/>
      <c r="J1264" s="42"/>
      <c r="K1264" s="42"/>
      <c r="L1264" s="42"/>
      <c r="M1264" s="42"/>
      <c r="N1264" s="43">
        <f>SUM(G1264*$D$8+H1264*$D$5+I1264*$D$9+J1264*$D$6+K1264*$D$11+L1264*$D$10+M1264*$D$7)</f>
        <v>0</v>
      </c>
      <c r="O1264" s="97" t="e">
        <f>VLOOKUP(B1264,#REF!,14,0)</f>
        <v>#REF!</v>
      </c>
      <c r="P1264" s="106">
        <f>SUM((((I1264+L1264)/1300*0.35)+(J1264+M1264)/14.5*0.35)+(K1264/85)*0.3)*100</f>
        <v>0</v>
      </c>
    </row>
    <row r="1265" spans="1:16" ht="15" customHeight="1">
      <c r="A1265" s="41">
        <f>RANK(N1265,$N$18:$N$1857)</f>
        <v>522</v>
      </c>
      <c r="B1265" s="146"/>
      <c r="C1265" s="144"/>
      <c r="D1265" s="144"/>
      <c r="E1265" s="144"/>
      <c r="F1265" s="144"/>
      <c r="G1265" s="42"/>
      <c r="H1265" s="42"/>
      <c r="I1265" s="42"/>
      <c r="J1265" s="42"/>
      <c r="K1265" s="42"/>
      <c r="L1265" s="42"/>
      <c r="M1265" s="42"/>
      <c r="N1265" s="43">
        <f>SUM(G1265*$D$8+H1265*$D$5+I1265*$D$9+J1265*$D$6+K1265*$D$11+L1265*$D$10+M1265*$D$7)</f>
        <v>0</v>
      </c>
      <c r="O1265" s="97" t="e">
        <f>VLOOKUP(B1265,#REF!,14,0)</f>
        <v>#REF!</v>
      </c>
      <c r="P1265" s="106">
        <f>SUM((((I1265+L1265)/1300*0.35)+(J1265+M1265)/14.5*0.35)+(K1265/85)*0.3)*100</f>
        <v>0</v>
      </c>
    </row>
    <row r="1266" spans="1:16" ht="15" customHeight="1">
      <c r="A1266" s="41">
        <f>RANK(N1266,$N$18:$N$1857)</f>
        <v>522</v>
      </c>
      <c r="B1266" s="146"/>
      <c r="C1266" s="144"/>
      <c r="D1266" s="144"/>
      <c r="E1266" s="144"/>
      <c r="F1266" s="144"/>
      <c r="G1266" s="42"/>
      <c r="H1266" s="42"/>
      <c r="I1266" s="42"/>
      <c r="J1266" s="42"/>
      <c r="K1266" s="42"/>
      <c r="L1266" s="42"/>
      <c r="M1266" s="42"/>
      <c r="N1266" s="43">
        <f>SUM(G1266*$D$8+H1266*$D$5+I1266*$D$9+J1266*$D$6+K1266*$D$11+L1266*$D$10+M1266*$D$7)</f>
        <v>0</v>
      </c>
      <c r="O1266" s="97" t="e">
        <f>VLOOKUP(B1266,#REF!,14,0)</f>
        <v>#REF!</v>
      </c>
      <c r="P1266" s="106">
        <f>SUM((((I1266+L1266)/1300*0.35)+(J1266+M1266)/14.5*0.35)+(K1266/85)*0.3)*100</f>
        <v>0</v>
      </c>
    </row>
    <row r="1267" spans="1:16" ht="15" customHeight="1">
      <c r="A1267" s="41">
        <f>RANK(N1267,$N$18:$N$1857)</f>
        <v>522</v>
      </c>
      <c r="B1267" s="146"/>
      <c r="C1267" s="144"/>
      <c r="D1267" s="144"/>
      <c r="E1267" s="144"/>
      <c r="F1267" s="144"/>
      <c r="G1267" s="42"/>
      <c r="H1267" s="42"/>
      <c r="I1267" s="42"/>
      <c r="J1267" s="42"/>
      <c r="K1267" s="42"/>
      <c r="L1267" s="42"/>
      <c r="M1267" s="42"/>
      <c r="N1267" s="43">
        <f>SUM(G1267*$D$8+H1267*$D$5+I1267*$D$9+J1267*$D$6+K1267*$D$11+L1267*$D$10+M1267*$D$7)</f>
        <v>0</v>
      </c>
      <c r="O1267" s="97" t="e">
        <f>VLOOKUP(B1267,#REF!,14,0)</f>
        <v>#REF!</v>
      </c>
      <c r="P1267" s="106">
        <f>SUM((((I1267+L1267)/1300*0.35)+(J1267+M1267)/14.5*0.35)+(K1267/85)*0.3)*100</f>
        <v>0</v>
      </c>
    </row>
    <row r="1268" spans="1:16" ht="15" customHeight="1">
      <c r="A1268" s="41">
        <f>RANK(N1268,$N$18:$N$1857)</f>
        <v>522</v>
      </c>
      <c r="B1268" s="146"/>
      <c r="C1268" s="144"/>
      <c r="D1268" s="144"/>
      <c r="E1268" s="144"/>
      <c r="F1268" s="144"/>
      <c r="G1268" s="42"/>
      <c r="H1268" s="42"/>
      <c r="I1268" s="42"/>
      <c r="J1268" s="42"/>
      <c r="K1268" s="42"/>
      <c r="L1268" s="42"/>
      <c r="M1268" s="42"/>
      <c r="N1268" s="43">
        <f>SUM(G1268*$D$8+H1268*$D$5+I1268*$D$9+J1268*$D$6+K1268*$D$11+L1268*$D$10+M1268*$D$7)</f>
        <v>0</v>
      </c>
      <c r="O1268" s="97" t="e">
        <f>VLOOKUP(B1268,#REF!,14,0)</f>
        <v>#REF!</v>
      </c>
      <c r="P1268" s="106">
        <f>SUM((((I1268+L1268)/1300*0.35)+(J1268+M1268)/14.5*0.35)+(K1268/85)*0.3)*100</f>
        <v>0</v>
      </c>
    </row>
    <row r="1269" spans="1:16" ht="15" customHeight="1">
      <c r="A1269" s="41">
        <f>RANK(N1269,$N$18:$N$1857)</f>
        <v>522</v>
      </c>
      <c r="B1269" s="146"/>
      <c r="C1269" s="144"/>
      <c r="D1269" s="144"/>
      <c r="E1269" s="144"/>
      <c r="F1269" s="144"/>
      <c r="G1269" s="42"/>
      <c r="H1269" s="42"/>
      <c r="I1269" s="42"/>
      <c r="J1269" s="42"/>
      <c r="K1269" s="42"/>
      <c r="L1269" s="42"/>
      <c r="M1269" s="42"/>
      <c r="N1269" s="43">
        <f>SUM(G1269*$D$8+H1269*$D$5+I1269*$D$9+J1269*$D$6+K1269*$D$11+L1269*$D$10+M1269*$D$7)</f>
        <v>0</v>
      </c>
      <c r="O1269" s="97" t="e">
        <f>VLOOKUP(B1269,#REF!,14,0)</f>
        <v>#REF!</v>
      </c>
      <c r="P1269" s="106">
        <f>SUM((((I1269+L1269)/1300*0.35)+(J1269+M1269)/14.5*0.35)+(K1269/85)*0.3)*100</f>
        <v>0</v>
      </c>
    </row>
    <row r="1270" spans="1:16" ht="15" customHeight="1">
      <c r="A1270" s="41">
        <f>RANK(N1270,$N$18:$N$1857)</f>
        <v>522</v>
      </c>
      <c r="B1270" s="146"/>
      <c r="C1270" s="144"/>
      <c r="D1270" s="144"/>
      <c r="E1270" s="144"/>
      <c r="F1270" s="144"/>
      <c r="G1270" s="42"/>
      <c r="H1270" s="42"/>
      <c r="I1270" s="42"/>
      <c r="J1270" s="42"/>
      <c r="K1270" s="42"/>
      <c r="L1270" s="42"/>
      <c r="M1270" s="42"/>
      <c r="N1270" s="43">
        <f>SUM(G1270*$D$8+H1270*$D$5+I1270*$D$9+J1270*$D$6+K1270*$D$11+L1270*$D$10+M1270*$D$7)</f>
        <v>0</v>
      </c>
      <c r="O1270" s="97" t="e">
        <f>VLOOKUP(B1270,#REF!,14,0)</f>
        <v>#REF!</v>
      </c>
      <c r="P1270" s="106">
        <f>SUM((((I1270+L1270)/1300*0.35)+(J1270+M1270)/14.5*0.35)+(K1270/85)*0.3)*100</f>
        <v>0</v>
      </c>
    </row>
    <row r="1271" spans="1:16" ht="15" customHeight="1">
      <c r="A1271" s="41">
        <f>RANK(N1271,$N$18:$N$1857)</f>
        <v>522</v>
      </c>
      <c r="B1271" s="146"/>
      <c r="C1271" s="144"/>
      <c r="D1271" s="144"/>
      <c r="E1271" s="144"/>
      <c r="F1271" s="144"/>
      <c r="G1271" s="42"/>
      <c r="H1271" s="42"/>
      <c r="I1271" s="42"/>
      <c r="J1271" s="42"/>
      <c r="K1271" s="42"/>
      <c r="L1271" s="42"/>
      <c r="M1271" s="42"/>
      <c r="N1271" s="43">
        <f>SUM(G1271*$D$8+H1271*$D$5+I1271*$D$9+J1271*$D$6+K1271*$D$11+L1271*$D$10+M1271*$D$7)</f>
        <v>0</v>
      </c>
      <c r="O1271" s="97" t="e">
        <f>VLOOKUP(B1271,#REF!,14,0)</f>
        <v>#REF!</v>
      </c>
      <c r="P1271" s="106">
        <f>SUM((((I1271+L1271)/1300*0.35)+(J1271+M1271)/14.5*0.35)+(K1271/85)*0.3)*100</f>
        <v>0</v>
      </c>
    </row>
    <row r="1272" spans="1:16" ht="15" customHeight="1">
      <c r="A1272" s="41">
        <f>RANK(N1272,$N$18:$N$1857)</f>
        <v>522</v>
      </c>
      <c r="B1272" s="143"/>
      <c r="C1272" s="144"/>
      <c r="D1272" s="144"/>
      <c r="E1272" s="144"/>
      <c r="F1272" s="144"/>
      <c r="G1272" s="42"/>
      <c r="H1272" s="42"/>
      <c r="I1272" s="42"/>
      <c r="J1272" s="42"/>
      <c r="K1272" s="42"/>
      <c r="L1272" s="42"/>
      <c r="M1272" s="42"/>
      <c r="N1272" s="43">
        <f>SUM(G1272*$D$8+H1272*$D$5+I1272*$D$9+J1272*$D$6+K1272*$D$11+L1272*$D$10+M1272*$D$7)</f>
        <v>0</v>
      </c>
      <c r="O1272" s="97" t="e">
        <f>VLOOKUP(B1272,#REF!,14,0)</f>
        <v>#REF!</v>
      </c>
      <c r="P1272" s="106">
        <f>SUM((((I1272+L1272)/1300*0.35)+(J1272+M1272)/14.5*0.35)+(K1272/85)*0.3)*100</f>
        <v>0</v>
      </c>
    </row>
    <row r="1273" spans="1:16" ht="15" customHeight="1">
      <c r="A1273" s="41">
        <f>RANK(N1273,$N$18:$N$1857)</f>
        <v>522</v>
      </c>
      <c r="B1273" s="157"/>
      <c r="C1273" s="144"/>
      <c r="D1273" s="144"/>
      <c r="E1273" s="144"/>
      <c r="F1273" s="144"/>
      <c r="G1273" s="42"/>
      <c r="H1273" s="42"/>
      <c r="I1273" s="42"/>
      <c r="J1273" s="42"/>
      <c r="K1273" s="42"/>
      <c r="L1273" s="42"/>
      <c r="M1273" s="42"/>
      <c r="N1273" s="43">
        <f>SUM(G1273*$D$8+H1273*$D$5+I1273*$D$9+J1273*$D$6+K1273*$D$11+L1273*$D$10+M1273*$D$7)</f>
        <v>0</v>
      </c>
      <c r="O1273" s="97" t="e">
        <f>VLOOKUP(B1273,#REF!,14,0)</f>
        <v>#REF!</v>
      </c>
      <c r="P1273" s="106">
        <f>SUM((((I1273+L1273)/1300*0.35)+(J1273+M1273)/14.5*0.35)+(K1273/85)*0.3)*100</f>
        <v>0</v>
      </c>
    </row>
    <row r="1274" spans="1:16" ht="15" customHeight="1">
      <c r="A1274" s="41">
        <f>RANK(N1274,$N$18:$N$1857)</f>
        <v>522</v>
      </c>
      <c r="B1274" s="157"/>
      <c r="C1274" s="144"/>
      <c r="D1274" s="144"/>
      <c r="E1274" s="144"/>
      <c r="F1274" s="144"/>
      <c r="G1274" s="42"/>
      <c r="H1274" s="42"/>
      <c r="I1274" s="42"/>
      <c r="J1274" s="42"/>
      <c r="K1274" s="42"/>
      <c r="L1274" s="42"/>
      <c r="M1274" s="42"/>
      <c r="N1274" s="43">
        <f>SUM(G1274*$D$8+H1274*$D$5+I1274*$D$9+J1274*$D$6+K1274*$D$11+L1274*$D$10+M1274*$D$7)</f>
        <v>0</v>
      </c>
      <c r="O1274" s="97" t="e">
        <f>VLOOKUP(B1274,#REF!,14,0)</f>
        <v>#REF!</v>
      </c>
      <c r="P1274" s="106">
        <f>SUM((((I1274+L1274)/1300*0.35)+(J1274+M1274)/14.5*0.35)+(K1274/85)*0.3)*100</f>
        <v>0</v>
      </c>
    </row>
    <row r="1275" spans="1:16" ht="15" customHeight="1">
      <c r="A1275" s="41">
        <f>RANK(N1275,$N$18:$N$1857)</f>
        <v>522</v>
      </c>
      <c r="B1275" s="157"/>
      <c r="C1275" s="144"/>
      <c r="D1275" s="144"/>
      <c r="E1275" s="144"/>
      <c r="F1275" s="144"/>
      <c r="G1275" s="42"/>
      <c r="H1275" s="42"/>
      <c r="I1275" s="42"/>
      <c r="J1275" s="42"/>
      <c r="K1275" s="42"/>
      <c r="L1275" s="42"/>
      <c r="M1275" s="42"/>
      <c r="N1275" s="43">
        <f>SUM(G1275*$D$8+H1275*$D$5+I1275*$D$9+J1275*$D$6+K1275*$D$11+L1275*$D$10+M1275*$D$7)</f>
        <v>0</v>
      </c>
      <c r="O1275" s="97" t="e">
        <f>VLOOKUP(B1275,#REF!,14,0)</f>
        <v>#REF!</v>
      </c>
      <c r="P1275" s="106">
        <f>SUM((((I1275+L1275)/1300*0.35)+(J1275+M1275)/14.5*0.35)+(K1275/85)*0.3)*100</f>
        <v>0</v>
      </c>
    </row>
    <row r="1276" spans="1:16" ht="15" customHeight="1">
      <c r="A1276" s="41">
        <f>RANK(N1276,$N$18:$N$1857)</f>
        <v>522</v>
      </c>
      <c r="B1276" s="157"/>
      <c r="C1276" s="144"/>
      <c r="D1276" s="144"/>
      <c r="E1276" s="144"/>
      <c r="F1276" s="144"/>
      <c r="G1276" s="42"/>
      <c r="H1276" s="42"/>
      <c r="I1276" s="42"/>
      <c r="J1276" s="42"/>
      <c r="K1276" s="42"/>
      <c r="L1276" s="42"/>
      <c r="M1276" s="42"/>
      <c r="N1276" s="43">
        <f>SUM(G1276*$D$8+H1276*$D$5+I1276*$D$9+J1276*$D$6+K1276*$D$11+L1276*$D$10+M1276*$D$7)</f>
        <v>0</v>
      </c>
      <c r="O1276" s="97" t="e">
        <f>VLOOKUP(B1276,#REF!,14,0)</f>
        <v>#REF!</v>
      </c>
      <c r="P1276" s="106">
        <f>SUM((((I1276+L1276)/1300*0.35)+(J1276+M1276)/14.5*0.35)+(K1276/85)*0.3)*100</f>
        <v>0</v>
      </c>
    </row>
    <row r="1277" spans="1:16" ht="15" customHeight="1">
      <c r="A1277" s="41">
        <f>RANK(N1277,$N$18:$N$1857)</f>
        <v>522</v>
      </c>
      <c r="B1277" s="157"/>
      <c r="C1277" s="144"/>
      <c r="D1277" s="144"/>
      <c r="E1277" s="144"/>
      <c r="F1277" s="144"/>
      <c r="G1277" s="42"/>
      <c r="H1277" s="42"/>
      <c r="I1277" s="42"/>
      <c r="J1277" s="42"/>
      <c r="K1277" s="42"/>
      <c r="L1277" s="42"/>
      <c r="M1277" s="42"/>
      <c r="N1277" s="43">
        <f>SUM(G1277*$D$8+H1277*$D$5+I1277*$D$9+J1277*$D$6+K1277*$D$11+L1277*$D$10+M1277*$D$7)</f>
        <v>0</v>
      </c>
      <c r="O1277" s="97" t="e">
        <f>VLOOKUP(B1277,#REF!,14,0)</f>
        <v>#REF!</v>
      </c>
      <c r="P1277" s="106">
        <f>SUM((((I1277+L1277)/1300*0.35)+(J1277+M1277)/14.5*0.35)+(K1277/85)*0.3)*100</f>
        <v>0</v>
      </c>
    </row>
    <row r="1278" spans="1:16" ht="15" customHeight="1">
      <c r="A1278" s="41">
        <f>RANK(N1278,$N$18:$N$1857)</f>
        <v>522</v>
      </c>
      <c r="B1278" s="144"/>
      <c r="C1278" s="144"/>
      <c r="D1278" s="144"/>
      <c r="E1278" s="144"/>
      <c r="F1278" s="144"/>
      <c r="G1278" s="42"/>
      <c r="H1278" s="42"/>
      <c r="I1278" s="42"/>
      <c r="J1278" s="42"/>
      <c r="K1278" s="42"/>
      <c r="L1278" s="42"/>
      <c r="M1278" s="42"/>
      <c r="N1278" s="43">
        <f>SUM(G1278*$D$8+H1278*$D$5+I1278*$D$9+J1278*$D$6+K1278*$D$11+L1278*$D$10+M1278*$D$7)</f>
        <v>0</v>
      </c>
      <c r="O1278" s="97" t="e">
        <f>VLOOKUP(B1278,#REF!,14,0)</f>
        <v>#REF!</v>
      </c>
      <c r="P1278" s="106">
        <f>SUM((((I1278+L1278)/1300*0.35)+(J1278+M1278)/14.5*0.35)+(K1278/85)*0.3)*100</f>
        <v>0</v>
      </c>
    </row>
    <row r="1279" spans="1:16" ht="15" customHeight="1">
      <c r="A1279" s="41">
        <f>RANK(N1279,$N$18:$N$1857)</f>
        <v>522</v>
      </c>
      <c r="B1279" s="144"/>
      <c r="C1279" s="144"/>
      <c r="D1279" s="144"/>
      <c r="E1279" s="144"/>
      <c r="F1279" s="144"/>
      <c r="G1279" s="42"/>
      <c r="H1279" s="42"/>
      <c r="I1279" s="42"/>
      <c r="J1279" s="42"/>
      <c r="K1279" s="42"/>
      <c r="L1279" s="42"/>
      <c r="M1279" s="42"/>
      <c r="N1279" s="43">
        <f>SUM(G1279*$D$8+H1279*$D$5+I1279*$D$9+J1279*$D$6+K1279*$D$11+L1279*$D$10+M1279*$D$7)</f>
        <v>0</v>
      </c>
      <c r="O1279" s="97" t="e">
        <f>VLOOKUP(B1279,#REF!,14,0)</f>
        <v>#REF!</v>
      </c>
      <c r="P1279" s="106">
        <f>SUM((((I1279+L1279)/1300*0.35)+(J1279+M1279)/14.5*0.35)+(K1279/85)*0.3)*100</f>
        <v>0</v>
      </c>
    </row>
    <row r="1280" spans="1:16" ht="15" customHeight="1">
      <c r="A1280" s="41">
        <f>RANK(N1280,$N$18:$N$1857)</f>
        <v>522</v>
      </c>
      <c r="B1280" s="144"/>
      <c r="C1280" s="144"/>
      <c r="D1280" s="144"/>
      <c r="E1280" s="144"/>
      <c r="F1280" s="144"/>
      <c r="G1280" s="42"/>
      <c r="H1280" s="42"/>
      <c r="I1280" s="42"/>
      <c r="J1280" s="42"/>
      <c r="K1280" s="42"/>
      <c r="L1280" s="42"/>
      <c r="M1280" s="42"/>
      <c r="N1280" s="43">
        <f>SUM(G1280*$D$8+H1280*$D$5+I1280*$D$9+J1280*$D$6+K1280*$D$11+L1280*$D$10+M1280*$D$7)</f>
        <v>0</v>
      </c>
      <c r="O1280" s="97" t="e">
        <f>VLOOKUP(B1280,#REF!,14,0)</f>
        <v>#REF!</v>
      </c>
      <c r="P1280" s="106">
        <f>SUM((((I1280+L1280)/1300*0.35)+(J1280+M1280)/14.5*0.35)+(K1280/85)*0.3)*100</f>
        <v>0</v>
      </c>
    </row>
    <row r="1281" spans="1:16" ht="15" customHeight="1">
      <c r="A1281" s="41">
        <f>RANK(N1281,$N$18:$N$1857)</f>
        <v>522</v>
      </c>
      <c r="B1281" s="144"/>
      <c r="C1281" s="144"/>
      <c r="D1281" s="144"/>
      <c r="E1281" s="144"/>
      <c r="F1281" s="144"/>
      <c r="G1281" s="42"/>
      <c r="H1281" s="42"/>
      <c r="I1281" s="42"/>
      <c r="J1281" s="42"/>
      <c r="K1281" s="42"/>
      <c r="L1281" s="42"/>
      <c r="M1281" s="42"/>
      <c r="N1281" s="43">
        <f>SUM(G1281*$D$8+H1281*$D$5+I1281*$D$9+J1281*$D$6+K1281*$D$11+L1281*$D$10+M1281*$D$7)</f>
        <v>0</v>
      </c>
      <c r="O1281" s="97" t="e">
        <f>VLOOKUP(B1281,#REF!,14,0)</f>
        <v>#REF!</v>
      </c>
      <c r="P1281" s="106">
        <f>SUM((((I1281+L1281)/1300*0.35)+(J1281+M1281)/14.5*0.35)+(K1281/85)*0.3)*100</f>
        <v>0</v>
      </c>
    </row>
    <row r="1282" spans="1:16" ht="15" customHeight="1">
      <c r="A1282" s="41">
        <f>RANK(N1282,$N$18:$N$1857)</f>
        <v>522</v>
      </c>
      <c r="B1282" s="144"/>
      <c r="C1282" s="144"/>
      <c r="D1282" s="144"/>
      <c r="E1282" s="144"/>
      <c r="F1282" s="144"/>
      <c r="G1282" s="42"/>
      <c r="H1282" s="42"/>
      <c r="I1282" s="42"/>
      <c r="J1282" s="42"/>
      <c r="K1282" s="42"/>
      <c r="L1282" s="42"/>
      <c r="M1282" s="42"/>
      <c r="N1282" s="43">
        <f>SUM(G1282*$D$8+H1282*$D$5+I1282*$D$9+J1282*$D$6+K1282*$D$11+L1282*$D$10+M1282*$D$7)</f>
        <v>0</v>
      </c>
      <c r="O1282" s="97" t="e">
        <f>VLOOKUP(B1282,#REF!,14,0)</f>
        <v>#REF!</v>
      </c>
      <c r="P1282" s="106">
        <f>SUM((((I1282+L1282)/1300*0.35)+(J1282+M1282)/14.5*0.35)+(K1282/85)*0.3)*100</f>
        <v>0</v>
      </c>
    </row>
    <row r="1283" spans="1:16" ht="15" customHeight="1">
      <c r="A1283" s="41">
        <f>RANK(N1283,$N$18:$N$1857)</f>
        <v>522</v>
      </c>
      <c r="B1283" s="144"/>
      <c r="C1283" s="144"/>
      <c r="D1283" s="144"/>
      <c r="E1283" s="144"/>
      <c r="F1283" s="144"/>
      <c r="G1283" s="42"/>
      <c r="H1283" s="42"/>
      <c r="I1283" s="42"/>
      <c r="J1283" s="42"/>
      <c r="K1283" s="42"/>
      <c r="L1283" s="42"/>
      <c r="M1283" s="42"/>
      <c r="N1283" s="43">
        <f>SUM(G1283*$D$8+H1283*$D$5+I1283*$D$9+J1283*$D$6+K1283*$D$11+L1283*$D$10+M1283*$D$7)</f>
        <v>0</v>
      </c>
      <c r="O1283" s="97" t="e">
        <f>VLOOKUP(B1283,#REF!,14,0)</f>
        <v>#REF!</v>
      </c>
      <c r="P1283" s="106">
        <f>SUM((((I1283+L1283)/1300*0.35)+(J1283+M1283)/14.5*0.35)+(K1283/85)*0.3)*100</f>
        <v>0</v>
      </c>
    </row>
    <row r="1284" spans="1:16" ht="15" customHeight="1">
      <c r="A1284" s="41">
        <f>RANK(N1284,$N$18:$N$1857)</f>
        <v>522</v>
      </c>
      <c r="B1284" s="144"/>
      <c r="C1284" s="144"/>
      <c r="D1284" s="144"/>
      <c r="E1284" s="144"/>
      <c r="F1284" s="144"/>
      <c r="G1284" s="42"/>
      <c r="H1284" s="42"/>
      <c r="I1284" s="42"/>
      <c r="J1284" s="42"/>
      <c r="K1284" s="42"/>
      <c r="L1284" s="42"/>
      <c r="M1284" s="42"/>
      <c r="N1284" s="43">
        <f>SUM(G1284*$D$8+H1284*$D$5+I1284*$D$9+J1284*$D$6+K1284*$D$11+L1284*$D$10+M1284*$D$7)</f>
        <v>0</v>
      </c>
      <c r="O1284" s="97" t="e">
        <f>VLOOKUP(B1284,#REF!,14,0)</f>
        <v>#REF!</v>
      </c>
      <c r="P1284" s="106">
        <f>SUM((((I1284+L1284)/1300*0.35)+(J1284+M1284)/14.5*0.35)+(K1284/85)*0.3)*100</f>
        <v>0</v>
      </c>
    </row>
    <row r="1285" spans="1:16" ht="15" customHeight="1">
      <c r="A1285" s="41">
        <f>RANK(N1285,$N$18:$N$1857)</f>
        <v>522</v>
      </c>
      <c r="B1285" s="143"/>
      <c r="C1285" s="144"/>
      <c r="D1285" s="144"/>
      <c r="E1285" s="144"/>
      <c r="F1285" s="144"/>
      <c r="G1285" s="42"/>
      <c r="H1285" s="42"/>
      <c r="I1285" s="42"/>
      <c r="J1285" s="42"/>
      <c r="K1285" s="42"/>
      <c r="L1285" s="42"/>
      <c r="M1285" s="42"/>
      <c r="N1285" s="43">
        <f>SUM(G1285*$D$8+H1285*$D$5+I1285*$D$9+J1285*$D$6+K1285*$D$11+L1285*$D$10+M1285*$D$7)</f>
        <v>0</v>
      </c>
      <c r="O1285" s="97" t="e">
        <f>VLOOKUP(B1285,#REF!,14,0)</f>
        <v>#REF!</v>
      </c>
      <c r="P1285" s="106">
        <f>SUM((((I1285+L1285)/1300*0.35)+(J1285+M1285)/14.5*0.35)+(K1285/85)*0.3)*100</f>
        <v>0</v>
      </c>
    </row>
    <row r="1286" spans="1:16" ht="15" customHeight="1">
      <c r="A1286" s="41">
        <f>RANK(N1286,$N$18:$N$1857)</f>
        <v>522</v>
      </c>
      <c r="B1286" s="146"/>
      <c r="C1286" s="144"/>
      <c r="D1286" s="144"/>
      <c r="E1286" s="144"/>
      <c r="F1286" s="144"/>
      <c r="G1286" s="42"/>
      <c r="H1286" s="42"/>
      <c r="I1286" s="42"/>
      <c r="J1286" s="42"/>
      <c r="K1286" s="42"/>
      <c r="L1286" s="42"/>
      <c r="M1286" s="42"/>
      <c r="N1286" s="43">
        <f>SUM(G1286*$D$8+H1286*$D$5+I1286*$D$9+J1286*$D$6+K1286*$D$11+L1286*$D$10+M1286*$D$7)</f>
        <v>0</v>
      </c>
      <c r="O1286" s="97" t="e">
        <f>VLOOKUP(B1286,#REF!,14,0)</f>
        <v>#REF!</v>
      </c>
      <c r="P1286" s="106">
        <f>SUM((((I1286+L1286)/1300*0.35)+(J1286+M1286)/14.5*0.35)+(K1286/85)*0.3)*100</f>
        <v>0</v>
      </c>
    </row>
    <row r="1287" spans="1:16" ht="15" customHeight="1">
      <c r="A1287" s="41">
        <f>RANK(N1287,$N$18:$N$1857)</f>
        <v>522</v>
      </c>
      <c r="B1287" s="146"/>
      <c r="C1287" s="144"/>
      <c r="D1287" s="144"/>
      <c r="E1287" s="144"/>
      <c r="F1287" s="144"/>
      <c r="G1287" s="42"/>
      <c r="H1287" s="42"/>
      <c r="I1287" s="42"/>
      <c r="J1287" s="42"/>
      <c r="K1287" s="42"/>
      <c r="L1287" s="42"/>
      <c r="M1287" s="42"/>
      <c r="N1287" s="43">
        <f>SUM(G1287*$D$8+H1287*$D$5+I1287*$D$9+J1287*$D$6+K1287*$D$11+L1287*$D$10+M1287*$D$7)</f>
        <v>0</v>
      </c>
      <c r="O1287" s="97" t="e">
        <f>VLOOKUP(B1287,#REF!,14,0)</f>
        <v>#REF!</v>
      </c>
      <c r="P1287" s="106">
        <f>SUM((((I1287+L1287)/1300*0.35)+(J1287+M1287)/14.5*0.35)+(K1287/85)*0.3)*100</f>
        <v>0</v>
      </c>
    </row>
    <row r="1288" spans="1:16" ht="15" customHeight="1">
      <c r="A1288" s="41">
        <f>RANK(N1288,$N$18:$N$1857)</f>
        <v>522</v>
      </c>
      <c r="B1288" s="146"/>
      <c r="C1288" s="144"/>
      <c r="D1288" s="144"/>
      <c r="E1288" s="144"/>
      <c r="F1288" s="144"/>
      <c r="G1288" s="42"/>
      <c r="H1288" s="42"/>
      <c r="I1288" s="42"/>
      <c r="J1288" s="42"/>
      <c r="K1288" s="42"/>
      <c r="L1288" s="42"/>
      <c r="M1288" s="42"/>
      <c r="N1288" s="43">
        <f>SUM(G1288*$D$8+H1288*$D$5+I1288*$D$9+J1288*$D$6+K1288*$D$11+L1288*$D$10+M1288*$D$7)</f>
        <v>0</v>
      </c>
      <c r="O1288" s="97" t="e">
        <f>VLOOKUP(B1288,#REF!,14,0)</f>
        <v>#REF!</v>
      </c>
      <c r="P1288" s="106">
        <f>SUM((((I1288+L1288)/1300*0.35)+(J1288+M1288)/14.5*0.35)+(K1288/85)*0.3)*100</f>
        <v>0</v>
      </c>
    </row>
    <row r="1289" spans="1:16" ht="15" customHeight="1">
      <c r="A1289" s="41">
        <f>RANK(N1289,$N$18:$N$1857)</f>
        <v>522</v>
      </c>
      <c r="B1289" s="146"/>
      <c r="C1289" s="144"/>
      <c r="D1289" s="144"/>
      <c r="E1289" s="144"/>
      <c r="F1289" s="144"/>
      <c r="G1289" s="42"/>
      <c r="H1289" s="42"/>
      <c r="I1289" s="42"/>
      <c r="J1289" s="42"/>
      <c r="K1289" s="42"/>
      <c r="L1289" s="42"/>
      <c r="M1289" s="42"/>
      <c r="N1289" s="43">
        <f>SUM(G1289*$D$8+H1289*$D$5+I1289*$D$9+J1289*$D$6+K1289*$D$11+L1289*$D$10+M1289*$D$7)</f>
        <v>0</v>
      </c>
      <c r="O1289" s="97" t="e">
        <f>VLOOKUP(B1289,#REF!,14,0)</f>
        <v>#REF!</v>
      </c>
      <c r="P1289" s="106">
        <f>SUM((((I1289+L1289)/1300*0.35)+(J1289+M1289)/14.5*0.35)+(K1289/85)*0.3)*100</f>
        <v>0</v>
      </c>
    </row>
    <row r="1290" spans="1:16" ht="15" customHeight="1">
      <c r="A1290" s="41">
        <f>RANK(N1290,$N$18:$N$1857)</f>
        <v>522</v>
      </c>
      <c r="B1290" s="146"/>
      <c r="C1290" s="144"/>
      <c r="D1290" s="144"/>
      <c r="E1290" s="144"/>
      <c r="F1290" s="144"/>
      <c r="G1290" s="42"/>
      <c r="H1290" s="42"/>
      <c r="I1290" s="42"/>
      <c r="J1290" s="42"/>
      <c r="K1290" s="42"/>
      <c r="L1290" s="42"/>
      <c r="M1290" s="42"/>
      <c r="N1290" s="43">
        <f>SUM(G1290*$D$8+H1290*$D$5+I1290*$D$9+J1290*$D$6+K1290*$D$11+L1290*$D$10+M1290*$D$7)</f>
        <v>0</v>
      </c>
      <c r="O1290" s="97" t="e">
        <f>VLOOKUP(B1290,#REF!,14,0)</f>
        <v>#REF!</v>
      </c>
      <c r="P1290" s="106">
        <f>SUM((((I1290+L1290)/1300*0.35)+(J1290+M1290)/14.5*0.35)+(K1290/85)*0.3)*100</f>
        <v>0</v>
      </c>
    </row>
    <row r="1291" spans="1:16" ht="15" customHeight="1">
      <c r="A1291" s="41">
        <f>RANK(N1291,$N$18:$N$1857)</f>
        <v>522</v>
      </c>
      <c r="B1291" s="146"/>
      <c r="C1291" s="144"/>
      <c r="D1291" s="144"/>
      <c r="E1291" s="144"/>
      <c r="F1291" s="144"/>
      <c r="G1291" s="42"/>
      <c r="H1291" s="42"/>
      <c r="I1291" s="42"/>
      <c r="J1291" s="42"/>
      <c r="K1291" s="42"/>
      <c r="L1291" s="42"/>
      <c r="M1291" s="42"/>
      <c r="N1291" s="43">
        <f>SUM(G1291*$D$8+H1291*$D$5+I1291*$D$9+J1291*$D$6+K1291*$D$11+L1291*$D$10+M1291*$D$7)</f>
        <v>0</v>
      </c>
      <c r="O1291" s="97" t="e">
        <f>VLOOKUP(B1291,#REF!,14,0)</f>
        <v>#REF!</v>
      </c>
      <c r="P1291" s="106">
        <f>SUM((((I1291+L1291)/1300*0.35)+(J1291+M1291)/14.5*0.35)+(K1291/85)*0.3)*100</f>
        <v>0</v>
      </c>
    </row>
    <row r="1292" spans="1:16" ht="15" customHeight="1">
      <c r="A1292" s="41">
        <f>RANK(N1292,$N$18:$N$1857)</f>
        <v>522</v>
      </c>
      <c r="B1292" s="146"/>
      <c r="C1292" s="144"/>
      <c r="D1292" s="144"/>
      <c r="E1292" s="144"/>
      <c r="F1292" s="144"/>
      <c r="G1292" s="42"/>
      <c r="H1292" s="42"/>
      <c r="I1292" s="42"/>
      <c r="J1292" s="42"/>
      <c r="K1292" s="42"/>
      <c r="L1292" s="42"/>
      <c r="M1292" s="42"/>
      <c r="N1292" s="43">
        <f>SUM(G1292*$D$8+H1292*$D$5+I1292*$D$9+J1292*$D$6+K1292*$D$11+L1292*$D$10+M1292*$D$7)</f>
        <v>0</v>
      </c>
      <c r="O1292" s="97" t="e">
        <f>VLOOKUP(B1292,#REF!,14,0)</f>
        <v>#REF!</v>
      </c>
      <c r="P1292" s="106">
        <f>SUM((((I1292+L1292)/1300*0.35)+(J1292+M1292)/14.5*0.35)+(K1292/85)*0.3)*100</f>
        <v>0</v>
      </c>
    </row>
    <row r="1293" spans="1:16" ht="15" customHeight="1">
      <c r="A1293" s="41">
        <f>RANK(N1293,$N$18:$N$1857)</f>
        <v>522</v>
      </c>
      <c r="B1293" s="146"/>
      <c r="C1293" s="144"/>
      <c r="D1293" s="144"/>
      <c r="E1293" s="144"/>
      <c r="F1293" s="144"/>
      <c r="G1293" s="42"/>
      <c r="H1293" s="42"/>
      <c r="I1293" s="42"/>
      <c r="J1293" s="42"/>
      <c r="K1293" s="42"/>
      <c r="L1293" s="42"/>
      <c r="M1293" s="42"/>
      <c r="N1293" s="43">
        <f>SUM(G1293*$D$8+H1293*$D$5+I1293*$D$9+J1293*$D$6+K1293*$D$11+L1293*$D$10+M1293*$D$7)</f>
        <v>0</v>
      </c>
      <c r="O1293" s="97" t="e">
        <f>VLOOKUP(B1293,#REF!,14,0)</f>
        <v>#REF!</v>
      </c>
      <c r="P1293" s="106">
        <f>SUM((((I1293+L1293)/1300*0.35)+(J1293+M1293)/14.5*0.35)+(K1293/85)*0.3)*100</f>
        <v>0</v>
      </c>
    </row>
    <row r="1294" spans="1:16" ht="15" customHeight="1">
      <c r="A1294" s="41">
        <f>RANK(N1294,$N$18:$N$1857)</f>
        <v>522</v>
      </c>
      <c r="B1294" s="146"/>
      <c r="C1294" s="144"/>
      <c r="D1294" s="144"/>
      <c r="E1294" s="144"/>
      <c r="F1294" s="144"/>
      <c r="G1294" s="42"/>
      <c r="H1294" s="42"/>
      <c r="I1294" s="42"/>
      <c r="J1294" s="42"/>
      <c r="K1294" s="42"/>
      <c r="L1294" s="42"/>
      <c r="M1294" s="42"/>
      <c r="N1294" s="43">
        <f>SUM(G1294*$D$8+H1294*$D$5+I1294*$D$9+J1294*$D$6+K1294*$D$11+L1294*$D$10+M1294*$D$7)</f>
        <v>0</v>
      </c>
      <c r="O1294" s="97" t="e">
        <f>VLOOKUP(B1294,#REF!,14,0)</f>
        <v>#REF!</v>
      </c>
      <c r="P1294" s="106">
        <f>SUM((((I1294+L1294)/1300*0.35)+(J1294+M1294)/14.5*0.35)+(K1294/85)*0.3)*100</f>
        <v>0</v>
      </c>
    </row>
    <row r="1295" spans="1:16" ht="15" customHeight="1">
      <c r="A1295" s="41">
        <f>RANK(N1295,$N$18:$N$1857)</f>
        <v>522</v>
      </c>
      <c r="B1295" s="146"/>
      <c r="C1295" s="144"/>
      <c r="D1295" s="144"/>
      <c r="E1295" s="144"/>
      <c r="F1295" s="144"/>
      <c r="G1295" s="42"/>
      <c r="H1295" s="42"/>
      <c r="I1295" s="42"/>
      <c r="J1295" s="42"/>
      <c r="K1295" s="42"/>
      <c r="L1295" s="42"/>
      <c r="M1295" s="42"/>
      <c r="N1295" s="43">
        <f>SUM(G1295*$D$8+H1295*$D$5+I1295*$D$9+J1295*$D$6+K1295*$D$11+L1295*$D$10+M1295*$D$7)</f>
        <v>0</v>
      </c>
      <c r="O1295" s="97" t="e">
        <f>VLOOKUP(B1295,#REF!,14,0)</f>
        <v>#REF!</v>
      </c>
      <c r="P1295" s="106">
        <f>SUM((((I1295+L1295)/1300*0.35)+(J1295+M1295)/14.5*0.35)+(K1295/85)*0.3)*100</f>
        <v>0</v>
      </c>
    </row>
    <row r="1296" spans="1:16" ht="15" customHeight="1">
      <c r="A1296" s="41">
        <f>RANK(N1296,$N$18:$N$1857)</f>
        <v>522</v>
      </c>
      <c r="B1296" s="146"/>
      <c r="C1296" s="144"/>
      <c r="D1296" s="144"/>
      <c r="E1296" s="144"/>
      <c r="F1296" s="144"/>
      <c r="G1296" s="42"/>
      <c r="H1296" s="42"/>
      <c r="I1296" s="42"/>
      <c r="J1296" s="42"/>
      <c r="K1296" s="42"/>
      <c r="L1296" s="42"/>
      <c r="M1296" s="42"/>
      <c r="N1296" s="43">
        <f>SUM(G1296*$D$8+H1296*$D$5+I1296*$D$9+J1296*$D$6+K1296*$D$11+L1296*$D$10+M1296*$D$7)</f>
        <v>0</v>
      </c>
      <c r="O1296" s="97" t="e">
        <f>VLOOKUP(B1296,#REF!,14,0)</f>
        <v>#REF!</v>
      </c>
      <c r="P1296" s="106">
        <f>SUM((((I1296+L1296)/1300*0.35)+(J1296+M1296)/14.5*0.35)+(K1296/85)*0.3)*100</f>
        <v>0</v>
      </c>
    </row>
    <row r="1297" spans="1:16" ht="15" customHeight="1">
      <c r="A1297" s="41">
        <f>RANK(N1297,$N$18:$N$1857)</f>
        <v>522</v>
      </c>
      <c r="B1297" s="146"/>
      <c r="C1297" s="144"/>
      <c r="D1297" s="144"/>
      <c r="E1297" s="144"/>
      <c r="F1297" s="144"/>
      <c r="G1297" s="42"/>
      <c r="H1297" s="42"/>
      <c r="I1297" s="42"/>
      <c r="J1297" s="42"/>
      <c r="K1297" s="42"/>
      <c r="L1297" s="42"/>
      <c r="M1297" s="42"/>
      <c r="N1297" s="43">
        <f>SUM(G1297*$D$8+H1297*$D$5+I1297*$D$9+J1297*$D$6+K1297*$D$11+L1297*$D$10+M1297*$D$7)</f>
        <v>0</v>
      </c>
      <c r="O1297" s="97" t="e">
        <f>VLOOKUP(B1297,#REF!,14,0)</f>
        <v>#REF!</v>
      </c>
      <c r="P1297" s="106">
        <f>SUM((((I1297+L1297)/1300*0.35)+(J1297+M1297)/14.5*0.35)+(K1297/85)*0.3)*100</f>
        <v>0</v>
      </c>
    </row>
    <row r="1298" spans="1:16" ht="15" customHeight="1">
      <c r="A1298" s="41">
        <f>RANK(N1298,$N$18:$N$1857)</f>
        <v>522</v>
      </c>
      <c r="B1298" s="146"/>
      <c r="C1298" s="144"/>
      <c r="D1298" s="144"/>
      <c r="E1298" s="144"/>
      <c r="F1298" s="144"/>
      <c r="G1298" s="42"/>
      <c r="H1298" s="42"/>
      <c r="I1298" s="42"/>
      <c r="J1298" s="42"/>
      <c r="K1298" s="42"/>
      <c r="L1298" s="42"/>
      <c r="M1298" s="42"/>
      <c r="N1298" s="43">
        <f>SUM(G1298*$D$8+H1298*$D$5+I1298*$D$9+J1298*$D$6+K1298*$D$11+L1298*$D$10+M1298*$D$7)</f>
        <v>0</v>
      </c>
      <c r="O1298" s="97" t="e">
        <f>VLOOKUP(B1298,#REF!,14,0)</f>
        <v>#REF!</v>
      </c>
      <c r="P1298" s="106">
        <f>SUM((((I1298+L1298)/1300*0.35)+(J1298+M1298)/14.5*0.35)+(K1298/85)*0.3)*100</f>
        <v>0</v>
      </c>
    </row>
    <row r="1299" spans="1:16" ht="15" customHeight="1">
      <c r="A1299" s="41">
        <f>RANK(N1299,$N$18:$N$1857)</f>
        <v>522</v>
      </c>
      <c r="B1299" s="146"/>
      <c r="C1299" s="144"/>
      <c r="D1299" s="144"/>
      <c r="E1299" s="144"/>
      <c r="F1299" s="144"/>
      <c r="G1299" s="42"/>
      <c r="H1299" s="42"/>
      <c r="I1299" s="42"/>
      <c r="J1299" s="42"/>
      <c r="K1299" s="42"/>
      <c r="L1299" s="42"/>
      <c r="M1299" s="42"/>
      <c r="N1299" s="43">
        <f>SUM(G1299*$D$8+H1299*$D$5+I1299*$D$9+J1299*$D$6+K1299*$D$11+L1299*$D$10+M1299*$D$7)</f>
        <v>0</v>
      </c>
      <c r="O1299" s="97" t="e">
        <f>VLOOKUP(B1299,#REF!,14,0)</f>
        <v>#REF!</v>
      </c>
      <c r="P1299" s="106">
        <f>SUM((((I1299+L1299)/1300*0.35)+(J1299+M1299)/14.5*0.35)+(K1299/85)*0.3)*100</f>
        <v>0</v>
      </c>
    </row>
    <row r="1300" spans="1:16" ht="15" customHeight="1">
      <c r="A1300" s="41">
        <f>RANK(N1300,$N$18:$N$1857)</f>
        <v>522</v>
      </c>
      <c r="B1300" s="146"/>
      <c r="C1300" s="144"/>
      <c r="D1300" s="144"/>
      <c r="E1300" s="144"/>
      <c r="F1300" s="144"/>
      <c r="G1300" s="42"/>
      <c r="H1300" s="42"/>
      <c r="I1300" s="42"/>
      <c r="J1300" s="42"/>
      <c r="K1300" s="42"/>
      <c r="L1300" s="42"/>
      <c r="M1300" s="42"/>
      <c r="N1300" s="43">
        <f>SUM(G1300*$D$8+H1300*$D$5+I1300*$D$9+J1300*$D$6+K1300*$D$11+L1300*$D$10+M1300*$D$7)</f>
        <v>0</v>
      </c>
      <c r="O1300" s="97" t="e">
        <f>VLOOKUP(B1300,#REF!,14,0)</f>
        <v>#REF!</v>
      </c>
      <c r="P1300" s="106">
        <f>SUM((((I1300+L1300)/1300*0.35)+(J1300+M1300)/14.5*0.35)+(K1300/85)*0.3)*100</f>
        <v>0</v>
      </c>
    </row>
    <row r="1301" spans="1:16" ht="15" customHeight="1">
      <c r="A1301" s="41">
        <f>RANK(N1301,$N$18:$N$1857)</f>
        <v>522</v>
      </c>
      <c r="B1301" s="146"/>
      <c r="C1301" s="144"/>
      <c r="D1301" s="144"/>
      <c r="E1301" s="144"/>
      <c r="F1301" s="144"/>
      <c r="G1301" s="42"/>
      <c r="H1301" s="42"/>
      <c r="I1301" s="42"/>
      <c r="J1301" s="42"/>
      <c r="K1301" s="42"/>
      <c r="L1301" s="42"/>
      <c r="M1301" s="42"/>
      <c r="N1301" s="43">
        <f>SUM(G1301*$D$8+H1301*$D$5+I1301*$D$9+J1301*$D$6+K1301*$D$11+L1301*$D$10+M1301*$D$7)</f>
        <v>0</v>
      </c>
      <c r="O1301" s="97" t="e">
        <f>VLOOKUP(B1301,#REF!,14,0)</f>
        <v>#REF!</v>
      </c>
      <c r="P1301" s="106">
        <f>SUM((((I1301+L1301)/1300*0.35)+(J1301+M1301)/14.5*0.35)+(K1301/85)*0.3)*100</f>
        <v>0</v>
      </c>
    </row>
    <row r="1302" spans="1:16" ht="15" customHeight="1">
      <c r="A1302" s="41">
        <f>RANK(N1302,$N$18:$N$1857)</f>
        <v>522</v>
      </c>
      <c r="B1302" s="143"/>
      <c r="C1302" s="144"/>
      <c r="D1302" s="144"/>
      <c r="E1302" s="144"/>
      <c r="F1302" s="144"/>
      <c r="G1302" s="42"/>
      <c r="H1302" s="42"/>
      <c r="I1302" s="42"/>
      <c r="J1302" s="42"/>
      <c r="K1302" s="42"/>
      <c r="L1302" s="42"/>
      <c r="M1302" s="42"/>
      <c r="N1302" s="43">
        <f>SUM(G1302*$D$8+H1302*$D$5+I1302*$D$9+J1302*$D$6+K1302*$D$11+L1302*$D$10+M1302*$D$7)</f>
        <v>0</v>
      </c>
      <c r="O1302" s="97" t="e">
        <f>VLOOKUP(B1302,#REF!,14,0)</f>
        <v>#REF!</v>
      </c>
      <c r="P1302" s="106">
        <f>SUM((((I1302+L1302)/1300*0.35)+(J1302+M1302)/14.5*0.35)+(K1302/85)*0.3)*100</f>
        <v>0</v>
      </c>
    </row>
    <row r="1303" spans="1:16" ht="15" customHeight="1">
      <c r="A1303" s="41">
        <f>RANK(N1303,$N$18:$N$1857)</f>
        <v>522</v>
      </c>
      <c r="B1303" s="146"/>
      <c r="C1303" s="144"/>
      <c r="D1303" s="144"/>
      <c r="E1303" s="144"/>
      <c r="F1303" s="144"/>
      <c r="G1303" s="42"/>
      <c r="H1303" s="42"/>
      <c r="I1303" s="42"/>
      <c r="J1303" s="42"/>
      <c r="K1303" s="42"/>
      <c r="L1303" s="42"/>
      <c r="M1303" s="42"/>
      <c r="N1303" s="43">
        <f>SUM(G1303*$D$8+H1303*$D$5+I1303*$D$9+J1303*$D$6+K1303*$D$11+L1303*$D$10+M1303*$D$7)</f>
        <v>0</v>
      </c>
      <c r="O1303" s="97" t="e">
        <f>VLOOKUP(B1303,#REF!,14,0)</f>
        <v>#REF!</v>
      </c>
      <c r="P1303" s="106">
        <f>SUM((((I1303+L1303)/1300*0.35)+(J1303+M1303)/14.5*0.35)+(K1303/85)*0.3)*100</f>
        <v>0</v>
      </c>
    </row>
    <row r="1304" spans="1:16" ht="15" customHeight="1">
      <c r="A1304" s="41">
        <f>RANK(N1304,$N$18:$N$1857)</f>
        <v>522</v>
      </c>
      <c r="B1304" s="146"/>
      <c r="C1304" s="144"/>
      <c r="D1304" s="144"/>
      <c r="E1304" s="144"/>
      <c r="F1304" s="144"/>
      <c r="G1304" s="42"/>
      <c r="H1304" s="42"/>
      <c r="I1304" s="42"/>
      <c r="J1304" s="42"/>
      <c r="K1304" s="42"/>
      <c r="L1304" s="42"/>
      <c r="M1304" s="42"/>
      <c r="N1304" s="43">
        <f>SUM(G1304*$D$8+H1304*$D$5+I1304*$D$9+J1304*$D$6+K1304*$D$11+L1304*$D$10+M1304*$D$7)</f>
        <v>0</v>
      </c>
      <c r="O1304" s="97" t="e">
        <f>VLOOKUP(B1304,#REF!,14,0)</f>
        <v>#REF!</v>
      </c>
      <c r="P1304" s="106">
        <f>SUM((((I1304+L1304)/1300*0.35)+(J1304+M1304)/14.5*0.35)+(K1304/85)*0.3)*100</f>
        <v>0</v>
      </c>
    </row>
    <row r="1305" spans="1:16" ht="15" customHeight="1">
      <c r="A1305" s="41">
        <f>RANK(N1305,$N$18:$N$1857)</f>
        <v>522</v>
      </c>
      <c r="B1305" s="146"/>
      <c r="C1305" s="144"/>
      <c r="D1305" s="144"/>
      <c r="E1305" s="144"/>
      <c r="F1305" s="144"/>
      <c r="G1305" s="42"/>
      <c r="H1305" s="42"/>
      <c r="I1305" s="42"/>
      <c r="J1305" s="42"/>
      <c r="K1305" s="42"/>
      <c r="L1305" s="42"/>
      <c r="M1305" s="42"/>
      <c r="N1305" s="43">
        <f>SUM(G1305*$D$8+H1305*$D$5+I1305*$D$9+J1305*$D$6+K1305*$D$11+L1305*$D$10+M1305*$D$7)</f>
        <v>0</v>
      </c>
      <c r="O1305" s="97" t="e">
        <f>VLOOKUP(B1305,#REF!,14,0)</f>
        <v>#REF!</v>
      </c>
      <c r="P1305" s="106">
        <f>SUM((((I1305+L1305)/1300*0.35)+(J1305+M1305)/14.5*0.35)+(K1305/85)*0.3)*100</f>
        <v>0</v>
      </c>
    </row>
    <row r="1306" spans="1:16" ht="15" customHeight="1">
      <c r="A1306" s="41">
        <f>RANK(N1306,$N$18:$N$1857)</f>
        <v>522</v>
      </c>
      <c r="B1306" s="146"/>
      <c r="C1306" s="144"/>
      <c r="D1306" s="144"/>
      <c r="E1306" s="144"/>
      <c r="F1306" s="144"/>
      <c r="G1306" s="42"/>
      <c r="H1306" s="42"/>
      <c r="I1306" s="42"/>
      <c r="J1306" s="42"/>
      <c r="K1306" s="42"/>
      <c r="L1306" s="42"/>
      <c r="M1306" s="42"/>
      <c r="N1306" s="43">
        <f>SUM(G1306*$D$8+H1306*$D$5+I1306*$D$9+J1306*$D$6+K1306*$D$11+L1306*$D$10+M1306*$D$7)</f>
        <v>0</v>
      </c>
      <c r="O1306" s="97" t="e">
        <f>VLOOKUP(B1306,#REF!,14,0)</f>
        <v>#REF!</v>
      </c>
      <c r="P1306" s="106">
        <f>SUM((((I1306+L1306)/1300*0.35)+(J1306+M1306)/14.5*0.35)+(K1306/85)*0.3)*100</f>
        <v>0</v>
      </c>
    </row>
    <row r="1307" spans="1:16" ht="15" customHeight="1">
      <c r="A1307" s="41">
        <f>RANK(N1307,$N$18:$N$1857)</f>
        <v>522</v>
      </c>
      <c r="B1307" s="146"/>
      <c r="C1307" s="144"/>
      <c r="D1307" s="144"/>
      <c r="E1307" s="144"/>
      <c r="F1307" s="144"/>
      <c r="G1307" s="42"/>
      <c r="H1307" s="42"/>
      <c r="I1307" s="42"/>
      <c r="J1307" s="42"/>
      <c r="K1307" s="42"/>
      <c r="L1307" s="42"/>
      <c r="M1307" s="42"/>
      <c r="N1307" s="43">
        <f>SUM(G1307*$D$8+H1307*$D$5+I1307*$D$9+J1307*$D$6+K1307*$D$11+L1307*$D$10+M1307*$D$7)</f>
        <v>0</v>
      </c>
      <c r="O1307" s="97" t="e">
        <f>VLOOKUP(B1307,#REF!,14,0)</f>
        <v>#REF!</v>
      </c>
      <c r="P1307" s="106">
        <f>SUM((((I1307+L1307)/1300*0.35)+(J1307+M1307)/14.5*0.35)+(K1307/85)*0.3)*100</f>
        <v>0</v>
      </c>
    </row>
    <row r="1308" spans="1:16" ht="15" customHeight="1">
      <c r="A1308" s="41">
        <f>RANK(N1308,$N$18:$N$1857)</f>
        <v>522</v>
      </c>
      <c r="B1308" s="146"/>
      <c r="C1308" s="144"/>
      <c r="D1308" s="144"/>
      <c r="E1308" s="144"/>
      <c r="F1308" s="144"/>
      <c r="G1308" s="42"/>
      <c r="H1308" s="42"/>
      <c r="I1308" s="42"/>
      <c r="J1308" s="42"/>
      <c r="K1308" s="42"/>
      <c r="L1308" s="42"/>
      <c r="M1308" s="42"/>
      <c r="N1308" s="43">
        <f>SUM(G1308*$D$8+H1308*$D$5+I1308*$D$9+J1308*$D$6+K1308*$D$11+L1308*$D$10+M1308*$D$7)</f>
        <v>0</v>
      </c>
      <c r="O1308" s="97" t="e">
        <f>VLOOKUP(B1308,#REF!,14,0)</f>
        <v>#REF!</v>
      </c>
      <c r="P1308" s="106">
        <f>SUM((((I1308+L1308)/1300*0.35)+(J1308+M1308)/14.5*0.35)+(K1308/85)*0.3)*100</f>
        <v>0</v>
      </c>
    </row>
    <row r="1309" spans="1:16" ht="15" customHeight="1">
      <c r="A1309" s="41">
        <f>RANK(N1309,$N$18:$N$1857)</f>
        <v>522</v>
      </c>
      <c r="B1309" s="146"/>
      <c r="C1309" s="144"/>
      <c r="D1309" s="144"/>
      <c r="E1309" s="144"/>
      <c r="F1309" s="144"/>
      <c r="G1309" s="42"/>
      <c r="H1309" s="42"/>
      <c r="I1309" s="42"/>
      <c r="J1309" s="42"/>
      <c r="K1309" s="42"/>
      <c r="L1309" s="42"/>
      <c r="M1309" s="42"/>
      <c r="N1309" s="43">
        <f>SUM(G1309*$D$8+H1309*$D$5+I1309*$D$9+J1309*$D$6+K1309*$D$11+L1309*$D$10+M1309*$D$7)</f>
        <v>0</v>
      </c>
      <c r="O1309" s="97" t="e">
        <f>VLOOKUP(B1309,#REF!,14,0)</f>
        <v>#REF!</v>
      </c>
      <c r="P1309" s="106">
        <f>SUM((((I1309+L1309)/1300*0.35)+(J1309+M1309)/14.5*0.35)+(K1309/85)*0.3)*100</f>
        <v>0</v>
      </c>
    </row>
    <row r="1310" spans="1:16" ht="15" customHeight="1">
      <c r="A1310" s="41">
        <f>RANK(N1310,$N$18:$N$1857)</f>
        <v>522</v>
      </c>
      <c r="B1310" s="146"/>
      <c r="C1310" s="144"/>
      <c r="D1310" s="144"/>
      <c r="E1310" s="144"/>
      <c r="F1310" s="144"/>
      <c r="G1310" s="42"/>
      <c r="H1310" s="42"/>
      <c r="I1310" s="42"/>
      <c r="J1310" s="42"/>
      <c r="K1310" s="42"/>
      <c r="L1310" s="42"/>
      <c r="M1310" s="42"/>
      <c r="N1310" s="43">
        <f>SUM(G1310*$D$8+H1310*$D$5+I1310*$D$9+J1310*$D$6+K1310*$D$11+L1310*$D$10+M1310*$D$7)</f>
        <v>0</v>
      </c>
      <c r="O1310" s="97" t="e">
        <f>VLOOKUP(B1310,#REF!,14,0)</f>
        <v>#REF!</v>
      </c>
      <c r="P1310" s="106">
        <f>SUM((((I1310+L1310)/1300*0.35)+(J1310+M1310)/14.5*0.35)+(K1310/85)*0.3)*100</f>
        <v>0</v>
      </c>
    </row>
    <row r="1311" spans="1:16" ht="15" customHeight="1">
      <c r="A1311" s="41">
        <f>RANK(N1311,$N$18:$N$1857)</f>
        <v>522</v>
      </c>
      <c r="B1311" s="143"/>
      <c r="C1311" s="144"/>
      <c r="D1311" s="144"/>
      <c r="E1311" s="144"/>
      <c r="F1311" s="144"/>
      <c r="G1311" s="42"/>
      <c r="H1311" s="42"/>
      <c r="I1311" s="42"/>
      <c r="J1311" s="42"/>
      <c r="K1311" s="42"/>
      <c r="L1311" s="42"/>
      <c r="M1311" s="42"/>
      <c r="N1311" s="43">
        <f>SUM(G1311*$D$8+H1311*$D$5+I1311*$D$9+J1311*$D$6+K1311*$D$11+L1311*$D$10+M1311*$D$7)</f>
        <v>0</v>
      </c>
      <c r="O1311" s="97" t="e">
        <f>VLOOKUP(B1311,#REF!,14,0)</f>
        <v>#REF!</v>
      </c>
      <c r="P1311" s="106">
        <f>SUM((((I1311+L1311)/1300*0.35)+(J1311+M1311)/14.5*0.35)+(K1311/85)*0.3)*100</f>
        <v>0</v>
      </c>
    </row>
    <row r="1312" spans="1:16" ht="15" customHeight="1">
      <c r="A1312" s="41">
        <f>RANK(N1312,$N$18:$N$1857)</f>
        <v>522</v>
      </c>
      <c r="B1312" s="146"/>
      <c r="C1312" s="144"/>
      <c r="D1312" s="144"/>
      <c r="E1312" s="144"/>
      <c r="F1312" s="144"/>
      <c r="G1312" s="42"/>
      <c r="H1312" s="42"/>
      <c r="I1312" s="42"/>
      <c r="J1312" s="42"/>
      <c r="K1312" s="42"/>
      <c r="L1312" s="42"/>
      <c r="M1312" s="42"/>
      <c r="N1312" s="43">
        <f>SUM(G1312*$D$8+H1312*$D$5+I1312*$D$9+J1312*$D$6+K1312*$D$11+L1312*$D$10+M1312*$D$7)</f>
        <v>0</v>
      </c>
      <c r="O1312" s="97" t="e">
        <f>VLOOKUP(B1312,#REF!,14,0)</f>
        <v>#REF!</v>
      </c>
      <c r="P1312" s="106">
        <f>SUM((((I1312+L1312)/1300*0.35)+(J1312+M1312)/14.5*0.35)+(K1312/85)*0.3)*100</f>
        <v>0</v>
      </c>
    </row>
    <row r="1313" spans="1:16" ht="15" customHeight="1">
      <c r="A1313" s="41">
        <f>RANK(N1313,$N$18:$N$1857)</f>
        <v>522</v>
      </c>
      <c r="B1313" s="146"/>
      <c r="C1313" s="144"/>
      <c r="D1313" s="144"/>
      <c r="E1313" s="144"/>
      <c r="F1313" s="144"/>
      <c r="G1313" s="42"/>
      <c r="H1313" s="42"/>
      <c r="I1313" s="42"/>
      <c r="J1313" s="42"/>
      <c r="K1313" s="42"/>
      <c r="L1313" s="42"/>
      <c r="M1313" s="42"/>
      <c r="N1313" s="43">
        <f>SUM(G1313*$D$8+H1313*$D$5+I1313*$D$9+J1313*$D$6+K1313*$D$11+L1313*$D$10+M1313*$D$7)</f>
        <v>0</v>
      </c>
      <c r="O1313" s="97" t="e">
        <f>VLOOKUP(B1313,#REF!,14,0)</f>
        <v>#REF!</v>
      </c>
      <c r="P1313" s="106">
        <f>SUM((((I1313+L1313)/1300*0.35)+(J1313+M1313)/14.5*0.35)+(K1313/85)*0.3)*100</f>
        <v>0</v>
      </c>
    </row>
    <row r="1314" spans="1:16" ht="15" customHeight="1">
      <c r="A1314" s="41">
        <f>RANK(N1314,$N$18:$N$1857)</f>
        <v>522</v>
      </c>
      <c r="B1314" s="146"/>
      <c r="C1314" s="144"/>
      <c r="D1314" s="144"/>
      <c r="E1314" s="144"/>
      <c r="F1314" s="144"/>
      <c r="G1314" s="42"/>
      <c r="H1314" s="42"/>
      <c r="I1314" s="42"/>
      <c r="J1314" s="42"/>
      <c r="K1314" s="42"/>
      <c r="L1314" s="42"/>
      <c r="M1314" s="42"/>
      <c r="N1314" s="43">
        <f>SUM(G1314*$D$8+H1314*$D$5+I1314*$D$9+J1314*$D$6+K1314*$D$11+L1314*$D$10+M1314*$D$7)</f>
        <v>0</v>
      </c>
      <c r="O1314" s="97" t="e">
        <f>VLOOKUP(B1314,#REF!,14,0)</f>
        <v>#REF!</v>
      </c>
      <c r="P1314" s="106">
        <f>SUM((((I1314+L1314)/1300*0.35)+(J1314+M1314)/14.5*0.35)+(K1314/85)*0.3)*100</f>
        <v>0</v>
      </c>
    </row>
    <row r="1315" spans="1:16" ht="15" customHeight="1">
      <c r="A1315" s="41">
        <f>RANK(N1315,$N$18:$N$1857)</f>
        <v>522</v>
      </c>
      <c r="B1315" s="146"/>
      <c r="C1315" s="144"/>
      <c r="D1315" s="144"/>
      <c r="E1315" s="144"/>
      <c r="F1315" s="144"/>
      <c r="G1315" s="42"/>
      <c r="H1315" s="42"/>
      <c r="I1315" s="42"/>
      <c r="J1315" s="42"/>
      <c r="K1315" s="42"/>
      <c r="L1315" s="42"/>
      <c r="M1315" s="42"/>
      <c r="N1315" s="43">
        <f>SUM(G1315*$D$8+H1315*$D$5+I1315*$D$9+J1315*$D$6+K1315*$D$11+L1315*$D$10+M1315*$D$7)</f>
        <v>0</v>
      </c>
      <c r="O1315" s="97" t="e">
        <f>VLOOKUP(B1315,#REF!,14,0)</f>
        <v>#REF!</v>
      </c>
      <c r="P1315" s="106">
        <f>SUM((((I1315+L1315)/1300*0.35)+(J1315+M1315)/14.5*0.35)+(K1315/85)*0.3)*100</f>
        <v>0</v>
      </c>
    </row>
    <row r="1316" spans="1:16" ht="15" customHeight="1">
      <c r="A1316" s="41">
        <f>RANK(N1316,$N$18:$N$1857)</f>
        <v>522</v>
      </c>
      <c r="B1316" s="146"/>
      <c r="C1316" s="144"/>
      <c r="D1316" s="144"/>
      <c r="E1316" s="144"/>
      <c r="F1316" s="144"/>
      <c r="G1316" s="42"/>
      <c r="H1316" s="42"/>
      <c r="I1316" s="42"/>
      <c r="J1316" s="42"/>
      <c r="K1316" s="42"/>
      <c r="L1316" s="42"/>
      <c r="M1316" s="42"/>
      <c r="N1316" s="43">
        <f>SUM(G1316*$D$8+H1316*$D$5+I1316*$D$9+J1316*$D$6+K1316*$D$11+L1316*$D$10+M1316*$D$7)</f>
        <v>0</v>
      </c>
      <c r="O1316" s="97" t="e">
        <f>VLOOKUP(B1316,#REF!,14,0)</f>
        <v>#REF!</v>
      </c>
      <c r="P1316" s="106">
        <f>SUM((((I1316+L1316)/1300*0.35)+(J1316+M1316)/14.5*0.35)+(K1316/85)*0.3)*100</f>
        <v>0</v>
      </c>
    </row>
    <row r="1317" spans="1:16" ht="15" customHeight="1">
      <c r="A1317" s="41">
        <f>RANK(N1317,$N$18:$N$1857)</f>
        <v>522</v>
      </c>
      <c r="B1317" s="146"/>
      <c r="C1317" s="144"/>
      <c r="D1317" s="144"/>
      <c r="E1317" s="144"/>
      <c r="F1317" s="144"/>
      <c r="G1317" s="42"/>
      <c r="H1317" s="42"/>
      <c r="I1317" s="42"/>
      <c r="J1317" s="42"/>
      <c r="K1317" s="42"/>
      <c r="L1317" s="42"/>
      <c r="M1317" s="42"/>
      <c r="N1317" s="43">
        <f>SUM(G1317*$D$8+H1317*$D$5+I1317*$D$9+J1317*$D$6+K1317*$D$11+L1317*$D$10+M1317*$D$7)</f>
        <v>0</v>
      </c>
      <c r="O1317" s="97" t="e">
        <f>VLOOKUP(B1317,#REF!,14,0)</f>
        <v>#REF!</v>
      </c>
      <c r="P1317" s="106">
        <f>SUM((((I1317+L1317)/1300*0.35)+(J1317+M1317)/14.5*0.35)+(K1317/85)*0.3)*100</f>
        <v>0</v>
      </c>
    </row>
    <row r="1318" spans="1:16" ht="15" customHeight="1">
      <c r="A1318" s="41">
        <f>RANK(N1318,$N$18:$N$1857)</f>
        <v>522</v>
      </c>
      <c r="B1318" s="146"/>
      <c r="C1318" s="144"/>
      <c r="D1318" s="144"/>
      <c r="E1318" s="144"/>
      <c r="F1318" s="144"/>
      <c r="G1318" s="42"/>
      <c r="H1318" s="42"/>
      <c r="I1318" s="42"/>
      <c r="J1318" s="42"/>
      <c r="K1318" s="42"/>
      <c r="L1318" s="42"/>
      <c r="M1318" s="42"/>
      <c r="N1318" s="43">
        <f>SUM(G1318*$D$8+H1318*$D$5+I1318*$D$9+J1318*$D$6+K1318*$D$11+L1318*$D$10+M1318*$D$7)</f>
        <v>0</v>
      </c>
      <c r="O1318" s="97" t="e">
        <f>VLOOKUP(B1318,#REF!,14,0)</f>
        <v>#REF!</v>
      </c>
      <c r="P1318" s="106">
        <f>SUM((((I1318+L1318)/1300*0.35)+(J1318+M1318)/14.5*0.35)+(K1318/85)*0.3)*100</f>
        <v>0</v>
      </c>
    </row>
    <row r="1319" spans="1:16" ht="15" customHeight="1">
      <c r="A1319" s="41">
        <f>RANK(N1319,$N$18:$N$1857)</f>
        <v>522</v>
      </c>
      <c r="B1319" s="146"/>
      <c r="C1319" s="144"/>
      <c r="D1319" s="144"/>
      <c r="E1319" s="144"/>
      <c r="F1319" s="144"/>
      <c r="G1319" s="42"/>
      <c r="H1319" s="42"/>
      <c r="I1319" s="42"/>
      <c r="J1319" s="42"/>
      <c r="K1319" s="42"/>
      <c r="L1319" s="42"/>
      <c r="M1319" s="42"/>
      <c r="N1319" s="43">
        <f>SUM(G1319*$D$8+H1319*$D$5+I1319*$D$9+J1319*$D$6+K1319*$D$11+L1319*$D$10+M1319*$D$7)</f>
        <v>0</v>
      </c>
      <c r="O1319" s="97" t="e">
        <f>VLOOKUP(B1319,#REF!,14,0)</f>
        <v>#REF!</v>
      </c>
      <c r="P1319" s="106">
        <f>SUM((((I1319+L1319)/1300*0.35)+(J1319+M1319)/14.5*0.35)+(K1319/85)*0.3)*100</f>
        <v>0</v>
      </c>
    </row>
    <row r="1320" spans="1:16" ht="15" customHeight="1">
      <c r="A1320" s="41">
        <f>RANK(N1320,$N$18:$N$1857)</f>
        <v>522</v>
      </c>
      <c r="B1320" s="143"/>
      <c r="C1320" s="144"/>
      <c r="D1320" s="144"/>
      <c r="E1320" s="144"/>
      <c r="F1320" s="144"/>
      <c r="G1320" s="42"/>
      <c r="H1320" s="42"/>
      <c r="I1320" s="42"/>
      <c r="J1320" s="42"/>
      <c r="K1320" s="42"/>
      <c r="L1320" s="42"/>
      <c r="M1320" s="42"/>
      <c r="N1320" s="43">
        <f>SUM(G1320*$D$8+H1320*$D$5+I1320*$D$9+J1320*$D$6+K1320*$D$11+L1320*$D$10+M1320*$D$7)</f>
        <v>0</v>
      </c>
      <c r="O1320" s="97" t="e">
        <f>VLOOKUP(B1320,#REF!,14,0)</f>
        <v>#REF!</v>
      </c>
      <c r="P1320" s="106">
        <f>SUM((((I1320+L1320)/1300*0.35)+(J1320+M1320)/14.5*0.35)+(K1320/85)*0.3)*100</f>
        <v>0</v>
      </c>
    </row>
    <row r="1321" spans="1:16" ht="15" customHeight="1">
      <c r="A1321" s="41">
        <f>RANK(N1321,$N$18:$N$1857)</f>
        <v>522</v>
      </c>
      <c r="B1321" s="143"/>
      <c r="C1321" s="144"/>
      <c r="D1321" s="144"/>
      <c r="E1321" s="144"/>
      <c r="F1321" s="144"/>
      <c r="G1321" s="42"/>
      <c r="H1321" s="42"/>
      <c r="I1321" s="42"/>
      <c r="J1321" s="42"/>
      <c r="K1321" s="42"/>
      <c r="L1321" s="42"/>
      <c r="M1321" s="42"/>
      <c r="N1321" s="43">
        <f>SUM(G1321*$D$8+H1321*$D$5+I1321*$D$9+J1321*$D$6+K1321*$D$11+L1321*$D$10+M1321*$D$7)</f>
        <v>0</v>
      </c>
      <c r="O1321" s="97" t="e">
        <f>VLOOKUP(B1321,#REF!,14,0)</f>
        <v>#REF!</v>
      </c>
      <c r="P1321" s="106">
        <f>SUM((((I1321+L1321)/1300*0.35)+(J1321+M1321)/14.5*0.35)+(K1321/85)*0.3)*100</f>
        <v>0</v>
      </c>
    </row>
    <row r="1322" spans="1:16" ht="15" customHeight="1">
      <c r="A1322" s="41">
        <f>RANK(N1322,$N$18:$N$1857)</f>
        <v>522</v>
      </c>
      <c r="B1322" s="144"/>
      <c r="C1322" s="144"/>
      <c r="D1322" s="144"/>
      <c r="E1322" s="144"/>
      <c r="F1322" s="144"/>
      <c r="G1322" s="42"/>
      <c r="H1322" s="42"/>
      <c r="I1322" s="42"/>
      <c r="J1322" s="42"/>
      <c r="K1322" s="42"/>
      <c r="L1322" s="42"/>
      <c r="M1322" s="42"/>
      <c r="N1322" s="43">
        <f>SUM(G1322*$D$8+H1322*$D$5+I1322*$D$9+J1322*$D$6+K1322*$D$11+L1322*$D$10+M1322*$D$7)</f>
        <v>0</v>
      </c>
      <c r="O1322" s="97" t="e">
        <f>VLOOKUP(B1322,#REF!,14,0)</f>
        <v>#REF!</v>
      </c>
      <c r="P1322" s="106">
        <f>SUM((((I1322+L1322)/1300*0.35)+(J1322+M1322)/14.5*0.35)+(K1322/85)*0.3)*100</f>
        <v>0</v>
      </c>
    </row>
    <row r="1323" spans="1:16" ht="15" customHeight="1">
      <c r="A1323" s="41">
        <f>RANK(N1323,$N$18:$N$1857)</f>
        <v>522</v>
      </c>
      <c r="B1323" s="144"/>
      <c r="C1323" s="144"/>
      <c r="D1323" s="144"/>
      <c r="E1323" s="144"/>
      <c r="F1323" s="144"/>
      <c r="G1323" s="42"/>
      <c r="H1323" s="42"/>
      <c r="I1323" s="42"/>
      <c r="J1323" s="42"/>
      <c r="K1323" s="42"/>
      <c r="L1323" s="42"/>
      <c r="M1323" s="42"/>
      <c r="N1323" s="43">
        <f>SUM(G1323*$D$8+H1323*$D$5+I1323*$D$9+J1323*$D$6+K1323*$D$11+L1323*$D$10+M1323*$D$7)</f>
        <v>0</v>
      </c>
      <c r="O1323" s="97" t="e">
        <f>VLOOKUP(B1323,#REF!,14,0)</f>
        <v>#REF!</v>
      </c>
      <c r="P1323" s="106">
        <f>SUM((((I1323+L1323)/1300*0.35)+(J1323+M1323)/14.5*0.35)+(K1323/85)*0.3)*100</f>
        <v>0</v>
      </c>
    </row>
    <row r="1324" spans="1:16" ht="15" customHeight="1">
      <c r="A1324" s="41">
        <f>RANK(N1324,$N$18:$N$1857)</f>
        <v>522</v>
      </c>
      <c r="B1324" s="144"/>
      <c r="C1324" s="144"/>
      <c r="D1324" s="144"/>
      <c r="E1324" s="144"/>
      <c r="F1324" s="144"/>
      <c r="G1324" s="42"/>
      <c r="H1324" s="42"/>
      <c r="I1324" s="42"/>
      <c r="J1324" s="42"/>
      <c r="K1324" s="42"/>
      <c r="L1324" s="42"/>
      <c r="M1324" s="42"/>
      <c r="N1324" s="43">
        <f>SUM(G1324*$D$8+H1324*$D$5+I1324*$D$9+J1324*$D$6+K1324*$D$11+L1324*$D$10+M1324*$D$7)</f>
        <v>0</v>
      </c>
      <c r="O1324" s="97" t="e">
        <f>VLOOKUP(B1324,#REF!,14,0)</f>
        <v>#REF!</v>
      </c>
      <c r="P1324" s="106">
        <f>SUM((((I1324+L1324)/1300*0.35)+(J1324+M1324)/14.5*0.35)+(K1324/85)*0.3)*100</f>
        <v>0</v>
      </c>
    </row>
    <row r="1325" spans="1:16" ht="15" customHeight="1">
      <c r="A1325" s="41">
        <f>RANK(N1325,$N$18:$N$1857)</f>
        <v>522</v>
      </c>
      <c r="B1325" s="144"/>
      <c r="C1325" s="144"/>
      <c r="D1325" s="144"/>
      <c r="E1325" s="144"/>
      <c r="F1325" s="144"/>
      <c r="G1325" s="42"/>
      <c r="H1325" s="42"/>
      <c r="I1325" s="42"/>
      <c r="J1325" s="42"/>
      <c r="K1325" s="42"/>
      <c r="L1325" s="42"/>
      <c r="M1325" s="42"/>
      <c r="N1325" s="43">
        <f>SUM(G1325*$D$8+H1325*$D$5+I1325*$D$9+J1325*$D$6+K1325*$D$11+L1325*$D$10+M1325*$D$7)</f>
        <v>0</v>
      </c>
      <c r="O1325" s="97" t="e">
        <f>VLOOKUP(B1325,#REF!,14,0)</f>
        <v>#REF!</v>
      </c>
      <c r="P1325" s="106">
        <f>SUM((((I1325+L1325)/1300*0.35)+(J1325+M1325)/14.5*0.35)+(K1325/85)*0.3)*100</f>
        <v>0</v>
      </c>
    </row>
    <row r="1326" spans="1:16" ht="15" customHeight="1">
      <c r="A1326" s="41">
        <f>RANK(N1326,$N$18:$N$1857)</f>
        <v>522</v>
      </c>
      <c r="B1326" s="144"/>
      <c r="C1326" s="144"/>
      <c r="D1326" s="144"/>
      <c r="E1326" s="144"/>
      <c r="F1326" s="144"/>
      <c r="G1326" s="42"/>
      <c r="H1326" s="42"/>
      <c r="I1326" s="42"/>
      <c r="J1326" s="42"/>
      <c r="K1326" s="42"/>
      <c r="L1326" s="42"/>
      <c r="M1326" s="42"/>
      <c r="N1326" s="43">
        <f>SUM(G1326*$D$8+H1326*$D$5+I1326*$D$9+J1326*$D$6+K1326*$D$11+L1326*$D$10+M1326*$D$7)</f>
        <v>0</v>
      </c>
      <c r="O1326" s="97" t="e">
        <f>VLOOKUP(B1326,#REF!,14,0)</f>
        <v>#REF!</v>
      </c>
      <c r="P1326" s="106">
        <f>SUM((((I1326+L1326)/1300*0.35)+(J1326+M1326)/14.5*0.35)+(K1326/85)*0.3)*100</f>
        <v>0</v>
      </c>
    </row>
    <row r="1327" spans="1:16" ht="15" customHeight="1">
      <c r="A1327" s="41">
        <f>RANK(N1327,$N$18:$N$1857)</f>
        <v>522</v>
      </c>
      <c r="B1327" s="144"/>
      <c r="C1327" s="144"/>
      <c r="D1327" s="144"/>
      <c r="E1327" s="144"/>
      <c r="F1327" s="144"/>
      <c r="G1327" s="42"/>
      <c r="H1327" s="42"/>
      <c r="I1327" s="42"/>
      <c r="J1327" s="42"/>
      <c r="K1327" s="42"/>
      <c r="L1327" s="42"/>
      <c r="M1327" s="42"/>
      <c r="N1327" s="43">
        <f>SUM(G1327*$D$8+H1327*$D$5+I1327*$D$9+J1327*$D$6+K1327*$D$11+L1327*$D$10+M1327*$D$7)</f>
        <v>0</v>
      </c>
      <c r="O1327" s="97" t="e">
        <f>VLOOKUP(B1327,#REF!,14,0)</f>
        <v>#REF!</v>
      </c>
      <c r="P1327" s="106">
        <f>SUM((((I1327+L1327)/1300*0.35)+(J1327+M1327)/14.5*0.35)+(K1327/85)*0.3)*100</f>
        <v>0</v>
      </c>
    </row>
    <row r="1328" spans="1:16" ht="15" customHeight="1">
      <c r="A1328" s="41">
        <f>RANK(N1328,$N$18:$N$1857)</f>
        <v>522</v>
      </c>
      <c r="B1328" s="144"/>
      <c r="C1328" s="144"/>
      <c r="D1328" s="144"/>
      <c r="E1328" s="144"/>
      <c r="F1328" s="144"/>
      <c r="G1328" s="42"/>
      <c r="H1328" s="42"/>
      <c r="I1328" s="42"/>
      <c r="J1328" s="42"/>
      <c r="K1328" s="42"/>
      <c r="L1328" s="42"/>
      <c r="M1328" s="42"/>
      <c r="N1328" s="43">
        <f>SUM(G1328*$D$8+H1328*$D$5+I1328*$D$9+J1328*$D$6+K1328*$D$11+L1328*$D$10+M1328*$D$7)</f>
        <v>0</v>
      </c>
      <c r="O1328" s="97" t="e">
        <f>VLOOKUP(B1328,#REF!,14,0)</f>
        <v>#REF!</v>
      </c>
      <c r="P1328" s="106">
        <f>SUM((((I1328+L1328)/1300*0.35)+(J1328+M1328)/14.5*0.35)+(K1328/85)*0.3)*100</f>
        <v>0</v>
      </c>
    </row>
    <row r="1329" spans="1:16" ht="15" customHeight="1">
      <c r="A1329" s="41">
        <f>RANK(N1329,$N$18:$N$1857)</f>
        <v>522</v>
      </c>
      <c r="B1329" s="144"/>
      <c r="C1329" s="144"/>
      <c r="D1329" s="144"/>
      <c r="E1329" s="144"/>
      <c r="F1329" s="144"/>
      <c r="G1329" s="42"/>
      <c r="H1329" s="42"/>
      <c r="I1329" s="42"/>
      <c r="J1329" s="42"/>
      <c r="K1329" s="42"/>
      <c r="L1329" s="42"/>
      <c r="M1329" s="42"/>
      <c r="N1329" s="43">
        <f>SUM(G1329*$D$8+H1329*$D$5+I1329*$D$9+J1329*$D$6+K1329*$D$11+L1329*$D$10+M1329*$D$7)</f>
        <v>0</v>
      </c>
      <c r="O1329" s="97" t="e">
        <f>VLOOKUP(B1329,#REF!,14,0)</f>
        <v>#REF!</v>
      </c>
      <c r="P1329" s="106">
        <f>SUM((((I1329+L1329)/1300*0.35)+(J1329+M1329)/14.5*0.35)+(K1329/85)*0.3)*100</f>
        <v>0</v>
      </c>
    </row>
    <row r="1330" spans="1:16" ht="15" customHeight="1">
      <c r="A1330" s="41">
        <f>RANK(N1330,$N$18:$N$1857)</f>
        <v>522</v>
      </c>
      <c r="B1330" s="143"/>
      <c r="C1330" s="144"/>
      <c r="D1330" s="144"/>
      <c r="E1330" s="144"/>
      <c r="F1330" s="144"/>
      <c r="G1330" s="42"/>
      <c r="H1330" s="42"/>
      <c r="I1330" s="42"/>
      <c r="J1330" s="42"/>
      <c r="K1330" s="42"/>
      <c r="L1330" s="42"/>
      <c r="M1330" s="42"/>
      <c r="N1330" s="43">
        <f>SUM(G1330*$D$8+H1330*$D$5+I1330*$D$9+J1330*$D$6+K1330*$D$11+L1330*$D$10+M1330*$D$7)</f>
        <v>0</v>
      </c>
      <c r="O1330" s="97" t="e">
        <f>VLOOKUP(B1330,#REF!,14,0)</f>
        <v>#REF!</v>
      </c>
      <c r="P1330" s="106">
        <f>SUM((((I1330+L1330)/1300*0.35)+(J1330+M1330)/14.5*0.35)+(K1330/85)*0.3)*100</f>
        <v>0</v>
      </c>
    </row>
    <row r="1331" spans="1:16" ht="15" customHeight="1">
      <c r="A1331" s="41">
        <f>RANK(N1331,$N$18:$N$1857)</f>
        <v>522</v>
      </c>
      <c r="B1331" s="143"/>
      <c r="C1331" s="144"/>
      <c r="D1331" s="144"/>
      <c r="E1331" s="144"/>
      <c r="F1331" s="144"/>
      <c r="G1331" s="42"/>
      <c r="H1331" s="42"/>
      <c r="I1331" s="42"/>
      <c r="J1331" s="42"/>
      <c r="K1331" s="42"/>
      <c r="L1331" s="42"/>
      <c r="M1331" s="42"/>
      <c r="N1331" s="43">
        <f>SUM(G1331*$D$8+H1331*$D$5+I1331*$D$9+J1331*$D$6+K1331*$D$11+L1331*$D$10+M1331*$D$7)</f>
        <v>0</v>
      </c>
      <c r="O1331" s="97" t="e">
        <f>VLOOKUP(B1331,#REF!,14,0)</f>
        <v>#REF!</v>
      </c>
      <c r="P1331" s="106">
        <f>SUM((((I1331+L1331)/1300*0.35)+(J1331+M1331)/14.5*0.35)+(K1331/85)*0.3)*100</f>
        <v>0</v>
      </c>
    </row>
    <row r="1332" spans="1:16" ht="15" customHeight="1">
      <c r="A1332" s="41">
        <f>RANK(N1332,$N$18:$N$1857)</f>
        <v>522</v>
      </c>
      <c r="B1332" s="146"/>
      <c r="C1332" s="144"/>
      <c r="D1332" s="144"/>
      <c r="E1332" s="144"/>
      <c r="F1332" s="144"/>
      <c r="G1332" s="42"/>
      <c r="H1332" s="42"/>
      <c r="I1332" s="42"/>
      <c r="J1332" s="42"/>
      <c r="K1332" s="42"/>
      <c r="L1332" s="42"/>
      <c r="M1332" s="42"/>
      <c r="N1332" s="43">
        <f>SUM(G1332*$D$8+H1332*$D$5+I1332*$D$9+J1332*$D$6+K1332*$D$11+L1332*$D$10+M1332*$D$7)</f>
        <v>0</v>
      </c>
      <c r="O1332" s="97" t="e">
        <f>VLOOKUP(B1332,#REF!,14,0)</f>
        <v>#REF!</v>
      </c>
      <c r="P1332" s="106">
        <f>SUM((((I1332+L1332)/1300*0.35)+(J1332+M1332)/14.5*0.35)+(K1332/85)*0.3)*100</f>
        <v>0</v>
      </c>
    </row>
    <row r="1333" spans="1:16" ht="15" customHeight="1">
      <c r="A1333" s="41">
        <f>RANK(N1333,$N$18:$N$1857)</f>
        <v>522</v>
      </c>
      <c r="B1333" s="146"/>
      <c r="C1333" s="144"/>
      <c r="D1333" s="144"/>
      <c r="E1333" s="144"/>
      <c r="F1333" s="144"/>
      <c r="G1333" s="42"/>
      <c r="H1333" s="42"/>
      <c r="I1333" s="42"/>
      <c r="J1333" s="42"/>
      <c r="K1333" s="42"/>
      <c r="L1333" s="42"/>
      <c r="M1333" s="42"/>
      <c r="N1333" s="43">
        <f>SUM(G1333*$D$8+H1333*$D$5+I1333*$D$9+J1333*$D$6+K1333*$D$11+L1333*$D$10+M1333*$D$7)</f>
        <v>0</v>
      </c>
      <c r="O1333" s="97" t="e">
        <f>VLOOKUP(B1333,#REF!,14,0)</f>
        <v>#REF!</v>
      </c>
      <c r="P1333" s="106">
        <f>SUM((((I1333+L1333)/1300*0.35)+(J1333+M1333)/14.5*0.35)+(K1333/85)*0.3)*100</f>
        <v>0</v>
      </c>
    </row>
    <row r="1334" spans="1:16" ht="15" customHeight="1">
      <c r="A1334" s="41">
        <f>RANK(N1334,$N$18:$N$1857)</f>
        <v>522</v>
      </c>
      <c r="B1334" s="146"/>
      <c r="C1334" s="144"/>
      <c r="D1334" s="144"/>
      <c r="E1334" s="144"/>
      <c r="F1334" s="144"/>
      <c r="G1334" s="42"/>
      <c r="H1334" s="42"/>
      <c r="I1334" s="42"/>
      <c r="J1334" s="42"/>
      <c r="K1334" s="42"/>
      <c r="L1334" s="42"/>
      <c r="M1334" s="42"/>
      <c r="N1334" s="43">
        <f>SUM(G1334*$D$8+H1334*$D$5+I1334*$D$9+J1334*$D$6+K1334*$D$11+L1334*$D$10+M1334*$D$7)</f>
        <v>0</v>
      </c>
      <c r="O1334" s="97" t="e">
        <f>VLOOKUP(B1334,#REF!,14,0)</f>
        <v>#REF!</v>
      </c>
      <c r="P1334" s="106">
        <f>SUM((((I1334+L1334)/1300*0.35)+(J1334+M1334)/14.5*0.35)+(K1334/85)*0.3)*100</f>
        <v>0</v>
      </c>
    </row>
    <row r="1335" spans="1:16" ht="15" customHeight="1">
      <c r="A1335" s="41">
        <f>RANK(N1335,$N$18:$N$1857)</f>
        <v>522</v>
      </c>
      <c r="B1335" s="146"/>
      <c r="C1335" s="144"/>
      <c r="D1335" s="144"/>
      <c r="E1335" s="144"/>
      <c r="F1335" s="144"/>
      <c r="G1335" s="42"/>
      <c r="H1335" s="42"/>
      <c r="I1335" s="42"/>
      <c r="J1335" s="42"/>
      <c r="K1335" s="42"/>
      <c r="L1335" s="42"/>
      <c r="M1335" s="42"/>
      <c r="N1335" s="43">
        <f>SUM(G1335*$D$8+H1335*$D$5+I1335*$D$9+J1335*$D$6+K1335*$D$11+L1335*$D$10+M1335*$D$7)</f>
        <v>0</v>
      </c>
      <c r="O1335" s="97" t="e">
        <f>VLOOKUP(B1335,#REF!,14,0)</f>
        <v>#REF!</v>
      </c>
      <c r="P1335" s="106">
        <f>SUM((((I1335+L1335)/1300*0.35)+(J1335+M1335)/14.5*0.35)+(K1335/85)*0.3)*100</f>
        <v>0</v>
      </c>
    </row>
    <row r="1336" spans="1:16" ht="15" customHeight="1">
      <c r="A1336" s="41">
        <f>RANK(N1336,$N$18:$N$1857)</f>
        <v>522</v>
      </c>
      <c r="B1336" s="146"/>
      <c r="C1336" s="144"/>
      <c r="D1336" s="144"/>
      <c r="E1336" s="144"/>
      <c r="F1336" s="144"/>
      <c r="G1336" s="42"/>
      <c r="H1336" s="42"/>
      <c r="I1336" s="42"/>
      <c r="J1336" s="42"/>
      <c r="K1336" s="42"/>
      <c r="L1336" s="42"/>
      <c r="M1336" s="42"/>
      <c r="N1336" s="43">
        <f>SUM(G1336*$D$8+H1336*$D$5+I1336*$D$9+J1336*$D$6+K1336*$D$11+L1336*$D$10+M1336*$D$7)</f>
        <v>0</v>
      </c>
      <c r="O1336" s="97" t="e">
        <f>VLOOKUP(B1336,#REF!,14,0)</f>
        <v>#REF!</v>
      </c>
      <c r="P1336" s="106">
        <f>SUM((((I1336+L1336)/1300*0.35)+(J1336+M1336)/14.5*0.35)+(K1336/85)*0.3)*100</f>
        <v>0</v>
      </c>
    </row>
    <row r="1337" spans="1:16" ht="15" customHeight="1">
      <c r="A1337" s="41">
        <f>RANK(N1337,$N$18:$N$1857)</f>
        <v>522</v>
      </c>
      <c r="B1337" s="146"/>
      <c r="C1337" s="144"/>
      <c r="D1337" s="144"/>
      <c r="E1337" s="144"/>
      <c r="F1337" s="144"/>
      <c r="G1337" s="42"/>
      <c r="H1337" s="42"/>
      <c r="I1337" s="42"/>
      <c r="J1337" s="42"/>
      <c r="K1337" s="42"/>
      <c r="L1337" s="42"/>
      <c r="M1337" s="42"/>
      <c r="N1337" s="43">
        <f>SUM(G1337*$D$8+H1337*$D$5+I1337*$D$9+J1337*$D$6+K1337*$D$11+L1337*$D$10+M1337*$D$7)</f>
        <v>0</v>
      </c>
      <c r="O1337" s="97" t="e">
        <f>VLOOKUP(B1337,#REF!,14,0)</f>
        <v>#REF!</v>
      </c>
      <c r="P1337" s="106">
        <f>SUM((((I1337+L1337)/1300*0.35)+(J1337+M1337)/14.5*0.35)+(K1337/85)*0.3)*100</f>
        <v>0</v>
      </c>
    </row>
    <row r="1338" spans="1:16" ht="15" customHeight="1">
      <c r="A1338" s="41">
        <f>RANK(N1338,$N$18:$N$1857)</f>
        <v>522</v>
      </c>
      <c r="B1338" s="146"/>
      <c r="C1338" s="144"/>
      <c r="D1338" s="144"/>
      <c r="E1338" s="144"/>
      <c r="F1338" s="144"/>
      <c r="G1338" s="42"/>
      <c r="H1338" s="42"/>
      <c r="I1338" s="42"/>
      <c r="J1338" s="42"/>
      <c r="K1338" s="42"/>
      <c r="L1338" s="42"/>
      <c r="M1338" s="42"/>
      <c r="N1338" s="43">
        <f>SUM(G1338*$D$8+H1338*$D$5+I1338*$D$9+J1338*$D$6+K1338*$D$11+L1338*$D$10+M1338*$D$7)</f>
        <v>0</v>
      </c>
      <c r="O1338" s="97" t="e">
        <f>VLOOKUP(B1338,#REF!,14,0)</f>
        <v>#REF!</v>
      </c>
      <c r="P1338" s="106">
        <f>SUM((((I1338+L1338)/1300*0.35)+(J1338+M1338)/14.5*0.35)+(K1338/85)*0.3)*100</f>
        <v>0</v>
      </c>
    </row>
    <row r="1339" spans="1:16" ht="15" customHeight="1">
      <c r="A1339" s="41">
        <f>RANK(N1339,$N$18:$N$1857)</f>
        <v>522</v>
      </c>
      <c r="B1339" s="146"/>
      <c r="C1339" s="144"/>
      <c r="D1339" s="144"/>
      <c r="E1339" s="144"/>
      <c r="F1339" s="144"/>
      <c r="G1339" s="42"/>
      <c r="H1339" s="42"/>
      <c r="I1339" s="42"/>
      <c r="J1339" s="42"/>
      <c r="K1339" s="42"/>
      <c r="L1339" s="42"/>
      <c r="M1339" s="42"/>
      <c r="N1339" s="43">
        <f>SUM(G1339*$D$8+H1339*$D$5+I1339*$D$9+J1339*$D$6+K1339*$D$11+L1339*$D$10+M1339*$D$7)</f>
        <v>0</v>
      </c>
      <c r="O1339" s="97" t="e">
        <f>VLOOKUP(B1339,#REF!,14,0)</f>
        <v>#REF!</v>
      </c>
      <c r="P1339" s="106">
        <f>SUM((((I1339+L1339)/1300*0.35)+(J1339+M1339)/14.5*0.35)+(K1339/85)*0.3)*100</f>
        <v>0</v>
      </c>
    </row>
    <row r="1340" spans="1:16" ht="15" customHeight="1">
      <c r="A1340" s="41">
        <f>RANK(N1340,$N$18:$N$1857)</f>
        <v>522</v>
      </c>
      <c r="B1340" s="146"/>
      <c r="C1340" s="144"/>
      <c r="D1340" s="144"/>
      <c r="E1340" s="144"/>
      <c r="F1340" s="144"/>
      <c r="G1340" s="42"/>
      <c r="H1340" s="42"/>
      <c r="I1340" s="42"/>
      <c r="J1340" s="42"/>
      <c r="K1340" s="42"/>
      <c r="L1340" s="42"/>
      <c r="M1340" s="42"/>
      <c r="N1340" s="43">
        <f>SUM(G1340*$D$8+H1340*$D$5+I1340*$D$9+J1340*$D$6+K1340*$D$11+L1340*$D$10+M1340*$D$7)</f>
        <v>0</v>
      </c>
      <c r="O1340" s="97" t="e">
        <f>VLOOKUP(B1340,#REF!,14,0)</f>
        <v>#REF!</v>
      </c>
      <c r="P1340" s="106">
        <f>SUM((((I1340+L1340)/1300*0.35)+(J1340+M1340)/14.5*0.35)+(K1340/85)*0.3)*100</f>
        <v>0</v>
      </c>
    </row>
    <row r="1341" spans="1:16" ht="15" customHeight="1">
      <c r="A1341" s="41">
        <f>RANK(N1341,$N$18:$N$1857)</f>
        <v>522</v>
      </c>
      <c r="B1341" s="146"/>
      <c r="C1341" s="144"/>
      <c r="D1341" s="144"/>
      <c r="E1341" s="144"/>
      <c r="F1341" s="144"/>
      <c r="G1341" s="42"/>
      <c r="H1341" s="42"/>
      <c r="I1341" s="42"/>
      <c r="J1341" s="42"/>
      <c r="K1341" s="42"/>
      <c r="L1341" s="42"/>
      <c r="M1341" s="42"/>
      <c r="N1341" s="43">
        <f>SUM(G1341*$D$8+H1341*$D$5+I1341*$D$9+J1341*$D$6+K1341*$D$11+L1341*$D$10+M1341*$D$7)</f>
        <v>0</v>
      </c>
      <c r="O1341" s="97" t="e">
        <f>VLOOKUP(B1341,#REF!,14,0)</f>
        <v>#REF!</v>
      </c>
      <c r="P1341" s="106">
        <f>SUM((((I1341+L1341)/1300*0.35)+(J1341+M1341)/14.5*0.35)+(K1341/85)*0.3)*100</f>
        <v>0</v>
      </c>
    </row>
    <row r="1342" spans="1:16" ht="15" customHeight="1">
      <c r="A1342" s="41">
        <f>RANK(N1342,$N$18:$N$1857)</f>
        <v>522</v>
      </c>
      <c r="B1342" s="146"/>
      <c r="C1342" s="144"/>
      <c r="D1342" s="144"/>
      <c r="E1342" s="144"/>
      <c r="F1342" s="144"/>
      <c r="G1342" s="42"/>
      <c r="H1342" s="42"/>
      <c r="I1342" s="42"/>
      <c r="J1342" s="42"/>
      <c r="K1342" s="42"/>
      <c r="L1342" s="42"/>
      <c r="M1342" s="42"/>
      <c r="N1342" s="43">
        <f>SUM(G1342*$D$8+H1342*$D$5+I1342*$D$9+J1342*$D$6+K1342*$D$11+L1342*$D$10+M1342*$D$7)</f>
        <v>0</v>
      </c>
      <c r="O1342" s="97" t="e">
        <f>VLOOKUP(B1342,#REF!,14,0)</f>
        <v>#REF!</v>
      </c>
      <c r="P1342" s="106">
        <f>SUM((((I1342+L1342)/1300*0.35)+(J1342+M1342)/14.5*0.35)+(K1342/85)*0.3)*100</f>
        <v>0</v>
      </c>
    </row>
    <row r="1343" spans="1:16" ht="15" customHeight="1">
      <c r="A1343" s="41">
        <f>RANK(N1343,$N$18:$N$1857)</f>
        <v>522</v>
      </c>
      <c r="B1343" s="146"/>
      <c r="C1343" s="144"/>
      <c r="D1343" s="144"/>
      <c r="E1343" s="144"/>
      <c r="F1343" s="144"/>
      <c r="G1343" s="42"/>
      <c r="H1343" s="42"/>
      <c r="I1343" s="42"/>
      <c r="J1343" s="42"/>
      <c r="K1343" s="42"/>
      <c r="L1343" s="42"/>
      <c r="M1343" s="42"/>
      <c r="N1343" s="43">
        <f>SUM(G1343*$D$8+H1343*$D$5+I1343*$D$9+J1343*$D$6+K1343*$D$11+L1343*$D$10+M1343*$D$7)</f>
        <v>0</v>
      </c>
      <c r="O1343" s="97" t="e">
        <f>VLOOKUP(B1343,#REF!,14,0)</f>
        <v>#REF!</v>
      </c>
      <c r="P1343" s="106">
        <f>SUM((((I1343+L1343)/1300*0.35)+(J1343+M1343)/14.5*0.35)+(K1343/85)*0.3)*100</f>
        <v>0</v>
      </c>
    </row>
    <row r="1344" spans="1:16" ht="15" customHeight="1">
      <c r="A1344" s="41">
        <f>RANK(N1344,$N$18:$N$1857)</f>
        <v>522</v>
      </c>
      <c r="B1344" s="146"/>
      <c r="C1344" s="144"/>
      <c r="D1344" s="144"/>
      <c r="E1344" s="144"/>
      <c r="F1344" s="144"/>
      <c r="G1344" s="42"/>
      <c r="H1344" s="42"/>
      <c r="I1344" s="42"/>
      <c r="J1344" s="42"/>
      <c r="K1344" s="42"/>
      <c r="L1344" s="42"/>
      <c r="M1344" s="42"/>
      <c r="N1344" s="43">
        <f>SUM(G1344*$D$8+H1344*$D$5+I1344*$D$9+J1344*$D$6+K1344*$D$11+L1344*$D$10+M1344*$D$7)</f>
        <v>0</v>
      </c>
      <c r="O1344" s="97" t="e">
        <f>VLOOKUP(B1344,#REF!,14,0)</f>
        <v>#REF!</v>
      </c>
      <c r="P1344" s="106">
        <f>SUM((((I1344+L1344)/1300*0.35)+(J1344+M1344)/14.5*0.35)+(K1344/85)*0.3)*100</f>
        <v>0</v>
      </c>
    </row>
    <row r="1345" spans="1:16" ht="15" customHeight="1">
      <c r="A1345" s="41">
        <f>RANK(N1345,$N$18:$N$1857)</f>
        <v>522</v>
      </c>
      <c r="B1345" s="146"/>
      <c r="C1345" s="144"/>
      <c r="D1345" s="144"/>
      <c r="E1345" s="144"/>
      <c r="F1345" s="144"/>
      <c r="G1345" s="42"/>
      <c r="H1345" s="42"/>
      <c r="I1345" s="42"/>
      <c r="J1345" s="42"/>
      <c r="K1345" s="42"/>
      <c r="L1345" s="42"/>
      <c r="M1345" s="42"/>
      <c r="N1345" s="43">
        <f>SUM(G1345*$D$8+H1345*$D$5+I1345*$D$9+J1345*$D$6+K1345*$D$11+L1345*$D$10+M1345*$D$7)</f>
        <v>0</v>
      </c>
      <c r="O1345" s="97" t="e">
        <f>VLOOKUP(B1345,#REF!,14,0)</f>
        <v>#REF!</v>
      </c>
      <c r="P1345" s="106">
        <f>SUM((((I1345+L1345)/1300*0.35)+(J1345+M1345)/14.5*0.35)+(K1345/85)*0.3)*100</f>
        <v>0</v>
      </c>
    </row>
    <row r="1346" spans="1:16" ht="15" customHeight="1">
      <c r="A1346" s="41">
        <f>RANK(N1346,$N$18:$N$1857)</f>
        <v>522</v>
      </c>
      <c r="B1346" s="146"/>
      <c r="C1346" s="144"/>
      <c r="D1346" s="144"/>
      <c r="E1346" s="144"/>
      <c r="F1346" s="144"/>
      <c r="G1346" s="42"/>
      <c r="H1346" s="42"/>
      <c r="I1346" s="42"/>
      <c r="J1346" s="42"/>
      <c r="K1346" s="42"/>
      <c r="L1346" s="42"/>
      <c r="M1346" s="42"/>
      <c r="N1346" s="43">
        <f>SUM(G1346*$D$8+H1346*$D$5+I1346*$D$9+J1346*$D$6+K1346*$D$11+L1346*$D$10+M1346*$D$7)</f>
        <v>0</v>
      </c>
      <c r="O1346" s="97" t="e">
        <f>VLOOKUP(B1346,#REF!,14,0)</f>
        <v>#REF!</v>
      </c>
      <c r="P1346" s="106">
        <f>SUM((((I1346+L1346)/1300*0.35)+(J1346+M1346)/14.5*0.35)+(K1346/85)*0.3)*100</f>
        <v>0</v>
      </c>
    </row>
    <row r="1347" spans="1:16" ht="15" customHeight="1">
      <c r="A1347" s="41">
        <f>RANK(N1347,$N$18:$N$1857)</f>
        <v>522</v>
      </c>
      <c r="B1347" s="146"/>
      <c r="C1347" s="144"/>
      <c r="D1347" s="144"/>
      <c r="E1347" s="144"/>
      <c r="F1347" s="144"/>
      <c r="G1347" s="42"/>
      <c r="H1347" s="42"/>
      <c r="I1347" s="42"/>
      <c r="J1347" s="42"/>
      <c r="K1347" s="42"/>
      <c r="L1347" s="42"/>
      <c r="M1347" s="42"/>
      <c r="N1347" s="43">
        <f>SUM(G1347*$D$8+H1347*$D$5+I1347*$D$9+J1347*$D$6+K1347*$D$11+L1347*$D$10+M1347*$D$7)</f>
        <v>0</v>
      </c>
      <c r="O1347" s="97" t="e">
        <f>VLOOKUP(B1347,#REF!,14,0)</f>
        <v>#REF!</v>
      </c>
      <c r="P1347" s="106">
        <f>SUM((((I1347+L1347)/1300*0.35)+(J1347+M1347)/14.5*0.35)+(K1347/85)*0.3)*100</f>
        <v>0</v>
      </c>
    </row>
    <row r="1348" spans="1:16" ht="15" customHeight="1">
      <c r="A1348" s="41">
        <f>RANK(N1348,$N$18:$N$1857)</f>
        <v>522</v>
      </c>
      <c r="B1348" s="146"/>
      <c r="C1348" s="144"/>
      <c r="D1348" s="144"/>
      <c r="E1348" s="144"/>
      <c r="F1348" s="144"/>
      <c r="G1348" s="42"/>
      <c r="H1348" s="42"/>
      <c r="I1348" s="42"/>
      <c r="J1348" s="42"/>
      <c r="K1348" s="42"/>
      <c r="L1348" s="42"/>
      <c r="M1348" s="42"/>
      <c r="N1348" s="43">
        <f>SUM(G1348*$D$8+H1348*$D$5+I1348*$D$9+J1348*$D$6+K1348*$D$11+L1348*$D$10+M1348*$D$7)</f>
        <v>0</v>
      </c>
      <c r="O1348" s="97" t="e">
        <f>VLOOKUP(B1348,#REF!,14,0)</f>
        <v>#REF!</v>
      </c>
      <c r="P1348" s="106">
        <f>SUM((((I1348+L1348)/1300*0.35)+(J1348+M1348)/14.5*0.35)+(K1348/85)*0.3)*100</f>
        <v>0</v>
      </c>
    </row>
    <row r="1349" spans="1:16" ht="15" customHeight="1">
      <c r="A1349" s="41">
        <f>RANK(N1349,$N$18:$N$1857)</f>
        <v>522</v>
      </c>
      <c r="B1349" s="146"/>
      <c r="C1349" s="144"/>
      <c r="D1349" s="144"/>
      <c r="E1349" s="144"/>
      <c r="F1349" s="144"/>
      <c r="G1349" s="42"/>
      <c r="H1349" s="42"/>
      <c r="I1349" s="42"/>
      <c r="J1349" s="42"/>
      <c r="K1349" s="42"/>
      <c r="L1349" s="42"/>
      <c r="M1349" s="42"/>
      <c r="N1349" s="43">
        <f>SUM(G1349*$D$8+H1349*$D$5+I1349*$D$9+J1349*$D$6+K1349*$D$11+L1349*$D$10+M1349*$D$7)</f>
        <v>0</v>
      </c>
      <c r="O1349" s="97" t="e">
        <f>VLOOKUP(B1349,#REF!,14,0)</f>
        <v>#REF!</v>
      </c>
      <c r="P1349" s="106">
        <f>SUM((((I1349+L1349)/1300*0.35)+(J1349+M1349)/14.5*0.35)+(K1349/85)*0.3)*100</f>
        <v>0</v>
      </c>
    </row>
    <row r="1350" spans="1:16" ht="15" customHeight="1">
      <c r="A1350" s="41">
        <f>RANK(N1350,$N$18:$N$1857)</f>
        <v>522</v>
      </c>
      <c r="B1350" s="146"/>
      <c r="C1350" s="144"/>
      <c r="D1350" s="144"/>
      <c r="E1350" s="144"/>
      <c r="F1350" s="144"/>
      <c r="G1350" s="42"/>
      <c r="H1350" s="42"/>
      <c r="I1350" s="42"/>
      <c r="J1350" s="42"/>
      <c r="K1350" s="42"/>
      <c r="L1350" s="42"/>
      <c r="M1350" s="42"/>
      <c r="N1350" s="43">
        <f>SUM(G1350*$D$8+H1350*$D$5+I1350*$D$9+J1350*$D$6+K1350*$D$11+L1350*$D$10+M1350*$D$7)</f>
        <v>0</v>
      </c>
      <c r="O1350" s="97" t="e">
        <f>VLOOKUP(B1350,#REF!,14,0)</f>
        <v>#REF!</v>
      </c>
      <c r="P1350" s="106">
        <f>SUM((((I1350+L1350)/1300*0.35)+(J1350+M1350)/14.5*0.35)+(K1350/85)*0.3)*100</f>
        <v>0</v>
      </c>
    </row>
    <row r="1351" spans="1:16" ht="15" customHeight="1">
      <c r="A1351" s="41">
        <f>RANK(N1351,$N$18:$N$1857)</f>
        <v>522</v>
      </c>
      <c r="B1351" s="146"/>
      <c r="C1351" s="144"/>
      <c r="D1351" s="144"/>
      <c r="E1351" s="144"/>
      <c r="F1351" s="144"/>
      <c r="G1351" s="42"/>
      <c r="H1351" s="42"/>
      <c r="I1351" s="42"/>
      <c r="J1351" s="42"/>
      <c r="K1351" s="42"/>
      <c r="L1351" s="42"/>
      <c r="M1351" s="42"/>
      <c r="N1351" s="43">
        <f>SUM(G1351*$D$8+H1351*$D$5+I1351*$D$9+J1351*$D$6+K1351*$D$11+L1351*$D$10+M1351*$D$7)</f>
        <v>0</v>
      </c>
      <c r="O1351" s="97" t="e">
        <f>VLOOKUP(B1351,#REF!,14,0)</f>
        <v>#REF!</v>
      </c>
      <c r="P1351" s="106">
        <f>SUM((((I1351+L1351)/1300*0.35)+(J1351+M1351)/14.5*0.35)+(K1351/85)*0.3)*100</f>
        <v>0</v>
      </c>
    </row>
    <row r="1352" spans="1:16" ht="15" customHeight="1">
      <c r="A1352" s="41">
        <f>RANK(N1352,$N$18:$N$1857)</f>
        <v>522</v>
      </c>
      <c r="B1352" s="146"/>
      <c r="C1352" s="144"/>
      <c r="D1352" s="144"/>
      <c r="E1352" s="144"/>
      <c r="F1352" s="144"/>
      <c r="G1352" s="42"/>
      <c r="H1352" s="42"/>
      <c r="I1352" s="42"/>
      <c r="J1352" s="42"/>
      <c r="K1352" s="42"/>
      <c r="L1352" s="42"/>
      <c r="M1352" s="42"/>
      <c r="N1352" s="43">
        <f>SUM(G1352*$D$8+H1352*$D$5+I1352*$D$9+J1352*$D$6+K1352*$D$11+L1352*$D$10+M1352*$D$7)</f>
        <v>0</v>
      </c>
      <c r="O1352" s="97" t="e">
        <f>VLOOKUP(B1352,#REF!,14,0)</f>
        <v>#REF!</v>
      </c>
      <c r="P1352" s="106">
        <f>SUM((((I1352+L1352)/1300*0.35)+(J1352+M1352)/14.5*0.35)+(K1352/85)*0.3)*100</f>
        <v>0</v>
      </c>
    </row>
    <row r="1353" spans="1:16" ht="15" customHeight="1">
      <c r="A1353" s="41">
        <f>RANK(N1353,$N$18:$N$1857)</f>
        <v>522</v>
      </c>
      <c r="B1353" s="146"/>
      <c r="C1353" s="144"/>
      <c r="D1353" s="144"/>
      <c r="E1353" s="144"/>
      <c r="F1353" s="144"/>
      <c r="G1353" s="42"/>
      <c r="H1353" s="42"/>
      <c r="I1353" s="42"/>
      <c r="J1353" s="42"/>
      <c r="K1353" s="42"/>
      <c r="L1353" s="42"/>
      <c r="M1353" s="42"/>
      <c r="N1353" s="43">
        <f>SUM(G1353*$D$8+H1353*$D$5+I1353*$D$9+J1353*$D$6+K1353*$D$11+L1353*$D$10+M1353*$D$7)</f>
        <v>0</v>
      </c>
      <c r="O1353" s="97" t="e">
        <f>VLOOKUP(B1353,#REF!,14,0)</f>
        <v>#REF!</v>
      </c>
      <c r="P1353" s="106">
        <f>SUM((((I1353+L1353)/1300*0.35)+(J1353+M1353)/14.5*0.35)+(K1353/85)*0.3)*100</f>
        <v>0</v>
      </c>
    </row>
    <row r="1354" spans="1:16" ht="15" customHeight="1">
      <c r="A1354" s="41">
        <f>RANK(N1354,$N$18:$N$1857)</f>
        <v>522</v>
      </c>
      <c r="B1354" s="146"/>
      <c r="C1354" s="144"/>
      <c r="D1354" s="144"/>
      <c r="E1354" s="144"/>
      <c r="F1354" s="144"/>
      <c r="G1354" s="42"/>
      <c r="H1354" s="42"/>
      <c r="I1354" s="42"/>
      <c r="J1354" s="42"/>
      <c r="K1354" s="42"/>
      <c r="L1354" s="42"/>
      <c r="M1354" s="42"/>
      <c r="N1354" s="43">
        <f>SUM(G1354*$D$8+H1354*$D$5+I1354*$D$9+J1354*$D$6+K1354*$D$11+L1354*$D$10+M1354*$D$7)</f>
        <v>0</v>
      </c>
      <c r="O1354" s="97" t="e">
        <f>VLOOKUP(B1354,#REF!,14,0)</f>
        <v>#REF!</v>
      </c>
      <c r="P1354" s="106">
        <f>SUM((((I1354+L1354)/1300*0.35)+(J1354+M1354)/14.5*0.35)+(K1354/85)*0.3)*100</f>
        <v>0</v>
      </c>
    </row>
    <row r="1355" spans="1:16" ht="15" customHeight="1">
      <c r="A1355" s="41">
        <f>RANK(N1355,$N$18:$N$1857)</f>
        <v>522</v>
      </c>
      <c r="B1355" s="146"/>
      <c r="C1355" s="144"/>
      <c r="D1355" s="144"/>
      <c r="E1355" s="144"/>
      <c r="F1355" s="144"/>
      <c r="G1355" s="42"/>
      <c r="H1355" s="42"/>
      <c r="I1355" s="42"/>
      <c r="J1355" s="42"/>
      <c r="K1355" s="42"/>
      <c r="L1355" s="42"/>
      <c r="M1355" s="42"/>
      <c r="N1355" s="43">
        <f>SUM(G1355*$D$8+H1355*$D$5+I1355*$D$9+J1355*$D$6+K1355*$D$11+L1355*$D$10+M1355*$D$7)</f>
        <v>0</v>
      </c>
      <c r="O1355" s="97" t="e">
        <f>VLOOKUP(B1355,#REF!,14,0)</f>
        <v>#REF!</v>
      </c>
      <c r="P1355" s="106">
        <f>SUM((((I1355+L1355)/1300*0.35)+(J1355+M1355)/14.5*0.35)+(K1355/85)*0.3)*100</f>
        <v>0</v>
      </c>
    </row>
    <row r="1356" spans="1:16" ht="15" customHeight="1">
      <c r="A1356" s="41">
        <f>RANK(N1356,$N$18:$N$1857)</f>
        <v>522</v>
      </c>
      <c r="B1356" s="143"/>
      <c r="C1356" s="144"/>
      <c r="D1356" s="144"/>
      <c r="E1356" s="144"/>
      <c r="F1356" s="144"/>
      <c r="G1356" s="42"/>
      <c r="H1356" s="42"/>
      <c r="I1356" s="42"/>
      <c r="J1356" s="42"/>
      <c r="K1356" s="42"/>
      <c r="L1356" s="42"/>
      <c r="M1356" s="42"/>
      <c r="N1356" s="43">
        <f>SUM(G1356*$D$8+H1356*$D$5+I1356*$D$9+J1356*$D$6+K1356*$D$11+L1356*$D$10+M1356*$D$7)</f>
        <v>0</v>
      </c>
      <c r="O1356" s="97" t="e">
        <f>VLOOKUP(B1356,#REF!,14,0)</f>
        <v>#REF!</v>
      </c>
      <c r="P1356" s="106">
        <f>SUM((((I1356+L1356)/1300*0.35)+(J1356+M1356)/14.5*0.35)+(K1356/85)*0.3)*100</f>
        <v>0</v>
      </c>
    </row>
    <row r="1357" spans="1:16" ht="15" customHeight="1">
      <c r="A1357" s="41">
        <f>RANK(N1357,$N$18:$N$1857)</f>
        <v>522</v>
      </c>
      <c r="B1357" s="146"/>
      <c r="C1357" s="144"/>
      <c r="D1357" s="144"/>
      <c r="E1357" s="144"/>
      <c r="F1357" s="144"/>
      <c r="G1357" s="42"/>
      <c r="H1357" s="42"/>
      <c r="I1357" s="42"/>
      <c r="J1357" s="42"/>
      <c r="K1357" s="42"/>
      <c r="L1357" s="42"/>
      <c r="M1357" s="42"/>
      <c r="N1357" s="43">
        <f>SUM(G1357*$D$8+H1357*$D$5+I1357*$D$9+J1357*$D$6+K1357*$D$11+L1357*$D$10+M1357*$D$7)</f>
        <v>0</v>
      </c>
      <c r="O1357" s="97" t="e">
        <f>VLOOKUP(B1357,#REF!,14,0)</f>
        <v>#REF!</v>
      </c>
      <c r="P1357" s="106">
        <f>SUM((((I1357+L1357)/1300*0.35)+(J1357+M1357)/14.5*0.35)+(K1357/85)*0.3)*100</f>
        <v>0</v>
      </c>
    </row>
    <row r="1358" spans="1:16" ht="15" customHeight="1">
      <c r="A1358" s="41">
        <f>RANK(N1358,$N$18:$N$1857)</f>
        <v>522</v>
      </c>
      <c r="B1358" s="146"/>
      <c r="C1358" s="144"/>
      <c r="D1358" s="144"/>
      <c r="E1358" s="144"/>
      <c r="F1358" s="144"/>
      <c r="G1358" s="42"/>
      <c r="H1358" s="42"/>
      <c r="I1358" s="42"/>
      <c r="J1358" s="42"/>
      <c r="K1358" s="42"/>
      <c r="L1358" s="42"/>
      <c r="M1358" s="42"/>
      <c r="N1358" s="43">
        <f>SUM(G1358*$D$8+H1358*$D$5+I1358*$D$9+J1358*$D$6+K1358*$D$11+L1358*$D$10+M1358*$D$7)</f>
        <v>0</v>
      </c>
      <c r="O1358" s="97" t="e">
        <f>VLOOKUP(B1358,#REF!,14,0)</f>
        <v>#REF!</v>
      </c>
      <c r="P1358" s="106">
        <f>SUM((((I1358+L1358)/1300*0.35)+(J1358+M1358)/14.5*0.35)+(K1358/85)*0.3)*100</f>
        <v>0</v>
      </c>
    </row>
    <row r="1359" spans="1:16" ht="15" customHeight="1">
      <c r="A1359" s="41">
        <f>RANK(N1359,$N$18:$N$1857)</f>
        <v>522</v>
      </c>
      <c r="B1359" s="146"/>
      <c r="C1359" s="144"/>
      <c r="D1359" s="144"/>
      <c r="E1359" s="144"/>
      <c r="F1359" s="144"/>
      <c r="G1359" s="42"/>
      <c r="H1359" s="42"/>
      <c r="I1359" s="42"/>
      <c r="J1359" s="42"/>
      <c r="K1359" s="42"/>
      <c r="L1359" s="42"/>
      <c r="M1359" s="42"/>
      <c r="N1359" s="43">
        <f>SUM(G1359*$D$8+H1359*$D$5+I1359*$D$9+J1359*$D$6+K1359*$D$11+L1359*$D$10+M1359*$D$7)</f>
        <v>0</v>
      </c>
      <c r="O1359" s="97" t="e">
        <f>VLOOKUP(B1359,#REF!,14,0)</f>
        <v>#REF!</v>
      </c>
      <c r="P1359" s="106">
        <f>SUM((((I1359+L1359)/1300*0.35)+(J1359+M1359)/14.5*0.35)+(K1359/85)*0.3)*100</f>
        <v>0</v>
      </c>
    </row>
    <row r="1360" spans="1:16" ht="15" customHeight="1">
      <c r="A1360" s="41">
        <f>RANK(N1360,$N$18:$N$1857)</f>
        <v>522</v>
      </c>
      <c r="B1360" s="146"/>
      <c r="C1360" s="144"/>
      <c r="D1360" s="144"/>
      <c r="E1360" s="144"/>
      <c r="F1360" s="144"/>
      <c r="G1360" s="42"/>
      <c r="H1360" s="42"/>
      <c r="I1360" s="42"/>
      <c r="J1360" s="42"/>
      <c r="K1360" s="42"/>
      <c r="L1360" s="42"/>
      <c r="M1360" s="42"/>
      <c r="N1360" s="43">
        <f>SUM(G1360*$D$8+H1360*$D$5+I1360*$D$9+J1360*$D$6+K1360*$D$11+L1360*$D$10+M1360*$D$7)</f>
        <v>0</v>
      </c>
      <c r="O1360" s="97" t="e">
        <f>VLOOKUP(B1360,#REF!,14,0)</f>
        <v>#REF!</v>
      </c>
      <c r="P1360" s="106">
        <f>SUM((((I1360+L1360)/1300*0.35)+(J1360+M1360)/14.5*0.35)+(K1360/85)*0.3)*100</f>
        <v>0</v>
      </c>
    </row>
    <row r="1361" spans="1:16" ht="15" customHeight="1">
      <c r="A1361" s="41">
        <f>RANK(N1361,$N$18:$N$1857)</f>
        <v>522</v>
      </c>
      <c r="B1361" s="146"/>
      <c r="C1361" s="144"/>
      <c r="D1361" s="144"/>
      <c r="E1361" s="144"/>
      <c r="F1361" s="144"/>
      <c r="G1361" s="42"/>
      <c r="H1361" s="42"/>
      <c r="I1361" s="42"/>
      <c r="J1361" s="42"/>
      <c r="K1361" s="42"/>
      <c r="L1361" s="42"/>
      <c r="M1361" s="42"/>
      <c r="N1361" s="43">
        <f>SUM(G1361*$D$8+H1361*$D$5+I1361*$D$9+J1361*$D$6+K1361*$D$11+L1361*$D$10+M1361*$D$7)</f>
        <v>0</v>
      </c>
      <c r="O1361" s="97" t="e">
        <f>VLOOKUP(B1361,#REF!,14,0)</f>
        <v>#REF!</v>
      </c>
      <c r="P1361" s="106">
        <f>SUM((((I1361+L1361)/1300*0.35)+(J1361+M1361)/14.5*0.35)+(K1361/85)*0.3)*100</f>
        <v>0</v>
      </c>
    </row>
    <row r="1362" spans="1:16" ht="15" customHeight="1">
      <c r="A1362" s="41">
        <f>RANK(N1362,$N$18:$N$1857)</f>
        <v>522</v>
      </c>
      <c r="B1362" s="146"/>
      <c r="C1362" s="144"/>
      <c r="D1362" s="144"/>
      <c r="E1362" s="144"/>
      <c r="F1362" s="144"/>
      <c r="G1362" s="42"/>
      <c r="H1362" s="42"/>
      <c r="I1362" s="42"/>
      <c r="J1362" s="42"/>
      <c r="K1362" s="42"/>
      <c r="L1362" s="42"/>
      <c r="M1362" s="42"/>
      <c r="N1362" s="43">
        <f>SUM(G1362*$D$8+H1362*$D$5+I1362*$D$9+J1362*$D$6+K1362*$D$11+L1362*$D$10+M1362*$D$7)</f>
        <v>0</v>
      </c>
      <c r="O1362" s="97" t="e">
        <f>VLOOKUP(B1362,#REF!,14,0)</f>
        <v>#REF!</v>
      </c>
      <c r="P1362" s="106">
        <f>SUM((((I1362+L1362)/1300*0.35)+(J1362+M1362)/14.5*0.35)+(K1362/85)*0.3)*100</f>
        <v>0</v>
      </c>
    </row>
    <row r="1363" spans="1:16" ht="15" customHeight="1">
      <c r="A1363" s="41">
        <f>RANK(N1363,$N$18:$N$1857)</f>
        <v>522</v>
      </c>
      <c r="B1363" s="146"/>
      <c r="C1363" s="144"/>
      <c r="D1363" s="144"/>
      <c r="E1363" s="144"/>
      <c r="F1363" s="144"/>
      <c r="G1363" s="42"/>
      <c r="H1363" s="42"/>
      <c r="I1363" s="42"/>
      <c r="J1363" s="42"/>
      <c r="K1363" s="42"/>
      <c r="L1363" s="42"/>
      <c r="M1363" s="42"/>
      <c r="N1363" s="43">
        <f>SUM(G1363*$D$8+H1363*$D$5+I1363*$D$9+J1363*$D$6+K1363*$D$11+L1363*$D$10+M1363*$D$7)</f>
        <v>0</v>
      </c>
      <c r="O1363" s="97" t="e">
        <f>VLOOKUP(B1363,#REF!,14,0)</f>
        <v>#REF!</v>
      </c>
      <c r="P1363" s="106">
        <f>SUM((((I1363+L1363)/1300*0.35)+(J1363+M1363)/14.5*0.35)+(K1363/85)*0.3)*100</f>
        <v>0</v>
      </c>
    </row>
    <row r="1364" spans="1:16" ht="15" customHeight="1">
      <c r="A1364" s="41">
        <f>RANK(N1364,$N$18:$N$1857)</f>
        <v>522</v>
      </c>
      <c r="B1364" s="143"/>
      <c r="C1364" s="144"/>
      <c r="D1364" s="144"/>
      <c r="E1364" s="144"/>
      <c r="F1364" s="144"/>
      <c r="G1364" s="42"/>
      <c r="H1364" s="42"/>
      <c r="I1364" s="42"/>
      <c r="J1364" s="42"/>
      <c r="K1364" s="42"/>
      <c r="L1364" s="42"/>
      <c r="M1364" s="42"/>
      <c r="N1364" s="43">
        <f>SUM(G1364*$D$8+H1364*$D$5+I1364*$D$9+J1364*$D$6+K1364*$D$11+L1364*$D$10+M1364*$D$7)</f>
        <v>0</v>
      </c>
      <c r="O1364" s="97" t="e">
        <f>VLOOKUP(B1364,#REF!,14,0)</f>
        <v>#REF!</v>
      </c>
      <c r="P1364" s="106">
        <f>SUM((((I1364+L1364)/1300*0.35)+(J1364+M1364)/14.5*0.35)+(K1364/85)*0.3)*100</f>
        <v>0</v>
      </c>
    </row>
    <row r="1365" spans="1:16" ht="15" customHeight="1">
      <c r="A1365" s="41">
        <f>RANK(N1365,$N$18:$N$1857)</f>
        <v>522</v>
      </c>
      <c r="B1365" s="153"/>
      <c r="C1365" s="144"/>
      <c r="D1365" s="144"/>
      <c r="E1365" s="144"/>
      <c r="F1365" s="144"/>
      <c r="G1365" s="42"/>
      <c r="H1365" s="42"/>
      <c r="I1365" s="42"/>
      <c r="J1365" s="42"/>
      <c r="K1365" s="42"/>
      <c r="L1365" s="42"/>
      <c r="M1365" s="42"/>
      <c r="N1365" s="43">
        <f>SUM(G1365*$D$8+H1365*$D$5+I1365*$D$9+J1365*$D$6+K1365*$D$11+L1365*$D$10+M1365*$D$7)</f>
        <v>0</v>
      </c>
      <c r="O1365" s="97" t="e">
        <f>VLOOKUP(B1365,#REF!,14,0)</f>
        <v>#REF!</v>
      </c>
      <c r="P1365" s="106">
        <f>SUM((((I1365+L1365)/1300*0.35)+(J1365+M1365)/14.5*0.35)+(K1365/85)*0.3)*100</f>
        <v>0</v>
      </c>
    </row>
    <row r="1366" spans="1:16" ht="15" customHeight="1">
      <c r="A1366" s="41">
        <f>RANK(N1366,$N$18:$N$1857)</f>
        <v>522</v>
      </c>
      <c r="B1366" s="153"/>
      <c r="C1366" s="144"/>
      <c r="D1366" s="144"/>
      <c r="E1366" s="144"/>
      <c r="F1366" s="144"/>
      <c r="G1366" s="42"/>
      <c r="H1366" s="42"/>
      <c r="I1366" s="42"/>
      <c r="J1366" s="42"/>
      <c r="K1366" s="42"/>
      <c r="L1366" s="42"/>
      <c r="M1366" s="42"/>
      <c r="N1366" s="43">
        <f>SUM(G1366*$D$8+H1366*$D$5+I1366*$D$9+J1366*$D$6+K1366*$D$11+L1366*$D$10+M1366*$D$7)</f>
        <v>0</v>
      </c>
      <c r="O1366" s="97" t="e">
        <f>VLOOKUP(B1366,#REF!,14,0)</f>
        <v>#REF!</v>
      </c>
      <c r="P1366" s="106">
        <f>SUM((((I1366+L1366)/1300*0.35)+(J1366+M1366)/14.5*0.35)+(K1366/85)*0.3)*100</f>
        <v>0</v>
      </c>
    </row>
    <row r="1367" spans="1:16" ht="15" customHeight="1">
      <c r="A1367" s="41">
        <f>RANK(N1367,$N$18:$N$1857)</f>
        <v>522</v>
      </c>
      <c r="B1367" s="153"/>
      <c r="C1367" s="144"/>
      <c r="D1367" s="144"/>
      <c r="E1367" s="144"/>
      <c r="F1367" s="144"/>
      <c r="G1367" s="42"/>
      <c r="H1367" s="42"/>
      <c r="I1367" s="42"/>
      <c r="J1367" s="42"/>
      <c r="K1367" s="42"/>
      <c r="L1367" s="42"/>
      <c r="M1367" s="42"/>
      <c r="N1367" s="43">
        <f>SUM(G1367*$D$8+H1367*$D$5+I1367*$D$9+J1367*$D$6+K1367*$D$11+L1367*$D$10+M1367*$D$7)</f>
        <v>0</v>
      </c>
      <c r="O1367" s="97" t="e">
        <f>VLOOKUP(B1367,#REF!,14,0)</f>
        <v>#REF!</v>
      </c>
      <c r="P1367" s="106">
        <f>SUM((((I1367+L1367)/1300*0.35)+(J1367+M1367)/14.5*0.35)+(K1367/85)*0.3)*100</f>
        <v>0</v>
      </c>
    </row>
    <row r="1368" spans="1:16" ht="15" customHeight="1">
      <c r="A1368" s="41">
        <f>RANK(N1368,$N$18:$N$1857)</f>
        <v>522</v>
      </c>
      <c r="B1368" s="153"/>
      <c r="C1368" s="144"/>
      <c r="D1368" s="144"/>
      <c r="E1368" s="144"/>
      <c r="F1368" s="144"/>
      <c r="G1368" s="42"/>
      <c r="H1368" s="42"/>
      <c r="I1368" s="42"/>
      <c r="J1368" s="42"/>
      <c r="K1368" s="42"/>
      <c r="L1368" s="42"/>
      <c r="M1368" s="42"/>
      <c r="N1368" s="43">
        <f>SUM(G1368*$D$8+H1368*$D$5+I1368*$D$9+J1368*$D$6+K1368*$D$11+L1368*$D$10+M1368*$D$7)</f>
        <v>0</v>
      </c>
      <c r="O1368" s="97" t="e">
        <f>VLOOKUP(B1368,#REF!,14,0)</f>
        <v>#REF!</v>
      </c>
      <c r="P1368" s="106">
        <f>SUM((((I1368+L1368)/1300*0.35)+(J1368+M1368)/14.5*0.35)+(K1368/85)*0.3)*100</f>
        <v>0</v>
      </c>
    </row>
    <row r="1369" spans="1:16" ht="15" customHeight="1">
      <c r="A1369" s="41">
        <f>RANK(N1369,$N$18:$N$1857)</f>
        <v>522</v>
      </c>
      <c r="B1369" s="153"/>
      <c r="C1369" s="144"/>
      <c r="D1369" s="144"/>
      <c r="E1369" s="144"/>
      <c r="F1369" s="144"/>
      <c r="G1369" s="42"/>
      <c r="H1369" s="42"/>
      <c r="I1369" s="42"/>
      <c r="J1369" s="42"/>
      <c r="K1369" s="42"/>
      <c r="L1369" s="42"/>
      <c r="M1369" s="42"/>
      <c r="N1369" s="43">
        <f>SUM(G1369*$D$8+H1369*$D$5+I1369*$D$9+J1369*$D$6+K1369*$D$11+L1369*$D$10+M1369*$D$7)</f>
        <v>0</v>
      </c>
      <c r="O1369" s="97" t="e">
        <f>VLOOKUP(B1369,#REF!,14,0)</f>
        <v>#REF!</v>
      </c>
      <c r="P1369" s="106">
        <f>SUM((((I1369+L1369)/1300*0.35)+(J1369+M1369)/14.5*0.35)+(K1369/85)*0.3)*100</f>
        <v>0</v>
      </c>
    </row>
    <row r="1370" spans="1:16" ht="15" customHeight="1">
      <c r="A1370" s="41">
        <f>RANK(N1370,$N$18:$N$1857)</f>
        <v>522</v>
      </c>
      <c r="B1370" s="153"/>
      <c r="C1370" s="144"/>
      <c r="D1370" s="144"/>
      <c r="E1370" s="144"/>
      <c r="F1370" s="144"/>
      <c r="G1370" s="42"/>
      <c r="H1370" s="42"/>
      <c r="I1370" s="42"/>
      <c r="J1370" s="42"/>
      <c r="K1370" s="42"/>
      <c r="L1370" s="42"/>
      <c r="M1370" s="42"/>
      <c r="N1370" s="43">
        <f>SUM(G1370*$D$8+H1370*$D$5+I1370*$D$9+J1370*$D$6+K1370*$D$11+L1370*$D$10+M1370*$D$7)</f>
        <v>0</v>
      </c>
      <c r="O1370" s="97" t="e">
        <f>VLOOKUP(B1370,#REF!,14,0)</f>
        <v>#REF!</v>
      </c>
      <c r="P1370" s="106">
        <f>SUM((((I1370+L1370)/1300*0.35)+(J1370+M1370)/14.5*0.35)+(K1370/85)*0.3)*100</f>
        <v>0</v>
      </c>
    </row>
    <row r="1371" spans="1:16" ht="15" customHeight="1">
      <c r="A1371" s="41">
        <f>RANK(N1371,$N$18:$N$1857)</f>
        <v>522</v>
      </c>
      <c r="B1371" s="144"/>
      <c r="C1371" s="144"/>
      <c r="D1371" s="144"/>
      <c r="E1371" s="144"/>
      <c r="F1371" s="144"/>
      <c r="G1371" s="42"/>
      <c r="H1371" s="42"/>
      <c r="I1371" s="42"/>
      <c r="J1371" s="42"/>
      <c r="K1371" s="42"/>
      <c r="L1371" s="42"/>
      <c r="M1371" s="42"/>
      <c r="N1371" s="43">
        <f>SUM(G1371*$D$8+H1371*$D$5+I1371*$D$9+J1371*$D$6+K1371*$D$11+L1371*$D$10+M1371*$D$7)</f>
        <v>0</v>
      </c>
      <c r="O1371" s="97" t="e">
        <f>VLOOKUP(B1371,#REF!,14,0)</f>
        <v>#REF!</v>
      </c>
      <c r="P1371" s="106">
        <f>SUM((((I1371+L1371)/1300*0.35)+(J1371+M1371)/14.5*0.35)+(K1371/85)*0.3)*100</f>
        <v>0</v>
      </c>
    </row>
    <row r="1372" spans="1:16" ht="15" customHeight="1">
      <c r="A1372" s="41">
        <f>RANK(N1372,$N$18:$N$1857)</f>
        <v>522</v>
      </c>
      <c r="B1372" s="144"/>
      <c r="C1372" s="144"/>
      <c r="D1372" s="144"/>
      <c r="E1372" s="144"/>
      <c r="F1372" s="144"/>
      <c r="G1372" s="42"/>
      <c r="H1372" s="42"/>
      <c r="I1372" s="42"/>
      <c r="J1372" s="42"/>
      <c r="K1372" s="42"/>
      <c r="L1372" s="42"/>
      <c r="M1372" s="42"/>
      <c r="N1372" s="43">
        <f>SUM(G1372*$D$8+H1372*$D$5+I1372*$D$9+J1372*$D$6+K1372*$D$11+L1372*$D$10+M1372*$D$7)</f>
        <v>0</v>
      </c>
      <c r="O1372" s="97" t="e">
        <f>VLOOKUP(B1372,#REF!,14,0)</f>
        <v>#REF!</v>
      </c>
      <c r="P1372" s="106">
        <f>SUM((((I1372+L1372)/1300*0.35)+(J1372+M1372)/14.5*0.35)+(K1372/85)*0.3)*100</f>
        <v>0</v>
      </c>
    </row>
    <row r="1373" spans="1:16" ht="15" customHeight="1">
      <c r="A1373" s="41">
        <f>RANK(N1373,$N$18:$N$1857)</f>
        <v>522</v>
      </c>
      <c r="B1373" s="144"/>
      <c r="C1373" s="144"/>
      <c r="D1373" s="144"/>
      <c r="E1373" s="144"/>
      <c r="F1373" s="144"/>
      <c r="G1373" s="42"/>
      <c r="H1373" s="42"/>
      <c r="I1373" s="42"/>
      <c r="J1373" s="42"/>
      <c r="K1373" s="42"/>
      <c r="L1373" s="42"/>
      <c r="M1373" s="42"/>
      <c r="N1373" s="43">
        <f>SUM(G1373*$D$8+H1373*$D$5+I1373*$D$9+J1373*$D$6+K1373*$D$11+L1373*$D$10+M1373*$D$7)</f>
        <v>0</v>
      </c>
      <c r="O1373" s="97" t="e">
        <f>VLOOKUP(B1373,#REF!,14,0)</f>
        <v>#REF!</v>
      </c>
      <c r="P1373" s="106">
        <f>SUM((((I1373+L1373)/1300*0.35)+(J1373+M1373)/14.5*0.35)+(K1373/85)*0.3)*100</f>
        <v>0</v>
      </c>
    </row>
    <row r="1374" spans="1:16" ht="15" customHeight="1">
      <c r="A1374" s="41">
        <f>RANK(N1374,$N$18:$N$1857)</f>
        <v>522</v>
      </c>
      <c r="B1374" s="144"/>
      <c r="C1374" s="144"/>
      <c r="D1374" s="144"/>
      <c r="E1374" s="144"/>
      <c r="F1374" s="144"/>
      <c r="G1374" s="42"/>
      <c r="H1374" s="42"/>
      <c r="I1374" s="42"/>
      <c r="J1374" s="42"/>
      <c r="K1374" s="42"/>
      <c r="L1374" s="42"/>
      <c r="M1374" s="42"/>
      <c r="N1374" s="43">
        <f>SUM(G1374*$D$8+H1374*$D$5+I1374*$D$9+J1374*$D$6+K1374*$D$11+L1374*$D$10+M1374*$D$7)</f>
        <v>0</v>
      </c>
      <c r="O1374" s="97" t="e">
        <f>VLOOKUP(B1374,#REF!,14,0)</f>
        <v>#REF!</v>
      </c>
      <c r="P1374" s="106">
        <f>SUM((((I1374+L1374)/1300*0.35)+(J1374+M1374)/14.5*0.35)+(K1374/85)*0.3)*100</f>
        <v>0</v>
      </c>
    </row>
    <row r="1375" spans="1:16" ht="15" customHeight="1">
      <c r="A1375" s="41">
        <f>RANK(N1375,$N$18:$N$1857)</f>
        <v>522</v>
      </c>
      <c r="B1375" s="144"/>
      <c r="C1375" s="144"/>
      <c r="D1375" s="144"/>
      <c r="E1375" s="144"/>
      <c r="F1375" s="144"/>
      <c r="G1375" s="42"/>
      <c r="H1375" s="42"/>
      <c r="I1375" s="42"/>
      <c r="J1375" s="42"/>
      <c r="K1375" s="42"/>
      <c r="L1375" s="42"/>
      <c r="M1375" s="42"/>
      <c r="N1375" s="43">
        <f>SUM(G1375*$D$8+H1375*$D$5+I1375*$D$9+J1375*$D$6+K1375*$D$11+L1375*$D$10+M1375*$D$7)</f>
        <v>0</v>
      </c>
      <c r="O1375" s="97" t="e">
        <f>VLOOKUP(B1375,#REF!,14,0)</f>
        <v>#REF!</v>
      </c>
      <c r="P1375" s="106">
        <f>SUM((((I1375+L1375)/1300*0.35)+(J1375+M1375)/14.5*0.35)+(K1375/85)*0.3)*100</f>
        <v>0</v>
      </c>
    </row>
    <row r="1376" spans="1:16" ht="15" customHeight="1">
      <c r="A1376" s="41">
        <f>RANK(N1376,$N$18:$N$1857)</f>
        <v>522</v>
      </c>
      <c r="B1376" s="144"/>
      <c r="C1376" s="144"/>
      <c r="D1376" s="144"/>
      <c r="E1376" s="144"/>
      <c r="F1376" s="144"/>
      <c r="G1376" s="42"/>
      <c r="H1376" s="42"/>
      <c r="I1376" s="42"/>
      <c r="J1376" s="42"/>
      <c r="K1376" s="42"/>
      <c r="L1376" s="42"/>
      <c r="M1376" s="42"/>
      <c r="N1376" s="43">
        <f>SUM(G1376*$D$8+H1376*$D$5+I1376*$D$9+J1376*$D$6+K1376*$D$11+L1376*$D$10+M1376*$D$7)</f>
        <v>0</v>
      </c>
      <c r="O1376" s="97" t="e">
        <f>VLOOKUP(B1376,#REF!,14,0)</f>
        <v>#REF!</v>
      </c>
      <c r="P1376" s="106">
        <f>SUM((((I1376+L1376)/1300*0.35)+(J1376+M1376)/14.5*0.35)+(K1376/85)*0.3)*100</f>
        <v>0</v>
      </c>
    </row>
    <row r="1377" spans="1:16" ht="15" customHeight="1">
      <c r="A1377" s="41">
        <f>RANK(N1377,$N$18:$N$1857)</f>
        <v>522</v>
      </c>
      <c r="B1377" s="144"/>
      <c r="C1377" s="144"/>
      <c r="D1377" s="144"/>
      <c r="E1377" s="144"/>
      <c r="F1377" s="144"/>
      <c r="G1377" s="42"/>
      <c r="H1377" s="42"/>
      <c r="I1377" s="42"/>
      <c r="J1377" s="42"/>
      <c r="K1377" s="42"/>
      <c r="L1377" s="42"/>
      <c r="M1377" s="42"/>
      <c r="N1377" s="43">
        <f>SUM(G1377*$D$8+H1377*$D$5+I1377*$D$9+J1377*$D$6+K1377*$D$11+L1377*$D$10+M1377*$D$7)</f>
        <v>0</v>
      </c>
      <c r="O1377" s="97" t="e">
        <f>VLOOKUP(B1377,#REF!,14,0)</f>
        <v>#REF!</v>
      </c>
      <c r="P1377" s="106">
        <f>SUM((((I1377+L1377)/1300*0.35)+(J1377+M1377)/14.5*0.35)+(K1377/85)*0.3)*100</f>
        <v>0</v>
      </c>
    </row>
    <row r="1378" spans="1:16" ht="15" customHeight="1">
      <c r="A1378" s="41">
        <f>RANK(N1378,$N$18:$N$1857)</f>
        <v>522</v>
      </c>
      <c r="B1378" s="144"/>
      <c r="C1378" s="144"/>
      <c r="D1378" s="144"/>
      <c r="E1378" s="144"/>
      <c r="F1378" s="144"/>
      <c r="G1378" s="42"/>
      <c r="H1378" s="42"/>
      <c r="I1378" s="42"/>
      <c r="J1378" s="42"/>
      <c r="K1378" s="42"/>
      <c r="L1378" s="42"/>
      <c r="M1378" s="42"/>
      <c r="N1378" s="43">
        <f>SUM(G1378*$D$8+H1378*$D$5+I1378*$D$9+J1378*$D$6+K1378*$D$11+L1378*$D$10+M1378*$D$7)</f>
        <v>0</v>
      </c>
      <c r="O1378" s="97" t="e">
        <f>VLOOKUP(B1378,#REF!,14,0)</f>
        <v>#REF!</v>
      </c>
      <c r="P1378" s="106">
        <f>SUM((((I1378+L1378)/1300*0.35)+(J1378+M1378)/14.5*0.35)+(K1378/85)*0.3)*100</f>
        <v>0</v>
      </c>
    </row>
    <row r="1379" spans="1:16" ht="15" customHeight="1">
      <c r="A1379" s="41">
        <f>RANK(N1379,$N$18:$N$1857)</f>
        <v>522</v>
      </c>
      <c r="B1379" s="144"/>
      <c r="C1379" s="144"/>
      <c r="D1379" s="144"/>
      <c r="E1379" s="144"/>
      <c r="F1379" s="144"/>
      <c r="G1379" s="42"/>
      <c r="H1379" s="42"/>
      <c r="I1379" s="42"/>
      <c r="J1379" s="42"/>
      <c r="K1379" s="42"/>
      <c r="L1379" s="42"/>
      <c r="M1379" s="42"/>
      <c r="N1379" s="43">
        <f>SUM(G1379*$D$8+H1379*$D$5+I1379*$D$9+J1379*$D$6+K1379*$D$11+L1379*$D$10+M1379*$D$7)</f>
        <v>0</v>
      </c>
      <c r="O1379" s="97" t="e">
        <f>VLOOKUP(B1379,#REF!,14,0)</f>
        <v>#REF!</v>
      </c>
      <c r="P1379" s="106">
        <f>SUM((((I1379+L1379)/1300*0.35)+(J1379+M1379)/14.5*0.35)+(K1379/85)*0.3)*100</f>
        <v>0</v>
      </c>
    </row>
    <row r="1380" spans="1:16" ht="15" customHeight="1">
      <c r="A1380" s="41">
        <f>RANK(N1380,$N$18:$N$1857)</f>
        <v>522</v>
      </c>
      <c r="B1380" s="144"/>
      <c r="C1380" s="144"/>
      <c r="D1380" s="144"/>
      <c r="E1380" s="144"/>
      <c r="F1380" s="144"/>
      <c r="G1380" s="42"/>
      <c r="H1380" s="42"/>
      <c r="I1380" s="42"/>
      <c r="J1380" s="42"/>
      <c r="K1380" s="42"/>
      <c r="L1380" s="42"/>
      <c r="M1380" s="42"/>
      <c r="N1380" s="43">
        <f>SUM(G1380*$D$8+H1380*$D$5+I1380*$D$9+J1380*$D$6+K1380*$D$11+L1380*$D$10+M1380*$D$7)</f>
        <v>0</v>
      </c>
      <c r="O1380" s="97" t="e">
        <f>VLOOKUP(B1380,#REF!,14,0)</f>
        <v>#REF!</v>
      </c>
      <c r="P1380" s="106">
        <f>SUM((((I1380+L1380)/1300*0.35)+(J1380+M1380)/14.5*0.35)+(K1380/85)*0.3)*100</f>
        <v>0</v>
      </c>
    </row>
    <row r="1381" spans="1:16" ht="15" customHeight="1">
      <c r="A1381" s="41">
        <f>RANK(N1381,$N$18:$N$1857)</f>
        <v>522</v>
      </c>
      <c r="B1381" s="144"/>
      <c r="C1381" s="144"/>
      <c r="D1381" s="144"/>
      <c r="E1381" s="144"/>
      <c r="F1381" s="144"/>
      <c r="G1381" s="42"/>
      <c r="H1381" s="42"/>
      <c r="I1381" s="42"/>
      <c r="J1381" s="42"/>
      <c r="K1381" s="42"/>
      <c r="L1381" s="42"/>
      <c r="M1381" s="42"/>
      <c r="N1381" s="43">
        <f>SUM(G1381*$D$8+H1381*$D$5+I1381*$D$9+J1381*$D$6+K1381*$D$11+L1381*$D$10+M1381*$D$7)</f>
        <v>0</v>
      </c>
      <c r="O1381" s="97" t="e">
        <f>VLOOKUP(B1381,#REF!,14,0)</f>
        <v>#REF!</v>
      </c>
      <c r="P1381" s="106">
        <f>SUM((((I1381+L1381)/1300*0.35)+(J1381+M1381)/14.5*0.35)+(K1381/85)*0.3)*100</f>
        <v>0</v>
      </c>
    </row>
    <row r="1382" spans="1:16" ht="15" customHeight="1">
      <c r="A1382" s="41">
        <f>RANK(N1382,$N$18:$N$1857)</f>
        <v>522</v>
      </c>
      <c r="B1382" s="143"/>
      <c r="C1382" s="144"/>
      <c r="D1382" s="144"/>
      <c r="E1382" s="144"/>
      <c r="F1382" s="144"/>
      <c r="G1382" s="42"/>
      <c r="H1382" s="42"/>
      <c r="I1382" s="42"/>
      <c r="J1382" s="42"/>
      <c r="K1382" s="42"/>
      <c r="L1382" s="42"/>
      <c r="M1382" s="42"/>
      <c r="N1382" s="43">
        <f>SUM(G1382*$D$8+H1382*$D$5+I1382*$D$9+J1382*$D$6+K1382*$D$11+L1382*$D$10+M1382*$D$7)</f>
        <v>0</v>
      </c>
      <c r="O1382" s="97" t="e">
        <f>VLOOKUP(B1382,#REF!,14,0)</f>
        <v>#REF!</v>
      </c>
      <c r="P1382" s="106">
        <f>SUM((((I1382+L1382)/1300*0.35)+(J1382+M1382)/14.5*0.35)+(K1382/85)*0.3)*100</f>
        <v>0</v>
      </c>
    </row>
    <row r="1383" spans="1:16" ht="15" customHeight="1">
      <c r="A1383" s="41">
        <f>RANK(N1383,$N$18:$N$1857)</f>
        <v>522</v>
      </c>
      <c r="B1383" s="146"/>
      <c r="C1383" s="144"/>
      <c r="D1383" s="144"/>
      <c r="E1383" s="144"/>
      <c r="F1383" s="144"/>
      <c r="G1383" s="42"/>
      <c r="H1383" s="42"/>
      <c r="I1383" s="42"/>
      <c r="J1383" s="42"/>
      <c r="K1383" s="42"/>
      <c r="L1383" s="42"/>
      <c r="M1383" s="42"/>
      <c r="N1383" s="43">
        <f>SUM(G1383*$D$8+H1383*$D$5+I1383*$D$9+J1383*$D$6+K1383*$D$11+L1383*$D$10+M1383*$D$7)</f>
        <v>0</v>
      </c>
      <c r="O1383" s="97" t="e">
        <f>VLOOKUP(B1383,#REF!,14,0)</f>
        <v>#REF!</v>
      </c>
      <c r="P1383" s="106">
        <f>SUM((((I1383+L1383)/1300*0.35)+(J1383+M1383)/14.5*0.35)+(K1383/85)*0.3)*100</f>
        <v>0</v>
      </c>
    </row>
    <row r="1384" spans="1:16" ht="15" customHeight="1">
      <c r="A1384" s="41">
        <f>RANK(N1384,$N$18:$N$1857)</f>
        <v>522</v>
      </c>
      <c r="B1384" s="146"/>
      <c r="C1384" s="144"/>
      <c r="D1384" s="144"/>
      <c r="E1384" s="144"/>
      <c r="F1384" s="144"/>
      <c r="G1384" s="42"/>
      <c r="H1384" s="42"/>
      <c r="I1384" s="42"/>
      <c r="J1384" s="42"/>
      <c r="K1384" s="42"/>
      <c r="L1384" s="42"/>
      <c r="M1384" s="42"/>
      <c r="N1384" s="43">
        <f>SUM(G1384*$D$8+H1384*$D$5+I1384*$D$9+J1384*$D$6+K1384*$D$11+L1384*$D$10+M1384*$D$7)</f>
        <v>0</v>
      </c>
      <c r="O1384" s="97" t="e">
        <f>VLOOKUP(B1384,#REF!,14,0)</f>
        <v>#REF!</v>
      </c>
      <c r="P1384" s="106">
        <f>SUM((((I1384+L1384)/1300*0.35)+(J1384+M1384)/14.5*0.35)+(K1384/85)*0.3)*100</f>
        <v>0</v>
      </c>
    </row>
    <row r="1385" spans="1:16" ht="15" customHeight="1">
      <c r="A1385" s="41">
        <f>RANK(N1385,$N$18:$N$1857)</f>
        <v>522</v>
      </c>
      <c r="B1385" s="146"/>
      <c r="C1385" s="144"/>
      <c r="D1385" s="144"/>
      <c r="E1385" s="144"/>
      <c r="F1385" s="144"/>
      <c r="G1385" s="42"/>
      <c r="H1385" s="42"/>
      <c r="I1385" s="42"/>
      <c r="J1385" s="42"/>
      <c r="K1385" s="42"/>
      <c r="L1385" s="42"/>
      <c r="M1385" s="42"/>
      <c r="N1385" s="43">
        <f>SUM(G1385*$D$8+H1385*$D$5+I1385*$D$9+J1385*$D$6+K1385*$D$11+L1385*$D$10+M1385*$D$7)</f>
        <v>0</v>
      </c>
      <c r="O1385" s="97" t="e">
        <f>VLOOKUP(B1385,#REF!,14,0)</f>
        <v>#REF!</v>
      </c>
      <c r="P1385" s="106">
        <f>SUM((((I1385+L1385)/1300*0.35)+(J1385+M1385)/14.5*0.35)+(K1385/85)*0.3)*100</f>
        <v>0</v>
      </c>
    </row>
    <row r="1386" spans="1:16" ht="15" customHeight="1">
      <c r="A1386" s="41">
        <f>RANK(N1386,$N$18:$N$1857)</f>
        <v>522</v>
      </c>
      <c r="B1386" s="146"/>
      <c r="C1386" s="144"/>
      <c r="D1386" s="144"/>
      <c r="E1386" s="144"/>
      <c r="F1386" s="144"/>
      <c r="G1386" s="42"/>
      <c r="H1386" s="42"/>
      <c r="I1386" s="42"/>
      <c r="J1386" s="42"/>
      <c r="K1386" s="42"/>
      <c r="L1386" s="42"/>
      <c r="M1386" s="42"/>
      <c r="N1386" s="43">
        <f>SUM(G1386*$D$8+H1386*$D$5+I1386*$D$9+J1386*$D$6+K1386*$D$11+L1386*$D$10+M1386*$D$7)</f>
        <v>0</v>
      </c>
      <c r="O1386" s="97" t="e">
        <f>VLOOKUP(B1386,#REF!,14,0)</f>
        <v>#REF!</v>
      </c>
      <c r="P1386" s="106">
        <f>SUM((((I1386+L1386)/1300*0.35)+(J1386+M1386)/14.5*0.35)+(K1386/85)*0.3)*100</f>
        <v>0</v>
      </c>
    </row>
    <row r="1387" spans="1:16" ht="15" customHeight="1">
      <c r="A1387" s="41">
        <f>RANK(N1387,$N$18:$N$1857)</f>
        <v>522</v>
      </c>
      <c r="B1387" s="146"/>
      <c r="C1387" s="144"/>
      <c r="D1387" s="144"/>
      <c r="E1387" s="144"/>
      <c r="F1387" s="144"/>
      <c r="G1387" s="42"/>
      <c r="H1387" s="42"/>
      <c r="I1387" s="42"/>
      <c r="J1387" s="42"/>
      <c r="K1387" s="42"/>
      <c r="L1387" s="42"/>
      <c r="M1387" s="42"/>
      <c r="N1387" s="43">
        <f>SUM(G1387*$D$8+H1387*$D$5+I1387*$D$9+J1387*$D$6+K1387*$D$11+L1387*$D$10+M1387*$D$7)</f>
        <v>0</v>
      </c>
      <c r="O1387" s="97" t="e">
        <f>VLOOKUP(B1387,#REF!,14,0)</f>
        <v>#REF!</v>
      </c>
      <c r="P1387" s="106">
        <f>SUM((((I1387+L1387)/1300*0.35)+(J1387+M1387)/14.5*0.35)+(K1387/85)*0.3)*100</f>
        <v>0</v>
      </c>
    </row>
    <row r="1388" spans="1:16" ht="15" customHeight="1">
      <c r="A1388" s="41">
        <f>RANK(N1388,$N$18:$N$1857)</f>
        <v>522</v>
      </c>
      <c r="B1388" s="146"/>
      <c r="C1388" s="144"/>
      <c r="D1388" s="144"/>
      <c r="E1388" s="144"/>
      <c r="F1388" s="144"/>
      <c r="G1388" s="42"/>
      <c r="H1388" s="42"/>
      <c r="I1388" s="42"/>
      <c r="J1388" s="42"/>
      <c r="K1388" s="42"/>
      <c r="L1388" s="42"/>
      <c r="M1388" s="42"/>
      <c r="N1388" s="43">
        <f>SUM(G1388*$D$8+H1388*$D$5+I1388*$D$9+J1388*$D$6+K1388*$D$11+L1388*$D$10+M1388*$D$7)</f>
        <v>0</v>
      </c>
      <c r="O1388" s="97" t="e">
        <f>VLOOKUP(B1388,#REF!,14,0)</f>
        <v>#REF!</v>
      </c>
      <c r="P1388" s="106">
        <f>SUM((((I1388+L1388)/1300*0.35)+(J1388+M1388)/14.5*0.35)+(K1388/85)*0.3)*100</f>
        <v>0</v>
      </c>
    </row>
    <row r="1389" spans="1:16" ht="15" customHeight="1">
      <c r="A1389" s="41">
        <f>RANK(N1389,$N$18:$N$1857)</f>
        <v>522</v>
      </c>
      <c r="B1389" s="146"/>
      <c r="C1389" s="144"/>
      <c r="D1389" s="144"/>
      <c r="E1389" s="144"/>
      <c r="F1389" s="144"/>
      <c r="G1389" s="42"/>
      <c r="H1389" s="42"/>
      <c r="I1389" s="42"/>
      <c r="J1389" s="42"/>
      <c r="K1389" s="42"/>
      <c r="L1389" s="42"/>
      <c r="M1389" s="42"/>
      <c r="N1389" s="43">
        <f>SUM(G1389*$D$8+H1389*$D$5+I1389*$D$9+J1389*$D$6+K1389*$D$11+L1389*$D$10+M1389*$D$7)</f>
        <v>0</v>
      </c>
      <c r="O1389" s="97" t="e">
        <f>VLOOKUP(B1389,#REF!,14,0)</f>
        <v>#REF!</v>
      </c>
      <c r="P1389" s="106">
        <f>SUM((((I1389+L1389)/1300*0.35)+(J1389+M1389)/14.5*0.35)+(K1389/85)*0.3)*100</f>
        <v>0</v>
      </c>
    </row>
    <row r="1390" spans="1:16" ht="15" customHeight="1">
      <c r="A1390" s="41">
        <f>RANK(N1390,$N$18:$N$1857)</f>
        <v>522</v>
      </c>
      <c r="B1390" s="146"/>
      <c r="C1390" s="144"/>
      <c r="D1390" s="144"/>
      <c r="E1390" s="144"/>
      <c r="F1390" s="144"/>
      <c r="G1390" s="42"/>
      <c r="H1390" s="42"/>
      <c r="I1390" s="42"/>
      <c r="J1390" s="42"/>
      <c r="K1390" s="42"/>
      <c r="L1390" s="42"/>
      <c r="M1390" s="42"/>
      <c r="N1390" s="43">
        <f>SUM(G1390*$D$8+H1390*$D$5+I1390*$D$9+J1390*$D$6+K1390*$D$11+L1390*$D$10+M1390*$D$7)</f>
        <v>0</v>
      </c>
      <c r="O1390" s="97" t="e">
        <f>VLOOKUP(B1390,#REF!,14,0)</f>
        <v>#REF!</v>
      </c>
      <c r="P1390" s="106">
        <f>SUM((((I1390+L1390)/1300*0.35)+(J1390+M1390)/14.5*0.35)+(K1390/85)*0.3)*100</f>
        <v>0</v>
      </c>
    </row>
    <row r="1391" spans="1:16" ht="15" customHeight="1">
      <c r="A1391" s="41">
        <f>RANK(N1391,$N$18:$N$1857)</f>
        <v>522</v>
      </c>
      <c r="B1391" s="146"/>
      <c r="C1391" s="144"/>
      <c r="D1391" s="144"/>
      <c r="E1391" s="144"/>
      <c r="F1391" s="144"/>
      <c r="G1391" s="42"/>
      <c r="H1391" s="42"/>
      <c r="I1391" s="42"/>
      <c r="J1391" s="42"/>
      <c r="K1391" s="42"/>
      <c r="L1391" s="42"/>
      <c r="M1391" s="42"/>
      <c r="N1391" s="43">
        <f>SUM(G1391*$D$8+H1391*$D$5+I1391*$D$9+J1391*$D$6+K1391*$D$11+L1391*$D$10+M1391*$D$7)</f>
        <v>0</v>
      </c>
      <c r="O1391" s="97" t="e">
        <f>VLOOKUP(B1391,#REF!,14,0)</f>
        <v>#REF!</v>
      </c>
      <c r="P1391" s="106">
        <f>SUM((((I1391+L1391)/1300*0.35)+(J1391+M1391)/14.5*0.35)+(K1391/85)*0.3)*100</f>
        <v>0</v>
      </c>
    </row>
    <row r="1392" spans="1:16" ht="15" customHeight="1">
      <c r="A1392" s="41">
        <f>RANK(N1392,$N$18:$N$1857)</f>
        <v>522</v>
      </c>
      <c r="B1392" s="146"/>
      <c r="C1392" s="144"/>
      <c r="D1392" s="144"/>
      <c r="E1392" s="144"/>
      <c r="F1392" s="144"/>
      <c r="G1392" s="42"/>
      <c r="H1392" s="42"/>
      <c r="I1392" s="42"/>
      <c r="J1392" s="42"/>
      <c r="K1392" s="42"/>
      <c r="L1392" s="42"/>
      <c r="M1392" s="42"/>
      <c r="N1392" s="43">
        <f>SUM(G1392*$D$8+H1392*$D$5+I1392*$D$9+J1392*$D$6+K1392*$D$11+L1392*$D$10+M1392*$D$7)</f>
        <v>0</v>
      </c>
      <c r="O1392" s="97" t="e">
        <f>VLOOKUP(B1392,#REF!,14,0)</f>
        <v>#REF!</v>
      </c>
      <c r="P1392" s="106">
        <f>SUM((((I1392+L1392)/1300*0.35)+(J1392+M1392)/14.5*0.35)+(K1392/85)*0.3)*100</f>
        <v>0</v>
      </c>
    </row>
    <row r="1393" spans="1:16" ht="15" customHeight="1">
      <c r="A1393" s="41">
        <f>RANK(N1393,$N$18:$N$1857)</f>
        <v>522</v>
      </c>
      <c r="B1393" s="143"/>
      <c r="C1393" s="144"/>
      <c r="D1393" s="144"/>
      <c r="E1393" s="144"/>
      <c r="F1393" s="144"/>
      <c r="G1393" s="42"/>
      <c r="H1393" s="42"/>
      <c r="I1393" s="42"/>
      <c r="J1393" s="42"/>
      <c r="K1393" s="42"/>
      <c r="L1393" s="42"/>
      <c r="M1393" s="42"/>
      <c r="N1393" s="43">
        <f>SUM(G1393*$D$8+H1393*$D$5+I1393*$D$9+J1393*$D$6+K1393*$D$11+L1393*$D$10+M1393*$D$7)</f>
        <v>0</v>
      </c>
      <c r="O1393" s="97" t="e">
        <f>VLOOKUP(B1393,#REF!,14,0)</f>
        <v>#REF!</v>
      </c>
      <c r="P1393" s="106">
        <f>SUM((((I1393+L1393)/1300*0.35)+(J1393+M1393)/14.5*0.35)+(K1393/85)*0.3)*100</f>
        <v>0</v>
      </c>
    </row>
    <row r="1394" spans="1:16" ht="15" customHeight="1">
      <c r="A1394" s="41">
        <f>RANK(N1394,$N$18:$N$1857)</f>
        <v>522</v>
      </c>
      <c r="B1394" s="146"/>
      <c r="C1394" s="144"/>
      <c r="D1394" s="144"/>
      <c r="E1394" s="144"/>
      <c r="F1394" s="144"/>
      <c r="G1394" s="42"/>
      <c r="H1394" s="42"/>
      <c r="I1394" s="42"/>
      <c r="J1394" s="42"/>
      <c r="K1394" s="42"/>
      <c r="L1394" s="42"/>
      <c r="M1394" s="42"/>
      <c r="N1394" s="43">
        <f>SUM(G1394*$D$8+H1394*$D$5+I1394*$D$9+J1394*$D$6+K1394*$D$11+L1394*$D$10+M1394*$D$7)</f>
        <v>0</v>
      </c>
      <c r="O1394" s="97" t="e">
        <f>VLOOKUP(B1394,#REF!,14,0)</f>
        <v>#REF!</v>
      </c>
      <c r="P1394" s="106">
        <f>SUM((((I1394+L1394)/1300*0.35)+(J1394+M1394)/14.5*0.35)+(K1394/85)*0.3)*100</f>
        <v>0</v>
      </c>
    </row>
    <row r="1395" spans="1:16" ht="15" customHeight="1">
      <c r="A1395" s="41">
        <f>RANK(N1395,$N$18:$N$1857)</f>
        <v>522</v>
      </c>
      <c r="B1395" s="146"/>
      <c r="C1395" s="144"/>
      <c r="D1395" s="144"/>
      <c r="E1395" s="144"/>
      <c r="F1395" s="144"/>
      <c r="G1395" s="42"/>
      <c r="H1395" s="42"/>
      <c r="I1395" s="42"/>
      <c r="J1395" s="42"/>
      <c r="K1395" s="42"/>
      <c r="L1395" s="42"/>
      <c r="M1395" s="42"/>
      <c r="N1395" s="43">
        <f>SUM(G1395*$D$8+H1395*$D$5+I1395*$D$9+J1395*$D$6+K1395*$D$11+L1395*$D$10+M1395*$D$7)</f>
        <v>0</v>
      </c>
      <c r="O1395" s="97" t="e">
        <f>VLOOKUP(B1395,#REF!,14,0)</f>
        <v>#REF!</v>
      </c>
      <c r="P1395" s="106">
        <f>SUM((((I1395+L1395)/1300*0.35)+(J1395+M1395)/14.5*0.35)+(K1395/85)*0.3)*100</f>
        <v>0</v>
      </c>
    </row>
    <row r="1396" spans="1:16" ht="15" customHeight="1">
      <c r="A1396" s="41">
        <f>RANK(N1396,$N$18:$N$1857)</f>
        <v>522</v>
      </c>
      <c r="B1396" s="146"/>
      <c r="C1396" s="144"/>
      <c r="D1396" s="144"/>
      <c r="E1396" s="144"/>
      <c r="F1396" s="144"/>
      <c r="G1396" s="42"/>
      <c r="H1396" s="42"/>
      <c r="I1396" s="42"/>
      <c r="J1396" s="42"/>
      <c r="K1396" s="42"/>
      <c r="L1396" s="42"/>
      <c r="M1396" s="42"/>
      <c r="N1396" s="43">
        <f>SUM(G1396*$D$8+H1396*$D$5+I1396*$D$9+J1396*$D$6+K1396*$D$11+L1396*$D$10+M1396*$D$7)</f>
        <v>0</v>
      </c>
      <c r="O1396" s="97" t="e">
        <f>VLOOKUP(B1396,#REF!,14,0)</f>
        <v>#REF!</v>
      </c>
      <c r="P1396" s="106">
        <f>SUM((((I1396+L1396)/1300*0.35)+(J1396+M1396)/14.5*0.35)+(K1396/85)*0.3)*100</f>
        <v>0</v>
      </c>
    </row>
    <row r="1397" spans="1:16" ht="15" customHeight="1">
      <c r="A1397" s="41">
        <f>RANK(N1397,$N$18:$N$1857)</f>
        <v>522</v>
      </c>
      <c r="B1397" s="146"/>
      <c r="C1397" s="144"/>
      <c r="D1397" s="144"/>
      <c r="E1397" s="144"/>
      <c r="F1397" s="144"/>
      <c r="G1397" s="42"/>
      <c r="H1397" s="42"/>
      <c r="I1397" s="42"/>
      <c r="J1397" s="42"/>
      <c r="K1397" s="42"/>
      <c r="L1397" s="42"/>
      <c r="M1397" s="42"/>
      <c r="N1397" s="43">
        <f>SUM(G1397*$D$8+H1397*$D$5+I1397*$D$9+J1397*$D$6+K1397*$D$11+L1397*$D$10+M1397*$D$7)</f>
        <v>0</v>
      </c>
      <c r="O1397" s="97" t="e">
        <f>VLOOKUP(B1397,#REF!,14,0)</f>
        <v>#REF!</v>
      </c>
      <c r="P1397" s="106">
        <f>SUM((((I1397+L1397)/1300*0.35)+(J1397+M1397)/14.5*0.35)+(K1397/85)*0.3)*100</f>
        <v>0</v>
      </c>
    </row>
    <row r="1398" spans="1:16" ht="15" customHeight="1">
      <c r="A1398" s="41">
        <f>RANK(N1398,$N$18:$N$1857)</f>
        <v>522</v>
      </c>
      <c r="B1398" s="146"/>
      <c r="C1398" s="144"/>
      <c r="D1398" s="144"/>
      <c r="E1398" s="144"/>
      <c r="F1398" s="144"/>
      <c r="G1398" s="42"/>
      <c r="H1398" s="42"/>
      <c r="I1398" s="42"/>
      <c r="J1398" s="42"/>
      <c r="K1398" s="42"/>
      <c r="L1398" s="42"/>
      <c r="M1398" s="42"/>
      <c r="N1398" s="43">
        <f>SUM(G1398*$D$8+H1398*$D$5+I1398*$D$9+J1398*$D$6+K1398*$D$11+L1398*$D$10+M1398*$D$7)</f>
        <v>0</v>
      </c>
      <c r="O1398" s="97" t="e">
        <f>VLOOKUP(B1398,#REF!,14,0)</f>
        <v>#REF!</v>
      </c>
      <c r="P1398" s="106">
        <f>SUM((((I1398+L1398)/1300*0.35)+(J1398+M1398)/14.5*0.35)+(K1398/85)*0.3)*100</f>
        <v>0</v>
      </c>
    </row>
    <row r="1399" spans="1:16" ht="15" customHeight="1">
      <c r="A1399" s="41">
        <f>RANK(N1399,$N$18:$N$1857)</f>
        <v>522</v>
      </c>
      <c r="B1399" s="146"/>
      <c r="C1399" s="144"/>
      <c r="D1399" s="144"/>
      <c r="E1399" s="144"/>
      <c r="F1399" s="144"/>
      <c r="G1399" s="42"/>
      <c r="H1399" s="42"/>
      <c r="I1399" s="42"/>
      <c r="J1399" s="42"/>
      <c r="K1399" s="42"/>
      <c r="L1399" s="42"/>
      <c r="M1399" s="42"/>
      <c r="N1399" s="43">
        <f>SUM(G1399*$D$8+H1399*$D$5+I1399*$D$9+J1399*$D$6+K1399*$D$11+L1399*$D$10+M1399*$D$7)</f>
        <v>0</v>
      </c>
      <c r="O1399" s="97" t="e">
        <f>VLOOKUP(B1399,#REF!,14,0)</f>
        <v>#REF!</v>
      </c>
      <c r="P1399" s="106">
        <f>SUM((((I1399+L1399)/1300*0.35)+(J1399+M1399)/14.5*0.35)+(K1399/85)*0.3)*100</f>
        <v>0</v>
      </c>
    </row>
    <row r="1400" spans="1:16" ht="15" customHeight="1">
      <c r="A1400" s="41">
        <f>RANK(N1400,$N$18:$N$1857)</f>
        <v>522</v>
      </c>
      <c r="B1400" s="146"/>
      <c r="C1400" s="144"/>
      <c r="D1400" s="144"/>
      <c r="E1400" s="144"/>
      <c r="F1400" s="144"/>
      <c r="G1400" s="42"/>
      <c r="H1400" s="42"/>
      <c r="I1400" s="42"/>
      <c r="J1400" s="42"/>
      <c r="K1400" s="42"/>
      <c r="L1400" s="42"/>
      <c r="M1400" s="42"/>
      <c r="N1400" s="43">
        <f>SUM(G1400*$D$8+H1400*$D$5+I1400*$D$9+J1400*$D$6+K1400*$D$11+L1400*$D$10+M1400*$D$7)</f>
        <v>0</v>
      </c>
      <c r="O1400" s="97" t="e">
        <f>VLOOKUP(B1400,#REF!,14,0)</f>
        <v>#REF!</v>
      </c>
      <c r="P1400" s="106">
        <f>SUM((((I1400+L1400)/1300*0.35)+(J1400+M1400)/14.5*0.35)+(K1400/85)*0.3)*100</f>
        <v>0</v>
      </c>
    </row>
    <row r="1401" spans="1:16" ht="15" customHeight="1">
      <c r="A1401" s="41">
        <f>RANK(N1401,$N$18:$N$1857)</f>
        <v>522</v>
      </c>
      <c r="B1401" s="146"/>
      <c r="C1401" s="144"/>
      <c r="D1401" s="144"/>
      <c r="E1401" s="144"/>
      <c r="F1401" s="144"/>
      <c r="G1401" s="42"/>
      <c r="H1401" s="42"/>
      <c r="I1401" s="42"/>
      <c r="J1401" s="42"/>
      <c r="K1401" s="42"/>
      <c r="L1401" s="42"/>
      <c r="M1401" s="42"/>
      <c r="N1401" s="43">
        <f>SUM(G1401*$D$8+H1401*$D$5+I1401*$D$9+J1401*$D$6+K1401*$D$11+L1401*$D$10+M1401*$D$7)</f>
        <v>0</v>
      </c>
      <c r="O1401" s="97" t="e">
        <f>VLOOKUP(B1401,#REF!,14,0)</f>
        <v>#REF!</v>
      </c>
      <c r="P1401" s="106">
        <f>SUM((((I1401+L1401)/1300*0.35)+(J1401+M1401)/14.5*0.35)+(K1401/85)*0.3)*100</f>
        <v>0</v>
      </c>
    </row>
    <row r="1402" spans="1:16" ht="15" customHeight="1">
      <c r="A1402" s="41">
        <f>RANK(N1402,$N$18:$N$1857)</f>
        <v>522</v>
      </c>
      <c r="B1402" s="143"/>
      <c r="C1402" s="144"/>
      <c r="D1402" s="144"/>
      <c r="E1402" s="144"/>
      <c r="F1402" s="144"/>
      <c r="G1402" s="42"/>
      <c r="H1402" s="42"/>
      <c r="I1402" s="42"/>
      <c r="J1402" s="42"/>
      <c r="K1402" s="42"/>
      <c r="L1402" s="42"/>
      <c r="M1402" s="42"/>
      <c r="N1402" s="43">
        <f>SUM(G1402*$D$8+H1402*$D$5+I1402*$D$9+J1402*$D$6+K1402*$D$11+L1402*$D$10+M1402*$D$7)</f>
        <v>0</v>
      </c>
      <c r="O1402" s="97" t="e">
        <f>VLOOKUP(B1402,#REF!,14,0)</f>
        <v>#REF!</v>
      </c>
      <c r="P1402" s="106">
        <f>SUM((((I1402+L1402)/1300*0.35)+(J1402+M1402)/14.5*0.35)+(K1402/85)*0.3)*100</f>
        <v>0</v>
      </c>
    </row>
    <row r="1403" spans="1:16" ht="15" customHeight="1">
      <c r="A1403" s="41">
        <f>RANK(N1403,$N$18:$N$1857)</f>
        <v>522</v>
      </c>
      <c r="B1403" s="143"/>
      <c r="C1403" s="144"/>
      <c r="D1403" s="144"/>
      <c r="E1403" s="144"/>
      <c r="F1403" s="144"/>
      <c r="G1403" s="42"/>
      <c r="H1403" s="42"/>
      <c r="I1403" s="42"/>
      <c r="J1403" s="42"/>
      <c r="K1403" s="42"/>
      <c r="L1403" s="42"/>
      <c r="M1403" s="42"/>
      <c r="N1403" s="43">
        <f>SUM(G1403*$D$8+H1403*$D$5+I1403*$D$9+J1403*$D$6+K1403*$D$11+L1403*$D$10+M1403*$D$7)</f>
        <v>0</v>
      </c>
      <c r="O1403" s="97" t="e">
        <f>VLOOKUP(B1403,#REF!,14,0)</f>
        <v>#REF!</v>
      </c>
      <c r="P1403" s="106">
        <f>SUM((((I1403+L1403)/1300*0.35)+(J1403+M1403)/14.5*0.35)+(K1403/85)*0.3)*100</f>
        <v>0</v>
      </c>
    </row>
    <row r="1404" spans="1:16" ht="15" customHeight="1">
      <c r="A1404" s="41">
        <f>RANK(N1404,$N$18:$N$1857)</f>
        <v>522</v>
      </c>
      <c r="B1404" s="146"/>
      <c r="C1404" s="144"/>
      <c r="D1404" s="144"/>
      <c r="E1404" s="144"/>
      <c r="F1404" s="144"/>
      <c r="G1404" s="42"/>
      <c r="H1404" s="42"/>
      <c r="I1404" s="42"/>
      <c r="J1404" s="42"/>
      <c r="K1404" s="42"/>
      <c r="L1404" s="42"/>
      <c r="M1404" s="42"/>
      <c r="N1404" s="43">
        <f>SUM(G1404*$D$8+H1404*$D$5+I1404*$D$9+J1404*$D$6+K1404*$D$11+L1404*$D$10+M1404*$D$7)</f>
        <v>0</v>
      </c>
      <c r="O1404" s="97" t="e">
        <f>VLOOKUP(B1404,#REF!,14,0)</f>
        <v>#REF!</v>
      </c>
      <c r="P1404" s="106">
        <f>SUM((((I1404+L1404)/1300*0.35)+(J1404+M1404)/14.5*0.35)+(K1404/85)*0.3)*100</f>
        <v>0</v>
      </c>
    </row>
    <row r="1405" spans="1:16" ht="15" customHeight="1">
      <c r="A1405" s="41">
        <f>RANK(N1405,$N$18:$N$1857)</f>
        <v>522</v>
      </c>
      <c r="B1405" s="146"/>
      <c r="C1405" s="144"/>
      <c r="D1405" s="144"/>
      <c r="E1405" s="144"/>
      <c r="F1405" s="144"/>
      <c r="G1405" s="42"/>
      <c r="H1405" s="42"/>
      <c r="I1405" s="42"/>
      <c r="J1405" s="42"/>
      <c r="K1405" s="42"/>
      <c r="L1405" s="42"/>
      <c r="M1405" s="42"/>
      <c r="N1405" s="43">
        <f>SUM(G1405*$D$8+H1405*$D$5+I1405*$D$9+J1405*$D$6+K1405*$D$11+L1405*$D$10+M1405*$D$7)</f>
        <v>0</v>
      </c>
      <c r="O1405" s="97" t="e">
        <f>VLOOKUP(B1405,#REF!,14,0)</f>
        <v>#REF!</v>
      </c>
      <c r="P1405" s="106">
        <f>SUM((((I1405+L1405)/1300*0.35)+(J1405+M1405)/14.5*0.35)+(K1405/85)*0.3)*100</f>
        <v>0</v>
      </c>
    </row>
    <row r="1406" spans="1:16" ht="15" customHeight="1">
      <c r="A1406" s="41">
        <f>RANK(N1406,$N$18:$N$1857)</f>
        <v>522</v>
      </c>
      <c r="B1406" s="146"/>
      <c r="C1406" s="144"/>
      <c r="D1406" s="144"/>
      <c r="E1406" s="144"/>
      <c r="F1406" s="144"/>
      <c r="G1406" s="42"/>
      <c r="H1406" s="42"/>
      <c r="I1406" s="42"/>
      <c r="J1406" s="42"/>
      <c r="K1406" s="42"/>
      <c r="L1406" s="42"/>
      <c r="M1406" s="42"/>
      <c r="N1406" s="43">
        <f>SUM(G1406*$D$8+H1406*$D$5+I1406*$D$9+J1406*$D$6+K1406*$D$11+L1406*$D$10+M1406*$D$7)</f>
        <v>0</v>
      </c>
      <c r="O1406" s="97" t="e">
        <f>VLOOKUP(B1406,#REF!,14,0)</f>
        <v>#REF!</v>
      </c>
      <c r="P1406" s="106">
        <f>SUM((((I1406+L1406)/1300*0.35)+(J1406+M1406)/14.5*0.35)+(K1406/85)*0.3)*100</f>
        <v>0</v>
      </c>
    </row>
    <row r="1407" spans="1:16" ht="15" customHeight="1">
      <c r="A1407" s="41">
        <f>RANK(N1407,$N$18:$N$1857)</f>
        <v>522</v>
      </c>
      <c r="B1407" s="146"/>
      <c r="C1407" s="144"/>
      <c r="D1407" s="144"/>
      <c r="E1407" s="144"/>
      <c r="F1407" s="144"/>
      <c r="G1407" s="42"/>
      <c r="H1407" s="42"/>
      <c r="I1407" s="42"/>
      <c r="J1407" s="42"/>
      <c r="K1407" s="42"/>
      <c r="L1407" s="42"/>
      <c r="M1407" s="42"/>
      <c r="N1407" s="43">
        <f>SUM(G1407*$D$8+H1407*$D$5+I1407*$D$9+J1407*$D$6+K1407*$D$11+L1407*$D$10+M1407*$D$7)</f>
        <v>0</v>
      </c>
      <c r="O1407" s="97" t="e">
        <f>VLOOKUP(B1407,#REF!,14,0)</f>
        <v>#REF!</v>
      </c>
      <c r="P1407" s="106">
        <f>SUM((((I1407+L1407)/1300*0.35)+(J1407+M1407)/14.5*0.35)+(K1407/85)*0.3)*100</f>
        <v>0</v>
      </c>
    </row>
    <row r="1408" spans="1:16" ht="15" customHeight="1">
      <c r="A1408" s="41">
        <f>RANK(N1408,$N$18:$N$1857)</f>
        <v>522</v>
      </c>
      <c r="B1408" s="146"/>
      <c r="C1408" s="144"/>
      <c r="D1408" s="144"/>
      <c r="E1408" s="144"/>
      <c r="F1408" s="144"/>
      <c r="G1408" s="42"/>
      <c r="H1408" s="42"/>
      <c r="I1408" s="42"/>
      <c r="J1408" s="42"/>
      <c r="K1408" s="42"/>
      <c r="L1408" s="42"/>
      <c r="M1408" s="42"/>
      <c r="N1408" s="43">
        <f>SUM(G1408*$D$8+H1408*$D$5+I1408*$D$9+J1408*$D$6+K1408*$D$11+L1408*$D$10+M1408*$D$7)</f>
        <v>0</v>
      </c>
      <c r="O1408" s="97" t="e">
        <f>VLOOKUP(B1408,#REF!,14,0)</f>
        <v>#REF!</v>
      </c>
      <c r="P1408" s="106">
        <f>SUM((((I1408+L1408)/1300*0.35)+(J1408+M1408)/14.5*0.35)+(K1408/85)*0.3)*100</f>
        <v>0</v>
      </c>
    </row>
    <row r="1409" spans="1:16" ht="15" customHeight="1">
      <c r="A1409" s="41">
        <f>RANK(N1409,$N$18:$N$1857)</f>
        <v>522</v>
      </c>
      <c r="B1409" s="146"/>
      <c r="C1409" s="144"/>
      <c r="D1409" s="144"/>
      <c r="E1409" s="144"/>
      <c r="F1409" s="144"/>
      <c r="G1409" s="42"/>
      <c r="H1409" s="42"/>
      <c r="I1409" s="42"/>
      <c r="J1409" s="42"/>
      <c r="K1409" s="42"/>
      <c r="L1409" s="42"/>
      <c r="M1409" s="42"/>
      <c r="N1409" s="43">
        <f>SUM(G1409*$D$8+H1409*$D$5+I1409*$D$9+J1409*$D$6+K1409*$D$11+L1409*$D$10+M1409*$D$7)</f>
        <v>0</v>
      </c>
      <c r="O1409" s="97" t="e">
        <f>VLOOKUP(B1409,#REF!,14,0)</f>
        <v>#REF!</v>
      </c>
      <c r="P1409" s="106">
        <f>SUM((((I1409+L1409)/1300*0.35)+(J1409+M1409)/14.5*0.35)+(K1409/85)*0.3)*100</f>
        <v>0</v>
      </c>
    </row>
    <row r="1410" spans="1:16" ht="15" customHeight="1">
      <c r="A1410" s="41">
        <f>RANK(N1410,$N$18:$N$1857)</f>
        <v>522</v>
      </c>
      <c r="B1410" s="146"/>
      <c r="C1410" s="144"/>
      <c r="D1410" s="144"/>
      <c r="E1410" s="144"/>
      <c r="F1410" s="144"/>
      <c r="G1410" s="42"/>
      <c r="H1410" s="42"/>
      <c r="I1410" s="42"/>
      <c r="J1410" s="42"/>
      <c r="K1410" s="42"/>
      <c r="L1410" s="42"/>
      <c r="M1410" s="42"/>
      <c r="N1410" s="43">
        <f>SUM(G1410*$D$8+H1410*$D$5+I1410*$D$9+J1410*$D$6+K1410*$D$11+L1410*$D$10+M1410*$D$7)</f>
        <v>0</v>
      </c>
      <c r="O1410" s="97" t="e">
        <f>VLOOKUP(B1410,#REF!,14,0)</f>
        <v>#REF!</v>
      </c>
      <c r="P1410" s="106">
        <f>SUM((((I1410+L1410)/1300*0.35)+(J1410+M1410)/14.5*0.35)+(K1410/85)*0.3)*100</f>
        <v>0</v>
      </c>
    </row>
    <row r="1411" spans="1:16" ht="15" customHeight="1">
      <c r="A1411" s="41">
        <f>RANK(N1411,$N$18:$N$1857)</f>
        <v>522</v>
      </c>
      <c r="B1411" s="146"/>
      <c r="C1411" s="144"/>
      <c r="D1411" s="144"/>
      <c r="E1411" s="144"/>
      <c r="F1411" s="144"/>
      <c r="G1411" s="42"/>
      <c r="H1411" s="42"/>
      <c r="I1411" s="42"/>
      <c r="J1411" s="42"/>
      <c r="K1411" s="42"/>
      <c r="L1411" s="42"/>
      <c r="M1411" s="42"/>
      <c r="N1411" s="43">
        <f>SUM(G1411*$D$8+H1411*$D$5+I1411*$D$9+J1411*$D$6+K1411*$D$11+L1411*$D$10+M1411*$D$7)</f>
        <v>0</v>
      </c>
      <c r="O1411" s="97" t="e">
        <f>VLOOKUP(B1411,#REF!,14,0)</f>
        <v>#REF!</v>
      </c>
      <c r="P1411" s="106">
        <f>SUM((((I1411+L1411)/1300*0.35)+(J1411+M1411)/14.5*0.35)+(K1411/85)*0.3)*100</f>
        <v>0</v>
      </c>
    </row>
    <row r="1412" spans="1:16" ht="15" customHeight="1">
      <c r="A1412" s="41">
        <f>RANK(N1412,$N$18:$N$1857)</f>
        <v>522</v>
      </c>
      <c r="B1412" s="146"/>
      <c r="C1412" s="144"/>
      <c r="D1412" s="144"/>
      <c r="E1412" s="144"/>
      <c r="F1412" s="144"/>
      <c r="G1412" s="42"/>
      <c r="H1412" s="42"/>
      <c r="I1412" s="42"/>
      <c r="J1412" s="42"/>
      <c r="K1412" s="42"/>
      <c r="L1412" s="42"/>
      <c r="M1412" s="42"/>
      <c r="N1412" s="43">
        <f>SUM(G1412*$D$8+H1412*$D$5+I1412*$D$9+J1412*$D$6+K1412*$D$11+L1412*$D$10+M1412*$D$7)</f>
        <v>0</v>
      </c>
      <c r="O1412" s="97" t="e">
        <f>VLOOKUP(B1412,#REF!,14,0)</f>
        <v>#REF!</v>
      </c>
      <c r="P1412" s="106">
        <f>SUM((((I1412+L1412)/1300*0.35)+(J1412+M1412)/14.5*0.35)+(K1412/85)*0.3)*100</f>
        <v>0</v>
      </c>
    </row>
    <row r="1413" spans="1:16" ht="15" customHeight="1">
      <c r="A1413" s="41">
        <f>RANK(N1413,$N$18:$N$1857)</f>
        <v>522</v>
      </c>
      <c r="B1413" s="146"/>
      <c r="C1413" s="144"/>
      <c r="D1413" s="144"/>
      <c r="E1413" s="144"/>
      <c r="F1413" s="144"/>
      <c r="G1413" s="42"/>
      <c r="H1413" s="42"/>
      <c r="I1413" s="42"/>
      <c r="J1413" s="42"/>
      <c r="K1413" s="42"/>
      <c r="L1413" s="42"/>
      <c r="M1413" s="42"/>
      <c r="N1413" s="43">
        <f>SUM(G1413*$D$8+H1413*$D$5+I1413*$D$9+J1413*$D$6+K1413*$D$11+L1413*$D$10+M1413*$D$7)</f>
        <v>0</v>
      </c>
      <c r="O1413" s="97" t="e">
        <f>VLOOKUP(B1413,#REF!,14,0)</f>
        <v>#REF!</v>
      </c>
      <c r="P1413" s="106">
        <f>SUM((((I1413+L1413)/1300*0.35)+(J1413+M1413)/14.5*0.35)+(K1413/85)*0.3)*100</f>
        <v>0</v>
      </c>
    </row>
    <row r="1414" spans="1:16" ht="15" customHeight="1">
      <c r="A1414" s="41">
        <f>RANK(N1414,$N$18:$N$1857)</f>
        <v>522</v>
      </c>
      <c r="B1414" s="146"/>
      <c r="C1414" s="144"/>
      <c r="D1414" s="144"/>
      <c r="E1414" s="144"/>
      <c r="F1414" s="144"/>
      <c r="G1414" s="42"/>
      <c r="H1414" s="42"/>
      <c r="I1414" s="42"/>
      <c r="J1414" s="42"/>
      <c r="K1414" s="42"/>
      <c r="L1414" s="42"/>
      <c r="M1414" s="42"/>
      <c r="N1414" s="43">
        <f>SUM(G1414*$D$8+H1414*$D$5+I1414*$D$9+J1414*$D$6+K1414*$D$11+L1414*$D$10+M1414*$D$7)</f>
        <v>0</v>
      </c>
      <c r="O1414" s="97" t="e">
        <f>VLOOKUP(B1414,#REF!,14,0)</f>
        <v>#REF!</v>
      </c>
      <c r="P1414" s="106">
        <f>SUM((((I1414+L1414)/1300*0.35)+(J1414+M1414)/14.5*0.35)+(K1414/85)*0.3)*100</f>
        <v>0</v>
      </c>
    </row>
    <row r="1415" spans="1:16" ht="15" customHeight="1">
      <c r="A1415" s="41">
        <f>RANK(N1415,$N$18:$N$1857)</f>
        <v>522</v>
      </c>
      <c r="B1415" s="146"/>
      <c r="C1415" s="144"/>
      <c r="D1415" s="144"/>
      <c r="E1415" s="144"/>
      <c r="F1415" s="144"/>
      <c r="G1415" s="42"/>
      <c r="H1415" s="42"/>
      <c r="I1415" s="42"/>
      <c r="J1415" s="42"/>
      <c r="K1415" s="42"/>
      <c r="L1415" s="42"/>
      <c r="M1415" s="42"/>
      <c r="N1415" s="43">
        <f>SUM(G1415*$D$8+H1415*$D$5+I1415*$D$9+J1415*$D$6+K1415*$D$11+L1415*$D$10+M1415*$D$7)</f>
        <v>0</v>
      </c>
      <c r="O1415" s="97" t="e">
        <f>VLOOKUP(B1415,#REF!,14,0)</f>
        <v>#REF!</v>
      </c>
      <c r="P1415" s="106">
        <f>SUM((((I1415+L1415)/1300*0.35)+(J1415+M1415)/14.5*0.35)+(K1415/85)*0.3)*100</f>
        <v>0</v>
      </c>
    </row>
    <row r="1416" spans="1:16" ht="15" customHeight="1">
      <c r="A1416" s="41">
        <f>RANK(N1416,$N$18:$N$1857)</f>
        <v>522</v>
      </c>
      <c r="B1416" s="143"/>
      <c r="C1416" s="144"/>
      <c r="D1416" s="144"/>
      <c r="E1416" s="144"/>
      <c r="F1416" s="144"/>
      <c r="G1416" s="42"/>
      <c r="H1416" s="42"/>
      <c r="I1416" s="42"/>
      <c r="J1416" s="42"/>
      <c r="K1416" s="42"/>
      <c r="L1416" s="42"/>
      <c r="M1416" s="42"/>
      <c r="N1416" s="43">
        <f>SUM(G1416*$D$8+H1416*$D$5+I1416*$D$9+J1416*$D$6+K1416*$D$11+L1416*$D$10+M1416*$D$7)</f>
        <v>0</v>
      </c>
      <c r="O1416" s="97" t="e">
        <f>VLOOKUP(B1416,#REF!,14,0)</f>
        <v>#REF!</v>
      </c>
      <c r="P1416" s="106">
        <f>SUM((((I1416+L1416)/1300*0.35)+(J1416+M1416)/14.5*0.35)+(K1416/85)*0.3)*100</f>
        <v>0</v>
      </c>
    </row>
    <row r="1417" spans="1:16" ht="15" customHeight="1">
      <c r="A1417" s="41">
        <f>RANK(N1417,$N$18:$N$1857)</f>
        <v>522</v>
      </c>
      <c r="B1417" s="146"/>
      <c r="C1417" s="144"/>
      <c r="D1417" s="144"/>
      <c r="E1417" s="144"/>
      <c r="F1417" s="144"/>
      <c r="G1417" s="42"/>
      <c r="H1417" s="42"/>
      <c r="I1417" s="42"/>
      <c r="J1417" s="42"/>
      <c r="K1417" s="42"/>
      <c r="L1417" s="42"/>
      <c r="M1417" s="42"/>
      <c r="N1417" s="43">
        <f>SUM(G1417*$D$8+H1417*$D$5+I1417*$D$9+J1417*$D$6+K1417*$D$11+L1417*$D$10+M1417*$D$7)</f>
        <v>0</v>
      </c>
      <c r="O1417" s="97" t="e">
        <f>VLOOKUP(B1417,#REF!,14,0)</f>
        <v>#REF!</v>
      </c>
      <c r="P1417" s="106">
        <f>SUM((((I1417+L1417)/1300*0.35)+(J1417+M1417)/14.5*0.35)+(K1417/85)*0.3)*100</f>
        <v>0</v>
      </c>
    </row>
    <row r="1418" spans="1:16" ht="15" customHeight="1">
      <c r="A1418" s="41">
        <f>RANK(N1418,$N$18:$N$1857)</f>
        <v>522</v>
      </c>
      <c r="B1418" s="146"/>
      <c r="C1418" s="144"/>
      <c r="D1418" s="144"/>
      <c r="E1418" s="144"/>
      <c r="F1418" s="144"/>
      <c r="G1418" s="42"/>
      <c r="H1418" s="42"/>
      <c r="I1418" s="42"/>
      <c r="J1418" s="42"/>
      <c r="K1418" s="42"/>
      <c r="L1418" s="42"/>
      <c r="M1418" s="42"/>
      <c r="N1418" s="43">
        <f>SUM(G1418*$D$8+H1418*$D$5+I1418*$D$9+J1418*$D$6+K1418*$D$11+L1418*$D$10+M1418*$D$7)</f>
        <v>0</v>
      </c>
      <c r="O1418" s="97" t="e">
        <f>VLOOKUP(B1418,#REF!,14,0)</f>
        <v>#REF!</v>
      </c>
      <c r="P1418" s="106">
        <f>SUM((((I1418+L1418)/1300*0.35)+(J1418+M1418)/14.5*0.35)+(K1418/85)*0.3)*100</f>
        <v>0</v>
      </c>
    </row>
    <row r="1419" spans="1:16" ht="15" customHeight="1">
      <c r="A1419" s="41">
        <f>RANK(N1419,$N$18:$N$1857)</f>
        <v>522</v>
      </c>
      <c r="B1419" s="146"/>
      <c r="C1419" s="144"/>
      <c r="D1419" s="144"/>
      <c r="E1419" s="144"/>
      <c r="F1419" s="144"/>
      <c r="G1419" s="42"/>
      <c r="H1419" s="42"/>
      <c r="I1419" s="42"/>
      <c r="J1419" s="42"/>
      <c r="K1419" s="42"/>
      <c r="L1419" s="42"/>
      <c r="M1419" s="42"/>
      <c r="N1419" s="43">
        <f>SUM(G1419*$D$8+H1419*$D$5+I1419*$D$9+J1419*$D$6+K1419*$D$11+L1419*$D$10+M1419*$D$7)</f>
        <v>0</v>
      </c>
      <c r="O1419" s="97" t="e">
        <f>VLOOKUP(B1419,#REF!,14,0)</f>
        <v>#REF!</v>
      </c>
      <c r="P1419" s="106">
        <f>SUM((((I1419+L1419)/1300*0.35)+(J1419+M1419)/14.5*0.35)+(K1419/85)*0.3)*100</f>
        <v>0</v>
      </c>
    </row>
    <row r="1420" spans="1:16" ht="15" customHeight="1">
      <c r="A1420" s="41">
        <f>RANK(N1420,$N$18:$N$1857)</f>
        <v>522</v>
      </c>
      <c r="B1420" s="146"/>
      <c r="C1420" s="144"/>
      <c r="D1420" s="144"/>
      <c r="E1420" s="144"/>
      <c r="F1420" s="144"/>
      <c r="G1420" s="42"/>
      <c r="H1420" s="42"/>
      <c r="I1420" s="42"/>
      <c r="J1420" s="42"/>
      <c r="K1420" s="42"/>
      <c r="L1420" s="42"/>
      <c r="M1420" s="42"/>
      <c r="N1420" s="43">
        <f>SUM(G1420*$D$8+H1420*$D$5+I1420*$D$9+J1420*$D$6+K1420*$D$11+L1420*$D$10+M1420*$D$7)</f>
        <v>0</v>
      </c>
      <c r="O1420" s="97" t="e">
        <f>VLOOKUP(B1420,#REF!,14,0)</f>
        <v>#REF!</v>
      </c>
      <c r="P1420" s="106">
        <f>SUM((((I1420+L1420)/1300*0.35)+(J1420+M1420)/14.5*0.35)+(K1420/85)*0.3)*100</f>
        <v>0</v>
      </c>
    </row>
    <row r="1421" spans="1:16" ht="15" customHeight="1">
      <c r="A1421" s="41">
        <f>RANK(N1421,$N$18:$N$1857)</f>
        <v>522</v>
      </c>
      <c r="B1421" s="146"/>
      <c r="C1421" s="144"/>
      <c r="D1421" s="144"/>
      <c r="E1421" s="144"/>
      <c r="F1421" s="144"/>
      <c r="G1421" s="42"/>
      <c r="H1421" s="42"/>
      <c r="I1421" s="42"/>
      <c r="J1421" s="42"/>
      <c r="K1421" s="42"/>
      <c r="L1421" s="42"/>
      <c r="M1421" s="42"/>
      <c r="N1421" s="43">
        <f>SUM(G1421*$D$8+H1421*$D$5+I1421*$D$9+J1421*$D$6+K1421*$D$11+L1421*$D$10+M1421*$D$7)</f>
        <v>0</v>
      </c>
      <c r="O1421" s="97" t="e">
        <f>VLOOKUP(B1421,#REF!,14,0)</f>
        <v>#REF!</v>
      </c>
      <c r="P1421" s="106">
        <f>SUM((((I1421+L1421)/1300*0.35)+(J1421+M1421)/14.5*0.35)+(K1421/85)*0.3)*100</f>
        <v>0</v>
      </c>
    </row>
    <row r="1422" spans="1:16" ht="15" customHeight="1">
      <c r="A1422" s="41">
        <f>RANK(N1422,$N$18:$N$1857)</f>
        <v>522</v>
      </c>
      <c r="B1422" s="146"/>
      <c r="C1422" s="144"/>
      <c r="D1422" s="144"/>
      <c r="E1422" s="144"/>
      <c r="F1422" s="144"/>
      <c r="G1422" s="42"/>
      <c r="H1422" s="42"/>
      <c r="I1422" s="42"/>
      <c r="J1422" s="42"/>
      <c r="K1422" s="42"/>
      <c r="L1422" s="42"/>
      <c r="M1422" s="42"/>
      <c r="N1422" s="43">
        <f>SUM(G1422*$D$8+H1422*$D$5+I1422*$D$9+J1422*$D$6+K1422*$D$11+L1422*$D$10+M1422*$D$7)</f>
        <v>0</v>
      </c>
      <c r="O1422" s="97" t="e">
        <f>VLOOKUP(B1422,#REF!,14,0)</f>
        <v>#REF!</v>
      </c>
      <c r="P1422" s="106">
        <f>SUM((((I1422+L1422)/1300*0.35)+(J1422+M1422)/14.5*0.35)+(K1422/85)*0.3)*100</f>
        <v>0</v>
      </c>
    </row>
    <row r="1423" spans="1:16" ht="15" customHeight="1">
      <c r="A1423" s="41">
        <f>RANK(N1423,$N$18:$N$1857)</f>
        <v>522</v>
      </c>
      <c r="B1423" s="146"/>
      <c r="C1423" s="144"/>
      <c r="D1423" s="144"/>
      <c r="E1423" s="144"/>
      <c r="F1423" s="144"/>
      <c r="G1423" s="42"/>
      <c r="H1423" s="42"/>
      <c r="I1423" s="42"/>
      <c r="J1423" s="42"/>
      <c r="K1423" s="42"/>
      <c r="L1423" s="42"/>
      <c r="M1423" s="42"/>
      <c r="N1423" s="43">
        <f>SUM(G1423*$D$8+H1423*$D$5+I1423*$D$9+J1423*$D$6+K1423*$D$11+L1423*$D$10+M1423*$D$7)</f>
        <v>0</v>
      </c>
      <c r="O1423" s="97" t="e">
        <f>VLOOKUP(B1423,#REF!,14,0)</f>
        <v>#REF!</v>
      </c>
      <c r="P1423" s="106">
        <f>SUM((((I1423+L1423)/1300*0.35)+(J1423+M1423)/14.5*0.35)+(K1423/85)*0.3)*100</f>
        <v>0</v>
      </c>
    </row>
    <row r="1424" spans="1:16" ht="15" customHeight="1">
      <c r="A1424" s="41">
        <f>RANK(N1424,$N$18:$N$1857)</f>
        <v>522</v>
      </c>
      <c r="B1424" s="146"/>
      <c r="C1424" s="144"/>
      <c r="D1424" s="144"/>
      <c r="E1424" s="144"/>
      <c r="F1424" s="144"/>
      <c r="G1424" s="42"/>
      <c r="H1424" s="42"/>
      <c r="I1424" s="42"/>
      <c r="J1424" s="42"/>
      <c r="K1424" s="42"/>
      <c r="L1424" s="42"/>
      <c r="M1424" s="42"/>
      <c r="N1424" s="43">
        <f>SUM(G1424*$D$8+H1424*$D$5+I1424*$D$9+J1424*$D$6+K1424*$D$11+L1424*$D$10+M1424*$D$7)</f>
        <v>0</v>
      </c>
      <c r="O1424" s="97" t="e">
        <f>VLOOKUP(B1424,#REF!,14,0)</f>
        <v>#REF!</v>
      </c>
      <c r="P1424" s="106">
        <f>SUM((((I1424+L1424)/1300*0.35)+(J1424+M1424)/14.5*0.35)+(K1424/85)*0.3)*100</f>
        <v>0</v>
      </c>
    </row>
    <row r="1425" spans="1:16" ht="15" customHeight="1">
      <c r="A1425" s="41">
        <f>RANK(N1425,$N$18:$N$1857)</f>
        <v>522</v>
      </c>
      <c r="B1425" s="146"/>
      <c r="C1425" s="144"/>
      <c r="D1425" s="144"/>
      <c r="E1425" s="144"/>
      <c r="F1425" s="144"/>
      <c r="G1425" s="42"/>
      <c r="H1425" s="42"/>
      <c r="I1425" s="42"/>
      <c r="J1425" s="42"/>
      <c r="K1425" s="42"/>
      <c r="L1425" s="42"/>
      <c r="M1425" s="42"/>
      <c r="N1425" s="43">
        <f>SUM(G1425*$D$8+H1425*$D$5+I1425*$D$9+J1425*$D$6+K1425*$D$11+L1425*$D$10+M1425*$D$7)</f>
        <v>0</v>
      </c>
      <c r="O1425" s="97" t="e">
        <f>VLOOKUP(B1425,#REF!,14,0)</f>
        <v>#REF!</v>
      </c>
      <c r="P1425" s="106">
        <f>SUM((((I1425+L1425)/1300*0.35)+(J1425+M1425)/14.5*0.35)+(K1425/85)*0.3)*100</f>
        <v>0</v>
      </c>
    </row>
    <row r="1426" spans="1:16" ht="15" customHeight="1">
      <c r="A1426" s="41">
        <f>RANK(N1426,$N$18:$N$1857)</f>
        <v>522</v>
      </c>
      <c r="B1426" s="143"/>
      <c r="C1426" s="144"/>
      <c r="D1426" s="144"/>
      <c r="E1426" s="144"/>
      <c r="F1426" s="144"/>
      <c r="G1426" s="42"/>
      <c r="H1426" s="42"/>
      <c r="I1426" s="42"/>
      <c r="J1426" s="42"/>
      <c r="K1426" s="42"/>
      <c r="L1426" s="42"/>
      <c r="M1426" s="42"/>
      <c r="N1426" s="43">
        <f>SUM(G1426*$D$8+H1426*$D$5+I1426*$D$9+J1426*$D$6+K1426*$D$11+L1426*$D$10+M1426*$D$7)</f>
        <v>0</v>
      </c>
      <c r="O1426" s="97" t="e">
        <f>VLOOKUP(B1426,#REF!,14,0)</f>
        <v>#REF!</v>
      </c>
      <c r="P1426" s="106">
        <f>SUM((((I1426+L1426)/1300*0.35)+(J1426+M1426)/14.5*0.35)+(K1426/85)*0.3)*100</f>
        <v>0</v>
      </c>
    </row>
    <row r="1427" spans="1:16" ht="15" customHeight="1">
      <c r="A1427" s="41">
        <f>RANK(N1427,$N$18:$N$1857)</f>
        <v>522</v>
      </c>
      <c r="B1427" s="143"/>
      <c r="C1427" s="144"/>
      <c r="D1427" s="144"/>
      <c r="E1427" s="144"/>
      <c r="F1427" s="144"/>
      <c r="G1427" s="42"/>
      <c r="H1427" s="42"/>
      <c r="I1427" s="42"/>
      <c r="J1427" s="42"/>
      <c r="K1427" s="42"/>
      <c r="L1427" s="42"/>
      <c r="M1427" s="42"/>
      <c r="N1427" s="43">
        <f>SUM(G1427*$D$8+H1427*$D$5+I1427*$D$9+J1427*$D$6+K1427*$D$11+L1427*$D$10+M1427*$D$7)</f>
        <v>0</v>
      </c>
      <c r="O1427" s="97" t="e">
        <f>VLOOKUP(B1427,#REF!,14,0)</f>
        <v>#REF!</v>
      </c>
      <c r="P1427" s="106">
        <f>SUM((((I1427+L1427)/1300*0.35)+(J1427+M1427)/14.5*0.35)+(K1427/85)*0.3)*100</f>
        <v>0</v>
      </c>
    </row>
    <row r="1428" spans="1:16" ht="15" customHeight="1">
      <c r="A1428" s="41">
        <f>RANK(N1428,$N$18:$N$1857)</f>
        <v>522</v>
      </c>
      <c r="B1428" s="143"/>
      <c r="C1428" s="144"/>
      <c r="D1428" s="144"/>
      <c r="E1428" s="144"/>
      <c r="F1428" s="144"/>
      <c r="G1428" s="42"/>
      <c r="H1428" s="42"/>
      <c r="I1428" s="42"/>
      <c r="J1428" s="42"/>
      <c r="K1428" s="42"/>
      <c r="L1428" s="42"/>
      <c r="M1428" s="42"/>
      <c r="N1428" s="43">
        <f>SUM(G1428*$D$8+H1428*$D$5+I1428*$D$9+J1428*$D$6+K1428*$D$11+L1428*$D$10+M1428*$D$7)</f>
        <v>0</v>
      </c>
      <c r="O1428" s="97" t="e">
        <f>VLOOKUP(B1428,#REF!,14,0)</f>
        <v>#REF!</v>
      </c>
      <c r="P1428" s="106">
        <f>SUM((((I1428+L1428)/1300*0.35)+(J1428+M1428)/14.5*0.35)+(K1428/85)*0.3)*100</f>
        <v>0</v>
      </c>
    </row>
    <row r="1429" spans="1:16" ht="15" customHeight="1">
      <c r="A1429" s="41">
        <f>RANK(N1429,$N$18:$N$1857)</f>
        <v>522</v>
      </c>
      <c r="B1429" s="146"/>
      <c r="C1429" s="144"/>
      <c r="D1429" s="144"/>
      <c r="E1429" s="144"/>
      <c r="F1429" s="144"/>
      <c r="G1429" s="42"/>
      <c r="H1429" s="42"/>
      <c r="I1429" s="42"/>
      <c r="J1429" s="42"/>
      <c r="K1429" s="42"/>
      <c r="L1429" s="42"/>
      <c r="M1429" s="42"/>
      <c r="N1429" s="43">
        <f>SUM(G1429*$D$8+H1429*$D$5+I1429*$D$9+J1429*$D$6+K1429*$D$11+L1429*$D$10+M1429*$D$7)</f>
        <v>0</v>
      </c>
      <c r="O1429" s="97" t="e">
        <f>VLOOKUP(B1429,#REF!,14,0)</f>
        <v>#REF!</v>
      </c>
      <c r="P1429" s="106">
        <f>SUM((((I1429+L1429)/1300*0.35)+(J1429+M1429)/14.5*0.35)+(K1429/85)*0.3)*100</f>
        <v>0</v>
      </c>
    </row>
    <row r="1430" spans="1:16" ht="15" customHeight="1">
      <c r="A1430" s="41">
        <f>RANK(N1430,$N$18:$N$1857)</f>
        <v>522</v>
      </c>
      <c r="B1430" s="146"/>
      <c r="C1430" s="144"/>
      <c r="D1430" s="144"/>
      <c r="E1430" s="144"/>
      <c r="F1430" s="144"/>
      <c r="G1430" s="42"/>
      <c r="H1430" s="42"/>
      <c r="I1430" s="42"/>
      <c r="J1430" s="42"/>
      <c r="K1430" s="42"/>
      <c r="L1430" s="42"/>
      <c r="M1430" s="42"/>
      <c r="N1430" s="43">
        <f>SUM(G1430*$D$8+H1430*$D$5+I1430*$D$9+J1430*$D$6+K1430*$D$11+L1430*$D$10+M1430*$D$7)</f>
        <v>0</v>
      </c>
      <c r="O1430" s="97" t="e">
        <f>VLOOKUP(B1430,#REF!,14,0)</f>
        <v>#REF!</v>
      </c>
      <c r="P1430" s="106">
        <f>SUM((((I1430+L1430)/1300*0.35)+(J1430+M1430)/14.5*0.35)+(K1430/85)*0.3)*100</f>
        <v>0</v>
      </c>
    </row>
    <row r="1431" spans="1:16" ht="15" customHeight="1">
      <c r="A1431" s="41">
        <f>RANK(N1431,$N$18:$N$1857)</f>
        <v>522</v>
      </c>
      <c r="B1431" s="146"/>
      <c r="C1431" s="144"/>
      <c r="D1431" s="144"/>
      <c r="E1431" s="144"/>
      <c r="F1431" s="144"/>
      <c r="G1431" s="42"/>
      <c r="H1431" s="42"/>
      <c r="I1431" s="42"/>
      <c r="J1431" s="42"/>
      <c r="K1431" s="42"/>
      <c r="L1431" s="42"/>
      <c r="M1431" s="42"/>
      <c r="N1431" s="43">
        <f>SUM(G1431*$D$8+H1431*$D$5+I1431*$D$9+J1431*$D$6+K1431*$D$11+L1431*$D$10+M1431*$D$7)</f>
        <v>0</v>
      </c>
      <c r="O1431" s="97" t="e">
        <f>VLOOKUP(B1431,#REF!,14,0)</f>
        <v>#REF!</v>
      </c>
      <c r="P1431" s="106">
        <f>SUM((((I1431+L1431)/1300*0.35)+(J1431+M1431)/14.5*0.35)+(K1431/85)*0.3)*100</f>
        <v>0</v>
      </c>
    </row>
    <row r="1432" spans="1:16" ht="15" customHeight="1">
      <c r="A1432" s="41">
        <f>RANK(N1432,$N$18:$N$1857)</f>
        <v>522</v>
      </c>
      <c r="B1432" s="146"/>
      <c r="C1432" s="144"/>
      <c r="D1432" s="144"/>
      <c r="E1432" s="144"/>
      <c r="F1432" s="144"/>
      <c r="G1432" s="42"/>
      <c r="H1432" s="42"/>
      <c r="I1432" s="42"/>
      <c r="J1432" s="42"/>
      <c r="K1432" s="42"/>
      <c r="L1432" s="42"/>
      <c r="M1432" s="42"/>
      <c r="N1432" s="43">
        <f>SUM(G1432*$D$8+H1432*$D$5+I1432*$D$9+J1432*$D$6+K1432*$D$11+L1432*$D$10+M1432*$D$7)</f>
        <v>0</v>
      </c>
      <c r="O1432" s="97" t="e">
        <f>VLOOKUP(B1432,#REF!,14,0)</f>
        <v>#REF!</v>
      </c>
      <c r="P1432" s="106">
        <f>SUM((((I1432+L1432)/1300*0.35)+(J1432+M1432)/14.5*0.35)+(K1432/85)*0.3)*100</f>
        <v>0</v>
      </c>
    </row>
    <row r="1433" spans="1:16" ht="15" customHeight="1">
      <c r="A1433" s="41">
        <f>RANK(N1433,$N$18:$N$1857)</f>
        <v>522</v>
      </c>
      <c r="B1433" s="146"/>
      <c r="C1433" s="144"/>
      <c r="D1433" s="144"/>
      <c r="E1433" s="144"/>
      <c r="F1433" s="144"/>
      <c r="G1433" s="42"/>
      <c r="H1433" s="42"/>
      <c r="I1433" s="42"/>
      <c r="J1433" s="42"/>
      <c r="K1433" s="42"/>
      <c r="L1433" s="42"/>
      <c r="M1433" s="42"/>
      <c r="N1433" s="43">
        <f>SUM(G1433*$D$8+H1433*$D$5+I1433*$D$9+J1433*$D$6+K1433*$D$11+L1433*$D$10+M1433*$D$7)</f>
        <v>0</v>
      </c>
      <c r="O1433" s="97" t="e">
        <f>VLOOKUP(B1433,#REF!,14,0)</f>
        <v>#REF!</v>
      </c>
      <c r="P1433" s="106">
        <f>SUM((((I1433+L1433)/1300*0.35)+(J1433+M1433)/14.5*0.35)+(K1433/85)*0.3)*100</f>
        <v>0</v>
      </c>
    </row>
    <row r="1434" spans="1:16" ht="15" customHeight="1">
      <c r="A1434" s="41">
        <f>RANK(N1434,$N$18:$N$1857)</f>
        <v>522</v>
      </c>
      <c r="B1434" s="146"/>
      <c r="C1434" s="144"/>
      <c r="D1434" s="144"/>
      <c r="E1434" s="144"/>
      <c r="F1434" s="144"/>
      <c r="G1434" s="42"/>
      <c r="H1434" s="42"/>
      <c r="I1434" s="42"/>
      <c r="J1434" s="42"/>
      <c r="K1434" s="42"/>
      <c r="L1434" s="42"/>
      <c r="M1434" s="42"/>
      <c r="N1434" s="43">
        <f>SUM(G1434*$D$8+H1434*$D$5+I1434*$D$9+J1434*$D$6+K1434*$D$11+L1434*$D$10+M1434*$D$7)</f>
        <v>0</v>
      </c>
      <c r="O1434" s="97" t="e">
        <f>VLOOKUP(B1434,#REF!,14,0)</f>
        <v>#REF!</v>
      </c>
      <c r="P1434" s="106">
        <f>SUM((((I1434+L1434)/1300*0.35)+(J1434+M1434)/14.5*0.35)+(K1434/85)*0.3)*100</f>
        <v>0</v>
      </c>
    </row>
    <row r="1435" spans="1:16" ht="15" customHeight="1">
      <c r="A1435" s="41">
        <f>RANK(N1435,$N$18:$N$1857)</f>
        <v>522</v>
      </c>
      <c r="B1435" s="146"/>
      <c r="C1435" s="144"/>
      <c r="D1435" s="144"/>
      <c r="E1435" s="144"/>
      <c r="F1435" s="144"/>
      <c r="G1435" s="42"/>
      <c r="H1435" s="42"/>
      <c r="I1435" s="42"/>
      <c r="J1435" s="42"/>
      <c r="K1435" s="42"/>
      <c r="L1435" s="42"/>
      <c r="M1435" s="42"/>
      <c r="N1435" s="43">
        <f>SUM(G1435*$D$8+H1435*$D$5+I1435*$D$9+J1435*$D$6+K1435*$D$11+L1435*$D$10+M1435*$D$7)</f>
        <v>0</v>
      </c>
      <c r="O1435" s="97" t="e">
        <f>VLOOKUP(B1435,#REF!,14,0)</f>
        <v>#REF!</v>
      </c>
      <c r="P1435" s="106">
        <f>SUM((((I1435+L1435)/1300*0.35)+(J1435+M1435)/14.5*0.35)+(K1435/85)*0.3)*100</f>
        <v>0</v>
      </c>
    </row>
    <row r="1436" spans="1:16" ht="15" customHeight="1">
      <c r="A1436" s="41">
        <f>RANK(N1436,$N$18:$N$1857)</f>
        <v>522</v>
      </c>
      <c r="B1436" s="146"/>
      <c r="C1436" s="144"/>
      <c r="D1436" s="144"/>
      <c r="E1436" s="144"/>
      <c r="F1436" s="144"/>
      <c r="G1436" s="42"/>
      <c r="H1436" s="42"/>
      <c r="I1436" s="42"/>
      <c r="J1436" s="42"/>
      <c r="K1436" s="42"/>
      <c r="L1436" s="42"/>
      <c r="M1436" s="42"/>
      <c r="N1436" s="43">
        <f>SUM(G1436*$D$8+H1436*$D$5+I1436*$D$9+J1436*$D$6+K1436*$D$11+L1436*$D$10+M1436*$D$7)</f>
        <v>0</v>
      </c>
      <c r="O1436" s="97" t="e">
        <f>VLOOKUP(B1436,#REF!,14,0)</f>
        <v>#REF!</v>
      </c>
      <c r="P1436" s="106">
        <f>SUM((((I1436+L1436)/1300*0.35)+(J1436+M1436)/14.5*0.35)+(K1436/85)*0.3)*100</f>
        <v>0</v>
      </c>
    </row>
    <row r="1437" spans="1:16" ht="15" customHeight="1">
      <c r="A1437" s="41">
        <f>RANK(N1437,$N$18:$N$1857)</f>
        <v>522</v>
      </c>
      <c r="B1437" s="146"/>
      <c r="C1437" s="144"/>
      <c r="D1437" s="144"/>
      <c r="E1437" s="144"/>
      <c r="F1437" s="144"/>
      <c r="G1437" s="42"/>
      <c r="H1437" s="42"/>
      <c r="I1437" s="42"/>
      <c r="J1437" s="42"/>
      <c r="K1437" s="42"/>
      <c r="L1437" s="42"/>
      <c r="M1437" s="42"/>
      <c r="N1437" s="43">
        <f>SUM(G1437*$D$8+H1437*$D$5+I1437*$D$9+J1437*$D$6+K1437*$D$11+L1437*$D$10+M1437*$D$7)</f>
        <v>0</v>
      </c>
      <c r="O1437" s="97" t="e">
        <f>VLOOKUP(B1437,#REF!,14,0)</f>
        <v>#REF!</v>
      </c>
      <c r="P1437" s="106">
        <f>SUM((((I1437+L1437)/1300*0.35)+(J1437+M1437)/14.5*0.35)+(K1437/85)*0.3)*100</f>
        <v>0</v>
      </c>
    </row>
    <row r="1438" spans="1:16" ht="15" customHeight="1">
      <c r="A1438" s="41">
        <f>RANK(N1438,$N$18:$N$1857)</f>
        <v>522</v>
      </c>
      <c r="B1438" s="146"/>
      <c r="C1438" s="144"/>
      <c r="D1438" s="144"/>
      <c r="E1438" s="144"/>
      <c r="F1438" s="144"/>
      <c r="G1438" s="42"/>
      <c r="H1438" s="42"/>
      <c r="I1438" s="42"/>
      <c r="J1438" s="42"/>
      <c r="K1438" s="42"/>
      <c r="L1438" s="42"/>
      <c r="M1438" s="42"/>
      <c r="N1438" s="43">
        <f>SUM(G1438*$D$8+H1438*$D$5+I1438*$D$9+J1438*$D$6+K1438*$D$11+L1438*$D$10+M1438*$D$7)</f>
        <v>0</v>
      </c>
      <c r="O1438" s="97" t="e">
        <f>VLOOKUP(B1438,#REF!,14,0)</f>
        <v>#REF!</v>
      </c>
      <c r="P1438" s="106">
        <f>SUM((((I1438+L1438)/1300*0.35)+(J1438+M1438)/14.5*0.35)+(K1438/85)*0.3)*100</f>
        <v>0</v>
      </c>
    </row>
    <row r="1439" spans="1:16" ht="15" customHeight="1">
      <c r="A1439" s="41">
        <f>RANK(N1439,$N$18:$N$1857)</f>
        <v>522</v>
      </c>
      <c r="B1439" s="146"/>
      <c r="C1439" s="144"/>
      <c r="D1439" s="144"/>
      <c r="E1439" s="144"/>
      <c r="F1439" s="144"/>
      <c r="G1439" s="42"/>
      <c r="H1439" s="42"/>
      <c r="I1439" s="42"/>
      <c r="J1439" s="42"/>
      <c r="K1439" s="42"/>
      <c r="L1439" s="42"/>
      <c r="M1439" s="42"/>
      <c r="N1439" s="43">
        <f>SUM(G1439*$D$8+H1439*$D$5+I1439*$D$9+J1439*$D$6+K1439*$D$11+L1439*$D$10+M1439*$D$7)</f>
        <v>0</v>
      </c>
      <c r="O1439" s="97" t="e">
        <f>VLOOKUP(B1439,#REF!,14,0)</f>
        <v>#REF!</v>
      </c>
      <c r="P1439" s="106">
        <f>SUM((((I1439+L1439)/1300*0.35)+(J1439+M1439)/14.5*0.35)+(K1439/85)*0.3)*100</f>
        <v>0</v>
      </c>
    </row>
    <row r="1440" spans="1:16" ht="15" customHeight="1">
      <c r="A1440" s="41">
        <f>RANK(N1440,$N$18:$N$1857)</f>
        <v>522</v>
      </c>
      <c r="B1440" s="146"/>
      <c r="C1440" s="144"/>
      <c r="D1440" s="144"/>
      <c r="E1440" s="144"/>
      <c r="F1440" s="144"/>
      <c r="G1440" s="42"/>
      <c r="H1440" s="42"/>
      <c r="I1440" s="42"/>
      <c r="J1440" s="42"/>
      <c r="K1440" s="42"/>
      <c r="L1440" s="42"/>
      <c r="M1440" s="42"/>
      <c r="N1440" s="43">
        <f>SUM(G1440*$D$8+H1440*$D$5+I1440*$D$9+J1440*$D$6+K1440*$D$11+L1440*$D$10+M1440*$D$7)</f>
        <v>0</v>
      </c>
      <c r="O1440" s="97" t="e">
        <f>VLOOKUP(B1440,#REF!,14,0)</f>
        <v>#REF!</v>
      </c>
      <c r="P1440" s="106">
        <f>SUM((((I1440+L1440)/1300*0.35)+(J1440+M1440)/14.5*0.35)+(K1440/85)*0.3)*100</f>
        <v>0</v>
      </c>
    </row>
    <row r="1441" spans="1:16" ht="15" customHeight="1">
      <c r="A1441" s="41">
        <f>RANK(N1441,$N$18:$N$1857)</f>
        <v>522</v>
      </c>
      <c r="B1441" s="168"/>
      <c r="C1441" s="144"/>
      <c r="D1441" s="144"/>
      <c r="E1441" s="144"/>
      <c r="F1441" s="144"/>
      <c r="G1441" s="42"/>
      <c r="H1441" s="42"/>
      <c r="I1441" s="42"/>
      <c r="J1441" s="42"/>
      <c r="K1441" s="42"/>
      <c r="L1441" s="42"/>
      <c r="M1441" s="42"/>
      <c r="N1441" s="43">
        <f>SUM(G1441*$D$8+H1441*$D$5+I1441*$D$9+J1441*$D$6+K1441*$D$11+L1441*$D$10+M1441*$D$7)</f>
        <v>0</v>
      </c>
      <c r="O1441" s="97" t="e">
        <f>VLOOKUP(B1441,#REF!,14,0)</f>
        <v>#REF!</v>
      </c>
      <c r="P1441" s="106">
        <f>SUM((((I1441+L1441)/1300*0.35)+(J1441+M1441)/14.5*0.35)+(K1441/85)*0.3)*100</f>
        <v>0</v>
      </c>
    </row>
    <row r="1442" spans="1:16" ht="15" customHeight="1">
      <c r="A1442" s="41">
        <f>RANK(N1442,$N$18:$N$1857)</f>
        <v>522</v>
      </c>
      <c r="B1442" s="143"/>
      <c r="C1442" s="144"/>
      <c r="D1442" s="144"/>
      <c r="E1442" s="144"/>
      <c r="F1442" s="144"/>
      <c r="G1442" s="42"/>
      <c r="H1442" s="42"/>
      <c r="I1442" s="42"/>
      <c r="J1442" s="42"/>
      <c r="K1442" s="42"/>
      <c r="L1442" s="42"/>
      <c r="M1442" s="42"/>
      <c r="N1442" s="43">
        <f>SUM(G1442*$D$8+H1442*$D$5+I1442*$D$9+J1442*$D$6+K1442*$D$11+L1442*$D$10+M1442*$D$7)</f>
        <v>0</v>
      </c>
      <c r="O1442" s="97" t="e">
        <f>VLOOKUP(B1442,#REF!,14,0)</f>
        <v>#REF!</v>
      </c>
      <c r="P1442" s="106">
        <f>SUM((((I1442+L1442)/1300*0.35)+(J1442+M1442)/14.5*0.35)+(K1442/85)*0.3)*100</f>
        <v>0</v>
      </c>
    </row>
    <row r="1443" spans="1:16" ht="15" customHeight="1">
      <c r="A1443" s="41">
        <f>RANK(N1443,$N$18:$N$1857)</f>
        <v>522</v>
      </c>
      <c r="B1443" s="143"/>
      <c r="C1443" s="144"/>
      <c r="D1443" s="144"/>
      <c r="E1443" s="144"/>
      <c r="F1443" s="144"/>
      <c r="G1443" s="42"/>
      <c r="H1443" s="42"/>
      <c r="I1443" s="42"/>
      <c r="J1443" s="42"/>
      <c r="K1443" s="42"/>
      <c r="L1443" s="42"/>
      <c r="M1443" s="42"/>
      <c r="N1443" s="43">
        <f>SUM(G1443*$D$8+H1443*$D$5+I1443*$D$9+J1443*$D$6+K1443*$D$11+L1443*$D$10+M1443*$D$7)</f>
        <v>0</v>
      </c>
      <c r="O1443" s="97" t="e">
        <f>VLOOKUP(B1443,#REF!,14,0)</f>
        <v>#REF!</v>
      </c>
      <c r="P1443" s="106">
        <f>SUM((((I1443+L1443)/1300*0.35)+(J1443+M1443)/14.5*0.35)+(K1443/85)*0.3)*100</f>
        <v>0</v>
      </c>
    </row>
    <row r="1444" spans="1:16" ht="15" customHeight="1">
      <c r="A1444" s="41">
        <f>RANK(N1444,$N$18:$N$1857)</f>
        <v>522</v>
      </c>
      <c r="B1444" s="143"/>
      <c r="C1444" s="144"/>
      <c r="D1444" s="144"/>
      <c r="E1444" s="144"/>
      <c r="F1444" s="144"/>
      <c r="G1444" s="42"/>
      <c r="H1444" s="42"/>
      <c r="I1444" s="42"/>
      <c r="J1444" s="42"/>
      <c r="K1444" s="42"/>
      <c r="L1444" s="42"/>
      <c r="M1444" s="42"/>
      <c r="N1444" s="43">
        <f>SUM(G1444*$D$8+H1444*$D$5+I1444*$D$9+J1444*$D$6+K1444*$D$11+L1444*$D$10+M1444*$D$7)</f>
        <v>0</v>
      </c>
      <c r="O1444" s="97" t="e">
        <f>VLOOKUP(B1444,#REF!,14,0)</f>
        <v>#REF!</v>
      </c>
      <c r="P1444" s="106">
        <f>SUM((((I1444+L1444)/1300*0.35)+(J1444+M1444)/14.5*0.35)+(K1444/85)*0.3)*100</f>
        <v>0</v>
      </c>
    </row>
    <row r="1445" spans="1:16" ht="15" customHeight="1">
      <c r="A1445" s="41">
        <f>RANK(N1445,$N$18:$N$1857)</f>
        <v>522</v>
      </c>
      <c r="B1445" s="146"/>
      <c r="C1445" s="144"/>
      <c r="D1445" s="144"/>
      <c r="E1445" s="144"/>
      <c r="F1445" s="144"/>
      <c r="G1445" s="42"/>
      <c r="H1445" s="42"/>
      <c r="I1445" s="42"/>
      <c r="J1445" s="42"/>
      <c r="K1445" s="42"/>
      <c r="L1445" s="42"/>
      <c r="M1445" s="42"/>
      <c r="N1445" s="43">
        <f>SUM(G1445*$D$8+H1445*$D$5+I1445*$D$9+J1445*$D$6+K1445*$D$11+L1445*$D$10+M1445*$D$7)</f>
        <v>0</v>
      </c>
      <c r="O1445" s="97" t="e">
        <f>VLOOKUP(B1445,#REF!,14,0)</f>
        <v>#REF!</v>
      </c>
      <c r="P1445" s="106">
        <f>SUM((((I1445+L1445)/1300*0.35)+(J1445+M1445)/14.5*0.35)+(K1445/85)*0.3)*100</f>
        <v>0</v>
      </c>
    </row>
    <row r="1446" spans="1:16" ht="15" customHeight="1">
      <c r="A1446" s="41">
        <f>RANK(N1446,$N$18:$N$1857)</f>
        <v>522</v>
      </c>
      <c r="B1446" s="146"/>
      <c r="C1446" s="144"/>
      <c r="D1446" s="144"/>
      <c r="E1446" s="144"/>
      <c r="F1446" s="144"/>
      <c r="G1446" s="42"/>
      <c r="H1446" s="42"/>
      <c r="I1446" s="42"/>
      <c r="J1446" s="42"/>
      <c r="K1446" s="42"/>
      <c r="L1446" s="42"/>
      <c r="M1446" s="42"/>
      <c r="N1446" s="43">
        <f>SUM(G1446*$D$8+H1446*$D$5+I1446*$D$9+J1446*$D$6+K1446*$D$11+L1446*$D$10+M1446*$D$7)</f>
        <v>0</v>
      </c>
      <c r="O1446" s="97" t="e">
        <f>VLOOKUP(B1446,#REF!,14,0)</f>
        <v>#REF!</v>
      </c>
      <c r="P1446" s="106">
        <f>SUM((((I1446+L1446)/1300*0.35)+(J1446+M1446)/14.5*0.35)+(K1446/85)*0.3)*100</f>
        <v>0</v>
      </c>
    </row>
    <row r="1447" spans="1:16" ht="15" customHeight="1">
      <c r="A1447" s="41">
        <f>RANK(N1447,$N$18:$N$1857)</f>
        <v>522</v>
      </c>
      <c r="B1447" s="146"/>
      <c r="C1447" s="144"/>
      <c r="D1447" s="144"/>
      <c r="E1447" s="144"/>
      <c r="F1447" s="144"/>
      <c r="G1447" s="42"/>
      <c r="H1447" s="42"/>
      <c r="I1447" s="42"/>
      <c r="J1447" s="42"/>
      <c r="K1447" s="42"/>
      <c r="L1447" s="42"/>
      <c r="M1447" s="42"/>
      <c r="N1447" s="43">
        <f>SUM(G1447*$D$8+H1447*$D$5+I1447*$D$9+J1447*$D$6+K1447*$D$11+L1447*$D$10+M1447*$D$7)</f>
        <v>0</v>
      </c>
      <c r="O1447" s="97" t="e">
        <f>VLOOKUP(B1447,#REF!,14,0)</f>
        <v>#REF!</v>
      </c>
      <c r="P1447" s="106">
        <f>SUM((((I1447+L1447)/1300*0.35)+(J1447+M1447)/14.5*0.35)+(K1447/85)*0.3)*100</f>
        <v>0</v>
      </c>
    </row>
    <row r="1448" spans="1:16" ht="15" customHeight="1">
      <c r="A1448" s="41">
        <f>RANK(N1448,$N$18:$N$1857)</f>
        <v>522</v>
      </c>
      <c r="B1448" s="146"/>
      <c r="C1448" s="144"/>
      <c r="D1448" s="144"/>
      <c r="E1448" s="144"/>
      <c r="F1448" s="144"/>
      <c r="G1448" s="42"/>
      <c r="H1448" s="42"/>
      <c r="I1448" s="42"/>
      <c r="J1448" s="42"/>
      <c r="K1448" s="42"/>
      <c r="L1448" s="42"/>
      <c r="M1448" s="42"/>
      <c r="N1448" s="43">
        <f>SUM(G1448*$D$8+H1448*$D$5+I1448*$D$9+J1448*$D$6+K1448*$D$11+L1448*$D$10+M1448*$D$7)</f>
        <v>0</v>
      </c>
      <c r="O1448" s="97" t="e">
        <f>VLOOKUP(B1448,#REF!,14,0)</f>
        <v>#REF!</v>
      </c>
      <c r="P1448" s="106">
        <f>SUM((((I1448+L1448)/1300*0.35)+(J1448+M1448)/14.5*0.35)+(K1448/85)*0.3)*100</f>
        <v>0</v>
      </c>
    </row>
    <row r="1449" spans="1:16" ht="15" customHeight="1">
      <c r="A1449" s="41">
        <f>RANK(N1449,$N$18:$N$1857)</f>
        <v>522</v>
      </c>
      <c r="B1449" s="146"/>
      <c r="C1449" s="144"/>
      <c r="D1449" s="144"/>
      <c r="E1449" s="144"/>
      <c r="F1449" s="144"/>
      <c r="G1449" s="42"/>
      <c r="H1449" s="42"/>
      <c r="I1449" s="42"/>
      <c r="J1449" s="42"/>
      <c r="K1449" s="42"/>
      <c r="L1449" s="42"/>
      <c r="M1449" s="42"/>
      <c r="N1449" s="43">
        <f>SUM(G1449*$D$8+H1449*$D$5+I1449*$D$9+J1449*$D$6+K1449*$D$11+L1449*$D$10+M1449*$D$7)</f>
        <v>0</v>
      </c>
      <c r="O1449" s="97" t="e">
        <f>VLOOKUP(B1449,#REF!,14,0)</f>
        <v>#REF!</v>
      </c>
      <c r="P1449" s="106">
        <f>SUM((((I1449+L1449)/1300*0.35)+(J1449+M1449)/14.5*0.35)+(K1449/85)*0.3)*100</f>
        <v>0</v>
      </c>
    </row>
    <row r="1450" spans="1:16" ht="15" customHeight="1">
      <c r="A1450" s="41">
        <f>RANK(N1450,$N$18:$N$1857)</f>
        <v>522</v>
      </c>
      <c r="B1450" s="146"/>
      <c r="C1450" s="144"/>
      <c r="D1450" s="144"/>
      <c r="E1450" s="144"/>
      <c r="F1450" s="144"/>
      <c r="G1450" s="42"/>
      <c r="H1450" s="42"/>
      <c r="I1450" s="42"/>
      <c r="J1450" s="42"/>
      <c r="K1450" s="42"/>
      <c r="L1450" s="42"/>
      <c r="M1450" s="42"/>
      <c r="N1450" s="43">
        <f>SUM(G1450*$D$8+H1450*$D$5+I1450*$D$9+J1450*$D$6+K1450*$D$11+L1450*$D$10+M1450*$D$7)</f>
        <v>0</v>
      </c>
      <c r="O1450" s="97" t="e">
        <f>VLOOKUP(B1450,#REF!,14,0)</f>
        <v>#REF!</v>
      </c>
      <c r="P1450" s="106">
        <f>SUM((((I1450+L1450)/1300*0.35)+(J1450+M1450)/14.5*0.35)+(K1450/85)*0.3)*100</f>
        <v>0</v>
      </c>
    </row>
    <row r="1451" spans="1:16" ht="15" customHeight="1">
      <c r="A1451" s="41">
        <f>RANK(N1451,$N$18:$N$1857)</f>
        <v>522</v>
      </c>
      <c r="B1451" s="146"/>
      <c r="C1451" s="144"/>
      <c r="D1451" s="144"/>
      <c r="E1451" s="144"/>
      <c r="F1451" s="144"/>
      <c r="G1451" s="42"/>
      <c r="H1451" s="42"/>
      <c r="I1451" s="42"/>
      <c r="J1451" s="42"/>
      <c r="K1451" s="42"/>
      <c r="L1451" s="42"/>
      <c r="M1451" s="42"/>
      <c r="N1451" s="43">
        <f>SUM(G1451*$D$8+H1451*$D$5+I1451*$D$9+J1451*$D$6+K1451*$D$11+L1451*$D$10+M1451*$D$7)</f>
        <v>0</v>
      </c>
      <c r="O1451" s="97" t="e">
        <f>VLOOKUP(B1451,#REF!,14,0)</f>
        <v>#REF!</v>
      </c>
      <c r="P1451" s="106">
        <f>SUM((((I1451+L1451)/1300*0.35)+(J1451+M1451)/14.5*0.35)+(K1451/85)*0.3)*100</f>
        <v>0</v>
      </c>
    </row>
    <row r="1452" spans="1:16" ht="15" customHeight="1">
      <c r="A1452" s="41">
        <f>RANK(N1452,$N$18:$N$1857)</f>
        <v>522</v>
      </c>
      <c r="B1452" s="146"/>
      <c r="C1452" s="144"/>
      <c r="D1452" s="144"/>
      <c r="E1452" s="144"/>
      <c r="F1452" s="144"/>
      <c r="G1452" s="42"/>
      <c r="H1452" s="42"/>
      <c r="I1452" s="42"/>
      <c r="J1452" s="42"/>
      <c r="K1452" s="42"/>
      <c r="L1452" s="42"/>
      <c r="M1452" s="42"/>
      <c r="N1452" s="43">
        <f>SUM(G1452*$D$8+H1452*$D$5+I1452*$D$9+J1452*$D$6+K1452*$D$11+L1452*$D$10+M1452*$D$7)</f>
        <v>0</v>
      </c>
      <c r="O1452" s="97" t="e">
        <f>VLOOKUP(B1452,#REF!,14,0)</f>
        <v>#REF!</v>
      </c>
      <c r="P1452" s="106">
        <f>SUM((((I1452+L1452)/1300*0.35)+(J1452+M1452)/14.5*0.35)+(K1452/85)*0.3)*100</f>
        <v>0</v>
      </c>
    </row>
    <row r="1453" spans="1:16" ht="15" customHeight="1">
      <c r="A1453" s="41">
        <f>RANK(N1453,$N$18:$N$1857)</f>
        <v>522</v>
      </c>
      <c r="B1453" s="146"/>
      <c r="C1453" s="144"/>
      <c r="D1453" s="144"/>
      <c r="E1453" s="144"/>
      <c r="F1453" s="144"/>
      <c r="G1453" s="42"/>
      <c r="H1453" s="42"/>
      <c r="I1453" s="42"/>
      <c r="J1453" s="42"/>
      <c r="K1453" s="42"/>
      <c r="L1453" s="42"/>
      <c r="M1453" s="42"/>
      <c r="N1453" s="43">
        <f>SUM(G1453*$D$8+H1453*$D$5+I1453*$D$9+J1453*$D$6+K1453*$D$11+L1453*$D$10+M1453*$D$7)</f>
        <v>0</v>
      </c>
      <c r="O1453" s="97" t="e">
        <f>VLOOKUP(B1453,#REF!,14,0)</f>
        <v>#REF!</v>
      </c>
      <c r="P1453" s="106">
        <f>SUM((((I1453+L1453)/1300*0.35)+(J1453+M1453)/14.5*0.35)+(K1453/85)*0.3)*100</f>
        <v>0</v>
      </c>
    </row>
    <row r="1454" spans="1:16" ht="15" customHeight="1">
      <c r="A1454" s="41">
        <f>RANK(N1454,$N$18:$N$1857)</f>
        <v>522</v>
      </c>
      <c r="B1454" s="146"/>
      <c r="C1454" s="144"/>
      <c r="D1454" s="144"/>
      <c r="E1454" s="144"/>
      <c r="F1454" s="144"/>
      <c r="G1454" s="42"/>
      <c r="H1454" s="42"/>
      <c r="I1454" s="42"/>
      <c r="J1454" s="42"/>
      <c r="K1454" s="42"/>
      <c r="L1454" s="42"/>
      <c r="M1454" s="42"/>
      <c r="N1454" s="43">
        <f>SUM(G1454*$D$8+H1454*$D$5+I1454*$D$9+J1454*$D$6+K1454*$D$11+L1454*$D$10+M1454*$D$7)</f>
        <v>0</v>
      </c>
      <c r="O1454" s="97" t="e">
        <f>VLOOKUP(B1454,#REF!,14,0)</f>
        <v>#REF!</v>
      </c>
      <c r="P1454" s="106">
        <f>SUM((((I1454+L1454)/1300*0.35)+(J1454+M1454)/14.5*0.35)+(K1454/85)*0.3)*100</f>
        <v>0</v>
      </c>
    </row>
    <row r="1455" spans="1:16" ht="15" customHeight="1">
      <c r="A1455" s="41">
        <f>RANK(N1455,$N$18:$N$1857)</f>
        <v>522</v>
      </c>
      <c r="B1455" s="143"/>
      <c r="C1455" s="144"/>
      <c r="D1455" s="144"/>
      <c r="E1455" s="144"/>
      <c r="F1455" s="144"/>
      <c r="G1455" s="42"/>
      <c r="H1455" s="42"/>
      <c r="I1455" s="42"/>
      <c r="J1455" s="42"/>
      <c r="K1455" s="42"/>
      <c r="L1455" s="42"/>
      <c r="M1455" s="42"/>
      <c r="N1455" s="43">
        <f>SUM(G1455*$D$8+H1455*$D$5+I1455*$D$9+J1455*$D$6+K1455*$D$11+L1455*$D$10+M1455*$D$7)</f>
        <v>0</v>
      </c>
      <c r="O1455" s="97" t="e">
        <f>VLOOKUP(B1455,#REF!,14,0)</f>
        <v>#REF!</v>
      </c>
      <c r="P1455" s="106">
        <f>SUM((((I1455+L1455)/1300*0.35)+(J1455+M1455)/14.5*0.35)+(K1455/85)*0.3)*100</f>
        <v>0</v>
      </c>
    </row>
    <row r="1456" spans="1:16" ht="15" customHeight="1">
      <c r="A1456" s="41">
        <f>RANK(N1456,$N$18:$N$1857)</f>
        <v>522</v>
      </c>
      <c r="B1456" s="143"/>
      <c r="C1456" s="144"/>
      <c r="D1456" s="144"/>
      <c r="E1456" s="144"/>
      <c r="F1456" s="144"/>
      <c r="G1456" s="42"/>
      <c r="H1456" s="42"/>
      <c r="I1456" s="42"/>
      <c r="J1456" s="42"/>
      <c r="K1456" s="42"/>
      <c r="L1456" s="42"/>
      <c r="M1456" s="42"/>
      <c r="N1456" s="43">
        <f>SUM(G1456*$D$8+H1456*$D$5+I1456*$D$9+J1456*$D$6+K1456*$D$11+L1456*$D$10+M1456*$D$7)</f>
        <v>0</v>
      </c>
      <c r="O1456" s="97" t="e">
        <f>VLOOKUP(B1456,#REF!,14,0)</f>
        <v>#REF!</v>
      </c>
      <c r="P1456" s="106">
        <f>SUM((((I1456+L1456)/1300*0.35)+(J1456+M1456)/14.5*0.35)+(K1456/85)*0.3)*100</f>
        <v>0</v>
      </c>
    </row>
    <row r="1457" spans="1:16" ht="15" customHeight="1">
      <c r="A1457" s="41">
        <f>RANK(N1457,$N$18:$N$1857)</f>
        <v>522</v>
      </c>
      <c r="B1457" s="143"/>
      <c r="C1457" s="144"/>
      <c r="D1457" s="144"/>
      <c r="E1457" s="144"/>
      <c r="F1457" s="144"/>
      <c r="G1457" s="42"/>
      <c r="H1457" s="42"/>
      <c r="I1457" s="42"/>
      <c r="J1457" s="42"/>
      <c r="K1457" s="42"/>
      <c r="L1457" s="42"/>
      <c r="M1457" s="42"/>
      <c r="N1457" s="43">
        <f>SUM(G1457*$D$8+H1457*$D$5+I1457*$D$9+J1457*$D$6+K1457*$D$11+L1457*$D$10+M1457*$D$7)</f>
        <v>0</v>
      </c>
      <c r="O1457" s="97" t="e">
        <f>VLOOKUP(B1457,#REF!,14,0)</f>
        <v>#REF!</v>
      </c>
      <c r="P1457" s="106">
        <f>SUM((((I1457+L1457)/1300*0.35)+(J1457+M1457)/14.5*0.35)+(K1457/85)*0.3)*100</f>
        <v>0</v>
      </c>
    </row>
    <row r="1458" spans="1:16" ht="15" customHeight="1">
      <c r="A1458" s="41">
        <f>RANK(N1458,$N$18:$N$1857)</f>
        <v>522</v>
      </c>
      <c r="B1458" s="143"/>
      <c r="C1458" s="144"/>
      <c r="D1458" s="144"/>
      <c r="E1458" s="144"/>
      <c r="F1458" s="144"/>
      <c r="G1458" s="42"/>
      <c r="H1458" s="42"/>
      <c r="I1458" s="42"/>
      <c r="J1458" s="42"/>
      <c r="K1458" s="42"/>
      <c r="L1458" s="42"/>
      <c r="M1458" s="42"/>
      <c r="N1458" s="43">
        <f>SUM(G1458*$D$8+H1458*$D$5+I1458*$D$9+J1458*$D$6+K1458*$D$11+L1458*$D$10+M1458*$D$7)</f>
        <v>0</v>
      </c>
      <c r="O1458" s="97" t="e">
        <f>VLOOKUP(B1458,#REF!,14,0)</f>
        <v>#REF!</v>
      </c>
      <c r="P1458" s="106">
        <f>SUM((((I1458+L1458)/1300*0.35)+(J1458+M1458)/14.5*0.35)+(K1458/85)*0.3)*100</f>
        <v>0</v>
      </c>
    </row>
    <row r="1459" spans="1:16" ht="15" customHeight="1">
      <c r="A1459" s="41">
        <f>RANK(N1459,$N$18:$N$1857)</f>
        <v>522</v>
      </c>
      <c r="B1459" s="153"/>
      <c r="C1459" s="144"/>
      <c r="D1459" s="144"/>
      <c r="E1459" s="144"/>
      <c r="F1459" s="144"/>
      <c r="G1459" s="42"/>
      <c r="H1459" s="42"/>
      <c r="I1459" s="42"/>
      <c r="J1459" s="42"/>
      <c r="K1459" s="42"/>
      <c r="L1459" s="42"/>
      <c r="M1459" s="42"/>
      <c r="N1459" s="43">
        <f>SUM(G1459*$D$8+H1459*$D$5+I1459*$D$9+J1459*$D$6+K1459*$D$11+L1459*$D$10+M1459*$D$7)</f>
        <v>0</v>
      </c>
      <c r="O1459" s="97" t="e">
        <f>VLOOKUP(B1459,#REF!,14,0)</f>
        <v>#REF!</v>
      </c>
      <c r="P1459" s="106">
        <f>SUM((((I1459+L1459)/1300*0.35)+(J1459+M1459)/14.5*0.35)+(K1459/85)*0.3)*100</f>
        <v>0</v>
      </c>
    </row>
    <row r="1460" spans="1:16" ht="15" customHeight="1">
      <c r="A1460" s="41">
        <f>RANK(N1460,$N$18:$N$1857)</f>
        <v>522</v>
      </c>
      <c r="B1460" s="153"/>
      <c r="C1460" s="144"/>
      <c r="D1460" s="144"/>
      <c r="E1460" s="144"/>
      <c r="F1460" s="144"/>
      <c r="G1460" s="42"/>
      <c r="H1460" s="42"/>
      <c r="I1460" s="42"/>
      <c r="J1460" s="42"/>
      <c r="K1460" s="42"/>
      <c r="L1460" s="42"/>
      <c r="M1460" s="42"/>
      <c r="N1460" s="43">
        <f>SUM(G1460*$D$8+H1460*$D$5+I1460*$D$9+J1460*$D$6+K1460*$D$11+L1460*$D$10+M1460*$D$7)</f>
        <v>0</v>
      </c>
      <c r="O1460" s="97" t="e">
        <f>VLOOKUP(B1460,#REF!,14,0)</f>
        <v>#REF!</v>
      </c>
      <c r="P1460" s="106">
        <f>SUM((((I1460+L1460)/1300*0.35)+(J1460+M1460)/14.5*0.35)+(K1460/85)*0.3)*100</f>
        <v>0</v>
      </c>
    </row>
    <row r="1461" spans="1:16" ht="15" customHeight="1">
      <c r="A1461" s="41">
        <f>RANK(N1461,$N$18:$N$1857)</f>
        <v>522</v>
      </c>
      <c r="B1461" s="153"/>
      <c r="C1461" s="144"/>
      <c r="D1461" s="144"/>
      <c r="E1461" s="144"/>
      <c r="F1461" s="144"/>
      <c r="G1461" s="42"/>
      <c r="H1461" s="42"/>
      <c r="I1461" s="42"/>
      <c r="J1461" s="42"/>
      <c r="K1461" s="42"/>
      <c r="L1461" s="42"/>
      <c r="M1461" s="42"/>
      <c r="N1461" s="43">
        <f>SUM(G1461*$D$8+H1461*$D$5+I1461*$D$9+J1461*$D$6+K1461*$D$11+L1461*$D$10+M1461*$D$7)</f>
        <v>0</v>
      </c>
      <c r="O1461" s="97" t="e">
        <f>VLOOKUP(B1461,#REF!,14,0)</f>
        <v>#REF!</v>
      </c>
      <c r="P1461" s="106">
        <f>SUM((((I1461+L1461)/1300*0.35)+(J1461+M1461)/14.5*0.35)+(K1461/85)*0.3)*100</f>
        <v>0</v>
      </c>
    </row>
    <row r="1462" spans="1:16" ht="15" customHeight="1">
      <c r="A1462" s="41">
        <f>RANK(N1462,$N$18:$N$1857)</f>
        <v>522</v>
      </c>
      <c r="B1462" s="153"/>
      <c r="C1462" s="144"/>
      <c r="D1462" s="144"/>
      <c r="E1462" s="144"/>
      <c r="F1462" s="144"/>
      <c r="G1462" s="42"/>
      <c r="H1462" s="42"/>
      <c r="I1462" s="42"/>
      <c r="J1462" s="42"/>
      <c r="K1462" s="42"/>
      <c r="L1462" s="42"/>
      <c r="M1462" s="42"/>
      <c r="N1462" s="43">
        <f>SUM(G1462*$D$8+H1462*$D$5+I1462*$D$9+J1462*$D$6+K1462*$D$11+L1462*$D$10+M1462*$D$7)</f>
        <v>0</v>
      </c>
      <c r="O1462" s="97" t="e">
        <f>VLOOKUP(B1462,#REF!,14,0)</f>
        <v>#REF!</v>
      </c>
      <c r="P1462" s="106">
        <f>SUM((((I1462+L1462)/1300*0.35)+(J1462+M1462)/14.5*0.35)+(K1462/85)*0.3)*100</f>
        <v>0</v>
      </c>
    </row>
    <row r="1463" spans="1:16" ht="15" customHeight="1">
      <c r="A1463" s="41">
        <f>RANK(N1463,$N$18:$N$1857)</f>
        <v>522</v>
      </c>
      <c r="B1463" s="153"/>
      <c r="C1463" s="144"/>
      <c r="D1463" s="144"/>
      <c r="E1463" s="144"/>
      <c r="F1463" s="144"/>
      <c r="G1463" s="42"/>
      <c r="H1463" s="42"/>
      <c r="I1463" s="42"/>
      <c r="J1463" s="42"/>
      <c r="K1463" s="42"/>
      <c r="L1463" s="42"/>
      <c r="M1463" s="42"/>
      <c r="N1463" s="43">
        <f>SUM(G1463*$D$8+H1463*$D$5+I1463*$D$9+J1463*$D$6+K1463*$D$11+L1463*$D$10+M1463*$D$7)</f>
        <v>0</v>
      </c>
      <c r="O1463" s="97" t="e">
        <f>VLOOKUP(B1463,#REF!,14,0)</f>
        <v>#REF!</v>
      </c>
      <c r="P1463" s="106">
        <f>SUM((((I1463+L1463)/1300*0.35)+(J1463+M1463)/14.5*0.35)+(K1463/85)*0.3)*100</f>
        <v>0</v>
      </c>
    </row>
    <row r="1464" spans="1:16" ht="15" customHeight="1">
      <c r="A1464" s="41">
        <f>RANK(N1464,$N$18:$N$1857)</f>
        <v>522</v>
      </c>
      <c r="B1464" s="146"/>
      <c r="C1464" s="144"/>
      <c r="D1464" s="144"/>
      <c r="E1464" s="144"/>
      <c r="F1464" s="144"/>
      <c r="G1464" s="42"/>
      <c r="H1464" s="42"/>
      <c r="I1464" s="42"/>
      <c r="J1464" s="42"/>
      <c r="K1464" s="42"/>
      <c r="L1464" s="42"/>
      <c r="M1464" s="42"/>
      <c r="N1464" s="43">
        <f>SUM(G1464*$D$8+H1464*$D$5+I1464*$D$9+J1464*$D$6+K1464*$D$11+L1464*$D$10+M1464*$D$7)</f>
        <v>0</v>
      </c>
      <c r="O1464" s="97" t="e">
        <f>VLOOKUP(B1464,#REF!,14,0)</f>
        <v>#REF!</v>
      </c>
      <c r="P1464" s="106">
        <f>SUM((((I1464+L1464)/1300*0.35)+(J1464+M1464)/14.5*0.35)+(K1464/85)*0.3)*100</f>
        <v>0</v>
      </c>
    </row>
    <row r="1465" spans="1:16" ht="15" customHeight="1">
      <c r="A1465" s="41">
        <f>RANK(N1465,$N$18:$N$1857)</f>
        <v>522</v>
      </c>
      <c r="B1465" s="146"/>
      <c r="C1465" s="144"/>
      <c r="D1465" s="144"/>
      <c r="E1465" s="144"/>
      <c r="F1465" s="144"/>
      <c r="G1465" s="42"/>
      <c r="H1465" s="42"/>
      <c r="I1465" s="42"/>
      <c r="J1465" s="42"/>
      <c r="K1465" s="42"/>
      <c r="L1465" s="42"/>
      <c r="M1465" s="42"/>
      <c r="N1465" s="43">
        <f>SUM(G1465*$D$8+H1465*$D$5+I1465*$D$9+J1465*$D$6+K1465*$D$11+L1465*$D$10+M1465*$D$7)</f>
        <v>0</v>
      </c>
      <c r="O1465" s="97" t="e">
        <f>VLOOKUP(B1465,#REF!,14,0)</f>
        <v>#REF!</v>
      </c>
      <c r="P1465" s="106">
        <f>SUM((((I1465+L1465)/1300*0.35)+(J1465+M1465)/14.5*0.35)+(K1465/85)*0.3)*100</f>
        <v>0</v>
      </c>
    </row>
    <row r="1466" spans="1:16" ht="15" customHeight="1">
      <c r="A1466" s="41">
        <f>RANK(N1466,$N$18:$N$1857)</f>
        <v>522</v>
      </c>
      <c r="B1466" s="146"/>
      <c r="C1466" s="144"/>
      <c r="D1466" s="144"/>
      <c r="E1466" s="144"/>
      <c r="F1466" s="144"/>
      <c r="G1466" s="42"/>
      <c r="H1466" s="42"/>
      <c r="I1466" s="42"/>
      <c r="J1466" s="42"/>
      <c r="K1466" s="42"/>
      <c r="L1466" s="42"/>
      <c r="M1466" s="42"/>
      <c r="N1466" s="43">
        <f>SUM(G1466*$D$8+H1466*$D$5+I1466*$D$9+J1466*$D$6+K1466*$D$11+L1466*$D$10+M1466*$D$7)</f>
        <v>0</v>
      </c>
      <c r="O1466" s="97" t="e">
        <f>VLOOKUP(B1466,#REF!,14,0)</f>
        <v>#REF!</v>
      </c>
      <c r="P1466" s="106">
        <f>SUM((((I1466+L1466)/1300*0.35)+(J1466+M1466)/14.5*0.35)+(K1466/85)*0.3)*100</f>
        <v>0</v>
      </c>
    </row>
    <row r="1467" spans="1:16" ht="15" customHeight="1">
      <c r="A1467" s="41">
        <f>RANK(N1467,$N$18:$N$1857)</f>
        <v>522</v>
      </c>
      <c r="B1467" s="146"/>
      <c r="C1467" s="144"/>
      <c r="D1467" s="144"/>
      <c r="E1467" s="144"/>
      <c r="F1467" s="144"/>
      <c r="G1467" s="42"/>
      <c r="H1467" s="42"/>
      <c r="I1467" s="42"/>
      <c r="J1467" s="42"/>
      <c r="K1467" s="42"/>
      <c r="L1467" s="42"/>
      <c r="M1467" s="42"/>
      <c r="N1467" s="43">
        <f>SUM(G1467*$D$8+H1467*$D$5+I1467*$D$9+J1467*$D$6+K1467*$D$11+L1467*$D$10+M1467*$D$7)</f>
        <v>0</v>
      </c>
      <c r="O1467" s="97" t="e">
        <f>VLOOKUP(B1467,#REF!,14,0)</f>
        <v>#REF!</v>
      </c>
      <c r="P1467" s="106">
        <f>SUM((((I1467+L1467)/1300*0.35)+(J1467+M1467)/14.5*0.35)+(K1467/85)*0.3)*100</f>
        <v>0</v>
      </c>
    </row>
    <row r="1468" spans="1:16" ht="15" customHeight="1">
      <c r="A1468" s="41">
        <f>RANK(N1468,$N$18:$N$1857)</f>
        <v>522</v>
      </c>
      <c r="B1468" s="146"/>
      <c r="C1468" s="144"/>
      <c r="D1468" s="144"/>
      <c r="E1468" s="144"/>
      <c r="F1468" s="144"/>
      <c r="G1468" s="42"/>
      <c r="H1468" s="42"/>
      <c r="I1468" s="42"/>
      <c r="J1468" s="42"/>
      <c r="K1468" s="42"/>
      <c r="L1468" s="42"/>
      <c r="M1468" s="42"/>
      <c r="N1468" s="43">
        <f>SUM(G1468*$D$8+H1468*$D$5+I1468*$D$9+J1468*$D$6+K1468*$D$11+L1468*$D$10+M1468*$D$7)</f>
        <v>0</v>
      </c>
      <c r="O1468" s="97" t="e">
        <f>VLOOKUP(B1468,#REF!,14,0)</f>
        <v>#REF!</v>
      </c>
      <c r="P1468" s="106">
        <f>SUM((((I1468+L1468)/1300*0.35)+(J1468+M1468)/14.5*0.35)+(K1468/85)*0.3)*100</f>
        <v>0</v>
      </c>
    </row>
    <row r="1469" spans="1:16" ht="15" customHeight="1">
      <c r="A1469" s="41">
        <f>RANK(N1469,$N$18:$N$1857)</f>
        <v>522</v>
      </c>
      <c r="B1469" s="146"/>
      <c r="C1469" s="144"/>
      <c r="D1469" s="144"/>
      <c r="E1469" s="144"/>
      <c r="F1469" s="144"/>
      <c r="G1469" s="42"/>
      <c r="H1469" s="42"/>
      <c r="I1469" s="42"/>
      <c r="J1469" s="42"/>
      <c r="K1469" s="42"/>
      <c r="L1469" s="42"/>
      <c r="M1469" s="42"/>
      <c r="N1469" s="43">
        <f>SUM(G1469*$D$8+H1469*$D$5+I1469*$D$9+J1469*$D$6+K1469*$D$11+L1469*$D$10+M1469*$D$7)</f>
        <v>0</v>
      </c>
      <c r="O1469" s="97" t="e">
        <f>VLOOKUP(B1469,#REF!,14,0)</f>
        <v>#REF!</v>
      </c>
      <c r="P1469" s="106">
        <f>SUM((((I1469+L1469)/1300*0.35)+(J1469+M1469)/14.5*0.35)+(K1469/85)*0.3)*100</f>
        <v>0</v>
      </c>
    </row>
    <row r="1470" spans="1:16" ht="15" customHeight="1">
      <c r="A1470" s="41">
        <f>RANK(N1470,$N$18:$N$1857)</f>
        <v>522</v>
      </c>
      <c r="B1470" s="146"/>
      <c r="C1470" s="144"/>
      <c r="D1470" s="144"/>
      <c r="E1470" s="144"/>
      <c r="F1470" s="144"/>
      <c r="G1470" s="42"/>
      <c r="H1470" s="42"/>
      <c r="I1470" s="42"/>
      <c r="J1470" s="42"/>
      <c r="K1470" s="42"/>
      <c r="L1470" s="42"/>
      <c r="M1470" s="42"/>
      <c r="N1470" s="43">
        <f>SUM(G1470*$D$8+H1470*$D$5+I1470*$D$9+J1470*$D$6+K1470*$D$11+L1470*$D$10+M1470*$D$7)</f>
        <v>0</v>
      </c>
      <c r="O1470" s="97" t="e">
        <f>VLOOKUP(B1470,#REF!,14,0)</f>
        <v>#REF!</v>
      </c>
      <c r="P1470" s="106">
        <f>SUM((((I1470+L1470)/1300*0.35)+(J1470+M1470)/14.5*0.35)+(K1470/85)*0.3)*100</f>
        <v>0</v>
      </c>
    </row>
    <row r="1471" spans="1:16" ht="15" customHeight="1">
      <c r="A1471" s="41">
        <f>RANK(N1471,$N$18:$N$1857)</f>
        <v>522</v>
      </c>
      <c r="B1471" s="146"/>
      <c r="C1471" s="144"/>
      <c r="D1471" s="144"/>
      <c r="E1471" s="144"/>
      <c r="F1471" s="144"/>
      <c r="G1471" s="42"/>
      <c r="H1471" s="42"/>
      <c r="I1471" s="42"/>
      <c r="J1471" s="42"/>
      <c r="K1471" s="42"/>
      <c r="L1471" s="42"/>
      <c r="M1471" s="42"/>
      <c r="N1471" s="43">
        <f>SUM(G1471*$D$8+H1471*$D$5+I1471*$D$9+J1471*$D$6+K1471*$D$11+L1471*$D$10+M1471*$D$7)</f>
        <v>0</v>
      </c>
      <c r="O1471" s="97" t="e">
        <f>VLOOKUP(B1471,#REF!,14,0)</f>
        <v>#REF!</v>
      </c>
      <c r="P1471" s="106">
        <f>SUM((((I1471+L1471)/1300*0.35)+(J1471+M1471)/14.5*0.35)+(K1471/85)*0.3)*100</f>
        <v>0</v>
      </c>
    </row>
    <row r="1472" spans="1:16" ht="15" customHeight="1">
      <c r="A1472" s="41">
        <f>RANK(N1472,$N$18:$N$1857)</f>
        <v>522</v>
      </c>
      <c r="B1472" s="144"/>
      <c r="C1472" s="144"/>
      <c r="D1472" s="144"/>
      <c r="E1472" s="144"/>
      <c r="F1472" s="144"/>
      <c r="G1472" s="42"/>
      <c r="H1472" s="42"/>
      <c r="I1472" s="42"/>
      <c r="J1472" s="42"/>
      <c r="K1472" s="42"/>
      <c r="L1472" s="42"/>
      <c r="M1472" s="42"/>
      <c r="N1472" s="43">
        <f>SUM(G1472*$D$8+H1472*$D$5+I1472*$D$9+J1472*$D$6+K1472*$D$11+L1472*$D$10+M1472*$D$7)</f>
        <v>0</v>
      </c>
      <c r="O1472" s="97" t="e">
        <f>VLOOKUP(B1472,#REF!,14,0)</f>
        <v>#REF!</v>
      </c>
      <c r="P1472" s="106">
        <f>SUM((((I1472+L1472)/1300*0.35)+(J1472+M1472)/14.5*0.35)+(K1472/85)*0.3)*100</f>
        <v>0</v>
      </c>
    </row>
    <row r="1473" spans="1:16" ht="15" customHeight="1">
      <c r="A1473" s="41">
        <f>RANK(N1473,$N$18:$N$1857)</f>
        <v>522</v>
      </c>
      <c r="B1473" s="144"/>
      <c r="C1473" s="144"/>
      <c r="D1473" s="144"/>
      <c r="E1473" s="144"/>
      <c r="F1473" s="144"/>
      <c r="G1473" s="42"/>
      <c r="H1473" s="42"/>
      <c r="I1473" s="42"/>
      <c r="J1473" s="42"/>
      <c r="K1473" s="42"/>
      <c r="L1473" s="42"/>
      <c r="M1473" s="42"/>
      <c r="N1473" s="43">
        <f>SUM(G1473*$D$8+H1473*$D$5+I1473*$D$9+J1473*$D$6+K1473*$D$11+L1473*$D$10+M1473*$D$7)</f>
        <v>0</v>
      </c>
      <c r="O1473" s="97" t="e">
        <f>VLOOKUP(B1473,#REF!,14,0)</f>
        <v>#REF!</v>
      </c>
      <c r="P1473" s="106">
        <f>SUM((((I1473+L1473)/1300*0.35)+(J1473+M1473)/14.5*0.35)+(K1473/85)*0.3)*100</f>
        <v>0</v>
      </c>
    </row>
    <row r="1474" spans="1:16" ht="15" customHeight="1">
      <c r="A1474" s="41">
        <f>RANK(N1474,$N$18:$N$1857)</f>
        <v>522</v>
      </c>
      <c r="B1474" s="146"/>
      <c r="C1474" s="144"/>
      <c r="D1474" s="144"/>
      <c r="E1474" s="158"/>
      <c r="F1474" s="144"/>
      <c r="G1474" s="42"/>
      <c r="H1474" s="42"/>
      <c r="I1474" s="42"/>
      <c r="J1474" s="42"/>
      <c r="K1474" s="42"/>
      <c r="L1474" s="42"/>
      <c r="M1474" s="42"/>
      <c r="N1474" s="43">
        <f>SUM(G1474*$D$8+H1474*$D$5+I1474*$D$9+J1474*$D$6+K1474*$D$11+L1474*$D$10+M1474*$D$7)</f>
        <v>0</v>
      </c>
      <c r="O1474" s="97" t="e">
        <f>VLOOKUP(B1474,#REF!,14,0)</f>
        <v>#REF!</v>
      </c>
      <c r="P1474" s="106">
        <f>SUM((((I1474+L1474)/1300*0.35)+(J1474+M1474)/14.5*0.35)+(K1474/85)*0.3)*100</f>
        <v>0</v>
      </c>
    </row>
    <row r="1475" spans="1:16" ht="15" customHeight="1">
      <c r="A1475" s="41">
        <f>RANK(N1475,$N$18:$N$1857)</f>
        <v>522</v>
      </c>
      <c r="B1475" s="146"/>
      <c r="C1475" s="144"/>
      <c r="D1475" s="144"/>
      <c r="E1475" s="158"/>
      <c r="F1475" s="144"/>
      <c r="G1475" s="42"/>
      <c r="H1475" s="42"/>
      <c r="I1475" s="42"/>
      <c r="J1475" s="42"/>
      <c r="K1475" s="42"/>
      <c r="L1475" s="42"/>
      <c r="M1475" s="42"/>
      <c r="N1475" s="43">
        <f>SUM(G1475*$D$8+H1475*$D$5+I1475*$D$9+J1475*$D$6+K1475*$D$11+L1475*$D$10+M1475*$D$7)</f>
        <v>0</v>
      </c>
      <c r="O1475" s="97" t="e">
        <f>VLOOKUP(B1475,#REF!,14,0)</f>
        <v>#REF!</v>
      </c>
      <c r="P1475" s="106">
        <f>SUM((((I1475+L1475)/1300*0.35)+(J1475+M1475)/14.5*0.35)+(K1475/85)*0.3)*100</f>
        <v>0</v>
      </c>
    </row>
    <row r="1476" spans="1:16" ht="15" customHeight="1">
      <c r="A1476" s="41">
        <f>RANK(N1476,$N$18:$N$1857)</f>
        <v>522</v>
      </c>
      <c r="B1476" s="146"/>
      <c r="C1476" s="144"/>
      <c r="D1476" s="144"/>
      <c r="E1476" s="158"/>
      <c r="F1476" s="144"/>
      <c r="G1476" s="42"/>
      <c r="H1476" s="42"/>
      <c r="I1476" s="42"/>
      <c r="J1476" s="42"/>
      <c r="K1476" s="42"/>
      <c r="L1476" s="42"/>
      <c r="M1476" s="42"/>
      <c r="N1476" s="43">
        <f>SUM(G1476*$D$8+H1476*$D$5+I1476*$D$9+J1476*$D$6+K1476*$D$11+L1476*$D$10+M1476*$D$7)</f>
        <v>0</v>
      </c>
      <c r="O1476" s="97" t="e">
        <f>VLOOKUP(B1476,#REF!,14,0)</f>
        <v>#REF!</v>
      </c>
      <c r="P1476" s="106">
        <f>SUM((((I1476+L1476)/1300*0.35)+(J1476+M1476)/14.5*0.35)+(K1476/85)*0.3)*100</f>
        <v>0</v>
      </c>
    </row>
    <row r="1477" spans="1:16" ht="15" customHeight="1">
      <c r="A1477" s="41">
        <f>RANK(N1477,$N$18:$N$1857)</f>
        <v>522</v>
      </c>
      <c r="B1477" s="146"/>
      <c r="C1477" s="144"/>
      <c r="D1477" s="144"/>
      <c r="E1477" s="158"/>
      <c r="F1477" s="144"/>
      <c r="G1477" s="42"/>
      <c r="H1477" s="42"/>
      <c r="I1477" s="42"/>
      <c r="J1477" s="42"/>
      <c r="K1477" s="42"/>
      <c r="L1477" s="42"/>
      <c r="M1477" s="42"/>
      <c r="N1477" s="43">
        <f>SUM(G1477*$D$8+H1477*$D$5+I1477*$D$9+J1477*$D$6+K1477*$D$11+L1477*$D$10+M1477*$D$7)</f>
        <v>0</v>
      </c>
      <c r="O1477" s="97" t="e">
        <f>VLOOKUP(B1477,#REF!,14,0)</f>
        <v>#REF!</v>
      </c>
      <c r="P1477" s="106">
        <f>SUM((((I1477+L1477)/1300*0.35)+(J1477+M1477)/14.5*0.35)+(K1477/85)*0.3)*100</f>
        <v>0</v>
      </c>
    </row>
    <row r="1478" spans="1:16" ht="15" customHeight="1">
      <c r="A1478" s="41">
        <f>RANK(N1478,$N$18:$N$1857)</f>
        <v>522</v>
      </c>
      <c r="B1478" s="146"/>
      <c r="C1478" s="144"/>
      <c r="D1478" s="144"/>
      <c r="E1478" s="158"/>
      <c r="F1478" s="144"/>
      <c r="G1478" s="42"/>
      <c r="H1478" s="42"/>
      <c r="I1478" s="42"/>
      <c r="J1478" s="42"/>
      <c r="K1478" s="42"/>
      <c r="L1478" s="42"/>
      <c r="M1478" s="42"/>
      <c r="N1478" s="43">
        <f>SUM(G1478*$D$8+H1478*$D$5+I1478*$D$9+J1478*$D$6+K1478*$D$11+L1478*$D$10+M1478*$D$7)</f>
        <v>0</v>
      </c>
      <c r="O1478" s="97" t="e">
        <f>VLOOKUP(B1478,#REF!,14,0)</f>
        <v>#REF!</v>
      </c>
      <c r="P1478" s="106">
        <f>SUM((((I1478+L1478)/1300*0.35)+(J1478+M1478)/14.5*0.35)+(K1478/85)*0.3)*100</f>
        <v>0</v>
      </c>
    </row>
    <row r="1479" spans="1:16" ht="15" customHeight="1">
      <c r="A1479" s="41">
        <f>RANK(N1479,$N$18:$N$1857)</f>
        <v>522</v>
      </c>
      <c r="B1479" s="146"/>
      <c r="C1479" s="144"/>
      <c r="D1479" s="144"/>
      <c r="E1479" s="158"/>
      <c r="F1479" s="144"/>
      <c r="G1479" s="42"/>
      <c r="H1479" s="42"/>
      <c r="I1479" s="42"/>
      <c r="J1479" s="42"/>
      <c r="K1479" s="42"/>
      <c r="L1479" s="42"/>
      <c r="M1479" s="42"/>
      <c r="N1479" s="43">
        <f>SUM(G1479*$D$8+H1479*$D$5+I1479*$D$9+J1479*$D$6+K1479*$D$11+L1479*$D$10+M1479*$D$7)</f>
        <v>0</v>
      </c>
      <c r="O1479" s="97" t="e">
        <f>VLOOKUP(B1479,#REF!,14,0)</f>
        <v>#REF!</v>
      </c>
      <c r="P1479" s="106">
        <f>SUM((((I1479+L1479)/1300*0.35)+(J1479+M1479)/14.5*0.35)+(K1479/85)*0.3)*100</f>
        <v>0</v>
      </c>
    </row>
    <row r="1480" spans="1:16" ht="15" customHeight="1">
      <c r="A1480" s="41">
        <f>RANK(N1480,$N$18:$N$1857)</f>
        <v>522</v>
      </c>
      <c r="B1480" s="146"/>
      <c r="C1480" s="144"/>
      <c r="D1480" s="144"/>
      <c r="E1480" s="158"/>
      <c r="F1480" s="144"/>
      <c r="G1480" s="42"/>
      <c r="H1480" s="42"/>
      <c r="I1480" s="42"/>
      <c r="J1480" s="42"/>
      <c r="K1480" s="42"/>
      <c r="L1480" s="42"/>
      <c r="M1480" s="42"/>
      <c r="N1480" s="43">
        <f>SUM(G1480*$D$8+H1480*$D$5+I1480*$D$9+J1480*$D$6+K1480*$D$11+L1480*$D$10+M1480*$D$7)</f>
        <v>0</v>
      </c>
      <c r="O1480" s="97" t="e">
        <f>VLOOKUP(B1480,#REF!,14,0)</f>
        <v>#REF!</v>
      </c>
      <c r="P1480" s="106">
        <f>SUM((((I1480+L1480)/1300*0.35)+(J1480+M1480)/14.5*0.35)+(K1480/85)*0.3)*100</f>
        <v>0</v>
      </c>
    </row>
    <row r="1481" spans="1:16" ht="15" customHeight="1">
      <c r="A1481" s="41">
        <f>RANK(N1481,$N$18:$N$1857)</f>
        <v>522</v>
      </c>
      <c r="B1481" s="146"/>
      <c r="C1481" s="144"/>
      <c r="D1481" s="144"/>
      <c r="E1481" s="158"/>
      <c r="F1481" s="144"/>
      <c r="G1481" s="42"/>
      <c r="H1481" s="42"/>
      <c r="I1481" s="42"/>
      <c r="J1481" s="42"/>
      <c r="K1481" s="42"/>
      <c r="L1481" s="42"/>
      <c r="M1481" s="42"/>
      <c r="N1481" s="43">
        <f>SUM(G1481*$D$8+H1481*$D$5+I1481*$D$9+J1481*$D$6+K1481*$D$11+L1481*$D$10+M1481*$D$7)</f>
        <v>0</v>
      </c>
      <c r="O1481" s="97" t="e">
        <f>VLOOKUP(B1481,#REF!,14,0)</f>
        <v>#REF!</v>
      </c>
      <c r="P1481" s="106">
        <f>SUM((((I1481+L1481)/1300*0.35)+(J1481+M1481)/14.5*0.35)+(K1481/85)*0.3)*100</f>
        <v>0</v>
      </c>
    </row>
    <row r="1482" spans="1:16" ht="15" customHeight="1">
      <c r="A1482" s="41">
        <f>RANK(N1482,$N$18:$N$1857)</f>
        <v>522</v>
      </c>
      <c r="B1482" s="146"/>
      <c r="C1482" s="144"/>
      <c r="D1482" s="144"/>
      <c r="E1482" s="158"/>
      <c r="F1482" s="144"/>
      <c r="G1482" s="42"/>
      <c r="H1482" s="42"/>
      <c r="I1482" s="42"/>
      <c r="J1482" s="42"/>
      <c r="K1482" s="42"/>
      <c r="L1482" s="42"/>
      <c r="M1482" s="42"/>
      <c r="N1482" s="43">
        <f>SUM(G1482*$D$8+H1482*$D$5+I1482*$D$9+J1482*$D$6+K1482*$D$11+L1482*$D$10+M1482*$D$7)</f>
        <v>0</v>
      </c>
      <c r="O1482" s="97" t="e">
        <f>VLOOKUP(B1482,#REF!,14,0)</f>
        <v>#REF!</v>
      </c>
      <c r="P1482" s="106">
        <f>SUM((((I1482+L1482)/1300*0.35)+(J1482+M1482)/14.5*0.35)+(K1482/85)*0.3)*100</f>
        <v>0</v>
      </c>
    </row>
    <row r="1483" spans="1:16" ht="15" customHeight="1">
      <c r="A1483" s="41">
        <f>RANK(N1483,$N$18:$N$1857)</f>
        <v>522</v>
      </c>
      <c r="B1483" s="146"/>
      <c r="C1483" s="144"/>
      <c r="D1483" s="144"/>
      <c r="E1483" s="158"/>
      <c r="F1483" s="144"/>
      <c r="G1483" s="42"/>
      <c r="H1483" s="42"/>
      <c r="I1483" s="42"/>
      <c r="J1483" s="42"/>
      <c r="K1483" s="42"/>
      <c r="L1483" s="42"/>
      <c r="M1483" s="42"/>
      <c r="N1483" s="43">
        <f>SUM(G1483*$D$8+H1483*$D$5+I1483*$D$9+J1483*$D$6+K1483*$D$11+L1483*$D$10+M1483*$D$7)</f>
        <v>0</v>
      </c>
      <c r="O1483" s="97" t="e">
        <f>VLOOKUP(B1483,#REF!,14,0)</f>
        <v>#REF!</v>
      </c>
      <c r="P1483" s="106">
        <f>SUM((((I1483+L1483)/1300*0.35)+(J1483+M1483)/14.5*0.35)+(K1483/85)*0.3)*100</f>
        <v>0</v>
      </c>
    </row>
    <row r="1484" spans="1:16" ht="15" customHeight="1">
      <c r="A1484" s="41">
        <f>RANK(N1484,$N$18:$N$1857)</f>
        <v>522</v>
      </c>
      <c r="B1484" s="146"/>
      <c r="C1484" s="144"/>
      <c r="D1484" s="144"/>
      <c r="E1484" s="158"/>
      <c r="F1484" s="144"/>
      <c r="G1484" s="42"/>
      <c r="H1484" s="42"/>
      <c r="I1484" s="42"/>
      <c r="J1484" s="42"/>
      <c r="K1484" s="42"/>
      <c r="L1484" s="42"/>
      <c r="M1484" s="42"/>
      <c r="N1484" s="43">
        <f>SUM(G1484*$D$8+H1484*$D$5+I1484*$D$9+J1484*$D$6+K1484*$D$11+L1484*$D$10+M1484*$D$7)</f>
        <v>0</v>
      </c>
      <c r="O1484" s="97" t="e">
        <f>VLOOKUP(B1484,#REF!,14,0)</f>
        <v>#REF!</v>
      </c>
      <c r="P1484" s="106">
        <f>SUM((((I1484+L1484)/1300*0.35)+(J1484+M1484)/14.5*0.35)+(K1484/85)*0.3)*100</f>
        <v>0</v>
      </c>
    </row>
    <row r="1485" spans="1:16" ht="15" customHeight="1">
      <c r="A1485" s="41">
        <f>RANK(N1485,$N$18:$N$1857)</f>
        <v>522</v>
      </c>
      <c r="B1485" s="143"/>
      <c r="C1485" s="144"/>
      <c r="D1485" s="144"/>
      <c r="E1485" s="144"/>
      <c r="F1485" s="144"/>
      <c r="G1485" s="42"/>
      <c r="H1485" s="42"/>
      <c r="I1485" s="42"/>
      <c r="J1485" s="42"/>
      <c r="K1485" s="42"/>
      <c r="L1485" s="42"/>
      <c r="M1485" s="42"/>
      <c r="N1485" s="43">
        <f>SUM(G1485*$D$8+H1485*$D$5+I1485*$D$9+J1485*$D$6+K1485*$D$11+L1485*$D$10+M1485*$D$7)</f>
        <v>0</v>
      </c>
      <c r="O1485" s="97" t="e">
        <f>VLOOKUP(B1485,#REF!,14,0)</f>
        <v>#REF!</v>
      </c>
      <c r="P1485" s="106">
        <f>SUM((((I1485+L1485)/1300*0.35)+(J1485+M1485)/14.5*0.35)+(K1485/85)*0.3)*100</f>
        <v>0</v>
      </c>
    </row>
    <row r="1486" spans="1:16" ht="15" customHeight="1">
      <c r="A1486" s="41">
        <f>RANK(N1486,$N$18:$N$1857)</f>
        <v>522</v>
      </c>
      <c r="B1486" s="146"/>
      <c r="C1486" s="144"/>
      <c r="D1486" s="144"/>
      <c r="E1486" s="144"/>
      <c r="F1486" s="144"/>
      <c r="G1486" s="42"/>
      <c r="H1486" s="42"/>
      <c r="I1486" s="42"/>
      <c r="J1486" s="42"/>
      <c r="K1486" s="42"/>
      <c r="L1486" s="42"/>
      <c r="M1486" s="42"/>
      <c r="N1486" s="43">
        <f>SUM(G1486*$D$8+H1486*$D$5+I1486*$D$9+J1486*$D$6+K1486*$D$11+L1486*$D$10+M1486*$D$7)</f>
        <v>0</v>
      </c>
      <c r="O1486" s="97" t="e">
        <f>VLOOKUP(B1486,#REF!,14,0)</f>
        <v>#REF!</v>
      </c>
      <c r="P1486" s="106">
        <f>SUM((((I1486+L1486)/1300*0.35)+(J1486+M1486)/14.5*0.35)+(K1486/85)*0.3)*100</f>
        <v>0</v>
      </c>
    </row>
    <row r="1487" spans="1:16" ht="15" customHeight="1">
      <c r="A1487" s="41">
        <f>RANK(N1487,$N$18:$N$1857)</f>
        <v>522</v>
      </c>
      <c r="B1487" s="146"/>
      <c r="C1487" s="144"/>
      <c r="D1487" s="144"/>
      <c r="E1487" s="144"/>
      <c r="F1487" s="144"/>
      <c r="G1487" s="42"/>
      <c r="H1487" s="42"/>
      <c r="I1487" s="42"/>
      <c r="J1487" s="42"/>
      <c r="K1487" s="42"/>
      <c r="L1487" s="42"/>
      <c r="M1487" s="42"/>
      <c r="N1487" s="43">
        <f>SUM(G1487*$D$8+H1487*$D$5+I1487*$D$9+J1487*$D$6+K1487*$D$11+L1487*$D$10+M1487*$D$7)</f>
        <v>0</v>
      </c>
      <c r="O1487" s="97" t="e">
        <f>VLOOKUP(B1487,#REF!,14,0)</f>
        <v>#REF!</v>
      </c>
      <c r="P1487" s="106">
        <f>SUM((((I1487+L1487)/1300*0.35)+(J1487+M1487)/14.5*0.35)+(K1487/85)*0.3)*100</f>
        <v>0</v>
      </c>
    </row>
    <row r="1488" spans="1:16" ht="15" customHeight="1">
      <c r="A1488" s="41">
        <f>RANK(N1488,$N$18:$N$1857)</f>
        <v>522</v>
      </c>
      <c r="B1488" s="146"/>
      <c r="C1488" s="144"/>
      <c r="D1488" s="144"/>
      <c r="E1488" s="144"/>
      <c r="F1488" s="144"/>
      <c r="G1488" s="42"/>
      <c r="H1488" s="42"/>
      <c r="I1488" s="42"/>
      <c r="J1488" s="42"/>
      <c r="K1488" s="42"/>
      <c r="L1488" s="42"/>
      <c r="M1488" s="42"/>
      <c r="N1488" s="43">
        <f>SUM(G1488*$D$8+H1488*$D$5+I1488*$D$9+J1488*$D$6+K1488*$D$11+L1488*$D$10+M1488*$D$7)</f>
        <v>0</v>
      </c>
      <c r="O1488" s="97" t="e">
        <f>VLOOKUP(B1488,#REF!,14,0)</f>
        <v>#REF!</v>
      </c>
      <c r="P1488" s="106">
        <f>SUM((((I1488+L1488)/1300*0.35)+(J1488+M1488)/14.5*0.35)+(K1488/85)*0.3)*100</f>
        <v>0</v>
      </c>
    </row>
    <row r="1489" spans="1:16" ht="15" customHeight="1">
      <c r="A1489" s="41">
        <f>RANK(N1489,$N$18:$N$1857)</f>
        <v>522</v>
      </c>
      <c r="B1489" s="146"/>
      <c r="C1489" s="144"/>
      <c r="D1489" s="144"/>
      <c r="E1489" s="144"/>
      <c r="F1489" s="144"/>
      <c r="G1489" s="42"/>
      <c r="H1489" s="42"/>
      <c r="I1489" s="42"/>
      <c r="J1489" s="42"/>
      <c r="K1489" s="42"/>
      <c r="L1489" s="42"/>
      <c r="M1489" s="42"/>
      <c r="N1489" s="43">
        <f>SUM(G1489*$D$8+H1489*$D$5+I1489*$D$9+J1489*$D$6+K1489*$D$11+L1489*$D$10+M1489*$D$7)</f>
        <v>0</v>
      </c>
      <c r="O1489" s="97" t="e">
        <f>VLOOKUP(B1489,#REF!,14,0)</f>
        <v>#REF!</v>
      </c>
      <c r="P1489" s="106">
        <f>SUM((((I1489+L1489)/1300*0.35)+(J1489+M1489)/14.5*0.35)+(K1489/85)*0.3)*100</f>
        <v>0</v>
      </c>
    </row>
    <row r="1490" spans="1:16" ht="15" customHeight="1">
      <c r="A1490" s="41">
        <f>RANK(N1490,$N$18:$N$1857)</f>
        <v>522</v>
      </c>
      <c r="B1490" s="146"/>
      <c r="C1490" s="144"/>
      <c r="D1490" s="144"/>
      <c r="E1490" s="144"/>
      <c r="F1490" s="144"/>
      <c r="G1490" s="42"/>
      <c r="H1490" s="42"/>
      <c r="I1490" s="42"/>
      <c r="J1490" s="42"/>
      <c r="K1490" s="42"/>
      <c r="L1490" s="42"/>
      <c r="M1490" s="42"/>
      <c r="N1490" s="43">
        <f>SUM(G1490*$D$8+H1490*$D$5+I1490*$D$9+J1490*$D$6+K1490*$D$11+L1490*$D$10+M1490*$D$7)</f>
        <v>0</v>
      </c>
      <c r="O1490" s="97" t="e">
        <f>VLOOKUP(B1490,#REF!,14,0)</f>
        <v>#REF!</v>
      </c>
      <c r="P1490" s="106">
        <f>SUM((((I1490+L1490)/1300*0.35)+(J1490+M1490)/14.5*0.35)+(K1490/85)*0.3)*100</f>
        <v>0</v>
      </c>
    </row>
    <row r="1491" spans="1:16" ht="15" customHeight="1">
      <c r="A1491" s="41">
        <f>RANK(N1491,$N$18:$N$1857)</f>
        <v>522</v>
      </c>
      <c r="B1491" s="146"/>
      <c r="C1491" s="144"/>
      <c r="D1491" s="144"/>
      <c r="E1491" s="144"/>
      <c r="F1491" s="144"/>
      <c r="G1491" s="42"/>
      <c r="H1491" s="42"/>
      <c r="I1491" s="42"/>
      <c r="J1491" s="42"/>
      <c r="K1491" s="42"/>
      <c r="L1491" s="42"/>
      <c r="M1491" s="42"/>
      <c r="N1491" s="43">
        <f>SUM(G1491*$D$8+H1491*$D$5+I1491*$D$9+J1491*$D$6+K1491*$D$11+L1491*$D$10+M1491*$D$7)</f>
        <v>0</v>
      </c>
      <c r="O1491" s="97" t="e">
        <f>VLOOKUP(B1491,#REF!,14,0)</f>
        <v>#REF!</v>
      </c>
      <c r="P1491" s="106">
        <f>SUM((((I1491+L1491)/1300*0.35)+(J1491+M1491)/14.5*0.35)+(K1491/85)*0.3)*100</f>
        <v>0</v>
      </c>
    </row>
    <row r="1492" spans="1:16" ht="15" customHeight="1">
      <c r="A1492" s="41">
        <f>RANK(N1492,$N$18:$N$1857)</f>
        <v>522</v>
      </c>
      <c r="B1492" s="146"/>
      <c r="C1492" s="144"/>
      <c r="D1492" s="144"/>
      <c r="E1492" s="144"/>
      <c r="F1492" s="144"/>
      <c r="G1492" s="42"/>
      <c r="H1492" s="42"/>
      <c r="I1492" s="42"/>
      <c r="J1492" s="42"/>
      <c r="K1492" s="42"/>
      <c r="L1492" s="42"/>
      <c r="M1492" s="42"/>
      <c r="N1492" s="43">
        <f>SUM(G1492*$D$8+H1492*$D$5+I1492*$D$9+J1492*$D$6+K1492*$D$11+L1492*$D$10+M1492*$D$7)</f>
        <v>0</v>
      </c>
      <c r="O1492" s="97" t="e">
        <f>VLOOKUP(B1492,#REF!,14,0)</f>
        <v>#REF!</v>
      </c>
      <c r="P1492" s="106">
        <f>SUM((((I1492+L1492)/1300*0.35)+(J1492+M1492)/14.5*0.35)+(K1492/85)*0.3)*100</f>
        <v>0</v>
      </c>
    </row>
    <row r="1493" spans="1:16" ht="15" customHeight="1">
      <c r="A1493" s="41">
        <f>RANK(N1493,$N$18:$N$1857)</f>
        <v>522</v>
      </c>
      <c r="B1493" s="146"/>
      <c r="C1493" s="144"/>
      <c r="D1493" s="144"/>
      <c r="E1493" s="144"/>
      <c r="F1493" s="144"/>
      <c r="G1493" s="42"/>
      <c r="H1493" s="42"/>
      <c r="I1493" s="42"/>
      <c r="J1493" s="42"/>
      <c r="K1493" s="42"/>
      <c r="L1493" s="42"/>
      <c r="M1493" s="42"/>
      <c r="N1493" s="43">
        <f>SUM(G1493*$D$8+H1493*$D$5+I1493*$D$9+J1493*$D$6+K1493*$D$11+L1493*$D$10+M1493*$D$7)</f>
        <v>0</v>
      </c>
      <c r="O1493" s="97" t="e">
        <f>VLOOKUP(B1493,#REF!,14,0)</f>
        <v>#REF!</v>
      </c>
      <c r="P1493" s="106">
        <f>SUM((((I1493+L1493)/1300*0.35)+(J1493+M1493)/14.5*0.35)+(K1493/85)*0.3)*100</f>
        <v>0</v>
      </c>
    </row>
    <row r="1494" spans="1:16" ht="15" customHeight="1">
      <c r="A1494" s="41">
        <f>RANK(N1494,$N$18:$N$1857)</f>
        <v>522</v>
      </c>
      <c r="B1494" s="146"/>
      <c r="C1494" s="144"/>
      <c r="D1494" s="144"/>
      <c r="E1494" s="144"/>
      <c r="F1494" s="144"/>
      <c r="G1494" s="42"/>
      <c r="H1494" s="42"/>
      <c r="I1494" s="42"/>
      <c r="J1494" s="42"/>
      <c r="K1494" s="42"/>
      <c r="L1494" s="42"/>
      <c r="M1494" s="42"/>
      <c r="N1494" s="43">
        <f>SUM(G1494*$D$8+H1494*$D$5+I1494*$D$9+J1494*$D$6+K1494*$D$11+L1494*$D$10+M1494*$D$7)</f>
        <v>0</v>
      </c>
      <c r="O1494" s="97" t="e">
        <f>VLOOKUP(B1494,#REF!,14,0)</f>
        <v>#REF!</v>
      </c>
      <c r="P1494" s="106">
        <f>SUM((((I1494+L1494)/1300*0.35)+(J1494+M1494)/14.5*0.35)+(K1494/85)*0.3)*100</f>
        <v>0</v>
      </c>
    </row>
    <row r="1495" spans="1:16" ht="15" customHeight="1">
      <c r="A1495" s="41">
        <f>RANK(N1495,$N$18:$N$1857)</f>
        <v>522</v>
      </c>
      <c r="B1495" s="146"/>
      <c r="C1495" s="144"/>
      <c r="D1495" s="144"/>
      <c r="E1495" s="144"/>
      <c r="F1495" s="144"/>
      <c r="G1495" s="42"/>
      <c r="H1495" s="42"/>
      <c r="I1495" s="42"/>
      <c r="J1495" s="42"/>
      <c r="K1495" s="42"/>
      <c r="L1495" s="42"/>
      <c r="M1495" s="42"/>
      <c r="N1495" s="43">
        <f>SUM(G1495*$D$8+H1495*$D$5+I1495*$D$9+J1495*$D$6+K1495*$D$11+L1495*$D$10+M1495*$D$7)</f>
        <v>0</v>
      </c>
      <c r="O1495" s="97" t="e">
        <f>VLOOKUP(B1495,#REF!,14,0)</f>
        <v>#REF!</v>
      </c>
      <c r="P1495" s="106">
        <f>SUM((((I1495+L1495)/1300*0.35)+(J1495+M1495)/14.5*0.35)+(K1495/85)*0.3)*100</f>
        <v>0</v>
      </c>
    </row>
    <row r="1496" spans="1:16" ht="15" customHeight="1">
      <c r="A1496" s="41">
        <f>RANK(N1496,$N$18:$N$1857)</f>
        <v>522</v>
      </c>
      <c r="B1496" s="143"/>
      <c r="C1496" s="144"/>
      <c r="D1496" s="144"/>
      <c r="E1496" s="144"/>
      <c r="F1496" s="144"/>
      <c r="G1496" s="42"/>
      <c r="H1496" s="42"/>
      <c r="I1496" s="42"/>
      <c r="J1496" s="42"/>
      <c r="K1496" s="42"/>
      <c r="L1496" s="42"/>
      <c r="M1496" s="42"/>
      <c r="N1496" s="43">
        <f>SUM(G1496*$D$8+H1496*$D$5+I1496*$D$9+J1496*$D$6+K1496*$D$11+L1496*$D$10+M1496*$D$7)</f>
        <v>0</v>
      </c>
      <c r="O1496" s="97" t="e">
        <f>VLOOKUP(B1496,#REF!,14,0)</f>
        <v>#REF!</v>
      </c>
      <c r="P1496" s="106">
        <f>SUM((((I1496+L1496)/1300*0.35)+(J1496+M1496)/14.5*0.35)+(K1496/85)*0.3)*100</f>
        <v>0</v>
      </c>
    </row>
    <row r="1497" spans="1:16" ht="15" customHeight="1">
      <c r="A1497" s="41">
        <f>RANK(N1497,$N$18:$N$1857)</f>
        <v>522</v>
      </c>
      <c r="B1497" s="146"/>
      <c r="C1497" s="144"/>
      <c r="D1497" s="144"/>
      <c r="E1497" s="144"/>
      <c r="F1497" s="144"/>
      <c r="G1497" s="42"/>
      <c r="H1497" s="42"/>
      <c r="I1497" s="42"/>
      <c r="J1497" s="42"/>
      <c r="K1497" s="42"/>
      <c r="L1497" s="42"/>
      <c r="M1497" s="42"/>
      <c r="N1497" s="43">
        <f>SUM(G1497*$D$8+H1497*$D$5+I1497*$D$9+J1497*$D$6+K1497*$D$11+L1497*$D$10+M1497*$D$7)</f>
        <v>0</v>
      </c>
      <c r="O1497" s="97" t="e">
        <f>VLOOKUP(B1497,#REF!,14,0)</f>
        <v>#REF!</v>
      </c>
      <c r="P1497" s="106">
        <f>SUM((((I1497+L1497)/1300*0.35)+(J1497+M1497)/14.5*0.35)+(K1497/85)*0.3)*100</f>
        <v>0</v>
      </c>
    </row>
    <row r="1498" spans="1:16" ht="15" customHeight="1">
      <c r="A1498" s="41">
        <f>RANK(N1498,$N$18:$N$1857)</f>
        <v>522</v>
      </c>
      <c r="B1498" s="146"/>
      <c r="C1498" s="144"/>
      <c r="D1498" s="144"/>
      <c r="E1498" s="144"/>
      <c r="F1498" s="144"/>
      <c r="G1498" s="42"/>
      <c r="H1498" s="42"/>
      <c r="I1498" s="42"/>
      <c r="J1498" s="42"/>
      <c r="K1498" s="42"/>
      <c r="L1498" s="42"/>
      <c r="M1498" s="42"/>
      <c r="N1498" s="43">
        <f>SUM(G1498*$D$8+H1498*$D$5+I1498*$D$9+J1498*$D$6+K1498*$D$11+L1498*$D$10+M1498*$D$7)</f>
        <v>0</v>
      </c>
      <c r="O1498" s="97" t="e">
        <f>VLOOKUP(B1498,#REF!,14,0)</f>
        <v>#REF!</v>
      </c>
      <c r="P1498" s="106">
        <f>SUM((((I1498+L1498)/1300*0.35)+(J1498+M1498)/14.5*0.35)+(K1498/85)*0.3)*100</f>
        <v>0</v>
      </c>
    </row>
    <row r="1499" spans="1:16" ht="15" customHeight="1">
      <c r="A1499" s="41">
        <f>RANK(N1499,$N$18:$N$1857)</f>
        <v>522</v>
      </c>
      <c r="B1499" s="146"/>
      <c r="C1499" s="144"/>
      <c r="D1499" s="144"/>
      <c r="E1499" s="144"/>
      <c r="F1499" s="144"/>
      <c r="G1499" s="42"/>
      <c r="H1499" s="42"/>
      <c r="I1499" s="42"/>
      <c r="J1499" s="42"/>
      <c r="K1499" s="42"/>
      <c r="L1499" s="42"/>
      <c r="M1499" s="42"/>
      <c r="N1499" s="43">
        <f>SUM(G1499*$D$8+H1499*$D$5+I1499*$D$9+J1499*$D$6+K1499*$D$11+L1499*$D$10+M1499*$D$7)</f>
        <v>0</v>
      </c>
      <c r="O1499" s="97" t="e">
        <f>VLOOKUP(B1499,#REF!,14,0)</f>
        <v>#REF!</v>
      </c>
      <c r="P1499" s="106">
        <f>SUM((((I1499+L1499)/1300*0.35)+(J1499+M1499)/14.5*0.35)+(K1499/85)*0.3)*100</f>
        <v>0</v>
      </c>
    </row>
    <row r="1500" spans="1:16" ht="15" customHeight="1">
      <c r="A1500" s="41">
        <f>RANK(N1500,$N$18:$N$1857)</f>
        <v>522</v>
      </c>
      <c r="B1500" s="146"/>
      <c r="C1500" s="144"/>
      <c r="D1500" s="144"/>
      <c r="E1500" s="144"/>
      <c r="F1500" s="144"/>
      <c r="G1500" s="42"/>
      <c r="H1500" s="42"/>
      <c r="I1500" s="42"/>
      <c r="J1500" s="42"/>
      <c r="K1500" s="42"/>
      <c r="L1500" s="42"/>
      <c r="M1500" s="42"/>
      <c r="N1500" s="43">
        <f>SUM(G1500*$D$8+H1500*$D$5+I1500*$D$9+J1500*$D$6+K1500*$D$11+L1500*$D$10+M1500*$D$7)</f>
        <v>0</v>
      </c>
      <c r="O1500" s="97" t="e">
        <f>VLOOKUP(B1500,#REF!,14,0)</f>
        <v>#REF!</v>
      </c>
      <c r="P1500" s="106">
        <f>SUM((((I1500+L1500)/1300*0.35)+(J1500+M1500)/14.5*0.35)+(K1500/85)*0.3)*100</f>
        <v>0</v>
      </c>
    </row>
    <row r="1501" spans="1:16" ht="15" customHeight="1">
      <c r="A1501" s="41">
        <f>RANK(N1501,$N$18:$N$1857)</f>
        <v>522</v>
      </c>
      <c r="B1501" s="146"/>
      <c r="C1501" s="144"/>
      <c r="D1501" s="144"/>
      <c r="E1501" s="144"/>
      <c r="F1501" s="144"/>
      <c r="G1501" s="42"/>
      <c r="H1501" s="42"/>
      <c r="I1501" s="42"/>
      <c r="J1501" s="42"/>
      <c r="K1501" s="42"/>
      <c r="L1501" s="42"/>
      <c r="M1501" s="42"/>
      <c r="N1501" s="43">
        <f>SUM(G1501*$D$8+H1501*$D$5+I1501*$D$9+J1501*$D$6+K1501*$D$11+L1501*$D$10+M1501*$D$7)</f>
        <v>0</v>
      </c>
      <c r="O1501" s="97" t="e">
        <f>VLOOKUP(B1501,#REF!,14,0)</f>
        <v>#REF!</v>
      </c>
      <c r="P1501" s="106">
        <f>SUM((((I1501+L1501)/1300*0.35)+(J1501+M1501)/14.5*0.35)+(K1501/85)*0.3)*100</f>
        <v>0</v>
      </c>
    </row>
    <row r="1502" spans="1:16" ht="15" customHeight="1">
      <c r="A1502" s="41">
        <f>RANK(N1502,$N$18:$N$1857)</f>
        <v>522</v>
      </c>
      <c r="B1502" s="143"/>
      <c r="C1502" s="144"/>
      <c r="D1502" s="144"/>
      <c r="E1502" s="144"/>
      <c r="F1502" s="144"/>
      <c r="G1502" s="42"/>
      <c r="H1502" s="42"/>
      <c r="I1502" s="42"/>
      <c r="J1502" s="42"/>
      <c r="K1502" s="42"/>
      <c r="L1502" s="42"/>
      <c r="M1502" s="42"/>
      <c r="N1502" s="43">
        <f>SUM(G1502*$D$8+H1502*$D$5+I1502*$D$9+J1502*$D$6+K1502*$D$11+L1502*$D$10+M1502*$D$7)</f>
        <v>0</v>
      </c>
      <c r="O1502" s="97" t="e">
        <f>VLOOKUP(B1502,#REF!,14,0)</f>
        <v>#REF!</v>
      </c>
      <c r="P1502" s="106">
        <f>SUM((((I1502+L1502)/1300*0.35)+(J1502+M1502)/14.5*0.35)+(K1502/85)*0.3)*100</f>
        <v>0</v>
      </c>
    </row>
    <row r="1503" spans="1:16" ht="15" customHeight="1">
      <c r="A1503" s="41">
        <f>RANK(N1503,$N$18:$N$1857)</f>
        <v>522</v>
      </c>
      <c r="B1503" s="146"/>
      <c r="C1503" s="144"/>
      <c r="D1503" s="144"/>
      <c r="E1503" s="144"/>
      <c r="F1503" s="144"/>
      <c r="G1503" s="42"/>
      <c r="H1503" s="42"/>
      <c r="I1503" s="42"/>
      <c r="J1503" s="42"/>
      <c r="K1503" s="42"/>
      <c r="L1503" s="42"/>
      <c r="M1503" s="42"/>
      <c r="N1503" s="43">
        <f>SUM(G1503*$D$8+H1503*$D$5+I1503*$D$9+J1503*$D$6+K1503*$D$11+L1503*$D$10+M1503*$D$7)</f>
        <v>0</v>
      </c>
      <c r="O1503" s="97" t="e">
        <f>VLOOKUP(B1503,#REF!,14,0)</f>
        <v>#REF!</v>
      </c>
      <c r="P1503" s="106">
        <f>SUM((((I1503+L1503)/1300*0.35)+(J1503+M1503)/14.5*0.35)+(K1503/85)*0.3)*100</f>
        <v>0</v>
      </c>
    </row>
    <row r="1504" spans="1:16" ht="15" customHeight="1">
      <c r="A1504" s="41">
        <f>RANK(N1504,$N$18:$N$1857)</f>
        <v>522</v>
      </c>
      <c r="B1504" s="146"/>
      <c r="C1504" s="144"/>
      <c r="D1504" s="144"/>
      <c r="E1504" s="144"/>
      <c r="F1504" s="144"/>
      <c r="G1504" s="42"/>
      <c r="H1504" s="42"/>
      <c r="I1504" s="42"/>
      <c r="J1504" s="42"/>
      <c r="K1504" s="42"/>
      <c r="L1504" s="42"/>
      <c r="M1504" s="42"/>
      <c r="N1504" s="43">
        <f>SUM(G1504*$D$8+H1504*$D$5+I1504*$D$9+J1504*$D$6+K1504*$D$11+L1504*$D$10+M1504*$D$7)</f>
        <v>0</v>
      </c>
      <c r="O1504" s="97" t="e">
        <f>VLOOKUP(B1504,#REF!,14,0)</f>
        <v>#REF!</v>
      </c>
      <c r="P1504" s="106">
        <f>SUM((((I1504+L1504)/1300*0.35)+(J1504+M1504)/14.5*0.35)+(K1504/85)*0.3)*100</f>
        <v>0</v>
      </c>
    </row>
    <row r="1505" spans="1:16" ht="15" customHeight="1">
      <c r="A1505" s="41">
        <f>RANK(N1505,$N$18:$N$1857)</f>
        <v>522</v>
      </c>
      <c r="B1505" s="146"/>
      <c r="C1505" s="144"/>
      <c r="D1505" s="144"/>
      <c r="E1505" s="144"/>
      <c r="F1505" s="144"/>
      <c r="G1505" s="42"/>
      <c r="H1505" s="42"/>
      <c r="I1505" s="42"/>
      <c r="J1505" s="42"/>
      <c r="K1505" s="42"/>
      <c r="L1505" s="42"/>
      <c r="M1505" s="42"/>
      <c r="N1505" s="43">
        <f>SUM(G1505*$D$8+H1505*$D$5+I1505*$D$9+J1505*$D$6+K1505*$D$11+L1505*$D$10+M1505*$D$7)</f>
        <v>0</v>
      </c>
      <c r="O1505" s="97" t="e">
        <f>VLOOKUP(B1505,#REF!,14,0)</f>
        <v>#REF!</v>
      </c>
      <c r="P1505" s="106">
        <f>SUM((((I1505+L1505)/1300*0.35)+(J1505+M1505)/14.5*0.35)+(K1505/85)*0.3)*100</f>
        <v>0</v>
      </c>
    </row>
    <row r="1506" spans="1:16" ht="15" customHeight="1">
      <c r="A1506" s="41">
        <f>RANK(N1506,$N$18:$N$1857)</f>
        <v>522</v>
      </c>
      <c r="B1506" s="146"/>
      <c r="C1506" s="144"/>
      <c r="D1506" s="144"/>
      <c r="E1506" s="144"/>
      <c r="F1506" s="144"/>
      <c r="G1506" s="42"/>
      <c r="H1506" s="42"/>
      <c r="I1506" s="42"/>
      <c r="J1506" s="42"/>
      <c r="K1506" s="42"/>
      <c r="L1506" s="42"/>
      <c r="M1506" s="42"/>
      <c r="N1506" s="43">
        <f>SUM(G1506*$D$8+H1506*$D$5+I1506*$D$9+J1506*$D$6+K1506*$D$11+L1506*$D$10+M1506*$D$7)</f>
        <v>0</v>
      </c>
      <c r="O1506" s="97" t="e">
        <f>VLOOKUP(B1506,#REF!,14,0)</f>
        <v>#REF!</v>
      </c>
      <c r="P1506" s="106">
        <f>SUM((((I1506+L1506)/1300*0.35)+(J1506+M1506)/14.5*0.35)+(K1506/85)*0.3)*100</f>
        <v>0</v>
      </c>
    </row>
    <row r="1507" spans="1:16" ht="15" customHeight="1">
      <c r="A1507" s="41">
        <f>RANK(N1507,$N$18:$N$1857)</f>
        <v>522</v>
      </c>
      <c r="B1507" s="146"/>
      <c r="C1507" s="144"/>
      <c r="D1507" s="144"/>
      <c r="E1507" s="144"/>
      <c r="F1507" s="144"/>
      <c r="G1507" s="42"/>
      <c r="H1507" s="42"/>
      <c r="I1507" s="42"/>
      <c r="J1507" s="42"/>
      <c r="K1507" s="42"/>
      <c r="L1507" s="42"/>
      <c r="M1507" s="42"/>
      <c r="N1507" s="43">
        <f>SUM(G1507*$D$8+H1507*$D$5+I1507*$D$9+J1507*$D$6+K1507*$D$11+L1507*$D$10+M1507*$D$7)</f>
        <v>0</v>
      </c>
      <c r="O1507" s="97" t="e">
        <f>VLOOKUP(B1507,#REF!,14,0)</f>
        <v>#REF!</v>
      </c>
      <c r="P1507" s="106">
        <f>SUM((((I1507+L1507)/1300*0.35)+(J1507+M1507)/14.5*0.35)+(K1507/85)*0.3)*100</f>
        <v>0</v>
      </c>
    </row>
    <row r="1508" spans="1:16" ht="15" customHeight="1">
      <c r="A1508" s="41">
        <f>RANK(N1508,$N$18:$N$1857)</f>
        <v>522</v>
      </c>
      <c r="B1508" s="146"/>
      <c r="C1508" s="144"/>
      <c r="D1508" s="144"/>
      <c r="E1508" s="144"/>
      <c r="F1508" s="144"/>
      <c r="G1508" s="42"/>
      <c r="H1508" s="42"/>
      <c r="I1508" s="42"/>
      <c r="J1508" s="42"/>
      <c r="K1508" s="42"/>
      <c r="L1508" s="42"/>
      <c r="M1508" s="42"/>
      <c r="N1508" s="43">
        <f>SUM(G1508*$D$8+H1508*$D$5+I1508*$D$9+J1508*$D$6+K1508*$D$11+L1508*$D$10+M1508*$D$7)</f>
        <v>0</v>
      </c>
      <c r="O1508" s="97" t="e">
        <f>VLOOKUP(B1508,#REF!,14,0)</f>
        <v>#REF!</v>
      </c>
      <c r="P1508" s="106">
        <f>SUM((((I1508+L1508)/1300*0.35)+(J1508+M1508)/14.5*0.35)+(K1508/85)*0.3)*100</f>
        <v>0</v>
      </c>
    </row>
    <row r="1509" spans="1:16" ht="15" customHeight="1">
      <c r="A1509" s="41">
        <f>RANK(N1509,$N$18:$N$1857)</f>
        <v>522</v>
      </c>
      <c r="B1509" s="146"/>
      <c r="C1509" s="144"/>
      <c r="D1509" s="144"/>
      <c r="E1509" s="144"/>
      <c r="F1509" s="144"/>
      <c r="G1509" s="42"/>
      <c r="H1509" s="42"/>
      <c r="I1509" s="42"/>
      <c r="J1509" s="42"/>
      <c r="K1509" s="42"/>
      <c r="L1509" s="42"/>
      <c r="M1509" s="42"/>
      <c r="N1509" s="43">
        <f>SUM(G1509*$D$8+H1509*$D$5+I1509*$D$9+J1509*$D$6+K1509*$D$11+L1509*$D$10+M1509*$D$7)</f>
        <v>0</v>
      </c>
      <c r="O1509" s="97" t="e">
        <f>VLOOKUP(B1509,#REF!,14,0)</f>
        <v>#REF!</v>
      </c>
      <c r="P1509" s="106">
        <f>SUM((((I1509+L1509)/1300*0.35)+(J1509+M1509)/14.5*0.35)+(K1509/85)*0.3)*100</f>
        <v>0</v>
      </c>
    </row>
    <row r="1510" spans="1:16" ht="15" customHeight="1">
      <c r="A1510" s="41">
        <f>RANK(N1510,$N$18:$N$1857)</f>
        <v>522</v>
      </c>
      <c r="B1510" s="143"/>
      <c r="C1510" s="144"/>
      <c r="D1510" s="144"/>
      <c r="E1510" s="144"/>
      <c r="F1510" s="144"/>
      <c r="G1510" s="42"/>
      <c r="H1510" s="42"/>
      <c r="I1510" s="42"/>
      <c r="J1510" s="42"/>
      <c r="K1510" s="42"/>
      <c r="L1510" s="42"/>
      <c r="M1510" s="42"/>
      <c r="N1510" s="43">
        <f>SUM(G1510*$D$8+H1510*$D$5+I1510*$D$9+J1510*$D$6+K1510*$D$11+L1510*$D$10+M1510*$D$7)</f>
        <v>0</v>
      </c>
      <c r="O1510" s="97" t="e">
        <f>VLOOKUP(B1510,#REF!,14,0)</f>
        <v>#REF!</v>
      </c>
      <c r="P1510" s="106">
        <f>SUM((((I1510+L1510)/1300*0.35)+(J1510+M1510)/14.5*0.35)+(K1510/85)*0.3)*100</f>
        <v>0</v>
      </c>
    </row>
    <row r="1511" spans="1:16" ht="15" customHeight="1">
      <c r="A1511" s="41">
        <f>RANK(N1511,$N$18:$N$1857)</f>
        <v>522</v>
      </c>
      <c r="B1511" s="143"/>
      <c r="C1511" s="144"/>
      <c r="D1511" s="144"/>
      <c r="E1511" s="144"/>
      <c r="F1511" s="144"/>
      <c r="G1511" s="42"/>
      <c r="H1511" s="42"/>
      <c r="I1511" s="42"/>
      <c r="J1511" s="42"/>
      <c r="K1511" s="42"/>
      <c r="L1511" s="42"/>
      <c r="M1511" s="42"/>
      <c r="N1511" s="43">
        <f>SUM(G1511*$D$8+H1511*$D$5+I1511*$D$9+J1511*$D$6+K1511*$D$11+L1511*$D$10+M1511*$D$7)</f>
        <v>0</v>
      </c>
      <c r="O1511" s="97" t="e">
        <f>VLOOKUP(B1511,#REF!,14,0)</f>
        <v>#REF!</v>
      </c>
      <c r="P1511" s="106">
        <f>SUM((((I1511+L1511)/1300*0.35)+(J1511+M1511)/14.5*0.35)+(K1511/85)*0.3)*100</f>
        <v>0</v>
      </c>
    </row>
    <row r="1512" spans="1:16" ht="15" customHeight="1">
      <c r="A1512" s="41">
        <f>RANK(N1512,$N$18:$N$1857)</f>
        <v>522</v>
      </c>
      <c r="B1512" s="146"/>
      <c r="C1512" s="144"/>
      <c r="D1512" s="144"/>
      <c r="E1512" s="144"/>
      <c r="F1512" s="144"/>
      <c r="G1512" s="42"/>
      <c r="H1512" s="42"/>
      <c r="I1512" s="42"/>
      <c r="J1512" s="42"/>
      <c r="K1512" s="42"/>
      <c r="L1512" s="42"/>
      <c r="M1512" s="42"/>
      <c r="N1512" s="43">
        <f>SUM(G1512*$D$8+H1512*$D$5+I1512*$D$9+J1512*$D$6+K1512*$D$11+L1512*$D$10+M1512*$D$7)</f>
        <v>0</v>
      </c>
      <c r="O1512" s="97" t="e">
        <f>VLOOKUP(B1512,#REF!,14,0)</f>
        <v>#REF!</v>
      </c>
      <c r="P1512" s="106">
        <f>SUM((((I1512+L1512)/1300*0.35)+(J1512+M1512)/14.5*0.35)+(K1512/85)*0.3)*100</f>
        <v>0</v>
      </c>
    </row>
    <row r="1513" spans="1:16" ht="15" customHeight="1">
      <c r="A1513" s="41">
        <f>RANK(N1513,$N$18:$N$1857)</f>
        <v>522</v>
      </c>
      <c r="B1513" s="146"/>
      <c r="C1513" s="144"/>
      <c r="D1513" s="144"/>
      <c r="E1513" s="144"/>
      <c r="F1513" s="144"/>
      <c r="G1513" s="42"/>
      <c r="H1513" s="42"/>
      <c r="I1513" s="42"/>
      <c r="J1513" s="42"/>
      <c r="K1513" s="42"/>
      <c r="L1513" s="42"/>
      <c r="M1513" s="42"/>
      <c r="N1513" s="43">
        <f>SUM(G1513*$D$8+H1513*$D$5+I1513*$D$9+J1513*$D$6+K1513*$D$11+L1513*$D$10+M1513*$D$7)</f>
        <v>0</v>
      </c>
      <c r="O1513" s="97" t="e">
        <f>VLOOKUP(B1513,#REF!,14,0)</f>
        <v>#REF!</v>
      </c>
      <c r="P1513" s="106">
        <f>SUM((((I1513+L1513)/1300*0.35)+(J1513+M1513)/14.5*0.35)+(K1513/85)*0.3)*100</f>
        <v>0</v>
      </c>
    </row>
    <row r="1514" spans="1:16" ht="15" customHeight="1">
      <c r="A1514" s="41">
        <f>RANK(N1514,$N$18:$N$1857)</f>
        <v>522</v>
      </c>
      <c r="B1514" s="146"/>
      <c r="C1514" s="144"/>
      <c r="D1514" s="144"/>
      <c r="E1514" s="144"/>
      <c r="F1514" s="144"/>
      <c r="G1514" s="42"/>
      <c r="H1514" s="42"/>
      <c r="I1514" s="42"/>
      <c r="J1514" s="42"/>
      <c r="K1514" s="42"/>
      <c r="L1514" s="42"/>
      <c r="M1514" s="42"/>
      <c r="N1514" s="43">
        <f>SUM(G1514*$D$8+H1514*$D$5+I1514*$D$9+J1514*$D$6+K1514*$D$11+L1514*$D$10+M1514*$D$7)</f>
        <v>0</v>
      </c>
      <c r="O1514" s="97" t="e">
        <f>VLOOKUP(B1514,#REF!,14,0)</f>
        <v>#REF!</v>
      </c>
      <c r="P1514" s="106">
        <f>SUM((((I1514+L1514)/1300*0.35)+(J1514+M1514)/14.5*0.35)+(K1514/85)*0.3)*100</f>
        <v>0</v>
      </c>
    </row>
    <row r="1515" spans="1:16" ht="15" customHeight="1">
      <c r="A1515" s="41">
        <f>RANK(N1515,$N$18:$N$1857)</f>
        <v>522</v>
      </c>
      <c r="B1515" s="146"/>
      <c r="C1515" s="144"/>
      <c r="D1515" s="144"/>
      <c r="E1515" s="144"/>
      <c r="F1515" s="144"/>
      <c r="G1515" s="42"/>
      <c r="H1515" s="42"/>
      <c r="I1515" s="42"/>
      <c r="J1515" s="42"/>
      <c r="K1515" s="42"/>
      <c r="L1515" s="42"/>
      <c r="M1515" s="42"/>
      <c r="N1515" s="43">
        <f>SUM(G1515*$D$8+H1515*$D$5+I1515*$D$9+J1515*$D$6+K1515*$D$11+L1515*$D$10+M1515*$D$7)</f>
        <v>0</v>
      </c>
      <c r="O1515" s="97" t="e">
        <f>VLOOKUP(B1515,#REF!,14,0)</f>
        <v>#REF!</v>
      </c>
      <c r="P1515" s="106">
        <f>SUM((((I1515+L1515)/1300*0.35)+(J1515+M1515)/14.5*0.35)+(K1515/85)*0.3)*100</f>
        <v>0</v>
      </c>
    </row>
    <row r="1516" spans="1:16" ht="15" customHeight="1">
      <c r="A1516" s="41">
        <f>RANK(N1516,$N$18:$N$1857)</f>
        <v>522</v>
      </c>
      <c r="B1516" s="146"/>
      <c r="C1516" s="144"/>
      <c r="D1516" s="144"/>
      <c r="E1516" s="144"/>
      <c r="F1516" s="144"/>
      <c r="G1516" s="42"/>
      <c r="H1516" s="42"/>
      <c r="I1516" s="42"/>
      <c r="J1516" s="42"/>
      <c r="K1516" s="42"/>
      <c r="L1516" s="42"/>
      <c r="M1516" s="42"/>
      <c r="N1516" s="43">
        <f>SUM(G1516*$D$8+H1516*$D$5+I1516*$D$9+J1516*$D$6+K1516*$D$11+L1516*$D$10+M1516*$D$7)</f>
        <v>0</v>
      </c>
      <c r="O1516" s="97" t="e">
        <f>VLOOKUP(B1516,#REF!,14,0)</f>
        <v>#REF!</v>
      </c>
      <c r="P1516" s="106">
        <f>SUM((((I1516+L1516)/1300*0.35)+(J1516+M1516)/14.5*0.35)+(K1516/85)*0.3)*100</f>
        <v>0</v>
      </c>
    </row>
    <row r="1517" spans="1:16" ht="15" customHeight="1">
      <c r="A1517" s="41">
        <f>RANK(N1517,$N$18:$N$1857)</f>
        <v>522</v>
      </c>
      <c r="B1517" s="146"/>
      <c r="C1517" s="144"/>
      <c r="D1517" s="144"/>
      <c r="E1517" s="144"/>
      <c r="F1517" s="144"/>
      <c r="G1517" s="42"/>
      <c r="H1517" s="42"/>
      <c r="I1517" s="42"/>
      <c r="J1517" s="42"/>
      <c r="K1517" s="42"/>
      <c r="L1517" s="42"/>
      <c r="M1517" s="42"/>
      <c r="N1517" s="43">
        <f>SUM(G1517*$D$8+H1517*$D$5+I1517*$D$9+J1517*$D$6+K1517*$D$11+L1517*$D$10+M1517*$D$7)</f>
        <v>0</v>
      </c>
      <c r="O1517" s="97" t="e">
        <f>VLOOKUP(B1517,#REF!,14,0)</f>
        <v>#REF!</v>
      </c>
      <c r="P1517" s="106">
        <f>SUM((((I1517+L1517)/1300*0.35)+(J1517+M1517)/14.5*0.35)+(K1517/85)*0.3)*100</f>
        <v>0</v>
      </c>
    </row>
    <row r="1518" spans="1:16" ht="15" customHeight="1">
      <c r="A1518" s="41">
        <f>RANK(N1518,$N$18:$N$1857)</f>
        <v>522</v>
      </c>
      <c r="B1518" s="146"/>
      <c r="C1518" s="144"/>
      <c r="D1518" s="144"/>
      <c r="E1518" s="144"/>
      <c r="F1518" s="144"/>
      <c r="G1518" s="42"/>
      <c r="H1518" s="42"/>
      <c r="I1518" s="42"/>
      <c r="J1518" s="42"/>
      <c r="K1518" s="42"/>
      <c r="L1518" s="42"/>
      <c r="M1518" s="42"/>
      <c r="N1518" s="43">
        <f>SUM(G1518*$D$8+H1518*$D$5+I1518*$D$9+J1518*$D$6+K1518*$D$11+L1518*$D$10+M1518*$D$7)</f>
        <v>0</v>
      </c>
      <c r="O1518" s="97" t="e">
        <f>VLOOKUP(B1518,#REF!,14,0)</f>
        <v>#REF!</v>
      </c>
      <c r="P1518" s="106">
        <f>SUM((((I1518+L1518)/1300*0.35)+(J1518+M1518)/14.5*0.35)+(K1518/85)*0.3)*100</f>
        <v>0</v>
      </c>
    </row>
    <row r="1519" spans="1:16" ht="15" customHeight="1">
      <c r="A1519" s="41">
        <f>RANK(N1519,$N$18:$N$1857)</f>
        <v>522</v>
      </c>
      <c r="B1519" s="146"/>
      <c r="C1519" s="144"/>
      <c r="D1519" s="144"/>
      <c r="E1519" s="144"/>
      <c r="F1519" s="144"/>
      <c r="G1519" s="42"/>
      <c r="H1519" s="42"/>
      <c r="I1519" s="42"/>
      <c r="J1519" s="42"/>
      <c r="K1519" s="42"/>
      <c r="L1519" s="42"/>
      <c r="M1519" s="42"/>
      <c r="N1519" s="43">
        <f>SUM(G1519*$D$8+H1519*$D$5+I1519*$D$9+J1519*$D$6+K1519*$D$11+L1519*$D$10+M1519*$D$7)</f>
        <v>0</v>
      </c>
      <c r="O1519" s="97" t="e">
        <f>VLOOKUP(B1519,#REF!,14,0)</f>
        <v>#REF!</v>
      </c>
      <c r="P1519" s="106">
        <f>SUM((((I1519+L1519)/1300*0.35)+(J1519+M1519)/14.5*0.35)+(K1519/85)*0.3)*100</f>
        <v>0</v>
      </c>
    </row>
    <row r="1520" spans="1:16" ht="15" customHeight="1">
      <c r="A1520" s="41">
        <f>RANK(N1520,$N$18:$N$1857)</f>
        <v>522</v>
      </c>
      <c r="B1520" s="146"/>
      <c r="C1520" s="144"/>
      <c r="D1520" s="144"/>
      <c r="E1520" s="144"/>
      <c r="F1520" s="144"/>
      <c r="G1520" s="42"/>
      <c r="H1520" s="42"/>
      <c r="I1520" s="42"/>
      <c r="J1520" s="42"/>
      <c r="K1520" s="42"/>
      <c r="L1520" s="42"/>
      <c r="M1520" s="42"/>
      <c r="N1520" s="43">
        <f>SUM(G1520*$D$8+H1520*$D$5+I1520*$D$9+J1520*$D$6+K1520*$D$11+L1520*$D$10+M1520*$D$7)</f>
        <v>0</v>
      </c>
      <c r="O1520" s="97" t="e">
        <f>VLOOKUP(B1520,#REF!,14,0)</f>
        <v>#REF!</v>
      </c>
      <c r="P1520" s="106">
        <f>SUM((((I1520+L1520)/1300*0.35)+(J1520+M1520)/14.5*0.35)+(K1520/85)*0.3)*100</f>
        <v>0</v>
      </c>
    </row>
    <row r="1521" spans="1:16" ht="15" customHeight="1">
      <c r="A1521" s="41">
        <f>RANK(N1521,$N$18:$N$1857)</f>
        <v>522</v>
      </c>
      <c r="B1521" s="146"/>
      <c r="C1521" s="144"/>
      <c r="D1521" s="144"/>
      <c r="E1521" s="144"/>
      <c r="F1521" s="144"/>
      <c r="G1521" s="42"/>
      <c r="H1521" s="42"/>
      <c r="I1521" s="42"/>
      <c r="J1521" s="42"/>
      <c r="K1521" s="42"/>
      <c r="L1521" s="42"/>
      <c r="M1521" s="42"/>
      <c r="N1521" s="43">
        <f>SUM(G1521*$D$8+H1521*$D$5+I1521*$D$9+J1521*$D$6+K1521*$D$11+L1521*$D$10+M1521*$D$7)</f>
        <v>0</v>
      </c>
      <c r="O1521" s="97" t="e">
        <f>VLOOKUP(B1521,#REF!,14,0)</f>
        <v>#REF!</v>
      </c>
      <c r="P1521" s="106">
        <f>SUM((((I1521+L1521)/1300*0.35)+(J1521+M1521)/14.5*0.35)+(K1521/85)*0.3)*100</f>
        <v>0</v>
      </c>
    </row>
    <row r="1522" spans="1:16" ht="15" customHeight="1">
      <c r="A1522" s="41">
        <f>RANK(N1522,$N$18:$N$1857)</f>
        <v>522</v>
      </c>
      <c r="B1522" s="143"/>
      <c r="C1522" s="144"/>
      <c r="D1522" s="144"/>
      <c r="E1522" s="144"/>
      <c r="F1522" s="144"/>
      <c r="G1522" s="42"/>
      <c r="H1522" s="42"/>
      <c r="I1522" s="42"/>
      <c r="J1522" s="42"/>
      <c r="K1522" s="42"/>
      <c r="L1522" s="42"/>
      <c r="M1522" s="42"/>
      <c r="N1522" s="43">
        <f>SUM(G1522*$D$8+H1522*$D$5+I1522*$D$9+J1522*$D$6+K1522*$D$11+L1522*$D$10+M1522*$D$7)</f>
        <v>0</v>
      </c>
      <c r="O1522" s="97" t="e">
        <f>VLOOKUP(B1522,#REF!,14,0)</f>
        <v>#REF!</v>
      </c>
      <c r="P1522" s="106">
        <f>SUM((((I1522+L1522)/1300*0.35)+(J1522+M1522)/14.5*0.35)+(K1522/85)*0.3)*100</f>
        <v>0</v>
      </c>
    </row>
    <row r="1523" spans="1:16" ht="15" customHeight="1">
      <c r="A1523" s="41">
        <f>RANK(N1523,$N$18:$N$1857)</f>
        <v>522</v>
      </c>
      <c r="B1523" s="143"/>
      <c r="C1523" s="144"/>
      <c r="D1523" s="144"/>
      <c r="E1523" s="144"/>
      <c r="F1523" s="144"/>
      <c r="G1523" s="42"/>
      <c r="H1523" s="42"/>
      <c r="I1523" s="42"/>
      <c r="J1523" s="42"/>
      <c r="K1523" s="42"/>
      <c r="L1523" s="42"/>
      <c r="M1523" s="42"/>
      <c r="N1523" s="43">
        <f>SUM(G1523*$D$8+H1523*$D$5+I1523*$D$9+J1523*$D$6+K1523*$D$11+L1523*$D$10+M1523*$D$7)</f>
        <v>0</v>
      </c>
      <c r="O1523" s="97" t="e">
        <f>VLOOKUP(B1523,#REF!,14,0)</f>
        <v>#REF!</v>
      </c>
      <c r="P1523" s="106">
        <f>SUM((((I1523+L1523)/1300*0.35)+(J1523+M1523)/14.5*0.35)+(K1523/85)*0.3)*100</f>
        <v>0</v>
      </c>
    </row>
    <row r="1524" spans="1:16" ht="15" customHeight="1">
      <c r="A1524" s="41">
        <f>RANK(N1524,$N$18:$N$1857)</f>
        <v>522</v>
      </c>
      <c r="B1524" s="146"/>
      <c r="C1524" s="144"/>
      <c r="D1524" s="144"/>
      <c r="E1524" s="144"/>
      <c r="F1524" s="144"/>
      <c r="G1524" s="42"/>
      <c r="H1524" s="42"/>
      <c r="I1524" s="42"/>
      <c r="J1524" s="42"/>
      <c r="K1524" s="42"/>
      <c r="L1524" s="42"/>
      <c r="M1524" s="42"/>
      <c r="N1524" s="43">
        <f>SUM(G1524*$D$8+H1524*$D$5+I1524*$D$9+J1524*$D$6+K1524*$D$11+L1524*$D$10+M1524*$D$7)</f>
        <v>0</v>
      </c>
      <c r="O1524" s="97" t="e">
        <f>VLOOKUP(B1524,#REF!,14,0)</f>
        <v>#REF!</v>
      </c>
      <c r="P1524" s="106">
        <f>SUM((((I1524+L1524)/1300*0.35)+(J1524+M1524)/14.5*0.35)+(K1524/85)*0.3)*100</f>
        <v>0</v>
      </c>
    </row>
    <row r="1525" spans="1:16" ht="15" customHeight="1">
      <c r="A1525" s="41">
        <f>RANK(N1525,$N$18:$N$1857)</f>
        <v>522</v>
      </c>
      <c r="B1525" s="146"/>
      <c r="C1525" s="144"/>
      <c r="D1525" s="144"/>
      <c r="E1525" s="144"/>
      <c r="F1525" s="144"/>
      <c r="G1525" s="42"/>
      <c r="H1525" s="42"/>
      <c r="I1525" s="42"/>
      <c r="J1525" s="42"/>
      <c r="K1525" s="42"/>
      <c r="L1525" s="42"/>
      <c r="M1525" s="42"/>
      <c r="N1525" s="43">
        <f>SUM(G1525*$D$8+H1525*$D$5+I1525*$D$9+J1525*$D$6+K1525*$D$11+L1525*$D$10+M1525*$D$7)</f>
        <v>0</v>
      </c>
      <c r="O1525" s="97" t="e">
        <f>VLOOKUP(B1525,#REF!,14,0)</f>
        <v>#REF!</v>
      </c>
      <c r="P1525" s="106">
        <f>SUM((((I1525+L1525)/1300*0.35)+(J1525+M1525)/14.5*0.35)+(K1525/85)*0.3)*100</f>
        <v>0</v>
      </c>
    </row>
    <row r="1526" spans="1:16" ht="15" customHeight="1">
      <c r="A1526" s="41">
        <f>RANK(N1526,$N$18:$N$1857)</f>
        <v>522</v>
      </c>
      <c r="B1526" s="146"/>
      <c r="C1526" s="144"/>
      <c r="D1526" s="144"/>
      <c r="E1526" s="144"/>
      <c r="F1526" s="144"/>
      <c r="G1526" s="42"/>
      <c r="H1526" s="42"/>
      <c r="I1526" s="42"/>
      <c r="J1526" s="42"/>
      <c r="K1526" s="42"/>
      <c r="L1526" s="42"/>
      <c r="M1526" s="42"/>
      <c r="N1526" s="43">
        <f>SUM(G1526*$D$8+H1526*$D$5+I1526*$D$9+J1526*$D$6+K1526*$D$11+L1526*$D$10+M1526*$D$7)</f>
        <v>0</v>
      </c>
      <c r="O1526" s="97" t="e">
        <f>VLOOKUP(B1526,#REF!,14,0)</f>
        <v>#REF!</v>
      </c>
      <c r="P1526" s="106">
        <f>SUM((((I1526+L1526)/1300*0.35)+(J1526+M1526)/14.5*0.35)+(K1526/85)*0.3)*100</f>
        <v>0</v>
      </c>
    </row>
    <row r="1527" spans="1:16" ht="15" customHeight="1">
      <c r="A1527" s="41">
        <f>RANK(N1527,$N$18:$N$1857)</f>
        <v>522</v>
      </c>
      <c r="B1527" s="146"/>
      <c r="C1527" s="144"/>
      <c r="D1527" s="144"/>
      <c r="E1527" s="144"/>
      <c r="F1527" s="144"/>
      <c r="G1527" s="42"/>
      <c r="H1527" s="42"/>
      <c r="I1527" s="42"/>
      <c r="J1527" s="42"/>
      <c r="K1527" s="42"/>
      <c r="L1527" s="42"/>
      <c r="M1527" s="42"/>
      <c r="N1527" s="43">
        <f>SUM(G1527*$D$8+H1527*$D$5+I1527*$D$9+J1527*$D$6+K1527*$D$11+L1527*$D$10+M1527*$D$7)</f>
        <v>0</v>
      </c>
      <c r="O1527" s="97" t="e">
        <f>VLOOKUP(B1527,#REF!,14,0)</f>
        <v>#REF!</v>
      </c>
      <c r="P1527" s="106">
        <f>SUM((((I1527+L1527)/1300*0.35)+(J1527+M1527)/14.5*0.35)+(K1527/85)*0.3)*100</f>
        <v>0</v>
      </c>
    </row>
    <row r="1528" spans="1:16" ht="15" customHeight="1">
      <c r="A1528" s="41">
        <f>RANK(N1528,$N$18:$N$1857)</f>
        <v>522</v>
      </c>
      <c r="B1528" s="146"/>
      <c r="C1528" s="144"/>
      <c r="D1528" s="144"/>
      <c r="E1528" s="144"/>
      <c r="F1528" s="144"/>
      <c r="G1528" s="42"/>
      <c r="H1528" s="42"/>
      <c r="I1528" s="42"/>
      <c r="J1528" s="42"/>
      <c r="K1528" s="42"/>
      <c r="L1528" s="42"/>
      <c r="M1528" s="42"/>
      <c r="N1528" s="43">
        <f>SUM(G1528*$D$8+H1528*$D$5+I1528*$D$9+J1528*$D$6+K1528*$D$11+L1528*$D$10+M1528*$D$7)</f>
        <v>0</v>
      </c>
      <c r="O1528" s="97" t="e">
        <f>VLOOKUP(B1528,#REF!,14,0)</f>
        <v>#REF!</v>
      </c>
      <c r="P1528" s="106">
        <f>SUM((((I1528+L1528)/1300*0.35)+(J1528+M1528)/14.5*0.35)+(K1528/85)*0.3)*100</f>
        <v>0</v>
      </c>
    </row>
    <row r="1529" spans="1:16" ht="15" customHeight="1">
      <c r="A1529" s="41">
        <f>RANK(N1529,$N$18:$N$1857)</f>
        <v>522</v>
      </c>
      <c r="B1529" s="146"/>
      <c r="C1529" s="144"/>
      <c r="D1529" s="144"/>
      <c r="E1529" s="144"/>
      <c r="F1529" s="144"/>
      <c r="G1529" s="42"/>
      <c r="H1529" s="42"/>
      <c r="I1529" s="42"/>
      <c r="J1529" s="42"/>
      <c r="K1529" s="42"/>
      <c r="L1529" s="42"/>
      <c r="M1529" s="42"/>
      <c r="N1529" s="43">
        <f>SUM(G1529*$D$8+H1529*$D$5+I1529*$D$9+J1529*$D$6+K1529*$D$11+L1529*$D$10+M1529*$D$7)</f>
        <v>0</v>
      </c>
      <c r="O1529" s="97" t="e">
        <f>VLOOKUP(B1529,#REF!,14,0)</f>
        <v>#REF!</v>
      </c>
      <c r="P1529" s="106">
        <f>SUM((((I1529+L1529)/1300*0.35)+(J1529+M1529)/14.5*0.35)+(K1529/85)*0.3)*100</f>
        <v>0</v>
      </c>
    </row>
    <row r="1530" spans="1:16" ht="15" customHeight="1">
      <c r="A1530" s="41">
        <f>RANK(N1530,$N$18:$N$1857)</f>
        <v>522</v>
      </c>
      <c r="B1530" s="146"/>
      <c r="C1530" s="144"/>
      <c r="D1530" s="144"/>
      <c r="E1530" s="144"/>
      <c r="F1530" s="144"/>
      <c r="G1530" s="42"/>
      <c r="H1530" s="42"/>
      <c r="I1530" s="42"/>
      <c r="J1530" s="42"/>
      <c r="K1530" s="42"/>
      <c r="L1530" s="42"/>
      <c r="M1530" s="42"/>
      <c r="N1530" s="43">
        <f>SUM(G1530*$D$8+H1530*$D$5+I1530*$D$9+J1530*$D$6+K1530*$D$11+L1530*$D$10+M1530*$D$7)</f>
        <v>0</v>
      </c>
      <c r="O1530" s="97" t="e">
        <f>VLOOKUP(B1530,#REF!,14,0)</f>
        <v>#REF!</v>
      </c>
      <c r="P1530" s="106">
        <f>SUM((((I1530+L1530)/1300*0.35)+(J1530+M1530)/14.5*0.35)+(K1530/85)*0.3)*100</f>
        <v>0</v>
      </c>
    </row>
    <row r="1531" spans="1:16" ht="15" customHeight="1">
      <c r="A1531" s="41">
        <f>RANK(N1531,$N$18:$N$1857)</f>
        <v>522</v>
      </c>
      <c r="B1531" s="146"/>
      <c r="C1531" s="144"/>
      <c r="D1531" s="144"/>
      <c r="E1531" s="144"/>
      <c r="F1531" s="144"/>
      <c r="G1531" s="42"/>
      <c r="H1531" s="42"/>
      <c r="I1531" s="42"/>
      <c r="J1531" s="42"/>
      <c r="K1531" s="42"/>
      <c r="L1531" s="42"/>
      <c r="M1531" s="42"/>
      <c r="N1531" s="43">
        <f>SUM(G1531*$D$8+H1531*$D$5+I1531*$D$9+J1531*$D$6+K1531*$D$11+L1531*$D$10+M1531*$D$7)</f>
        <v>0</v>
      </c>
      <c r="O1531" s="97" t="e">
        <f>VLOOKUP(B1531,#REF!,14,0)</f>
        <v>#REF!</v>
      </c>
      <c r="P1531" s="106">
        <f>SUM((((I1531+L1531)/1300*0.35)+(J1531+M1531)/14.5*0.35)+(K1531/85)*0.3)*100</f>
        <v>0</v>
      </c>
    </row>
    <row r="1532" spans="1:16" ht="15" customHeight="1">
      <c r="A1532" s="41">
        <f>RANK(N1532,$N$18:$N$1857)</f>
        <v>522</v>
      </c>
      <c r="B1532" s="146"/>
      <c r="C1532" s="144"/>
      <c r="D1532" s="144"/>
      <c r="E1532" s="144"/>
      <c r="F1532" s="144"/>
      <c r="G1532" s="42"/>
      <c r="H1532" s="42"/>
      <c r="I1532" s="42"/>
      <c r="J1532" s="42"/>
      <c r="K1532" s="42"/>
      <c r="L1532" s="42"/>
      <c r="M1532" s="42"/>
      <c r="N1532" s="43">
        <f>SUM(G1532*$D$8+H1532*$D$5+I1532*$D$9+J1532*$D$6+K1532*$D$11+L1532*$D$10+M1532*$D$7)</f>
        <v>0</v>
      </c>
      <c r="O1532" s="97" t="e">
        <f>VLOOKUP(B1532,#REF!,14,0)</f>
        <v>#REF!</v>
      </c>
      <c r="P1532" s="106">
        <f>SUM((((I1532+L1532)/1300*0.35)+(J1532+M1532)/14.5*0.35)+(K1532/85)*0.3)*100</f>
        <v>0</v>
      </c>
    </row>
    <row r="1533" spans="1:16" ht="15" customHeight="1">
      <c r="A1533" s="41">
        <f>RANK(N1533,$N$18:$N$1857)</f>
        <v>522</v>
      </c>
      <c r="B1533" s="146"/>
      <c r="C1533" s="144"/>
      <c r="D1533" s="144"/>
      <c r="E1533" s="144"/>
      <c r="F1533" s="144"/>
      <c r="G1533" s="42"/>
      <c r="H1533" s="42"/>
      <c r="I1533" s="42"/>
      <c r="J1533" s="42"/>
      <c r="K1533" s="42"/>
      <c r="L1533" s="42"/>
      <c r="M1533" s="42"/>
      <c r="N1533" s="43">
        <f>SUM(G1533*$D$8+H1533*$D$5+I1533*$D$9+J1533*$D$6+K1533*$D$11+L1533*$D$10+M1533*$D$7)</f>
        <v>0</v>
      </c>
      <c r="O1533" s="97" t="e">
        <f>VLOOKUP(B1533,#REF!,14,0)</f>
        <v>#REF!</v>
      </c>
      <c r="P1533" s="106">
        <f>SUM((((I1533+L1533)/1300*0.35)+(J1533+M1533)/14.5*0.35)+(K1533/85)*0.3)*100</f>
        <v>0</v>
      </c>
    </row>
    <row r="1534" spans="1:16" ht="15" customHeight="1">
      <c r="A1534" s="41">
        <f>RANK(N1534,$N$18:$N$1857)</f>
        <v>522</v>
      </c>
      <c r="B1534" s="146"/>
      <c r="C1534" s="144"/>
      <c r="D1534" s="144"/>
      <c r="E1534" s="144"/>
      <c r="F1534" s="144"/>
      <c r="G1534" s="42"/>
      <c r="H1534" s="42"/>
      <c r="I1534" s="42"/>
      <c r="J1534" s="42"/>
      <c r="K1534" s="42"/>
      <c r="L1534" s="42"/>
      <c r="M1534" s="42"/>
      <c r="N1534" s="43">
        <f>SUM(G1534*$D$8+H1534*$D$5+I1534*$D$9+J1534*$D$6+K1534*$D$11+L1534*$D$10+M1534*$D$7)</f>
        <v>0</v>
      </c>
      <c r="O1534" s="97" t="e">
        <f>VLOOKUP(B1534,#REF!,14,0)</f>
        <v>#REF!</v>
      </c>
      <c r="P1534" s="106">
        <f>SUM((((I1534+L1534)/1300*0.35)+(J1534+M1534)/14.5*0.35)+(K1534/85)*0.3)*100</f>
        <v>0</v>
      </c>
    </row>
    <row r="1535" spans="1:16" ht="15" customHeight="1">
      <c r="A1535" s="41">
        <f>RANK(N1535,$N$18:$N$1857)</f>
        <v>522</v>
      </c>
      <c r="B1535" s="146"/>
      <c r="C1535" s="144"/>
      <c r="D1535" s="144"/>
      <c r="E1535" s="144"/>
      <c r="F1535" s="144"/>
      <c r="G1535" s="42"/>
      <c r="H1535" s="42"/>
      <c r="I1535" s="42"/>
      <c r="J1535" s="42"/>
      <c r="K1535" s="42"/>
      <c r="L1535" s="42"/>
      <c r="M1535" s="42"/>
      <c r="N1535" s="43">
        <f>SUM(G1535*$D$8+H1535*$D$5+I1535*$D$9+J1535*$D$6+K1535*$D$11+L1535*$D$10+M1535*$D$7)</f>
        <v>0</v>
      </c>
      <c r="O1535" s="97" t="e">
        <f>VLOOKUP(B1535,#REF!,14,0)</f>
        <v>#REF!</v>
      </c>
      <c r="P1535" s="106">
        <f>SUM((((I1535+L1535)/1300*0.35)+(J1535+M1535)/14.5*0.35)+(K1535/85)*0.3)*100</f>
        <v>0</v>
      </c>
    </row>
    <row r="1536" spans="1:16" ht="15" customHeight="1">
      <c r="A1536" s="41">
        <f>RANK(N1536,$N$18:$N$1857)</f>
        <v>522</v>
      </c>
      <c r="B1536" s="146"/>
      <c r="C1536" s="144"/>
      <c r="D1536" s="144"/>
      <c r="E1536" s="144"/>
      <c r="F1536" s="144"/>
      <c r="G1536" s="42"/>
      <c r="H1536" s="42"/>
      <c r="I1536" s="42"/>
      <c r="J1536" s="42"/>
      <c r="K1536" s="42"/>
      <c r="L1536" s="42"/>
      <c r="M1536" s="42"/>
      <c r="N1536" s="43">
        <f>SUM(G1536*$D$8+H1536*$D$5+I1536*$D$9+J1536*$D$6+K1536*$D$11+L1536*$D$10+M1536*$D$7)</f>
        <v>0</v>
      </c>
      <c r="O1536" s="97" t="e">
        <f>VLOOKUP(B1536,#REF!,14,0)</f>
        <v>#REF!</v>
      </c>
      <c r="P1536" s="106">
        <f>SUM((((I1536+L1536)/1300*0.35)+(J1536+M1536)/14.5*0.35)+(K1536/85)*0.3)*100</f>
        <v>0</v>
      </c>
    </row>
    <row r="1537" spans="1:16" ht="15" customHeight="1">
      <c r="A1537" s="41">
        <f>RANK(N1537,$N$18:$N$1857)</f>
        <v>522</v>
      </c>
      <c r="B1537" s="146"/>
      <c r="C1537" s="144"/>
      <c r="D1537" s="144"/>
      <c r="E1537" s="144"/>
      <c r="F1537" s="144"/>
      <c r="G1537" s="42"/>
      <c r="H1537" s="42"/>
      <c r="I1537" s="42"/>
      <c r="J1537" s="42"/>
      <c r="K1537" s="42"/>
      <c r="L1537" s="42"/>
      <c r="M1537" s="42"/>
      <c r="N1537" s="43">
        <f>SUM(G1537*$D$8+H1537*$D$5+I1537*$D$9+J1537*$D$6+K1537*$D$11+L1537*$D$10+M1537*$D$7)</f>
        <v>0</v>
      </c>
      <c r="O1537" s="97" t="e">
        <f>VLOOKUP(B1537,#REF!,14,0)</f>
        <v>#REF!</v>
      </c>
      <c r="P1537" s="106">
        <f>SUM((((I1537+L1537)/1300*0.35)+(J1537+M1537)/14.5*0.35)+(K1537/85)*0.3)*100</f>
        <v>0</v>
      </c>
    </row>
    <row r="1538" spans="1:16" ht="15" customHeight="1">
      <c r="A1538" s="41">
        <f>RANK(N1538,$N$18:$N$1857)</f>
        <v>522</v>
      </c>
      <c r="B1538" s="146"/>
      <c r="C1538" s="144"/>
      <c r="D1538" s="144"/>
      <c r="E1538" s="144"/>
      <c r="F1538" s="144"/>
      <c r="G1538" s="42"/>
      <c r="H1538" s="42"/>
      <c r="I1538" s="42"/>
      <c r="J1538" s="42"/>
      <c r="K1538" s="42"/>
      <c r="L1538" s="42"/>
      <c r="M1538" s="42"/>
      <c r="N1538" s="43">
        <f>SUM(G1538*$D$8+H1538*$D$5+I1538*$D$9+J1538*$D$6+K1538*$D$11+L1538*$D$10+M1538*$D$7)</f>
        <v>0</v>
      </c>
      <c r="O1538" s="97" t="e">
        <f>VLOOKUP(B1538,#REF!,14,0)</f>
        <v>#REF!</v>
      </c>
      <c r="P1538" s="106">
        <f>SUM((((I1538+L1538)/1300*0.35)+(J1538+M1538)/14.5*0.35)+(K1538/85)*0.3)*100</f>
        <v>0</v>
      </c>
    </row>
    <row r="1539" spans="1:16" ht="15" customHeight="1">
      <c r="A1539" s="41">
        <f>RANK(N1539,$N$18:$N$1857)</f>
        <v>522</v>
      </c>
      <c r="B1539" s="146"/>
      <c r="C1539" s="144"/>
      <c r="D1539" s="144"/>
      <c r="E1539" s="144"/>
      <c r="F1539" s="144"/>
      <c r="G1539" s="42"/>
      <c r="H1539" s="42"/>
      <c r="I1539" s="42"/>
      <c r="J1539" s="42"/>
      <c r="K1539" s="42"/>
      <c r="L1539" s="42"/>
      <c r="M1539" s="42"/>
      <c r="N1539" s="43">
        <f>SUM(G1539*$D$8+H1539*$D$5+I1539*$D$9+J1539*$D$6+K1539*$D$11+L1539*$D$10+M1539*$D$7)</f>
        <v>0</v>
      </c>
      <c r="O1539" s="97" t="e">
        <f>VLOOKUP(B1539,#REF!,14,0)</f>
        <v>#REF!</v>
      </c>
      <c r="P1539" s="106">
        <f>SUM((((I1539+L1539)/1300*0.35)+(J1539+M1539)/14.5*0.35)+(K1539/85)*0.3)*100</f>
        <v>0</v>
      </c>
    </row>
    <row r="1540" spans="1:16" ht="15" customHeight="1">
      <c r="A1540" s="41">
        <f>RANK(N1540,$N$18:$N$1857)</f>
        <v>522</v>
      </c>
      <c r="B1540" s="146"/>
      <c r="C1540" s="144"/>
      <c r="D1540" s="144"/>
      <c r="E1540" s="144"/>
      <c r="F1540" s="144"/>
      <c r="G1540" s="42"/>
      <c r="H1540" s="42"/>
      <c r="I1540" s="42"/>
      <c r="J1540" s="42"/>
      <c r="K1540" s="42"/>
      <c r="L1540" s="42"/>
      <c r="M1540" s="42"/>
      <c r="N1540" s="43">
        <f>SUM(G1540*$D$8+H1540*$D$5+I1540*$D$9+J1540*$D$6+K1540*$D$11+L1540*$D$10+M1540*$D$7)</f>
        <v>0</v>
      </c>
      <c r="O1540" s="97" t="e">
        <f>VLOOKUP(B1540,#REF!,14,0)</f>
        <v>#REF!</v>
      </c>
      <c r="P1540" s="106">
        <f>SUM((((I1540+L1540)/1300*0.35)+(J1540+M1540)/14.5*0.35)+(K1540/85)*0.3)*100</f>
        <v>0</v>
      </c>
    </row>
    <row r="1541" spans="1:16" ht="15" customHeight="1">
      <c r="A1541" s="41">
        <f>RANK(N1541,$N$18:$N$1857)</f>
        <v>522</v>
      </c>
      <c r="B1541" s="146"/>
      <c r="C1541" s="144"/>
      <c r="D1541" s="144"/>
      <c r="E1541" s="144"/>
      <c r="F1541" s="144"/>
      <c r="G1541" s="42"/>
      <c r="H1541" s="42"/>
      <c r="I1541" s="42"/>
      <c r="J1541" s="42"/>
      <c r="K1541" s="42"/>
      <c r="L1541" s="42"/>
      <c r="M1541" s="42"/>
      <c r="N1541" s="43">
        <f>SUM(G1541*$D$8+H1541*$D$5+I1541*$D$9+J1541*$D$6+K1541*$D$11+L1541*$D$10+M1541*$D$7)</f>
        <v>0</v>
      </c>
      <c r="O1541" s="97" t="e">
        <f>VLOOKUP(B1541,#REF!,14,0)</f>
        <v>#REF!</v>
      </c>
      <c r="P1541" s="106">
        <f>SUM((((I1541+L1541)/1300*0.35)+(J1541+M1541)/14.5*0.35)+(K1541/85)*0.3)*100</f>
        <v>0</v>
      </c>
    </row>
    <row r="1542" spans="1:16" ht="15" customHeight="1">
      <c r="A1542" s="41">
        <f>RANK(N1542,$N$18:$N$1857)</f>
        <v>522</v>
      </c>
      <c r="B1542" s="146"/>
      <c r="C1542" s="144"/>
      <c r="D1542" s="144"/>
      <c r="E1542" s="144"/>
      <c r="F1542" s="144"/>
      <c r="G1542" s="42"/>
      <c r="H1542" s="42"/>
      <c r="I1542" s="42"/>
      <c r="J1542" s="42"/>
      <c r="K1542" s="42"/>
      <c r="L1542" s="42"/>
      <c r="M1542" s="42"/>
      <c r="N1542" s="43">
        <f>SUM(G1542*$D$8+H1542*$D$5+I1542*$D$9+J1542*$D$6+K1542*$D$11+L1542*$D$10+M1542*$D$7)</f>
        <v>0</v>
      </c>
      <c r="O1542" s="97" t="e">
        <f>VLOOKUP(B1542,#REF!,14,0)</f>
        <v>#REF!</v>
      </c>
      <c r="P1542" s="106">
        <f>SUM((((I1542+L1542)/1300*0.35)+(J1542+M1542)/14.5*0.35)+(K1542/85)*0.3)*100</f>
        <v>0</v>
      </c>
    </row>
    <row r="1543" spans="1:16" ht="15" customHeight="1">
      <c r="A1543" s="41">
        <f>RANK(N1543,$N$18:$N$1857)</f>
        <v>522</v>
      </c>
      <c r="B1543" s="144"/>
      <c r="C1543" s="144"/>
      <c r="D1543" s="144"/>
      <c r="E1543" s="144"/>
      <c r="F1543" s="144"/>
      <c r="G1543" s="42"/>
      <c r="H1543" s="42"/>
      <c r="I1543" s="42"/>
      <c r="J1543" s="42"/>
      <c r="K1543" s="42"/>
      <c r="L1543" s="42"/>
      <c r="M1543" s="42"/>
      <c r="N1543" s="43">
        <f>SUM(G1543*$D$8+H1543*$D$5+I1543*$D$9+J1543*$D$6+K1543*$D$11+L1543*$D$10+M1543*$D$7)</f>
        <v>0</v>
      </c>
      <c r="O1543" s="97" t="e">
        <f>VLOOKUP(B1543,#REF!,14,0)</f>
        <v>#REF!</v>
      </c>
      <c r="P1543" s="106">
        <f>SUM((((I1543+L1543)/1300*0.35)+(J1543+M1543)/14.5*0.35)+(K1543/85)*0.3)*100</f>
        <v>0</v>
      </c>
    </row>
    <row r="1544" spans="1:16" ht="15" customHeight="1">
      <c r="A1544" s="41">
        <f>RANK(N1544,$N$18:$N$1857)</f>
        <v>522</v>
      </c>
      <c r="B1544" s="146"/>
      <c r="C1544" s="144"/>
      <c r="D1544" s="144"/>
      <c r="E1544" s="144"/>
      <c r="F1544" s="144"/>
      <c r="G1544" s="42"/>
      <c r="H1544" s="42"/>
      <c r="I1544" s="42"/>
      <c r="J1544" s="42"/>
      <c r="K1544" s="42"/>
      <c r="L1544" s="42"/>
      <c r="M1544" s="42"/>
      <c r="N1544" s="43">
        <f>SUM(G1544*$D$8+H1544*$D$5+I1544*$D$9+J1544*$D$6+K1544*$D$11+L1544*$D$10+M1544*$D$7)</f>
        <v>0</v>
      </c>
      <c r="O1544" s="97" t="e">
        <f>VLOOKUP(B1544,#REF!,14,0)</f>
        <v>#REF!</v>
      </c>
      <c r="P1544" s="106">
        <f>SUM((((I1544+L1544)/1300*0.35)+(J1544+M1544)/14.5*0.35)+(K1544/85)*0.3)*100</f>
        <v>0</v>
      </c>
    </row>
    <row r="1545" spans="1:16" ht="15" customHeight="1">
      <c r="A1545" s="41">
        <f>RANK(N1545,$N$18:$N$1857)</f>
        <v>522</v>
      </c>
      <c r="B1545" s="146"/>
      <c r="C1545" s="144"/>
      <c r="D1545" s="144"/>
      <c r="E1545" s="144"/>
      <c r="F1545" s="144"/>
      <c r="G1545" s="42"/>
      <c r="H1545" s="42"/>
      <c r="I1545" s="42"/>
      <c r="J1545" s="42"/>
      <c r="K1545" s="42"/>
      <c r="L1545" s="42"/>
      <c r="M1545" s="42"/>
      <c r="N1545" s="43">
        <f>SUM(G1545*$D$8+H1545*$D$5+I1545*$D$9+J1545*$D$6+K1545*$D$11+L1545*$D$10+M1545*$D$7)</f>
        <v>0</v>
      </c>
      <c r="O1545" s="97" t="e">
        <f>VLOOKUP(B1545,#REF!,14,0)</f>
        <v>#REF!</v>
      </c>
      <c r="P1545" s="106">
        <f>SUM((((I1545+L1545)/1300*0.35)+(J1545+M1545)/14.5*0.35)+(K1545/85)*0.3)*100</f>
        <v>0</v>
      </c>
    </row>
    <row r="1546" spans="1:16" ht="15" customHeight="1">
      <c r="A1546" s="41">
        <f>RANK(N1546,$N$18:$N$1857)</f>
        <v>522</v>
      </c>
      <c r="B1546" s="146"/>
      <c r="C1546" s="144"/>
      <c r="D1546" s="144"/>
      <c r="E1546" s="144"/>
      <c r="F1546" s="144"/>
      <c r="G1546" s="42"/>
      <c r="H1546" s="42"/>
      <c r="I1546" s="42"/>
      <c r="J1546" s="42"/>
      <c r="K1546" s="42"/>
      <c r="L1546" s="42"/>
      <c r="M1546" s="42"/>
      <c r="N1546" s="43">
        <f>SUM(G1546*$D$8+H1546*$D$5+I1546*$D$9+J1546*$D$6+K1546*$D$11+L1546*$D$10+M1546*$D$7)</f>
        <v>0</v>
      </c>
      <c r="O1546" s="97" t="e">
        <f>VLOOKUP(B1546,#REF!,14,0)</f>
        <v>#REF!</v>
      </c>
      <c r="P1546" s="106">
        <f>SUM((((I1546+L1546)/1300*0.35)+(J1546+M1546)/14.5*0.35)+(K1546/85)*0.3)*100</f>
        <v>0</v>
      </c>
    </row>
    <row r="1547" spans="1:16" ht="15" customHeight="1">
      <c r="A1547" s="41">
        <f>RANK(N1547,$N$18:$N$1857)</f>
        <v>522</v>
      </c>
      <c r="B1547" s="146"/>
      <c r="C1547" s="144"/>
      <c r="D1547" s="144"/>
      <c r="E1547" s="144"/>
      <c r="F1547" s="144"/>
      <c r="G1547" s="42"/>
      <c r="H1547" s="42"/>
      <c r="I1547" s="42"/>
      <c r="J1547" s="42"/>
      <c r="K1547" s="42"/>
      <c r="L1547" s="42"/>
      <c r="M1547" s="42"/>
      <c r="N1547" s="43">
        <f>SUM(G1547*$D$8+H1547*$D$5+I1547*$D$9+J1547*$D$6+K1547*$D$11+L1547*$D$10+M1547*$D$7)</f>
        <v>0</v>
      </c>
      <c r="O1547" s="97" t="e">
        <f>VLOOKUP(B1547,#REF!,14,0)</f>
        <v>#REF!</v>
      </c>
      <c r="P1547" s="106">
        <f>SUM((((I1547+L1547)/1300*0.35)+(J1547+M1547)/14.5*0.35)+(K1547/85)*0.3)*100</f>
        <v>0</v>
      </c>
    </row>
    <row r="1548" spans="1:16" ht="15" customHeight="1">
      <c r="A1548" s="41">
        <f>RANK(N1548,$N$18:$N$1857)</f>
        <v>522</v>
      </c>
      <c r="B1548" s="146"/>
      <c r="C1548" s="144"/>
      <c r="D1548" s="144"/>
      <c r="E1548" s="144"/>
      <c r="F1548" s="144"/>
      <c r="G1548" s="42"/>
      <c r="H1548" s="42"/>
      <c r="I1548" s="42"/>
      <c r="J1548" s="42"/>
      <c r="K1548" s="42"/>
      <c r="L1548" s="42"/>
      <c r="M1548" s="42"/>
      <c r="N1548" s="43">
        <f>SUM(G1548*$D$8+H1548*$D$5+I1548*$D$9+J1548*$D$6+K1548*$D$11+L1548*$D$10+M1548*$D$7)</f>
        <v>0</v>
      </c>
      <c r="O1548" s="97" t="e">
        <f>VLOOKUP(B1548,#REF!,14,0)</f>
        <v>#REF!</v>
      </c>
      <c r="P1548" s="106">
        <f>SUM((((I1548+L1548)/1300*0.35)+(J1548+M1548)/14.5*0.35)+(K1548/85)*0.3)*100</f>
        <v>0</v>
      </c>
    </row>
    <row r="1549" spans="1:16" ht="15" customHeight="1">
      <c r="A1549" s="41">
        <f>RANK(N1549,$N$18:$N$1857)</f>
        <v>522</v>
      </c>
      <c r="B1549" s="146"/>
      <c r="C1549" s="144"/>
      <c r="D1549" s="144"/>
      <c r="E1549" s="144"/>
      <c r="F1549" s="144"/>
      <c r="G1549" s="42"/>
      <c r="H1549" s="42"/>
      <c r="I1549" s="42"/>
      <c r="J1549" s="42"/>
      <c r="K1549" s="42"/>
      <c r="L1549" s="42"/>
      <c r="M1549" s="42"/>
      <c r="N1549" s="43">
        <f>SUM(G1549*$D$8+H1549*$D$5+I1549*$D$9+J1549*$D$6+K1549*$D$11+L1549*$D$10+M1549*$D$7)</f>
        <v>0</v>
      </c>
      <c r="O1549" s="97" t="e">
        <f>VLOOKUP(B1549,#REF!,14,0)</f>
        <v>#REF!</v>
      </c>
      <c r="P1549" s="106">
        <f>SUM((((I1549+L1549)/1300*0.35)+(J1549+M1549)/14.5*0.35)+(K1549/85)*0.3)*100</f>
        <v>0</v>
      </c>
    </row>
    <row r="1550" spans="1:16" ht="15" customHeight="1">
      <c r="A1550" s="41">
        <f>RANK(N1550,$N$18:$N$1857)</f>
        <v>522</v>
      </c>
      <c r="B1550" s="146"/>
      <c r="C1550" s="144"/>
      <c r="D1550" s="144"/>
      <c r="E1550" s="144"/>
      <c r="F1550" s="144"/>
      <c r="G1550" s="42"/>
      <c r="H1550" s="42"/>
      <c r="I1550" s="42"/>
      <c r="J1550" s="42"/>
      <c r="K1550" s="42"/>
      <c r="L1550" s="42"/>
      <c r="M1550" s="42"/>
      <c r="N1550" s="43">
        <f>SUM(G1550*$D$8+H1550*$D$5+I1550*$D$9+J1550*$D$6+K1550*$D$11+L1550*$D$10+M1550*$D$7)</f>
        <v>0</v>
      </c>
      <c r="O1550" s="97" t="e">
        <f>VLOOKUP(B1550,#REF!,14,0)</f>
        <v>#REF!</v>
      </c>
      <c r="P1550" s="106">
        <f>SUM((((I1550+L1550)/1300*0.35)+(J1550+M1550)/14.5*0.35)+(K1550/85)*0.3)*100</f>
        <v>0</v>
      </c>
    </row>
    <row r="1551" spans="1:16" ht="15" customHeight="1">
      <c r="A1551" s="41">
        <f>RANK(N1551,$N$18:$N$1857)</f>
        <v>522</v>
      </c>
      <c r="B1551" s="146"/>
      <c r="C1551" s="144"/>
      <c r="D1551" s="144"/>
      <c r="E1551" s="144"/>
      <c r="F1551" s="144"/>
      <c r="G1551" s="42"/>
      <c r="H1551" s="42"/>
      <c r="I1551" s="42"/>
      <c r="J1551" s="42"/>
      <c r="K1551" s="42"/>
      <c r="L1551" s="42"/>
      <c r="M1551" s="42"/>
      <c r="N1551" s="43">
        <f>SUM(G1551*$D$8+H1551*$D$5+I1551*$D$9+J1551*$D$6+K1551*$D$11+L1551*$D$10+M1551*$D$7)</f>
        <v>0</v>
      </c>
      <c r="O1551" s="97" t="e">
        <f>VLOOKUP(B1551,#REF!,14,0)</f>
        <v>#REF!</v>
      </c>
      <c r="P1551" s="106">
        <f>SUM((((I1551+L1551)/1300*0.35)+(J1551+M1551)/14.5*0.35)+(K1551/85)*0.3)*100</f>
        <v>0</v>
      </c>
    </row>
    <row r="1552" spans="1:16" ht="15" customHeight="1">
      <c r="A1552" s="41">
        <f>RANK(N1552,$N$18:$N$1857)</f>
        <v>522</v>
      </c>
      <c r="B1552" s="146"/>
      <c r="C1552" s="144"/>
      <c r="D1552" s="144"/>
      <c r="E1552" s="144"/>
      <c r="F1552" s="144"/>
      <c r="G1552" s="42"/>
      <c r="H1552" s="42"/>
      <c r="I1552" s="42"/>
      <c r="J1552" s="42"/>
      <c r="K1552" s="42"/>
      <c r="L1552" s="42"/>
      <c r="M1552" s="42"/>
      <c r="N1552" s="43">
        <f>SUM(G1552*$D$8+H1552*$D$5+I1552*$D$9+J1552*$D$6+K1552*$D$11+L1552*$D$10+M1552*$D$7)</f>
        <v>0</v>
      </c>
      <c r="O1552" s="97" t="e">
        <f>VLOOKUP(B1552,#REF!,14,0)</f>
        <v>#REF!</v>
      </c>
      <c r="P1552" s="106">
        <f>SUM((((I1552+L1552)/1300*0.35)+(J1552+M1552)/14.5*0.35)+(K1552/85)*0.3)*100</f>
        <v>0</v>
      </c>
    </row>
    <row r="1553" spans="1:16" ht="15" customHeight="1">
      <c r="A1553" s="41">
        <f>RANK(N1553,$N$18:$N$1857)</f>
        <v>522</v>
      </c>
      <c r="B1553" s="143"/>
      <c r="C1553" s="144"/>
      <c r="D1553" s="144"/>
      <c r="E1553" s="144"/>
      <c r="F1553" s="144"/>
      <c r="G1553" s="42"/>
      <c r="H1553" s="42"/>
      <c r="I1553" s="42"/>
      <c r="J1553" s="42"/>
      <c r="K1553" s="42"/>
      <c r="L1553" s="42"/>
      <c r="M1553" s="42"/>
      <c r="N1553" s="43">
        <f>SUM(G1553*$D$8+H1553*$D$5+I1553*$D$9+J1553*$D$6+K1553*$D$11+L1553*$D$10+M1553*$D$7)</f>
        <v>0</v>
      </c>
      <c r="O1553" s="97" t="e">
        <f>VLOOKUP(B1553,#REF!,14,0)</f>
        <v>#REF!</v>
      </c>
      <c r="P1553" s="106">
        <f>SUM((((I1553+L1553)/1300*0.35)+(J1553+M1553)/14.5*0.35)+(K1553/85)*0.3)*100</f>
        <v>0</v>
      </c>
    </row>
    <row r="1554" spans="1:16" ht="15" customHeight="1">
      <c r="A1554" s="41">
        <f>RANK(N1554,$N$18:$N$1857)</f>
        <v>522</v>
      </c>
      <c r="B1554" s="146"/>
      <c r="C1554" s="144"/>
      <c r="D1554" s="144"/>
      <c r="E1554" s="144"/>
      <c r="F1554" s="144"/>
      <c r="G1554" s="42"/>
      <c r="H1554" s="42"/>
      <c r="I1554" s="42"/>
      <c r="J1554" s="42"/>
      <c r="K1554" s="42"/>
      <c r="L1554" s="42"/>
      <c r="M1554" s="42"/>
      <c r="N1554" s="43">
        <f>SUM(G1554*$D$8+H1554*$D$5+I1554*$D$9+J1554*$D$6+K1554*$D$11+L1554*$D$10+M1554*$D$7)</f>
        <v>0</v>
      </c>
      <c r="O1554" s="97" t="e">
        <f>VLOOKUP(B1554,#REF!,14,0)</f>
        <v>#REF!</v>
      </c>
      <c r="P1554" s="106">
        <f>SUM((((I1554+L1554)/1300*0.35)+(J1554+M1554)/14.5*0.35)+(K1554/85)*0.3)*100</f>
        <v>0</v>
      </c>
    </row>
    <row r="1555" spans="1:16" ht="15" customHeight="1">
      <c r="A1555" s="41">
        <f>RANK(N1555,$N$18:$N$1857)</f>
        <v>522</v>
      </c>
      <c r="B1555" s="146"/>
      <c r="C1555" s="144"/>
      <c r="D1555" s="144"/>
      <c r="E1555" s="144"/>
      <c r="F1555" s="144"/>
      <c r="G1555" s="42"/>
      <c r="H1555" s="42"/>
      <c r="I1555" s="42"/>
      <c r="J1555" s="42"/>
      <c r="K1555" s="42"/>
      <c r="L1555" s="42"/>
      <c r="M1555" s="42"/>
      <c r="N1555" s="43">
        <f>SUM(G1555*$D$8+H1555*$D$5+I1555*$D$9+J1555*$D$6+K1555*$D$11+L1555*$D$10+M1555*$D$7)</f>
        <v>0</v>
      </c>
      <c r="O1555" s="97" t="e">
        <f>VLOOKUP(B1555,#REF!,14,0)</f>
        <v>#REF!</v>
      </c>
      <c r="P1555" s="106">
        <f>SUM((((I1555+L1555)/1300*0.35)+(J1555+M1555)/14.5*0.35)+(K1555/85)*0.3)*100</f>
        <v>0</v>
      </c>
    </row>
    <row r="1556" spans="1:16" ht="15" customHeight="1">
      <c r="A1556" s="41">
        <f>RANK(N1556,$N$18:$N$1857)</f>
        <v>522</v>
      </c>
      <c r="B1556" s="146"/>
      <c r="C1556" s="144"/>
      <c r="D1556" s="144"/>
      <c r="E1556" s="144"/>
      <c r="F1556" s="144"/>
      <c r="G1556" s="42"/>
      <c r="H1556" s="42"/>
      <c r="I1556" s="42"/>
      <c r="J1556" s="42"/>
      <c r="K1556" s="42"/>
      <c r="L1556" s="42"/>
      <c r="M1556" s="42"/>
      <c r="N1556" s="43">
        <f>SUM(G1556*$D$8+H1556*$D$5+I1556*$D$9+J1556*$D$6+K1556*$D$11+L1556*$D$10+M1556*$D$7)</f>
        <v>0</v>
      </c>
      <c r="O1556" s="97" t="e">
        <f>VLOOKUP(B1556,#REF!,14,0)</f>
        <v>#REF!</v>
      </c>
      <c r="P1556" s="106">
        <f>SUM((((I1556+L1556)/1300*0.35)+(J1556+M1556)/14.5*0.35)+(K1556/85)*0.3)*100</f>
        <v>0</v>
      </c>
    </row>
    <row r="1557" spans="1:16" ht="15" customHeight="1">
      <c r="A1557" s="41">
        <f>RANK(N1557,$N$18:$N$1857)</f>
        <v>522</v>
      </c>
      <c r="B1557" s="146"/>
      <c r="C1557" s="144"/>
      <c r="D1557" s="144"/>
      <c r="E1557" s="144"/>
      <c r="F1557" s="144"/>
      <c r="G1557" s="42"/>
      <c r="H1557" s="42"/>
      <c r="I1557" s="42"/>
      <c r="J1557" s="42"/>
      <c r="K1557" s="42"/>
      <c r="L1557" s="42"/>
      <c r="M1557" s="42"/>
      <c r="N1557" s="43">
        <f>SUM(G1557*$D$8+H1557*$D$5+I1557*$D$9+J1557*$D$6+K1557*$D$11+L1557*$D$10+M1557*$D$7)</f>
        <v>0</v>
      </c>
      <c r="O1557" s="97" t="e">
        <f>VLOOKUP(B1557,#REF!,14,0)</f>
        <v>#REF!</v>
      </c>
      <c r="P1557" s="106">
        <f>SUM((((I1557+L1557)/1300*0.35)+(J1557+M1557)/14.5*0.35)+(K1557/85)*0.3)*100</f>
        <v>0</v>
      </c>
    </row>
    <row r="1558" spans="1:16" ht="15" customHeight="1">
      <c r="A1558" s="41">
        <f>RANK(N1558,$N$18:$N$1857)</f>
        <v>522</v>
      </c>
      <c r="B1558" s="146"/>
      <c r="C1558" s="144"/>
      <c r="D1558" s="144"/>
      <c r="E1558" s="144"/>
      <c r="F1558" s="144"/>
      <c r="G1558" s="42"/>
      <c r="H1558" s="42"/>
      <c r="I1558" s="42"/>
      <c r="J1558" s="42"/>
      <c r="K1558" s="42"/>
      <c r="L1558" s="42"/>
      <c r="M1558" s="42"/>
      <c r="N1558" s="43">
        <f>SUM(G1558*$D$8+H1558*$D$5+I1558*$D$9+J1558*$D$6+K1558*$D$11+L1558*$D$10+M1558*$D$7)</f>
        <v>0</v>
      </c>
      <c r="O1558" s="97" t="e">
        <f>VLOOKUP(B1558,#REF!,14,0)</f>
        <v>#REF!</v>
      </c>
      <c r="P1558" s="106">
        <f>SUM((((I1558+L1558)/1300*0.35)+(J1558+M1558)/14.5*0.35)+(K1558/85)*0.3)*100</f>
        <v>0</v>
      </c>
    </row>
    <row r="1559" spans="1:16" ht="15" customHeight="1">
      <c r="A1559" s="41">
        <f>RANK(N1559,$N$18:$N$1857)</f>
        <v>522</v>
      </c>
      <c r="B1559" s="146"/>
      <c r="C1559" s="144"/>
      <c r="D1559" s="144"/>
      <c r="E1559" s="144"/>
      <c r="F1559" s="144"/>
      <c r="G1559" s="42"/>
      <c r="H1559" s="42"/>
      <c r="I1559" s="42"/>
      <c r="J1559" s="42"/>
      <c r="K1559" s="42"/>
      <c r="L1559" s="42"/>
      <c r="M1559" s="42"/>
      <c r="N1559" s="43">
        <f>SUM(G1559*$D$8+H1559*$D$5+I1559*$D$9+J1559*$D$6+K1559*$D$11+L1559*$D$10+M1559*$D$7)</f>
        <v>0</v>
      </c>
      <c r="O1559" s="97" t="e">
        <f>VLOOKUP(B1559,#REF!,14,0)</f>
        <v>#REF!</v>
      </c>
      <c r="P1559" s="106">
        <f>SUM((((I1559+L1559)/1300*0.35)+(J1559+M1559)/14.5*0.35)+(K1559/85)*0.3)*100</f>
        <v>0</v>
      </c>
    </row>
    <row r="1560" spans="1:16" ht="15" customHeight="1">
      <c r="A1560" s="41">
        <f>RANK(N1560,$N$18:$N$1857)</f>
        <v>522</v>
      </c>
      <c r="B1560" s="146"/>
      <c r="C1560" s="144"/>
      <c r="D1560" s="144"/>
      <c r="E1560" s="144"/>
      <c r="F1560" s="144"/>
      <c r="G1560" s="42"/>
      <c r="H1560" s="42"/>
      <c r="I1560" s="42"/>
      <c r="J1560" s="42"/>
      <c r="K1560" s="42"/>
      <c r="L1560" s="42"/>
      <c r="M1560" s="42"/>
      <c r="N1560" s="43">
        <f>SUM(G1560*$D$8+H1560*$D$5+I1560*$D$9+J1560*$D$6+K1560*$D$11+L1560*$D$10+M1560*$D$7)</f>
        <v>0</v>
      </c>
      <c r="O1560" s="97" t="e">
        <f>VLOOKUP(B1560,#REF!,14,0)</f>
        <v>#REF!</v>
      </c>
      <c r="P1560" s="106">
        <f>SUM((((I1560+L1560)/1300*0.35)+(J1560+M1560)/14.5*0.35)+(K1560/85)*0.3)*100</f>
        <v>0</v>
      </c>
    </row>
    <row r="1561" spans="1:16" ht="15" customHeight="1">
      <c r="A1561" s="41">
        <f>RANK(N1561,$N$18:$N$1857)</f>
        <v>522</v>
      </c>
      <c r="B1561" s="146"/>
      <c r="C1561" s="144"/>
      <c r="D1561" s="144"/>
      <c r="E1561" s="144"/>
      <c r="F1561" s="144"/>
      <c r="G1561" s="42"/>
      <c r="H1561" s="42"/>
      <c r="I1561" s="42"/>
      <c r="J1561" s="42"/>
      <c r="K1561" s="42"/>
      <c r="L1561" s="42"/>
      <c r="M1561" s="42"/>
      <c r="N1561" s="43">
        <f>SUM(G1561*$D$8+H1561*$D$5+I1561*$D$9+J1561*$D$6+K1561*$D$11+L1561*$D$10+M1561*$D$7)</f>
        <v>0</v>
      </c>
      <c r="O1561" s="97" t="e">
        <f>VLOOKUP(B1561,#REF!,14,0)</f>
        <v>#REF!</v>
      </c>
      <c r="P1561" s="106">
        <f>SUM((((I1561+L1561)/1300*0.35)+(J1561+M1561)/14.5*0.35)+(K1561/85)*0.3)*100</f>
        <v>0</v>
      </c>
    </row>
    <row r="1562" spans="1:16" ht="15" customHeight="1">
      <c r="A1562" s="41">
        <f>RANK(N1562,$N$18:$N$1857)</f>
        <v>522</v>
      </c>
      <c r="B1562" s="146"/>
      <c r="C1562" s="144"/>
      <c r="D1562" s="144"/>
      <c r="E1562" s="144"/>
      <c r="F1562" s="144"/>
      <c r="G1562" s="42"/>
      <c r="H1562" s="42"/>
      <c r="I1562" s="42"/>
      <c r="J1562" s="42"/>
      <c r="K1562" s="42"/>
      <c r="L1562" s="42"/>
      <c r="M1562" s="42"/>
      <c r="N1562" s="43">
        <f>SUM(G1562*$D$8+H1562*$D$5+I1562*$D$9+J1562*$D$6+K1562*$D$11+L1562*$D$10+M1562*$D$7)</f>
        <v>0</v>
      </c>
      <c r="O1562" s="97" t="e">
        <f>VLOOKUP(B1562,#REF!,14,0)</f>
        <v>#REF!</v>
      </c>
      <c r="P1562" s="106">
        <f>SUM((((I1562+L1562)/1300*0.35)+(J1562+M1562)/14.5*0.35)+(K1562/85)*0.3)*100</f>
        <v>0</v>
      </c>
    </row>
    <row r="1563" spans="1:16" ht="15" customHeight="1">
      <c r="A1563" s="41">
        <f>RANK(N1563,$N$18:$N$1857)</f>
        <v>522</v>
      </c>
      <c r="B1563" s="146"/>
      <c r="C1563" s="144"/>
      <c r="D1563" s="144"/>
      <c r="E1563" s="144"/>
      <c r="F1563" s="144"/>
      <c r="G1563" s="42"/>
      <c r="H1563" s="42"/>
      <c r="I1563" s="42"/>
      <c r="J1563" s="42"/>
      <c r="K1563" s="42"/>
      <c r="L1563" s="42"/>
      <c r="M1563" s="42"/>
      <c r="N1563" s="43">
        <f>SUM(G1563*$D$8+H1563*$D$5+I1563*$D$9+J1563*$D$6+K1563*$D$11+L1563*$D$10+M1563*$D$7)</f>
        <v>0</v>
      </c>
      <c r="O1563" s="97" t="e">
        <f>VLOOKUP(B1563,#REF!,14,0)</f>
        <v>#REF!</v>
      </c>
      <c r="P1563" s="106">
        <f>SUM((((I1563+L1563)/1300*0.35)+(J1563+M1563)/14.5*0.35)+(K1563/85)*0.3)*100</f>
        <v>0</v>
      </c>
    </row>
    <row r="1564" spans="1:16" ht="15" customHeight="1">
      <c r="A1564" s="41">
        <f>RANK(N1564,$N$18:$N$1857)</f>
        <v>522</v>
      </c>
      <c r="B1564" s="146"/>
      <c r="C1564" s="144"/>
      <c r="D1564" s="144"/>
      <c r="E1564" s="144"/>
      <c r="F1564" s="144"/>
      <c r="G1564" s="42"/>
      <c r="H1564" s="42"/>
      <c r="I1564" s="42"/>
      <c r="J1564" s="42"/>
      <c r="K1564" s="42"/>
      <c r="L1564" s="42"/>
      <c r="M1564" s="42"/>
      <c r="N1564" s="43">
        <f>SUM(G1564*$D$8+H1564*$D$5+I1564*$D$9+J1564*$D$6+K1564*$D$11+L1564*$D$10+M1564*$D$7)</f>
        <v>0</v>
      </c>
      <c r="O1564" s="97" t="e">
        <f>VLOOKUP(B1564,#REF!,14,0)</f>
        <v>#REF!</v>
      </c>
      <c r="P1564" s="106">
        <f>SUM((((I1564+L1564)/1300*0.35)+(J1564+M1564)/14.5*0.35)+(K1564/85)*0.3)*100</f>
        <v>0</v>
      </c>
    </row>
    <row r="1565" spans="1:16" ht="15" customHeight="1">
      <c r="A1565" s="41">
        <f>RANK(N1565,$N$18:$N$1857)</f>
        <v>522</v>
      </c>
      <c r="B1565" s="143"/>
      <c r="C1565" s="144"/>
      <c r="D1565" s="144"/>
      <c r="E1565" s="144"/>
      <c r="F1565" s="144"/>
      <c r="G1565" s="42"/>
      <c r="H1565" s="42"/>
      <c r="I1565" s="42"/>
      <c r="J1565" s="42"/>
      <c r="K1565" s="42"/>
      <c r="L1565" s="42"/>
      <c r="M1565" s="42"/>
      <c r="N1565" s="43">
        <f>SUM(G1565*$D$8+H1565*$D$5+I1565*$D$9+J1565*$D$6+K1565*$D$11+L1565*$D$10+M1565*$D$7)</f>
        <v>0</v>
      </c>
      <c r="O1565" s="97" t="e">
        <f>VLOOKUP(B1565,#REF!,14,0)</f>
        <v>#REF!</v>
      </c>
      <c r="P1565" s="106">
        <f>SUM((((I1565+L1565)/1300*0.35)+(J1565+M1565)/14.5*0.35)+(K1565/85)*0.3)*100</f>
        <v>0</v>
      </c>
    </row>
    <row r="1566" spans="1:16" ht="15" customHeight="1">
      <c r="A1566" s="41">
        <f>RANK(N1566,$N$18:$N$1857)</f>
        <v>522</v>
      </c>
      <c r="B1566" s="146"/>
      <c r="C1566" s="144"/>
      <c r="D1566" s="144"/>
      <c r="E1566" s="144"/>
      <c r="F1566" s="144"/>
      <c r="G1566" s="42"/>
      <c r="H1566" s="42"/>
      <c r="I1566" s="42"/>
      <c r="J1566" s="42"/>
      <c r="K1566" s="42"/>
      <c r="L1566" s="42"/>
      <c r="M1566" s="42"/>
      <c r="N1566" s="43">
        <f>SUM(G1566*$D$8+H1566*$D$5+I1566*$D$9+J1566*$D$6+K1566*$D$11+L1566*$D$10+M1566*$D$7)</f>
        <v>0</v>
      </c>
      <c r="O1566" s="97" t="e">
        <f>VLOOKUP(B1566,#REF!,14,0)</f>
        <v>#REF!</v>
      </c>
      <c r="P1566" s="106">
        <f>SUM((((I1566+L1566)/1300*0.35)+(J1566+M1566)/14.5*0.35)+(K1566/85)*0.3)*100</f>
        <v>0</v>
      </c>
    </row>
    <row r="1567" spans="1:16" ht="15" customHeight="1">
      <c r="A1567" s="41">
        <f>RANK(N1567,$N$18:$N$1857)</f>
        <v>522</v>
      </c>
      <c r="B1567" s="146"/>
      <c r="C1567" s="144"/>
      <c r="D1567" s="144"/>
      <c r="E1567" s="144"/>
      <c r="F1567" s="144"/>
      <c r="G1567" s="42"/>
      <c r="H1567" s="42"/>
      <c r="I1567" s="42"/>
      <c r="J1567" s="42"/>
      <c r="K1567" s="42"/>
      <c r="L1567" s="42"/>
      <c r="M1567" s="42"/>
      <c r="N1567" s="43">
        <f>SUM(G1567*$D$8+H1567*$D$5+I1567*$D$9+J1567*$D$6+K1567*$D$11+L1567*$D$10+M1567*$D$7)</f>
        <v>0</v>
      </c>
      <c r="O1567" s="97" t="e">
        <f>VLOOKUP(B1567,#REF!,14,0)</f>
        <v>#REF!</v>
      </c>
      <c r="P1567" s="106">
        <f>SUM((((I1567+L1567)/1300*0.35)+(J1567+M1567)/14.5*0.35)+(K1567/85)*0.3)*100</f>
        <v>0</v>
      </c>
    </row>
    <row r="1568" spans="1:16" ht="15" customHeight="1">
      <c r="A1568" s="41">
        <f>RANK(N1568,$N$18:$N$1857)</f>
        <v>522</v>
      </c>
      <c r="B1568" s="146"/>
      <c r="C1568" s="144"/>
      <c r="D1568" s="144"/>
      <c r="E1568" s="144"/>
      <c r="F1568" s="144"/>
      <c r="G1568" s="42"/>
      <c r="H1568" s="42"/>
      <c r="I1568" s="42"/>
      <c r="J1568" s="42"/>
      <c r="K1568" s="42"/>
      <c r="L1568" s="42"/>
      <c r="M1568" s="42"/>
      <c r="N1568" s="43">
        <f>SUM(G1568*$D$8+H1568*$D$5+I1568*$D$9+J1568*$D$6+K1568*$D$11+L1568*$D$10+M1568*$D$7)</f>
        <v>0</v>
      </c>
      <c r="O1568" s="97" t="e">
        <f>VLOOKUP(B1568,#REF!,14,0)</f>
        <v>#REF!</v>
      </c>
      <c r="P1568" s="106">
        <f>SUM((((I1568+L1568)/1300*0.35)+(J1568+M1568)/14.5*0.35)+(K1568/85)*0.3)*100</f>
        <v>0</v>
      </c>
    </row>
    <row r="1569" spans="1:16" ht="15" customHeight="1">
      <c r="A1569" s="41">
        <f>RANK(N1569,$N$18:$N$1857)</f>
        <v>522</v>
      </c>
      <c r="B1569" s="146"/>
      <c r="C1569" s="144"/>
      <c r="D1569" s="144"/>
      <c r="E1569" s="144"/>
      <c r="F1569" s="144"/>
      <c r="G1569" s="42"/>
      <c r="H1569" s="42"/>
      <c r="I1569" s="42"/>
      <c r="J1569" s="42"/>
      <c r="K1569" s="42"/>
      <c r="L1569" s="42"/>
      <c r="M1569" s="42"/>
      <c r="N1569" s="43">
        <f>SUM(G1569*$D$8+H1569*$D$5+I1569*$D$9+J1569*$D$6+K1569*$D$11+L1569*$D$10+M1569*$D$7)</f>
        <v>0</v>
      </c>
      <c r="O1569" s="97" t="e">
        <f>VLOOKUP(B1569,#REF!,14,0)</f>
        <v>#REF!</v>
      </c>
      <c r="P1569" s="106">
        <f>SUM((((I1569+L1569)/1300*0.35)+(J1569+M1569)/14.5*0.35)+(K1569/85)*0.3)*100</f>
        <v>0</v>
      </c>
    </row>
    <row r="1570" spans="1:16" ht="15" customHeight="1">
      <c r="A1570" s="41">
        <f>RANK(N1570,$N$18:$N$1857)</f>
        <v>522</v>
      </c>
      <c r="B1570" s="146"/>
      <c r="C1570" s="144"/>
      <c r="D1570" s="144"/>
      <c r="E1570" s="144"/>
      <c r="F1570" s="144"/>
      <c r="G1570" s="42"/>
      <c r="H1570" s="42"/>
      <c r="I1570" s="42"/>
      <c r="J1570" s="42"/>
      <c r="K1570" s="42"/>
      <c r="L1570" s="42"/>
      <c r="M1570" s="42"/>
      <c r="N1570" s="43">
        <f>SUM(G1570*$D$8+H1570*$D$5+I1570*$D$9+J1570*$D$6+K1570*$D$11+L1570*$D$10+M1570*$D$7)</f>
        <v>0</v>
      </c>
      <c r="O1570" s="97" t="e">
        <f>VLOOKUP(B1570,#REF!,14,0)</f>
        <v>#REF!</v>
      </c>
      <c r="P1570" s="106">
        <f>SUM((((I1570+L1570)/1300*0.35)+(J1570+M1570)/14.5*0.35)+(K1570/85)*0.3)*100</f>
        <v>0</v>
      </c>
    </row>
    <row r="1571" spans="1:16" ht="15" customHeight="1">
      <c r="A1571" s="41">
        <f>RANK(N1571,$N$18:$N$1857)</f>
        <v>522</v>
      </c>
      <c r="B1571" s="146"/>
      <c r="C1571" s="144"/>
      <c r="D1571" s="144"/>
      <c r="E1571" s="144"/>
      <c r="F1571" s="144"/>
      <c r="G1571" s="42"/>
      <c r="H1571" s="42"/>
      <c r="I1571" s="42"/>
      <c r="J1571" s="42"/>
      <c r="K1571" s="42"/>
      <c r="L1571" s="42"/>
      <c r="M1571" s="42"/>
      <c r="N1571" s="43">
        <f>SUM(G1571*$D$8+H1571*$D$5+I1571*$D$9+J1571*$D$6+K1571*$D$11+L1571*$D$10+M1571*$D$7)</f>
        <v>0</v>
      </c>
      <c r="O1571" s="97" t="e">
        <f>VLOOKUP(B1571,#REF!,14,0)</f>
        <v>#REF!</v>
      </c>
      <c r="P1571" s="106">
        <f>SUM((((I1571+L1571)/1300*0.35)+(J1571+M1571)/14.5*0.35)+(K1571/85)*0.3)*100</f>
        <v>0</v>
      </c>
    </row>
    <row r="1572" spans="1:16" ht="15" customHeight="1">
      <c r="A1572" s="41">
        <f>RANK(N1572,$N$18:$N$1857)</f>
        <v>522</v>
      </c>
      <c r="B1572" s="146"/>
      <c r="C1572" s="144"/>
      <c r="D1572" s="144"/>
      <c r="E1572" s="144"/>
      <c r="F1572" s="144"/>
      <c r="G1572" s="42"/>
      <c r="H1572" s="42"/>
      <c r="I1572" s="42"/>
      <c r="J1572" s="42"/>
      <c r="K1572" s="42"/>
      <c r="L1572" s="42"/>
      <c r="M1572" s="42"/>
      <c r="N1572" s="43">
        <f>SUM(G1572*$D$8+H1572*$D$5+I1572*$D$9+J1572*$D$6+K1572*$D$11+L1572*$D$10+M1572*$D$7)</f>
        <v>0</v>
      </c>
      <c r="O1572" s="97" t="e">
        <f>VLOOKUP(B1572,#REF!,14,0)</f>
        <v>#REF!</v>
      </c>
      <c r="P1572" s="106">
        <f>SUM((((I1572+L1572)/1300*0.35)+(J1572+M1572)/14.5*0.35)+(K1572/85)*0.3)*100</f>
        <v>0</v>
      </c>
    </row>
    <row r="1573" spans="1:16" ht="15" customHeight="1">
      <c r="A1573" s="41">
        <f>RANK(N1573,$N$18:$N$1857)</f>
        <v>522</v>
      </c>
      <c r="B1573" s="146"/>
      <c r="C1573" s="144"/>
      <c r="D1573" s="144"/>
      <c r="E1573" s="144"/>
      <c r="F1573" s="144"/>
      <c r="G1573" s="42"/>
      <c r="H1573" s="42"/>
      <c r="I1573" s="42"/>
      <c r="J1573" s="42"/>
      <c r="K1573" s="42"/>
      <c r="L1573" s="42"/>
      <c r="M1573" s="42"/>
      <c r="N1573" s="43">
        <f>SUM(G1573*$D$8+H1573*$D$5+I1573*$D$9+J1573*$D$6+K1573*$D$11+L1573*$D$10+M1573*$D$7)</f>
        <v>0</v>
      </c>
      <c r="O1573" s="97" t="e">
        <f>VLOOKUP(B1573,#REF!,14,0)</f>
        <v>#REF!</v>
      </c>
      <c r="P1573" s="106">
        <f>SUM((((I1573+L1573)/1300*0.35)+(J1573+M1573)/14.5*0.35)+(K1573/85)*0.3)*100</f>
        <v>0</v>
      </c>
    </row>
    <row r="1574" spans="1:16" ht="15" customHeight="1">
      <c r="A1574" s="41">
        <f>RANK(N1574,$N$18:$N$1857)</f>
        <v>522</v>
      </c>
      <c r="B1574" s="146"/>
      <c r="C1574" s="144"/>
      <c r="D1574" s="144"/>
      <c r="E1574" s="144"/>
      <c r="F1574" s="144"/>
      <c r="G1574" s="42"/>
      <c r="H1574" s="42"/>
      <c r="I1574" s="42"/>
      <c r="J1574" s="42"/>
      <c r="K1574" s="42"/>
      <c r="L1574" s="42"/>
      <c r="M1574" s="42"/>
      <c r="N1574" s="43">
        <f>SUM(G1574*$D$8+H1574*$D$5+I1574*$D$9+J1574*$D$6+K1574*$D$11+L1574*$D$10+M1574*$D$7)</f>
        <v>0</v>
      </c>
      <c r="O1574" s="97" t="e">
        <f>VLOOKUP(B1574,#REF!,14,0)</f>
        <v>#REF!</v>
      </c>
      <c r="P1574" s="106">
        <f>SUM((((I1574+L1574)/1300*0.35)+(J1574+M1574)/14.5*0.35)+(K1574/85)*0.3)*100</f>
        <v>0</v>
      </c>
    </row>
    <row r="1575" spans="1:16" ht="15" customHeight="1">
      <c r="A1575" s="41">
        <f>RANK(N1575,$N$18:$N$1857)</f>
        <v>522</v>
      </c>
      <c r="B1575" s="146"/>
      <c r="C1575" s="144"/>
      <c r="D1575" s="144"/>
      <c r="E1575" s="144"/>
      <c r="F1575" s="144"/>
      <c r="G1575" s="42"/>
      <c r="H1575" s="42"/>
      <c r="I1575" s="42"/>
      <c r="J1575" s="42"/>
      <c r="K1575" s="42"/>
      <c r="L1575" s="42"/>
      <c r="M1575" s="42"/>
      <c r="N1575" s="43">
        <f>SUM(G1575*$D$8+H1575*$D$5+I1575*$D$9+J1575*$D$6+K1575*$D$11+L1575*$D$10+M1575*$D$7)</f>
        <v>0</v>
      </c>
      <c r="O1575" s="97" t="e">
        <f>VLOOKUP(B1575,#REF!,14,0)</f>
        <v>#REF!</v>
      </c>
      <c r="P1575" s="106">
        <f>SUM((((I1575+L1575)/1300*0.35)+(J1575+M1575)/14.5*0.35)+(K1575/85)*0.3)*100</f>
        <v>0</v>
      </c>
    </row>
    <row r="1576" spans="1:16" ht="15" customHeight="1">
      <c r="A1576" s="41">
        <f>RANK(N1576,$N$18:$N$1857)</f>
        <v>522</v>
      </c>
      <c r="B1576" s="146"/>
      <c r="C1576" s="144"/>
      <c r="D1576" s="144"/>
      <c r="E1576" s="144"/>
      <c r="F1576" s="144"/>
      <c r="G1576" s="42"/>
      <c r="H1576" s="42"/>
      <c r="I1576" s="42"/>
      <c r="J1576" s="42"/>
      <c r="K1576" s="42"/>
      <c r="L1576" s="42"/>
      <c r="M1576" s="42"/>
      <c r="N1576" s="43">
        <f>SUM(G1576*$D$8+H1576*$D$5+I1576*$D$9+J1576*$D$6+K1576*$D$11+L1576*$D$10+M1576*$D$7)</f>
        <v>0</v>
      </c>
      <c r="O1576" s="97" t="e">
        <f>VLOOKUP(B1576,#REF!,14,0)</f>
        <v>#REF!</v>
      </c>
      <c r="P1576" s="106">
        <f>SUM((((I1576+L1576)/1300*0.35)+(J1576+M1576)/14.5*0.35)+(K1576/85)*0.3)*100</f>
        <v>0</v>
      </c>
    </row>
    <row r="1577" spans="1:16" ht="15" customHeight="1">
      <c r="A1577" s="41">
        <f>RANK(N1577,$N$18:$N$1857)</f>
        <v>522</v>
      </c>
      <c r="B1577" s="146"/>
      <c r="C1577" s="144"/>
      <c r="D1577" s="144"/>
      <c r="E1577" s="144"/>
      <c r="F1577" s="144"/>
      <c r="G1577" s="42"/>
      <c r="H1577" s="42"/>
      <c r="I1577" s="42"/>
      <c r="J1577" s="42"/>
      <c r="K1577" s="42"/>
      <c r="L1577" s="42"/>
      <c r="M1577" s="42"/>
      <c r="N1577" s="43">
        <f>SUM(G1577*$D$8+H1577*$D$5+I1577*$D$9+J1577*$D$6+K1577*$D$11+L1577*$D$10+M1577*$D$7)</f>
        <v>0</v>
      </c>
      <c r="O1577" s="97" t="e">
        <f>VLOOKUP(B1577,#REF!,14,0)</f>
        <v>#REF!</v>
      </c>
      <c r="P1577" s="106">
        <f>SUM((((I1577+L1577)/1300*0.35)+(J1577+M1577)/14.5*0.35)+(K1577/85)*0.3)*100</f>
        <v>0</v>
      </c>
    </row>
    <row r="1578" spans="1:16" ht="15" customHeight="1">
      <c r="A1578" s="41">
        <f>RANK(N1578,$N$18:$N$1857)</f>
        <v>522</v>
      </c>
      <c r="B1578" s="146"/>
      <c r="C1578" s="144"/>
      <c r="D1578" s="144"/>
      <c r="E1578" s="144"/>
      <c r="F1578" s="144"/>
      <c r="G1578" s="42"/>
      <c r="H1578" s="42"/>
      <c r="I1578" s="42"/>
      <c r="J1578" s="42"/>
      <c r="K1578" s="42"/>
      <c r="L1578" s="42"/>
      <c r="M1578" s="42"/>
      <c r="N1578" s="43">
        <f>SUM(G1578*$D$8+H1578*$D$5+I1578*$D$9+J1578*$D$6+K1578*$D$11+L1578*$D$10+M1578*$D$7)</f>
        <v>0</v>
      </c>
      <c r="O1578" s="97" t="e">
        <f>VLOOKUP(B1578,#REF!,14,0)</f>
        <v>#REF!</v>
      </c>
      <c r="P1578" s="106">
        <f>SUM((((I1578+L1578)/1300*0.35)+(J1578+M1578)/14.5*0.35)+(K1578/85)*0.3)*100</f>
        <v>0</v>
      </c>
    </row>
    <row r="1579" spans="1:16" ht="15" customHeight="1">
      <c r="A1579" s="41">
        <f>RANK(N1579,$N$18:$N$1857)</f>
        <v>522</v>
      </c>
      <c r="B1579" s="146"/>
      <c r="C1579" s="144"/>
      <c r="D1579" s="144"/>
      <c r="E1579" s="144"/>
      <c r="F1579" s="144"/>
      <c r="G1579" s="42"/>
      <c r="H1579" s="42"/>
      <c r="I1579" s="42"/>
      <c r="J1579" s="42"/>
      <c r="K1579" s="42"/>
      <c r="L1579" s="42"/>
      <c r="M1579" s="42"/>
      <c r="N1579" s="43">
        <f>SUM(G1579*$D$8+H1579*$D$5+I1579*$D$9+J1579*$D$6+K1579*$D$11+L1579*$D$10+M1579*$D$7)</f>
        <v>0</v>
      </c>
      <c r="O1579" s="97" t="e">
        <f>VLOOKUP(B1579,#REF!,14,0)</f>
        <v>#REF!</v>
      </c>
      <c r="P1579" s="106">
        <f>SUM((((I1579+L1579)/1300*0.35)+(J1579+M1579)/14.5*0.35)+(K1579/85)*0.3)*100</f>
        <v>0</v>
      </c>
    </row>
    <row r="1580" spans="1:16" ht="15" customHeight="1">
      <c r="A1580" s="41">
        <f>RANK(N1580,$N$18:$N$1857)</f>
        <v>522</v>
      </c>
      <c r="B1580" s="146"/>
      <c r="C1580" s="144"/>
      <c r="D1580" s="144"/>
      <c r="E1580" s="144"/>
      <c r="F1580" s="144"/>
      <c r="G1580" s="42"/>
      <c r="H1580" s="42"/>
      <c r="I1580" s="42"/>
      <c r="J1580" s="42"/>
      <c r="K1580" s="42"/>
      <c r="L1580" s="42"/>
      <c r="M1580" s="42"/>
      <c r="N1580" s="43">
        <f>SUM(G1580*$D$8+H1580*$D$5+I1580*$D$9+J1580*$D$6+K1580*$D$11+L1580*$D$10+M1580*$D$7)</f>
        <v>0</v>
      </c>
      <c r="O1580" s="97" t="e">
        <f>VLOOKUP(B1580,#REF!,14,0)</f>
        <v>#REF!</v>
      </c>
      <c r="P1580" s="106">
        <f>SUM((((I1580+L1580)/1300*0.35)+(J1580+M1580)/14.5*0.35)+(K1580/85)*0.3)*100</f>
        <v>0</v>
      </c>
    </row>
    <row r="1581" spans="1:16" ht="15" customHeight="1">
      <c r="A1581" s="41">
        <f>RANK(N1581,$N$18:$N$1857)</f>
        <v>522</v>
      </c>
      <c r="B1581" s="146"/>
      <c r="C1581" s="144"/>
      <c r="D1581" s="144"/>
      <c r="E1581" s="144"/>
      <c r="F1581" s="144"/>
      <c r="G1581" s="42"/>
      <c r="H1581" s="42"/>
      <c r="I1581" s="42"/>
      <c r="J1581" s="42"/>
      <c r="K1581" s="42"/>
      <c r="L1581" s="42"/>
      <c r="M1581" s="42"/>
      <c r="N1581" s="43">
        <f>SUM(G1581*$D$8+H1581*$D$5+I1581*$D$9+J1581*$D$6+K1581*$D$11+L1581*$D$10+M1581*$D$7)</f>
        <v>0</v>
      </c>
      <c r="O1581" s="97" t="e">
        <f>VLOOKUP(B1581,#REF!,14,0)</f>
        <v>#REF!</v>
      </c>
      <c r="P1581" s="106">
        <f>SUM((((I1581+L1581)/1300*0.35)+(J1581+M1581)/14.5*0.35)+(K1581/85)*0.3)*100</f>
        <v>0</v>
      </c>
    </row>
    <row r="1582" spans="1:16" ht="15" customHeight="1">
      <c r="A1582" s="41">
        <f>RANK(N1582,$N$18:$N$1857)</f>
        <v>522</v>
      </c>
      <c r="B1582" s="146"/>
      <c r="C1582" s="144"/>
      <c r="D1582" s="144"/>
      <c r="E1582" s="144"/>
      <c r="F1582" s="144"/>
      <c r="G1582" s="42"/>
      <c r="H1582" s="42"/>
      <c r="I1582" s="42"/>
      <c r="J1582" s="42"/>
      <c r="K1582" s="42"/>
      <c r="L1582" s="42"/>
      <c r="M1582" s="42"/>
      <c r="N1582" s="43">
        <f>SUM(G1582*$D$8+H1582*$D$5+I1582*$D$9+J1582*$D$6+K1582*$D$11+L1582*$D$10+M1582*$D$7)</f>
        <v>0</v>
      </c>
      <c r="O1582" s="97" t="e">
        <f>VLOOKUP(B1582,#REF!,14,0)</f>
        <v>#REF!</v>
      </c>
      <c r="P1582" s="106">
        <f>SUM((((I1582+L1582)/1300*0.35)+(J1582+M1582)/14.5*0.35)+(K1582/85)*0.3)*100</f>
        <v>0</v>
      </c>
    </row>
    <row r="1583" spans="1:16" ht="15" customHeight="1">
      <c r="A1583" s="41">
        <f>RANK(N1583,$N$18:$N$1857)</f>
        <v>522</v>
      </c>
      <c r="B1583" s="146"/>
      <c r="C1583" s="144"/>
      <c r="D1583" s="144"/>
      <c r="E1583" s="144"/>
      <c r="F1583" s="144"/>
      <c r="G1583" s="42"/>
      <c r="H1583" s="42"/>
      <c r="I1583" s="42"/>
      <c r="J1583" s="42"/>
      <c r="K1583" s="42"/>
      <c r="L1583" s="42"/>
      <c r="M1583" s="42"/>
      <c r="N1583" s="43">
        <f>SUM(G1583*$D$8+H1583*$D$5+I1583*$D$9+J1583*$D$6+K1583*$D$11+L1583*$D$10+M1583*$D$7)</f>
        <v>0</v>
      </c>
      <c r="O1583" s="97" t="e">
        <f>VLOOKUP(B1583,#REF!,14,0)</f>
        <v>#REF!</v>
      </c>
      <c r="P1583" s="106">
        <f>SUM((((I1583+L1583)/1300*0.35)+(J1583+M1583)/14.5*0.35)+(K1583/85)*0.3)*100</f>
        <v>0</v>
      </c>
    </row>
    <row r="1584" spans="1:16" ht="15" customHeight="1">
      <c r="A1584" s="41">
        <f>RANK(N1584,$N$18:$N$1857)</f>
        <v>522</v>
      </c>
      <c r="B1584" s="146"/>
      <c r="C1584" s="144"/>
      <c r="D1584" s="144"/>
      <c r="E1584" s="144"/>
      <c r="F1584" s="144"/>
      <c r="G1584" s="42"/>
      <c r="H1584" s="42"/>
      <c r="I1584" s="42"/>
      <c r="J1584" s="42"/>
      <c r="K1584" s="42"/>
      <c r="L1584" s="42"/>
      <c r="M1584" s="42"/>
      <c r="N1584" s="43">
        <f>SUM(G1584*$D$8+H1584*$D$5+I1584*$D$9+J1584*$D$6+K1584*$D$11+L1584*$D$10+M1584*$D$7)</f>
        <v>0</v>
      </c>
      <c r="O1584" s="97" t="e">
        <f>VLOOKUP(B1584,#REF!,14,0)</f>
        <v>#REF!</v>
      </c>
      <c r="P1584" s="106">
        <f>SUM((((I1584+L1584)/1300*0.35)+(J1584+M1584)/14.5*0.35)+(K1584/85)*0.3)*100</f>
        <v>0</v>
      </c>
    </row>
    <row r="1585" spans="1:16" ht="15" customHeight="1">
      <c r="A1585" s="41">
        <f>RANK(N1585,$N$18:$N$1857)</f>
        <v>522</v>
      </c>
      <c r="B1585" s="143"/>
      <c r="C1585" s="144"/>
      <c r="D1585" s="144"/>
      <c r="E1585" s="144"/>
      <c r="F1585" s="144"/>
      <c r="G1585" s="42"/>
      <c r="H1585" s="42"/>
      <c r="I1585" s="42"/>
      <c r="J1585" s="42"/>
      <c r="K1585" s="42"/>
      <c r="L1585" s="42"/>
      <c r="M1585" s="42"/>
      <c r="N1585" s="43">
        <f>SUM(G1585*$D$8+H1585*$D$5+I1585*$D$9+J1585*$D$6+K1585*$D$11+L1585*$D$10+M1585*$D$7)</f>
        <v>0</v>
      </c>
      <c r="O1585" s="97" t="e">
        <f>VLOOKUP(B1585,#REF!,14,0)</f>
        <v>#REF!</v>
      </c>
      <c r="P1585" s="106">
        <f>SUM((((I1585+L1585)/1300*0.35)+(J1585+M1585)/14.5*0.35)+(K1585/85)*0.3)*100</f>
        <v>0</v>
      </c>
    </row>
    <row r="1586" spans="1:16" ht="15" customHeight="1">
      <c r="A1586" s="41">
        <f>RANK(N1586,$N$18:$N$1857)</f>
        <v>522</v>
      </c>
      <c r="B1586" s="146"/>
      <c r="C1586" s="144"/>
      <c r="D1586" s="144"/>
      <c r="E1586" s="144"/>
      <c r="F1586" s="144"/>
      <c r="G1586" s="42"/>
      <c r="H1586" s="42"/>
      <c r="I1586" s="42"/>
      <c r="J1586" s="42"/>
      <c r="K1586" s="42"/>
      <c r="L1586" s="42"/>
      <c r="M1586" s="42"/>
      <c r="N1586" s="43">
        <f>SUM(G1586*$D$8+H1586*$D$5+I1586*$D$9+J1586*$D$6+K1586*$D$11+L1586*$D$10+M1586*$D$7)</f>
        <v>0</v>
      </c>
      <c r="O1586" s="97" t="e">
        <f>VLOOKUP(B1586,#REF!,14,0)</f>
        <v>#REF!</v>
      </c>
      <c r="P1586" s="106">
        <f>SUM((((I1586+L1586)/1300*0.35)+(J1586+M1586)/14.5*0.35)+(K1586/85)*0.3)*100</f>
        <v>0</v>
      </c>
    </row>
    <row r="1587" spans="1:16" ht="15" customHeight="1">
      <c r="A1587" s="41">
        <f>RANK(N1587,$N$18:$N$1857)</f>
        <v>522</v>
      </c>
      <c r="B1587" s="146"/>
      <c r="C1587" s="144"/>
      <c r="D1587" s="144"/>
      <c r="E1587" s="144"/>
      <c r="F1587" s="144"/>
      <c r="G1587" s="42"/>
      <c r="H1587" s="42"/>
      <c r="I1587" s="42"/>
      <c r="J1587" s="42"/>
      <c r="K1587" s="42"/>
      <c r="L1587" s="42"/>
      <c r="M1587" s="42"/>
      <c r="N1587" s="43">
        <f>SUM(G1587*$D$8+H1587*$D$5+I1587*$D$9+J1587*$D$6+K1587*$D$11+L1587*$D$10+M1587*$D$7)</f>
        <v>0</v>
      </c>
      <c r="O1587" s="97" t="e">
        <f>VLOOKUP(B1587,#REF!,14,0)</f>
        <v>#REF!</v>
      </c>
      <c r="P1587" s="106">
        <f>SUM((((I1587+L1587)/1300*0.35)+(J1587+M1587)/14.5*0.35)+(K1587/85)*0.3)*100</f>
        <v>0</v>
      </c>
    </row>
    <row r="1588" spans="1:16" ht="15" customHeight="1">
      <c r="A1588" s="41">
        <f>RANK(N1588,$N$18:$N$1857)</f>
        <v>522</v>
      </c>
      <c r="B1588" s="146"/>
      <c r="C1588" s="144"/>
      <c r="D1588" s="144"/>
      <c r="E1588" s="144"/>
      <c r="F1588" s="144"/>
      <c r="G1588" s="42"/>
      <c r="H1588" s="42"/>
      <c r="I1588" s="42"/>
      <c r="J1588" s="42"/>
      <c r="K1588" s="42"/>
      <c r="L1588" s="42"/>
      <c r="M1588" s="42"/>
      <c r="N1588" s="43">
        <f>SUM(G1588*$D$8+H1588*$D$5+I1588*$D$9+J1588*$D$6+K1588*$D$11+L1588*$D$10+M1588*$D$7)</f>
        <v>0</v>
      </c>
      <c r="O1588" s="97" t="e">
        <f>VLOOKUP(B1588,#REF!,14,0)</f>
        <v>#REF!</v>
      </c>
      <c r="P1588" s="106">
        <f>SUM((((I1588+L1588)/1300*0.35)+(J1588+M1588)/14.5*0.35)+(K1588/85)*0.3)*100</f>
        <v>0</v>
      </c>
    </row>
    <row r="1589" spans="1:16" ht="15" customHeight="1">
      <c r="A1589" s="41">
        <f>RANK(N1589,$N$18:$N$1857)</f>
        <v>522</v>
      </c>
      <c r="B1589" s="146"/>
      <c r="C1589" s="144"/>
      <c r="D1589" s="144"/>
      <c r="E1589" s="144"/>
      <c r="F1589" s="144"/>
      <c r="G1589" s="42"/>
      <c r="H1589" s="42"/>
      <c r="I1589" s="42"/>
      <c r="J1589" s="42"/>
      <c r="K1589" s="42"/>
      <c r="L1589" s="42"/>
      <c r="M1589" s="42"/>
      <c r="N1589" s="43">
        <f>SUM(G1589*$D$8+H1589*$D$5+I1589*$D$9+J1589*$D$6+K1589*$D$11+L1589*$D$10+M1589*$D$7)</f>
        <v>0</v>
      </c>
      <c r="O1589" s="97" t="e">
        <f>VLOOKUP(B1589,#REF!,14,0)</f>
        <v>#REF!</v>
      </c>
      <c r="P1589" s="106">
        <f>SUM((((I1589+L1589)/1300*0.35)+(J1589+M1589)/14.5*0.35)+(K1589/85)*0.3)*100</f>
        <v>0</v>
      </c>
    </row>
    <row r="1590" spans="1:16" ht="15" customHeight="1">
      <c r="A1590" s="41">
        <f>RANK(N1590,$N$18:$N$1857)</f>
        <v>522</v>
      </c>
      <c r="B1590" s="146"/>
      <c r="C1590" s="144"/>
      <c r="D1590" s="144"/>
      <c r="E1590" s="144"/>
      <c r="F1590" s="144"/>
      <c r="G1590" s="42"/>
      <c r="H1590" s="42"/>
      <c r="I1590" s="42"/>
      <c r="J1590" s="42"/>
      <c r="K1590" s="42"/>
      <c r="L1590" s="42"/>
      <c r="M1590" s="42"/>
      <c r="N1590" s="43">
        <f>SUM(G1590*$D$8+H1590*$D$5+I1590*$D$9+J1590*$D$6+K1590*$D$11+L1590*$D$10+M1590*$D$7)</f>
        <v>0</v>
      </c>
      <c r="O1590" s="97" t="e">
        <f>VLOOKUP(B1590,#REF!,14,0)</f>
        <v>#REF!</v>
      </c>
      <c r="P1590" s="106">
        <f>SUM((((I1590+L1590)/1300*0.35)+(J1590+M1590)/14.5*0.35)+(K1590/85)*0.3)*100</f>
        <v>0</v>
      </c>
    </row>
    <row r="1591" spans="1:16" ht="15" customHeight="1">
      <c r="A1591" s="41">
        <f>RANK(N1591,$N$18:$N$1857)</f>
        <v>522</v>
      </c>
      <c r="B1591" s="146"/>
      <c r="C1591" s="144"/>
      <c r="D1591" s="144"/>
      <c r="E1591" s="144"/>
      <c r="F1591" s="144"/>
      <c r="G1591" s="42"/>
      <c r="H1591" s="42"/>
      <c r="I1591" s="42"/>
      <c r="J1591" s="42"/>
      <c r="K1591" s="42"/>
      <c r="L1591" s="42"/>
      <c r="M1591" s="42"/>
      <c r="N1591" s="43">
        <f>SUM(G1591*$D$8+H1591*$D$5+I1591*$D$9+J1591*$D$6+K1591*$D$11+L1591*$D$10+M1591*$D$7)</f>
        <v>0</v>
      </c>
      <c r="O1591" s="97" t="e">
        <f>VLOOKUP(B1591,#REF!,14,0)</f>
        <v>#REF!</v>
      </c>
      <c r="P1591" s="106">
        <f>SUM((((I1591+L1591)/1300*0.35)+(J1591+M1591)/14.5*0.35)+(K1591/85)*0.3)*100</f>
        <v>0</v>
      </c>
    </row>
    <row r="1592" spans="1:16" ht="15" customHeight="1">
      <c r="A1592" s="41">
        <f>RANK(N1592,$N$18:$N$1857)</f>
        <v>522</v>
      </c>
      <c r="B1592" s="146"/>
      <c r="C1592" s="144"/>
      <c r="D1592" s="144"/>
      <c r="E1592" s="144"/>
      <c r="F1592" s="144"/>
      <c r="G1592" s="42"/>
      <c r="H1592" s="42"/>
      <c r="I1592" s="42"/>
      <c r="J1592" s="42"/>
      <c r="K1592" s="42"/>
      <c r="L1592" s="42"/>
      <c r="M1592" s="42"/>
      <c r="N1592" s="43">
        <f>SUM(G1592*$D$8+H1592*$D$5+I1592*$D$9+J1592*$D$6+K1592*$D$11+L1592*$D$10+M1592*$D$7)</f>
        <v>0</v>
      </c>
      <c r="O1592" s="97" t="e">
        <f>VLOOKUP(B1592,#REF!,14,0)</f>
        <v>#REF!</v>
      </c>
      <c r="P1592" s="106">
        <f>SUM((((I1592+L1592)/1300*0.35)+(J1592+M1592)/14.5*0.35)+(K1592/85)*0.3)*100</f>
        <v>0</v>
      </c>
    </row>
    <row r="1593" spans="1:16" ht="15" customHeight="1">
      <c r="A1593" s="41">
        <f>RANK(N1593,$N$18:$N$1857)</f>
        <v>522</v>
      </c>
      <c r="B1593" s="146"/>
      <c r="C1593" s="144"/>
      <c r="D1593" s="144"/>
      <c r="E1593" s="144"/>
      <c r="F1593" s="144"/>
      <c r="G1593" s="42"/>
      <c r="H1593" s="42"/>
      <c r="I1593" s="42"/>
      <c r="J1593" s="42"/>
      <c r="K1593" s="42"/>
      <c r="L1593" s="42"/>
      <c r="M1593" s="42"/>
      <c r="N1593" s="43">
        <f>SUM(G1593*$D$8+H1593*$D$5+I1593*$D$9+J1593*$D$6+K1593*$D$11+L1593*$D$10+M1593*$D$7)</f>
        <v>0</v>
      </c>
      <c r="O1593" s="97" t="e">
        <f>VLOOKUP(B1593,#REF!,14,0)</f>
        <v>#REF!</v>
      </c>
      <c r="P1593" s="106">
        <f>SUM((((I1593+L1593)/1300*0.35)+(J1593+M1593)/14.5*0.35)+(K1593/85)*0.3)*100</f>
        <v>0</v>
      </c>
    </row>
    <row r="1594" spans="1:16" ht="15" customHeight="1">
      <c r="A1594" s="41">
        <f>RANK(N1594,$N$18:$N$1857)</f>
        <v>522</v>
      </c>
      <c r="B1594" s="146"/>
      <c r="C1594" s="144"/>
      <c r="D1594" s="144"/>
      <c r="E1594" s="144"/>
      <c r="F1594" s="144"/>
      <c r="G1594" s="42"/>
      <c r="H1594" s="42"/>
      <c r="I1594" s="42"/>
      <c r="J1594" s="42"/>
      <c r="K1594" s="42"/>
      <c r="L1594" s="42"/>
      <c r="M1594" s="42"/>
      <c r="N1594" s="43">
        <f>SUM(G1594*$D$8+H1594*$D$5+I1594*$D$9+J1594*$D$6+K1594*$D$11+L1594*$D$10+M1594*$D$7)</f>
        <v>0</v>
      </c>
      <c r="O1594" s="97" t="e">
        <f>VLOOKUP(B1594,#REF!,14,0)</f>
        <v>#REF!</v>
      </c>
      <c r="P1594" s="106">
        <f>SUM((((I1594+L1594)/1300*0.35)+(J1594+M1594)/14.5*0.35)+(K1594/85)*0.3)*100</f>
        <v>0</v>
      </c>
    </row>
    <row r="1595" spans="1:16" ht="15" customHeight="1">
      <c r="A1595" s="41">
        <f>RANK(N1595,$N$18:$N$1857)</f>
        <v>522</v>
      </c>
      <c r="B1595" s="146"/>
      <c r="C1595" s="144"/>
      <c r="D1595" s="144"/>
      <c r="E1595" s="144"/>
      <c r="F1595" s="144"/>
      <c r="G1595" s="42"/>
      <c r="H1595" s="42"/>
      <c r="I1595" s="42"/>
      <c r="J1595" s="42"/>
      <c r="K1595" s="42"/>
      <c r="L1595" s="42"/>
      <c r="M1595" s="42"/>
      <c r="N1595" s="43">
        <f>SUM(G1595*$D$8+H1595*$D$5+I1595*$D$9+J1595*$D$6+K1595*$D$11+L1595*$D$10+M1595*$D$7)</f>
        <v>0</v>
      </c>
      <c r="O1595" s="97" t="e">
        <f>VLOOKUP(B1595,#REF!,14,0)</f>
        <v>#REF!</v>
      </c>
      <c r="P1595" s="106">
        <f>SUM((((I1595+L1595)/1300*0.35)+(J1595+M1595)/14.5*0.35)+(K1595/85)*0.3)*100</f>
        <v>0</v>
      </c>
    </row>
    <row r="1596" spans="1:16" ht="15" customHeight="1">
      <c r="A1596" s="41">
        <f>RANK(N1596,$N$18:$N$1857)</f>
        <v>522</v>
      </c>
      <c r="B1596" s="144"/>
      <c r="C1596" s="144"/>
      <c r="D1596" s="144"/>
      <c r="E1596" s="144"/>
      <c r="F1596" s="144"/>
      <c r="G1596" s="42"/>
      <c r="H1596" s="42"/>
      <c r="I1596" s="42"/>
      <c r="J1596" s="42"/>
      <c r="K1596" s="42"/>
      <c r="L1596" s="42"/>
      <c r="M1596" s="42"/>
      <c r="N1596" s="43">
        <f>SUM(G1596*$D$8+H1596*$D$5+I1596*$D$9+J1596*$D$6+K1596*$D$11+L1596*$D$10+M1596*$D$7)</f>
        <v>0</v>
      </c>
      <c r="O1596" s="97" t="e">
        <f>VLOOKUP(B1596,#REF!,14,0)</f>
        <v>#REF!</v>
      </c>
      <c r="P1596" s="106">
        <f>SUM((((I1596+L1596)/1300*0.35)+(J1596+M1596)/14.5*0.35)+(K1596/85)*0.3)*100</f>
        <v>0</v>
      </c>
    </row>
    <row r="1597" spans="1:16" ht="15" customHeight="1">
      <c r="A1597" s="41">
        <f>RANK(N1597,$N$18:$N$1857)</f>
        <v>522</v>
      </c>
      <c r="B1597" s="146"/>
      <c r="C1597" s="144"/>
      <c r="D1597" s="144"/>
      <c r="E1597" s="144"/>
      <c r="F1597" s="144"/>
      <c r="G1597" s="42"/>
      <c r="H1597" s="42"/>
      <c r="I1597" s="42"/>
      <c r="J1597" s="42"/>
      <c r="K1597" s="42"/>
      <c r="L1597" s="42"/>
      <c r="M1597" s="42"/>
      <c r="N1597" s="43">
        <f>SUM(G1597*$D$8+H1597*$D$5+I1597*$D$9+J1597*$D$6+K1597*$D$11+L1597*$D$10+M1597*$D$7)</f>
        <v>0</v>
      </c>
      <c r="O1597" s="97" t="e">
        <f>VLOOKUP(B1597,#REF!,14,0)</f>
        <v>#REF!</v>
      </c>
      <c r="P1597" s="106">
        <f>SUM((((I1597+L1597)/1300*0.35)+(J1597+M1597)/14.5*0.35)+(K1597/85)*0.3)*100</f>
        <v>0</v>
      </c>
    </row>
    <row r="1598" spans="1:16" ht="15" customHeight="1">
      <c r="A1598" s="41">
        <f>RANK(N1598,$N$18:$N$1857)</f>
        <v>522</v>
      </c>
      <c r="B1598" s="146"/>
      <c r="C1598" s="144"/>
      <c r="D1598" s="144"/>
      <c r="E1598" s="144"/>
      <c r="F1598" s="144"/>
      <c r="G1598" s="42"/>
      <c r="H1598" s="42"/>
      <c r="I1598" s="42"/>
      <c r="J1598" s="42"/>
      <c r="K1598" s="42"/>
      <c r="L1598" s="42"/>
      <c r="M1598" s="42"/>
      <c r="N1598" s="43">
        <f>SUM(G1598*$D$8+H1598*$D$5+I1598*$D$9+J1598*$D$6+K1598*$D$11+L1598*$D$10+M1598*$D$7)</f>
        <v>0</v>
      </c>
      <c r="O1598" s="97" t="e">
        <f>VLOOKUP(B1598,#REF!,14,0)</f>
        <v>#REF!</v>
      </c>
      <c r="P1598" s="106">
        <f>SUM((((I1598+L1598)/1300*0.35)+(J1598+M1598)/14.5*0.35)+(K1598/85)*0.3)*100</f>
        <v>0</v>
      </c>
    </row>
    <row r="1599" spans="1:16" ht="15" customHeight="1">
      <c r="A1599" s="41">
        <f>RANK(N1599,$N$18:$N$1857)</f>
        <v>522</v>
      </c>
      <c r="B1599" s="146"/>
      <c r="C1599" s="144"/>
      <c r="D1599" s="144"/>
      <c r="E1599" s="144"/>
      <c r="F1599" s="144"/>
      <c r="G1599" s="42"/>
      <c r="H1599" s="42"/>
      <c r="I1599" s="42"/>
      <c r="J1599" s="42"/>
      <c r="K1599" s="42"/>
      <c r="L1599" s="42"/>
      <c r="M1599" s="42"/>
      <c r="N1599" s="43">
        <f>SUM(G1599*$D$8+H1599*$D$5+I1599*$D$9+J1599*$D$6+K1599*$D$11+L1599*$D$10+M1599*$D$7)</f>
        <v>0</v>
      </c>
      <c r="O1599" s="97" t="e">
        <f>VLOOKUP(B1599,#REF!,14,0)</f>
        <v>#REF!</v>
      </c>
      <c r="P1599" s="106">
        <f>SUM((((I1599+L1599)/1300*0.35)+(J1599+M1599)/14.5*0.35)+(K1599/85)*0.3)*100</f>
        <v>0</v>
      </c>
    </row>
    <row r="1600" spans="1:16" ht="15" customHeight="1">
      <c r="A1600" s="41">
        <f>RANK(N1600,$N$18:$N$1857)</f>
        <v>522</v>
      </c>
      <c r="B1600" s="146"/>
      <c r="C1600" s="144"/>
      <c r="D1600" s="144"/>
      <c r="E1600" s="144"/>
      <c r="F1600" s="144"/>
      <c r="G1600" s="42"/>
      <c r="H1600" s="42"/>
      <c r="I1600" s="42"/>
      <c r="J1600" s="42"/>
      <c r="K1600" s="42"/>
      <c r="L1600" s="42"/>
      <c r="M1600" s="42"/>
      <c r="N1600" s="43">
        <f>SUM(G1600*$D$8+H1600*$D$5+I1600*$D$9+J1600*$D$6+K1600*$D$11+L1600*$D$10+M1600*$D$7)</f>
        <v>0</v>
      </c>
      <c r="O1600" s="97" t="e">
        <f>VLOOKUP(B1600,#REF!,14,0)</f>
        <v>#REF!</v>
      </c>
      <c r="P1600" s="106">
        <f>SUM((((I1600+L1600)/1300*0.35)+(J1600+M1600)/14.5*0.35)+(K1600/85)*0.3)*100</f>
        <v>0</v>
      </c>
    </row>
    <row r="1601" spans="1:16" ht="15" customHeight="1">
      <c r="A1601" s="41">
        <f>RANK(N1601,$N$18:$N$1857)</f>
        <v>522</v>
      </c>
      <c r="B1601" s="146"/>
      <c r="C1601" s="144"/>
      <c r="D1601" s="144"/>
      <c r="E1601" s="144"/>
      <c r="F1601" s="144"/>
      <c r="G1601" s="42"/>
      <c r="H1601" s="42"/>
      <c r="I1601" s="42"/>
      <c r="J1601" s="42"/>
      <c r="K1601" s="42"/>
      <c r="L1601" s="42"/>
      <c r="M1601" s="42"/>
      <c r="N1601" s="43">
        <f>SUM(G1601*$D$8+H1601*$D$5+I1601*$D$9+J1601*$D$6+K1601*$D$11+L1601*$D$10+M1601*$D$7)</f>
        <v>0</v>
      </c>
      <c r="O1601" s="97" t="e">
        <f>VLOOKUP(B1601,#REF!,14,0)</f>
        <v>#REF!</v>
      </c>
      <c r="P1601" s="106">
        <f>SUM((((I1601+L1601)/1300*0.35)+(J1601+M1601)/14.5*0.35)+(K1601/85)*0.3)*100</f>
        <v>0</v>
      </c>
    </row>
    <row r="1602" spans="1:16" ht="15" customHeight="1">
      <c r="A1602" s="41">
        <f>RANK(N1602,$N$18:$N$1857)</f>
        <v>522</v>
      </c>
      <c r="B1602" s="146"/>
      <c r="C1602" s="144"/>
      <c r="D1602" s="144"/>
      <c r="E1602" s="144"/>
      <c r="F1602" s="144"/>
      <c r="G1602" s="42"/>
      <c r="H1602" s="42"/>
      <c r="I1602" s="42"/>
      <c r="J1602" s="42"/>
      <c r="K1602" s="42"/>
      <c r="L1602" s="42"/>
      <c r="M1602" s="42"/>
      <c r="N1602" s="43">
        <f>SUM(G1602*$D$8+H1602*$D$5+I1602*$D$9+J1602*$D$6+K1602*$D$11+L1602*$D$10+M1602*$D$7)</f>
        <v>0</v>
      </c>
      <c r="O1602" s="97" t="e">
        <f>VLOOKUP(B1602,#REF!,14,0)</f>
        <v>#REF!</v>
      </c>
      <c r="P1602" s="106">
        <f>SUM((((I1602+L1602)/1300*0.35)+(J1602+M1602)/14.5*0.35)+(K1602/85)*0.3)*100</f>
        <v>0</v>
      </c>
    </row>
    <row r="1603" spans="1:16" ht="15" customHeight="1">
      <c r="A1603" s="41">
        <f>RANK(N1603,$N$18:$N$1857)</f>
        <v>522</v>
      </c>
      <c r="B1603" s="146"/>
      <c r="C1603" s="144"/>
      <c r="D1603" s="144"/>
      <c r="E1603" s="144"/>
      <c r="F1603" s="144"/>
      <c r="G1603" s="42"/>
      <c r="H1603" s="42"/>
      <c r="I1603" s="42"/>
      <c r="J1603" s="42"/>
      <c r="K1603" s="42"/>
      <c r="L1603" s="42"/>
      <c r="M1603" s="42"/>
      <c r="N1603" s="43">
        <f>SUM(G1603*$D$8+H1603*$D$5+I1603*$D$9+J1603*$D$6+K1603*$D$11+L1603*$D$10+M1603*$D$7)</f>
        <v>0</v>
      </c>
      <c r="O1603" s="97" t="e">
        <f>VLOOKUP(B1603,#REF!,14,0)</f>
        <v>#REF!</v>
      </c>
      <c r="P1603" s="106">
        <f>SUM((((I1603+L1603)/1300*0.35)+(J1603+M1603)/14.5*0.35)+(K1603/85)*0.3)*100</f>
        <v>0</v>
      </c>
    </row>
    <row r="1604" spans="1:16" ht="15" customHeight="1">
      <c r="A1604" s="41">
        <f>RANK(N1604,$N$18:$N$1857)</f>
        <v>522</v>
      </c>
      <c r="B1604" s="144"/>
      <c r="C1604" s="144"/>
      <c r="D1604" s="144"/>
      <c r="E1604" s="144"/>
      <c r="F1604" s="144"/>
      <c r="G1604" s="42"/>
      <c r="H1604" s="42"/>
      <c r="I1604" s="42"/>
      <c r="J1604" s="42"/>
      <c r="K1604" s="42"/>
      <c r="L1604" s="42"/>
      <c r="M1604" s="42"/>
      <c r="N1604" s="43">
        <f>SUM(G1604*$D$8+H1604*$D$5+I1604*$D$9+J1604*$D$6+K1604*$D$11+L1604*$D$10+M1604*$D$7)</f>
        <v>0</v>
      </c>
      <c r="O1604" s="97" t="e">
        <f>VLOOKUP(B1604,#REF!,14,0)</f>
        <v>#REF!</v>
      </c>
      <c r="P1604" s="106">
        <f>SUM((((I1604+L1604)/1300*0.35)+(J1604+M1604)/14.5*0.35)+(K1604/85)*0.3)*100</f>
        <v>0</v>
      </c>
    </row>
    <row r="1605" spans="1:16" ht="15" customHeight="1">
      <c r="A1605" s="41">
        <f>RANK(N1605,$N$18:$N$1857)</f>
        <v>522</v>
      </c>
      <c r="B1605" s="144"/>
      <c r="C1605" s="144"/>
      <c r="D1605" s="144"/>
      <c r="E1605" s="144"/>
      <c r="F1605" s="144"/>
      <c r="G1605" s="42"/>
      <c r="H1605" s="42"/>
      <c r="I1605" s="42"/>
      <c r="J1605" s="42"/>
      <c r="K1605" s="42"/>
      <c r="L1605" s="42"/>
      <c r="M1605" s="42"/>
      <c r="N1605" s="43">
        <f>SUM(G1605*$D$8+H1605*$D$5+I1605*$D$9+J1605*$D$6+K1605*$D$11+L1605*$D$10+M1605*$D$7)</f>
        <v>0</v>
      </c>
      <c r="O1605" s="97" t="e">
        <f>VLOOKUP(B1605,#REF!,14,0)</f>
        <v>#REF!</v>
      </c>
      <c r="P1605" s="106">
        <f>SUM((((I1605+L1605)/1300*0.35)+(J1605+M1605)/14.5*0.35)+(K1605/85)*0.3)*100</f>
        <v>0</v>
      </c>
    </row>
    <row r="1606" spans="1:16" ht="15" customHeight="1">
      <c r="A1606" s="41">
        <f>RANK(N1606,$N$18:$N$1857)</f>
        <v>522</v>
      </c>
      <c r="B1606" s="146"/>
      <c r="C1606" s="144"/>
      <c r="D1606" s="144"/>
      <c r="E1606" s="144"/>
      <c r="F1606" s="144"/>
      <c r="G1606" s="42"/>
      <c r="H1606" s="42"/>
      <c r="I1606" s="42"/>
      <c r="J1606" s="42"/>
      <c r="K1606" s="42"/>
      <c r="L1606" s="42"/>
      <c r="M1606" s="42"/>
      <c r="N1606" s="43">
        <f>SUM(G1606*$D$8+H1606*$D$5+I1606*$D$9+J1606*$D$6+K1606*$D$11+L1606*$D$10+M1606*$D$7)</f>
        <v>0</v>
      </c>
      <c r="O1606" s="97" t="e">
        <f>VLOOKUP(B1606,#REF!,14,0)</f>
        <v>#REF!</v>
      </c>
      <c r="P1606" s="106">
        <f>SUM((((I1606+L1606)/1300*0.35)+(J1606+M1606)/14.5*0.35)+(K1606/85)*0.3)*100</f>
        <v>0</v>
      </c>
    </row>
    <row r="1607" spans="1:16" ht="15" customHeight="1">
      <c r="A1607" s="41">
        <f>RANK(N1607,$N$18:$N$1857)</f>
        <v>522</v>
      </c>
      <c r="B1607" s="146"/>
      <c r="C1607" s="144"/>
      <c r="D1607" s="144"/>
      <c r="E1607" s="144"/>
      <c r="F1607" s="144"/>
      <c r="G1607" s="42"/>
      <c r="H1607" s="42"/>
      <c r="I1607" s="42"/>
      <c r="J1607" s="42"/>
      <c r="K1607" s="42"/>
      <c r="L1607" s="42"/>
      <c r="M1607" s="42"/>
      <c r="N1607" s="43">
        <f>SUM(G1607*$D$8+H1607*$D$5+I1607*$D$9+J1607*$D$6+K1607*$D$11+L1607*$D$10+M1607*$D$7)</f>
        <v>0</v>
      </c>
      <c r="O1607" s="97" t="e">
        <f>VLOOKUP(B1607,#REF!,14,0)</f>
        <v>#REF!</v>
      </c>
      <c r="P1607" s="106">
        <f>SUM((((I1607+L1607)/1300*0.35)+(J1607+M1607)/14.5*0.35)+(K1607/85)*0.3)*100</f>
        <v>0</v>
      </c>
    </row>
    <row r="1608" spans="1:16" ht="15" customHeight="1">
      <c r="A1608" s="41">
        <f>RANK(N1608,$N$18:$N$1857)</f>
        <v>522</v>
      </c>
      <c r="B1608" s="146"/>
      <c r="C1608" s="144"/>
      <c r="D1608" s="144"/>
      <c r="E1608" s="144"/>
      <c r="F1608" s="144"/>
      <c r="G1608" s="42"/>
      <c r="H1608" s="42"/>
      <c r="I1608" s="42"/>
      <c r="J1608" s="42"/>
      <c r="K1608" s="42"/>
      <c r="L1608" s="42"/>
      <c r="M1608" s="42"/>
      <c r="N1608" s="43">
        <f>SUM(G1608*$D$8+H1608*$D$5+I1608*$D$9+J1608*$D$6+K1608*$D$11+L1608*$D$10+M1608*$D$7)</f>
        <v>0</v>
      </c>
      <c r="O1608" s="97" t="e">
        <f>VLOOKUP(B1608,#REF!,14,0)</f>
        <v>#REF!</v>
      </c>
      <c r="P1608" s="106">
        <f>SUM((((I1608+L1608)/1300*0.35)+(J1608+M1608)/14.5*0.35)+(K1608/85)*0.3)*100</f>
        <v>0</v>
      </c>
    </row>
    <row r="1609" spans="1:16" ht="15" customHeight="1">
      <c r="A1609" s="41">
        <f>RANK(N1609,$N$18:$N$1857)</f>
        <v>522</v>
      </c>
      <c r="B1609" s="171"/>
      <c r="C1609" s="144"/>
      <c r="D1609" s="144"/>
      <c r="E1609" s="144"/>
      <c r="F1609" s="144"/>
      <c r="G1609" s="42"/>
      <c r="H1609" s="42"/>
      <c r="I1609" s="42"/>
      <c r="J1609" s="42"/>
      <c r="K1609" s="42"/>
      <c r="L1609" s="42"/>
      <c r="M1609" s="42"/>
      <c r="N1609" s="43">
        <f>SUM(G1609*$D$8+H1609*$D$5+I1609*$D$9+J1609*$D$6+K1609*$D$11+L1609*$D$10+M1609*$D$7)</f>
        <v>0</v>
      </c>
      <c r="O1609" s="97" t="e">
        <f>VLOOKUP(B1609,#REF!,14,0)</f>
        <v>#REF!</v>
      </c>
      <c r="P1609" s="106">
        <f>SUM((((I1609+L1609)/1300*0.35)+(J1609+M1609)/14.5*0.35)+(K1609/85)*0.3)*100</f>
        <v>0</v>
      </c>
    </row>
    <row r="1610" spans="1:16" ht="15" customHeight="1">
      <c r="A1610" s="41">
        <f>RANK(N1610,$N$18:$N$1857)</f>
        <v>522</v>
      </c>
      <c r="B1610" s="171"/>
      <c r="C1610" s="144"/>
      <c r="D1610" s="144"/>
      <c r="E1610" s="144"/>
      <c r="F1610" s="144"/>
      <c r="G1610" s="42"/>
      <c r="H1610" s="42"/>
      <c r="I1610" s="42"/>
      <c r="J1610" s="42"/>
      <c r="K1610" s="42"/>
      <c r="L1610" s="42"/>
      <c r="M1610" s="42"/>
      <c r="N1610" s="43">
        <f>SUM(G1610*$D$8+H1610*$D$5+I1610*$D$9+J1610*$D$6+K1610*$D$11+L1610*$D$10+M1610*$D$7)</f>
        <v>0</v>
      </c>
      <c r="O1610" s="97" t="e">
        <f>VLOOKUP(B1610,#REF!,14,0)</f>
        <v>#REF!</v>
      </c>
      <c r="P1610" s="106">
        <f>SUM((((I1610+L1610)/1300*0.35)+(J1610+M1610)/14.5*0.35)+(K1610/85)*0.3)*100</f>
        <v>0</v>
      </c>
    </row>
    <row r="1611" spans="1:16" ht="15" customHeight="1">
      <c r="A1611" s="41">
        <f>RANK(N1611,$N$18:$N$1857)</f>
        <v>522</v>
      </c>
      <c r="B1611" s="170"/>
      <c r="C1611" s="144"/>
      <c r="D1611" s="144"/>
      <c r="E1611" s="144"/>
      <c r="F1611" s="144"/>
      <c r="G1611" s="42"/>
      <c r="H1611" s="42"/>
      <c r="I1611" s="42"/>
      <c r="J1611" s="42"/>
      <c r="K1611" s="42"/>
      <c r="L1611" s="42"/>
      <c r="M1611" s="42"/>
      <c r="N1611" s="43">
        <f>SUM(G1611*$D$8+H1611*$D$5+I1611*$D$9+J1611*$D$6+K1611*$D$11+L1611*$D$10+M1611*$D$7)</f>
        <v>0</v>
      </c>
      <c r="O1611" s="97" t="e">
        <f>VLOOKUP(B1611,#REF!,14,0)</f>
        <v>#REF!</v>
      </c>
      <c r="P1611" s="106">
        <f>SUM((((I1611+L1611)/1300*0.35)+(J1611+M1611)/14.5*0.35)+(K1611/85)*0.3)*100</f>
        <v>0</v>
      </c>
    </row>
    <row r="1612" spans="1:16" ht="15" customHeight="1">
      <c r="A1612" s="41">
        <f>RANK(N1612,$N$18:$N$1857)</f>
        <v>522</v>
      </c>
      <c r="B1612" s="171"/>
      <c r="C1612" s="144"/>
      <c r="D1612" s="144"/>
      <c r="E1612" s="144"/>
      <c r="F1612" s="144"/>
      <c r="G1612" s="42"/>
      <c r="H1612" s="42"/>
      <c r="I1612" s="42"/>
      <c r="J1612" s="42"/>
      <c r="K1612" s="42"/>
      <c r="L1612" s="42"/>
      <c r="M1612" s="42"/>
      <c r="N1612" s="43">
        <f>SUM(G1612*$D$8+H1612*$D$5+I1612*$D$9+J1612*$D$6+K1612*$D$11+L1612*$D$10+M1612*$D$7)</f>
        <v>0</v>
      </c>
      <c r="O1612" s="97" t="e">
        <f>VLOOKUP(B1612,#REF!,14,0)</f>
        <v>#REF!</v>
      </c>
      <c r="P1612" s="106">
        <f>SUM((((I1612+L1612)/1300*0.35)+(J1612+M1612)/14.5*0.35)+(K1612/85)*0.3)*100</f>
        <v>0</v>
      </c>
    </row>
    <row r="1613" spans="1:16" ht="15" customHeight="1">
      <c r="A1613" s="41">
        <f>RANK(N1613,$N$18:$N$1857)</f>
        <v>522</v>
      </c>
      <c r="B1613" s="171"/>
      <c r="C1613" s="144"/>
      <c r="D1613" s="144"/>
      <c r="E1613" s="144"/>
      <c r="F1613" s="144"/>
      <c r="G1613" s="42"/>
      <c r="H1613" s="42"/>
      <c r="I1613" s="42"/>
      <c r="J1613" s="42"/>
      <c r="K1613" s="42"/>
      <c r="L1613" s="42"/>
      <c r="M1613" s="42"/>
      <c r="N1613" s="43">
        <f>SUM(G1613*$D$8+H1613*$D$5+I1613*$D$9+J1613*$D$6+K1613*$D$11+L1613*$D$10+M1613*$D$7)</f>
        <v>0</v>
      </c>
      <c r="O1613" s="97" t="e">
        <f>VLOOKUP(B1613,#REF!,14,0)</f>
        <v>#REF!</v>
      </c>
      <c r="P1613" s="106">
        <f>SUM((((I1613+L1613)/1300*0.35)+(J1613+M1613)/14.5*0.35)+(K1613/85)*0.3)*100</f>
        <v>0</v>
      </c>
    </row>
    <row r="1614" spans="1:16" ht="15" customHeight="1">
      <c r="A1614" s="41">
        <f>RANK(N1614,$N$18:$N$1857)</f>
        <v>522</v>
      </c>
      <c r="B1614" s="171"/>
      <c r="C1614" s="144"/>
      <c r="D1614" s="144"/>
      <c r="E1614" s="144"/>
      <c r="F1614" s="144"/>
      <c r="G1614" s="42"/>
      <c r="H1614" s="42"/>
      <c r="I1614" s="42"/>
      <c r="J1614" s="42"/>
      <c r="K1614" s="42"/>
      <c r="L1614" s="42"/>
      <c r="M1614" s="42"/>
      <c r="N1614" s="43">
        <f>SUM(G1614*$D$8+H1614*$D$5+I1614*$D$9+J1614*$D$6+K1614*$D$11+L1614*$D$10+M1614*$D$7)</f>
        <v>0</v>
      </c>
      <c r="O1614" s="97" t="e">
        <f>VLOOKUP(B1614,#REF!,14,0)</f>
        <v>#REF!</v>
      </c>
      <c r="P1614" s="106">
        <f>SUM((((I1614+L1614)/1300*0.35)+(J1614+M1614)/14.5*0.35)+(K1614/85)*0.3)*100</f>
        <v>0</v>
      </c>
    </row>
    <row r="1615" spans="1:16" ht="15" customHeight="1">
      <c r="A1615" s="41">
        <f>RANK(N1615,$N$18:$N$1857)</f>
        <v>522</v>
      </c>
      <c r="B1615" s="143"/>
      <c r="C1615" s="144"/>
      <c r="D1615" s="144"/>
      <c r="E1615" s="144"/>
      <c r="F1615" s="144"/>
      <c r="G1615" s="42"/>
      <c r="H1615" s="42"/>
      <c r="I1615" s="42"/>
      <c r="J1615" s="42"/>
      <c r="K1615" s="42"/>
      <c r="L1615" s="42"/>
      <c r="M1615" s="42"/>
      <c r="N1615" s="43">
        <f>SUM(G1615*$D$8+H1615*$D$5+I1615*$D$9+J1615*$D$6+K1615*$D$11+L1615*$D$10+M1615*$D$7)</f>
        <v>0</v>
      </c>
      <c r="O1615" s="97" t="e">
        <f>VLOOKUP(B1615,#REF!,14,0)</f>
        <v>#REF!</v>
      </c>
      <c r="P1615" s="106">
        <f>SUM((((I1615+L1615)/1300*0.35)+(J1615+M1615)/14.5*0.35)+(K1615/85)*0.3)*100</f>
        <v>0</v>
      </c>
    </row>
    <row r="1616" spans="1:16" ht="15" customHeight="1">
      <c r="A1616" s="41">
        <f>RANK(N1616,$N$18:$N$1857)</f>
        <v>522</v>
      </c>
      <c r="B1616" s="146"/>
      <c r="C1616" s="144"/>
      <c r="D1616" s="144"/>
      <c r="E1616" s="144"/>
      <c r="F1616" s="144"/>
      <c r="G1616" s="42"/>
      <c r="H1616" s="42"/>
      <c r="I1616" s="42"/>
      <c r="J1616" s="42"/>
      <c r="K1616" s="42"/>
      <c r="L1616" s="42"/>
      <c r="M1616" s="42"/>
      <c r="N1616" s="43">
        <f>SUM(G1616*$D$8+H1616*$D$5+I1616*$D$9+J1616*$D$6+K1616*$D$11+L1616*$D$10+M1616*$D$7)</f>
        <v>0</v>
      </c>
      <c r="O1616" s="97" t="e">
        <f>VLOOKUP(B1616,#REF!,14,0)</f>
        <v>#REF!</v>
      </c>
      <c r="P1616" s="106">
        <f>SUM((((I1616+L1616)/1300*0.35)+(J1616+M1616)/14.5*0.35)+(K1616/85)*0.3)*100</f>
        <v>0</v>
      </c>
    </row>
    <row r="1617" spans="1:16" ht="15" customHeight="1">
      <c r="A1617" s="41">
        <f>RANK(N1617,$N$18:$N$1857)</f>
        <v>522</v>
      </c>
      <c r="B1617" s="146"/>
      <c r="C1617" s="144"/>
      <c r="D1617" s="144"/>
      <c r="E1617" s="144"/>
      <c r="F1617" s="144"/>
      <c r="G1617" s="42"/>
      <c r="H1617" s="42"/>
      <c r="I1617" s="42"/>
      <c r="J1617" s="42"/>
      <c r="K1617" s="42"/>
      <c r="L1617" s="42"/>
      <c r="M1617" s="42"/>
      <c r="N1617" s="43">
        <f>SUM(G1617*$D$8+H1617*$D$5+I1617*$D$9+J1617*$D$6+K1617*$D$11+L1617*$D$10+M1617*$D$7)</f>
        <v>0</v>
      </c>
      <c r="O1617" s="97" t="e">
        <f>VLOOKUP(B1617,#REF!,14,0)</f>
        <v>#REF!</v>
      </c>
      <c r="P1617" s="106">
        <f>SUM((((I1617+L1617)/1300*0.35)+(J1617+M1617)/14.5*0.35)+(K1617/85)*0.3)*100</f>
        <v>0</v>
      </c>
    </row>
    <row r="1618" spans="1:16" ht="15" customHeight="1">
      <c r="A1618" s="41">
        <f>RANK(N1618,$N$18:$N$1857)</f>
        <v>522</v>
      </c>
      <c r="B1618" s="146"/>
      <c r="C1618" s="144"/>
      <c r="D1618" s="144"/>
      <c r="E1618" s="144"/>
      <c r="F1618" s="144"/>
      <c r="G1618" s="42"/>
      <c r="H1618" s="42"/>
      <c r="I1618" s="42"/>
      <c r="J1618" s="42"/>
      <c r="K1618" s="42"/>
      <c r="L1618" s="42"/>
      <c r="M1618" s="42"/>
      <c r="N1618" s="43">
        <f>SUM(G1618*$D$8+H1618*$D$5+I1618*$D$9+J1618*$D$6+K1618*$D$11+L1618*$D$10+M1618*$D$7)</f>
        <v>0</v>
      </c>
      <c r="O1618" s="97" t="e">
        <f>VLOOKUP(B1618,#REF!,14,0)</f>
        <v>#REF!</v>
      </c>
      <c r="P1618" s="106">
        <f>SUM((((I1618+L1618)/1300*0.35)+(J1618+M1618)/14.5*0.35)+(K1618/85)*0.3)*100</f>
        <v>0</v>
      </c>
    </row>
    <row r="1619" spans="1:16" ht="15" customHeight="1">
      <c r="A1619" s="41">
        <f>RANK(N1619,$N$18:$N$1857)</f>
        <v>522</v>
      </c>
      <c r="B1619" s="146"/>
      <c r="C1619" s="144"/>
      <c r="D1619" s="144"/>
      <c r="E1619" s="144"/>
      <c r="F1619" s="144"/>
      <c r="G1619" s="42"/>
      <c r="H1619" s="42"/>
      <c r="I1619" s="42"/>
      <c r="J1619" s="42"/>
      <c r="K1619" s="42"/>
      <c r="L1619" s="42"/>
      <c r="M1619" s="42"/>
      <c r="N1619" s="43">
        <f>SUM(G1619*$D$8+H1619*$D$5+I1619*$D$9+J1619*$D$6+K1619*$D$11+L1619*$D$10+M1619*$D$7)</f>
        <v>0</v>
      </c>
      <c r="O1619" s="97" t="e">
        <f>VLOOKUP(B1619,#REF!,14,0)</f>
        <v>#REF!</v>
      </c>
      <c r="P1619" s="106">
        <f>SUM((((I1619+L1619)/1300*0.35)+(J1619+M1619)/14.5*0.35)+(K1619/85)*0.3)*100</f>
        <v>0</v>
      </c>
    </row>
    <row r="1620" spans="1:16" ht="15" customHeight="1">
      <c r="A1620" s="41">
        <f>RANK(N1620,$N$18:$N$1857)</f>
        <v>522</v>
      </c>
      <c r="B1620" s="146"/>
      <c r="C1620" s="144"/>
      <c r="D1620" s="144"/>
      <c r="E1620" s="144"/>
      <c r="F1620" s="144"/>
      <c r="G1620" s="42"/>
      <c r="H1620" s="42"/>
      <c r="I1620" s="42"/>
      <c r="J1620" s="42"/>
      <c r="K1620" s="42"/>
      <c r="L1620" s="42"/>
      <c r="M1620" s="42"/>
      <c r="N1620" s="43">
        <f>SUM(G1620*$D$8+H1620*$D$5+I1620*$D$9+J1620*$D$6+K1620*$D$11+L1620*$D$10+M1620*$D$7)</f>
        <v>0</v>
      </c>
      <c r="O1620" s="97" t="e">
        <f>VLOOKUP(B1620,#REF!,14,0)</f>
        <v>#REF!</v>
      </c>
      <c r="P1620" s="106">
        <f>SUM((((I1620+L1620)/1300*0.35)+(J1620+M1620)/14.5*0.35)+(K1620/85)*0.3)*100</f>
        <v>0</v>
      </c>
    </row>
    <row r="1621" spans="1:16" ht="15" customHeight="1">
      <c r="A1621" s="41">
        <f>RANK(N1621,$N$18:$N$1857)</f>
        <v>522</v>
      </c>
      <c r="B1621" s="146"/>
      <c r="C1621" s="144"/>
      <c r="D1621" s="144"/>
      <c r="E1621" s="144"/>
      <c r="F1621" s="144"/>
      <c r="G1621" s="42"/>
      <c r="H1621" s="42"/>
      <c r="I1621" s="42"/>
      <c r="J1621" s="42"/>
      <c r="K1621" s="42"/>
      <c r="L1621" s="42"/>
      <c r="M1621" s="42"/>
      <c r="N1621" s="43">
        <f>SUM(G1621*$D$8+H1621*$D$5+I1621*$D$9+J1621*$D$6+K1621*$D$11+L1621*$D$10+M1621*$D$7)</f>
        <v>0</v>
      </c>
      <c r="O1621" s="97" t="e">
        <f>VLOOKUP(B1621,#REF!,14,0)</f>
        <v>#REF!</v>
      </c>
      <c r="P1621" s="106">
        <f>SUM((((I1621+L1621)/1300*0.35)+(J1621+M1621)/14.5*0.35)+(K1621/85)*0.3)*100</f>
        <v>0</v>
      </c>
    </row>
    <row r="1622" spans="1:16" ht="15" customHeight="1">
      <c r="A1622" s="41">
        <f>RANK(N1622,$N$18:$N$1857)</f>
        <v>522</v>
      </c>
      <c r="B1622" s="146"/>
      <c r="C1622" s="144"/>
      <c r="D1622" s="144"/>
      <c r="E1622" s="144"/>
      <c r="F1622" s="144"/>
      <c r="G1622" s="42"/>
      <c r="H1622" s="42"/>
      <c r="I1622" s="42"/>
      <c r="J1622" s="42"/>
      <c r="K1622" s="42"/>
      <c r="L1622" s="42"/>
      <c r="M1622" s="42"/>
      <c r="N1622" s="43">
        <f>SUM(G1622*$D$8+H1622*$D$5+I1622*$D$9+J1622*$D$6+K1622*$D$11+L1622*$D$10+M1622*$D$7)</f>
        <v>0</v>
      </c>
      <c r="O1622" s="97" t="e">
        <f>VLOOKUP(B1622,#REF!,14,0)</f>
        <v>#REF!</v>
      </c>
      <c r="P1622" s="106">
        <f>SUM((((I1622+L1622)/1300*0.35)+(J1622+M1622)/14.5*0.35)+(K1622/85)*0.3)*100</f>
        <v>0</v>
      </c>
    </row>
    <row r="1623" spans="1:16" ht="15" customHeight="1">
      <c r="A1623" s="41">
        <f>RANK(N1623,$N$18:$N$1857)</f>
        <v>522</v>
      </c>
      <c r="B1623" s="146"/>
      <c r="C1623" s="144"/>
      <c r="D1623" s="144"/>
      <c r="E1623" s="144"/>
      <c r="F1623" s="144"/>
      <c r="G1623" s="42"/>
      <c r="H1623" s="42"/>
      <c r="I1623" s="42"/>
      <c r="J1623" s="42"/>
      <c r="K1623" s="42"/>
      <c r="L1623" s="42"/>
      <c r="M1623" s="42"/>
      <c r="N1623" s="43">
        <f>SUM(G1623*$D$8+H1623*$D$5+I1623*$D$9+J1623*$D$6+K1623*$D$11+L1623*$D$10+M1623*$D$7)</f>
        <v>0</v>
      </c>
      <c r="O1623" s="97" t="e">
        <f>VLOOKUP(B1623,#REF!,14,0)</f>
        <v>#REF!</v>
      </c>
      <c r="P1623" s="106">
        <f>SUM((((I1623+L1623)/1300*0.35)+(J1623+M1623)/14.5*0.35)+(K1623/85)*0.3)*100</f>
        <v>0</v>
      </c>
    </row>
    <row r="1624" spans="1:16" ht="15" customHeight="1">
      <c r="A1624" s="41">
        <f>RANK(N1624,$N$18:$N$1857)</f>
        <v>522</v>
      </c>
      <c r="B1624" s="146"/>
      <c r="C1624" s="144"/>
      <c r="D1624" s="144"/>
      <c r="E1624" s="144"/>
      <c r="F1624" s="144"/>
      <c r="G1624" s="42"/>
      <c r="H1624" s="42"/>
      <c r="I1624" s="42"/>
      <c r="J1624" s="42"/>
      <c r="K1624" s="42"/>
      <c r="L1624" s="42"/>
      <c r="M1624" s="42"/>
      <c r="N1624" s="43">
        <f>SUM(G1624*$D$8+H1624*$D$5+I1624*$D$9+J1624*$D$6+K1624*$D$11+L1624*$D$10+M1624*$D$7)</f>
        <v>0</v>
      </c>
      <c r="O1624" s="97" t="e">
        <f>VLOOKUP(B1624,#REF!,14,0)</f>
        <v>#REF!</v>
      </c>
      <c r="P1624" s="106">
        <f>SUM((((I1624+L1624)/1300*0.35)+(J1624+M1624)/14.5*0.35)+(K1624/85)*0.3)*100</f>
        <v>0</v>
      </c>
    </row>
    <row r="1625" spans="1:16" ht="15" customHeight="1">
      <c r="A1625" s="41">
        <f>RANK(N1625,$N$18:$N$1857)</f>
        <v>522</v>
      </c>
      <c r="B1625" s="143"/>
      <c r="C1625" s="144"/>
      <c r="D1625" s="144"/>
      <c r="E1625" s="144"/>
      <c r="F1625" s="144"/>
      <c r="G1625" s="42"/>
      <c r="H1625" s="42"/>
      <c r="I1625" s="42"/>
      <c r="J1625" s="42"/>
      <c r="K1625" s="42"/>
      <c r="L1625" s="42"/>
      <c r="M1625" s="42"/>
      <c r="N1625" s="43">
        <f>SUM(G1625*$D$8+H1625*$D$5+I1625*$D$9+J1625*$D$6+K1625*$D$11+L1625*$D$10+M1625*$D$7)</f>
        <v>0</v>
      </c>
      <c r="O1625" s="97" t="e">
        <f>VLOOKUP(B1625,#REF!,14,0)</f>
        <v>#REF!</v>
      </c>
      <c r="P1625" s="106">
        <f>SUM((((I1625+L1625)/1300*0.35)+(J1625+M1625)/14.5*0.35)+(K1625/85)*0.3)*100</f>
        <v>0</v>
      </c>
    </row>
    <row r="1626" spans="1:16" ht="15" customHeight="1">
      <c r="A1626" s="41">
        <f>RANK(N1626,$N$18:$N$1857)</f>
        <v>522</v>
      </c>
      <c r="B1626" s="143"/>
      <c r="C1626" s="144"/>
      <c r="D1626" s="144"/>
      <c r="E1626" s="144"/>
      <c r="F1626" s="144"/>
      <c r="G1626" s="42"/>
      <c r="H1626" s="42"/>
      <c r="I1626" s="42"/>
      <c r="J1626" s="42"/>
      <c r="K1626" s="42"/>
      <c r="L1626" s="42"/>
      <c r="M1626" s="42"/>
      <c r="N1626" s="43">
        <f>SUM(G1626*$D$8+H1626*$D$5+I1626*$D$9+J1626*$D$6+K1626*$D$11+L1626*$D$10+M1626*$D$7)</f>
        <v>0</v>
      </c>
      <c r="O1626" s="97" t="e">
        <f>VLOOKUP(B1626,#REF!,14,0)</f>
        <v>#REF!</v>
      </c>
      <c r="P1626" s="106">
        <f>SUM((((I1626+L1626)/1300*0.35)+(J1626+M1626)/14.5*0.35)+(K1626/85)*0.3)*100</f>
        <v>0</v>
      </c>
    </row>
    <row r="1627" spans="1:16" ht="15" customHeight="1">
      <c r="A1627" s="41">
        <f>RANK(N1627,$N$18:$N$1857)</f>
        <v>522</v>
      </c>
      <c r="B1627" s="146"/>
      <c r="C1627" s="144"/>
      <c r="D1627" s="144"/>
      <c r="E1627" s="144"/>
      <c r="F1627" s="144"/>
      <c r="G1627" s="42"/>
      <c r="H1627" s="42"/>
      <c r="I1627" s="42"/>
      <c r="J1627" s="42"/>
      <c r="K1627" s="42"/>
      <c r="L1627" s="42"/>
      <c r="M1627" s="42"/>
      <c r="N1627" s="43">
        <f>SUM(G1627*$D$8+H1627*$D$5+I1627*$D$9+J1627*$D$6+K1627*$D$11+L1627*$D$10+M1627*$D$7)</f>
        <v>0</v>
      </c>
      <c r="O1627" s="97" t="e">
        <f>VLOOKUP(B1627,#REF!,14,0)</f>
        <v>#REF!</v>
      </c>
      <c r="P1627" s="106">
        <f>SUM((((I1627+L1627)/1300*0.35)+(J1627+M1627)/14.5*0.35)+(K1627/85)*0.3)*100</f>
        <v>0</v>
      </c>
    </row>
    <row r="1628" spans="1:16" ht="15" customHeight="1">
      <c r="A1628" s="41">
        <f>RANK(N1628,$N$18:$N$1857)</f>
        <v>522</v>
      </c>
      <c r="B1628" s="146"/>
      <c r="C1628" s="144"/>
      <c r="D1628" s="144"/>
      <c r="E1628" s="144"/>
      <c r="F1628" s="144"/>
      <c r="G1628" s="42"/>
      <c r="H1628" s="42"/>
      <c r="I1628" s="42"/>
      <c r="J1628" s="42"/>
      <c r="K1628" s="42"/>
      <c r="L1628" s="42"/>
      <c r="M1628" s="42"/>
      <c r="N1628" s="43">
        <f>SUM(G1628*$D$8+H1628*$D$5+I1628*$D$9+J1628*$D$6+K1628*$D$11+L1628*$D$10+M1628*$D$7)</f>
        <v>0</v>
      </c>
      <c r="O1628" s="97" t="e">
        <f>VLOOKUP(B1628,#REF!,14,0)</f>
        <v>#REF!</v>
      </c>
      <c r="P1628" s="106">
        <f>SUM((((I1628+L1628)/1300*0.35)+(J1628+M1628)/14.5*0.35)+(K1628/85)*0.3)*100</f>
        <v>0</v>
      </c>
    </row>
    <row r="1629" spans="1:16" ht="15" customHeight="1">
      <c r="A1629" s="41">
        <f>RANK(N1629,$N$18:$N$1857)</f>
        <v>522</v>
      </c>
      <c r="B1629" s="146"/>
      <c r="C1629" s="144"/>
      <c r="D1629" s="144"/>
      <c r="E1629" s="144"/>
      <c r="F1629" s="144"/>
      <c r="G1629" s="42"/>
      <c r="H1629" s="42"/>
      <c r="I1629" s="42"/>
      <c r="J1629" s="42"/>
      <c r="K1629" s="42"/>
      <c r="L1629" s="42"/>
      <c r="M1629" s="42"/>
      <c r="N1629" s="43">
        <f>SUM(G1629*$D$8+H1629*$D$5+I1629*$D$9+J1629*$D$6+K1629*$D$11+L1629*$D$10+M1629*$D$7)</f>
        <v>0</v>
      </c>
      <c r="O1629" s="97" t="e">
        <f>VLOOKUP(B1629,#REF!,14,0)</f>
        <v>#REF!</v>
      </c>
      <c r="P1629" s="106">
        <f>SUM((((I1629+L1629)/1300*0.35)+(J1629+M1629)/14.5*0.35)+(K1629/85)*0.3)*100</f>
        <v>0</v>
      </c>
    </row>
    <row r="1630" spans="1:16" ht="15" customHeight="1">
      <c r="A1630" s="41">
        <f>RANK(N1630,$N$18:$N$1857)</f>
        <v>522</v>
      </c>
      <c r="B1630" s="146"/>
      <c r="C1630" s="144"/>
      <c r="D1630" s="144"/>
      <c r="E1630" s="144"/>
      <c r="F1630" s="144"/>
      <c r="G1630" s="42"/>
      <c r="H1630" s="42"/>
      <c r="I1630" s="42"/>
      <c r="J1630" s="42"/>
      <c r="K1630" s="42"/>
      <c r="L1630" s="42"/>
      <c r="M1630" s="42"/>
      <c r="N1630" s="43">
        <f>SUM(G1630*$D$8+H1630*$D$5+I1630*$D$9+J1630*$D$6+K1630*$D$11+L1630*$D$10+M1630*$D$7)</f>
        <v>0</v>
      </c>
      <c r="O1630" s="97" t="e">
        <f>VLOOKUP(B1630,#REF!,14,0)</f>
        <v>#REF!</v>
      </c>
      <c r="P1630" s="106">
        <f>SUM((((I1630+L1630)/1300*0.35)+(J1630+M1630)/14.5*0.35)+(K1630/85)*0.3)*100</f>
        <v>0</v>
      </c>
    </row>
    <row r="1631" spans="1:16" ht="15" customHeight="1">
      <c r="A1631" s="41">
        <f>RANK(N1631,$N$18:$N$1857)</f>
        <v>522</v>
      </c>
      <c r="B1631" s="146"/>
      <c r="C1631" s="144"/>
      <c r="D1631" s="144"/>
      <c r="E1631" s="144"/>
      <c r="F1631" s="144"/>
      <c r="G1631" s="42"/>
      <c r="H1631" s="42"/>
      <c r="I1631" s="42"/>
      <c r="J1631" s="42"/>
      <c r="K1631" s="42"/>
      <c r="L1631" s="42"/>
      <c r="M1631" s="42"/>
      <c r="N1631" s="43">
        <f>SUM(G1631*$D$8+H1631*$D$5+I1631*$D$9+J1631*$D$6+K1631*$D$11+L1631*$D$10+M1631*$D$7)</f>
        <v>0</v>
      </c>
      <c r="O1631" s="97" t="e">
        <f>VLOOKUP(B1631,#REF!,14,0)</f>
        <v>#REF!</v>
      </c>
      <c r="P1631" s="106">
        <f>SUM((((I1631+L1631)/1300*0.35)+(J1631+M1631)/14.5*0.35)+(K1631/85)*0.3)*100</f>
        <v>0</v>
      </c>
    </row>
    <row r="1632" spans="1:16" ht="15" customHeight="1">
      <c r="A1632" s="41">
        <f>RANK(N1632,$N$18:$N$1857)</f>
        <v>522</v>
      </c>
      <c r="B1632" s="146"/>
      <c r="C1632" s="144"/>
      <c r="D1632" s="144"/>
      <c r="E1632" s="144"/>
      <c r="F1632" s="144"/>
      <c r="G1632" s="42"/>
      <c r="H1632" s="42"/>
      <c r="I1632" s="42"/>
      <c r="J1632" s="42"/>
      <c r="K1632" s="42"/>
      <c r="L1632" s="42"/>
      <c r="M1632" s="42"/>
      <c r="N1632" s="43">
        <f>SUM(G1632*$D$8+H1632*$D$5+I1632*$D$9+J1632*$D$6+K1632*$D$11+L1632*$D$10+M1632*$D$7)</f>
        <v>0</v>
      </c>
      <c r="O1632" s="97" t="e">
        <f>VLOOKUP(B1632,#REF!,14,0)</f>
        <v>#REF!</v>
      </c>
      <c r="P1632" s="106">
        <f>SUM((((I1632+L1632)/1300*0.35)+(J1632+M1632)/14.5*0.35)+(K1632/85)*0.3)*100</f>
        <v>0</v>
      </c>
    </row>
    <row r="1633" spans="1:16" ht="15" customHeight="1">
      <c r="A1633" s="41">
        <f>RANK(N1633,$N$18:$N$1857)</f>
        <v>522</v>
      </c>
      <c r="B1633" s="143"/>
      <c r="C1633" s="144"/>
      <c r="D1633" s="144"/>
      <c r="E1633" s="144"/>
      <c r="F1633" s="144"/>
      <c r="G1633" s="42"/>
      <c r="H1633" s="42"/>
      <c r="I1633" s="42"/>
      <c r="J1633" s="42"/>
      <c r="K1633" s="42"/>
      <c r="L1633" s="42"/>
      <c r="M1633" s="42"/>
      <c r="N1633" s="43">
        <f>SUM(G1633*$D$8+H1633*$D$5+I1633*$D$9+J1633*$D$6+K1633*$D$11+L1633*$D$10+M1633*$D$7)</f>
        <v>0</v>
      </c>
      <c r="O1633" s="97" t="e">
        <f>VLOOKUP(B1633,#REF!,14,0)</f>
        <v>#REF!</v>
      </c>
      <c r="P1633" s="106">
        <f>SUM((((I1633+L1633)/1300*0.35)+(J1633+M1633)/14.5*0.35)+(K1633/85)*0.3)*100</f>
        <v>0</v>
      </c>
    </row>
    <row r="1634" spans="1:16" ht="15" customHeight="1">
      <c r="A1634" s="41">
        <f>RANK(N1634,$N$18:$N$1857)</f>
        <v>522</v>
      </c>
      <c r="B1634" s="146"/>
      <c r="C1634" s="144"/>
      <c r="D1634" s="144"/>
      <c r="E1634" s="144"/>
      <c r="F1634" s="144"/>
      <c r="G1634" s="42"/>
      <c r="H1634" s="42"/>
      <c r="I1634" s="42"/>
      <c r="J1634" s="42"/>
      <c r="K1634" s="42"/>
      <c r="L1634" s="42"/>
      <c r="M1634" s="42"/>
      <c r="N1634" s="43">
        <f>SUM(G1634*$D$8+H1634*$D$5+I1634*$D$9+J1634*$D$6+K1634*$D$11+L1634*$D$10+M1634*$D$7)</f>
        <v>0</v>
      </c>
      <c r="O1634" s="97" t="e">
        <f>VLOOKUP(B1634,#REF!,14,0)</f>
        <v>#REF!</v>
      </c>
      <c r="P1634" s="106">
        <f>SUM((((I1634+L1634)/1300*0.35)+(J1634+M1634)/14.5*0.35)+(K1634/85)*0.3)*100</f>
        <v>0</v>
      </c>
    </row>
    <row r="1635" spans="1:16" ht="15" customHeight="1">
      <c r="A1635" s="41">
        <f>RANK(N1635,$N$18:$N$1857)</f>
        <v>522</v>
      </c>
      <c r="B1635" s="146"/>
      <c r="C1635" s="144"/>
      <c r="D1635" s="144"/>
      <c r="E1635" s="144"/>
      <c r="F1635" s="144"/>
      <c r="G1635" s="42"/>
      <c r="H1635" s="42"/>
      <c r="I1635" s="42"/>
      <c r="J1635" s="42"/>
      <c r="K1635" s="42"/>
      <c r="L1635" s="42"/>
      <c r="M1635" s="42"/>
      <c r="N1635" s="43">
        <f>SUM(G1635*$D$8+H1635*$D$5+I1635*$D$9+J1635*$D$6+K1635*$D$11+L1635*$D$10+M1635*$D$7)</f>
        <v>0</v>
      </c>
      <c r="O1635" s="97" t="e">
        <f>VLOOKUP(B1635,#REF!,14,0)</f>
        <v>#REF!</v>
      </c>
      <c r="P1635" s="106">
        <f>SUM((((I1635+L1635)/1300*0.35)+(J1635+M1635)/14.5*0.35)+(K1635/85)*0.3)*100</f>
        <v>0</v>
      </c>
    </row>
    <row r="1636" spans="1:16" ht="15" customHeight="1">
      <c r="A1636" s="41">
        <f>RANK(N1636,$N$18:$N$1857)</f>
        <v>522</v>
      </c>
      <c r="B1636" s="146"/>
      <c r="C1636" s="144"/>
      <c r="D1636" s="144"/>
      <c r="E1636" s="144"/>
      <c r="F1636" s="144"/>
      <c r="G1636" s="42"/>
      <c r="H1636" s="42"/>
      <c r="I1636" s="42"/>
      <c r="J1636" s="42"/>
      <c r="K1636" s="42"/>
      <c r="L1636" s="42"/>
      <c r="M1636" s="42"/>
      <c r="N1636" s="43">
        <f>SUM(G1636*$D$8+H1636*$D$5+I1636*$D$9+J1636*$D$6+K1636*$D$11+L1636*$D$10+M1636*$D$7)</f>
        <v>0</v>
      </c>
      <c r="O1636" s="97" t="e">
        <f>VLOOKUP(B1636,#REF!,14,0)</f>
        <v>#REF!</v>
      </c>
      <c r="P1636" s="106">
        <f>SUM((((I1636+L1636)/1300*0.35)+(J1636+M1636)/14.5*0.35)+(K1636/85)*0.3)*100</f>
        <v>0</v>
      </c>
    </row>
    <row r="1637" spans="1:16" ht="15" customHeight="1">
      <c r="A1637" s="41">
        <f>RANK(N1637,$N$18:$N$1857)</f>
        <v>522</v>
      </c>
      <c r="B1637" s="146"/>
      <c r="C1637" s="144"/>
      <c r="D1637" s="144"/>
      <c r="E1637" s="144"/>
      <c r="F1637" s="144"/>
      <c r="G1637" s="42"/>
      <c r="H1637" s="42"/>
      <c r="I1637" s="42"/>
      <c r="J1637" s="42"/>
      <c r="K1637" s="42"/>
      <c r="L1637" s="42"/>
      <c r="M1637" s="42"/>
      <c r="N1637" s="43">
        <f>SUM(G1637*$D$8+H1637*$D$5+I1637*$D$9+J1637*$D$6+K1637*$D$11+L1637*$D$10+M1637*$D$7)</f>
        <v>0</v>
      </c>
      <c r="O1637" s="97" t="e">
        <f>VLOOKUP(B1637,#REF!,14,0)</f>
        <v>#REF!</v>
      </c>
      <c r="P1637" s="106">
        <f>SUM((((I1637+L1637)/1300*0.35)+(J1637+M1637)/14.5*0.35)+(K1637/85)*0.3)*100</f>
        <v>0</v>
      </c>
    </row>
    <row r="1638" spans="1:16" ht="15" customHeight="1">
      <c r="A1638" s="41">
        <f>RANK(N1638,$N$18:$N$1857)</f>
        <v>522</v>
      </c>
      <c r="B1638" s="146"/>
      <c r="C1638" s="144"/>
      <c r="D1638" s="144"/>
      <c r="E1638" s="144"/>
      <c r="F1638" s="144"/>
      <c r="G1638" s="42"/>
      <c r="H1638" s="42"/>
      <c r="I1638" s="42"/>
      <c r="J1638" s="42"/>
      <c r="K1638" s="42"/>
      <c r="L1638" s="42"/>
      <c r="M1638" s="42"/>
      <c r="N1638" s="43">
        <f>SUM(G1638*$D$8+H1638*$D$5+I1638*$D$9+J1638*$D$6+K1638*$D$11+L1638*$D$10+M1638*$D$7)</f>
        <v>0</v>
      </c>
      <c r="O1638" s="97" t="e">
        <f>VLOOKUP(B1638,#REF!,14,0)</f>
        <v>#REF!</v>
      </c>
      <c r="P1638" s="106">
        <f>SUM((((I1638+L1638)/1300*0.35)+(J1638+M1638)/14.5*0.35)+(K1638/85)*0.3)*100</f>
        <v>0</v>
      </c>
    </row>
    <row r="1639" spans="1:16" ht="15" customHeight="1">
      <c r="A1639" s="41">
        <f>RANK(N1639,$N$18:$N$1857)</f>
        <v>522</v>
      </c>
      <c r="B1639" s="143"/>
      <c r="C1639" s="144"/>
      <c r="D1639" s="144"/>
      <c r="E1639" s="144"/>
      <c r="F1639" s="144"/>
      <c r="G1639" s="42"/>
      <c r="H1639" s="42"/>
      <c r="I1639" s="42"/>
      <c r="J1639" s="42"/>
      <c r="K1639" s="42"/>
      <c r="L1639" s="42"/>
      <c r="M1639" s="42"/>
      <c r="N1639" s="43">
        <f>SUM(G1639*$D$8+H1639*$D$5+I1639*$D$9+J1639*$D$6+K1639*$D$11+L1639*$D$10+M1639*$D$7)</f>
        <v>0</v>
      </c>
      <c r="O1639" s="97" t="e">
        <f>VLOOKUP(B1639,#REF!,14,0)</f>
        <v>#REF!</v>
      </c>
      <c r="P1639" s="106">
        <f>SUM((((I1639+L1639)/1300*0.35)+(J1639+M1639)/14.5*0.35)+(K1639/85)*0.3)*100</f>
        <v>0</v>
      </c>
    </row>
    <row r="1640" spans="1:16" ht="15" customHeight="1">
      <c r="A1640" s="41">
        <f>RANK(N1640,$N$18:$N$1857)</f>
        <v>522</v>
      </c>
      <c r="B1640" s="146"/>
      <c r="C1640" s="144"/>
      <c r="D1640" s="144"/>
      <c r="E1640" s="155"/>
      <c r="F1640" s="144"/>
      <c r="G1640" s="42"/>
      <c r="H1640" s="42"/>
      <c r="I1640" s="42"/>
      <c r="J1640" s="42"/>
      <c r="K1640" s="42"/>
      <c r="L1640" s="42"/>
      <c r="M1640" s="42"/>
      <c r="N1640" s="43">
        <f>SUM(G1640*$D$8+H1640*$D$5+I1640*$D$9+J1640*$D$6+K1640*$D$11+L1640*$D$10+M1640*$D$7)</f>
        <v>0</v>
      </c>
      <c r="O1640" s="97" t="e">
        <f>VLOOKUP(B1640,#REF!,14,0)</f>
        <v>#REF!</v>
      </c>
      <c r="P1640" s="106">
        <f>SUM((((I1640+L1640)/1300*0.35)+(J1640+M1640)/14.5*0.35)+(K1640/85)*0.3)*100</f>
        <v>0</v>
      </c>
    </row>
    <row r="1641" spans="1:16" ht="15" customHeight="1">
      <c r="A1641" s="41">
        <f>RANK(N1641,$N$18:$N$1857)</f>
        <v>522</v>
      </c>
      <c r="B1641" s="146"/>
      <c r="C1641" s="144"/>
      <c r="D1641" s="144"/>
      <c r="E1641" s="155"/>
      <c r="F1641" s="144"/>
      <c r="G1641" s="42"/>
      <c r="H1641" s="42"/>
      <c r="I1641" s="42"/>
      <c r="J1641" s="42"/>
      <c r="K1641" s="42"/>
      <c r="L1641" s="42"/>
      <c r="M1641" s="42"/>
      <c r="N1641" s="43">
        <f>SUM(G1641*$D$8+H1641*$D$5+I1641*$D$9+J1641*$D$6+K1641*$D$11+L1641*$D$10+M1641*$D$7)</f>
        <v>0</v>
      </c>
      <c r="O1641" s="97" t="e">
        <f>VLOOKUP(B1641,#REF!,14,0)</f>
        <v>#REF!</v>
      </c>
      <c r="P1641" s="106">
        <f>SUM((((I1641+L1641)/1300*0.35)+(J1641+M1641)/14.5*0.35)+(K1641/85)*0.3)*100</f>
        <v>0</v>
      </c>
    </row>
    <row r="1642" spans="1:16" ht="15" customHeight="1">
      <c r="A1642" s="41">
        <f>RANK(N1642,$N$18:$N$1857)</f>
        <v>522</v>
      </c>
      <c r="B1642" s="146"/>
      <c r="C1642" s="144"/>
      <c r="D1642" s="144"/>
      <c r="E1642" s="155"/>
      <c r="F1642" s="144"/>
      <c r="G1642" s="42"/>
      <c r="H1642" s="42"/>
      <c r="I1642" s="42"/>
      <c r="J1642" s="42"/>
      <c r="K1642" s="42"/>
      <c r="L1642" s="42"/>
      <c r="M1642" s="42"/>
      <c r="N1642" s="43">
        <f>SUM(G1642*$D$8+H1642*$D$5+I1642*$D$9+J1642*$D$6+K1642*$D$11+L1642*$D$10+M1642*$D$7)</f>
        <v>0</v>
      </c>
      <c r="O1642" s="97" t="e">
        <f>VLOOKUP(B1642,#REF!,14,0)</f>
        <v>#REF!</v>
      </c>
      <c r="P1642" s="106">
        <f>SUM((((I1642+L1642)/1300*0.35)+(J1642+M1642)/14.5*0.35)+(K1642/85)*0.3)*100</f>
        <v>0</v>
      </c>
    </row>
    <row r="1643" spans="1:16" ht="15" customHeight="1">
      <c r="A1643" s="41">
        <f>RANK(N1643,$N$18:$N$1857)</f>
        <v>522</v>
      </c>
      <c r="B1643" s="146"/>
      <c r="C1643" s="144"/>
      <c r="D1643" s="144"/>
      <c r="E1643" s="155"/>
      <c r="F1643" s="144"/>
      <c r="G1643" s="42"/>
      <c r="H1643" s="42"/>
      <c r="I1643" s="42"/>
      <c r="J1643" s="42"/>
      <c r="K1643" s="42"/>
      <c r="L1643" s="42"/>
      <c r="M1643" s="42"/>
      <c r="N1643" s="43">
        <f>SUM(G1643*$D$8+H1643*$D$5+I1643*$D$9+J1643*$D$6+K1643*$D$11+L1643*$D$10+M1643*$D$7)</f>
        <v>0</v>
      </c>
      <c r="O1643" s="97" t="e">
        <f>VLOOKUP(B1643,#REF!,14,0)</f>
        <v>#REF!</v>
      </c>
      <c r="P1643" s="106">
        <f>SUM((((I1643+L1643)/1300*0.35)+(J1643+M1643)/14.5*0.35)+(K1643/85)*0.3)*100</f>
        <v>0</v>
      </c>
    </row>
    <row r="1644" spans="1:16" ht="15" customHeight="1">
      <c r="A1644" s="41">
        <f>RANK(N1644,$N$18:$N$1857)</f>
        <v>522</v>
      </c>
      <c r="B1644" s="146"/>
      <c r="C1644" s="144"/>
      <c r="D1644" s="144"/>
      <c r="E1644" s="155"/>
      <c r="F1644" s="144"/>
      <c r="G1644" s="42"/>
      <c r="H1644" s="42"/>
      <c r="I1644" s="42"/>
      <c r="J1644" s="42"/>
      <c r="K1644" s="42"/>
      <c r="L1644" s="42"/>
      <c r="M1644" s="42"/>
      <c r="N1644" s="43">
        <f>SUM(G1644*$D$8+H1644*$D$5+I1644*$D$9+J1644*$D$6+K1644*$D$11+L1644*$D$10+M1644*$D$7)</f>
        <v>0</v>
      </c>
      <c r="O1644" s="97" t="e">
        <f>VLOOKUP(B1644,#REF!,14,0)</f>
        <v>#REF!</v>
      </c>
      <c r="P1644" s="106">
        <f>SUM((((I1644+L1644)/1300*0.35)+(J1644+M1644)/14.5*0.35)+(K1644/85)*0.3)*100</f>
        <v>0</v>
      </c>
    </row>
    <row r="1645" spans="1:16" ht="15" customHeight="1">
      <c r="A1645" s="41">
        <f>RANK(N1645,$N$18:$N$1857)</f>
        <v>522</v>
      </c>
      <c r="B1645" s="146"/>
      <c r="C1645" s="144"/>
      <c r="D1645" s="144"/>
      <c r="E1645" s="155"/>
      <c r="F1645" s="144"/>
      <c r="G1645" s="42"/>
      <c r="H1645" s="42"/>
      <c r="I1645" s="42"/>
      <c r="J1645" s="42"/>
      <c r="K1645" s="42"/>
      <c r="L1645" s="42"/>
      <c r="M1645" s="42"/>
      <c r="N1645" s="43">
        <f>SUM(G1645*$D$8+H1645*$D$5+I1645*$D$9+J1645*$D$6+K1645*$D$11+L1645*$D$10+M1645*$D$7)</f>
        <v>0</v>
      </c>
      <c r="O1645" s="97" t="e">
        <f>VLOOKUP(B1645,#REF!,14,0)</f>
        <v>#REF!</v>
      </c>
      <c r="P1645" s="106">
        <f>SUM((((I1645+L1645)/1300*0.35)+(J1645+M1645)/14.5*0.35)+(K1645/85)*0.3)*100</f>
        <v>0</v>
      </c>
    </row>
    <row r="1646" spans="1:16" ht="15" customHeight="1">
      <c r="A1646" s="41">
        <f>RANK(N1646,$N$18:$N$1857)</f>
        <v>522</v>
      </c>
      <c r="B1646" s="146"/>
      <c r="C1646" s="144"/>
      <c r="D1646" s="144"/>
      <c r="E1646" s="155"/>
      <c r="F1646" s="144"/>
      <c r="G1646" s="42"/>
      <c r="H1646" s="42"/>
      <c r="I1646" s="42"/>
      <c r="J1646" s="42"/>
      <c r="K1646" s="42"/>
      <c r="L1646" s="42"/>
      <c r="M1646" s="42"/>
      <c r="N1646" s="43">
        <f>SUM(G1646*$D$8+H1646*$D$5+I1646*$D$9+J1646*$D$6+K1646*$D$11+L1646*$D$10+M1646*$D$7)</f>
        <v>0</v>
      </c>
      <c r="O1646" s="97" t="e">
        <f>VLOOKUP(B1646,#REF!,14,0)</f>
        <v>#REF!</v>
      </c>
      <c r="P1646" s="106">
        <f>SUM((((I1646+L1646)/1300*0.35)+(J1646+M1646)/14.5*0.35)+(K1646/85)*0.3)*100</f>
        <v>0</v>
      </c>
    </row>
    <row r="1647" spans="1:16" ht="15" customHeight="1">
      <c r="A1647" s="41">
        <f>RANK(N1647,$N$18:$N$1857)</f>
        <v>522</v>
      </c>
      <c r="B1647" s="146"/>
      <c r="C1647" s="144"/>
      <c r="D1647" s="144"/>
      <c r="E1647" s="155"/>
      <c r="F1647" s="144"/>
      <c r="G1647" s="42"/>
      <c r="H1647" s="42"/>
      <c r="I1647" s="42"/>
      <c r="J1647" s="42"/>
      <c r="K1647" s="42"/>
      <c r="L1647" s="42"/>
      <c r="M1647" s="42"/>
      <c r="N1647" s="43">
        <f>SUM(G1647*$D$8+H1647*$D$5+I1647*$D$9+J1647*$D$6+K1647*$D$11+L1647*$D$10+M1647*$D$7)</f>
        <v>0</v>
      </c>
      <c r="O1647" s="97" t="e">
        <f>VLOOKUP(B1647,#REF!,14,0)</f>
        <v>#REF!</v>
      </c>
      <c r="P1647" s="106">
        <f>SUM((((I1647+L1647)/1300*0.35)+(J1647+M1647)/14.5*0.35)+(K1647/85)*0.3)*100</f>
        <v>0</v>
      </c>
    </row>
    <row r="1648" spans="1:16" ht="15" customHeight="1">
      <c r="A1648" s="41">
        <f>RANK(N1648,$N$18:$N$1857)</f>
        <v>522</v>
      </c>
      <c r="B1648" s="146"/>
      <c r="C1648" s="144"/>
      <c r="D1648" s="144"/>
      <c r="E1648" s="155"/>
      <c r="F1648" s="144"/>
      <c r="G1648" s="42"/>
      <c r="H1648" s="42"/>
      <c r="I1648" s="42"/>
      <c r="J1648" s="42"/>
      <c r="K1648" s="42"/>
      <c r="L1648" s="42"/>
      <c r="M1648" s="42"/>
      <c r="N1648" s="43">
        <f>SUM(G1648*$D$8+H1648*$D$5+I1648*$D$9+J1648*$D$6+K1648*$D$11+L1648*$D$10+M1648*$D$7)</f>
        <v>0</v>
      </c>
      <c r="O1648" s="97" t="e">
        <f>VLOOKUP(B1648,#REF!,14,0)</f>
        <v>#REF!</v>
      </c>
      <c r="P1648" s="106">
        <f>SUM((((I1648+L1648)/1300*0.35)+(J1648+M1648)/14.5*0.35)+(K1648/85)*0.3)*100</f>
        <v>0</v>
      </c>
    </row>
    <row r="1649" spans="1:16" ht="15" customHeight="1">
      <c r="A1649" s="41">
        <f>RANK(N1649,$N$18:$N$1857)</f>
        <v>522</v>
      </c>
      <c r="B1649" s="143"/>
      <c r="C1649" s="144"/>
      <c r="D1649" s="144"/>
      <c r="E1649" s="144"/>
      <c r="F1649" s="144"/>
      <c r="G1649" s="42"/>
      <c r="H1649" s="42"/>
      <c r="I1649" s="42"/>
      <c r="J1649" s="42"/>
      <c r="K1649" s="42"/>
      <c r="L1649" s="42"/>
      <c r="M1649" s="42"/>
      <c r="N1649" s="43">
        <f>SUM(G1649*$D$8+H1649*$D$5+I1649*$D$9+J1649*$D$6+K1649*$D$11+L1649*$D$10+M1649*$D$7)</f>
        <v>0</v>
      </c>
      <c r="O1649" s="97" t="e">
        <f>VLOOKUP(B1649,#REF!,14,0)</f>
        <v>#REF!</v>
      </c>
      <c r="P1649" s="106">
        <f>SUM((((I1649+L1649)/1300*0.35)+(J1649+M1649)/14.5*0.35)+(K1649/85)*0.3)*100</f>
        <v>0</v>
      </c>
    </row>
    <row r="1650" spans="1:16" ht="15" customHeight="1">
      <c r="A1650" s="41">
        <f>RANK(N1650,$N$18:$N$1857)</f>
        <v>522</v>
      </c>
      <c r="B1650" s="146"/>
      <c r="C1650" s="144"/>
      <c r="D1650" s="144"/>
      <c r="E1650" s="144"/>
      <c r="F1650" s="144"/>
      <c r="G1650" s="42"/>
      <c r="H1650" s="42"/>
      <c r="I1650" s="42"/>
      <c r="J1650" s="42"/>
      <c r="K1650" s="42"/>
      <c r="L1650" s="42"/>
      <c r="M1650" s="42"/>
      <c r="N1650" s="43">
        <f>SUM(G1650*$D$8+H1650*$D$5+I1650*$D$9+J1650*$D$6+K1650*$D$11+L1650*$D$10+M1650*$D$7)</f>
        <v>0</v>
      </c>
      <c r="O1650" s="97" t="e">
        <f>VLOOKUP(B1650,#REF!,14,0)</f>
        <v>#REF!</v>
      </c>
      <c r="P1650" s="106">
        <f>SUM((((I1650+L1650)/1300*0.35)+(J1650+M1650)/14.5*0.35)+(K1650/85)*0.3)*100</f>
        <v>0</v>
      </c>
    </row>
    <row r="1651" spans="1:16" ht="15" customHeight="1">
      <c r="A1651" s="41">
        <f>RANK(N1651,$N$18:$N$1857)</f>
        <v>522</v>
      </c>
      <c r="B1651" s="143"/>
      <c r="C1651" s="144"/>
      <c r="D1651" s="144"/>
      <c r="E1651" s="144"/>
      <c r="F1651" s="144"/>
      <c r="G1651" s="42"/>
      <c r="H1651" s="42"/>
      <c r="I1651" s="42"/>
      <c r="J1651" s="42"/>
      <c r="K1651" s="42"/>
      <c r="L1651" s="42"/>
      <c r="M1651" s="42"/>
      <c r="N1651" s="43">
        <f>SUM(G1651*$D$8+H1651*$D$5+I1651*$D$9+J1651*$D$6+K1651*$D$11+L1651*$D$10+M1651*$D$7)</f>
        <v>0</v>
      </c>
      <c r="O1651" s="97" t="e">
        <f>VLOOKUP(B1651,#REF!,14,0)</f>
        <v>#REF!</v>
      </c>
      <c r="P1651" s="106">
        <f>SUM((((I1651+L1651)/1300*0.35)+(J1651+M1651)/14.5*0.35)+(K1651/85)*0.3)*100</f>
        <v>0</v>
      </c>
    </row>
    <row r="1652" spans="1:16" ht="15" customHeight="1">
      <c r="A1652" s="41">
        <f>RANK(N1652,$N$18:$N$1857)</f>
        <v>522</v>
      </c>
      <c r="B1652" s="146"/>
      <c r="C1652" s="144"/>
      <c r="D1652" s="144"/>
      <c r="E1652" s="144"/>
      <c r="F1652" s="144"/>
      <c r="G1652" s="42"/>
      <c r="H1652" s="42"/>
      <c r="I1652" s="42"/>
      <c r="J1652" s="42"/>
      <c r="K1652" s="42"/>
      <c r="L1652" s="42"/>
      <c r="M1652" s="42"/>
      <c r="N1652" s="43">
        <f>SUM(G1652*$D$8+H1652*$D$5+I1652*$D$9+J1652*$D$6+K1652*$D$11+L1652*$D$10+M1652*$D$7)</f>
        <v>0</v>
      </c>
      <c r="O1652" s="97" t="e">
        <f>VLOOKUP(B1652,#REF!,14,0)</f>
        <v>#REF!</v>
      </c>
      <c r="P1652" s="106">
        <f>SUM((((I1652+L1652)/1300*0.35)+(J1652+M1652)/14.5*0.35)+(K1652/85)*0.3)*100</f>
        <v>0</v>
      </c>
    </row>
    <row r="1653" spans="1:16" ht="15" customHeight="1">
      <c r="A1653" s="41">
        <f>RANK(N1653,$N$18:$N$1857)</f>
        <v>522</v>
      </c>
      <c r="B1653" s="146"/>
      <c r="C1653" s="144"/>
      <c r="D1653" s="144"/>
      <c r="E1653" s="144"/>
      <c r="F1653" s="144"/>
      <c r="G1653" s="42"/>
      <c r="H1653" s="42"/>
      <c r="I1653" s="42"/>
      <c r="J1653" s="42"/>
      <c r="K1653" s="42"/>
      <c r="L1653" s="42"/>
      <c r="M1653" s="42"/>
      <c r="N1653" s="43">
        <f>SUM(G1653*$D$8+H1653*$D$5+I1653*$D$9+J1653*$D$6+K1653*$D$11+L1653*$D$10+M1653*$D$7)</f>
        <v>0</v>
      </c>
      <c r="O1653" s="97" t="e">
        <f>VLOOKUP(B1653,#REF!,14,0)</f>
        <v>#REF!</v>
      </c>
      <c r="P1653" s="106">
        <f>SUM((((I1653+L1653)/1300*0.35)+(J1653+M1653)/14.5*0.35)+(K1653/85)*0.3)*100</f>
        <v>0</v>
      </c>
    </row>
    <row r="1654" spans="1:16" ht="15" customHeight="1">
      <c r="A1654" s="41">
        <f>RANK(N1654,$N$18:$N$1857)</f>
        <v>522</v>
      </c>
      <c r="B1654" s="146"/>
      <c r="C1654" s="144"/>
      <c r="D1654" s="144"/>
      <c r="E1654" s="144"/>
      <c r="F1654" s="144"/>
      <c r="G1654" s="42"/>
      <c r="H1654" s="42"/>
      <c r="I1654" s="42"/>
      <c r="J1654" s="42"/>
      <c r="K1654" s="42"/>
      <c r="L1654" s="42"/>
      <c r="M1654" s="42"/>
      <c r="N1654" s="43">
        <f>SUM(G1654*$D$8+H1654*$D$5+I1654*$D$9+J1654*$D$6+K1654*$D$11+L1654*$D$10+M1654*$D$7)</f>
        <v>0</v>
      </c>
      <c r="O1654" s="97" t="e">
        <f>VLOOKUP(B1654,#REF!,14,0)</f>
        <v>#REF!</v>
      </c>
      <c r="P1654" s="106">
        <f>SUM((((I1654+L1654)/1300*0.35)+(J1654+M1654)/14.5*0.35)+(K1654/85)*0.3)*100</f>
        <v>0</v>
      </c>
    </row>
    <row r="1655" spans="1:16" ht="15" customHeight="1">
      <c r="A1655" s="41">
        <f>RANK(N1655,$N$18:$N$1857)</f>
        <v>522</v>
      </c>
      <c r="B1655" s="146"/>
      <c r="C1655" s="144"/>
      <c r="D1655" s="144"/>
      <c r="E1655" s="144"/>
      <c r="F1655" s="144"/>
      <c r="G1655" s="42"/>
      <c r="H1655" s="42"/>
      <c r="I1655" s="42"/>
      <c r="J1655" s="42"/>
      <c r="K1655" s="42"/>
      <c r="L1655" s="42"/>
      <c r="M1655" s="42"/>
      <c r="N1655" s="43">
        <f>SUM(G1655*$D$8+H1655*$D$5+I1655*$D$9+J1655*$D$6+K1655*$D$11+L1655*$D$10+M1655*$D$7)</f>
        <v>0</v>
      </c>
      <c r="O1655" s="97" t="e">
        <f>VLOOKUP(B1655,#REF!,14,0)</f>
        <v>#REF!</v>
      </c>
      <c r="P1655" s="106">
        <f>SUM((((I1655+L1655)/1300*0.35)+(J1655+M1655)/14.5*0.35)+(K1655/85)*0.3)*100</f>
        <v>0</v>
      </c>
    </row>
    <row r="1656" spans="1:16" ht="15" customHeight="1">
      <c r="A1656" s="41">
        <f>RANK(N1656,$N$18:$N$1857)</f>
        <v>522</v>
      </c>
      <c r="B1656" s="146"/>
      <c r="C1656" s="144"/>
      <c r="D1656" s="144"/>
      <c r="E1656" s="144"/>
      <c r="F1656" s="144"/>
      <c r="G1656" s="42"/>
      <c r="H1656" s="42"/>
      <c r="I1656" s="42"/>
      <c r="J1656" s="42"/>
      <c r="K1656" s="42"/>
      <c r="L1656" s="42"/>
      <c r="M1656" s="42"/>
      <c r="N1656" s="43">
        <f>SUM(G1656*$D$8+H1656*$D$5+I1656*$D$9+J1656*$D$6+K1656*$D$11+L1656*$D$10+M1656*$D$7)</f>
        <v>0</v>
      </c>
      <c r="O1656" s="97" t="e">
        <f>VLOOKUP(B1656,#REF!,14,0)</f>
        <v>#REF!</v>
      </c>
      <c r="P1656" s="106">
        <f>SUM((((I1656+L1656)/1300*0.35)+(J1656+M1656)/14.5*0.35)+(K1656/85)*0.3)*100</f>
        <v>0</v>
      </c>
    </row>
    <row r="1657" spans="1:16" ht="15" customHeight="1">
      <c r="A1657" s="41">
        <f>RANK(N1657,$N$18:$N$1857)</f>
        <v>522</v>
      </c>
      <c r="B1657" s="146"/>
      <c r="C1657" s="144"/>
      <c r="D1657" s="144"/>
      <c r="E1657" s="144"/>
      <c r="F1657" s="144"/>
      <c r="G1657" s="42"/>
      <c r="H1657" s="42"/>
      <c r="I1657" s="42"/>
      <c r="J1657" s="42"/>
      <c r="K1657" s="42"/>
      <c r="L1657" s="42"/>
      <c r="M1657" s="42"/>
      <c r="N1657" s="43">
        <f>SUM(G1657*$D$8+H1657*$D$5+I1657*$D$9+J1657*$D$6+K1657*$D$11+L1657*$D$10+M1657*$D$7)</f>
        <v>0</v>
      </c>
      <c r="O1657" s="97" t="e">
        <f>VLOOKUP(B1657,#REF!,14,0)</f>
        <v>#REF!</v>
      </c>
      <c r="P1657" s="106">
        <f>SUM((((I1657+L1657)/1300*0.35)+(J1657+M1657)/14.5*0.35)+(K1657/85)*0.3)*100</f>
        <v>0</v>
      </c>
    </row>
    <row r="1658" spans="1:16" ht="15" customHeight="1">
      <c r="A1658" s="41">
        <f>RANK(N1658,$N$18:$N$1857)</f>
        <v>522</v>
      </c>
      <c r="B1658" s="146"/>
      <c r="C1658" s="144"/>
      <c r="D1658" s="144"/>
      <c r="E1658" s="144"/>
      <c r="F1658" s="144"/>
      <c r="G1658" s="42"/>
      <c r="H1658" s="42"/>
      <c r="I1658" s="42"/>
      <c r="J1658" s="42"/>
      <c r="K1658" s="42"/>
      <c r="L1658" s="42"/>
      <c r="M1658" s="42"/>
      <c r="N1658" s="43">
        <f>SUM(G1658*$D$8+H1658*$D$5+I1658*$D$9+J1658*$D$6+K1658*$D$11+L1658*$D$10+M1658*$D$7)</f>
        <v>0</v>
      </c>
      <c r="O1658" s="97" t="e">
        <f>VLOOKUP(B1658,#REF!,14,0)</f>
        <v>#REF!</v>
      </c>
      <c r="P1658" s="106">
        <f>SUM((((I1658+L1658)/1300*0.35)+(J1658+M1658)/14.5*0.35)+(K1658/85)*0.3)*100</f>
        <v>0</v>
      </c>
    </row>
    <row r="1659" spans="1:16" ht="15" customHeight="1">
      <c r="A1659" s="41">
        <f>RANK(N1659,$N$18:$N$1857)</f>
        <v>522</v>
      </c>
      <c r="B1659" s="146"/>
      <c r="C1659" s="144"/>
      <c r="D1659" s="144"/>
      <c r="E1659" s="144"/>
      <c r="F1659" s="144"/>
      <c r="G1659" s="42"/>
      <c r="H1659" s="42"/>
      <c r="I1659" s="42"/>
      <c r="J1659" s="42"/>
      <c r="K1659" s="42"/>
      <c r="L1659" s="42"/>
      <c r="M1659" s="42"/>
      <c r="N1659" s="43">
        <f>SUM(G1659*$D$8+H1659*$D$5+I1659*$D$9+J1659*$D$6+K1659*$D$11+L1659*$D$10+M1659*$D$7)</f>
        <v>0</v>
      </c>
      <c r="O1659" s="97" t="e">
        <f>VLOOKUP(B1659,#REF!,14,0)</f>
        <v>#REF!</v>
      </c>
      <c r="P1659" s="106">
        <f>SUM((((I1659+L1659)/1300*0.35)+(J1659+M1659)/14.5*0.35)+(K1659/85)*0.3)*100</f>
        <v>0</v>
      </c>
    </row>
    <row r="1660" spans="1:16" ht="15" customHeight="1">
      <c r="A1660" s="41">
        <f>RANK(N1660,$N$18:$N$1857)</f>
        <v>522</v>
      </c>
      <c r="B1660" s="146"/>
      <c r="C1660" s="144"/>
      <c r="D1660" s="144"/>
      <c r="E1660" s="144"/>
      <c r="F1660" s="144"/>
      <c r="G1660" s="42"/>
      <c r="H1660" s="42"/>
      <c r="I1660" s="42"/>
      <c r="J1660" s="42"/>
      <c r="K1660" s="42"/>
      <c r="L1660" s="42"/>
      <c r="M1660" s="42"/>
      <c r="N1660" s="43">
        <f>SUM(G1660*$D$8+H1660*$D$5+I1660*$D$9+J1660*$D$6+K1660*$D$11+L1660*$D$10+M1660*$D$7)</f>
        <v>0</v>
      </c>
      <c r="O1660" s="97" t="e">
        <f>VLOOKUP(B1660,#REF!,14,0)</f>
        <v>#REF!</v>
      </c>
      <c r="P1660" s="106">
        <f>SUM((((I1660+L1660)/1300*0.35)+(J1660+M1660)/14.5*0.35)+(K1660/85)*0.3)*100</f>
        <v>0</v>
      </c>
    </row>
    <row r="1661" spans="1:16" ht="15" customHeight="1">
      <c r="A1661" s="41">
        <f>RANK(N1661,$N$18:$N$1857)</f>
        <v>522</v>
      </c>
      <c r="B1661" s="143"/>
      <c r="C1661" s="144"/>
      <c r="D1661" s="144"/>
      <c r="E1661" s="144"/>
      <c r="F1661" s="144"/>
      <c r="G1661" s="42"/>
      <c r="H1661" s="42"/>
      <c r="I1661" s="42"/>
      <c r="J1661" s="42"/>
      <c r="K1661" s="42"/>
      <c r="L1661" s="42"/>
      <c r="M1661" s="42"/>
      <c r="N1661" s="43">
        <f>SUM(G1661*$D$8+H1661*$D$5+I1661*$D$9+J1661*$D$6+K1661*$D$11+L1661*$D$10+M1661*$D$7)</f>
        <v>0</v>
      </c>
      <c r="O1661" s="97" t="e">
        <f>VLOOKUP(B1661,#REF!,14,0)</f>
        <v>#REF!</v>
      </c>
      <c r="P1661" s="106">
        <f>SUM((((I1661+L1661)/1300*0.35)+(J1661+M1661)/14.5*0.35)+(K1661/85)*0.3)*100</f>
        <v>0</v>
      </c>
    </row>
    <row r="1662" spans="1:16" ht="15" customHeight="1">
      <c r="A1662" s="41">
        <f>RANK(N1662,$N$18:$N$1857)</f>
        <v>522</v>
      </c>
      <c r="B1662" s="146"/>
      <c r="C1662" s="144"/>
      <c r="D1662" s="144"/>
      <c r="E1662" s="144"/>
      <c r="F1662" s="144"/>
      <c r="G1662" s="42"/>
      <c r="H1662" s="42"/>
      <c r="I1662" s="42"/>
      <c r="J1662" s="42"/>
      <c r="K1662" s="42"/>
      <c r="L1662" s="42"/>
      <c r="M1662" s="42"/>
      <c r="N1662" s="43">
        <f>SUM(G1662*$D$8+H1662*$D$5+I1662*$D$9+J1662*$D$6+K1662*$D$11+L1662*$D$10+M1662*$D$7)</f>
        <v>0</v>
      </c>
      <c r="O1662" s="97" t="e">
        <f>VLOOKUP(B1662,#REF!,14,0)</f>
        <v>#REF!</v>
      </c>
      <c r="P1662" s="106">
        <f>SUM((((I1662+L1662)/1300*0.35)+(J1662+M1662)/14.5*0.35)+(K1662/85)*0.3)*100</f>
        <v>0</v>
      </c>
    </row>
    <row r="1663" spans="1:16" ht="15" customHeight="1">
      <c r="A1663" s="41">
        <f>RANK(N1663,$N$18:$N$1857)</f>
        <v>522</v>
      </c>
      <c r="B1663" s="146"/>
      <c r="C1663" s="144"/>
      <c r="D1663" s="144"/>
      <c r="E1663" s="144"/>
      <c r="F1663" s="144"/>
      <c r="G1663" s="42"/>
      <c r="H1663" s="42"/>
      <c r="I1663" s="42"/>
      <c r="J1663" s="42"/>
      <c r="K1663" s="42"/>
      <c r="L1663" s="42"/>
      <c r="M1663" s="42"/>
      <c r="N1663" s="43">
        <f>SUM(G1663*$D$8+H1663*$D$5+I1663*$D$9+J1663*$D$6+K1663*$D$11+L1663*$D$10+M1663*$D$7)</f>
        <v>0</v>
      </c>
      <c r="O1663" s="97" t="e">
        <f>VLOOKUP(B1663,#REF!,14,0)</f>
        <v>#REF!</v>
      </c>
      <c r="P1663" s="106">
        <f>SUM((((I1663+L1663)/1300*0.35)+(J1663+M1663)/14.5*0.35)+(K1663/85)*0.3)*100</f>
        <v>0</v>
      </c>
    </row>
    <row r="1664" spans="1:16" ht="15" customHeight="1">
      <c r="A1664" s="41">
        <f>RANK(N1664,$N$18:$N$1857)</f>
        <v>522</v>
      </c>
      <c r="B1664" s="146"/>
      <c r="C1664" s="144"/>
      <c r="D1664" s="144"/>
      <c r="E1664" s="144"/>
      <c r="F1664" s="144"/>
      <c r="G1664" s="42"/>
      <c r="H1664" s="42"/>
      <c r="I1664" s="42"/>
      <c r="J1664" s="42"/>
      <c r="K1664" s="42"/>
      <c r="L1664" s="42"/>
      <c r="M1664" s="42"/>
      <c r="N1664" s="43">
        <f>SUM(G1664*$D$8+H1664*$D$5+I1664*$D$9+J1664*$D$6+K1664*$D$11+L1664*$D$10+M1664*$D$7)</f>
        <v>0</v>
      </c>
      <c r="O1664" s="97" t="e">
        <f>VLOOKUP(B1664,#REF!,14,0)</f>
        <v>#REF!</v>
      </c>
      <c r="P1664" s="106">
        <f>SUM((((I1664+L1664)/1300*0.35)+(J1664+M1664)/14.5*0.35)+(K1664/85)*0.3)*100</f>
        <v>0</v>
      </c>
    </row>
    <row r="1665" spans="1:16" ht="15" customHeight="1">
      <c r="A1665" s="41">
        <f>RANK(N1665,$N$18:$N$1857)</f>
        <v>522</v>
      </c>
      <c r="B1665" s="146"/>
      <c r="C1665" s="144"/>
      <c r="D1665" s="144"/>
      <c r="E1665" s="144"/>
      <c r="F1665" s="144"/>
      <c r="G1665" s="42"/>
      <c r="H1665" s="42"/>
      <c r="I1665" s="42"/>
      <c r="J1665" s="42"/>
      <c r="K1665" s="42"/>
      <c r="L1665" s="42"/>
      <c r="M1665" s="42"/>
      <c r="N1665" s="43">
        <f>SUM(G1665*$D$8+H1665*$D$5+I1665*$D$9+J1665*$D$6+K1665*$D$11+L1665*$D$10+M1665*$D$7)</f>
        <v>0</v>
      </c>
      <c r="O1665" s="97" t="e">
        <f>VLOOKUP(B1665,#REF!,14,0)</f>
        <v>#REF!</v>
      </c>
      <c r="P1665" s="106">
        <f>SUM((((I1665+L1665)/1300*0.35)+(J1665+M1665)/14.5*0.35)+(K1665/85)*0.3)*100</f>
        <v>0</v>
      </c>
    </row>
    <row r="1666" spans="1:16" ht="15" customHeight="1">
      <c r="A1666" s="41">
        <f>RANK(N1666,$N$18:$N$1857)</f>
        <v>522</v>
      </c>
      <c r="B1666" s="146"/>
      <c r="C1666" s="144"/>
      <c r="D1666" s="144"/>
      <c r="E1666" s="144"/>
      <c r="F1666" s="144"/>
      <c r="G1666" s="42"/>
      <c r="H1666" s="42"/>
      <c r="I1666" s="42"/>
      <c r="J1666" s="42"/>
      <c r="K1666" s="42"/>
      <c r="L1666" s="42"/>
      <c r="M1666" s="42"/>
      <c r="N1666" s="43">
        <f>SUM(G1666*$D$8+H1666*$D$5+I1666*$D$9+J1666*$D$6+K1666*$D$11+L1666*$D$10+M1666*$D$7)</f>
        <v>0</v>
      </c>
      <c r="O1666" s="97" t="e">
        <f>VLOOKUP(B1666,#REF!,14,0)</f>
        <v>#REF!</v>
      </c>
      <c r="P1666" s="106">
        <f>SUM((((I1666+L1666)/1300*0.35)+(J1666+M1666)/14.5*0.35)+(K1666/85)*0.3)*100</f>
        <v>0</v>
      </c>
    </row>
    <row r="1667" spans="1:16" ht="15" customHeight="1">
      <c r="A1667" s="41">
        <f>RANK(N1667,$N$18:$N$1857)</f>
        <v>522</v>
      </c>
      <c r="B1667" s="146"/>
      <c r="C1667" s="144"/>
      <c r="D1667" s="144"/>
      <c r="E1667" s="144"/>
      <c r="F1667" s="144"/>
      <c r="G1667" s="42"/>
      <c r="H1667" s="42"/>
      <c r="I1667" s="42"/>
      <c r="J1667" s="42"/>
      <c r="K1667" s="42"/>
      <c r="L1667" s="42"/>
      <c r="M1667" s="42"/>
      <c r="N1667" s="43">
        <f>SUM(G1667*$D$8+H1667*$D$5+I1667*$D$9+J1667*$D$6+K1667*$D$11+L1667*$D$10+M1667*$D$7)</f>
        <v>0</v>
      </c>
      <c r="O1667" s="97" t="e">
        <f>VLOOKUP(B1667,#REF!,14,0)</f>
        <v>#REF!</v>
      </c>
      <c r="P1667" s="106">
        <f>SUM((((I1667+L1667)/1300*0.35)+(J1667+M1667)/14.5*0.35)+(K1667/85)*0.3)*100</f>
        <v>0</v>
      </c>
    </row>
    <row r="1668" spans="1:16" ht="15" customHeight="1">
      <c r="A1668" s="41">
        <f>RANK(N1668,$N$18:$N$1857)</f>
        <v>522</v>
      </c>
      <c r="B1668" s="146"/>
      <c r="C1668" s="144"/>
      <c r="D1668" s="144"/>
      <c r="E1668" s="144"/>
      <c r="F1668" s="144"/>
      <c r="G1668" s="42"/>
      <c r="H1668" s="42"/>
      <c r="I1668" s="42"/>
      <c r="J1668" s="42"/>
      <c r="K1668" s="42"/>
      <c r="L1668" s="42"/>
      <c r="M1668" s="42"/>
      <c r="N1668" s="43">
        <f>SUM(G1668*$D$8+H1668*$D$5+I1668*$D$9+J1668*$D$6+K1668*$D$11+L1668*$D$10+M1668*$D$7)</f>
        <v>0</v>
      </c>
      <c r="O1668" s="97" t="e">
        <f>VLOOKUP(B1668,#REF!,14,0)</f>
        <v>#REF!</v>
      </c>
      <c r="P1668" s="106">
        <f>SUM((((I1668+L1668)/1300*0.35)+(J1668+M1668)/14.5*0.35)+(K1668/85)*0.3)*100</f>
        <v>0</v>
      </c>
    </row>
    <row r="1669" spans="1:16" ht="15" customHeight="1">
      <c r="A1669" s="41">
        <f>RANK(N1669,$N$18:$N$1857)</f>
        <v>522</v>
      </c>
      <c r="B1669" s="146"/>
      <c r="C1669" s="144"/>
      <c r="D1669" s="144"/>
      <c r="E1669" s="144"/>
      <c r="F1669" s="144"/>
      <c r="G1669" s="42"/>
      <c r="H1669" s="42"/>
      <c r="I1669" s="42"/>
      <c r="J1669" s="42"/>
      <c r="K1669" s="42"/>
      <c r="L1669" s="42"/>
      <c r="M1669" s="42"/>
      <c r="N1669" s="43">
        <f>SUM(G1669*$D$8+H1669*$D$5+I1669*$D$9+J1669*$D$6+K1669*$D$11+L1669*$D$10+M1669*$D$7)</f>
        <v>0</v>
      </c>
      <c r="O1669" s="97" t="e">
        <f>VLOOKUP(B1669,#REF!,14,0)</f>
        <v>#REF!</v>
      </c>
      <c r="P1669" s="106">
        <f>SUM((((I1669+L1669)/1300*0.35)+(J1669+M1669)/14.5*0.35)+(K1669/85)*0.3)*100</f>
        <v>0</v>
      </c>
    </row>
    <row r="1670" spans="1:16" ht="15" customHeight="1">
      <c r="A1670" s="41">
        <f>RANK(N1670,$N$18:$N$1857)</f>
        <v>522</v>
      </c>
      <c r="B1670" s="146"/>
      <c r="C1670" s="144"/>
      <c r="D1670" s="144"/>
      <c r="E1670" s="144"/>
      <c r="F1670" s="144"/>
      <c r="G1670" s="42"/>
      <c r="H1670" s="42"/>
      <c r="I1670" s="42"/>
      <c r="J1670" s="42"/>
      <c r="K1670" s="42"/>
      <c r="L1670" s="42"/>
      <c r="M1670" s="42"/>
      <c r="N1670" s="43">
        <f>SUM(G1670*$D$8+H1670*$D$5+I1670*$D$9+J1670*$D$6+K1670*$D$11+L1670*$D$10+M1670*$D$7)</f>
        <v>0</v>
      </c>
      <c r="O1670" s="97" t="e">
        <f>VLOOKUP(B1670,#REF!,14,0)</f>
        <v>#REF!</v>
      </c>
      <c r="P1670" s="106">
        <f>SUM((((I1670+L1670)/1300*0.35)+(J1670+M1670)/14.5*0.35)+(K1670/85)*0.3)*100</f>
        <v>0</v>
      </c>
    </row>
    <row r="1671" spans="1:16" ht="15" customHeight="1">
      <c r="A1671" s="41">
        <f>RANK(N1671,$N$18:$N$1857)</f>
        <v>522</v>
      </c>
      <c r="B1671" s="146"/>
      <c r="C1671" s="144"/>
      <c r="D1671" s="144"/>
      <c r="E1671" s="144"/>
      <c r="F1671" s="144"/>
      <c r="G1671" s="42"/>
      <c r="H1671" s="42"/>
      <c r="I1671" s="42"/>
      <c r="J1671" s="42"/>
      <c r="K1671" s="42"/>
      <c r="L1671" s="42"/>
      <c r="M1671" s="42"/>
      <c r="N1671" s="43">
        <f>SUM(G1671*$D$8+H1671*$D$5+I1671*$D$9+J1671*$D$6+K1671*$D$11+L1671*$D$10+M1671*$D$7)</f>
        <v>0</v>
      </c>
      <c r="O1671" s="97" t="e">
        <f>VLOOKUP(B1671,#REF!,14,0)</f>
        <v>#REF!</v>
      </c>
      <c r="P1671" s="106">
        <f>SUM((((I1671+L1671)/1300*0.35)+(J1671+M1671)/14.5*0.35)+(K1671/85)*0.3)*100</f>
        <v>0</v>
      </c>
    </row>
    <row r="1672" spans="1:16" ht="15" customHeight="1">
      <c r="A1672" s="41">
        <f>RANK(N1672,$N$18:$N$1857)</f>
        <v>522</v>
      </c>
      <c r="B1672" s="146"/>
      <c r="C1672" s="144"/>
      <c r="D1672" s="144"/>
      <c r="E1672" s="144"/>
      <c r="F1672" s="144"/>
      <c r="G1672" s="42"/>
      <c r="H1672" s="42"/>
      <c r="I1672" s="42"/>
      <c r="J1672" s="42"/>
      <c r="K1672" s="42"/>
      <c r="L1672" s="42"/>
      <c r="M1672" s="42"/>
      <c r="N1672" s="43">
        <f>SUM(G1672*$D$8+H1672*$D$5+I1672*$D$9+J1672*$D$6+K1672*$D$11+L1672*$D$10+M1672*$D$7)</f>
        <v>0</v>
      </c>
      <c r="O1672" s="97" t="e">
        <f>VLOOKUP(B1672,#REF!,14,0)</f>
        <v>#REF!</v>
      </c>
      <c r="P1672" s="106">
        <f>SUM((((I1672+L1672)/1300*0.35)+(J1672+M1672)/14.5*0.35)+(K1672/85)*0.3)*100</f>
        <v>0</v>
      </c>
    </row>
    <row r="1673" spans="1:16" ht="15" customHeight="1">
      <c r="A1673" s="41">
        <f>RANK(N1673,$N$18:$N$1857)</f>
        <v>522</v>
      </c>
      <c r="B1673" s="146"/>
      <c r="C1673" s="144"/>
      <c r="D1673" s="144"/>
      <c r="E1673" s="144"/>
      <c r="F1673" s="144"/>
      <c r="G1673" s="42"/>
      <c r="H1673" s="42"/>
      <c r="I1673" s="42"/>
      <c r="J1673" s="42"/>
      <c r="K1673" s="42"/>
      <c r="L1673" s="42"/>
      <c r="M1673" s="42"/>
      <c r="N1673" s="43">
        <f>SUM(G1673*$D$8+H1673*$D$5+I1673*$D$9+J1673*$D$6+K1673*$D$11+L1673*$D$10+M1673*$D$7)</f>
        <v>0</v>
      </c>
      <c r="O1673" s="97" t="e">
        <f>VLOOKUP(B1673,#REF!,14,0)</f>
        <v>#REF!</v>
      </c>
      <c r="P1673" s="106">
        <f>SUM((((I1673+L1673)/1300*0.35)+(J1673+M1673)/14.5*0.35)+(K1673/85)*0.3)*100</f>
        <v>0</v>
      </c>
    </row>
    <row r="1674" spans="1:16" ht="15" customHeight="1">
      <c r="A1674" s="41">
        <f>RANK(N1674,$N$18:$N$1857)</f>
        <v>522</v>
      </c>
      <c r="B1674" s="143"/>
      <c r="C1674" s="144"/>
      <c r="D1674" s="144"/>
      <c r="E1674" s="144"/>
      <c r="F1674" s="144"/>
      <c r="G1674" s="42"/>
      <c r="H1674" s="42"/>
      <c r="I1674" s="42"/>
      <c r="J1674" s="42"/>
      <c r="K1674" s="42"/>
      <c r="L1674" s="42"/>
      <c r="M1674" s="42"/>
      <c r="N1674" s="43">
        <f>SUM(G1674*$D$8+H1674*$D$5+I1674*$D$9+J1674*$D$6+K1674*$D$11+L1674*$D$10+M1674*$D$7)</f>
        <v>0</v>
      </c>
      <c r="O1674" s="97" t="e">
        <f>VLOOKUP(B1674,#REF!,14,0)</f>
        <v>#REF!</v>
      </c>
      <c r="P1674" s="106">
        <f>SUM((((I1674+L1674)/1300*0.35)+(J1674+M1674)/14.5*0.35)+(K1674/85)*0.3)*100</f>
        <v>0</v>
      </c>
    </row>
    <row r="1675" spans="1:16" ht="15" customHeight="1">
      <c r="A1675" s="41">
        <f>RANK(N1675,$N$18:$N$1857)</f>
        <v>522</v>
      </c>
      <c r="B1675" s="146"/>
      <c r="C1675" s="144"/>
      <c r="D1675" s="144"/>
      <c r="E1675" s="144"/>
      <c r="F1675" s="144"/>
      <c r="G1675" s="42"/>
      <c r="H1675" s="42"/>
      <c r="I1675" s="42"/>
      <c r="J1675" s="42"/>
      <c r="K1675" s="42"/>
      <c r="L1675" s="42"/>
      <c r="M1675" s="42"/>
      <c r="N1675" s="43">
        <f>SUM(G1675*$D$8+H1675*$D$5+I1675*$D$9+J1675*$D$6+K1675*$D$11+L1675*$D$10+M1675*$D$7)</f>
        <v>0</v>
      </c>
      <c r="O1675" s="97" t="e">
        <f>VLOOKUP(B1675,#REF!,14,0)</f>
        <v>#REF!</v>
      </c>
      <c r="P1675" s="106">
        <f>SUM((((I1675+L1675)/1300*0.35)+(J1675+M1675)/14.5*0.35)+(K1675/85)*0.3)*100</f>
        <v>0</v>
      </c>
    </row>
    <row r="1676" spans="1:16" ht="15" customHeight="1">
      <c r="A1676" s="41">
        <f>RANK(N1676,$N$18:$N$1857)</f>
        <v>522</v>
      </c>
      <c r="B1676" s="146"/>
      <c r="C1676" s="144"/>
      <c r="D1676" s="144"/>
      <c r="E1676" s="144"/>
      <c r="F1676" s="144"/>
      <c r="G1676" s="42"/>
      <c r="H1676" s="42"/>
      <c r="I1676" s="42"/>
      <c r="J1676" s="42"/>
      <c r="K1676" s="42"/>
      <c r="L1676" s="42"/>
      <c r="M1676" s="42"/>
      <c r="N1676" s="43">
        <f>SUM(G1676*$D$8+H1676*$D$5+I1676*$D$9+J1676*$D$6+K1676*$D$11+L1676*$D$10+M1676*$D$7)</f>
        <v>0</v>
      </c>
      <c r="O1676" s="97" t="e">
        <f>VLOOKUP(B1676,#REF!,14,0)</f>
        <v>#REF!</v>
      </c>
      <c r="P1676" s="106">
        <f>SUM((((I1676+L1676)/1300*0.35)+(J1676+M1676)/14.5*0.35)+(K1676/85)*0.3)*100</f>
        <v>0</v>
      </c>
    </row>
    <row r="1677" spans="1:16" ht="15" customHeight="1">
      <c r="A1677" s="41">
        <f>RANK(N1677,$N$18:$N$1857)</f>
        <v>522</v>
      </c>
      <c r="B1677" s="146"/>
      <c r="C1677" s="144"/>
      <c r="D1677" s="144"/>
      <c r="E1677" s="144"/>
      <c r="F1677" s="144"/>
      <c r="G1677" s="42"/>
      <c r="H1677" s="42"/>
      <c r="I1677" s="42"/>
      <c r="J1677" s="42"/>
      <c r="K1677" s="42"/>
      <c r="L1677" s="42"/>
      <c r="M1677" s="42"/>
      <c r="N1677" s="43">
        <f>SUM(G1677*$D$8+H1677*$D$5+I1677*$D$9+J1677*$D$6+K1677*$D$11+L1677*$D$10+M1677*$D$7)</f>
        <v>0</v>
      </c>
      <c r="O1677" s="97" t="e">
        <f>VLOOKUP(B1677,#REF!,14,0)</f>
        <v>#REF!</v>
      </c>
      <c r="P1677" s="106">
        <f>SUM((((I1677+L1677)/1300*0.35)+(J1677+M1677)/14.5*0.35)+(K1677/85)*0.3)*100</f>
        <v>0</v>
      </c>
    </row>
    <row r="1678" spans="1:16" ht="15" customHeight="1">
      <c r="A1678" s="41">
        <f>RANK(N1678,$N$18:$N$1857)</f>
        <v>522</v>
      </c>
      <c r="B1678" s="146"/>
      <c r="C1678" s="144"/>
      <c r="D1678" s="144"/>
      <c r="E1678" s="144"/>
      <c r="F1678" s="144"/>
      <c r="G1678" s="42"/>
      <c r="H1678" s="42"/>
      <c r="I1678" s="42"/>
      <c r="J1678" s="42"/>
      <c r="K1678" s="42"/>
      <c r="L1678" s="42"/>
      <c r="M1678" s="42"/>
      <c r="N1678" s="43">
        <f>SUM(G1678*$D$8+H1678*$D$5+I1678*$D$9+J1678*$D$6+K1678*$D$11+L1678*$D$10+M1678*$D$7)</f>
        <v>0</v>
      </c>
      <c r="O1678" s="97" t="e">
        <f>VLOOKUP(B1678,#REF!,14,0)</f>
        <v>#REF!</v>
      </c>
      <c r="P1678" s="106">
        <f>SUM((((I1678+L1678)/1300*0.35)+(J1678+M1678)/14.5*0.35)+(K1678/85)*0.3)*100</f>
        <v>0</v>
      </c>
    </row>
    <row r="1679" spans="1:16" ht="15" customHeight="1">
      <c r="A1679" s="41">
        <f>RANK(N1679,$N$18:$N$1857)</f>
        <v>522</v>
      </c>
      <c r="B1679" s="146"/>
      <c r="C1679" s="144"/>
      <c r="D1679" s="144"/>
      <c r="E1679" s="144"/>
      <c r="F1679" s="144"/>
      <c r="G1679" s="42"/>
      <c r="H1679" s="42"/>
      <c r="I1679" s="42"/>
      <c r="J1679" s="42"/>
      <c r="K1679" s="42"/>
      <c r="L1679" s="42"/>
      <c r="M1679" s="42"/>
      <c r="N1679" s="43">
        <f>SUM(G1679*$D$8+H1679*$D$5+I1679*$D$9+J1679*$D$6+K1679*$D$11+L1679*$D$10+M1679*$D$7)</f>
        <v>0</v>
      </c>
      <c r="O1679" s="97" t="e">
        <f>VLOOKUP(B1679,#REF!,14,0)</f>
        <v>#REF!</v>
      </c>
      <c r="P1679" s="106">
        <f>SUM((((I1679+L1679)/1300*0.35)+(J1679+M1679)/14.5*0.35)+(K1679/85)*0.3)*100</f>
        <v>0</v>
      </c>
    </row>
    <row r="1680" spans="1:16" ht="15" customHeight="1">
      <c r="A1680" s="41">
        <f>RANK(N1680,$N$18:$N$1857)</f>
        <v>522</v>
      </c>
      <c r="B1680" s="143"/>
      <c r="C1680" s="144"/>
      <c r="D1680" s="144"/>
      <c r="E1680" s="144"/>
      <c r="F1680" s="144"/>
      <c r="G1680" s="42"/>
      <c r="H1680" s="42"/>
      <c r="I1680" s="42"/>
      <c r="J1680" s="42"/>
      <c r="K1680" s="42"/>
      <c r="L1680" s="42"/>
      <c r="M1680" s="42"/>
      <c r="N1680" s="43">
        <f>SUM(G1680*$D$8+H1680*$D$5+I1680*$D$9+J1680*$D$6+K1680*$D$11+L1680*$D$10+M1680*$D$7)</f>
        <v>0</v>
      </c>
      <c r="O1680" s="97" t="e">
        <f>VLOOKUP(B1680,#REF!,14,0)</f>
        <v>#REF!</v>
      </c>
      <c r="P1680" s="106">
        <f>SUM((((I1680+L1680)/1300*0.35)+(J1680+M1680)/14.5*0.35)+(K1680/85)*0.3)*100</f>
        <v>0</v>
      </c>
    </row>
    <row r="1681" spans="1:16" ht="15" customHeight="1">
      <c r="A1681" s="41">
        <f>RANK(N1681,$N$18:$N$1857)</f>
        <v>522</v>
      </c>
      <c r="B1681" s="143"/>
      <c r="C1681" s="144"/>
      <c r="D1681" s="144"/>
      <c r="E1681" s="144"/>
      <c r="F1681" s="144"/>
      <c r="G1681" s="42"/>
      <c r="H1681" s="42"/>
      <c r="I1681" s="42"/>
      <c r="J1681" s="42"/>
      <c r="K1681" s="42"/>
      <c r="L1681" s="42"/>
      <c r="M1681" s="42"/>
      <c r="N1681" s="43">
        <f>SUM(G1681*$D$8+H1681*$D$5+I1681*$D$9+J1681*$D$6+K1681*$D$11+L1681*$D$10+M1681*$D$7)</f>
        <v>0</v>
      </c>
      <c r="O1681" s="97" t="e">
        <f>VLOOKUP(B1681,#REF!,14,0)</f>
        <v>#REF!</v>
      </c>
      <c r="P1681" s="106">
        <f>SUM((((I1681+L1681)/1300*0.35)+(J1681+M1681)/14.5*0.35)+(K1681/85)*0.3)*100</f>
        <v>0</v>
      </c>
    </row>
    <row r="1682" spans="1:16" ht="15" customHeight="1">
      <c r="A1682" s="41">
        <f>RANK(N1682,$N$18:$N$1857)</f>
        <v>522</v>
      </c>
      <c r="B1682" s="159"/>
      <c r="C1682" s="144"/>
      <c r="D1682" s="144"/>
      <c r="E1682" s="144"/>
      <c r="F1682" s="144"/>
      <c r="G1682" s="42"/>
      <c r="H1682" s="42"/>
      <c r="I1682" s="42"/>
      <c r="J1682" s="42"/>
      <c r="K1682" s="42"/>
      <c r="L1682" s="42"/>
      <c r="M1682" s="42"/>
      <c r="N1682" s="43">
        <f>SUM(G1682*$D$8+H1682*$D$5+I1682*$D$9+J1682*$D$6+K1682*$D$11+L1682*$D$10+M1682*$D$7)</f>
        <v>0</v>
      </c>
      <c r="O1682" s="97" t="e">
        <f>VLOOKUP(B1682,#REF!,14,0)</f>
        <v>#REF!</v>
      </c>
      <c r="P1682" s="106">
        <f>SUM((((I1682+L1682)/1300*0.35)+(J1682+M1682)/14.5*0.35)+(K1682/85)*0.3)*100</f>
        <v>0</v>
      </c>
    </row>
    <row r="1683" spans="1:16" ht="15" customHeight="1">
      <c r="A1683" s="41">
        <f>RANK(N1683,$N$18:$N$1857)</f>
        <v>522</v>
      </c>
      <c r="B1683" s="159"/>
      <c r="C1683" s="144"/>
      <c r="D1683" s="144"/>
      <c r="E1683" s="144"/>
      <c r="F1683" s="144"/>
      <c r="G1683" s="42"/>
      <c r="H1683" s="42"/>
      <c r="I1683" s="42"/>
      <c r="J1683" s="42"/>
      <c r="K1683" s="42"/>
      <c r="L1683" s="42"/>
      <c r="M1683" s="42"/>
      <c r="N1683" s="43">
        <f>SUM(G1683*$D$8+H1683*$D$5+I1683*$D$9+J1683*$D$6+K1683*$D$11+L1683*$D$10+M1683*$D$7)</f>
        <v>0</v>
      </c>
      <c r="O1683" s="97" t="e">
        <f>VLOOKUP(B1683,#REF!,14,0)</f>
        <v>#REF!</v>
      </c>
      <c r="P1683" s="106">
        <f>SUM((((I1683+L1683)/1300*0.35)+(J1683+M1683)/14.5*0.35)+(K1683/85)*0.3)*100</f>
        <v>0</v>
      </c>
    </row>
    <row r="1684" spans="1:16" ht="15" customHeight="1">
      <c r="A1684" s="41">
        <f>RANK(N1684,$N$18:$N$1857)</f>
        <v>522</v>
      </c>
      <c r="B1684" s="146"/>
      <c r="C1684" s="144"/>
      <c r="D1684" s="144"/>
      <c r="E1684" s="144"/>
      <c r="F1684" s="144"/>
      <c r="G1684" s="42"/>
      <c r="H1684" s="42"/>
      <c r="I1684" s="42"/>
      <c r="J1684" s="42"/>
      <c r="K1684" s="42"/>
      <c r="L1684" s="42"/>
      <c r="M1684" s="42"/>
      <c r="N1684" s="43">
        <f>SUM(G1684*$D$8+H1684*$D$5+I1684*$D$9+J1684*$D$6+K1684*$D$11+L1684*$D$10+M1684*$D$7)</f>
        <v>0</v>
      </c>
      <c r="O1684" s="97" t="e">
        <f>VLOOKUP(B1684,#REF!,14,0)</f>
        <v>#REF!</v>
      </c>
      <c r="P1684" s="106">
        <f>SUM((((I1684+L1684)/1300*0.35)+(J1684+M1684)/14.5*0.35)+(K1684/85)*0.3)*100</f>
        <v>0</v>
      </c>
    </row>
    <row r="1685" spans="1:16" ht="15" customHeight="1">
      <c r="A1685" s="41">
        <f>RANK(N1685,$N$18:$N$1857)</f>
        <v>522</v>
      </c>
      <c r="B1685" s="146"/>
      <c r="C1685" s="144"/>
      <c r="D1685" s="144"/>
      <c r="E1685" s="144"/>
      <c r="F1685" s="144"/>
      <c r="G1685" s="42"/>
      <c r="H1685" s="42"/>
      <c r="I1685" s="42"/>
      <c r="J1685" s="42"/>
      <c r="K1685" s="42"/>
      <c r="L1685" s="42"/>
      <c r="M1685" s="42"/>
      <c r="N1685" s="43">
        <f>SUM(G1685*$D$8+H1685*$D$5+I1685*$D$9+J1685*$D$6+K1685*$D$11+L1685*$D$10+M1685*$D$7)</f>
        <v>0</v>
      </c>
      <c r="O1685" s="97" t="e">
        <f>VLOOKUP(B1685,#REF!,14,0)</f>
        <v>#REF!</v>
      </c>
      <c r="P1685" s="106">
        <f>SUM((((I1685+L1685)/1300*0.35)+(J1685+M1685)/14.5*0.35)+(K1685/85)*0.3)*100</f>
        <v>0</v>
      </c>
    </row>
    <row r="1686" spans="1:16" ht="15" customHeight="1">
      <c r="A1686" s="41">
        <f>RANK(N1686,$N$18:$N$1857)</f>
        <v>522</v>
      </c>
      <c r="B1686" s="146"/>
      <c r="C1686" s="144"/>
      <c r="D1686" s="144"/>
      <c r="E1686" s="144"/>
      <c r="F1686" s="144"/>
      <c r="G1686" s="42"/>
      <c r="H1686" s="42"/>
      <c r="I1686" s="42"/>
      <c r="J1686" s="42"/>
      <c r="K1686" s="42"/>
      <c r="L1686" s="42"/>
      <c r="M1686" s="42"/>
      <c r="N1686" s="43">
        <f>SUM(G1686*$D$8+H1686*$D$5+I1686*$D$9+J1686*$D$6+K1686*$D$11+L1686*$D$10+M1686*$D$7)</f>
        <v>0</v>
      </c>
      <c r="O1686" s="97" t="e">
        <f>VLOOKUP(B1686,#REF!,14,0)</f>
        <v>#REF!</v>
      </c>
      <c r="P1686" s="106">
        <f>SUM((((I1686+L1686)/1300*0.35)+(J1686+M1686)/14.5*0.35)+(K1686/85)*0.3)*100</f>
        <v>0</v>
      </c>
    </row>
    <row r="1687" spans="1:16" ht="15" customHeight="1">
      <c r="A1687" s="41">
        <f>RANK(N1687,$N$18:$N$1857)</f>
        <v>522</v>
      </c>
      <c r="B1687" s="146"/>
      <c r="C1687" s="144"/>
      <c r="D1687" s="144"/>
      <c r="E1687" s="144"/>
      <c r="F1687" s="144"/>
      <c r="G1687" s="42"/>
      <c r="H1687" s="42"/>
      <c r="I1687" s="42"/>
      <c r="J1687" s="42"/>
      <c r="K1687" s="42"/>
      <c r="L1687" s="42"/>
      <c r="M1687" s="42"/>
      <c r="N1687" s="43">
        <f>SUM(G1687*$D$8+H1687*$D$5+I1687*$D$9+J1687*$D$6+K1687*$D$11+L1687*$D$10+M1687*$D$7)</f>
        <v>0</v>
      </c>
      <c r="O1687" s="97" t="e">
        <f>VLOOKUP(B1687,#REF!,14,0)</f>
        <v>#REF!</v>
      </c>
      <c r="P1687" s="106">
        <f>SUM((((I1687+L1687)/1300*0.35)+(J1687+M1687)/14.5*0.35)+(K1687/85)*0.3)*100</f>
        <v>0</v>
      </c>
    </row>
    <row r="1688" spans="1:16" ht="15" customHeight="1">
      <c r="A1688" s="41">
        <f>RANK(N1688,$N$18:$N$1857)</f>
        <v>522</v>
      </c>
      <c r="B1688" s="146"/>
      <c r="C1688" s="144"/>
      <c r="D1688" s="144"/>
      <c r="E1688" s="144"/>
      <c r="F1688" s="144"/>
      <c r="G1688" s="42"/>
      <c r="H1688" s="42"/>
      <c r="I1688" s="42"/>
      <c r="J1688" s="42"/>
      <c r="K1688" s="42"/>
      <c r="L1688" s="42"/>
      <c r="M1688" s="42"/>
      <c r="N1688" s="43">
        <f>SUM(G1688*$D$8+H1688*$D$5+I1688*$D$9+J1688*$D$6+K1688*$D$11+L1688*$D$10+M1688*$D$7)</f>
        <v>0</v>
      </c>
      <c r="O1688" s="97" t="e">
        <f>VLOOKUP(B1688,#REF!,14,0)</f>
        <v>#REF!</v>
      </c>
      <c r="P1688" s="106">
        <f>SUM((((I1688+L1688)/1300*0.35)+(J1688+M1688)/14.5*0.35)+(K1688/85)*0.3)*100</f>
        <v>0</v>
      </c>
    </row>
    <row r="1689" spans="1:16" ht="15" customHeight="1">
      <c r="A1689" s="41">
        <f>RANK(N1689,$N$18:$N$1857)</f>
        <v>522</v>
      </c>
      <c r="B1689" s="146"/>
      <c r="C1689" s="144"/>
      <c r="D1689" s="144"/>
      <c r="E1689" s="144"/>
      <c r="F1689" s="144"/>
      <c r="G1689" s="42"/>
      <c r="H1689" s="42"/>
      <c r="I1689" s="42"/>
      <c r="J1689" s="42"/>
      <c r="K1689" s="42"/>
      <c r="L1689" s="42"/>
      <c r="M1689" s="42"/>
      <c r="N1689" s="43">
        <f>SUM(G1689*$D$8+H1689*$D$5+I1689*$D$9+J1689*$D$6+K1689*$D$11+L1689*$D$10+M1689*$D$7)</f>
        <v>0</v>
      </c>
      <c r="O1689" s="97" t="e">
        <f>VLOOKUP(B1689,#REF!,14,0)</f>
        <v>#REF!</v>
      </c>
      <c r="P1689" s="106">
        <f>SUM((((I1689+L1689)/1300*0.35)+(J1689+M1689)/14.5*0.35)+(K1689/85)*0.3)*100</f>
        <v>0</v>
      </c>
    </row>
    <row r="1690" spans="1:16" ht="15" customHeight="1">
      <c r="A1690" s="41">
        <f>RANK(N1690,$N$18:$N$1857)</f>
        <v>522</v>
      </c>
      <c r="B1690" s="146"/>
      <c r="C1690" s="144"/>
      <c r="D1690" s="144"/>
      <c r="E1690" s="144"/>
      <c r="F1690" s="144"/>
      <c r="G1690" s="42"/>
      <c r="H1690" s="42"/>
      <c r="I1690" s="42"/>
      <c r="J1690" s="42"/>
      <c r="K1690" s="42"/>
      <c r="L1690" s="42"/>
      <c r="M1690" s="42"/>
      <c r="N1690" s="43">
        <f>SUM(G1690*$D$8+H1690*$D$5+I1690*$D$9+J1690*$D$6+K1690*$D$11+L1690*$D$10+M1690*$D$7)</f>
        <v>0</v>
      </c>
      <c r="O1690" s="97" t="e">
        <f>VLOOKUP(B1690,#REF!,14,0)</f>
        <v>#REF!</v>
      </c>
      <c r="P1690" s="106">
        <f>SUM((((I1690+L1690)/1300*0.35)+(J1690+M1690)/14.5*0.35)+(K1690/85)*0.3)*100</f>
        <v>0</v>
      </c>
    </row>
    <row r="1691" spans="1:16" ht="15" customHeight="1">
      <c r="A1691" s="41">
        <f>RANK(N1691,$N$18:$N$1857)</f>
        <v>522</v>
      </c>
      <c r="B1691" s="146"/>
      <c r="C1691" s="144"/>
      <c r="D1691" s="144"/>
      <c r="E1691" s="144"/>
      <c r="F1691" s="144"/>
      <c r="G1691" s="42"/>
      <c r="H1691" s="42"/>
      <c r="I1691" s="42"/>
      <c r="J1691" s="42"/>
      <c r="K1691" s="42"/>
      <c r="L1691" s="42"/>
      <c r="M1691" s="42"/>
      <c r="N1691" s="43">
        <f>SUM(G1691*$D$8+H1691*$D$5+I1691*$D$9+J1691*$D$6+K1691*$D$11+L1691*$D$10+M1691*$D$7)</f>
        <v>0</v>
      </c>
      <c r="O1691" s="97" t="e">
        <f>VLOOKUP(B1691,#REF!,14,0)</f>
        <v>#REF!</v>
      </c>
      <c r="P1691" s="106">
        <f>SUM((((I1691+L1691)/1300*0.35)+(J1691+M1691)/14.5*0.35)+(K1691/85)*0.3)*100</f>
        <v>0</v>
      </c>
    </row>
    <row r="1692" spans="1:16" ht="15" customHeight="1">
      <c r="A1692" s="41">
        <f>RANK(N1692,$N$18:$N$1857)</f>
        <v>522</v>
      </c>
      <c r="B1692" s="171"/>
      <c r="C1692" s="144"/>
      <c r="D1692" s="144"/>
      <c r="E1692" s="144"/>
      <c r="F1692" s="144"/>
      <c r="G1692" s="42"/>
      <c r="H1692" s="42"/>
      <c r="I1692" s="42"/>
      <c r="J1692" s="42"/>
      <c r="K1692" s="42"/>
      <c r="L1692" s="42"/>
      <c r="M1692" s="42"/>
      <c r="N1692" s="43">
        <f>SUM(G1692*$D$8+H1692*$D$5+I1692*$D$9+J1692*$D$6+K1692*$D$11+L1692*$D$10+M1692*$D$7)</f>
        <v>0</v>
      </c>
      <c r="O1692" s="97" t="e">
        <f>VLOOKUP(B1692,#REF!,14,0)</f>
        <v>#REF!</v>
      </c>
      <c r="P1692" s="106">
        <f>SUM((((I1692+L1692)/1300*0.35)+(J1692+M1692)/14.5*0.35)+(K1692/85)*0.3)*100</f>
        <v>0</v>
      </c>
    </row>
    <row r="1693" spans="1:16" ht="15" customHeight="1">
      <c r="A1693" s="41">
        <f>RANK(N1693,$N$18:$N$1857)</f>
        <v>522</v>
      </c>
      <c r="B1693" s="169"/>
      <c r="C1693" s="144"/>
      <c r="D1693" s="144"/>
      <c r="E1693" s="144"/>
      <c r="F1693" s="144"/>
      <c r="G1693" s="42"/>
      <c r="H1693" s="42"/>
      <c r="I1693" s="42"/>
      <c r="J1693" s="42"/>
      <c r="K1693" s="42"/>
      <c r="L1693" s="42"/>
      <c r="M1693" s="42"/>
      <c r="N1693" s="43">
        <f>SUM(G1693*$D$8+H1693*$D$5+I1693*$D$9+J1693*$D$6+K1693*$D$11+L1693*$D$10+M1693*$D$7)</f>
        <v>0</v>
      </c>
      <c r="O1693" s="97" t="e">
        <f>VLOOKUP(B1693,#REF!,14,0)</f>
        <v>#REF!</v>
      </c>
      <c r="P1693" s="106">
        <f>SUM((((I1693+L1693)/1300*0.35)+(J1693+M1693)/14.5*0.35)+(K1693/85)*0.3)*100</f>
        <v>0</v>
      </c>
    </row>
    <row r="1694" spans="1:16" ht="15" customHeight="1">
      <c r="A1694" s="41">
        <f>RANK(N1694,$N$18:$N$1857)</f>
        <v>522</v>
      </c>
      <c r="B1694" s="146"/>
      <c r="C1694" s="144"/>
      <c r="D1694" s="144"/>
      <c r="E1694" s="144"/>
      <c r="F1694" s="144"/>
      <c r="G1694" s="42"/>
      <c r="H1694" s="42"/>
      <c r="I1694" s="42"/>
      <c r="J1694" s="42"/>
      <c r="K1694" s="42"/>
      <c r="L1694" s="42"/>
      <c r="M1694" s="42"/>
      <c r="N1694" s="43">
        <f>SUM(G1694*$D$8+H1694*$D$5+I1694*$D$9+J1694*$D$6+K1694*$D$11+L1694*$D$10+M1694*$D$7)</f>
        <v>0</v>
      </c>
      <c r="O1694" s="97" t="e">
        <f>VLOOKUP(B1694,#REF!,14,0)</f>
        <v>#REF!</v>
      </c>
      <c r="P1694" s="106">
        <f>SUM((((I1694+L1694)/1300*0.35)+(J1694+M1694)/14.5*0.35)+(K1694/85)*0.3)*100</f>
        <v>0</v>
      </c>
    </row>
    <row r="1695" spans="1:16" ht="15" customHeight="1">
      <c r="A1695" s="41">
        <f>RANK(N1695,$N$18:$N$1857)</f>
        <v>522</v>
      </c>
      <c r="B1695" s="146"/>
      <c r="C1695" s="144"/>
      <c r="D1695" s="144"/>
      <c r="E1695" s="144"/>
      <c r="F1695" s="144"/>
      <c r="G1695" s="42"/>
      <c r="H1695" s="42"/>
      <c r="I1695" s="42"/>
      <c r="J1695" s="42"/>
      <c r="K1695" s="42"/>
      <c r="L1695" s="42"/>
      <c r="M1695" s="42"/>
      <c r="N1695" s="43">
        <f>SUM(G1695*$D$8+H1695*$D$5+I1695*$D$9+J1695*$D$6+K1695*$D$11+L1695*$D$10+M1695*$D$7)</f>
        <v>0</v>
      </c>
      <c r="O1695" s="97" t="e">
        <f>VLOOKUP(B1695,#REF!,14,0)</f>
        <v>#REF!</v>
      </c>
      <c r="P1695" s="106">
        <f>SUM((((I1695+L1695)/1300*0.35)+(J1695+M1695)/14.5*0.35)+(K1695/85)*0.3)*100</f>
        <v>0</v>
      </c>
    </row>
    <row r="1696" spans="1:16" ht="15" customHeight="1">
      <c r="A1696" s="41">
        <f>RANK(N1696,$N$18:$N$1857)</f>
        <v>522</v>
      </c>
      <c r="B1696" s="143"/>
      <c r="C1696" s="144"/>
      <c r="D1696" s="144"/>
      <c r="E1696" s="144"/>
      <c r="F1696" s="144"/>
      <c r="G1696" s="42"/>
      <c r="H1696" s="42"/>
      <c r="I1696" s="42"/>
      <c r="J1696" s="42"/>
      <c r="K1696" s="42"/>
      <c r="L1696" s="42"/>
      <c r="M1696" s="42"/>
      <c r="N1696" s="43">
        <f>SUM(G1696*$D$8+H1696*$D$5+I1696*$D$9+J1696*$D$6+K1696*$D$11+L1696*$D$10+M1696*$D$7)</f>
        <v>0</v>
      </c>
      <c r="O1696" s="97" t="e">
        <f>VLOOKUP(B1696,#REF!,14,0)</f>
        <v>#REF!</v>
      </c>
      <c r="P1696" s="106">
        <f>SUM((((I1696+L1696)/1300*0.35)+(J1696+M1696)/14.5*0.35)+(K1696/85)*0.3)*100</f>
        <v>0</v>
      </c>
    </row>
    <row r="1697" spans="1:16" ht="15" customHeight="1">
      <c r="A1697" s="41">
        <f>RANK(N1697,$N$18:$N$1857)</f>
        <v>522</v>
      </c>
      <c r="B1697" s="146"/>
      <c r="C1697" s="144"/>
      <c r="D1697" s="144"/>
      <c r="E1697" s="144"/>
      <c r="F1697" s="144"/>
      <c r="G1697" s="42"/>
      <c r="H1697" s="42"/>
      <c r="I1697" s="42"/>
      <c r="J1697" s="42"/>
      <c r="K1697" s="42"/>
      <c r="L1697" s="42"/>
      <c r="M1697" s="42"/>
      <c r="N1697" s="43">
        <f>SUM(G1697*$D$8+H1697*$D$5+I1697*$D$9+J1697*$D$6+K1697*$D$11+L1697*$D$10+M1697*$D$7)</f>
        <v>0</v>
      </c>
      <c r="O1697" s="97" t="e">
        <f>VLOOKUP(B1697,#REF!,14,0)</f>
        <v>#REF!</v>
      </c>
      <c r="P1697" s="106">
        <f>SUM((((I1697+L1697)/1300*0.35)+(J1697+M1697)/14.5*0.35)+(K1697/85)*0.3)*100</f>
        <v>0</v>
      </c>
    </row>
    <row r="1698" spans="1:16" ht="15" customHeight="1">
      <c r="A1698" s="41">
        <f>RANK(N1698,$N$18:$N$1857)</f>
        <v>522</v>
      </c>
      <c r="B1698" s="146"/>
      <c r="C1698" s="144"/>
      <c r="D1698" s="144"/>
      <c r="E1698" s="144"/>
      <c r="F1698" s="144"/>
      <c r="G1698" s="42"/>
      <c r="H1698" s="42"/>
      <c r="I1698" s="42"/>
      <c r="J1698" s="42"/>
      <c r="K1698" s="42"/>
      <c r="L1698" s="42"/>
      <c r="M1698" s="42"/>
      <c r="N1698" s="43">
        <f>SUM(G1698*$D$8+H1698*$D$5+I1698*$D$9+J1698*$D$6+K1698*$D$11+L1698*$D$10+M1698*$D$7)</f>
        <v>0</v>
      </c>
      <c r="O1698" s="97" t="e">
        <f>VLOOKUP(B1698,#REF!,14,0)</f>
        <v>#REF!</v>
      </c>
      <c r="P1698" s="106">
        <f>SUM((((I1698+L1698)/1300*0.35)+(J1698+M1698)/14.5*0.35)+(K1698/85)*0.3)*100</f>
        <v>0</v>
      </c>
    </row>
    <row r="1699" spans="1:16" ht="15" customHeight="1">
      <c r="A1699" s="41">
        <f>RANK(N1699,$N$18:$N$1857)</f>
        <v>522</v>
      </c>
      <c r="B1699" s="146"/>
      <c r="C1699" s="144"/>
      <c r="D1699" s="144"/>
      <c r="E1699" s="144"/>
      <c r="F1699" s="144"/>
      <c r="G1699" s="42"/>
      <c r="H1699" s="42"/>
      <c r="I1699" s="42"/>
      <c r="J1699" s="42"/>
      <c r="K1699" s="42"/>
      <c r="L1699" s="42"/>
      <c r="M1699" s="42"/>
      <c r="N1699" s="43">
        <f>SUM(G1699*$D$8+H1699*$D$5+I1699*$D$9+J1699*$D$6+K1699*$D$11+L1699*$D$10+M1699*$D$7)</f>
        <v>0</v>
      </c>
      <c r="O1699" s="97" t="e">
        <f>VLOOKUP(B1699,#REF!,14,0)</f>
        <v>#REF!</v>
      </c>
      <c r="P1699" s="106">
        <f>SUM((((I1699+L1699)/1300*0.35)+(J1699+M1699)/14.5*0.35)+(K1699/85)*0.3)*100</f>
        <v>0</v>
      </c>
    </row>
    <row r="1700" spans="1:16" ht="15" customHeight="1">
      <c r="A1700" s="41">
        <f>RANK(N1700,$N$18:$N$1857)</f>
        <v>522</v>
      </c>
      <c r="B1700" s="146"/>
      <c r="C1700" s="144"/>
      <c r="D1700" s="144"/>
      <c r="E1700" s="144"/>
      <c r="F1700" s="144"/>
      <c r="G1700" s="42"/>
      <c r="H1700" s="42"/>
      <c r="I1700" s="42"/>
      <c r="J1700" s="42"/>
      <c r="K1700" s="42"/>
      <c r="L1700" s="42"/>
      <c r="M1700" s="42"/>
      <c r="N1700" s="43">
        <f>SUM(G1700*$D$8+H1700*$D$5+I1700*$D$9+J1700*$D$6+K1700*$D$11+L1700*$D$10+M1700*$D$7)</f>
        <v>0</v>
      </c>
      <c r="O1700" s="97" t="e">
        <f>VLOOKUP(B1700,#REF!,14,0)</f>
        <v>#REF!</v>
      </c>
      <c r="P1700" s="106">
        <f>SUM((((I1700+L1700)/1300*0.35)+(J1700+M1700)/14.5*0.35)+(K1700/85)*0.3)*100</f>
        <v>0</v>
      </c>
    </row>
    <row r="1701" spans="1:16" ht="15" customHeight="1">
      <c r="A1701" s="41">
        <f>RANK(N1701,$N$18:$N$1857)</f>
        <v>522</v>
      </c>
      <c r="B1701" s="146"/>
      <c r="C1701" s="144"/>
      <c r="D1701" s="144"/>
      <c r="E1701" s="144"/>
      <c r="F1701" s="144"/>
      <c r="G1701" s="42"/>
      <c r="H1701" s="42"/>
      <c r="I1701" s="42"/>
      <c r="J1701" s="42"/>
      <c r="K1701" s="42"/>
      <c r="L1701" s="42"/>
      <c r="M1701" s="42"/>
      <c r="N1701" s="43">
        <f>SUM(G1701*$D$8+H1701*$D$5+I1701*$D$9+J1701*$D$6+K1701*$D$11+L1701*$D$10+M1701*$D$7)</f>
        <v>0</v>
      </c>
      <c r="O1701" s="97" t="e">
        <f>VLOOKUP(B1701,#REF!,14,0)</f>
        <v>#REF!</v>
      </c>
      <c r="P1701" s="106">
        <f>SUM((((I1701+L1701)/1300*0.35)+(J1701+M1701)/14.5*0.35)+(K1701/85)*0.3)*100</f>
        <v>0</v>
      </c>
    </row>
    <row r="1702" spans="1:16" ht="15" customHeight="1">
      <c r="A1702" s="41">
        <f>RANK(N1702,$N$18:$N$1857)</f>
        <v>522</v>
      </c>
      <c r="B1702" s="143"/>
      <c r="C1702" s="144"/>
      <c r="D1702" s="144"/>
      <c r="E1702" s="144"/>
      <c r="F1702" s="144"/>
      <c r="G1702" s="42"/>
      <c r="H1702" s="42"/>
      <c r="I1702" s="42"/>
      <c r="J1702" s="42"/>
      <c r="K1702" s="42"/>
      <c r="L1702" s="42"/>
      <c r="M1702" s="42"/>
      <c r="N1702" s="43">
        <f>SUM(G1702*$D$8+H1702*$D$5+I1702*$D$9+J1702*$D$6+K1702*$D$11+L1702*$D$10+M1702*$D$7)</f>
        <v>0</v>
      </c>
      <c r="O1702" s="97" t="e">
        <f>VLOOKUP(B1702,#REF!,14,0)</f>
        <v>#REF!</v>
      </c>
      <c r="P1702" s="106">
        <f>SUM((((I1702+L1702)/1300*0.35)+(J1702+M1702)/14.5*0.35)+(K1702/85)*0.3)*100</f>
        <v>0</v>
      </c>
    </row>
    <row r="1703" spans="1:16" ht="15" customHeight="1">
      <c r="A1703" s="41">
        <f>RANK(N1703,$N$18:$N$1857)</f>
        <v>522</v>
      </c>
      <c r="B1703" s="143"/>
      <c r="C1703" s="144"/>
      <c r="D1703" s="144"/>
      <c r="E1703" s="144"/>
      <c r="F1703" s="144"/>
      <c r="G1703" s="42"/>
      <c r="H1703" s="42"/>
      <c r="I1703" s="42"/>
      <c r="J1703" s="42"/>
      <c r="K1703" s="42"/>
      <c r="L1703" s="42"/>
      <c r="M1703" s="42"/>
      <c r="N1703" s="43">
        <f>SUM(G1703*$D$8+H1703*$D$5+I1703*$D$9+J1703*$D$6+K1703*$D$11+L1703*$D$10+M1703*$D$7)</f>
        <v>0</v>
      </c>
      <c r="O1703" s="97" t="e">
        <f>VLOOKUP(B1703,#REF!,14,0)</f>
        <v>#REF!</v>
      </c>
      <c r="P1703" s="106">
        <f>SUM((((I1703+L1703)/1300*0.35)+(J1703+M1703)/14.5*0.35)+(K1703/85)*0.3)*100</f>
        <v>0</v>
      </c>
    </row>
    <row r="1704" spans="1:16" ht="15" customHeight="1">
      <c r="A1704" s="41">
        <f>RANK(N1704,$N$18:$N$1857)</f>
        <v>522</v>
      </c>
      <c r="B1704" s="143"/>
      <c r="C1704" s="144"/>
      <c r="D1704" s="144"/>
      <c r="E1704" s="144"/>
      <c r="F1704" s="144"/>
      <c r="G1704" s="42"/>
      <c r="H1704" s="42"/>
      <c r="I1704" s="42"/>
      <c r="J1704" s="42"/>
      <c r="K1704" s="42"/>
      <c r="L1704" s="42"/>
      <c r="M1704" s="42"/>
      <c r="N1704" s="43">
        <f>SUM(G1704*$D$8+H1704*$D$5+I1704*$D$9+J1704*$D$6+K1704*$D$11+L1704*$D$10+M1704*$D$7)</f>
        <v>0</v>
      </c>
      <c r="O1704" s="97" t="e">
        <f>VLOOKUP(B1704,#REF!,14,0)</f>
        <v>#REF!</v>
      </c>
      <c r="P1704" s="106">
        <f>SUM((((I1704+L1704)/1300*0.35)+(J1704+M1704)/14.5*0.35)+(K1704/85)*0.3)*100</f>
        <v>0</v>
      </c>
    </row>
    <row r="1705" spans="1:16" ht="15" customHeight="1">
      <c r="A1705" s="41">
        <f>RANK(N1705,$N$18:$N$1857)</f>
        <v>522</v>
      </c>
      <c r="B1705" s="144"/>
      <c r="C1705" s="144"/>
      <c r="D1705" s="144"/>
      <c r="E1705" s="144"/>
      <c r="F1705" s="144"/>
      <c r="G1705" s="42"/>
      <c r="H1705" s="42"/>
      <c r="I1705" s="42"/>
      <c r="J1705" s="42"/>
      <c r="K1705" s="42"/>
      <c r="L1705" s="42"/>
      <c r="M1705" s="42"/>
      <c r="N1705" s="43">
        <f>SUM(G1705*$D$8+H1705*$D$5+I1705*$D$9+J1705*$D$6+K1705*$D$11+L1705*$D$10+M1705*$D$7)</f>
        <v>0</v>
      </c>
      <c r="O1705" s="97" t="e">
        <f>VLOOKUP(B1705,#REF!,14,0)</f>
        <v>#REF!</v>
      </c>
      <c r="P1705" s="106">
        <f>SUM((((I1705+L1705)/1300*0.35)+(J1705+M1705)/14.5*0.35)+(K1705/85)*0.3)*100</f>
        <v>0</v>
      </c>
    </row>
    <row r="1706" spans="1:16" ht="15" customHeight="1">
      <c r="A1706" s="41">
        <f>RANK(N1706,$N$18:$N$1857)</f>
        <v>522</v>
      </c>
      <c r="B1706" s="146"/>
      <c r="C1706" s="144"/>
      <c r="D1706" s="144"/>
      <c r="E1706" s="144"/>
      <c r="F1706" s="144"/>
      <c r="G1706" s="42"/>
      <c r="H1706" s="42"/>
      <c r="I1706" s="42"/>
      <c r="J1706" s="42"/>
      <c r="K1706" s="42"/>
      <c r="L1706" s="42"/>
      <c r="M1706" s="42"/>
      <c r="N1706" s="43">
        <f>SUM(G1706*$D$8+H1706*$D$5+I1706*$D$9+J1706*$D$6+K1706*$D$11+L1706*$D$10+M1706*$D$7)</f>
        <v>0</v>
      </c>
      <c r="O1706" s="97" t="e">
        <f>VLOOKUP(B1706,#REF!,14,0)</f>
        <v>#REF!</v>
      </c>
      <c r="P1706" s="106">
        <f>SUM((((I1706+L1706)/1300*0.35)+(J1706+M1706)/14.5*0.35)+(K1706/85)*0.3)*100</f>
        <v>0</v>
      </c>
    </row>
    <row r="1707" spans="1:16" ht="15" customHeight="1">
      <c r="A1707" s="41">
        <f>RANK(N1707,$N$18:$N$1857)</f>
        <v>522</v>
      </c>
      <c r="B1707" s="146"/>
      <c r="C1707" s="144"/>
      <c r="D1707" s="144"/>
      <c r="E1707" s="144"/>
      <c r="F1707" s="144"/>
      <c r="G1707" s="42"/>
      <c r="H1707" s="42"/>
      <c r="I1707" s="42"/>
      <c r="J1707" s="42"/>
      <c r="K1707" s="42"/>
      <c r="L1707" s="42"/>
      <c r="M1707" s="42"/>
      <c r="N1707" s="43">
        <f>SUM(G1707*$D$8+H1707*$D$5+I1707*$D$9+J1707*$D$6+K1707*$D$11+L1707*$D$10+M1707*$D$7)</f>
        <v>0</v>
      </c>
      <c r="O1707" s="97" t="e">
        <f>VLOOKUP(B1707,#REF!,14,0)</f>
        <v>#REF!</v>
      </c>
      <c r="P1707" s="106">
        <f>SUM((((I1707+L1707)/1300*0.35)+(J1707+M1707)/14.5*0.35)+(K1707/85)*0.3)*100</f>
        <v>0</v>
      </c>
    </row>
    <row r="1708" spans="1:16" ht="15" customHeight="1">
      <c r="A1708" s="41">
        <f>RANK(N1708,$N$18:$N$1857)</f>
        <v>522</v>
      </c>
      <c r="B1708" s="146"/>
      <c r="C1708" s="144"/>
      <c r="D1708" s="144"/>
      <c r="E1708" s="144"/>
      <c r="F1708" s="144"/>
      <c r="G1708" s="42"/>
      <c r="H1708" s="42"/>
      <c r="I1708" s="42"/>
      <c r="J1708" s="42"/>
      <c r="K1708" s="42"/>
      <c r="L1708" s="42"/>
      <c r="M1708" s="42"/>
      <c r="N1708" s="43">
        <f>SUM(G1708*$D$8+H1708*$D$5+I1708*$D$9+J1708*$D$6+K1708*$D$11+L1708*$D$10+M1708*$D$7)</f>
        <v>0</v>
      </c>
      <c r="O1708" s="97" t="e">
        <f>VLOOKUP(B1708,#REF!,14,0)</f>
        <v>#REF!</v>
      </c>
      <c r="P1708" s="106">
        <f>SUM((((I1708+L1708)/1300*0.35)+(J1708+M1708)/14.5*0.35)+(K1708/85)*0.3)*100</f>
        <v>0</v>
      </c>
    </row>
    <row r="1709" spans="1:16" ht="15" customHeight="1">
      <c r="A1709" s="41">
        <f>RANK(N1709,$N$18:$N$1857)</f>
        <v>522</v>
      </c>
      <c r="B1709" s="146"/>
      <c r="C1709" s="144"/>
      <c r="D1709" s="144"/>
      <c r="E1709" s="144"/>
      <c r="F1709" s="144"/>
      <c r="G1709" s="42"/>
      <c r="H1709" s="42"/>
      <c r="I1709" s="42"/>
      <c r="J1709" s="42"/>
      <c r="K1709" s="42"/>
      <c r="L1709" s="42"/>
      <c r="M1709" s="42"/>
      <c r="N1709" s="43">
        <f>SUM(G1709*$D$8+H1709*$D$5+I1709*$D$9+J1709*$D$6+K1709*$D$11+L1709*$D$10+M1709*$D$7)</f>
        <v>0</v>
      </c>
      <c r="O1709" s="97" t="e">
        <f>VLOOKUP(B1709,#REF!,14,0)</f>
        <v>#REF!</v>
      </c>
      <c r="P1709" s="106">
        <f>SUM((((I1709+L1709)/1300*0.35)+(J1709+M1709)/14.5*0.35)+(K1709/85)*0.3)*100</f>
        <v>0</v>
      </c>
    </row>
    <row r="1710" spans="1:16" ht="15" customHeight="1">
      <c r="A1710" s="41">
        <f>RANK(N1710,$N$18:$N$1857)</f>
        <v>522</v>
      </c>
      <c r="B1710" s="146"/>
      <c r="C1710" s="144"/>
      <c r="D1710" s="144"/>
      <c r="E1710" s="144"/>
      <c r="F1710" s="144"/>
      <c r="G1710" s="42"/>
      <c r="H1710" s="42"/>
      <c r="I1710" s="42"/>
      <c r="J1710" s="42"/>
      <c r="K1710" s="42"/>
      <c r="L1710" s="42"/>
      <c r="M1710" s="42"/>
      <c r="N1710" s="43">
        <f>SUM(G1710*$D$8+H1710*$D$5+I1710*$D$9+J1710*$D$6+K1710*$D$11+L1710*$D$10+M1710*$D$7)</f>
        <v>0</v>
      </c>
      <c r="O1710" s="97" t="e">
        <f>VLOOKUP(B1710,#REF!,14,0)</f>
        <v>#REF!</v>
      </c>
      <c r="P1710" s="106">
        <f>SUM((((I1710+L1710)/1300*0.35)+(J1710+M1710)/14.5*0.35)+(K1710/85)*0.3)*100</f>
        <v>0</v>
      </c>
    </row>
    <row r="1711" spans="1:16" ht="15" customHeight="1">
      <c r="A1711" s="41">
        <f>RANK(N1711,$N$18:$N$1857)</f>
        <v>522</v>
      </c>
      <c r="B1711" s="144"/>
      <c r="C1711" s="144"/>
      <c r="D1711" s="144"/>
      <c r="E1711" s="144"/>
      <c r="F1711" s="144"/>
      <c r="G1711" s="42"/>
      <c r="H1711" s="42"/>
      <c r="I1711" s="42"/>
      <c r="J1711" s="42"/>
      <c r="K1711" s="42"/>
      <c r="L1711" s="42"/>
      <c r="M1711" s="42"/>
      <c r="N1711" s="43">
        <f>SUM(G1711*$D$8+H1711*$D$5+I1711*$D$9+J1711*$D$6+K1711*$D$11+L1711*$D$10+M1711*$D$7)</f>
        <v>0</v>
      </c>
      <c r="O1711" s="97" t="e">
        <f>VLOOKUP(B1711,#REF!,14,0)</f>
        <v>#REF!</v>
      </c>
      <c r="P1711" s="106">
        <f>SUM((((I1711+L1711)/1300*0.35)+(J1711+M1711)/14.5*0.35)+(K1711/85)*0.3)*100</f>
        <v>0</v>
      </c>
    </row>
    <row r="1712" spans="1:16" ht="15" customHeight="1">
      <c r="A1712" s="41">
        <f>RANK(N1712,$N$18:$N$1857)</f>
        <v>522</v>
      </c>
      <c r="B1712" s="146"/>
      <c r="C1712" s="144"/>
      <c r="D1712" s="144"/>
      <c r="E1712" s="144"/>
      <c r="F1712" s="144"/>
      <c r="G1712" s="42"/>
      <c r="H1712" s="42"/>
      <c r="I1712" s="42"/>
      <c r="J1712" s="42"/>
      <c r="K1712" s="42"/>
      <c r="L1712" s="42"/>
      <c r="M1712" s="42"/>
      <c r="N1712" s="43">
        <f>SUM(G1712*$D$8+H1712*$D$5+I1712*$D$9+J1712*$D$6+K1712*$D$11+L1712*$D$10+M1712*$D$7)</f>
        <v>0</v>
      </c>
      <c r="O1712" s="97" t="e">
        <f>VLOOKUP(B1712,#REF!,14,0)</f>
        <v>#REF!</v>
      </c>
      <c r="P1712" s="106">
        <f>SUM((((I1712+L1712)/1300*0.35)+(J1712+M1712)/14.5*0.35)+(K1712/85)*0.3)*100</f>
        <v>0</v>
      </c>
    </row>
    <row r="1713" spans="1:16" ht="15" customHeight="1">
      <c r="A1713" s="41">
        <f>RANK(N1713,$N$18:$N$1857)</f>
        <v>522</v>
      </c>
      <c r="B1713" s="146"/>
      <c r="C1713" s="144"/>
      <c r="D1713" s="144"/>
      <c r="E1713" s="144"/>
      <c r="F1713" s="144"/>
      <c r="G1713" s="42"/>
      <c r="H1713" s="42"/>
      <c r="I1713" s="42"/>
      <c r="J1713" s="42"/>
      <c r="K1713" s="42"/>
      <c r="L1713" s="42"/>
      <c r="M1713" s="42"/>
      <c r="N1713" s="43">
        <f>SUM(G1713*$D$8+H1713*$D$5+I1713*$D$9+J1713*$D$6+K1713*$D$11+L1713*$D$10+M1713*$D$7)</f>
        <v>0</v>
      </c>
      <c r="O1713" s="97" t="e">
        <f>VLOOKUP(B1713,#REF!,14,0)</f>
        <v>#REF!</v>
      </c>
      <c r="P1713" s="106">
        <f>SUM((((I1713+L1713)/1300*0.35)+(J1713+M1713)/14.5*0.35)+(K1713/85)*0.3)*100</f>
        <v>0</v>
      </c>
    </row>
    <row r="1714" spans="1:16" ht="15" customHeight="1">
      <c r="A1714" s="41">
        <f>RANK(N1714,$N$18:$N$1857)</f>
        <v>522</v>
      </c>
      <c r="B1714" s="146"/>
      <c r="C1714" s="144"/>
      <c r="D1714" s="144"/>
      <c r="E1714" s="144"/>
      <c r="F1714" s="144"/>
      <c r="G1714" s="42"/>
      <c r="H1714" s="42"/>
      <c r="I1714" s="42"/>
      <c r="J1714" s="42"/>
      <c r="K1714" s="42"/>
      <c r="L1714" s="42"/>
      <c r="M1714" s="42"/>
      <c r="N1714" s="43">
        <f>SUM(G1714*$D$8+H1714*$D$5+I1714*$D$9+J1714*$D$6+K1714*$D$11+L1714*$D$10+M1714*$D$7)</f>
        <v>0</v>
      </c>
      <c r="O1714" s="97" t="e">
        <f>VLOOKUP(B1714,#REF!,14,0)</f>
        <v>#REF!</v>
      </c>
      <c r="P1714" s="106">
        <f>SUM((((I1714+L1714)/1300*0.35)+(J1714+M1714)/14.5*0.35)+(K1714/85)*0.3)*100</f>
        <v>0</v>
      </c>
    </row>
    <row r="1715" spans="1:16" ht="15" customHeight="1">
      <c r="A1715" s="41">
        <f>RANK(N1715,$N$18:$N$1857)</f>
        <v>522</v>
      </c>
      <c r="B1715" s="146"/>
      <c r="C1715" s="144"/>
      <c r="D1715" s="144"/>
      <c r="E1715" s="144"/>
      <c r="F1715" s="144"/>
      <c r="G1715" s="42"/>
      <c r="H1715" s="42"/>
      <c r="I1715" s="42"/>
      <c r="J1715" s="42"/>
      <c r="K1715" s="42"/>
      <c r="L1715" s="42"/>
      <c r="M1715" s="42"/>
      <c r="N1715" s="43">
        <f>SUM(G1715*$D$8+H1715*$D$5+I1715*$D$9+J1715*$D$6+K1715*$D$11+L1715*$D$10+M1715*$D$7)</f>
        <v>0</v>
      </c>
      <c r="O1715" s="97" t="e">
        <f>VLOOKUP(B1715,#REF!,14,0)</f>
        <v>#REF!</v>
      </c>
      <c r="P1715" s="106">
        <f>SUM((((I1715+L1715)/1300*0.35)+(J1715+M1715)/14.5*0.35)+(K1715/85)*0.3)*100</f>
        <v>0</v>
      </c>
    </row>
    <row r="1716" spans="1:16" ht="15" customHeight="1">
      <c r="A1716" s="41">
        <f>RANK(N1716,$N$18:$N$1857)</f>
        <v>522</v>
      </c>
      <c r="B1716" s="146"/>
      <c r="C1716" s="144"/>
      <c r="D1716" s="144"/>
      <c r="E1716" s="144"/>
      <c r="F1716" s="144"/>
      <c r="G1716" s="42"/>
      <c r="H1716" s="42"/>
      <c r="I1716" s="42"/>
      <c r="J1716" s="42"/>
      <c r="K1716" s="42"/>
      <c r="L1716" s="42"/>
      <c r="M1716" s="42"/>
      <c r="N1716" s="43">
        <f>SUM(G1716*$D$8+H1716*$D$5+I1716*$D$9+J1716*$D$6+K1716*$D$11+L1716*$D$10+M1716*$D$7)</f>
        <v>0</v>
      </c>
      <c r="O1716" s="97" t="e">
        <f>VLOOKUP(B1716,#REF!,14,0)</f>
        <v>#REF!</v>
      </c>
      <c r="P1716" s="106">
        <f>SUM((((I1716+L1716)/1300*0.35)+(J1716+M1716)/14.5*0.35)+(K1716/85)*0.3)*100</f>
        <v>0</v>
      </c>
    </row>
    <row r="1717" spans="1:16" ht="15" customHeight="1">
      <c r="A1717" s="41">
        <f>RANK(N1717,$N$18:$N$1857)</f>
        <v>522</v>
      </c>
      <c r="B1717" s="146"/>
      <c r="C1717" s="144"/>
      <c r="D1717" s="144"/>
      <c r="E1717" s="144"/>
      <c r="F1717" s="144"/>
      <c r="G1717" s="42"/>
      <c r="H1717" s="42"/>
      <c r="I1717" s="42"/>
      <c r="J1717" s="42"/>
      <c r="K1717" s="42"/>
      <c r="L1717" s="42"/>
      <c r="M1717" s="42"/>
      <c r="N1717" s="43">
        <f>SUM(G1717*$D$8+H1717*$D$5+I1717*$D$9+J1717*$D$6+K1717*$D$11+L1717*$D$10+M1717*$D$7)</f>
        <v>0</v>
      </c>
      <c r="O1717" s="97" t="e">
        <f>VLOOKUP(B1717,#REF!,14,0)</f>
        <v>#REF!</v>
      </c>
      <c r="P1717" s="106">
        <f>SUM((((I1717+L1717)/1300*0.35)+(J1717+M1717)/14.5*0.35)+(K1717/85)*0.3)*100</f>
        <v>0</v>
      </c>
    </row>
    <row r="1718" spans="1:16" ht="15" customHeight="1">
      <c r="A1718" s="41">
        <f>RANK(N1718,$N$18:$N$1857)</f>
        <v>522</v>
      </c>
      <c r="B1718" s="146"/>
      <c r="C1718" s="144"/>
      <c r="D1718" s="144"/>
      <c r="E1718" s="144"/>
      <c r="F1718" s="144"/>
      <c r="G1718" s="42"/>
      <c r="H1718" s="42"/>
      <c r="I1718" s="42"/>
      <c r="J1718" s="42"/>
      <c r="K1718" s="42"/>
      <c r="L1718" s="42"/>
      <c r="M1718" s="42"/>
      <c r="N1718" s="43">
        <f>SUM(G1718*$D$8+H1718*$D$5+I1718*$D$9+J1718*$D$6+K1718*$D$11+L1718*$D$10+M1718*$D$7)</f>
        <v>0</v>
      </c>
      <c r="O1718" s="97" t="e">
        <f>VLOOKUP(B1718,#REF!,14,0)</f>
        <v>#REF!</v>
      </c>
      <c r="P1718" s="106">
        <f>SUM((((I1718+L1718)/1300*0.35)+(J1718+M1718)/14.5*0.35)+(K1718/85)*0.3)*100</f>
        <v>0</v>
      </c>
    </row>
    <row r="1719" spans="1:16" ht="15" customHeight="1">
      <c r="A1719" s="41">
        <f>RANK(N1719,$N$18:$N$1857)</f>
        <v>522</v>
      </c>
      <c r="B1719" s="143"/>
      <c r="C1719" s="144"/>
      <c r="D1719" s="144"/>
      <c r="E1719" s="144"/>
      <c r="F1719" s="144"/>
      <c r="G1719" s="42"/>
      <c r="H1719" s="42"/>
      <c r="I1719" s="42"/>
      <c r="J1719" s="42"/>
      <c r="K1719" s="42"/>
      <c r="L1719" s="42"/>
      <c r="M1719" s="42"/>
      <c r="N1719" s="43">
        <f>SUM(G1719*$D$8+H1719*$D$5+I1719*$D$9+J1719*$D$6+K1719*$D$11+L1719*$D$10+M1719*$D$7)</f>
        <v>0</v>
      </c>
      <c r="O1719" s="97" t="e">
        <f>VLOOKUP(B1719,#REF!,14,0)</f>
        <v>#REF!</v>
      </c>
      <c r="P1719" s="106">
        <f>SUM((((I1719+L1719)/1300*0.35)+(J1719+M1719)/14.5*0.35)+(K1719/85)*0.3)*100</f>
        <v>0</v>
      </c>
    </row>
    <row r="1720" spans="1:16" ht="15" customHeight="1">
      <c r="A1720" s="41">
        <f>RANK(N1720,$N$18:$N$1857)</f>
        <v>522</v>
      </c>
      <c r="B1720" s="146"/>
      <c r="C1720" s="144"/>
      <c r="D1720" s="144"/>
      <c r="E1720" s="144"/>
      <c r="F1720" s="144"/>
      <c r="G1720" s="42"/>
      <c r="H1720" s="42"/>
      <c r="I1720" s="42"/>
      <c r="J1720" s="42"/>
      <c r="K1720" s="42"/>
      <c r="L1720" s="42"/>
      <c r="M1720" s="42"/>
      <c r="N1720" s="43">
        <f>SUM(G1720*$D$8+H1720*$D$5+I1720*$D$9+J1720*$D$6+K1720*$D$11+L1720*$D$10+M1720*$D$7)</f>
        <v>0</v>
      </c>
      <c r="O1720" s="97" t="e">
        <f>VLOOKUP(B1720,#REF!,14,0)</f>
        <v>#REF!</v>
      </c>
      <c r="P1720" s="106">
        <f>SUM((((I1720+L1720)/1300*0.35)+(J1720+M1720)/14.5*0.35)+(K1720/85)*0.3)*100</f>
        <v>0</v>
      </c>
    </row>
    <row r="1721" spans="1:16" ht="15" customHeight="1">
      <c r="A1721" s="41">
        <f>RANK(N1721,$N$18:$N$1857)</f>
        <v>522</v>
      </c>
      <c r="B1721" s="146"/>
      <c r="C1721" s="144"/>
      <c r="D1721" s="144"/>
      <c r="E1721" s="144"/>
      <c r="F1721" s="144"/>
      <c r="G1721" s="42"/>
      <c r="H1721" s="42"/>
      <c r="I1721" s="42"/>
      <c r="J1721" s="42"/>
      <c r="K1721" s="42"/>
      <c r="L1721" s="42"/>
      <c r="M1721" s="42"/>
      <c r="N1721" s="43">
        <f>SUM(G1721*$D$8+H1721*$D$5+I1721*$D$9+J1721*$D$6+K1721*$D$11+L1721*$D$10+M1721*$D$7)</f>
        <v>0</v>
      </c>
      <c r="O1721" s="97" t="e">
        <f>VLOOKUP(B1721,#REF!,14,0)</f>
        <v>#REF!</v>
      </c>
      <c r="P1721" s="106">
        <f>SUM((((I1721+L1721)/1300*0.35)+(J1721+M1721)/14.5*0.35)+(K1721/85)*0.3)*100</f>
        <v>0</v>
      </c>
    </row>
    <row r="1722" spans="1:16" ht="15" customHeight="1">
      <c r="A1722" s="41">
        <f>RANK(N1722,$N$18:$N$1857)</f>
        <v>522</v>
      </c>
      <c r="B1722" s="146"/>
      <c r="C1722" s="144"/>
      <c r="D1722" s="144"/>
      <c r="E1722" s="144"/>
      <c r="F1722" s="144"/>
      <c r="G1722" s="42"/>
      <c r="H1722" s="42"/>
      <c r="I1722" s="42"/>
      <c r="J1722" s="42"/>
      <c r="K1722" s="42"/>
      <c r="L1722" s="42"/>
      <c r="M1722" s="42"/>
      <c r="N1722" s="43">
        <f>SUM(G1722*$D$8+H1722*$D$5+I1722*$D$9+J1722*$D$6+K1722*$D$11+L1722*$D$10+M1722*$D$7)</f>
        <v>0</v>
      </c>
      <c r="O1722" s="97" t="e">
        <f>VLOOKUP(B1722,#REF!,14,0)</f>
        <v>#REF!</v>
      </c>
      <c r="P1722" s="106">
        <f>SUM((((I1722+L1722)/1300*0.35)+(J1722+M1722)/14.5*0.35)+(K1722/85)*0.3)*100</f>
        <v>0</v>
      </c>
    </row>
    <row r="1723" spans="1:16" ht="15" customHeight="1">
      <c r="A1723" s="41">
        <f>RANK(N1723,$N$18:$N$1857)</f>
        <v>522</v>
      </c>
      <c r="B1723" s="146"/>
      <c r="C1723" s="144"/>
      <c r="D1723" s="144"/>
      <c r="E1723" s="144"/>
      <c r="F1723" s="144"/>
      <c r="G1723" s="42"/>
      <c r="H1723" s="42"/>
      <c r="I1723" s="42"/>
      <c r="J1723" s="42"/>
      <c r="K1723" s="42"/>
      <c r="L1723" s="42"/>
      <c r="M1723" s="42"/>
      <c r="N1723" s="43">
        <f>SUM(G1723*$D$8+H1723*$D$5+I1723*$D$9+J1723*$D$6+K1723*$D$11+L1723*$D$10+M1723*$D$7)</f>
        <v>0</v>
      </c>
      <c r="O1723" s="97" t="e">
        <f>VLOOKUP(B1723,#REF!,14,0)</f>
        <v>#REF!</v>
      </c>
      <c r="P1723" s="106">
        <f>SUM((((I1723+L1723)/1300*0.35)+(J1723+M1723)/14.5*0.35)+(K1723/85)*0.3)*100</f>
        <v>0</v>
      </c>
    </row>
    <row r="1724" spans="1:16" ht="15" customHeight="1">
      <c r="A1724" s="41">
        <f>RANK(N1724,$N$18:$N$1857)</f>
        <v>522</v>
      </c>
      <c r="B1724" s="146"/>
      <c r="C1724" s="144"/>
      <c r="D1724" s="144"/>
      <c r="E1724" s="144"/>
      <c r="F1724" s="144"/>
      <c r="G1724" s="42"/>
      <c r="H1724" s="42"/>
      <c r="I1724" s="42"/>
      <c r="J1724" s="42"/>
      <c r="K1724" s="42"/>
      <c r="L1724" s="42"/>
      <c r="M1724" s="42"/>
      <c r="N1724" s="43">
        <f>SUM(G1724*$D$8+H1724*$D$5+I1724*$D$9+J1724*$D$6+K1724*$D$11+L1724*$D$10+M1724*$D$7)</f>
        <v>0</v>
      </c>
      <c r="O1724" s="97" t="e">
        <f>VLOOKUP(B1724,#REF!,14,0)</f>
        <v>#REF!</v>
      </c>
      <c r="P1724" s="106">
        <f>SUM((((I1724+L1724)/1300*0.35)+(J1724+M1724)/14.5*0.35)+(K1724/85)*0.3)*100</f>
        <v>0</v>
      </c>
    </row>
    <row r="1725" spans="1:16" ht="15" customHeight="1">
      <c r="A1725" s="41">
        <f>RANK(N1725,$N$18:$N$1857)</f>
        <v>522</v>
      </c>
      <c r="B1725" s="146"/>
      <c r="C1725" s="144"/>
      <c r="D1725" s="144"/>
      <c r="E1725" s="144"/>
      <c r="F1725" s="144"/>
      <c r="G1725" s="42"/>
      <c r="H1725" s="42"/>
      <c r="I1725" s="42"/>
      <c r="J1725" s="42"/>
      <c r="K1725" s="42"/>
      <c r="L1725" s="42"/>
      <c r="M1725" s="42"/>
      <c r="N1725" s="43">
        <f>SUM(G1725*$D$8+H1725*$D$5+I1725*$D$9+J1725*$D$6+K1725*$D$11+L1725*$D$10+M1725*$D$7)</f>
        <v>0</v>
      </c>
      <c r="O1725" s="97" t="e">
        <f>VLOOKUP(B1725,#REF!,14,0)</f>
        <v>#REF!</v>
      </c>
      <c r="P1725" s="106">
        <f>SUM((((I1725+L1725)/1300*0.35)+(J1725+M1725)/14.5*0.35)+(K1725/85)*0.3)*100</f>
        <v>0</v>
      </c>
    </row>
    <row r="1726" spans="1:16" ht="15" customHeight="1">
      <c r="A1726" s="41">
        <f>RANK(N1726,$N$18:$N$1857)</f>
        <v>522</v>
      </c>
      <c r="B1726" s="146"/>
      <c r="C1726" s="144"/>
      <c r="D1726" s="144"/>
      <c r="E1726" s="144"/>
      <c r="F1726" s="144"/>
      <c r="G1726" s="42"/>
      <c r="H1726" s="42"/>
      <c r="I1726" s="42"/>
      <c r="J1726" s="42"/>
      <c r="K1726" s="42"/>
      <c r="L1726" s="42"/>
      <c r="M1726" s="42"/>
      <c r="N1726" s="43">
        <f>SUM(G1726*$D$8+H1726*$D$5+I1726*$D$9+J1726*$D$6+K1726*$D$11+L1726*$D$10+M1726*$D$7)</f>
        <v>0</v>
      </c>
      <c r="O1726" s="97" t="e">
        <f>VLOOKUP(B1726,#REF!,14,0)</f>
        <v>#REF!</v>
      </c>
      <c r="P1726" s="106">
        <f>SUM((((I1726+L1726)/1300*0.35)+(J1726+M1726)/14.5*0.35)+(K1726/85)*0.3)*100</f>
        <v>0</v>
      </c>
    </row>
    <row r="1727" spans="1:16" ht="15" customHeight="1">
      <c r="A1727" s="41">
        <f>RANK(N1727,$N$18:$N$1857)</f>
        <v>522</v>
      </c>
      <c r="B1727" s="146"/>
      <c r="C1727" s="144"/>
      <c r="D1727" s="144"/>
      <c r="E1727" s="144"/>
      <c r="F1727" s="144"/>
      <c r="G1727" s="42"/>
      <c r="H1727" s="42"/>
      <c r="I1727" s="42"/>
      <c r="J1727" s="42"/>
      <c r="K1727" s="42"/>
      <c r="L1727" s="42"/>
      <c r="M1727" s="42"/>
      <c r="N1727" s="43">
        <f>SUM(G1727*$D$8+H1727*$D$5+I1727*$D$9+J1727*$D$6+K1727*$D$11+L1727*$D$10+M1727*$D$7)</f>
        <v>0</v>
      </c>
      <c r="O1727" s="97" t="e">
        <f>VLOOKUP(B1727,#REF!,14,0)</f>
        <v>#REF!</v>
      </c>
      <c r="P1727" s="106">
        <f>SUM((((I1727+L1727)/1300*0.35)+(J1727+M1727)/14.5*0.35)+(K1727/85)*0.3)*100</f>
        <v>0</v>
      </c>
    </row>
    <row r="1728" spans="1:16" ht="15" customHeight="1">
      <c r="A1728" s="41">
        <f>RANK(N1728,$N$18:$N$1857)</f>
        <v>522</v>
      </c>
      <c r="B1728" s="143"/>
      <c r="C1728" s="144"/>
      <c r="D1728" s="144"/>
      <c r="E1728" s="144"/>
      <c r="F1728" s="144"/>
      <c r="G1728" s="42"/>
      <c r="H1728" s="42"/>
      <c r="I1728" s="42"/>
      <c r="J1728" s="42"/>
      <c r="K1728" s="42"/>
      <c r="L1728" s="42"/>
      <c r="M1728" s="42"/>
      <c r="N1728" s="43">
        <f>SUM(G1728*$D$8+H1728*$D$5+I1728*$D$9+J1728*$D$6+K1728*$D$11+L1728*$D$10+M1728*$D$7)</f>
        <v>0</v>
      </c>
      <c r="O1728" s="97" t="e">
        <f>VLOOKUP(B1728,#REF!,14,0)</f>
        <v>#REF!</v>
      </c>
      <c r="P1728" s="106">
        <f>SUM((((I1728+L1728)/1300*0.35)+(J1728+M1728)/14.5*0.35)+(K1728/85)*0.3)*100</f>
        <v>0</v>
      </c>
    </row>
    <row r="1729" spans="1:16" ht="15" customHeight="1">
      <c r="A1729" s="41">
        <f>RANK(N1729,$N$18:$N$1857)</f>
        <v>522</v>
      </c>
      <c r="B1729" s="143"/>
      <c r="C1729" s="144"/>
      <c r="D1729" s="144"/>
      <c r="E1729" s="144"/>
      <c r="F1729" s="144"/>
      <c r="G1729" s="42"/>
      <c r="H1729" s="42"/>
      <c r="I1729" s="42"/>
      <c r="J1729" s="42"/>
      <c r="K1729" s="42"/>
      <c r="L1729" s="42"/>
      <c r="M1729" s="42"/>
      <c r="N1729" s="43">
        <f>SUM(G1729*$D$8+H1729*$D$5+I1729*$D$9+J1729*$D$6+K1729*$D$11+L1729*$D$10+M1729*$D$7)</f>
        <v>0</v>
      </c>
      <c r="O1729" s="97" t="e">
        <f>VLOOKUP(B1729,#REF!,14,0)</f>
        <v>#REF!</v>
      </c>
      <c r="P1729" s="106">
        <f>SUM((((I1729+L1729)/1300*0.35)+(J1729+M1729)/14.5*0.35)+(K1729/85)*0.3)*100</f>
        <v>0</v>
      </c>
    </row>
    <row r="1730" spans="1:16" ht="15" customHeight="1">
      <c r="A1730" s="41">
        <f>RANK(N1730,$N$18:$N$1857)</f>
        <v>522</v>
      </c>
      <c r="B1730" s="146"/>
      <c r="C1730" s="144"/>
      <c r="D1730" s="144"/>
      <c r="E1730" s="144"/>
      <c r="F1730" s="144"/>
      <c r="G1730" s="42"/>
      <c r="H1730" s="42"/>
      <c r="I1730" s="42"/>
      <c r="J1730" s="42"/>
      <c r="K1730" s="42"/>
      <c r="L1730" s="42"/>
      <c r="M1730" s="42"/>
      <c r="N1730" s="43">
        <f>SUM(G1730*$D$8+H1730*$D$5+I1730*$D$9+J1730*$D$6+K1730*$D$11+L1730*$D$10+M1730*$D$7)</f>
        <v>0</v>
      </c>
      <c r="O1730" s="97" t="e">
        <f>VLOOKUP(B1730,#REF!,14,0)</f>
        <v>#REF!</v>
      </c>
      <c r="P1730" s="106">
        <f>SUM((((I1730+L1730)/1300*0.35)+(J1730+M1730)/14.5*0.35)+(K1730/85)*0.3)*100</f>
        <v>0</v>
      </c>
    </row>
    <row r="1731" spans="1:16" ht="15" customHeight="1">
      <c r="A1731" s="41">
        <f>RANK(N1731,$N$18:$N$1857)</f>
        <v>522</v>
      </c>
      <c r="B1731" s="146"/>
      <c r="C1731" s="144"/>
      <c r="D1731" s="144"/>
      <c r="E1731" s="144"/>
      <c r="F1731" s="144"/>
      <c r="G1731" s="42"/>
      <c r="H1731" s="42"/>
      <c r="I1731" s="42"/>
      <c r="J1731" s="42"/>
      <c r="K1731" s="42"/>
      <c r="L1731" s="42"/>
      <c r="M1731" s="42"/>
      <c r="N1731" s="43">
        <f>SUM(G1731*$D$8+H1731*$D$5+I1731*$D$9+J1731*$D$6+K1731*$D$11+L1731*$D$10+M1731*$D$7)</f>
        <v>0</v>
      </c>
      <c r="O1731" s="97" t="e">
        <f>VLOOKUP(B1731,#REF!,14,0)</f>
        <v>#REF!</v>
      </c>
      <c r="P1731" s="106">
        <f>SUM((((I1731+L1731)/1300*0.35)+(J1731+M1731)/14.5*0.35)+(K1731/85)*0.3)*100</f>
        <v>0</v>
      </c>
    </row>
    <row r="1732" spans="1:16" ht="15" customHeight="1">
      <c r="A1732" s="41">
        <f>RANK(N1732,$N$18:$N$1857)</f>
        <v>522</v>
      </c>
      <c r="B1732" s="146"/>
      <c r="C1732" s="144"/>
      <c r="D1732" s="144"/>
      <c r="E1732" s="144"/>
      <c r="F1732" s="144"/>
      <c r="G1732" s="42"/>
      <c r="H1732" s="42"/>
      <c r="I1732" s="42"/>
      <c r="J1732" s="42"/>
      <c r="K1732" s="42"/>
      <c r="L1732" s="42"/>
      <c r="M1732" s="42"/>
      <c r="N1732" s="43">
        <f>SUM(G1732*$D$8+H1732*$D$5+I1732*$D$9+J1732*$D$6+K1732*$D$11+L1732*$D$10+M1732*$D$7)</f>
        <v>0</v>
      </c>
      <c r="O1732" s="97" t="e">
        <f>VLOOKUP(B1732,#REF!,14,0)</f>
        <v>#REF!</v>
      </c>
      <c r="P1732" s="106">
        <f>SUM((((I1732+L1732)/1300*0.35)+(J1732+M1732)/14.5*0.35)+(K1732/85)*0.3)*100</f>
        <v>0</v>
      </c>
    </row>
    <row r="1733" spans="1:16" ht="15" customHeight="1">
      <c r="A1733" s="41">
        <f>RANK(N1733,$N$18:$N$1857)</f>
        <v>522</v>
      </c>
      <c r="B1733" s="146"/>
      <c r="C1733" s="144"/>
      <c r="D1733" s="144"/>
      <c r="E1733" s="144"/>
      <c r="F1733" s="144"/>
      <c r="G1733" s="42"/>
      <c r="H1733" s="42"/>
      <c r="I1733" s="42"/>
      <c r="J1733" s="42"/>
      <c r="K1733" s="42"/>
      <c r="L1733" s="42"/>
      <c r="M1733" s="42"/>
      <c r="N1733" s="43">
        <f>SUM(G1733*$D$8+H1733*$D$5+I1733*$D$9+J1733*$D$6+K1733*$D$11+L1733*$D$10+M1733*$D$7)</f>
        <v>0</v>
      </c>
      <c r="O1733" s="97" t="e">
        <f>VLOOKUP(B1733,#REF!,14,0)</f>
        <v>#REF!</v>
      </c>
      <c r="P1733" s="106">
        <f>SUM((((I1733+L1733)/1300*0.35)+(J1733+M1733)/14.5*0.35)+(K1733/85)*0.3)*100</f>
        <v>0</v>
      </c>
    </row>
    <row r="1734" spans="1:16" ht="15" customHeight="1">
      <c r="A1734" s="41">
        <f>RANK(N1734,$N$18:$N$1857)</f>
        <v>522</v>
      </c>
      <c r="B1734" s="143"/>
      <c r="C1734" s="144"/>
      <c r="D1734" s="144"/>
      <c r="E1734" s="144"/>
      <c r="F1734" s="144"/>
      <c r="G1734" s="42"/>
      <c r="H1734" s="42"/>
      <c r="I1734" s="42"/>
      <c r="J1734" s="42"/>
      <c r="K1734" s="42"/>
      <c r="L1734" s="42"/>
      <c r="M1734" s="42"/>
      <c r="N1734" s="43">
        <f>SUM(G1734*$D$8+H1734*$D$5+I1734*$D$9+J1734*$D$6+K1734*$D$11+L1734*$D$10+M1734*$D$7)</f>
        <v>0</v>
      </c>
      <c r="O1734" s="97" t="e">
        <f>VLOOKUP(B1734,#REF!,14,0)</f>
        <v>#REF!</v>
      </c>
      <c r="P1734" s="106">
        <f>SUM((((I1734+L1734)/1300*0.35)+(J1734+M1734)/14.5*0.35)+(K1734/85)*0.3)*100</f>
        <v>0</v>
      </c>
    </row>
    <row r="1735" spans="1:16" ht="15" customHeight="1">
      <c r="A1735" s="41">
        <f>RANK(N1735,$N$18:$N$1857)</f>
        <v>522</v>
      </c>
      <c r="B1735" s="146"/>
      <c r="C1735" s="144"/>
      <c r="D1735" s="144"/>
      <c r="E1735" s="144"/>
      <c r="F1735" s="144"/>
      <c r="G1735" s="42"/>
      <c r="H1735" s="42"/>
      <c r="I1735" s="42"/>
      <c r="J1735" s="42"/>
      <c r="K1735" s="42"/>
      <c r="L1735" s="42"/>
      <c r="M1735" s="42"/>
      <c r="N1735" s="43">
        <f>SUM(G1735*$D$8+H1735*$D$5+I1735*$D$9+J1735*$D$6+K1735*$D$11+L1735*$D$10+M1735*$D$7)</f>
        <v>0</v>
      </c>
      <c r="O1735" s="97" t="e">
        <f>VLOOKUP(B1735,#REF!,14,0)</f>
        <v>#REF!</v>
      </c>
      <c r="P1735" s="106">
        <f>SUM((((I1735+L1735)/1300*0.35)+(J1735+M1735)/14.5*0.35)+(K1735/85)*0.3)*100</f>
        <v>0</v>
      </c>
    </row>
    <row r="1736" spans="1:16" ht="15" customHeight="1">
      <c r="A1736" s="41">
        <f>RANK(N1736,$N$18:$N$1857)</f>
        <v>522</v>
      </c>
      <c r="B1736" s="146"/>
      <c r="C1736" s="144"/>
      <c r="D1736" s="144"/>
      <c r="E1736" s="144"/>
      <c r="F1736" s="144"/>
      <c r="G1736" s="42"/>
      <c r="H1736" s="42"/>
      <c r="I1736" s="42"/>
      <c r="J1736" s="42"/>
      <c r="K1736" s="42"/>
      <c r="L1736" s="42"/>
      <c r="M1736" s="42"/>
      <c r="N1736" s="43">
        <f>SUM(G1736*$D$8+H1736*$D$5+I1736*$D$9+J1736*$D$6+K1736*$D$11+L1736*$D$10+M1736*$D$7)</f>
        <v>0</v>
      </c>
      <c r="O1736" s="97" t="e">
        <f>VLOOKUP(B1736,#REF!,14,0)</f>
        <v>#REF!</v>
      </c>
      <c r="P1736" s="106">
        <f>SUM((((I1736+L1736)/1300*0.35)+(J1736+M1736)/14.5*0.35)+(K1736/85)*0.3)*100</f>
        <v>0</v>
      </c>
    </row>
    <row r="1737" spans="1:16" ht="15" customHeight="1">
      <c r="A1737" s="41">
        <f>RANK(N1737,$N$18:$N$1857)</f>
        <v>522</v>
      </c>
      <c r="B1737" s="146"/>
      <c r="C1737" s="144"/>
      <c r="D1737" s="144"/>
      <c r="E1737" s="144"/>
      <c r="F1737" s="144"/>
      <c r="G1737" s="42"/>
      <c r="H1737" s="42"/>
      <c r="I1737" s="42"/>
      <c r="J1737" s="42"/>
      <c r="K1737" s="42"/>
      <c r="L1737" s="42"/>
      <c r="M1737" s="42"/>
      <c r="N1737" s="43">
        <f>SUM(G1737*$D$8+H1737*$D$5+I1737*$D$9+J1737*$D$6+K1737*$D$11+L1737*$D$10+M1737*$D$7)</f>
        <v>0</v>
      </c>
      <c r="O1737" s="97" t="e">
        <f>VLOOKUP(B1737,#REF!,14,0)</f>
        <v>#REF!</v>
      </c>
      <c r="P1737" s="106">
        <f>SUM((((I1737+L1737)/1300*0.35)+(J1737+M1737)/14.5*0.35)+(K1737/85)*0.3)*100</f>
        <v>0</v>
      </c>
    </row>
    <row r="1738" spans="1:16" ht="15" customHeight="1">
      <c r="A1738" s="41">
        <f>RANK(N1738,$N$18:$N$1857)</f>
        <v>522</v>
      </c>
      <c r="B1738" s="146"/>
      <c r="C1738" s="144"/>
      <c r="D1738" s="144"/>
      <c r="E1738" s="144"/>
      <c r="F1738" s="144"/>
      <c r="G1738" s="42"/>
      <c r="H1738" s="42"/>
      <c r="I1738" s="42"/>
      <c r="J1738" s="42"/>
      <c r="K1738" s="42"/>
      <c r="L1738" s="42"/>
      <c r="M1738" s="42"/>
      <c r="N1738" s="43">
        <f>SUM(G1738*$D$8+H1738*$D$5+I1738*$D$9+J1738*$D$6+K1738*$D$11+L1738*$D$10+M1738*$D$7)</f>
        <v>0</v>
      </c>
      <c r="O1738" s="97" t="e">
        <f>VLOOKUP(B1738,#REF!,14,0)</f>
        <v>#REF!</v>
      </c>
      <c r="P1738" s="106">
        <f>SUM((((I1738+L1738)/1300*0.35)+(J1738+M1738)/14.5*0.35)+(K1738/85)*0.3)*100</f>
        <v>0</v>
      </c>
    </row>
    <row r="1739" spans="1:16" ht="15" customHeight="1">
      <c r="A1739" s="41">
        <f>RANK(N1739,$N$18:$N$1857)</f>
        <v>522</v>
      </c>
      <c r="B1739" s="146"/>
      <c r="C1739" s="144"/>
      <c r="D1739" s="144"/>
      <c r="E1739" s="144"/>
      <c r="F1739" s="144"/>
      <c r="G1739" s="42"/>
      <c r="H1739" s="42"/>
      <c r="I1739" s="42"/>
      <c r="J1739" s="42"/>
      <c r="K1739" s="42"/>
      <c r="L1739" s="42"/>
      <c r="M1739" s="42"/>
      <c r="N1739" s="43">
        <f>SUM(G1739*$D$8+H1739*$D$5+I1739*$D$9+J1739*$D$6+K1739*$D$11+L1739*$D$10+M1739*$D$7)</f>
        <v>0</v>
      </c>
      <c r="O1739" s="97" t="e">
        <f>VLOOKUP(B1739,#REF!,14,0)</f>
        <v>#REF!</v>
      </c>
      <c r="P1739" s="106">
        <f>SUM((((I1739+L1739)/1300*0.35)+(J1739+M1739)/14.5*0.35)+(K1739/85)*0.3)*100</f>
        <v>0</v>
      </c>
    </row>
    <row r="1740" spans="1:16" ht="15" customHeight="1">
      <c r="A1740" s="41">
        <f>RANK(N1740,$N$18:$N$1857)</f>
        <v>522</v>
      </c>
      <c r="B1740" s="146"/>
      <c r="C1740" s="144"/>
      <c r="D1740" s="144"/>
      <c r="E1740" s="144"/>
      <c r="F1740" s="144"/>
      <c r="G1740" s="42"/>
      <c r="H1740" s="42"/>
      <c r="I1740" s="42"/>
      <c r="J1740" s="42"/>
      <c r="K1740" s="42"/>
      <c r="L1740" s="42"/>
      <c r="M1740" s="42"/>
      <c r="N1740" s="43">
        <f>SUM(G1740*$D$8+H1740*$D$5+I1740*$D$9+J1740*$D$6+K1740*$D$11+L1740*$D$10+M1740*$D$7)</f>
        <v>0</v>
      </c>
      <c r="O1740" s="97" t="e">
        <f>VLOOKUP(B1740,#REF!,14,0)</f>
        <v>#REF!</v>
      </c>
      <c r="P1740" s="106">
        <f>SUM((((I1740+L1740)/1300*0.35)+(J1740+M1740)/14.5*0.35)+(K1740/85)*0.3)*100</f>
        <v>0</v>
      </c>
    </row>
    <row r="1741" spans="1:16" ht="15" customHeight="1">
      <c r="A1741" s="41">
        <f>RANK(N1741,$N$18:$N$1857)</f>
        <v>522</v>
      </c>
      <c r="B1741" s="146"/>
      <c r="C1741" s="144"/>
      <c r="D1741" s="144"/>
      <c r="E1741" s="144"/>
      <c r="F1741" s="144"/>
      <c r="G1741" s="42"/>
      <c r="H1741" s="42"/>
      <c r="I1741" s="42"/>
      <c r="J1741" s="42"/>
      <c r="K1741" s="42"/>
      <c r="L1741" s="42"/>
      <c r="M1741" s="42"/>
      <c r="N1741" s="43">
        <f>SUM(G1741*$D$8+H1741*$D$5+I1741*$D$9+J1741*$D$6+K1741*$D$11+L1741*$D$10+M1741*$D$7)</f>
        <v>0</v>
      </c>
      <c r="O1741" s="97" t="e">
        <f>VLOOKUP(B1741,#REF!,14,0)</f>
        <v>#REF!</v>
      </c>
      <c r="P1741" s="106">
        <f>SUM((((I1741+L1741)/1300*0.35)+(J1741+M1741)/14.5*0.35)+(K1741/85)*0.3)*100</f>
        <v>0</v>
      </c>
    </row>
    <row r="1742" spans="1:16" ht="15" customHeight="1">
      <c r="A1742" s="41">
        <f>RANK(N1742,$N$18:$N$1857)</f>
        <v>522</v>
      </c>
      <c r="B1742" s="146"/>
      <c r="C1742" s="144"/>
      <c r="D1742" s="144"/>
      <c r="E1742" s="144"/>
      <c r="F1742" s="144"/>
      <c r="G1742" s="42"/>
      <c r="H1742" s="42"/>
      <c r="I1742" s="42"/>
      <c r="J1742" s="42"/>
      <c r="K1742" s="42"/>
      <c r="L1742" s="42"/>
      <c r="M1742" s="42"/>
      <c r="N1742" s="43">
        <f>SUM(G1742*$D$8+H1742*$D$5+I1742*$D$9+J1742*$D$6+K1742*$D$11+L1742*$D$10+M1742*$D$7)</f>
        <v>0</v>
      </c>
      <c r="O1742" s="97" t="e">
        <f>VLOOKUP(B1742,#REF!,14,0)</f>
        <v>#REF!</v>
      </c>
      <c r="P1742" s="106">
        <f>SUM((((I1742+L1742)/1300*0.35)+(J1742+M1742)/14.5*0.35)+(K1742/85)*0.3)*100</f>
        <v>0</v>
      </c>
    </row>
    <row r="1743" spans="1:16" ht="15" customHeight="1">
      <c r="A1743" s="41">
        <f>RANK(N1743,$N$18:$N$1857)</f>
        <v>522</v>
      </c>
      <c r="B1743" s="146"/>
      <c r="C1743" s="144"/>
      <c r="D1743" s="144"/>
      <c r="E1743" s="144"/>
      <c r="F1743" s="144"/>
      <c r="G1743" s="42"/>
      <c r="H1743" s="42"/>
      <c r="I1743" s="42"/>
      <c r="J1743" s="42"/>
      <c r="K1743" s="42"/>
      <c r="L1743" s="42"/>
      <c r="M1743" s="42"/>
      <c r="N1743" s="43">
        <f>SUM(G1743*$D$8+H1743*$D$5+I1743*$D$9+J1743*$D$6+K1743*$D$11+L1743*$D$10+M1743*$D$7)</f>
        <v>0</v>
      </c>
      <c r="O1743" s="97" t="e">
        <f>VLOOKUP(B1743,#REF!,14,0)</f>
        <v>#REF!</v>
      </c>
      <c r="P1743" s="106">
        <f>SUM((((I1743+L1743)/1300*0.35)+(J1743+M1743)/14.5*0.35)+(K1743/85)*0.3)*100</f>
        <v>0</v>
      </c>
    </row>
    <row r="1744" spans="1:16" ht="15" customHeight="1">
      <c r="A1744" s="41">
        <f>RANK(N1744,$N$18:$N$1857)</f>
        <v>522</v>
      </c>
      <c r="B1744" s="146"/>
      <c r="C1744" s="144"/>
      <c r="D1744" s="144"/>
      <c r="E1744" s="144"/>
      <c r="F1744" s="144"/>
      <c r="G1744" s="42"/>
      <c r="H1744" s="42"/>
      <c r="I1744" s="42"/>
      <c r="J1744" s="42"/>
      <c r="K1744" s="42"/>
      <c r="L1744" s="42"/>
      <c r="M1744" s="42"/>
      <c r="N1744" s="43">
        <f>SUM(G1744*$D$8+H1744*$D$5+I1744*$D$9+J1744*$D$6+K1744*$D$11+L1744*$D$10+M1744*$D$7)</f>
        <v>0</v>
      </c>
      <c r="O1744" s="97" t="e">
        <f>VLOOKUP(B1744,#REF!,14,0)</f>
        <v>#REF!</v>
      </c>
      <c r="P1744" s="106">
        <f>SUM((((I1744+L1744)/1300*0.35)+(J1744+M1744)/14.5*0.35)+(K1744/85)*0.3)*100</f>
        <v>0</v>
      </c>
    </row>
    <row r="1745" spans="1:16" ht="15" customHeight="1">
      <c r="A1745" s="41">
        <f>RANK(N1745,$N$18:$N$1857)</f>
        <v>522</v>
      </c>
      <c r="B1745" s="146"/>
      <c r="C1745" s="144"/>
      <c r="D1745" s="144"/>
      <c r="E1745" s="144"/>
      <c r="F1745" s="144"/>
      <c r="G1745" s="42"/>
      <c r="H1745" s="42"/>
      <c r="I1745" s="42"/>
      <c r="J1745" s="42"/>
      <c r="K1745" s="42"/>
      <c r="L1745" s="42"/>
      <c r="M1745" s="42"/>
      <c r="N1745" s="43">
        <f>SUM(G1745*$D$8+H1745*$D$5+I1745*$D$9+J1745*$D$6+K1745*$D$11+L1745*$D$10+M1745*$D$7)</f>
        <v>0</v>
      </c>
      <c r="O1745" s="97" t="e">
        <f>VLOOKUP(B1745,#REF!,14,0)</f>
        <v>#REF!</v>
      </c>
      <c r="P1745" s="106">
        <f>SUM((((I1745+L1745)/1300*0.35)+(J1745+M1745)/14.5*0.35)+(K1745/85)*0.3)*100</f>
        <v>0</v>
      </c>
    </row>
    <row r="1746" spans="1:16" ht="15" customHeight="1">
      <c r="A1746" s="41">
        <f>RANK(N1746,$N$18:$N$1857)</f>
        <v>522</v>
      </c>
      <c r="B1746" s="146"/>
      <c r="C1746" s="144"/>
      <c r="D1746" s="144"/>
      <c r="E1746" s="144"/>
      <c r="F1746" s="144"/>
      <c r="G1746" s="42"/>
      <c r="H1746" s="42"/>
      <c r="I1746" s="42"/>
      <c r="J1746" s="42"/>
      <c r="K1746" s="42"/>
      <c r="L1746" s="42"/>
      <c r="M1746" s="42"/>
      <c r="N1746" s="43">
        <f>SUM(G1746*$D$8+H1746*$D$5+I1746*$D$9+J1746*$D$6+K1746*$D$11+L1746*$D$10+M1746*$D$7)</f>
        <v>0</v>
      </c>
      <c r="O1746" s="97" t="e">
        <f>VLOOKUP(B1746,#REF!,14,0)</f>
        <v>#REF!</v>
      </c>
      <c r="P1746" s="106">
        <f>SUM((((I1746+L1746)/1300*0.35)+(J1746+M1746)/14.5*0.35)+(K1746/85)*0.3)*100</f>
        <v>0</v>
      </c>
    </row>
    <row r="1747" spans="1:16" ht="15" customHeight="1">
      <c r="A1747" s="41">
        <f>RANK(N1747,$N$18:$N$1857)</f>
        <v>522</v>
      </c>
      <c r="B1747" s="146"/>
      <c r="C1747" s="144"/>
      <c r="D1747" s="144"/>
      <c r="E1747" s="144"/>
      <c r="F1747" s="144"/>
      <c r="G1747" s="42"/>
      <c r="H1747" s="42"/>
      <c r="I1747" s="42"/>
      <c r="J1747" s="42"/>
      <c r="K1747" s="42"/>
      <c r="L1747" s="42"/>
      <c r="M1747" s="42"/>
      <c r="N1747" s="43">
        <f>SUM(G1747*$D$8+H1747*$D$5+I1747*$D$9+J1747*$D$6+K1747*$D$11+L1747*$D$10+M1747*$D$7)</f>
        <v>0</v>
      </c>
      <c r="O1747" s="97" t="e">
        <f>VLOOKUP(B1747,#REF!,14,0)</f>
        <v>#REF!</v>
      </c>
      <c r="P1747" s="106">
        <f>SUM((((I1747+L1747)/1300*0.35)+(J1747+M1747)/14.5*0.35)+(K1747/85)*0.3)*100</f>
        <v>0</v>
      </c>
    </row>
    <row r="1748" spans="1:16" ht="15" customHeight="1">
      <c r="A1748" s="41">
        <f>RANK(N1748,$N$18:$N$1857)</f>
        <v>522</v>
      </c>
      <c r="B1748" s="143"/>
      <c r="C1748" s="144"/>
      <c r="D1748" s="144"/>
      <c r="E1748" s="144"/>
      <c r="F1748" s="144"/>
      <c r="G1748" s="42"/>
      <c r="H1748" s="42"/>
      <c r="I1748" s="42"/>
      <c r="J1748" s="42"/>
      <c r="K1748" s="42"/>
      <c r="L1748" s="42"/>
      <c r="M1748" s="42"/>
      <c r="N1748" s="43">
        <f>SUM(G1748*$D$8+H1748*$D$5+I1748*$D$9+J1748*$D$6+K1748*$D$11+L1748*$D$10+M1748*$D$7)</f>
        <v>0</v>
      </c>
      <c r="O1748" s="97" t="e">
        <f>VLOOKUP(B1748,#REF!,14,0)</f>
        <v>#REF!</v>
      </c>
      <c r="P1748" s="106">
        <f>SUM((((I1748+L1748)/1300*0.35)+(J1748+M1748)/14.5*0.35)+(K1748/85)*0.3)*100</f>
        <v>0</v>
      </c>
    </row>
    <row r="1749" spans="1:16" ht="15" customHeight="1">
      <c r="A1749" s="41">
        <f>RANK(N1749,$N$18:$N$1857)</f>
        <v>522</v>
      </c>
      <c r="B1749" s="143"/>
      <c r="C1749" s="144"/>
      <c r="D1749" s="144"/>
      <c r="E1749" s="144"/>
      <c r="F1749" s="144"/>
      <c r="G1749" s="42"/>
      <c r="H1749" s="42"/>
      <c r="I1749" s="42"/>
      <c r="J1749" s="42"/>
      <c r="K1749" s="42"/>
      <c r="L1749" s="42"/>
      <c r="M1749" s="42"/>
      <c r="N1749" s="43">
        <f>SUM(G1749*$D$8+H1749*$D$5+I1749*$D$9+J1749*$D$6+K1749*$D$11+L1749*$D$10+M1749*$D$7)</f>
        <v>0</v>
      </c>
      <c r="O1749" s="97" t="e">
        <f>VLOOKUP(B1749,#REF!,14,0)</f>
        <v>#REF!</v>
      </c>
      <c r="P1749" s="106">
        <f>SUM((((I1749+L1749)/1300*0.35)+(J1749+M1749)/14.5*0.35)+(K1749/85)*0.3)*100</f>
        <v>0</v>
      </c>
    </row>
    <row r="1750" spans="1:16" ht="15" customHeight="1">
      <c r="A1750" s="41">
        <f>RANK(N1750,$N$18:$N$1857)</f>
        <v>522</v>
      </c>
      <c r="B1750" s="143"/>
      <c r="C1750" s="144"/>
      <c r="D1750" s="144"/>
      <c r="E1750" s="144"/>
      <c r="F1750" s="144"/>
      <c r="G1750" s="42"/>
      <c r="H1750" s="42"/>
      <c r="I1750" s="42"/>
      <c r="J1750" s="42"/>
      <c r="K1750" s="42"/>
      <c r="L1750" s="42"/>
      <c r="M1750" s="42"/>
      <c r="N1750" s="43">
        <f>SUM(G1750*$D$8+H1750*$D$5+I1750*$D$9+J1750*$D$6+K1750*$D$11+L1750*$D$10+M1750*$D$7)</f>
        <v>0</v>
      </c>
      <c r="O1750" s="97" t="e">
        <f>VLOOKUP(B1750,#REF!,14,0)</f>
        <v>#REF!</v>
      </c>
      <c r="P1750" s="106">
        <f>SUM((((I1750+L1750)/1300*0.35)+(J1750+M1750)/14.5*0.35)+(K1750/85)*0.3)*100</f>
        <v>0</v>
      </c>
    </row>
    <row r="1751" spans="1:16" ht="15" customHeight="1">
      <c r="A1751" s="41">
        <f>RANK(N1751,$N$18:$N$1857)</f>
        <v>522</v>
      </c>
      <c r="B1751" s="143"/>
      <c r="C1751" s="144"/>
      <c r="D1751" s="144"/>
      <c r="E1751" s="144"/>
      <c r="F1751" s="144"/>
      <c r="G1751" s="42"/>
      <c r="H1751" s="42"/>
      <c r="I1751" s="42"/>
      <c r="J1751" s="42"/>
      <c r="K1751" s="42"/>
      <c r="L1751" s="42"/>
      <c r="M1751" s="42"/>
      <c r="N1751" s="43">
        <f>SUM(G1751*$D$8+H1751*$D$5+I1751*$D$9+J1751*$D$6+K1751*$D$11+L1751*$D$10+M1751*$D$7)</f>
        <v>0</v>
      </c>
      <c r="O1751" s="97" t="e">
        <f>VLOOKUP(B1751,#REF!,14,0)</f>
        <v>#REF!</v>
      </c>
      <c r="P1751" s="106">
        <f>SUM((((I1751+L1751)/1300*0.35)+(J1751+M1751)/14.5*0.35)+(K1751/85)*0.3)*100</f>
        <v>0</v>
      </c>
    </row>
    <row r="1752" spans="1:16" ht="15" customHeight="1">
      <c r="A1752" s="41">
        <f>RANK(N1752,$N$18:$N$1857)</f>
        <v>522</v>
      </c>
      <c r="B1752" s="146"/>
      <c r="C1752" s="144"/>
      <c r="D1752" s="144"/>
      <c r="E1752" s="144"/>
      <c r="F1752" s="144"/>
      <c r="G1752" s="42"/>
      <c r="H1752" s="42"/>
      <c r="I1752" s="42"/>
      <c r="J1752" s="42"/>
      <c r="K1752" s="42"/>
      <c r="L1752" s="42"/>
      <c r="M1752" s="42"/>
      <c r="N1752" s="43">
        <f>SUM(G1752*$D$8+H1752*$D$5+I1752*$D$9+J1752*$D$6+K1752*$D$11+L1752*$D$10+M1752*$D$7)</f>
        <v>0</v>
      </c>
      <c r="O1752" s="97" t="e">
        <f>VLOOKUP(B1752,#REF!,14,0)</f>
        <v>#REF!</v>
      </c>
      <c r="P1752" s="106">
        <f>SUM((((I1752+L1752)/1300*0.35)+(J1752+M1752)/14.5*0.35)+(K1752/85)*0.3)*100</f>
        <v>0</v>
      </c>
    </row>
    <row r="1753" spans="1:16" ht="15" customHeight="1">
      <c r="A1753" s="41">
        <f>RANK(N1753,$N$18:$N$1857)</f>
        <v>522</v>
      </c>
      <c r="B1753" s="146"/>
      <c r="C1753" s="144"/>
      <c r="D1753" s="144"/>
      <c r="E1753" s="144"/>
      <c r="F1753" s="144"/>
      <c r="G1753" s="42"/>
      <c r="H1753" s="42"/>
      <c r="I1753" s="42"/>
      <c r="J1753" s="42"/>
      <c r="K1753" s="42"/>
      <c r="L1753" s="42"/>
      <c r="M1753" s="42"/>
      <c r="N1753" s="43">
        <f>SUM(G1753*$D$8+H1753*$D$5+I1753*$D$9+J1753*$D$6+K1753*$D$11+L1753*$D$10+M1753*$D$7)</f>
        <v>0</v>
      </c>
      <c r="O1753" s="97" t="e">
        <f>VLOOKUP(B1753,#REF!,14,0)</f>
        <v>#REF!</v>
      </c>
      <c r="P1753" s="106">
        <f>SUM((((I1753+L1753)/1300*0.35)+(J1753+M1753)/14.5*0.35)+(K1753/85)*0.3)*100</f>
        <v>0</v>
      </c>
    </row>
    <row r="1754" spans="1:16" ht="15" customHeight="1">
      <c r="A1754" s="41">
        <f>RANK(N1754,$N$18:$N$1857)</f>
        <v>522</v>
      </c>
      <c r="B1754" s="146"/>
      <c r="C1754" s="144"/>
      <c r="D1754" s="144"/>
      <c r="E1754" s="144"/>
      <c r="F1754" s="144"/>
      <c r="G1754" s="42"/>
      <c r="H1754" s="42"/>
      <c r="I1754" s="42"/>
      <c r="J1754" s="42"/>
      <c r="K1754" s="42"/>
      <c r="L1754" s="42"/>
      <c r="M1754" s="42"/>
      <c r="N1754" s="43">
        <f>SUM(G1754*$D$8+H1754*$D$5+I1754*$D$9+J1754*$D$6+K1754*$D$11+L1754*$D$10+M1754*$D$7)</f>
        <v>0</v>
      </c>
      <c r="O1754" s="97" t="e">
        <f>VLOOKUP(B1754,#REF!,14,0)</f>
        <v>#REF!</v>
      </c>
      <c r="P1754" s="106">
        <f>SUM((((I1754+L1754)/1300*0.35)+(J1754+M1754)/14.5*0.35)+(K1754/85)*0.3)*100</f>
        <v>0</v>
      </c>
    </row>
    <row r="1755" spans="1:16" ht="15" customHeight="1">
      <c r="A1755" s="41">
        <f>RANK(N1755,$N$18:$N$1857)</f>
        <v>522</v>
      </c>
      <c r="B1755" s="146"/>
      <c r="C1755" s="144"/>
      <c r="D1755" s="144"/>
      <c r="E1755" s="144"/>
      <c r="F1755" s="144"/>
      <c r="G1755" s="42"/>
      <c r="H1755" s="42"/>
      <c r="I1755" s="42"/>
      <c r="J1755" s="42"/>
      <c r="K1755" s="42"/>
      <c r="L1755" s="42"/>
      <c r="M1755" s="42"/>
      <c r="N1755" s="43">
        <f>SUM(G1755*$D$8+H1755*$D$5+I1755*$D$9+J1755*$D$6+K1755*$D$11+L1755*$D$10+M1755*$D$7)</f>
        <v>0</v>
      </c>
      <c r="O1755" s="97" t="e">
        <f>VLOOKUP(B1755,#REF!,14,0)</f>
        <v>#REF!</v>
      </c>
      <c r="P1755" s="106">
        <f>SUM((((I1755+L1755)/1300*0.35)+(J1755+M1755)/14.5*0.35)+(K1755/85)*0.3)*100</f>
        <v>0</v>
      </c>
    </row>
    <row r="1756" spans="1:16" ht="15" customHeight="1">
      <c r="A1756" s="41">
        <f>RANK(N1756,$N$18:$N$1857)</f>
        <v>522</v>
      </c>
      <c r="B1756" s="146"/>
      <c r="C1756" s="144"/>
      <c r="D1756" s="144"/>
      <c r="E1756" s="144"/>
      <c r="F1756" s="144"/>
      <c r="G1756" s="42"/>
      <c r="H1756" s="42"/>
      <c r="I1756" s="42"/>
      <c r="J1756" s="42"/>
      <c r="K1756" s="42"/>
      <c r="L1756" s="42"/>
      <c r="M1756" s="42"/>
      <c r="N1756" s="43">
        <f>SUM(G1756*$D$8+H1756*$D$5+I1756*$D$9+J1756*$D$6+K1756*$D$11+L1756*$D$10+M1756*$D$7)</f>
        <v>0</v>
      </c>
      <c r="O1756" s="97" t="e">
        <f>VLOOKUP(B1756,#REF!,14,0)</f>
        <v>#REF!</v>
      </c>
      <c r="P1756" s="106">
        <f>SUM((((I1756+L1756)/1300*0.35)+(J1756+M1756)/14.5*0.35)+(K1756/85)*0.3)*100</f>
        <v>0</v>
      </c>
    </row>
    <row r="1757" spans="1:16" ht="15" customHeight="1">
      <c r="A1757" s="41">
        <f>RANK(N1757,$N$18:$N$1857)</f>
        <v>522</v>
      </c>
      <c r="B1757" s="146"/>
      <c r="C1757" s="144"/>
      <c r="D1757" s="144"/>
      <c r="E1757" s="144"/>
      <c r="F1757" s="144"/>
      <c r="G1757" s="42"/>
      <c r="H1757" s="42"/>
      <c r="I1757" s="42"/>
      <c r="J1757" s="42"/>
      <c r="K1757" s="42"/>
      <c r="L1757" s="42"/>
      <c r="M1757" s="42"/>
      <c r="N1757" s="43">
        <f>SUM(G1757*$D$8+H1757*$D$5+I1757*$D$9+J1757*$D$6+K1757*$D$11+L1757*$D$10+M1757*$D$7)</f>
        <v>0</v>
      </c>
      <c r="O1757" s="97" t="e">
        <f>VLOOKUP(B1757,#REF!,14,0)</f>
        <v>#REF!</v>
      </c>
      <c r="P1757" s="106">
        <f>SUM((((I1757+L1757)/1300*0.35)+(J1757+M1757)/14.5*0.35)+(K1757/85)*0.3)*100</f>
        <v>0</v>
      </c>
    </row>
    <row r="1758" spans="1:16" ht="15" customHeight="1">
      <c r="A1758" s="41">
        <f>RANK(N1758,$N$18:$N$1857)</f>
        <v>522</v>
      </c>
      <c r="B1758" s="146"/>
      <c r="C1758" s="144"/>
      <c r="D1758" s="144"/>
      <c r="E1758" s="144"/>
      <c r="F1758" s="144"/>
      <c r="G1758" s="42"/>
      <c r="H1758" s="42"/>
      <c r="I1758" s="42"/>
      <c r="J1758" s="42"/>
      <c r="K1758" s="42"/>
      <c r="L1758" s="42"/>
      <c r="M1758" s="42"/>
      <c r="N1758" s="43">
        <f>SUM(G1758*$D$8+H1758*$D$5+I1758*$D$9+J1758*$D$6+K1758*$D$11+L1758*$D$10+M1758*$D$7)</f>
        <v>0</v>
      </c>
      <c r="O1758" s="97" t="e">
        <f>VLOOKUP(B1758,#REF!,14,0)</f>
        <v>#REF!</v>
      </c>
      <c r="P1758" s="106">
        <f>SUM((((I1758+L1758)/1300*0.35)+(J1758+M1758)/14.5*0.35)+(K1758/85)*0.3)*100</f>
        <v>0</v>
      </c>
    </row>
    <row r="1759" spans="1:16" ht="15" customHeight="1">
      <c r="A1759" s="41">
        <f>RANK(N1759,$N$18:$N$1857)</f>
        <v>522</v>
      </c>
      <c r="B1759" s="146"/>
      <c r="C1759" s="144"/>
      <c r="D1759" s="144"/>
      <c r="E1759" s="144"/>
      <c r="F1759" s="144"/>
      <c r="G1759" s="42"/>
      <c r="H1759" s="42"/>
      <c r="I1759" s="42"/>
      <c r="J1759" s="42"/>
      <c r="K1759" s="42"/>
      <c r="L1759" s="42"/>
      <c r="M1759" s="42"/>
      <c r="N1759" s="43">
        <f>SUM(G1759*$D$8+H1759*$D$5+I1759*$D$9+J1759*$D$6+K1759*$D$11+L1759*$D$10+M1759*$D$7)</f>
        <v>0</v>
      </c>
      <c r="O1759" s="97" t="e">
        <f>VLOOKUP(B1759,#REF!,14,0)</f>
        <v>#REF!</v>
      </c>
      <c r="P1759" s="106">
        <f>SUM((((I1759+L1759)/1300*0.35)+(J1759+M1759)/14.5*0.35)+(K1759/85)*0.3)*100</f>
        <v>0</v>
      </c>
    </row>
    <row r="1760" spans="1:16" ht="15" customHeight="1">
      <c r="A1760" s="41">
        <f>RANK(N1760,$N$18:$N$1857)</f>
        <v>522</v>
      </c>
      <c r="B1760" s="146"/>
      <c r="C1760" s="144"/>
      <c r="D1760" s="144"/>
      <c r="E1760" s="144"/>
      <c r="F1760" s="144"/>
      <c r="G1760" s="42"/>
      <c r="H1760" s="42"/>
      <c r="I1760" s="42"/>
      <c r="J1760" s="42"/>
      <c r="K1760" s="42"/>
      <c r="L1760" s="42"/>
      <c r="M1760" s="42"/>
      <c r="N1760" s="43">
        <f>SUM(G1760*$D$8+H1760*$D$5+I1760*$D$9+J1760*$D$6+K1760*$D$11+L1760*$D$10+M1760*$D$7)</f>
        <v>0</v>
      </c>
      <c r="O1760" s="97" t="e">
        <f>VLOOKUP(B1760,#REF!,14,0)</f>
        <v>#REF!</v>
      </c>
      <c r="P1760" s="106">
        <f>SUM((((I1760+L1760)/1300*0.35)+(J1760+M1760)/14.5*0.35)+(K1760/85)*0.3)*100</f>
        <v>0</v>
      </c>
    </row>
    <row r="1761" spans="1:16" ht="15" customHeight="1">
      <c r="A1761" s="41">
        <f>RANK(N1761,$N$18:$N$1857)</f>
        <v>522</v>
      </c>
      <c r="B1761" s="146"/>
      <c r="C1761" s="144"/>
      <c r="D1761" s="144"/>
      <c r="E1761" s="144"/>
      <c r="F1761" s="144"/>
      <c r="G1761" s="42"/>
      <c r="H1761" s="42"/>
      <c r="I1761" s="42"/>
      <c r="J1761" s="42"/>
      <c r="K1761" s="42"/>
      <c r="L1761" s="42"/>
      <c r="M1761" s="42"/>
      <c r="N1761" s="43">
        <f>SUM(G1761*$D$8+H1761*$D$5+I1761*$D$9+J1761*$D$6+K1761*$D$11+L1761*$D$10+M1761*$D$7)</f>
        <v>0</v>
      </c>
      <c r="O1761" s="97" t="e">
        <f>VLOOKUP(B1761,#REF!,14,0)</f>
        <v>#REF!</v>
      </c>
      <c r="P1761" s="106">
        <f>SUM((((I1761+L1761)/1300*0.35)+(J1761+M1761)/14.5*0.35)+(K1761/85)*0.3)*100</f>
        <v>0</v>
      </c>
    </row>
    <row r="1762" spans="1:16" ht="15" customHeight="1">
      <c r="A1762" s="41">
        <f>RANK(N1762,$N$18:$N$1857)</f>
        <v>522</v>
      </c>
      <c r="B1762" s="143"/>
      <c r="C1762" s="144"/>
      <c r="D1762" s="144"/>
      <c r="E1762" s="144"/>
      <c r="F1762" s="144"/>
      <c r="G1762" s="42"/>
      <c r="H1762" s="42"/>
      <c r="I1762" s="42"/>
      <c r="J1762" s="42"/>
      <c r="K1762" s="42"/>
      <c r="L1762" s="42"/>
      <c r="M1762" s="42"/>
      <c r="N1762" s="43">
        <f>SUM(G1762*$D$8+H1762*$D$5+I1762*$D$9+J1762*$D$6+K1762*$D$11+L1762*$D$10+M1762*$D$7)</f>
        <v>0</v>
      </c>
      <c r="O1762" s="97" t="e">
        <f>VLOOKUP(B1762,#REF!,14,0)</f>
        <v>#REF!</v>
      </c>
      <c r="P1762" s="106">
        <f>SUM((((I1762+L1762)/1300*0.35)+(J1762+M1762)/14.5*0.35)+(K1762/85)*0.3)*100</f>
        <v>0</v>
      </c>
    </row>
    <row r="1763" spans="1:16" ht="15" customHeight="1">
      <c r="A1763" s="41">
        <f>RANK(N1763,$N$18:$N$1857)</f>
        <v>522</v>
      </c>
      <c r="B1763" s="160"/>
      <c r="C1763" s="144"/>
      <c r="D1763" s="144"/>
      <c r="E1763" s="144"/>
      <c r="F1763" s="144"/>
      <c r="G1763" s="42"/>
      <c r="H1763" s="42"/>
      <c r="I1763" s="42"/>
      <c r="J1763" s="42"/>
      <c r="K1763" s="42"/>
      <c r="L1763" s="42"/>
      <c r="M1763" s="42"/>
      <c r="N1763" s="43">
        <f>SUM(G1763*$D$8+H1763*$D$5+I1763*$D$9+J1763*$D$6+K1763*$D$11+L1763*$D$10+M1763*$D$7)</f>
        <v>0</v>
      </c>
      <c r="O1763" s="97" t="e">
        <f>VLOOKUP(B1763,#REF!,14,0)</f>
        <v>#REF!</v>
      </c>
      <c r="P1763" s="106">
        <f>SUM((((I1763+L1763)/1300*0.35)+(J1763+M1763)/14.5*0.35)+(K1763/85)*0.3)*100</f>
        <v>0</v>
      </c>
    </row>
    <row r="1764" spans="1:16" ht="15" customHeight="1">
      <c r="A1764" s="41">
        <f>RANK(N1764,$N$18:$N$1857)</f>
        <v>522</v>
      </c>
      <c r="B1764" s="160"/>
      <c r="C1764" s="144"/>
      <c r="D1764" s="144"/>
      <c r="E1764" s="144"/>
      <c r="F1764" s="144"/>
      <c r="G1764" s="42"/>
      <c r="H1764" s="42"/>
      <c r="I1764" s="42"/>
      <c r="J1764" s="42"/>
      <c r="K1764" s="42"/>
      <c r="L1764" s="42"/>
      <c r="M1764" s="42"/>
      <c r="N1764" s="43">
        <f>SUM(G1764*$D$8+H1764*$D$5+I1764*$D$9+J1764*$D$6+K1764*$D$11+L1764*$D$10+M1764*$D$7)</f>
        <v>0</v>
      </c>
      <c r="O1764" s="97" t="e">
        <f>VLOOKUP(B1764,#REF!,14,0)</f>
        <v>#REF!</v>
      </c>
      <c r="P1764" s="106">
        <f>SUM((((I1764+L1764)/1300*0.35)+(J1764+M1764)/14.5*0.35)+(K1764/85)*0.3)*100</f>
        <v>0</v>
      </c>
    </row>
    <row r="1765" spans="1:16" ht="15" customHeight="1">
      <c r="A1765" s="41">
        <f>RANK(N1765,$N$18:$N$1857)</f>
        <v>522</v>
      </c>
      <c r="B1765" s="160"/>
      <c r="C1765" s="144"/>
      <c r="D1765" s="144"/>
      <c r="E1765" s="144"/>
      <c r="F1765" s="144"/>
      <c r="G1765" s="42"/>
      <c r="H1765" s="42"/>
      <c r="I1765" s="42"/>
      <c r="J1765" s="42"/>
      <c r="K1765" s="42"/>
      <c r="L1765" s="42"/>
      <c r="M1765" s="42"/>
      <c r="N1765" s="43">
        <f>SUM(G1765*$D$8+H1765*$D$5+I1765*$D$9+J1765*$D$6+K1765*$D$11+L1765*$D$10+M1765*$D$7)</f>
        <v>0</v>
      </c>
      <c r="O1765" s="97" t="e">
        <f>VLOOKUP(B1765,#REF!,14,0)</f>
        <v>#REF!</v>
      </c>
      <c r="P1765" s="106">
        <f>SUM((((I1765+L1765)/1300*0.35)+(J1765+M1765)/14.5*0.35)+(K1765/85)*0.3)*100</f>
        <v>0</v>
      </c>
    </row>
    <row r="1766" spans="1:16" ht="15" customHeight="1">
      <c r="A1766" s="41">
        <f>RANK(N1766,$N$18:$N$1857)</f>
        <v>522</v>
      </c>
      <c r="B1766" s="160"/>
      <c r="C1766" s="144"/>
      <c r="D1766" s="144"/>
      <c r="E1766" s="144"/>
      <c r="F1766" s="144"/>
      <c r="G1766" s="42"/>
      <c r="H1766" s="42"/>
      <c r="I1766" s="42"/>
      <c r="J1766" s="42"/>
      <c r="K1766" s="42"/>
      <c r="L1766" s="42"/>
      <c r="M1766" s="42"/>
      <c r="N1766" s="43">
        <f>SUM(G1766*$D$8+H1766*$D$5+I1766*$D$9+J1766*$D$6+K1766*$D$11+L1766*$D$10+M1766*$D$7)</f>
        <v>0</v>
      </c>
      <c r="O1766" s="97" t="e">
        <f>VLOOKUP(B1766,#REF!,14,0)</f>
        <v>#REF!</v>
      </c>
      <c r="P1766" s="106">
        <f>SUM((((I1766+L1766)/1300*0.35)+(J1766+M1766)/14.5*0.35)+(K1766/85)*0.3)*100</f>
        <v>0</v>
      </c>
    </row>
    <row r="1767" spans="1:16" ht="15" customHeight="1">
      <c r="A1767" s="41">
        <f>RANK(N1767,$N$18:$N$1857)</f>
        <v>522</v>
      </c>
      <c r="B1767" s="160"/>
      <c r="C1767" s="144"/>
      <c r="D1767" s="144"/>
      <c r="E1767" s="144"/>
      <c r="F1767" s="144"/>
      <c r="G1767" s="42"/>
      <c r="H1767" s="42"/>
      <c r="I1767" s="42"/>
      <c r="J1767" s="42"/>
      <c r="K1767" s="42"/>
      <c r="L1767" s="42"/>
      <c r="M1767" s="42"/>
      <c r="N1767" s="43">
        <f>SUM(G1767*$D$8+H1767*$D$5+I1767*$D$9+J1767*$D$6+K1767*$D$11+L1767*$D$10+M1767*$D$7)</f>
        <v>0</v>
      </c>
      <c r="O1767" s="97" t="e">
        <f>VLOOKUP(B1767,#REF!,14,0)</f>
        <v>#REF!</v>
      </c>
      <c r="P1767" s="106">
        <f>SUM((((I1767+L1767)/1300*0.35)+(J1767+M1767)/14.5*0.35)+(K1767/85)*0.3)*100</f>
        <v>0</v>
      </c>
    </row>
    <row r="1768" spans="1:16" ht="15" customHeight="1">
      <c r="A1768" s="41">
        <f>RANK(N1768,$N$18:$N$1857)</f>
        <v>522</v>
      </c>
      <c r="B1768" s="160"/>
      <c r="C1768" s="144"/>
      <c r="D1768" s="144"/>
      <c r="E1768" s="144"/>
      <c r="F1768" s="144"/>
      <c r="G1768" s="42"/>
      <c r="H1768" s="42"/>
      <c r="I1768" s="42"/>
      <c r="J1768" s="42"/>
      <c r="K1768" s="42"/>
      <c r="L1768" s="42"/>
      <c r="M1768" s="42"/>
      <c r="N1768" s="43">
        <f>SUM(G1768*$D$8+H1768*$D$5+I1768*$D$9+J1768*$D$6+K1768*$D$11+L1768*$D$10+M1768*$D$7)</f>
        <v>0</v>
      </c>
      <c r="O1768" s="97" t="e">
        <f>VLOOKUP(B1768,#REF!,14,0)</f>
        <v>#REF!</v>
      </c>
      <c r="P1768" s="106">
        <f>SUM((((I1768+L1768)/1300*0.35)+(J1768+M1768)/14.5*0.35)+(K1768/85)*0.3)*100</f>
        <v>0</v>
      </c>
    </row>
    <row r="1769" spans="1:16" ht="15" customHeight="1">
      <c r="A1769" s="41">
        <f>RANK(N1769,$N$18:$N$1857)</f>
        <v>522</v>
      </c>
      <c r="B1769" s="144"/>
      <c r="C1769" s="144"/>
      <c r="D1769" s="144"/>
      <c r="E1769" s="144"/>
      <c r="F1769" s="144"/>
      <c r="G1769" s="42"/>
      <c r="H1769" s="42"/>
      <c r="I1769" s="42"/>
      <c r="J1769" s="42"/>
      <c r="K1769" s="42"/>
      <c r="L1769" s="42"/>
      <c r="M1769" s="42"/>
      <c r="N1769" s="43">
        <f>SUM(G1769*$D$8+H1769*$D$5+I1769*$D$9+J1769*$D$6+K1769*$D$11+L1769*$D$10+M1769*$D$7)</f>
        <v>0</v>
      </c>
      <c r="O1769" s="97" t="e">
        <f>VLOOKUP(B1769,#REF!,14,0)</f>
        <v>#REF!</v>
      </c>
      <c r="P1769" s="106">
        <f>SUM((((I1769+L1769)/1300*0.35)+(J1769+M1769)/14.5*0.35)+(K1769/85)*0.3)*100</f>
        <v>0</v>
      </c>
    </row>
    <row r="1770" spans="1:16" ht="15" customHeight="1">
      <c r="A1770" s="41">
        <f>RANK(N1770,$N$18:$N$1857)</f>
        <v>522</v>
      </c>
      <c r="B1770" s="144"/>
      <c r="C1770" s="144"/>
      <c r="D1770" s="144"/>
      <c r="E1770" s="144"/>
      <c r="F1770" s="144"/>
      <c r="G1770" s="42"/>
      <c r="H1770" s="42"/>
      <c r="I1770" s="42"/>
      <c r="J1770" s="42"/>
      <c r="K1770" s="42"/>
      <c r="L1770" s="42"/>
      <c r="M1770" s="42"/>
      <c r="N1770" s="43">
        <f>SUM(G1770*$D$8+H1770*$D$5+I1770*$D$9+J1770*$D$6+K1770*$D$11+L1770*$D$10+M1770*$D$7)</f>
        <v>0</v>
      </c>
      <c r="O1770" s="97" t="e">
        <f>VLOOKUP(B1770,#REF!,14,0)</f>
        <v>#REF!</v>
      </c>
      <c r="P1770" s="106">
        <f>SUM((((I1770+L1770)/1300*0.35)+(J1770+M1770)/14.5*0.35)+(K1770/85)*0.3)*100</f>
        <v>0</v>
      </c>
    </row>
    <row r="1771" spans="1:16" ht="15" customHeight="1">
      <c r="A1771" s="41">
        <f>RANK(N1771,$N$18:$N$1857)</f>
        <v>522</v>
      </c>
      <c r="B1771" s="144"/>
      <c r="C1771" s="144"/>
      <c r="D1771" s="144"/>
      <c r="E1771" s="144"/>
      <c r="F1771" s="144"/>
      <c r="G1771" s="42"/>
      <c r="H1771" s="42"/>
      <c r="I1771" s="42"/>
      <c r="J1771" s="42"/>
      <c r="K1771" s="42"/>
      <c r="L1771" s="42"/>
      <c r="M1771" s="42"/>
      <c r="N1771" s="43">
        <f>SUM(G1771*$D$8+H1771*$D$5+I1771*$D$9+J1771*$D$6+K1771*$D$11+L1771*$D$10+M1771*$D$7)</f>
        <v>0</v>
      </c>
      <c r="O1771" s="97" t="e">
        <f>VLOOKUP(B1771,#REF!,14,0)</f>
        <v>#REF!</v>
      </c>
      <c r="P1771" s="106">
        <f>SUM((((I1771+L1771)/1300*0.35)+(J1771+M1771)/14.5*0.35)+(K1771/85)*0.3)*100</f>
        <v>0</v>
      </c>
    </row>
    <row r="1772" spans="1:16" ht="15" customHeight="1">
      <c r="A1772" s="41">
        <f>RANK(N1772,$N$18:$N$1857)</f>
        <v>522</v>
      </c>
      <c r="B1772" s="143"/>
      <c r="C1772" s="144"/>
      <c r="D1772" s="144"/>
      <c r="E1772" s="144"/>
      <c r="F1772" s="144"/>
      <c r="G1772" s="42"/>
      <c r="H1772" s="42"/>
      <c r="I1772" s="42"/>
      <c r="J1772" s="42"/>
      <c r="K1772" s="42"/>
      <c r="L1772" s="42"/>
      <c r="M1772" s="42"/>
      <c r="N1772" s="43">
        <f>SUM(G1772*$D$8+H1772*$D$5+I1772*$D$9+J1772*$D$6+K1772*$D$11+L1772*$D$10+M1772*$D$7)</f>
        <v>0</v>
      </c>
      <c r="O1772" s="97" t="e">
        <f>VLOOKUP(B1772,#REF!,14,0)</f>
        <v>#REF!</v>
      </c>
      <c r="P1772" s="106">
        <f>SUM((((I1772+L1772)/1300*0.35)+(J1772+M1772)/14.5*0.35)+(K1772/85)*0.3)*100</f>
        <v>0</v>
      </c>
    </row>
    <row r="1773" spans="1:16" ht="15" customHeight="1">
      <c r="A1773" s="41">
        <f>RANK(N1773,$N$18:$N$1857)</f>
        <v>522</v>
      </c>
      <c r="B1773" s="143"/>
      <c r="C1773" s="144"/>
      <c r="D1773" s="144"/>
      <c r="E1773" s="144"/>
      <c r="F1773" s="144"/>
      <c r="G1773" s="42"/>
      <c r="H1773" s="42"/>
      <c r="I1773" s="42"/>
      <c r="J1773" s="42"/>
      <c r="K1773" s="42"/>
      <c r="L1773" s="42"/>
      <c r="M1773" s="42"/>
      <c r="N1773" s="43">
        <f>SUM(G1773*$D$8+H1773*$D$5+I1773*$D$9+J1773*$D$6+K1773*$D$11+L1773*$D$10+M1773*$D$7)</f>
        <v>0</v>
      </c>
      <c r="O1773" s="97" t="e">
        <f>VLOOKUP(B1773,#REF!,14,0)</f>
        <v>#REF!</v>
      </c>
      <c r="P1773" s="106">
        <f>SUM((((I1773+L1773)/1300*0.35)+(J1773+M1773)/14.5*0.35)+(K1773/85)*0.3)*100</f>
        <v>0</v>
      </c>
    </row>
    <row r="1774" spans="1:16" ht="15" customHeight="1">
      <c r="A1774" s="41">
        <f>RANK(N1774,$N$18:$N$1857)</f>
        <v>522</v>
      </c>
      <c r="B1774" s="146"/>
      <c r="C1774" s="144"/>
      <c r="D1774" s="144"/>
      <c r="E1774" s="144"/>
      <c r="F1774" s="144"/>
      <c r="G1774" s="42"/>
      <c r="H1774" s="42"/>
      <c r="I1774" s="42"/>
      <c r="J1774" s="42"/>
      <c r="K1774" s="42"/>
      <c r="L1774" s="42"/>
      <c r="M1774" s="42"/>
      <c r="N1774" s="43">
        <f>SUM(G1774*$D$8+H1774*$D$5+I1774*$D$9+J1774*$D$6+K1774*$D$11+L1774*$D$10+M1774*$D$7)</f>
        <v>0</v>
      </c>
      <c r="O1774" s="97" t="e">
        <f>VLOOKUP(B1774,#REF!,14,0)</f>
        <v>#REF!</v>
      </c>
      <c r="P1774" s="106">
        <f>SUM((((I1774+L1774)/1300*0.35)+(J1774+M1774)/14.5*0.35)+(K1774/85)*0.3)*100</f>
        <v>0</v>
      </c>
    </row>
    <row r="1775" spans="1:16" ht="15" customHeight="1">
      <c r="A1775" s="41">
        <f>RANK(N1775,$N$18:$N$1857)</f>
        <v>522</v>
      </c>
      <c r="B1775" s="146"/>
      <c r="C1775" s="144"/>
      <c r="D1775" s="144"/>
      <c r="E1775" s="144"/>
      <c r="F1775" s="144"/>
      <c r="G1775" s="42"/>
      <c r="H1775" s="42"/>
      <c r="I1775" s="42"/>
      <c r="J1775" s="42"/>
      <c r="K1775" s="42"/>
      <c r="L1775" s="42"/>
      <c r="M1775" s="42"/>
      <c r="N1775" s="43">
        <f>SUM(G1775*$D$8+H1775*$D$5+I1775*$D$9+J1775*$D$6+K1775*$D$11+L1775*$D$10+M1775*$D$7)</f>
        <v>0</v>
      </c>
      <c r="O1775" s="97" t="e">
        <f>VLOOKUP(B1775,#REF!,14,0)</f>
        <v>#REF!</v>
      </c>
      <c r="P1775" s="106">
        <f>SUM((((I1775+L1775)/1300*0.35)+(J1775+M1775)/14.5*0.35)+(K1775/85)*0.3)*100</f>
        <v>0</v>
      </c>
    </row>
    <row r="1776" spans="1:16" ht="15" customHeight="1">
      <c r="A1776" s="41">
        <f>RANK(N1776,$N$18:$N$1857)</f>
        <v>522</v>
      </c>
      <c r="B1776" s="146"/>
      <c r="C1776" s="144"/>
      <c r="D1776" s="144"/>
      <c r="E1776" s="144"/>
      <c r="F1776" s="144"/>
      <c r="G1776" s="42"/>
      <c r="H1776" s="42"/>
      <c r="I1776" s="42"/>
      <c r="J1776" s="42"/>
      <c r="K1776" s="42"/>
      <c r="L1776" s="42"/>
      <c r="M1776" s="42"/>
      <c r="N1776" s="43">
        <f>SUM(G1776*$D$8+H1776*$D$5+I1776*$D$9+J1776*$D$6+K1776*$D$11+L1776*$D$10+M1776*$D$7)</f>
        <v>0</v>
      </c>
      <c r="O1776" s="97" t="e">
        <f>VLOOKUP(B1776,#REF!,14,0)</f>
        <v>#REF!</v>
      </c>
      <c r="P1776" s="106">
        <f>SUM((((I1776+L1776)/1300*0.35)+(J1776+M1776)/14.5*0.35)+(K1776/85)*0.3)*100</f>
        <v>0</v>
      </c>
    </row>
    <row r="1777" spans="1:16" ht="15" customHeight="1">
      <c r="A1777" s="41">
        <f>RANK(N1777,$N$18:$N$1857)</f>
        <v>522</v>
      </c>
      <c r="B1777" s="146"/>
      <c r="C1777" s="144"/>
      <c r="D1777" s="144"/>
      <c r="E1777" s="144"/>
      <c r="F1777" s="144"/>
      <c r="G1777" s="42"/>
      <c r="H1777" s="42"/>
      <c r="I1777" s="42"/>
      <c r="J1777" s="42"/>
      <c r="K1777" s="42"/>
      <c r="L1777" s="42"/>
      <c r="M1777" s="42"/>
      <c r="N1777" s="43">
        <f>SUM(G1777*$D$8+H1777*$D$5+I1777*$D$9+J1777*$D$6+K1777*$D$11+L1777*$D$10+M1777*$D$7)</f>
        <v>0</v>
      </c>
      <c r="O1777" s="97" t="e">
        <f>VLOOKUP(B1777,#REF!,14,0)</f>
        <v>#REF!</v>
      </c>
      <c r="P1777" s="106">
        <f>SUM((((I1777+L1777)/1300*0.35)+(J1777+M1777)/14.5*0.35)+(K1777/85)*0.3)*100</f>
        <v>0</v>
      </c>
    </row>
    <row r="1778" spans="1:16" ht="15" customHeight="1">
      <c r="A1778" s="41">
        <f>RANK(N1778,$N$18:$N$1857)</f>
        <v>522</v>
      </c>
      <c r="B1778" s="146"/>
      <c r="C1778" s="144"/>
      <c r="D1778" s="144"/>
      <c r="E1778" s="144"/>
      <c r="F1778" s="144"/>
      <c r="G1778" s="42"/>
      <c r="H1778" s="42"/>
      <c r="I1778" s="42"/>
      <c r="J1778" s="42"/>
      <c r="K1778" s="42"/>
      <c r="L1778" s="42"/>
      <c r="M1778" s="42"/>
      <c r="N1778" s="43">
        <f>SUM(G1778*$D$8+H1778*$D$5+I1778*$D$9+J1778*$D$6+K1778*$D$11+L1778*$D$10+M1778*$D$7)</f>
        <v>0</v>
      </c>
      <c r="O1778" s="97" t="e">
        <f>VLOOKUP(B1778,#REF!,14,0)</f>
        <v>#REF!</v>
      </c>
      <c r="P1778" s="106">
        <f>SUM((((I1778+L1778)/1300*0.35)+(J1778+M1778)/14.5*0.35)+(K1778/85)*0.3)*100</f>
        <v>0</v>
      </c>
    </row>
    <row r="1779" spans="1:16" ht="15" customHeight="1">
      <c r="A1779" s="41">
        <f>RANK(N1779,$N$18:$N$1857)</f>
        <v>522</v>
      </c>
      <c r="B1779" s="146"/>
      <c r="C1779" s="144"/>
      <c r="D1779" s="144"/>
      <c r="E1779" s="144"/>
      <c r="F1779" s="144"/>
      <c r="G1779" s="42"/>
      <c r="H1779" s="42"/>
      <c r="I1779" s="42"/>
      <c r="J1779" s="42"/>
      <c r="K1779" s="42"/>
      <c r="L1779" s="42"/>
      <c r="M1779" s="42"/>
      <c r="N1779" s="43">
        <f>SUM(G1779*$D$8+H1779*$D$5+I1779*$D$9+J1779*$D$6+K1779*$D$11+L1779*$D$10+M1779*$D$7)</f>
        <v>0</v>
      </c>
      <c r="O1779" s="97" t="e">
        <f>VLOOKUP(B1779,#REF!,14,0)</f>
        <v>#REF!</v>
      </c>
      <c r="P1779" s="106">
        <f>SUM((((I1779+L1779)/1300*0.35)+(J1779+M1779)/14.5*0.35)+(K1779/85)*0.3)*100</f>
        <v>0</v>
      </c>
    </row>
    <row r="1780" spans="1:16" ht="15" customHeight="1">
      <c r="A1780" s="41">
        <f>RANK(N1780,$N$18:$N$1857)</f>
        <v>522</v>
      </c>
      <c r="B1780" s="146"/>
      <c r="C1780" s="144"/>
      <c r="D1780" s="144"/>
      <c r="E1780" s="144"/>
      <c r="F1780" s="144"/>
      <c r="G1780" s="42"/>
      <c r="H1780" s="42"/>
      <c r="I1780" s="42"/>
      <c r="J1780" s="42"/>
      <c r="K1780" s="42"/>
      <c r="L1780" s="42"/>
      <c r="M1780" s="42"/>
      <c r="N1780" s="43">
        <f>SUM(G1780*$D$8+H1780*$D$5+I1780*$D$9+J1780*$D$6+K1780*$D$11+L1780*$D$10+M1780*$D$7)</f>
        <v>0</v>
      </c>
      <c r="O1780" s="97" t="e">
        <f>VLOOKUP(B1780,#REF!,14,0)</f>
        <v>#REF!</v>
      </c>
      <c r="P1780" s="106">
        <f>SUM((((I1780+L1780)/1300*0.35)+(J1780+M1780)/14.5*0.35)+(K1780/85)*0.3)*100</f>
        <v>0</v>
      </c>
    </row>
    <row r="1781" spans="1:16" ht="15" customHeight="1">
      <c r="A1781" s="41">
        <f>RANK(N1781,$N$18:$N$1857)</f>
        <v>522</v>
      </c>
      <c r="B1781" s="146"/>
      <c r="C1781" s="144"/>
      <c r="D1781" s="144"/>
      <c r="E1781" s="144"/>
      <c r="F1781" s="144"/>
      <c r="G1781" s="42"/>
      <c r="H1781" s="42"/>
      <c r="I1781" s="42"/>
      <c r="J1781" s="42"/>
      <c r="K1781" s="42"/>
      <c r="L1781" s="42"/>
      <c r="M1781" s="42"/>
      <c r="N1781" s="43">
        <f>SUM(G1781*$D$8+H1781*$D$5+I1781*$D$9+J1781*$D$6+K1781*$D$11+L1781*$D$10+M1781*$D$7)</f>
        <v>0</v>
      </c>
      <c r="O1781" s="97" t="e">
        <f>VLOOKUP(B1781,#REF!,14,0)</f>
        <v>#REF!</v>
      </c>
      <c r="P1781" s="106">
        <f>SUM((((I1781+L1781)/1300*0.35)+(J1781+M1781)/14.5*0.35)+(K1781/85)*0.3)*100</f>
        <v>0</v>
      </c>
    </row>
    <row r="1782" spans="1:16" ht="15" customHeight="1">
      <c r="A1782" s="41">
        <f>RANK(N1782,$N$18:$N$1857)</f>
        <v>522</v>
      </c>
      <c r="B1782" s="146"/>
      <c r="C1782" s="144"/>
      <c r="D1782" s="144"/>
      <c r="E1782" s="144"/>
      <c r="F1782" s="144"/>
      <c r="G1782" s="42"/>
      <c r="H1782" s="42"/>
      <c r="I1782" s="42"/>
      <c r="J1782" s="42"/>
      <c r="K1782" s="42"/>
      <c r="L1782" s="42"/>
      <c r="M1782" s="42"/>
      <c r="N1782" s="43">
        <f>SUM(G1782*$D$8+H1782*$D$5+I1782*$D$9+J1782*$D$6+K1782*$D$11+L1782*$D$10+M1782*$D$7)</f>
        <v>0</v>
      </c>
      <c r="O1782" s="97" t="e">
        <f>VLOOKUP(B1782,#REF!,14,0)</f>
        <v>#REF!</v>
      </c>
      <c r="P1782" s="106">
        <f>SUM((((I1782+L1782)/1300*0.35)+(J1782+M1782)/14.5*0.35)+(K1782/85)*0.3)*100</f>
        <v>0</v>
      </c>
    </row>
    <row r="1783" spans="1:16" ht="15" customHeight="1">
      <c r="A1783" s="41">
        <f>RANK(N1783,$N$18:$N$1857)</f>
        <v>522</v>
      </c>
      <c r="B1783" s="146"/>
      <c r="C1783" s="144"/>
      <c r="D1783" s="144"/>
      <c r="E1783" s="144"/>
      <c r="F1783" s="144"/>
      <c r="G1783" s="42"/>
      <c r="H1783" s="42"/>
      <c r="I1783" s="42"/>
      <c r="J1783" s="42"/>
      <c r="K1783" s="42"/>
      <c r="L1783" s="42"/>
      <c r="M1783" s="42"/>
      <c r="N1783" s="43">
        <f>SUM(G1783*$D$8+H1783*$D$5+I1783*$D$9+J1783*$D$6+K1783*$D$11+L1783*$D$10+M1783*$D$7)</f>
        <v>0</v>
      </c>
      <c r="O1783" s="97" t="e">
        <f>VLOOKUP(B1783,#REF!,14,0)</f>
        <v>#REF!</v>
      </c>
      <c r="P1783" s="106">
        <f>SUM((((I1783+L1783)/1300*0.35)+(J1783+M1783)/14.5*0.35)+(K1783/85)*0.3)*100</f>
        <v>0</v>
      </c>
    </row>
    <row r="1784" spans="1:16" ht="15" customHeight="1">
      <c r="A1784" s="41">
        <f>RANK(N1784,$N$18:$N$1857)</f>
        <v>522</v>
      </c>
      <c r="B1784" s="146"/>
      <c r="C1784" s="144"/>
      <c r="D1784" s="144"/>
      <c r="E1784" s="144"/>
      <c r="F1784" s="144"/>
      <c r="G1784" s="42"/>
      <c r="H1784" s="42"/>
      <c r="I1784" s="42"/>
      <c r="J1784" s="42"/>
      <c r="K1784" s="42"/>
      <c r="L1784" s="42"/>
      <c r="M1784" s="42"/>
      <c r="N1784" s="43">
        <f>SUM(G1784*$D$8+H1784*$D$5+I1784*$D$9+J1784*$D$6+K1784*$D$11+L1784*$D$10+M1784*$D$7)</f>
        <v>0</v>
      </c>
      <c r="O1784" s="97" t="e">
        <f>VLOOKUP(B1784,#REF!,14,0)</f>
        <v>#REF!</v>
      </c>
      <c r="P1784" s="106">
        <f>SUM((((I1784+L1784)/1300*0.35)+(J1784+M1784)/14.5*0.35)+(K1784/85)*0.3)*100</f>
        <v>0</v>
      </c>
    </row>
    <row r="1785" spans="1:16" ht="15" customHeight="1">
      <c r="A1785" s="41">
        <f>RANK(N1785,$N$18:$N$1857)</f>
        <v>522</v>
      </c>
      <c r="B1785" s="146"/>
      <c r="C1785" s="144"/>
      <c r="D1785" s="144"/>
      <c r="E1785" s="144"/>
      <c r="F1785" s="144"/>
      <c r="G1785" s="42"/>
      <c r="H1785" s="42"/>
      <c r="I1785" s="42"/>
      <c r="J1785" s="42"/>
      <c r="K1785" s="42"/>
      <c r="L1785" s="42"/>
      <c r="M1785" s="42"/>
      <c r="N1785" s="43">
        <f>SUM(G1785*$D$8+H1785*$D$5+I1785*$D$9+J1785*$D$6+K1785*$D$11+L1785*$D$10+M1785*$D$7)</f>
        <v>0</v>
      </c>
      <c r="O1785" s="97" t="e">
        <f>VLOOKUP(B1785,#REF!,14,0)</f>
        <v>#REF!</v>
      </c>
      <c r="P1785" s="106">
        <f>SUM((((I1785+L1785)/1300*0.35)+(J1785+M1785)/14.5*0.35)+(K1785/85)*0.3)*100</f>
        <v>0</v>
      </c>
    </row>
    <row r="1786" spans="1:16" ht="15" customHeight="1">
      <c r="A1786" s="41">
        <f>RANK(N1786,$N$18:$N$1857)</f>
        <v>522</v>
      </c>
      <c r="B1786" s="146"/>
      <c r="C1786" s="144"/>
      <c r="D1786" s="144"/>
      <c r="E1786" s="144"/>
      <c r="F1786" s="144"/>
      <c r="G1786" s="42"/>
      <c r="H1786" s="42"/>
      <c r="I1786" s="42"/>
      <c r="J1786" s="42"/>
      <c r="K1786" s="42"/>
      <c r="L1786" s="42"/>
      <c r="M1786" s="42"/>
      <c r="N1786" s="43">
        <f>SUM(G1786*$D$8+H1786*$D$5+I1786*$D$9+J1786*$D$6+K1786*$D$11+L1786*$D$10+M1786*$D$7)</f>
        <v>0</v>
      </c>
      <c r="O1786" s="97" t="e">
        <f>VLOOKUP(B1786,#REF!,14,0)</f>
        <v>#REF!</v>
      </c>
      <c r="P1786" s="106">
        <f>SUM((((I1786+L1786)/1300*0.35)+(J1786+M1786)/14.5*0.35)+(K1786/85)*0.3)*100</f>
        <v>0</v>
      </c>
    </row>
    <row r="1787" spans="1:16" ht="15" customHeight="1">
      <c r="A1787" s="41">
        <f>RANK(N1787,$N$18:$N$1857)</f>
        <v>522</v>
      </c>
      <c r="B1787" s="146"/>
      <c r="C1787" s="144"/>
      <c r="D1787" s="144"/>
      <c r="E1787" s="144"/>
      <c r="F1787" s="144"/>
      <c r="G1787" s="42"/>
      <c r="H1787" s="42"/>
      <c r="I1787" s="42"/>
      <c r="J1787" s="42"/>
      <c r="K1787" s="42"/>
      <c r="L1787" s="42"/>
      <c r="M1787" s="42"/>
      <c r="N1787" s="43">
        <f>SUM(G1787*$D$8+H1787*$D$5+I1787*$D$9+J1787*$D$6+K1787*$D$11+L1787*$D$10+M1787*$D$7)</f>
        <v>0</v>
      </c>
      <c r="O1787" s="97" t="e">
        <f>VLOOKUP(B1787,#REF!,14,0)</f>
        <v>#REF!</v>
      </c>
      <c r="P1787" s="106">
        <f>SUM((((I1787+L1787)/1300*0.35)+(J1787+M1787)/14.5*0.35)+(K1787/85)*0.3)*100</f>
        <v>0</v>
      </c>
    </row>
    <row r="1788" spans="1:16" ht="15" customHeight="1">
      <c r="A1788" s="41">
        <f>RANK(N1788,$N$18:$N$1857)</f>
        <v>522</v>
      </c>
      <c r="B1788" s="146"/>
      <c r="C1788" s="144"/>
      <c r="D1788" s="144"/>
      <c r="E1788" s="144"/>
      <c r="F1788" s="144"/>
      <c r="G1788" s="42"/>
      <c r="H1788" s="42"/>
      <c r="I1788" s="42"/>
      <c r="J1788" s="42"/>
      <c r="K1788" s="42"/>
      <c r="L1788" s="42"/>
      <c r="M1788" s="42"/>
      <c r="N1788" s="43">
        <f>SUM(G1788*$D$8+H1788*$D$5+I1788*$D$9+J1788*$D$6+K1788*$D$11+L1788*$D$10+M1788*$D$7)</f>
        <v>0</v>
      </c>
      <c r="O1788" s="97" t="e">
        <f>VLOOKUP(B1788,#REF!,14,0)</f>
        <v>#REF!</v>
      </c>
      <c r="P1788" s="106">
        <f>SUM((((I1788+L1788)/1300*0.35)+(J1788+M1788)/14.5*0.35)+(K1788/85)*0.3)*100</f>
        <v>0</v>
      </c>
    </row>
    <row r="1789" spans="1:16" ht="15" customHeight="1">
      <c r="A1789" s="41">
        <f>RANK(N1789,$N$18:$N$1857)</f>
        <v>522</v>
      </c>
      <c r="B1789" s="146"/>
      <c r="C1789" s="144"/>
      <c r="D1789" s="144"/>
      <c r="E1789" s="144"/>
      <c r="F1789" s="144"/>
      <c r="G1789" s="42"/>
      <c r="H1789" s="42"/>
      <c r="I1789" s="42"/>
      <c r="J1789" s="42"/>
      <c r="K1789" s="42"/>
      <c r="L1789" s="42"/>
      <c r="M1789" s="42"/>
      <c r="N1789" s="43">
        <f>SUM(G1789*$D$8+H1789*$D$5+I1789*$D$9+J1789*$D$6+K1789*$D$11+L1789*$D$10+M1789*$D$7)</f>
        <v>0</v>
      </c>
      <c r="O1789" s="97" t="e">
        <f>VLOOKUP(B1789,#REF!,14,0)</f>
        <v>#REF!</v>
      </c>
      <c r="P1789" s="106">
        <f>SUM((((I1789+L1789)/1300*0.35)+(J1789+M1789)/14.5*0.35)+(K1789/85)*0.3)*100</f>
        <v>0</v>
      </c>
    </row>
    <row r="1790" spans="1:16" ht="15" customHeight="1">
      <c r="A1790" s="41">
        <f>RANK(N1790,$N$18:$N$1857)</f>
        <v>522</v>
      </c>
      <c r="B1790" s="146"/>
      <c r="C1790" s="144"/>
      <c r="D1790" s="144"/>
      <c r="E1790" s="144"/>
      <c r="F1790" s="144"/>
      <c r="G1790" s="42"/>
      <c r="H1790" s="42"/>
      <c r="I1790" s="42"/>
      <c r="J1790" s="42"/>
      <c r="K1790" s="42"/>
      <c r="L1790" s="42"/>
      <c r="M1790" s="42"/>
      <c r="N1790" s="43">
        <f>SUM(G1790*$D$8+H1790*$D$5+I1790*$D$9+J1790*$D$6+K1790*$D$11+L1790*$D$10+M1790*$D$7)</f>
        <v>0</v>
      </c>
      <c r="O1790" s="97" t="e">
        <f>VLOOKUP(B1790,#REF!,14,0)</f>
        <v>#REF!</v>
      </c>
      <c r="P1790" s="106">
        <f>SUM((((I1790+L1790)/1300*0.35)+(J1790+M1790)/14.5*0.35)+(K1790/85)*0.3)*100</f>
        <v>0</v>
      </c>
    </row>
    <row r="1791" spans="1:16" ht="15" customHeight="1">
      <c r="A1791" s="41">
        <f>RANK(N1791,$N$18:$N$1857)</f>
        <v>522</v>
      </c>
      <c r="B1791" s="143"/>
      <c r="C1791" s="144"/>
      <c r="D1791" s="144"/>
      <c r="E1791" s="144"/>
      <c r="F1791" s="144"/>
      <c r="G1791" s="42"/>
      <c r="H1791" s="42"/>
      <c r="I1791" s="42"/>
      <c r="J1791" s="42"/>
      <c r="K1791" s="42"/>
      <c r="L1791" s="42"/>
      <c r="M1791" s="42"/>
      <c r="N1791" s="43">
        <f>SUM(G1791*$D$8+H1791*$D$5+I1791*$D$9+J1791*$D$6+K1791*$D$11+L1791*$D$10+M1791*$D$7)</f>
        <v>0</v>
      </c>
      <c r="O1791" s="97" t="e">
        <f>VLOOKUP(B1791,#REF!,14,0)</f>
        <v>#REF!</v>
      </c>
      <c r="P1791" s="106">
        <f>SUM((((I1791+L1791)/1300*0.35)+(J1791+M1791)/14.5*0.35)+(K1791/85)*0.3)*100</f>
        <v>0</v>
      </c>
    </row>
    <row r="1792" spans="1:16" ht="15" customHeight="1">
      <c r="A1792" s="41">
        <f>RANK(N1792,$N$18:$N$1857)</f>
        <v>522</v>
      </c>
      <c r="B1792" s="146"/>
      <c r="C1792" s="144"/>
      <c r="D1792" s="144"/>
      <c r="E1792" s="144"/>
      <c r="F1792" s="144"/>
      <c r="G1792" s="42"/>
      <c r="H1792" s="42"/>
      <c r="I1792" s="42"/>
      <c r="J1792" s="42"/>
      <c r="K1792" s="42"/>
      <c r="L1792" s="42"/>
      <c r="M1792" s="42"/>
      <c r="N1792" s="43">
        <f>SUM(G1792*$D$8+H1792*$D$5+I1792*$D$9+J1792*$D$6+K1792*$D$11+L1792*$D$10+M1792*$D$7)</f>
        <v>0</v>
      </c>
      <c r="O1792" s="97" t="e">
        <f>VLOOKUP(B1792,#REF!,14,0)</f>
        <v>#REF!</v>
      </c>
      <c r="P1792" s="106">
        <f>SUM((((I1792+L1792)/1300*0.35)+(J1792+M1792)/14.5*0.35)+(K1792/85)*0.3)*100</f>
        <v>0</v>
      </c>
    </row>
    <row r="1793" spans="1:16" ht="15" customHeight="1">
      <c r="A1793" s="41">
        <f>RANK(N1793,$N$18:$N$1857)</f>
        <v>522</v>
      </c>
      <c r="B1793" s="146"/>
      <c r="C1793" s="144"/>
      <c r="D1793" s="144"/>
      <c r="E1793" s="144"/>
      <c r="F1793" s="144"/>
      <c r="G1793" s="42"/>
      <c r="H1793" s="42"/>
      <c r="I1793" s="42"/>
      <c r="J1793" s="42"/>
      <c r="K1793" s="42"/>
      <c r="L1793" s="42"/>
      <c r="M1793" s="42"/>
      <c r="N1793" s="43">
        <f>SUM(G1793*$D$8+H1793*$D$5+I1793*$D$9+J1793*$D$6+K1793*$D$11+L1793*$D$10+M1793*$D$7)</f>
        <v>0</v>
      </c>
      <c r="O1793" s="97" t="e">
        <f>VLOOKUP(B1793,#REF!,14,0)</f>
        <v>#REF!</v>
      </c>
      <c r="P1793" s="106">
        <f>SUM((((I1793+L1793)/1300*0.35)+(J1793+M1793)/14.5*0.35)+(K1793/85)*0.3)*100</f>
        <v>0</v>
      </c>
    </row>
    <row r="1794" spans="1:16" ht="15" customHeight="1">
      <c r="A1794" s="41">
        <f>RANK(N1794,$N$18:$N$1857)</f>
        <v>522</v>
      </c>
      <c r="B1794" s="146"/>
      <c r="C1794" s="144"/>
      <c r="D1794" s="144"/>
      <c r="E1794" s="144"/>
      <c r="F1794" s="144"/>
      <c r="G1794" s="42"/>
      <c r="H1794" s="42"/>
      <c r="I1794" s="42"/>
      <c r="J1794" s="42"/>
      <c r="K1794" s="42"/>
      <c r="L1794" s="42"/>
      <c r="M1794" s="42"/>
      <c r="N1794" s="43">
        <f>SUM(G1794*$D$8+H1794*$D$5+I1794*$D$9+J1794*$D$6+K1794*$D$11+L1794*$D$10+M1794*$D$7)</f>
        <v>0</v>
      </c>
      <c r="O1794" s="97" t="e">
        <f>VLOOKUP(B1794,#REF!,14,0)</f>
        <v>#REF!</v>
      </c>
      <c r="P1794" s="106">
        <f>SUM((((I1794+L1794)/1300*0.35)+(J1794+M1794)/14.5*0.35)+(K1794/85)*0.3)*100</f>
        <v>0</v>
      </c>
    </row>
    <row r="1795" spans="1:16" ht="15" customHeight="1">
      <c r="A1795" s="41">
        <f>RANK(N1795,$N$18:$N$1857)</f>
        <v>522</v>
      </c>
      <c r="B1795" s="146"/>
      <c r="C1795" s="144"/>
      <c r="D1795" s="144"/>
      <c r="E1795" s="144"/>
      <c r="F1795" s="144"/>
      <c r="G1795" s="42"/>
      <c r="H1795" s="42"/>
      <c r="I1795" s="42"/>
      <c r="J1795" s="42"/>
      <c r="K1795" s="42"/>
      <c r="L1795" s="42"/>
      <c r="M1795" s="42"/>
      <c r="N1795" s="43">
        <f>SUM(G1795*$D$8+H1795*$D$5+I1795*$D$9+J1795*$D$6+K1795*$D$11+L1795*$D$10+M1795*$D$7)</f>
        <v>0</v>
      </c>
      <c r="O1795" s="97" t="e">
        <f>VLOOKUP(B1795,#REF!,14,0)</f>
        <v>#REF!</v>
      </c>
      <c r="P1795" s="106">
        <f>SUM((((I1795+L1795)/1300*0.35)+(J1795+M1795)/14.5*0.35)+(K1795/85)*0.3)*100</f>
        <v>0</v>
      </c>
    </row>
    <row r="1796" spans="1:16" ht="15" customHeight="1">
      <c r="A1796" s="41">
        <f>RANK(N1796,$N$18:$N$1857)</f>
        <v>522</v>
      </c>
      <c r="B1796" s="146"/>
      <c r="C1796" s="144"/>
      <c r="D1796" s="144"/>
      <c r="E1796" s="144"/>
      <c r="F1796" s="144"/>
      <c r="G1796" s="42"/>
      <c r="H1796" s="42"/>
      <c r="I1796" s="42"/>
      <c r="J1796" s="42"/>
      <c r="K1796" s="42"/>
      <c r="L1796" s="42"/>
      <c r="M1796" s="42"/>
      <c r="N1796" s="43">
        <f>SUM(G1796*$D$8+H1796*$D$5+I1796*$D$9+J1796*$D$6+K1796*$D$11+L1796*$D$10+M1796*$D$7)</f>
        <v>0</v>
      </c>
      <c r="O1796" s="97" t="e">
        <f>VLOOKUP(B1796,#REF!,14,0)</f>
        <v>#REF!</v>
      </c>
      <c r="P1796" s="106">
        <f>SUM((((I1796+L1796)/1300*0.35)+(J1796+M1796)/14.5*0.35)+(K1796/85)*0.3)*100</f>
        <v>0</v>
      </c>
    </row>
    <row r="1797" spans="1:16" ht="15" customHeight="1">
      <c r="A1797" s="41">
        <f>RANK(N1797,$N$18:$N$1857)</f>
        <v>522</v>
      </c>
      <c r="B1797" s="146"/>
      <c r="C1797" s="144"/>
      <c r="D1797" s="144"/>
      <c r="E1797" s="144"/>
      <c r="F1797" s="144"/>
      <c r="G1797" s="42"/>
      <c r="H1797" s="42"/>
      <c r="I1797" s="42"/>
      <c r="J1797" s="42"/>
      <c r="K1797" s="42"/>
      <c r="L1797" s="42"/>
      <c r="M1797" s="42"/>
      <c r="N1797" s="43">
        <f>SUM(G1797*$D$8+H1797*$D$5+I1797*$D$9+J1797*$D$6+K1797*$D$11+L1797*$D$10+M1797*$D$7)</f>
        <v>0</v>
      </c>
      <c r="O1797" s="97" t="e">
        <f>VLOOKUP(B1797,#REF!,14,0)</f>
        <v>#REF!</v>
      </c>
      <c r="P1797" s="106">
        <f>SUM((((I1797+L1797)/1300*0.35)+(J1797+M1797)/14.5*0.35)+(K1797/85)*0.3)*100</f>
        <v>0</v>
      </c>
    </row>
    <row r="1798" spans="1:16" ht="15" customHeight="1">
      <c r="A1798" s="41">
        <f>RANK(N1798,$N$18:$N$1857)</f>
        <v>522</v>
      </c>
      <c r="B1798" s="146"/>
      <c r="C1798" s="144"/>
      <c r="D1798" s="144"/>
      <c r="E1798" s="144"/>
      <c r="F1798" s="144"/>
      <c r="G1798" s="42"/>
      <c r="H1798" s="42"/>
      <c r="I1798" s="42"/>
      <c r="J1798" s="42"/>
      <c r="K1798" s="42"/>
      <c r="L1798" s="42"/>
      <c r="M1798" s="42"/>
      <c r="N1798" s="43">
        <f>SUM(G1798*$D$8+H1798*$D$5+I1798*$D$9+J1798*$D$6+K1798*$D$11+L1798*$D$10+M1798*$D$7)</f>
        <v>0</v>
      </c>
      <c r="O1798" s="97" t="e">
        <f>VLOOKUP(B1798,#REF!,14,0)</f>
        <v>#REF!</v>
      </c>
      <c r="P1798" s="106">
        <f>SUM((((I1798+L1798)/1300*0.35)+(J1798+M1798)/14.5*0.35)+(K1798/85)*0.3)*100</f>
        <v>0</v>
      </c>
    </row>
    <row r="1799" spans="1:16" ht="15" customHeight="1">
      <c r="A1799" s="41">
        <f>RANK(N1799,$N$18:$N$1857)</f>
        <v>522</v>
      </c>
      <c r="B1799" s="146"/>
      <c r="C1799" s="144"/>
      <c r="D1799" s="144"/>
      <c r="E1799" s="144"/>
      <c r="F1799" s="144"/>
      <c r="G1799" s="42"/>
      <c r="H1799" s="42"/>
      <c r="I1799" s="42"/>
      <c r="J1799" s="42"/>
      <c r="K1799" s="42"/>
      <c r="L1799" s="42"/>
      <c r="M1799" s="42"/>
      <c r="N1799" s="43">
        <f>SUM(G1799*$D$8+H1799*$D$5+I1799*$D$9+J1799*$D$6+K1799*$D$11+L1799*$D$10+M1799*$D$7)</f>
        <v>0</v>
      </c>
      <c r="O1799" s="97" t="e">
        <f>VLOOKUP(B1799,#REF!,14,0)</f>
        <v>#REF!</v>
      </c>
      <c r="P1799" s="106">
        <f>SUM((((I1799+L1799)/1300*0.35)+(J1799+M1799)/14.5*0.35)+(K1799/85)*0.3)*100</f>
        <v>0</v>
      </c>
    </row>
    <row r="1800" spans="1:16" ht="15" customHeight="1">
      <c r="A1800" s="41">
        <f>RANK(N1800,$N$18:$N$1857)</f>
        <v>522</v>
      </c>
      <c r="B1800" s="146"/>
      <c r="C1800" s="144"/>
      <c r="D1800" s="144"/>
      <c r="E1800" s="144"/>
      <c r="F1800" s="144"/>
      <c r="G1800" s="42"/>
      <c r="H1800" s="42"/>
      <c r="I1800" s="42"/>
      <c r="J1800" s="42"/>
      <c r="K1800" s="42"/>
      <c r="L1800" s="42"/>
      <c r="M1800" s="42"/>
      <c r="N1800" s="43">
        <f>SUM(G1800*$D$8+H1800*$D$5+I1800*$D$9+J1800*$D$6+K1800*$D$11+L1800*$D$10+M1800*$D$7)</f>
        <v>0</v>
      </c>
      <c r="O1800" s="97" t="e">
        <f>VLOOKUP(B1800,#REF!,14,0)</f>
        <v>#REF!</v>
      </c>
      <c r="P1800" s="106">
        <f>SUM((((I1800+L1800)/1300*0.35)+(J1800+M1800)/14.5*0.35)+(K1800/85)*0.3)*100</f>
        <v>0</v>
      </c>
    </row>
    <row r="1801" spans="1:16" ht="15" customHeight="1">
      <c r="A1801" s="41">
        <f>RANK(N1801,$N$18:$N$1857)</f>
        <v>522</v>
      </c>
      <c r="B1801" s="146"/>
      <c r="C1801" s="144"/>
      <c r="D1801" s="144"/>
      <c r="E1801" s="144"/>
      <c r="F1801" s="144"/>
      <c r="G1801" s="42"/>
      <c r="H1801" s="42"/>
      <c r="I1801" s="42"/>
      <c r="J1801" s="42"/>
      <c r="K1801" s="42"/>
      <c r="L1801" s="42"/>
      <c r="M1801" s="42"/>
      <c r="N1801" s="43">
        <f>SUM(G1801*$D$8+H1801*$D$5+I1801*$D$9+J1801*$D$6+K1801*$D$11+L1801*$D$10+M1801*$D$7)</f>
        <v>0</v>
      </c>
      <c r="O1801" s="97" t="e">
        <f>VLOOKUP(B1801,#REF!,14,0)</f>
        <v>#REF!</v>
      </c>
      <c r="P1801" s="106">
        <f>SUM((((I1801+L1801)/1300*0.35)+(J1801+M1801)/14.5*0.35)+(K1801/85)*0.3)*100</f>
        <v>0</v>
      </c>
    </row>
    <row r="1802" spans="1:16" ht="15" customHeight="1">
      <c r="A1802" s="41">
        <f>RANK(N1802,$N$18:$N$1857)</f>
        <v>522</v>
      </c>
      <c r="B1802" s="146"/>
      <c r="C1802" s="144"/>
      <c r="D1802" s="144"/>
      <c r="E1802" s="144"/>
      <c r="F1802" s="144"/>
      <c r="G1802" s="42"/>
      <c r="H1802" s="42"/>
      <c r="I1802" s="42"/>
      <c r="J1802" s="42"/>
      <c r="K1802" s="42"/>
      <c r="L1802" s="42"/>
      <c r="M1802" s="42"/>
      <c r="N1802" s="43">
        <f>SUM(G1802*$D$8+H1802*$D$5+I1802*$D$9+J1802*$D$6+K1802*$D$11+L1802*$D$10+M1802*$D$7)</f>
        <v>0</v>
      </c>
      <c r="O1802" s="97" t="e">
        <f>VLOOKUP(B1802,#REF!,14,0)</f>
        <v>#REF!</v>
      </c>
      <c r="P1802" s="106">
        <f>SUM((((I1802+L1802)/1300*0.35)+(J1802+M1802)/14.5*0.35)+(K1802/85)*0.3)*100</f>
        <v>0</v>
      </c>
    </row>
    <row r="1803" spans="1:16" ht="15" customHeight="1">
      <c r="A1803" s="41">
        <f>RANK(N1803,$N$18:$N$1857)</f>
        <v>522</v>
      </c>
      <c r="B1803" s="146"/>
      <c r="C1803" s="144"/>
      <c r="D1803" s="144"/>
      <c r="E1803" s="144"/>
      <c r="F1803" s="144"/>
      <c r="G1803" s="42"/>
      <c r="H1803" s="42"/>
      <c r="I1803" s="42"/>
      <c r="J1803" s="42"/>
      <c r="K1803" s="42"/>
      <c r="L1803" s="42"/>
      <c r="M1803" s="42"/>
      <c r="N1803" s="43">
        <f>SUM(G1803*$D$8+H1803*$D$5+I1803*$D$9+J1803*$D$6+K1803*$D$11+L1803*$D$10+M1803*$D$7)</f>
        <v>0</v>
      </c>
      <c r="O1803" s="97" t="e">
        <f>VLOOKUP(B1803,#REF!,14,0)</f>
        <v>#REF!</v>
      </c>
      <c r="P1803" s="106">
        <f>SUM((((I1803+L1803)/1300*0.35)+(J1803+M1803)/14.5*0.35)+(K1803/85)*0.3)*100</f>
        <v>0</v>
      </c>
    </row>
    <row r="1804" spans="1:16" ht="15" customHeight="1">
      <c r="A1804" s="41">
        <f>RANK(N1804,$N$18:$N$1857)</f>
        <v>522</v>
      </c>
      <c r="B1804" s="143"/>
      <c r="C1804" s="144"/>
      <c r="D1804" s="144"/>
      <c r="E1804" s="144"/>
      <c r="F1804" s="144"/>
      <c r="G1804" s="42"/>
      <c r="H1804" s="42"/>
      <c r="I1804" s="42"/>
      <c r="J1804" s="42"/>
      <c r="K1804" s="42"/>
      <c r="L1804" s="42"/>
      <c r="M1804" s="42"/>
      <c r="N1804" s="43">
        <f>SUM(G1804*$D$8+H1804*$D$5+I1804*$D$9+J1804*$D$6+K1804*$D$11+L1804*$D$10+M1804*$D$7)</f>
        <v>0</v>
      </c>
      <c r="O1804" s="97" t="e">
        <f>VLOOKUP(B1804,#REF!,14,0)</f>
        <v>#REF!</v>
      </c>
      <c r="P1804" s="106">
        <f>SUM((((I1804+L1804)/1300*0.35)+(J1804+M1804)/14.5*0.35)+(K1804/85)*0.3)*100</f>
        <v>0</v>
      </c>
    </row>
    <row r="1805" spans="1:16" ht="15" customHeight="1">
      <c r="A1805" s="41">
        <f>RANK(N1805,$N$18:$N$1857)</f>
        <v>522</v>
      </c>
      <c r="B1805" s="143"/>
      <c r="C1805" s="144"/>
      <c r="D1805" s="144"/>
      <c r="E1805" s="144"/>
      <c r="F1805" s="144"/>
      <c r="G1805" s="42"/>
      <c r="H1805" s="42"/>
      <c r="I1805" s="42"/>
      <c r="J1805" s="42"/>
      <c r="K1805" s="42"/>
      <c r="L1805" s="42"/>
      <c r="M1805" s="42"/>
      <c r="N1805" s="43">
        <f>SUM(G1805*$D$8+H1805*$D$5+I1805*$D$9+J1805*$D$6+K1805*$D$11+L1805*$D$10+M1805*$D$7)</f>
        <v>0</v>
      </c>
      <c r="O1805" s="97" t="e">
        <f>VLOOKUP(B1805,#REF!,14,0)</f>
        <v>#REF!</v>
      </c>
      <c r="P1805" s="106">
        <f>SUM((((I1805+L1805)/1300*0.35)+(J1805+M1805)/14.5*0.35)+(K1805/85)*0.3)*100</f>
        <v>0</v>
      </c>
    </row>
    <row r="1806" spans="1:16" ht="15" customHeight="1">
      <c r="A1806" s="41">
        <f>RANK(N1806,$N$18:$N$1857)</f>
        <v>522</v>
      </c>
      <c r="B1806" s="146"/>
      <c r="C1806" s="144"/>
      <c r="D1806" s="144"/>
      <c r="E1806" s="144"/>
      <c r="F1806" s="144"/>
      <c r="G1806" s="42"/>
      <c r="H1806" s="42"/>
      <c r="I1806" s="42"/>
      <c r="J1806" s="42"/>
      <c r="K1806" s="42"/>
      <c r="L1806" s="42"/>
      <c r="M1806" s="42"/>
      <c r="N1806" s="43">
        <f>SUM(G1806*$D$8+H1806*$D$5+I1806*$D$9+J1806*$D$6+K1806*$D$11+L1806*$D$10+M1806*$D$7)</f>
        <v>0</v>
      </c>
      <c r="O1806" s="97" t="e">
        <f>VLOOKUP(B1806,#REF!,14,0)</f>
        <v>#REF!</v>
      </c>
      <c r="P1806" s="106">
        <f>SUM((((I1806+L1806)/1300*0.35)+(J1806+M1806)/14.5*0.35)+(K1806/85)*0.3)*100</f>
        <v>0</v>
      </c>
    </row>
    <row r="1807" spans="1:16" ht="15" customHeight="1">
      <c r="A1807" s="41">
        <f>RANK(N1807,$N$18:$N$1857)</f>
        <v>522</v>
      </c>
      <c r="B1807" s="146"/>
      <c r="C1807" s="144"/>
      <c r="D1807" s="144"/>
      <c r="E1807" s="144"/>
      <c r="F1807" s="144"/>
      <c r="G1807" s="42"/>
      <c r="H1807" s="42"/>
      <c r="I1807" s="42"/>
      <c r="J1807" s="42"/>
      <c r="K1807" s="42"/>
      <c r="L1807" s="42"/>
      <c r="M1807" s="42"/>
      <c r="N1807" s="43">
        <f>SUM(G1807*$D$8+H1807*$D$5+I1807*$D$9+J1807*$D$6+K1807*$D$11+L1807*$D$10+M1807*$D$7)</f>
        <v>0</v>
      </c>
      <c r="O1807" s="97" t="e">
        <f>VLOOKUP(B1807,#REF!,14,0)</f>
        <v>#REF!</v>
      </c>
      <c r="P1807" s="106">
        <f>SUM((((I1807+L1807)/1300*0.35)+(J1807+M1807)/14.5*0.35)+(K1807/85)*0.3)*100</f>
        <v>0</v>
      </c>
    </row>
    <row r="1808" spans="1:16" ht="15" customHeight="1">
      <c r="A1808" s="41">
        <f>RANK(N1808,$N$18:$N$1857)</f>
        <v>522</v>
      </c>
      <c r="B1808" s="146"/>
      <c r="C1808" s="144"/>
      <c r="D1808" s="144"/>
      <c r="E1808" s="144"/>
      <c r="F1808" s="144"/>
      <c r="G1808" s="42"/>
      <c r="H1808" s="42"/>
      <c r="I1808" s="42"/>
      <c r="J1808" s="42"/>
      <c r="K1808" s="42"/>
      <c r="L1808" s="42"/>
      <c r="M1808" s="42"/>
      <c r="N1808" s="43">
        <f>SUM(G1808*$D$8+H1808*$D$5+I1808*$D$9+J1808*$D$6+K1808*$D$11+L1808*$D$10+M1808*$D$7)</f>
        <v>0</v>
      </c>
      <c r="O1808" s="97" t="e">
        <f>VLOOKUP(B1808,#REF!,14,0)</f>
        <v>#REF!</v>
      </c>
      <c r="P1808" s="106">
        <f>SUM((((I1808+L1808)/1300*0.35)+(J1808+M1808)/14.5*0.35)+(K1808/85)*0.3)*100</f>
        <v>0</v>
      </c>
    </row>
    <row r="1809" spans="1:16" ht="15" customHeight="1">
      <c r="A1809" s="41">
        <f>RANK(N1809,$N$18:$N$1857)</f>
        <v>522</v>
      </c>
      <c r="B1809" s="146"/>
      <c r="C1809" s="144"/>
      <c r="D1809" s="144"/>
      <c r="E1809" s="144"/>
      <c r="F1809" s="144"/>
      <c r="G1809" s="42"/>
      <c r="H1809" s="42"/>
      <c r="I1809" s="42"/>
      <c r="J1809" s="42"/>
      <c r="K1809" s="42"/>
      <c r="L1809" s="42"/>
      <c r="M1809" s="42"/>
      <c r="N1809" s="43">
        <f>SUM(G1809*$D$8+H1809*$D$5+I1809*$D$9+J1809*$D$6+K1809*$D$11+L1809*$D$10+M1809*$D$7)</f>
        <v>0</v>
      </c>
      <c r="O1809" s="97" t="e">
        <f>VLOOKUP(B1809,#REF!,14,0)</f>
        <v>#REF!</v>
      </c>
      <c r="P1809" s="106">
        <f>SUM((((I1809+L1809)/1300*0.35)+(J1809+M1809)/14.5*0.35)+(K1809/85)*0.3)*100</f>
        <v>0</v>
      </c>
    </row>
    <row r="1810" spans="1:16" ht="15" customHeight="1">
      <c r="A1810" s="41">
        <f>RANK(N1810,$N$18:$N$1857)</f>
        <v>522</v>
      </c>
      <c r="B1810" s="146"/>
      <c r="C1810" s="144"/>
      <c r="D1810" s="144"/>
      <c r="E1810" s="144"/>
      <c r="F1810" s="144"/>
      <c r="G1810" s="42"/>
      <c r="H1810" s="42"/>
      <c r="I1810" s="42"/>
      <c r="J1810" s="42"/>
      <c r="K1810" s="42"/>
      <c r="L1810" s="42"/>
      <c r="M1810" s="42"/>
      <c r="N1810" s="43">
        <f>SUM(G1810*$D$8+H1810*$D$5+I1810*$D$9+J1810*$D$6+K1810*$D$11+L1810*$D$10+M1810*$D$7)</f>
        <v>0</v>
      </c>
      <c r="O1810" s="97" t="e">
        <f>VLOOKUP(B1810,#REF!,14,0)</f>
        <v>#REF!</v>
      </c>
      <c r="P1810" s="106">
        <f>SUM((((I1810+L1810)/1300*0.35)+(J1810+M1810)/14.5*0.35)+(K1810/85)*0.3)*100</f>
        <v>0</v>
      </c>
    </row>
    <row r="1811" spans="1:16" ht="15" customHeight="1">
      <c r="A1811" s="41">
        <f>RANK(N1811,$N$18:$N$1857)</f>
        <v>522</v>
      </c>
      <c r="B1811" s="146"/>
      <c r="C1811" s="144"/>
      <c r="D1811" s="144"/>
      <c r="E1811" s="144"/>
      <c r="F1811" s="144"/>
      <c r="G1811" s="42"/>
      <c r="H1811" s="42"/>
      <c r="I1811" s="42"/>
      <c r="J1811" s="42"/>
      <c r="K1811" s="42"/>
      <c r="L1811" s="42"/>
      <c r="M1811" s="42"/>
      <c r="N1811" s="43">
        <f>SUM(G1811*$D$8+H1811*$D$5+I1811*$D$9+J1811*$D$6+K1811*$D$11+L1811*$D$10+M1811*$D$7)</f>
        <v>0</v>
      </c>
      <c r="O1811" s="97" t="e">
        <f>VLOOKUP(B1811,#REF!,14,0)</f>
        <v>#REF!</v>
      </c>
      <c r="P1811" s="106">
        <f>SUM((((I1811+L1811)/1300*0.35)+(J1811+M1811)/14.5*0.35)+(K1811/85)*0.3)*100</f>
        <v>0</v>
      </c>
    </row>
    <row r="1812" spans="1:16" ht="15" customHeight="1">
      <c r="A1812" s="41">
        <f>RANK(N1812,$N$18:$N$1857)</f>
        <v>522</v>
      </c>
      <c r="B1812" s="147"/>
      <c r="C1812" s="144"/>
      <c r="D1812" s="144"/>
      <c r="E1812" s="144"/>
      <c r="F1812" s="144"/>
      <c r="G1812" s="42"/>
      <c r="H1812" s="42"/>
      <c r="I1812" s="42"/>
      <c r="J1812" s="42"/>
      <c r="K1812" s="42"/>
      <c r="L1812" s="42"/>
      <c r="M1812" s="42"/>
      <c r="N1812" s="43">
        <f>SUM(G1812*$D$8+H1812*$D$5+I1812*$D$9+J1812*$D$6+K1812*$D$11+L1812*$D$10+M1812*$D$7)</f>
        <v>0</v>
      </c>
      <c r="O1812" s="97" t="e">
        <f>VLOOKUP(B1812,#REF!,14,0)</f>
        <v>#REF!</v>
      </c>
      <c r="P1812" s="106">
        <f>SUM((((I1812+L1812)/1300*0.35)+(J1812+M1812)/14.5*0.35)+(K1812/85)*0.3)*100</f>
        <v>0</v>
      </c>
    </row>
    <row r="1813" spans="1:16" ht="15" customHeight="1">
      <c r="A1813" s="41">
        <f>RANK(N1813,$N$18:$N$1857)</f>
        <v>522</v>
      </c>
      <c r="B1813" s="146"/>
      <c r="C1813" s="144"/>
      <c r="D1813" s="144"/>
      <c r="E1813" s="144"/>
      <c r="F1813" s="144"/>
      <c r="G1813" s="42"/>
      <c r="H1813" s="42"/>
      <c r="I1813" s="42"/>
      <c r="J1813" s="42"/>
      <c r="K1813" s="42"/>
      <c r="L1813" s="42"/>
      <c r="M1813" s="42"/>
      <c r="N1813" s="43">
        <f>SUM(G1813*$D$8+H1813*$D$5+I1813*$D$9+J1813*$D$6+K1813*$D$11+L1813*$D$10+M1813*$D$7)</f>
        <v>0</v>
      </c>
      <c r="O1813" s="97" t="e">
        <f>VLOOKUP(B1813,#REF!,14,0)</f>
        <v>#REF!</v>
      </c>
      <c r="P1813" s="106">
        <f>SUM((((I1813+L1813)/1300*0.35)+(J1813+M1813)/14.5*0.35)+(K1813/85)*0.3)*100</f>
        <v>0</v>
      </c>
    </row>
    <row r="1814" spans="1:16" ht="15" customHeight="1">
      <c r="A1814" s="41">
        <f>RANK(N1814,$N$18:$N$1857)</f>
        <v>522</v>
      </c>
      <c r="B1814" s="146"/>
      <c r="C1814" s="144"/>
      <c r="D1814" s="144"/>
      <c r="E1814" s="144"/>
      <c r="F1814" s="144"/>
      <c r="G1814" s="42"/>
      <c r="H1814" s="42"/>
      <c r="I1814" s="42"/>
      <c r="J1814" s="42"/>
      <c r="K1814" s="42"/>
      <c r="L1814" s="42"/>
      <c r="M1814" s="42"/>
      <c r="N1814" s="43">
        <f>SUM(G1814*$D$8+H1814*$D$5+I1814*$D$9+J1814*$D$6+K1814*$D$11+L1814*$D$10+M1814*$D$7)</f>
        <v>0</v>
      </c>
      <c r="O1814" s="97" t="e">
        <f>VLOOKUP(B1814,#REF!,14,0)</f>
        <v>#REF!</v>
      </c>
      <c r="P1814" s="106">
        <f>SUM((((I1814+L1814)/1300*0.35)+(J1814+M1814)/14.5*0.35)+(K1814/85)*0.3)*100</f>
        <v>0</v>
      </c>
    </row>
    <row r="1815" spans="1:16" ht="15" customHeight="1">
      <c r="A1815" s="41">
        <f>RANK(N1815,$N$18:$N$1857)</f>
        <v>522</v>
      </c>
      <c r="B1815" s="146"/>
      <c r="C1815" s="144"/>
      <c r="D1815" s="144"/>
      <c r="E1815" s="144"/>
      <c r="F1815" s="144"/>
      <c r="G1815" s="42"/>
      <c r="H1815" s="42"/>
      <c r="I1815" s="42"/>
      <c r="J1815" s="42"/>
      <c r="K1815" s="42"/>
      <c r="L1815" s="42"/>
      <c r="M1815" s="42"/>
      <c r="N1815" s="43">
        <f>SUM(G1815*$D$8+H1815*$D$5+I1815*$D$9+J1815*$D$6+K1815*$D$11+L1815*$D$10+M1815*$D$7)</f>
        <v>0</v>
      </c>
      <c r="O1815" s="97" t="e">
        <f>VLOOKUP(B1815,#REF!,14,0)</f>
        <v>#REF!</v>
      </c>
      <c r="P1815" s="106">
        <f>SUM((((I1815+L1815)/1300*0.35)+(J1815+M1815)/14.5*0.35)+(K1815/85)*0.3)*100</f>
        <v>0</v>
      </c>
    </row>
    <row r="1816" spans="1:16" ht="15" customHeight="1">
      <c r="A1816" s="41">
        <f>RANK(N1816,$N$18:$N$1857)</f>
        <v>522</v>
      </c>
      <c r="B1816" s="146"/>
      <c r="C1816" s="144"/>
      <c r="D1816" s="144"/>
      <c r="E1816" s="144"/>
      <c r="F1816" s="144"/>
      <c r="G1816" s="42"/>
      <c r="H1816" s="42"/>
      <c r="I1816" s="42"/>
      <c r="J1816" s="42"/>
      <c r="K1816" s="42"/>
      <c r="L1816" s="42"/>
      <c r="M1816" s="42"/>
      <c r="N1816" s="43">
        <f>SUM(G1816*$D$8+H1816*$D$5+I1816*$D$9+J1816*$D$6+K1816*$D$11+L1816*$D$10+M1816*$D$7)</f>
        <v>0</v>
      </c>
      <c r="O1816" s="97" t="e">
        <f>VLOOKUP(B1816,#REF!,14,0)</f>
        <v>#REF!</v>
      </c>
      <c r="P1816" s="106">
        <f>SUM((((I1816+L1816)/1300*0.35)+(J1816+M1816)/14.5*0.35)+(K1816/85)*0.3)*100</f>
        <v>0</v>
      </c>
    </row>
    <row r="1817" spans="1:16" ht="15" customHeight="1">
      <c r="A1817" s="41">
        <f>RANK(N1817,$N$18:$N$1857)</f>
        <v>522</v>
      </c>
      <c r="B1817" s="146"/>
      <c r="C1817" s="144"/>
      <c r="D1817" s="144"/>
      <c r="E1817" s="144"/>
      <c r="F1817" s="144"/>
      <c r="G1817" s="42"/>
      <c r="H1817" s="42"/>
      <c r="I1817" s="42"/>
      <c r="J1817" s="42"/>
      <c r="K1817" s="42"/>
      <c r="L1817" s="42"/>
      <c r="M1817" s="42"/>
      <c r="N1817" s="43">
        <f>SUM(G1817*$D$8+H1817*$D$5+I1817*$D$9+J1817*$D$6+K1817*$D$11+L1817*$D$10+M1817*$D$7)</f>
        <v>0</v>
      </c>
      <c r="O1817" s="97" t="e">
        <f>VLOOKUP(B1817,#REF!,14,0)</f>
        <v>#REF!</v>
      </c>
      <c r="P1817" s="106">
        <f>SUM((((I1817+L1817)/1300*0.35)+(J1817+M1817)/14.5*0.35)+(K1817/85)*0.3)*100</f>
        <v>0</v>
      </c>
    </row>
    <row r="1818" spans="1:16" ht="15" customHeight="1">
      <c r="A1818" s="41">
        <f>RANK(N1818,$N$18:$N$1857)</f>
        <v>522</v>
      </c>
      <c r="B1818" s="146"/>
      <c r="C1818" s="144"/>
      <c r="D1818" s="144"/>
      <c r="E1818" s="144"/>
      <c r="F1818" s="144"/>
      <c r="G1818" s="42"/>
      <c r="H1818" s="42"/>
      <c r="I1818" s="42"/>
      <c r="J1818" s="42"/>
      <c r="K1818" s="42"/>
      <c r="L1818" s="42"/>
      <c r="M1818" s="42"/>
      <c r="N1818" s="43">
        <f>SUM(G1818*$D$8+H1818*$D$5+I1818*$D$9+J1818*$D$6+K1818*$D$11+L1818*$D$10+M1818*$D$7)</f>
        <v>0</v>
      </c>
      <c r="O1818" s="97" t="e">
        <f>VLOOKUP(B1818,#REF!,14,0)</f>
        <v>#REF!</v>
      </c>
      <c r="P1818" s="106">
        <f>SUM((((I1818+L1818)/1300*0.35)+(J1818+M1818)/14.5*0.35)+(K1818/85)*0.3)*100</f>
        <v>0</v>
      </c>
    </row>
    <row r="1819" spans="1:16" ht="15" customHeight="1">
      <c r="A1819" s="41">
        <f>RANK(N1819,$N$18:$N$1857)</f>
        <v>522</v>
      </c>
      <c r="B1819" s="146"/>
      <c r="C1819" s="144"/>
      <c r="D1819" s="144"/>
      <c r="E1819" s="144"/>
      <c r="F1819" s="144"/>
      <c r="G1819" s="42"/>
      <c r="H1819" s="42"/>
      <c r="I1819" s="42"/>
      <c r="J1819" s="42"/>
      <c r="K1819" s="42"/>
      <c r="L1819" s="42"/>
      <c r="M1819" s="42"/>
      <c r="N1819" s="43">
        <f>SUM(G1819*$D$8+H1819*$D$5+I1819*$D$9+J1819*$D$6+K1819*$D$11+L1819*$D$10+M1819*$D$7)</f>
        <v>0</v>
      </c>
      <c r="O1819" s="97" t="e">
        <f>VLOOKUP(B1819,#REF!,14,0)</f>
        <v>#REF!</v>
      </c>
      <c r="P1819" s="106">
        <f>SUM((((I1819+L1819)/1300*0.35)+(J1819+M1819)/14.5*0.35)+(K1819/85)*0.3)*100</f>
        <v>0</v>
      </c>
    </row>
    <row r="1820" spans="1:16" ht="15" customHeight="1">
      <c r="A1820" s="41">
        <f>RANK(N1820,$N$18:$N$1857)</f>
        <v>522</v>
      </c>
      <c r="B1820" s="146"/>
      <c r="C1820" s="144"/>
      <c r="D1820" s="144"/>
      <c r="E1820" s="144"/>
      <c r="F1820" s="144"/>
      <c r="G1820" s="42"/>
      <c r="H1820" s="42"/>
      <c r="I1820" s="42"/>
      <c r="J1820" s="42"/>
      <c r="K1820" s="42"/>
      <c r="L1820" s="42"/>
      <c r="M1820" s="42"/>
      <c r="N1820" s="43">
        <f>SUM(G1820*$D$8+H1820*$D$5+I1820*$D$9+J1820*$D$6+K1820*$D$11+L1820*$D$10+M1820*$D$7)</f>
        <v>0</v>
      </c>
      <c r="O1820" s="97" t="e">
        <f>VLOOKUP(B1820,#REF!,14,0)</f>
        <v>#REF!</v>
      </c>
      <c r="P1820" s="106">
        <f>SUM((((I1820+L1820)/1300*0.35)+(J1820+M1820)/14.5*0.35)+(K1820/85)*0.3)*100</f>
        <v>0</v>
      </c>
    </row>
    <row r="1821" spans="1:16" ht="15" customHeight="1">
      <c r="A1821" s="41">
        <f>RANK(N1821,$N$18:$N$1857)</f>
        <v>522</v>
      </c>
      <c r="B1821" s="146"/>
      <c r="C1821" s="144"/>
      <c r="D1821" s="144"/>
      <c r="E1821" s="144"/>
      <c r="F1821" s="144"/>
      <c r="G1821" s="42"/>
      <c r="H1821" s="42"/>
      <c r="I1821" s="42"/>
      <c r="J1821" s="42"/>
      <c r="K1821" s="42"/>
      <c r="L1821" s="42"/>
      <c r="M1821" s="42"/>
      <c r="N1821" s="43">
        <f>SUM(G1821*$D$8+H1821*$D$5+I1821*$D$9+J1821*$D$6+K1821*$D$11+L1821*$D$10+M1821*$D$7)</f>
        <v>0</v>
      </c>
      <c r="O1821" s="97" t="e">
        <f>VLOOKUP(B1821,#REF!,14,0)</f>
        <v>#REF!</v>
      </c>
      <c r="P1821" s="106">
        <f>SUM((((I1821+L1821)/1300*0.35)+(J1821+M1821)/14.5*0.35)+(K1821/85)*0.3)*100</f>
        <v>0</v>
      </c>
    </row>
    <row r="1822" spans="1:16" ht="15" customHeight="1">
      <c r="A1822" s="41">
        <f>RANK(N1822,$N$18:$N$1857)</f>
        <v>522</v>
      </c>
      <c r="B1822" s="143"/>
      <c r="C1822" s="144"/>
      <c r="D1822" s="144"/>
      <c r="E1822" s="144"/>
      <c r="F1822" s="144"/>
      <c r="G1822" s="42"/>
      <c r="H1822" s="42"/>
      <c r="I1822" s="42"/>
      <c r="J1822" s="42"/>
      <c r="K1822" s="42"/>
      <c r="L1822" s="42"/>
      <c r="M1822" s="42"/>
      <c r="N1822" s="43">
        <f>SUM(G1822*$D$8+H1822*$D$5+I1822*$D$9+J1822*$D$6+K1822*$D$11+L1822*$D$10+M1822*$D$7)</f>
        <v>0</v>
      </c>
      <c r="O1822" s="97" t="e">
        <f>VLOOKUP(B1822,#REF!,14,0)</f>
        <v>#REF!</v>
      </c>
      <c r="P1822" s="106">
        <f>SUM((((I1822+L1822)/1300*0.35)+(J1822+M1822)/14.5*0.35)+(K1822/85)*0.3)*100</f>
        <v>0</v>
      </c>
    </row>
    <row r="1823" spans="1:16" ht="15" customHeight="1">
      <c r="A1823" s="41">
        <f>RANK(N1823,$N$18:$N$1857)</f>
        <v>522</v>
      </c>
      <c r="B1823" s="143"/>
      <c r="C1823" s="144"/>
      <c r="D1823" s="144"/>
      <c r="E1823" s="144"/>
      <c r="F1823" s="144"/>
      <c r="G1823" s="42"/>
      <c r="H1823" s="42"/>
      <c r="I1823" s="42"/>
      <c r="J1823" s="42"/>
      <c r="K1823" s="42"/>
      <c r="L1823" s="42"/>
      <c r="M1823" s="42"/>
      <c r="N1823" s="43">
        <f>SUM(G1823*$D$8+H1823*$D$5+I1823*$D$9+J1823*$D$6+K1823*$D$11+L1823*$D$10+M1823*$D$7)</f>
        <v>0</v>
      </c>
      <c r="O1823" s="97" t="e">
        <f>VLOOKUP(B1823,#REF!,14,0)</f>
        <v>#REF!</v>
      </c>
      <c r="P1823" s="106">
        <f>SUM((((I1823+L1823)/1300*0.35)+(J1823+M1823)/14.5*0.35)+(K1823/85)*0.3)*100</f>
        <v>0</v>
      </c>
    </row>
    <row r="1824" spans="1:16" ht="15" customHeight="1">
      <c r="A1824" s="41">
        <f>RANK(N1824,$N$18:$N$1857)</f>
        <v>522</v>
      </c>
      <c r="B1824" s="143"/>
      <c r="C1824" s="144"/>
      <c r="D1824" s="144"/>
      <c r="E1824" s="144"/>
      <c r="F1824" s="144"/>
      <c r="G1824" s="42"/>
      <c r="H1824" s="42"/>
      <c r="I1824" s="42"/>
      <c r="J1824" s="42"/>
      <c r="K1824" s="42"/>
      <c r="L1824" s="42"/>
      <c r="M1824" s="42"/>
      <c r="N1824" s="43">
        <f>SUM(G1824*$D$8+H1824*$D$5+I1824*$D$9+J1824*$D$6+K1824*$D$11+L1824*$D$10+M1824*$D$7)</f>
        <v>0</v>
      </c>
      <c r="O1824" s="97" t="e">
        <f>VLOOKUP(B1824,#REF!,14,0)</f>
        <v>#REF!</v>
      </c>
      <c r="P1824" s="106">
        <f>SUM((((I1824+L1824)/1300*0.35)+(J1824+M1824)/14.5*0.35)+(K1824/85)*0.3)*100</f>
        <v>0</v>
      </c>
    </row>
    <row r="1825" spans="1:16" ht="15" customHeight="1">
      <c r="A1825" s="41">
        <f>RANK(N1825,$N$18:$N$1857)</f>
        <v>522</v>
      </c>
      <c r="B1825" s="143"/>
      <c r="C1825" s="144"/>
      <c r="D1825" s="144"/>
      <c r="E1825" s="144"/>
      <c r="F1825" s="144"/>
      <c r="G1825" s="42"/>
      <c r="H1825" s="42"/>
      <c r="I1825" s="42"/>
      <c r="J1825" s="42"/>
      <c r="K1825" s="42"/>
      <c r="L1825" s="42"/>
      <c r="M1825" s="42"/>
      <c r="N1825" s="43">
        <f>SUM(G1825*$D$8+H1825*$D$5+I1825*$D$9+J1825*$D$6+K1825*$D$11+L1825*$D$10+M1825*$D$7)</f>
        <v>0</v>
      </c>
      <c r="O1825" s="97" t="e">
        <f>VLOOKUP(B1825,#REF!,14,0)</f>
        <v>#REF!</v>
      </c>
      <c r="P1825" s="106">
        <f>SUM((((I1825+L1825)/1300*0.35)+(J1825+M1825)/14.5*0.35)+(K1825/85)*0.3)*100</f>
        <v>0</v>
      </c>
    </row>
    <row r="1826" spans="1:16" ht="15" customHeight="1">
      <c r="A1826" s="41">
        <f>RANK(N1826,$N$18:$N$1857)</f>
        <v>522</v>
      </c>
      <c r="B1826" s="146"/>
      <c r="C1826" s="144"/>
      <c r="D1826" s="144"/>
      <c r="E1826" s="144"/>
      <c r="F1826" s="144"/>
      <c r="G1826" s="42"/>
      <c r="H1826" s="42"/>
      <c r="I1826" s="42"/>
      <c r="J1826" s="42"/>
      <c r="K1826" s="42"/>
      <c r="L1826" s="42"/>
      <c r="M1826" s="42"/>
      <c r="N1826" s="43">
        <f>SUM(G1826*$D$8+H1826*$D$5+I1826*$D$9+J1826*$D$6+K1826*$D$11+L1826*$D$10+M1826*$D$7)</f>
        <v>0</v>
      </c>
      <c r="O1826" s="97" t="e">
        <f>VLOOKUP(B1826,#REF!,14,0)</f>
        <v>#REF!</v>
      </c>
      <c r="P1826" s="106">
        <f>SUM((((I1826+L1826)/1300*0.35)+(J1826+M1826)/14.5*0.35)+(K1826/85)*0.3)*100</f>
        <v>0</v>
      </c>
    </row>
    <row r="1827" spans="1:16" ht="15" customHeight="1">
      <c r="A1827" s="41">
        <f>RANK(N1827,$N$18:$N$1857)</f>
        <v>522</v>
      </c>
      <c r="B1827" s="146"/>
      <c r="C1827" s="144"/>
      <c r="D1827" s="144"/>
      <c r="E1827" s="144"/>
      <c r="F1827" s="144"/>
      <c r="G1827" s="42"/>
      <c r="H1827" s="42"/>
      <c r="I1827" s="42"/>
      <c r="J1827" s="42"/>
      <c r="K1827" s="42"/>
      <c r="L1827" s="42"/>
      <c r="M1827" s="42"/>
      <c r="N1827" s="43">
        <f>SUM(G1827*$D$8+H1827*$D$5+I1827*$D$9+J1827*$D$6+K1827*$D$11+L1827*$D$10+M1827*$D$7)</f>
        <v>0</v>
      </c>
      <c r="O1827" s="97" t="e">
        <f>VLOOKUP(B1827,#REF!,14,0)</f>
        <v>#REF!</v>
      </c>
      <c r="P1827" s="106">
        <f>SUM((((I1827+L1827)/1300*0.35)+(J1827+M1827)/14.5*0.35)+(K1827/85)*0.3)*100</f>
        <v>0</v>
      </c>
    </row>
    <row r="1828" spans="1:16" ht="15" customHeight="1">
      <c r="A1828" s="41">
        <f>RANK(N1828,$N$18:$N$1857)</f>
        <v>522</v>
      </c>
      <c r="B1828" s="146"/>
      <c r="C1828" s="144"/>
      <c r="D1828" s="144"/>
      <c r="E1828" s="144"/>
      <c r="F1828" s="144"/>
      <c r="G1828" s="42"/>
      <c r="H1828" s="42"/>
      <c r="I1828" s="42"/>
      <c r="J1828" s="42"/>
      <c r="K1828" s="42"/>
      <c r="L1828" s="42"/>
      <c r="M1828" s="42"/>
      <c r="N1828" s="43">
        <f>SUM(G1828*$D$8+H1828*$D$5+I1828*$D$9+J1828*$D$6+K1828*$D$11+L1828*$D$10+M1828*$D$7)</f>
        <v>0</v>
      </c>
      <c r="O1828" s="97" t="e">
        <f>VLOOKUP(B1828,#REF!,14,0)</f>
        <v>#REF!</v>
      </c>
      <c r="P1828" s="106">
        <f>SUM((((I1828+L1828)/1300*0.35)+(J1828+M1828)/14.5*0.35)+(K1828/85)*0.3)*100</f>
        <v>0</v>
      </c>
    </row>
    <row r="1829" spans="1:16" ht="15" customHeight="1">
      <c r="A1829" s="41">
        <f>RANK(N1829,$N$18:$N$1857)</f>
        <v>522</v>
      </c>
      <c r="B1829" s="146"/>
      <c r="C1829" s="144"/>
      <c r="D1829" s="144"/>
      <c r="E1829" s="144"/>
      <c r="F1829" s="144"/>
      <c r="G1829" s="42"/>
      <c r="H1829" s="42"/>
      <c r="I1829" s="42"/>
      <c r="J1829" s="42"/>
      <c r="K1829" s="42"/>
      <c r="L1829" s="42"/>
      <c r="M1829" s="42"/>
      <c r="N1829" s="43">
        <f>SUM(G1829*$D$8+H1829*$D$5+I1829*$D$9+J1829*$D$6+K1829*$D$11+L1829*$D$10+M1829*$D$7)</f>
        <v>0</v>
      </c>
      <c r="O1829" s="97" t="e">
        <f>VLOOKUP(B1829,#REF!,14,0)</f>
        <v>#REF!</v>
      </c>
      <c r="P1829" s="106">
        <f>SUM((((I1829+L1829)/1300*0.35)+(J1829+M1829)/14.5*0.35)+(K1829/85)*0.3)*100</f>
        <v>0</v>
      </c>
    </row>
    <row r="1830" spans="1:16" ht="15" customHeight="1">
      <c r="A1830" s="41">
        <f>RANK(N1830,$N$18:$N$1857)</f>
        <v>522</v>
      </c>
      <c r="B1830" s="146"/>
      <c r="C1830" s="144"/>
      <c r="D1830" s="144"/>
      <c r="E1830" s="144"/>
      <c r="F1830" s="144"/>
      <c r="G1830" s="42"/>
      <c r="H1830" s="42"/>
      <c r="I1830" s="42"/>
      <c r="J1830" s="42"/>
      <c r="K1830" s="42"/>
      <c r="L1830" s="42"/>
      <c r="M1830" s="42"/>
      <c r="N1830" s="43">
        <f>SUM(G1830*$D$8+H1830*$D$5+I1830*$D$9+J1830*$D$6+K1830*$D$11+L1830*$D$10+M1830*$D$7)</f>
        <v>0</v>
      </c>
      <c r="O1830" s="97" t="e">
        <f>VLOOKUP(B1830,#REF!,14,0)</f>
        <v>#REF!</v>
      </c>
      <c r="P1830" s="106">
        <f>SUM((((I1830+L1830)/1300*0.35)+(J1830+M1830)/14.5*0.35)+(K1830/85)*0.3)*100</f>
        <v>0</v>
      </c>
    </row>
    <row r="1831" spans="1:16" ht="15" customHeight="1">
      <c r="A1831" s="41">
        <f>RANK(N1831,$N$18:$N$1857)</f>
        <v>522</v>
      </c>
      <c r="B1831" s="146"/>
      <c r="C1831" s="144"/>
      <c r="D1831" s="144"/>
      <c r="E1831" s="144"/>
      <c r="F1831" s="144"/>
      <c r="G1831" s="42"/>
      <c r="H1831" s="42"/>
      <c r="I1831" s="42"/>
      <c r="J1831" s="42"/>
      <c r="K1831" s="42"/>
      <c r="L1831" s="42"/>
      <c r="M1831" s="42"/>
      <c r="N1831" s="43">
        <f>SUM(G1831*$D$8+H1831*$D$5+I1831*$D$9+J1831*$D$6+K1831*$D$11+L1831*$D$10+M1831*$D$7)</f>
        <v>0</v>
      </c>
      <c r="O1831" s="97" t="e">
        <f>VLOOKUP(B1831,#REF!,14,0)</f>
        <v>#REF!</v>
      </c>
      <c r="P1831" s="106">
        <f>SUM((((I1831+L1831)/1300*0.35)+(J1831+M1831)/14.5*0.35)+(K1831/85)*0.3)*100</f>
        <v>0</v>
      </c>
    </row>
    <row r="1832" spans="1:16" ht="15" customHeight="1">
      <c r="A1832" s="41">
        <f>RANK(N1832,$N$18:$N$1857)</f>
        <v>522</v>
      </c>
      <c r="B1832" s="146"/>
      <c r="C1832" s="144"/>
      <c r="D1832" s="144"/>
      <c r="E1832" s="144"/>
      <c r="F1832" s="144"/>
      <c r="G1832" s="42"/>
      <c r="H1832" s="42"/>
      <c r="I1832" s="42"/>
      <c r="J1832" s="42"/>
      <c r="K1832" s="42"/>
      <c r="L1832" s="42"/>
      <c r="M1832" s="42"/>
      <c r="N1832" s="43">
        <f>SUM(G1832*$D$8+H1832*$D$5+I1832*$D$9+J1832*$D$6+K1832*$D$11+L1832*$D$10+M1832*$D$7)</f>
        <v>0</v>
      </c>
      <c r="O1832" s="97" t="e">
        <f>VLOOKUP(B1832,#REF!,14,0)</f>
        <v>#REF!</v>
      </c>
      <c r="P1832" s="106">
        <f>SUM((((I1832+L1832)/1300*0.35)+(J1832+M1832)/14.5*0.35)+(K1832/85)*0.3)*100</f>
        <v>0</v>
      </c>
    </row>
    <row r="1833" spans="1:16" ht="15" customHeight="1">
      <c r="A1833" s="41">
        <f>RANK(N1833,$N$18:$N$1857)</f>
        <v>522</v>
      </c>
      <c r="B1833" s="143"/>
      <c r="C1833" s="144"/>
      <c r="D1833" s="144"/>
      <c r="E1833" s="144"/>
      <c r="F1833" s="144"/>
      <c r="G1833" s="42"/>
      <c r="H1833" s="42"/>
      <c r="I1833" s="42"/>
      <c r="J1833" s="42"/>
      <c r="K1833" s="42"/>
      <c r="L1833" s="42"/>
      <c r="M1833" s="42"/>
      <c r="N1833" s="43">
        <f>SUM(G1833*$D$8+H1833*$D$5+I1833*$D$9+J1833*$D$6+K1833*$D$11+L1833*$D$10+M1833*$D$7)</f>
        <v>0</v>
      </c>
      <c r="O1833" s="97" t="e">
        <f>VLOOKUP(B1833,#REF!,14,0)</f>
        <v>#REF!</v>
      </c>
      <c r="P1833" s="106">
        <f>SUM((((I1833+L1833)/1300*0.35)+(J1833+M1833)/14.5*0.35)+(K1833/85)*0.3)*100</f>
        <v>0</v>
      </c>
    </row>
    <row r="1834" spans="1:16" ht="15" customHeight="1">
      <c r="A1834" s="41">
        <f>RANK(N1834,$N$18:$N$1857)</f>
        <v>522</v>
      </c>
      <c r="B1834" s="146"/>
      <c r="C1834" s="144"/>
      <c r="D1834" s="144"/>
      <c r="E1834" s="144"/>
      <c r="F1834" s="144"/>
      <c r="G1834" s="42"/>
      <c r="H1834" s="42"/>
      <c r="I1834" s="42"/>
      <c r="J1834" s="42"/>
      <c r="K1834" s="42"/>
      <c r="L1834" s="42"/>
      <c r="M1834" s="42"/>
      <c r="N1834" s="43">
        <f>SUM(G1834*$D$8+H1834*$D$5+I1834*$D$9+J1834*$D$6+K1834*$D$11+L1834*$D$10+M1834*$D$7)</f>
        <v>0</v>
      </c>
      <c r="O1834" s="97" t="e">
        <f>VLOOKUP(B1834,#REF!,14,0)</f>
        <v>#REF!</v>
      </c>
      <c r="P1834" s="106">
        <f>SUM((((I1834+L1834)/1300*0.35)+(J1834+M1834)/14.5*0.35)+(K1834/85)*0.3)*100</f>
        <v>0</v>
      </c>
    </row>
    <row r="1835" spans="1:16" ht="15" customHeight="1">
      <c r="A1835" s="41">
        <f>RANK(N1835,$N$18:$N$1857)</f>
        <v>522</v>
      </c>
      <c r="B1835" s="146"/>
      <c r="C1835" s="144"/>
      <c r="D1835" s="144"/>
      <c r="E1835" s="144"/>
      <c r="F1835" s="144"/>
      <c r="G1835" s="42"/>
      <c r="H1835" s="42"/>
      <c r="I1835" s="42"/>
      <c r="J1835" s="42"/>
      <c r="K1835" s="42"/>
      <c r="L1835" s="42"/>
      <c r="M1835" s="42"/>
      <c r="N1835" s="43">
        <f>SUM(G1835*$D$8+H1835*$D$5+I1835*$D$9+J1835*$D$6+K1835*$D$11+L1835*$D$10+M1835*$D$7)</f>
        <v>0</v>
      </c>
      <c r="O1835" s="97" t="e">
        <f>VLOOKUP(B1835,#REF!,14,0)</f>
        <v>#REF!</v>
      </c>
      <c r="P1835" s="106">
        <f>SUM((((I1835+L1835)/1300*0.35)+(J1835+M1835)/14.5*0.35)+(K1835/85)*0.3)*100</f>
        <v>0</v>
      </c>
    </row>
    <row r="1836" spans="1:16" ht="15" customHeight="1">
      <c r="A1836" s="41">
        <f>RANK(N1836,$N$18:$N$1857)</f>
        <v>522</v>
      </c>
      <c r="B1836" s="146"/>
      <c r="C1836" s="144"/>
      <c r="D1836" s="144"/>
      <c r="E1836" s="144"/>
      <c r="F1836" s="144"/>
      <c r="G1836" s="42"/>
      <c r="H1836" s="42"/>
      <c r="I1836" s="42"/>
      <c r="J1836" s="42"/>
      <c r="K1836" s="42"/>
      <c r="L1836" s="42"/>
      <c r="M1836" s="42"/>
      <c r="N1836" s="43">
        <f>SUM(G1836*$D$8+H1836*$D$5+I1836*$D$9+J1836*$D$6+K1836*$D$11+L1836*$D$10+M1836*$D$7)</f>
        <v>0</v>
      </c>
      <c r="O1836" s="97" t="e">
        <f>VLOOKUP(B1836,#REF!,14,0)</f>
        <v>#REF!</v>
      </c>
      <c r="P1836" s="106">
        <f>SUM((((I1836+L1836)/1300*0.35)+(J1836+M1836)/14.5*0.35)+(K1836/85)*0.3)*100</f>
        <v>0</v>
      </c>
    </row>
    <row r="1837" spans="1:16" ht="15" customHeight="1">
      <c r="A1837" s="41">
        <f>RANK(N1837,$N$18:$N$1857)</f>
        <v>522</v>
      </c>
      <c r="B1837" s="146"/>
      <c r="C1837" s="144"/>
      <c r="D1837" s="144"/>
      <c r="E1837" s="144"/>
      <c r="F1837" s="144"/>
      <c r="G1837" s="42"/>
      <c r="H1837" s="42"/>
      <c r="I1837" s="42"/>
      <c r="J1837" s="42"/>
      <c r="K1837" s="42"/>
      <c r="L1837" s="42"/>
      <c r="M1837" s="42"/>
      <c r="N1837" s="43">
        <f>SUM(G1837*$D$8+H1837*$D$5+I1837*$D$9+J1837*$D$6+K1837*$D$11+L1837*$D$10+M1837*$D$7)</f>
        <v>0</v>
      </c>
      <c r="O1837" s="97" t="e">
        <f>VLOOKUP(B1837,#REF!,14,0)</f>
        <v>#REF!</v>
      </c>
      <c r="P1837" s="106">
        <f>SUM((((I1837+L1837)/1300*0.35)+(J1837+M1837)/14.5*0.35)+(K1837/85)*0.3)*100</f>
        <v>0</v>
      </c>
    </row>
    <row r="1838" spans="1:16" ht="15" customHeight="1">
      <c r="A1838" s="41">
        <f>RANK(N1838,$N$18:$N$1857)</f>
        <v>522</v>
      </c>
      <c r="B1838" s="146"/>
      <c r="C1838" s="144"/>
      <c r="D1838" s="144"/>
      <c r="E1838" s="144"/>
      <c r="F1838" s="144"/>
      <c r="G1838" s="42"/>
      <c r="H1838" s="42"/>
      <c r="I1838" s="42"/>
      <c r="J1838" s="42"/>
      <c r="K1838" s="42"/>
      <c r="L1838" s="42"/>
      <c r="M1838" s="42"/>
      <c r="N1838" s="43">
        <f>SUM(G1838*$D$8+H1838*$D$5+I1838*$D$9+J1838*$D$6+K1838*$D$11+L1838*$D$10+M1838*$D$7)</f>
        <v>0</v>
      </c>
      <c r="O1838" s="97" t="e">
        <f>VLOOKUP(B1838,#REF!,14,0)</f>
        <v>#REF!</v>
      </c>
      <c r="P1838" s="106">
        <f>SUM((((I1838+L1838)/1300*0.35)+(J1838+M1838)/14.5*0.35)+(K1838/85)*0.3)*100</f>
        <v>0</v>
      </c>
    </row>
    <row r="1839" spans="1:16" ht="15" customHeight="1">
      <c r="A1839" s="41">
        <f>RANK(N1839,$N$18:$N$1857)</f>
        <v>522</v>
      </c>
      <c r="B1839" s="146"/>
      <c r="C1839" s="144"/>
      <c r="D1839" s="144"/>
      <c r="E1839" s="144"/>
      <c r="F1839" s="144"/>
      <c r="G1839" s="42"/>
      <c r="H1839" s="42"/>
      <c r="I1839" s="42"/>
      <c r="J1839" s="42"/>
      <c r="K1839" s="42"/>
      <c r="L1839" s="42"/>
      <c r="M1839" s="42"/>
      <c r="N1839" s="43">
        <f>SUM(G1839*$D$8+H1839*$D$5+I1839*$D$9+J1839*$D$6+K1839*$D$11+L1839*$D$10+M1839*$D$7)</f>
        <v>0</v>
      </c>
      <c r="O1839" s="97" t="e">
        <f>VLOOKUP(B1839,#REF!,14,0)</f>
        <v>#REF!</v>
      </c>
      <c r="P1839" s="106">
        <f>SUM((((I1839+L1839)/1300*0.35)+(J1839+M1839)/14.5*0.35)+(K1839/85)*0.3)*100</f>
        <v>0</v>
      </c>
    </row>
    <row r="1840" spans="1:16" ht="15" customHeight="1">
      <c r="A1840" s="41">
        <f>RANK(N1840,$N$18:$N$1857)</f>
        <v>522</v>
      </c>
      <c r="B1840" s="146"/>
      <c r="C1840" s="144"/>
      <c r="D1840" s="144"/>
      <c r="E1840" s="144"/>
      <c r="F1840" s="144"/>
      <c r="G1840" s="42"/>
      <c r="H1840" s="42"/>
      <c r="I1840" s="42"/>
      <c r="J1840" s="42"/>
      <c r="K1840" s="42"/>
      <c r="L1840" s="42"/>
      <c r="M1840" s="42"/>
      <c r="N1840" s="43">
        <f>SUM(G1840*$D$8+H1840*$D$5+I1840*$D$9+J1840*$D$6+K1840*$D$11+L1840*$D$10+M1840*$D$7)</f>
        <v>0</v>
      </c>
      <c r="O1840" s="97" t="e">
        <f>VLOOKUP(B1840,#REF!,14,0)</f>
        <v>#REF!</v>
      </c>
      <c r="P1840" s="106">
        <f>SUM((((I1840+L1840)/1300*0.35)+(J1840+M1840)/14.5*0.35)+(K1840/85)*0.3)*100</f>
        <v>0</v>
      </c>
    </row>
    <row r="1841" spans="1:16" ht="15" customHeight="1">
      <c r="A1841" s="41">
        <f>RANK(N1841,$N$18:$N$1857)</f>
        <v>522</v>
      </c>
      <c r="B1841" s="146"/>
      <c r="C1841" s="144"/>
      <c r="D1841" s="144"/>
      <c r="E1841" s="144"/>
      <c r="F1841" s="144"/>
      <c r="G1841" s="42"/>
      <c r="H1841" s="42"/>
      <c r="I1841" s="42"/>
      <c r="J1841" s="42"/>
      <c r="K1841" s="42"/>
      <c r="L1841" s="42"/>
      <c r="M1841" s="42"/>
      <c r="N1841" s="43">
        <f>SUM(G1841*$D$8+H1841*$D$5+I1841*$D$9+J1841*$D$6+K1841*$D$11+L1841*$D$10+M1841*$D$7)</f>
        <v>0</v>
      </c>
      <c r="O1841" s="97" t="e">
        <f>VLOOKUP(B1841,#REF!,14,0)</f>
        <v>#REF!</v>
      </c>
      <c r="P1841" s="106">
        <f>SUM((((I1841+L1841)/1300*0.35)+(J1841+M1841)/14.5*0.35)+(K1841/85)*0.3)*100</f>
        <v>0</v>
      </c>
    </row>
    <row r="1842" spans="1:16" ht="15" customHeight="1">
      <c r="A1842" s="41">
        <f>RANK(N1842,$N$18:$N$1857)</f>
        <v>522</v>
      </c>
      <c r="B1842" s="146"/>
      <c r="C1842" s="144"/>
      <c r="D1842" s="144"/>
      <c r="E1842" s="144"/>
      <c r="F1842" s="144"/>
      <c r="G1842" s="42"/>
      <c r="H1842" s="42"/>
      <c r="I1842" s="42"/>
      <c r="J1842" s="42"/>
      <c r="K1842" s="42"/>
      <c r="L1842" s="42"/>
      <c r="M1842" s="42"/>
      <c r="N1842" s="43">
        <f>SUM(G1842*$D$8+H1842*$D$5+I1842*$D$9+J1842*$D$6+K1842*$D$11+L1842*$D$10+M1842*$D$7)</f>
        <v>0</v>
      </c>
      <c r="O1842" s="97" t="e">
        <f>VLOOKUP(B1842,#REF!,14,0)</f>
        <v>#REF!</v>
      </c>
      <c r="P1842" s="106">
        <f>SUM((((I1842+L1842)/1300*0.35)+(J1842+M1842)/14.5*0.35)+(K1842/85)*0.3)*100</f>
        <v>0</v>
      </c>
    </row>
    <row r="1843" spans="1:16" ht="15" customHeight="1">
      <c r="A1843" s="41">
        <f>RANK(N1843,$N$18:$N$1857)</f>
        <v>522</v>
      </c>
      <c r="B1843" s="146"/>
      <c r="C1843" s="144"/>
      <c r="D1843" s="144"/>
      <c r="E1843" s="144"/>
      <c r="F1843" s="144"/>
      <c r="G1843" s="42"/>
      <c r="H1843" s="42"/>
      <c r="I1843" s="42"/>
      <c r="J1843" s="42"/>
      <c r="K1843" s="42"/>
      <c r="L1843" s="42"/>
      <c r="M1843" s="42"/>
      <c r="N1843" s="43">
        <f>SUM(G1843*$D$8+H1843*$D$5+I1843*$D$9+J1843*$D$6+K1843*$D$11+L1843*$D$10+M1843*$D$7)</f>
        <v>0</v>
      </c>
      <c r="O1843" s="97" t="e">
        <f>VLOOKUP(B1843,#REF!,14,0)</f>
        <v>#REF!</v>
      </c>
      <c r="P1843" s="106">
        <f>SUM((((I1843+L1843)/1300*0.35)+(J1843+M1843)/14.5*0.35)+(K1843/85)*0.3)*100</f>
        <v>0</v>
      </c>
    </row>
    <row r="1844" spans="1:16" ht="15" customHeight="1">
      <c r="A1844" s="41">
        <f>RANK(N1844,$N$18:$N$1857)</f>
        <v>522</v>
      </c>
      <c r="B1844" s="146"/>
      <c r="C1844" s="144"/>
      <c r="D1844" s="144"/>
      <c r="E1844" s="144"/>
      <c r="F1844" s="144"/>
      <c r="G1844" s="42"/>
      <c r="H1844" s="42"/>
      <c r="I1844" s="42"/>
      <c r="J1844" s="42"/>
      <c r="K1844" s="42"/>
      <c r="L1844" s="42"/>
      <c r="M1844" s="42"/>
      <c r="N1844" s="43">
        <f>SUM(G1844*$D$8+H1844*$D$5+I1844*$D$9+J1844*$D$6+K1844*$D$11+L1844*$D$10+M1844*$D$7)</f>
        <v>0</v>
      </c>
      <c r="O1844" s="97" t="e">
        <f>VLOOKUP(B1844,#REF!,14,0)</f>
        <v>#REF!</v>
      </c>
      <c r="P1844" s="106">
        <f>SUM((((I1844+L1844)/1300*0.35)+(J1844+M1844)/14.5*0.35)+(K1844/85)*0.3)*100</f>
        <v>0</v>
      </c>
    </row>
    <row r="1845" spans="1:16" ht="15" customHeight="1">
      <c r="A1845" s="41">
        <f>RANK(N1845,$N$18:$N$1857)</f>
        <v>522</v>
      </c>
      <c r="B1845" s="146"/>
      <c r="C1845" s="144"/>
      <c r="D1845" s="144"/>
      <c r="E1845" s="144"/>
      <c r="F1845" s="144"/>
      <c r="G1845" s="42"/>
      <c r="H1845" s="42"/>
      <c r="I1845" s="42"/>
      <c r="J1845" s="42"/>
      <c r="K1845" s="42"/>
      <c r="L1845" s="42"/>
      <c r="M1845" s="42"/>
      <c r="N1845" s="43">
        <f>SUM(G1845*$D$8+H1845*$D$5+I1845*$D$9+J1845*$D$6+K1845*$D$11+L1845*$D$10+M1845*$D$7)</f>
        <v>0</v>
      </c>
      <c r="O1845" s="97" t="e">
        <f>VLOOKUP(B1845,#REF!,14,0)</f>
        <v>#REF!</v>
      </c>
      <c r="P1845" s="106">
        <f>SUM((((I1845+L1845)/1300*0.35)+(J1845+M1845)/14.5*0.35)+(K1845/85)*0.3)*100</f>
        <v>0</v>
      </c>
    </row>
    <row r="1846" spans="1:16" ht="15" customHeight="1">
      <c r="A1846" s="41">
        <f>RANK(N1846,$N$18:$N$1857)</f>
        <v>522</v>
      </c>
      <c r="B1846" s="143"/>
      <c r="C1846" s="144"/>
      <c r="D1846" s="144"/>
      <c r="E1846" s="144"/>
      <c r="F1846" s="144"/>
      <c r="G1846" s="42"/>
      <c r="H1846" s="42"/>
      <c r="I1846" s="42"/>
      <c r="J1846" s="42"/>
      <c r="K1846" s="42"/>
      <c r="L1846" s="42"/>
      <c r="M1846" s="42"/>
      <c r="N1846" s="43">
        <f>SUM(G1846*$D$8+H1846*$D$5+I1846*$D$9+J1846*$D$6+K1846*$D$11+L1846*$D$10+M1846*$D$7)</f>
        <v>0</v>
      </c>
      <c r="O1846" s="97" t="e">
        <f>VLOOKUP(B1846,#REF!,14,0)</f>
        <v>#REF!</v>
      </c>
      <c r="P1846" s="106">
        <f>SUM((((I1846+L1846)/1300*0.35)+(J1846+M1846)/14.5*0.35)+(K1846/85)*0.3)*100</f>
        <v>0</v>
      </c>
    </row>
    <row r="1847" spans="1:16" ht="15" customHeight="1">
      <c r="A1847" s="41">
        <f>RANK(N1847,$N$18:$N$1857)</f>
        <v>522</v>
      </c>
      <c r="B1847" s="151"/>
      <c r="C1847" s="144"/>
      <c r="D1847" s="144"/>
      <c r="E1847" s="144"/>
      <c r="F1847" s="144"/>
      <c r="G1847" s="42"/>
      <c r="H1847" s="42"/>
      <c r="I1847" s="42"/>
      <c r="J1847" s="42"/>
      <c r="K1847" s="42"/>
      <c r="L1847" s="42"/>
      <c r="M1847" s="42"/>
      <c r="N1847" s="43">
        <f>SUM(G1847*$D$8+H1847*$D$5+I1847*$D$9+J1847*$D$6+K1847*$D$11+L1847*$D$10+M1847*$D$7)</f>
        <v>0</v>
      </c>
      <c r="O1847" s="97" t="e">
        <f>VLOOKUP(B1847,#REF!,14,0)</f>
        <v>#REF!</v>
      </c>
      <c r="P1847" s="106">
        <f>SUM((((I1847+L1847)/1300*0.35)+(J1847+M1847)/14.5*0.35)+(K1847/85)*0.3)*100</f>
        <v>0</v>
      </c>
    </row>
    <row r="1848" spans="1:16" ht="15" customHeight="1">
      <c r="A1848" s="41">
        <f>RANK(N1848,$N$18:$N$1857)</f>
        <v>522</v>
      </c>
      <c r="B1848" s="151"/>
      <c r="C1848" s="144"/>
      <c r="D1848" s="144"/>
      <c r="E1848" s="144"/>
      <c r="F1848" s="144"/>
      <c r="G1848" s="42"/>
      <c r="H1848" s="42"/>
      <c r="I1848" s="42"/>
      <c r="J1848" s="42"/>
      <c r="K1848" s="42"/>
      <c r="L1848" s="42"/>
      <c r="M1848" s="42"/>
      <c r="N1848" s="43">
        <f>SUM(G1848*$D$8+H1848*$D$5+I1848*$D$9+J1848*$D$6+K1848*$D$11+L1848*$D$10+M1848*$D$7)</f>
        <v>0</v>
      </c>
      <c r="O1848" s="97" t="e">
        <f>VLOOKUP(B1848,#REF!,14,0)</f>
        <v>#REF!</v>
      </c>
      <c r="P1848" s="106">
        <f>SUM((((I1848+L1848)/1300*0.35)+(J1848+M1848)/14.5*0.35)+(K1848/85)*0.3)*100</f>
        <v>0</v>
      </c>
    </row>
    <row r="1849" spans="1:16" ht="15" customHeight="1">
      <c r="A1849" s="41">
        <f>RANK(N1849,$N$18:$N$1857)</f>
        <v>522</v>
      </c>
      <c r="B1849" s="151"/>
      <c r="C1849" s="144"/>
      <c r="D1849" s="144"/>
      <c r="E1849" s="144"/>
      <c r="F1849" s="144"/>
      <c r="G1849" s="42"/>
      <c r="H1849" s="42"/>
      <c r="I1849" s="42"/>
      <c r="J1849" s="42"/>
      <c r="K1849" s="42"/>
      <c r="L1849" s="42"/>
      <c r="M1849" s="42"/>
      <c r="N1849" s="43">
        <f>SUM(G1849*$D$8+H1849*$D$5+I1849*$D$9+J1849*$D$6+K1849*$D$11+L1849*$D$10+M1849*$D$7)</f>
        <v>0</v>
      </c>
      <c r="O1849" s="97" t="e">
        <f>VLOOKUP(B1849,#REF!,14,0)</f>
        <v>#REF!</v>
      </c>
      <c r="P1849" s="106">
        <f>SUM((((I1849+L1849)/1300*0.35)+(J1849+M1849)/14.5*0.35)+(K1849/85)*0.3)*100</f>
        <v>0</v>
      </c>
    </row>
    <row r="1850" spans="1:16" ht="15" customHeight="1">
      <c r="A1850" s="41">
        <f>RANK(N1850,$N$18:$N$1857)</f>
        <v>522</v>
      </c>
      <c r="B1850" s="151"/>
      <c r="C1850" s="144"/>
      <c r="D1850" s="144"/>
      <c r="E1850" s="144"/>
      <c r="F1850" s="144"/>
      <c r="G1850" s="42"/>
      <c r="H1850" s="42"/>
      <c r="I1850" s="42"/>
      <c r="J1850" s="42"/>
      <c r="K1850" s="42"/>
      <c r="L1850" s="42"/>
      <c r="M1850" s="42"/>
      <c r="N1850" s="43">
        <f>SUM(G1850*$D$8+H1850*$D$5+I1850*$D$9+J1850*$D$6+K1850*$D$11+L1850*$D$10+M1850*$D$7)</f>
        <v>0</v>
      </c>
      <c r="O1850" s="97" t="e">
        <f>VLOOKUP(B1850,#REF!,14,0)</f>
        <v>#REF!</v>
      </c>
      <c r="P1850" s="106">
        <f>SUM((((I1850+L1850)/1300*0.35)+(J1850+M1850)/14.5*0.35)+(K1850/85)*0.3)*100</f>
        <v>0</v>
      </c>
    </row>
    <row r="1851" spans="1:16" ht="15" customHeight="1">
      <c r="A1851" s="41">
        <f>RANK(N1851,$N$18:$N$1857)</f>
        <v>522</v>
      </c>
      <c r="B1851" s="151"/>
      <c r="C1851" s="144"/>
      <c r="D1851" s="144"/>
      <c r="E1851" s="144"/>
      <c r="F1851" s="144"/>
      <c r="G1851" s="42"/>
      <c r="H1851" s="42"/>
      <c r="I1851" s="42"/>
      <c r="J1851" s="42"/>
      <c r="K1851" s="42"/>
      <c r="L1851" s="42"/>
      <c r="M1851" s="42"/>
      <c r="N1851" s="43">
        <f>SUM(G1851*$D$8+H1851*$D$5+I1851*$D$9+J1851*$D$6+K1851*$D$11+L1851*$D$10+M1851*$D$7)</f>
        <v>0</v>
      </c>
      <c r="O1851" s="97" t="e">
        <f>VLOOKUP(B1851,#REF!,14,0)</f>
        <v>#REF!</v>
      </c>
      <c r="P1851" s="106">
        <f>SUM((((I1851+L1851)/1300*0.35)+(J1851+M1851)/14.5*0.35)+(K1851/85)*0.3)*100</f>
        <v>0</v>
      </c>
    </row>
    <row r="1852" spans="1:16" ht="15" customHeight="1">
      <c r="A1852" s="41">
        <f>RANK(N1852,$N$18:$N$1857)</f>
        <v>522</v>
      </c>
      <c r="B1852" s="151"/>
      <c r="C1852" s="144"/>
      <c r="D1852" s="144"/>
      <c r="E1852" s="144"/>
      <c r="F1852" s="144"/>
      <c r="G1852" s="42"/>
      <c r="H1852" s="42"/>
      <c r="I1852" s="42"/>
      <c r="J1852" s="42"/>
      <c r="K1852" s="42"/>
      <c r="L1852" s="42"/>
      <c r="M1852" s="42"/>
      <c r="N1852" s="43">
        <f>SUM(G1852*$D$8+H1852*$D$5+I1852*$D$9+J1852*$D$6+K1852*$D$11+L1852*$D$10+M1852*$D$7)</f>
        <v>0</v>
      </c>
      <c r="O1852" s="97" t="e">
        <f>VLOOKUP(B1852,#REF!,14,0)</f>
        <v>#REF!</v>
      </c>
      <c r="P1852" s="106">
        <f>SUM((((I1852+L1852)/1300*0.35)+(J1852+M1852)/14.5*0.35)+(K1852/85)*0.3)*100</f>
        <v>0</v>
      </c>
    </row>
    <row r="1853" spans="1:16" ht="15" customHeight="1">
      <c r="A1853" s="41">
        <f>RANK(N1853,$N$18:$N$1857)</f>
        <v>522</v>
      </c>
      <c r="B1853" s="151"/>
      <c r="C1853" s="144"/>
      <c r="D1853" s="144"/>
      <c r="E1853" s="144"/>
      <c r="F1853" s="144"/>
      <c r="G1853" s="42"/>
      <c r="H1853" s="42"/>
      <c r="I1853" s="42"/>
      <c r="J1853" s="42"/>
      <c r="K1853" s="42"/>
      <c r="L1853" s="42"/>
      <c r="M1853" s="42"/>
      <c r="N1853" s="43">
        <f>SUM(G1853*$D$8+H1853*$D$5+I1853*$D$9+J1853*$D$6+K1853*$D$11+L1853*$D$10+M1853*$D$7)</f>
        <v>0</v>
      </c>
      <c r="O1853" s="97" t="e">
        <f>VLOOKUP(B1853,#REF!,14,0)</f>
        <v>#REF!</v>
      </c>
      <c r="P1853" s="106">
        <f>SUM((((I1853+L1853)/1300*0.35)+(J1853+M1853)/14.5*0.35)+(K1853/85)*0.3)*100</f>
        <v>0</v>
      </c>
    </row>
    <row r="1854" spans="1:16" ht="15" customHeight="1">
      <c r="A1854" s="41">
        <f>RANK(N1854,$N$18:$N$1857)</f>
        <v>522</v>
      </c>
      <c r="B1854" s="151"/>
      <c r="C1854" s="144"/>
      <c r="D1854" s="144"/>
      <c r="E1854" s="144"/>
      <c r="F1854" s="144"/>
      <c r="G1854" s="42"/>
      <c r="H1854" s="42"/>
      <c r="I1854" s="42"/>
      <c r="J1854" s="42"/>
      <c r="K1854" s="42"/>
      <c r="L1854" s="42"/>
      <c r="M1854" s="42"/>
      <c r="N1854" s="43">
        <f>SUM(G1854*$D$8+H1854*$D$5+I1854*$D$9+J1854*$D$6+K1854*$D$11+L1854*$D$10+M1854*$D$7)</f>
        <v>0</v>
      </c>
      <c r="O1854" s="97" t="e">
        <f>VLOOKUP(B1854,#REF!,14,0)</f>
        <v>#REF!</v>
      </c>
      <c r="P1854" s="106">
        <f>SUM((((I1854+L1854)/1300*0.35)+(J1854+M1854)/14.5*0.35)+(K1854/85)*0.3)*100</f>
        <v>0</v>
      </c>
    </row>
    <row r="1855" spans="1:16" ht="15" customHeight="1">
      <c r="A1855" s="41">
        <f>RANK(N1855,$N$18:$N$1857)</f>
        <v>522</v>
      </c>
      <c r="B1855" s="151"/>
      <c r="C1855" s="144"/>
      <c r="D1855" s="144"/>
      <c r="E1855" s="144"/>
      <c r="F1855" s="144"/>
      <c r="G1855" s="42"/>
      <c r="H1855" s="42"/>
      <c r="I1855" s="42"/>
      <c r="J1855" s="42"/>
      <c r="K1855" s="42"/>
      <c r="L1855" s="42"/>
      <c r="M1855" s="42"/>
      <c r="N1855" s="43">
        <f>SUM(G1855*$D$8+H1855*$D$5+I1855*$D$9+J1855*$D$6+K1855*$D$11+L1855*$D$10+M1855*$D$7)</f>
        <v>0</v>
      </c>
      <c r="O1855" s="97" t="e">
        <f>VLOOKUP(B1855,#REF!,14,0)</f>
        <v>#REF!</v>
      </c>
      <c r="P1855" s="106">
        <f>SUM((((I1855+L1855)/1300*0.35)+(J1855+M1855)/14.5*0.35)+(K1855/85)*0.3)*100</f>
        <v>0</v>
      </c>
    </row>
    <row r="1856" spans="1:16" ht="15" customHeight="1">
      <c r="A1856" s="41">
        <f>RANK(N1856,$N$18:$N$1857)</f>
        <v>522</v>
      </c>
      <c r="B1856" s="151"/>
      <c r="C1856" s="144"/>
      <c r="D1856" s="144"/>
      <c r="E1856" s="144"/>
      <c r="F1856" s="144"/>
      <c r="G1856" s="42"/>
      <c r="H1856" s="42"/>
      <c r="I1856" s="42"/>
      <c r="J1856" s="42"/>
      <c r="K1856" s="42"/>
      <c r="L1856" s="42"/>
      <c r="M1856" s="42"/>
      <c r="N1856" s="43">
        <f>SUM(G1856*$D$8+H1856*$D$5+I1856*$D$9+J1856*$D$6+K1856*$D$11+L1856*$D$10+M1856*$D$7)</f>
        <v>0</v>
      </c>
      <c r="O1856" s="97" t="e">
        <f>VLOOKUP(B1856,#REF!,14,0)</f>
        <v>#REF!</v>
      </c>
      <c r="P1856" s="106">
        <f>SUM((((I1856+L1856)/1300*0.35)+(J1856+M1856)/14.5*0.35)+(K1856/85)*0.3)*100</f>
        <v>0</v>
      </c>
    </row>
  </sheetData>
  <autoFilter ref="A17:P1856" xr:uid="{70082C77-4978-4661-8511-A30FCC1509CF}">
    <sortState xmlns:xlrd2="http://schemas.microsoft.com/office/spreadsheetml/2017/richdata2" ref="A18:P1856">
      <sortCondition descending="1" ref="N17:N1856"/>
    </sortState>
  </autoFilter>
  <conditionalFormatting sqref="A17:U17 A1:P1">
    <cfRule type="notContainsBlanks" dxfId="185" priority="215">
      <formula>LEN(TRIM(A1))&gt;0</formula>
    </cfRule>
  </conditionalFormatting>
  <conditionalFormatting sqref="A17:U17 A1:P1">
    <cfRule type="notContainsBlanks" dxfId="184" priority="216">
      <formula>LEN(TRIM(A1))&gt;0</formula>
    </cfRule>
  </conditionalFormatting>
  <conditionalFormatting sqref="G14:G16">
    <cfRule type="notContainsBlanks" dxfId="183" priority="217">
      <formula>LEN(TRIM(G14))&gt;0</formula>
    </cfRule>
  </conditionalFormatting>
  <conditionalFormatting sqref="P11">
    <cfRule type="notContainsBlanks" dxfId="182" priority="218">
      <formula>LEN(TRIM(P11))&gt;0</formula>
    </cfRule>
  </conditionalFormatting>
  <conditionalFormatting sqref="A1049:P1557 A1048 G1048:P1048 A1559:P1856 A1558 G1558:P1558 A559:P851 A853:P1047 A852 N852:P852 A18:A558 N18:P558">
    <cfRule type="expression" dxfId="181" priority="192">
      <formula>MOD(ROW(),2)=0</formula>
    </cfRule>
  </conditionalFormatting>
  <conditionalFormatting sqref="B1048:F1048 B233:F234 B236:F245 B260:F276 B278:F280 B286:F287 B293:F294 B299:F302 B304:F306 B311:F316 B320:F334 B506:F508 B385:F385 B551:F551 B289:F291 B511:F512 B554:F555 B497:F497 B457:F457 B337:F343 B387:F399 B354:F374 B410:F425 B528:F534 B468:F469 B558:F558 B522:F526 B247:F250 B252:F258 B406:F408 B440:F450 B459:F466 B376:F378 B96:F96 B402:F404 B452:F455 B537:F540 B98:F112 B282:F284 C281:F281 B380:F383 B480:F485 F479 G18:M558 B18:F27 B471:F478 F470 B542:F548 B514:F520 C336:F336 B345:F352 F344 B493:F495 B427:F438 B499:F504 B487:F491">
    <cfRule type="expression" dxfId="180" priority="190">
      <formula>MOD(ROW(),2)=0</formula>
    </cfRule>
    <cfRule type="expression" priority="191">
      <formula>MOD(ROW(),2)=0</formula>
    </cfRule>
  </conditionalFormatting>
  <conditionalFormatting sqref="B1558:F1558">
    <cfRule type="expression" dxfId="179" priority="189">
      <formula>MOD(ROW(),2)=0</formula>
    </cfRule>
  </conditionalFormatting>
  <conditionalFormatting sqref="B852:M852">
    <cfRule type="expression" dxfId="178" priority="187">
      <formula>MOD(ROW(),2)=0</formula>
    </cfRule>
    <cfRule type="expression" priority="188">
      <formula>MOD(ROW(),2)=0</formula>
    </cfRule>
  </conditionalFormatting>
  <conditionalFormatting sqref="B46:F58 C45:F45 F32 B29:F31 B40:F41 B132:F138 B149:F158 B160:F168 B170:F178 B180:F187 B220:F225 B229:F230 B216:F218 B118:F127 B114:F116 B60:F62 B64:F93 B201:F206 B43:F44 B198:F199 B140:F147 B196:F196 B208:F214 B189:F194 F188">
    <cfRule type="expression" dxfId="177" priority="185">
      <formula>MOD(ROW(),2)=0</formula>
    </cfRule>
    <cfRule type="expression" priority="186">
      <formula>MOD(ROW(),2)=0</formula>
    </cfRule>
  </conditionalFormatting>
  <conditionalFormatting sqref="B45">
    <cfRule type="expression" dxfId="176" priority="183">
      <formula>MOD(ROW(),2)=0</formula>
    </cfRule>
    <cfRule type="expression" priority="184">
      <formula>MOD(ROW(),2)=0</formula>
    </cfRule>
  </conditionalFormatting>
  <conditionalFormatting sqref="B32:E32">
    <cfRule type="expression" dxfId="175" priority="179">
      <formula>MOD(ROW(),2)=0</formula>
    </cfRule>
    <cfRule type="expression" priority="180">
      <formula>MOD(ROW(),2)=0</formula>
    </cfRule>
  </conditionalFormatting>
  <conditionalFormatting sqref="B28:F28">
    <cfRule type="expression" dxfId="174" priority="177">
      <formula>MOD(ROW(),2)=0</formula>
    </cfRule>
    <cfRule type="expression" priority="178">
      <formula>MOD(ROW(),2)=0</formula>
    </cfRule>
  </conditionalFormatting>
  <conditionalFormatting sqref="B33:F34 B36:F36">
    <cfRule type="expression" dxfId="173" priority="175">
      <formula>MOD(ROW(),2)=0</formula>
    </cfRule>
    <cfRule type="expression" priority="176">
      <formula>MOD(ROW(),2)=0</formula>
    </cfRule>
  </conditionalFormatting>
  <conditionalFormatting sqref="B128:F131">
    <cfRule type="expression" dxfId="171" priority="171">
      <formula>MOD(ROW(),2)=0</formula>
    </cfRule>
    <cfRule type="expression" priority="172">
      <formula>MOD(ROW(),2)=0</formula>
    </cfRule>
  </conditionalFormatting>
  <conditionalFormatting sqref="B148:F148">
    <cfRule type="expression" dxfId="170" priority="169">
      <formula>MOD(ROW(),2)=0</formula>
    </cfRule>
    <cfRule type="expression" priority="170">
      <formula>MOD(ROW(),2)=0</formula>
    </cfRule>
  </conditionalFormatting>
  <conditionalFormatting sqref="B159:F159">
    <cfRule type="expression" dxfId="169" priority="167">
      <formula>MOD(ROW(),2)=0</formula>
    </cfRule>
    <cfRule type="expression" priority="168">
      <formula>MOD(ROW(),2)=0</formula>
    </cfRule>
  </conditionalFormatting>
  <conditionalFormatting sqref="B169:F169">
    <cfRule type="expression" dxfId="168" priority="165">
      <formula>MOD(ROW(),2)=0</formula>
    </cfRule>
    <cfRule type="expression" priority="166">
      <formula>MOD(ROW(),2)=0</formula>
    </cfRule>
  </conditionalFormatting>
  <conditionalFormatting sqref="B179:F179">
    <cfRule type="expression" dxfId="167" priority="163">
      <formula>MOD(ROW(),2)=0</formula>
    </cfRule>
    <cfRule type="expression" priority="164">
      <formula>MOD(ROW(),2)=0</formula>
    </cfRule>
  </conditionalFormatting>
  <conditionalFormatting sqref="B219:F219">
    <cfRule type="expression" dxfId="166" priority="161">
      <formula>MOD(ROW(),2)=0</formula>
    </cfRule>
    <cfRule type="expression" priority="162">
      <formula>MOD(ROW(),2)=0</formula>
    </cfRule>
  </conditionalFormatting>
  <conditionalFormatting sqref="B226:F228">
    <cfRule type="expression" dxfId="165" priority="159">
      <formula>MOD(ROW(),2)=0</formula>
    </cfRule>
    <cfRule type="expression" priority="160">
      <formula>MOD(ROW(),2)=0</formula>
    </cfRule>
  </conditionalFormatting>
  <conditionalFormatting sqref="B231:F231">
    <cfRule type="expression" dxfId="164" priority="157">
      <formula>MOD(ROW(),2)=0</formula>
    </cfRule>
    <cfRule type="expression" priority="158">
      <formula>MOD(ROW(),2)=0</formula>
    </cfRule>
  </conditionalFormatting>
  <conditionalFormatting sqref="B235:F235">
    <cfRule type="expression" dxfId="163" priority="155">
      <formula>MOD(ROW(),2)=0</formula>
    </cfRule>
    <cfRule type="expression" priority="156">
      <formula>MOD(ROW(),2)=0</formula>
    </cfRule>
  </conditionalFormatting>
  <conditionalFormatting sqref="B259:F259">
    <cfRule type="expression" dxfId="162" priority="153">
      <formula>MOD(ROW(),2)=0</formula>
    </cfRule>
    <cfRule type="expression" priority="154">
      <formula>MOD(ROW(),2)=0</formula>
    </cfRule>
  </conditionalFormatting>
  <conditionalFormatting sqref="B215:F215">
    <cfRule type="expression" dxfId="161" priority="151">
      <formula>MOD(ROW(),2)=0</formula>
    </cfRule>
    <cfRule type="expression" priority="152">
      <formula>MOD(ROW(),2)=0</formula>
    </cfRule>
  </conditionalFormatting>
  <conditionalFormatting sqref="B277:F277">
    <cfRule type="expression" dxfId="160" priority="149">
      <formula>MOD(ROW(),2)=0</formula>
    </cfRule>
    <cfRule type="expression" priority="150">
      <formula>MOD(ROW(),2)=0</formula>
    </cfRule>
  </conditionalFormatting>
  <conditionalFormatting sqref="B292:F292">
    <cfRule type="expression" dxfId="159" priority="145">
      <formula>MOD(ROW(),2)=0</formula>
    </cfRule>
    <cfRule type="expression" priority="146">
      <formula>MOD(ROW(),2)=0</formula>
    </cfRule>
  </conditionalFormatting>
  <conditionalFormatting sqref="B295:F295">
    <cfRule type="expression" dxfId="158" priority="143">
      <formula>MOD(ROW(),2)=0</formula>
    </cfRule>
    <cfRule type="expression" priority="144">
      <formula>MOD(ROW(),2)=0</formula>
    </cfRule>
  </conditionalFormatting>
  <conditionalFormatting sqref="B303:F303">
    <cfRule type="expression" dxfId="157" priority="141">
      <formula>MOD(ROW(),2)=0</formula>
    </cfRule>
    <cfRule type="expression" priority="142">
      <formula>MOD(ROW(),2)=0</formula>
    </cfRule>
  </conditionalFormatting>
  <conditionalFormatting sqref="B307:F310">
    <cfRule type="expression" dxfId="156" priority="139">
      <formula>MOD(ROW(),2)=0</formula>
    </cfRule>
    <cfRule type="expression" priority="140">
      <formula>MOD(ROW(),2)=0</formula>
    </cfRule>
  </conditionalFormatting>
  <conditionalFormatting sqref="B317:F317">
    <cfRule type="expression" dxfId="155" priority="137">
      <formula>MOD(ROW(),2)=0</formula>
    </cfRule>
    <cfRule type="expression" priority="138">
      <formula>MOD(ROW(),2)=0</formula>
    </cfRule>
  </conditionalFormatting>
  <conditionalFormatting sqref="B505:F505">
    <cfRule type="expression" dxfId="154" priority="135">
      <formula>MOD(ROW(),2)=0</formula>
    </cfRule>
    <cfRule type="expression" priority="136">
      <formula>MOD(ROW(),2)=0</formula>
    </cfRule>
  </conditionalFormatting>
  <conditionalFormatting sqref="B384:F384">
    <cfRule type="expression" dxfId="153" priority="133">
      <formula>MOD(ROW(),2)=0</formula>
    </cfRule>
    <cfRule type="expression" priority="134">
      <formula>MOD(ROW(),2)=0</formula>
    </cfRule>
  </conditionalFormatting>
  <conditionalFormatting sqref="B117:F117">
    <cfRule type="expression" dxfId="151" priority="129">
      <formula>MOD(ROW(),2)=0</formula>
    </cfRule>
    <cfRule type="expression" priority="130">
      <formula>MOD(ROW(),2)=0</formula>
    </cfRule>
  </conditionalFormatting>
  <conditionalFormatting sqref="B318:F319">
    <cfRule type="expression" dxfId="150" priority="107">
      <formula>MOD(ROW(),2)=0</formula>
    </cfRule>
    <cfRule type="expression" priority="108">
      <formula>MOD(ROW(),2)=0</formula>
    </cfRule>
  </conditionalFormatting>
  <conditionalFormatting sqref="B510:F510">
    <cfRule type="expression" dxfId="149" priority="123">
      <formula>MOD(ROW(),2)=0</formula>
    </cfRule>
    <cfRule type="expression" priority="124">
      <formula>MOD(ROW(),2)=0</formula>
    </cfRule>
  </conditionalFormatting>
  <conditionalFormatting sqref="B288:F288">
    <cfRule type="expression" dxfId="148" priority="125">
      <formula>MOD(ROW(),2)=0</formula>
    </cfRule>
    <cfRule type="expression" priority="126">
      <formula>MOD(ROW(),2)=0</formula>
    </cfRule>
  </conditionalFormatting>
  <conditionalFormatting sqref="B552:F552">
    <cfRule type="expression" dxfId="147" priority="121">
      <formula>MOD(ROW(),2)=0</formula>
    </cfRule>
    <cfRule type="expression" priority="122">
      <formula>MOD(ROW(),2)=0</formula>
    </cfRule>
  </conditionalFormatting>
  <conditionalFormatting sqref="B496:F496">
    <cfRule type="expression" dxfId="146" priority="119">
      <formula>MOD(ROW(),2)=0</formula>
    </cfRule>
    <cfRule type="expression" priority="120">
      <formula>MOD(ROW(),2)=0</formula>
    </cfRule>
  </conditionalFormatting>
  <conditionalFormatting sqref="B553:F553">
    <cfRule type="expression" dxfId="145" priority="117">
      <formula>MOD(ROW(),2)=0</formula>
    </cfRule>
    <cfRule type="expression" priority="118">
      <formula>MOD(ROW(),2)=0</formula>
    </cfRule>
  </conditionalFormatting>
  <conditionalFormatting sqref="B113:F113">
    <cfRule type="expression" dxfId="144" priority="109">
      <formula>MOD(ROW(),2)=0</formula>
    </cfRule>
    <cfRule type="expression" priority="110">
      <formula>MOD(ROW(),2)=0</formula>
    </cfRule>
  </conditionalFormatting>
  <conditionalFormatting sqref="B335:F335">
    <cfRule type="expression" dxfId="143" priority="113">
      <formula>MOD(ROW(),2)=0</formula>
    </cfRule>
    <cfRule type="expression" priority="114">
      <formula>MOD(ROW(),2)=0</formula>
    </cfRule>
  </conditionalFormatting>
  <conditionalFormatting sqref="B386:F386">
    <cfRule type="expression" dxfId="142" priority="111">
      <formula>MOD(ROW(),2)=0</formula>
    </cfRule>
    <cfRule type="expression" priority="112">
      <formula>MOD(ROW(),2)=0</formula>
    </cfRule>
  </conditionalFormatting>
  <conditionalFormatting sqref="B353:F353">
    <cfRule type="expression" dxfId="141" priority="105">
      <formula>MOD(ROW(),2)=0</formula>
    </cfRule>
    <cfRule type="expression" priority="106">
      <formula>MOD(ROW(),2)=0</formula>
    </cfRule>
  </conditionalFormatting>
  <conditionalFormatting sqref="B409:F409">
    <cfRule type="expression" dxfId="140" priority="103">
      <formula>MOD(ROW(),2)=0</formula>
    </cfRule>
    <cfRule type="expression" priority="104">
      <formula>MOD(ROW(),2)=0</formula>
    </cfRule>
  </conditionalFormatting>
  <conditionalFormatting sqref="B527:F527">
    <cfRule type="expression" dxfId="139" priority="101">
      <formula>MOD(ROW(),2)=0</formula>
    </cfRule>
    <cfRule type="expression" priority="102">
      <formula>MOD(ROW(),2)=0</formula>
    </cfRule>
  </conditionalFormatting>
  <conditionalFormatting sqref="B467:F467">
    <cfRule type="expression" dxfId="138" priority="99">
      <formula>MOD(ROW(),2)=0</formula>
    </cfRule>
    <cfRule type="expression" priority="100">
      <formula>MOD(ROW(),2)=0</formula>
    </cfRule>
  </conditionalFormatting>
  <conditionalFormatting sqref="B556:F556">
    <cfRule type="expression" dxfId="137" priority="97">
      <formula>MOD(ROW(),2)=0</formula>
    </cfRule>
    <cfRule type="expression" priority="98">
      <formula>MOD(ROW(),2)=0</formula>
    </cfRule>
  </conditionalFormatting>
  <conditionalFormatting sqref="B521:F521">
    <cfRule type="expression" dxfId="136" priority="95">
      <formula>MOD(ROW(),2)=0</formula>
    </cfRule>
    <cfRule type="expression" priority="96">
      <formula>MOD(ROW(),2)=0</formula>
    </cfRule>
  </conditionalFormatting>
  <conditionalFormatting sqref="B246:F246">
    <cfRule type="expression" dxfId="135" priority="93">
      <formula>MOD(ROW(),2)=0</formula>
    </cfRule>
    <cfRule type="expression" priority="94">
      <formula>MOD(ROW(),2)=0</formula>
    </cfRule>
  </conditionalFormatting>
  <conditionalFormatting sqref="B557:F557">
    <cfRule type="expression" dxfId="134" priority="91">
      <formula>MOD(ROW(),2)=0</formula>
    </cfRule>
    <cfRule type="expression" priority="92">
      <formula>MOD(ROW(),2)=0</formula>
    </cfRule>
  </conditionalFormatting>
  <conditionalFormatting sqref="B59:F59">
    <cfRule type="expression" dxfId="133" priority="89">
      <formula>MOD(ROW(),2)=0</formula>
    </cfRule>
    <cfRule type="expression" priority="90">
      <formula>MOD(ROW(),2)=0</formula>
    </cfRule>
  </conditionalFormatting>
  <conditionalFormatting sqref="B63:F63">
    <cfRule type="expression" dxfId="132" priority="87">
      <formula>MOD(ROW(),2)=0</formula>
    </cfRule>
    <cfRule type="expression" priority="88">
      <formula>MOD(ROW(),2)=0</formula>
    </cfRule>
  </conditionalFormatting>
  <conditionalFormatting sqref="B94:F95">
    <cfRule type="expression" dxfId="131" priority="85">
      <formula>MOD(ROW(),2)=0</formula>
    </cfRule>
    <cfRule type="expression" priority="86">
      <formula>MOD(ROW(),2)=0</formula>
    </cfRule>
  </conditionalFormatting>
  <conditionalFormatting sqref="B200:F200">
    <cfRule type="expression" dxfId="130" priority="83">
      <formula>MOD(ROW(),2)=0</formula>
    </cfRule>
    <cfRule type="expression" priority="84">
      <formula>MOD(ROW(),2)=0</formula>
    </cfRule>
  </conditionalFormatting>
  <conditionalFormatting sqref="B232:F232">
    <cfRule type="expression" dxfId="129" priority="81">
      <formula>MOD(ROW(),2)=0</formula>
    </cfRule>
    <cfRule type="expression" priority="82">
      <formula>MOD(ROW(),2)=0</formula>
    </cfRule>
  </conditionalFormatting>
  <conditionalFormatting sqref="B251:F251">
    <cfRule type="expression" dxfId="128" priority="79">
      <formula>MOD(ROW(),2)=0</formula>
    </cfRule>
    <cfRule type="expression" priority="80">
      <formula>MOD(ROW(),2)=0</formula>
    </cfRule>
  </conditionalFormatting>
  <conditionalFormatting sqref="B285:F285">
    <cfRule type="expression" dxfId="127" priority="77">
      <formula>MOD(ROW(),2)=0</formula>
    </cfRule>
    <cfRule type="expression" priority="78">
      <formula>MOD(ROW(),2)=0</formula>
    </cfRule>
  </conditionalFormatting>
  <conditionalFormatting sqref="B405:F405">
    <cfRule type="expression" dxfId="126" priority="75">
      <formula>MOD(ROW(),2)=0</formula>
    </cfRule>
    <cfRule type="expression" priority="76">
      <formula>MOD(ROW(),2)=0</formula>
    </cfRule>
  </conditionalFormatting>
  <conditionalFormatting sqref="B439:F439">
    <cfRule type="expression" dxfId="125" priority="73">
      <formula>MOD(ROW(),2)=0</formula>
    </cfRule>
    <cfRule type="expression" priority="74">
      <formula>MOD(ROW(),2)=0</formula>
    </cfRule>
  </conditionalFormatting>
  <conditionalFormatting sqref="B458:F458">
    <cfRule type="expression" dxfId="124" priority="71">
      <formula>MOD(ROW(),2)=0</formula>
    </cfRule>
    <cfRule type="expression" priority="72">
      <formula>MOD(ROW(),2)=0</formula>
    </cfRule>
  </conditionalFormatting>
  <conditionalFormatting sqref="B37:F38">
    <cfRule type="expression" dxfId="122" priority="67">
      <formula>MOD(ROW(),2)=0</formula>
    </cfRule>
    <cfRule type="expression" priority="68">
      <formula>MOD(ROW(),2)=0</formula>
    </cfRule>
  </conditionalFormatting>
  <conditionalFormatting sqref="B375:F375">
    <cfRule type="expression" dxfId="121" priority="65">
      <formula>MOD(ROW(),2)=0</formula>
    </cfRule>
    <cfRule type="expression" priority="66">
      <formula>MOD(ROW(),2)=0</formula>
    </cfRule>
  </conditionalFormatting>
  <conditionalFormatting sqref="B456:F456">
    <cfRule type="expression" dxfId="120" priority="63">
      <formula>MOD(ROW(),2)=0</formula>
    </cfRule>
    <cfRule type="expression" priority="64">
      <formula>MOD(ROW(),2)=0</formula>
    </cfRule>
  </conditionalFormatting>
  <conditionalFormatting sqref="B42:F42">
    <cfRule type="expression" dxfId="119" priority="61">
      <formula>MOD(ROW(),2)=0</formula>
    </cfRule>
    <cfRule type="expression" priority="62">
      <formula>MOD(ROW(),2)=0</formula>
    </cfRule>
  </conditionalFormatting>
  <conditionalFormatting sqref="B197:F197">
    <cfRule type="expression" dxfId="118" priority="59">
      <formula>MOD(ROW(),2)=0</formula>
    </cfRule>
    <cfRule type="expression" priority="60">
      <formula>MOD(ROW(),2)=0</formula>
    </cfRule>
  </conditionalFormatting>
  <conditionalFormatting sqref="B35:F35">
    <cfRule type="expression" dxfId="117" priority="57">
      <formula>MOD(ROW(),2)=0</formula>
    </cfRule>
    <cfRule type="expression" priority="58">
      <formula>MOD(ROW(),2)=0</formula>
    </cfRule>
  </conditionalFormatting>
  <conditionalFormatting sqref="B139:F139">
    <cfRule type="expression" dxfId="116" priority="55">
      <formula>MOD(ROW(),2)=0</formula>
    </cfRule>
    <cfRule type="expression" priority="56">
      <formula>MOD(ROW(),2)=0</formula>
    </cfRule>
  </conditionalFormatting>
  <conditionalFormatting sqref="B400:F401">
    <cfRule type="expression" dxfId="115" priority="53">
      <formula>MOD(ROW(),2)=0</formula>
    </cfRule>
    <cfRule type="expression" priority="54">
      <formula>MOD(ROW(),2)=0</formula>
    </cfRule>
  </conditionalFormatting>
  <conditionalFormatting sqref="B451:F451">
    <cfRule type="expression" dxfId="114" priority="51">
      <formula>MOD(ROW(),2)=0</formula>
    </cfRule>
    <cfRule type="expression" priority="52">
      <formula>MOD(ROW(),2)=0</formula>
    </cfRule>
  </conditionalFormatting>
  <conditionalFormatting sqref="B535:F535">
    <cfRule type="expression" dxfId="113" priority="49">
      <formula>MOD(ROW(),2)=0</formula>
    </cfRule>
    <cfRule type="expression" priority="50">
      <formula>MOD(ROW(),2)=0</formula>
    </cfRule>
  </conditionalFormatting>
  <conditionalFormatting sqref="B195:F195">
    <cfRule type="expression" dxfId="112" priority="47">
      <formula>MOD(ROW(),2)=0</formula>
    </cfRule>
    <cfRule type="expression" priority="48">
      <formula>MOD(ROW(),2)=0</formula>
    </cfRule>
  </conditionalFormatting>
  <conditionalFormatting sqref="B97:F97">
    <cfRule type="expression" dxfId="111" priority="45">
      <formula>MOD(ROW(),2)=0</formula>
    </cfRule>
    <cfRule type="expression" priority="46">
      <formula>MOD(ROW(),2)=0</formula>
    </cfRule>
  </conditionalFormatting>
  <conditionalFormatting sqref="B509:F509">
    <cfRule type="expression" dxfId="110" priority="43">
      <formula>MOD(ROW(),2)=0</formula>
    </cfRule>
    <cfRule type="expression" priority="44">
      <formula>MOD(ROW(),2)=0</formula>
    </cfRule>
  </conditionalFormatting>
  <conditionalFormatting sqref="B207:F207">
    <cfRule type="expression" dxfId="109" priority="41">
      <formula>MOD(ROW(),2)=0</formula>
    </cfRule>
    <cfRule type="expression" priority="42">
      <formula>MOD(ROW(),2)=0</formula>
    </cfRule>
  </conditionalFormatting>
  <conditionalFormatting sqref="B281">
    <cfRule type="expression" dxfId="108" priority="39">
      <formula>MOD(ROW(),2)=0</formula>
    </cfRule>
    <cfRule type="expression" priority="40">
      <formula>MOD(ROW(),2)=0</formula>
    </cfRule>
  </conditionalFormatting>
  <conditionalFormatting sqref="B297:F297">
    <cfRule type="expression" dxfId="107" priority="37">
      <formula>MOD(ROW(),2)=0</formula>
    </cfRule>
    <cfRule type="expression" priority="38">
      <formula>MOD(ROW(),2)=0</formula>
    </cfRule>
  </conditionalFormatting>
  <conditionalFormatting sqref="B296:F296">
    <cfRule type="expression" dxfId="106" priority="35">
      <formula>MOD(ROW(),2)=0</formula>
    </cfRule>
    <cfRule type="expression" priority="36">
      <formula>MOD(ROW(),2)=0</formula>
    </cfRule>
  </conditionalFormatting>
  <conditionalFormatting sqref="B379:F379">
    <cfRule type="expression" dxfId="105" priority="33">
      <formula>MOD(ROW(),2)=0</formula>
    </cfRule>
    <cfRule type="expression" priority="34">
      <formula>MOD(ROW(),2)=0</formula>
    </cfRule>
  </conditionalFormatting>
  <conditionalFormatting sqref="B479:E479">
    <cfRule type="expression" dxfId="104" priority="31">
      <formula>MOD(ROW(),2)=0</formula>
    </cfRule>
    <cfRule type="expression" priority="32">
      <formula>MOD(ROW(),2)=0</formula>
    </cfRule>
  </conditionalFormatting>
  <conditionalFormatting sqref="B536:F536">
    <cfRule type="expression" dxfId="103" priority="29">
      <formula>MOD(ROW(),2)=0</formula>
    </cfRule>
    <cfRule type="expression" priority="30">
      <formula>MOD(ROW(),2)=0</formula>
    </cfRule>
  </conditionalFormatting>
  <conditionalFormatting sqref="B298:F298">
    <cfRule type="expression" dxfId="102" priority="27">
      <formula>MOD(ROW(),2)=0</formula>
    </cfRule>
    <cfRule type="expression" priority="28">
      <formula>MOD(ROW(),2)=0</formula>
    </cfRule>
  </conditionalFormatting>
  <conditionalFormatting sqref="B188:E188">
    <cfRule type="expression" dxfId="101" priority="25">
      <formula>MOD(ROW(),2)=0</formula>
    </cfRule>
    <cfRule type="expression" priority="26">
      <formula>MOD(ROW(),2)=0</formula>
    </cfRule>
  </conditionalFormatting>
  <conditionalFormatting sqref="B470:E470">
    <cfRule type="expression" dxfId="100" priority="23">
      <formula>MOD(ROW(),2)=0</formula>
    </cfRule>
    <cfRule type="expression" priority="24">
      <formula>MOD(ROW(),2)=0</formula>
    </cfRule>
  </conditionalFormatting>
  <conditionalFormatting sqref="B541:F541">
    <cfRule type="expression" dxfId="99" priority="21">
      <formula>MOD(ROW(),2)=0</formula>
    </cfRule>
    <cfRule type="expression" priority="22">
      <formula>MOD(ROW(),2)=0</formula>
    </cfRule>
  </conditionalFormatting>
  <conditionalFormatting sqref="B513:F513">
    <cfRule type="expression" dxfId="27" priority="19">
      <formula>MOD(ROW(),2)=0</formula>
    </cfRule>
    <cfRule type="expression" priority="20">
      <formula>MOD(ROW(),2)=0</formula>
    </cfRule>
  </conditionalFormatting>
  <conditionalFormatting sqref="B336">
    <cfRule type="expression" dxfId="25" priority="17">
      <formula>MOD(ROW(),2)=0</formula>
    </cfRule>
    <cfRule type="expression" priority="18">
      <formula>MOD(ROW(),2)=0</formula>
    </cfRule>
  </conditionalFormatting>
  <conditionalFormatting sqref="B344:E344">
    <cfRule type="expression" dxfId="23" priority="15">
      <formula>MOD(ROW(),2)=0</formula>
    </cfRule>
    <cfRule type="expression" priority="16">
      <formula>MOD(ROW(),2)=0</formula>
    </cfRule>
  </conditionalFormatting>
  <conditionalFormatting sqref="B39:F39">
    <cfRule type="expression" dxfId="19" priority="13">
      <formula>MOD(ROW(),2)=0</formula>
    </cfRule>
    <cfRule type="expression" priority="14">
      <formula>MOD(ROW(),2)=0</formula>
    </cfRule>
  </conditionalFormatting>
  <conditionalFormatting sqref="B550:F550">
    <cfRule type="expression" dxfId="18" priority="11">
      <formula>MOD(ROW(),2)=0</formula>
    </cfRule>
    <cfRule type="expression" priority="12">
      <formula>MOD(ROW(),2)=0</formula>
    </cfRule>
  </conditionalFormatting>
  <conditionalFormatting sqref="B549:F549">
    <cfRule type="expression" dxfId="17" priority="9">
      <formula>MOD(ROW(),2)=0</formula>
    </cfRule>
    <cfRule type="expression" priority="10">
      <formula>MOD(ROW(),2)=0</formula>
    </cfRule>
  </conditionalFormatting>
  <conditionalFormatting sqref="B492:F492">
    <cfRule type="expression" dxfId="14" priority="7">
      <formula>MOD(ROW(),2)=0</formula>
    </cfRule>
    <cfRule type="expression" priority="8">
      <formula>MOD(ROW(),2)=0</formula>
    </cfRule>
  </conditionalFormatting>
  <conditionalFormatting sqref="B426:F426">
    <cfRule type="expression" dxfId="12" priority="5">
      <formula>MOD(ROW(),2)=0</formula>
    </cfRule>
    <cfRule type="expression" priority="6">
      <formula>MOD(ROW(),2)=0</formula>
    </cfRule>
  </conditionalFormatting>
  <conditionalFormatting sqref="B498:F498">
    <cfRule type="expression" dxfId="10" priority="3">
      <formula>MOD(ROW(),2)=0</formula>
    </cfRule>
    <cfRule type="expression" priority="4">
      <formula>MOD(ROW(),2)=0</formula>
    </cfRule>
  </conditionalFormatting>
  <conditionalFormatting sqref="B486:F486">
    <cfRule type="expression" dxfId="6" priority="1">
      <formula>MOD(ROW(),2)=0</formula>
    </cfRule>
    <cfRule type="expression" priority="2">
      <formula>MOD(ROW(),2)=0</formula>
    </cfRule>
  </conditionalFormatting>
  <hyperlinks>
    <hyperlink ref="G13" r:id="rId1" xr:uid="{19C93A51-0AF6-44B2-9F63-A75C2A5B0D60}"/>
  </hyperlinks>
  <pageMargins left="0" right="0" top="1.3715710723192019E-2" bottom="0" header="0" footer="0"/>
  <pageSetup orientation="landscape"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D0D0FE-C585-40E1-A396-C3093EA8A830}">
  <sheetPr>
    <tabColor theme="9" tint="0.39997558519241921"/>
  </sheetPr>
  <dimension ref="A1:U776"/>
  <sheetViews>
    <sheetView showGridLines="0" zoomScaleNormal="100" workbookViewId="0">
      <pane ySplit="1" topLeftCell="A2" activePane="bottomLeft" state="frozen"/>
      <selection pane="bottomLeft" activeCell="Q17" sqref="Q17"/>
    </sheetView>
  </sheetViews>
  <sheetFormatPr defaultColWidth="14.42578125" defaultRowHeight="15" customHeight="1"/>
  <cols>
    <col min="1" max="1" width="5.7109375" style="32" customWidth="1"/>
    <col min="2" max="2" width="20.7109375" style="32" customWidth="1"/>
    <col min="3" max="3" width="17.7109375" style="32" customWidth="1"/>
    <col min="4" max="4" width="5.7109375" style="32" customWidth="1"/>
    <col min="5" max="6" width="6.7109375" style="32" customWidth="1"/>
    <col min="7" max="13" width="8.7109375" style="32" customWidth="1"/>
    <col min="14" max="14" width="22.7109375" style="32" customWidth="1"/>
    <col min="15" max="15" width="9.7109375" style="98" hidden="1" customWidth="1"/>
    <col min="16" max="16" width="25.7109375" style="82" hidden="1" customWidth="1"/>
    <col min="17" max="21" width="9.140625" style="32" customWidth="1"/>
    <col min="22" max="16384" width="14.42578125" style="32"/>
  </cols>
  <sheetData>
    <row r="1" spans="1:21" ht="12.75" customHeight="1">
      <c r="A1" s="55" t="s">
        <v>1</v>
      </c>
      <c r="B1" s="56" t="s">
        <v>2</v>
      </c>
      <c r="C1" s="55" t="s">
        <v>3</v>
      </c>
      <c r="D1" s="55" t="s">
        <v>4</v>
      </c>
      <c r="E1" s="55" t="s">
        <v>5</v>
      </c>
      <c r="F1" s="55" t="s">
        <v>6</v>
      </c>
      <c r="G1" s="55" t="s">
        <v>7</v>
      </c>
      <c r="H1" s="55" t="s">
        <v>8</v>
      </c>
      <c r="I1" s="55" t="s">
        <v>9</v>
      </c>
      <c r="J1" s="55" t="s">
        <v>10</v>
      </c>
      <c r="K1" s="55" t="s">
        <v>11</v>
      </c>
      <c r="L1" s="55" t="s">
        <v>12</v>
      </c>
      <c r="M1" s="55" t="s">
        <v>13</v>
      </c>
      <c r="N1" s="57" t="s">
        <v>14</v>
      </c>
      <c r="O1" s="107" t="s">
        <v>622</v>
      </c>
      <c r="P1" s="57" t="s">
        <v>458</v>
      </c>
      <c r="Q1" s="9"/>
      <c r="R1" s="9"/>
      <c r="S1" s="9"/>
      <c r="T1" s="9"/>
      <c r="U1" s="9"/>
    </row>
    <row r="2" spans="1:21" ht="18" customHeight="1">
      <c r="A2" s="10"/>
      <c r="B2" s="11" t="s">
        <v>15</v>
      </c>
      <c r="C2" s="10"/>
      <c r="D2" s="12"/>
      <c r="E2" s="13"/>
      <c r="F2" s="12"/>
      <c r="G2" s="12"/>
      <c r="H2" s="12"/>
      <c r="I2" s="14"/>
      <c r="J2" s="12"/>
      <c r="K2" s="12"/>
      <c r="L2" s="12"/>
      <c r="M2" s="12"/>
      <c r="N2" s="12"/>
      <c r="O2" s="92"/>
      <c r="P2" s="104"/>
      <c r="Q2" s="173"/>
      <c r="R2" s="15"/>
      <c r="S2" s="15"/>
      <c r="T2" s="15"/>
      <c r="U2" s="15"/>
    </row>
    <row r="3" spans="1:21" ht="12.75" customHeight="1">
      <c r="A3" s="10"/>
      <c r="B3" s="16"/>
      <c r="C3" s="10"/>
      <c r="D3" s="12"/>
      <c r="E3" s="13"/>
      <c r="F3" s="12"/>
      <c r="G3" s="12"/>
      <c r="H3" s="12"/>
      <c r="I3" s="17"/>
      <c r="J3" s="18"/>
      <c r="K3" s="12"/>
      <c r="L3" s="18"/>
      <c r="M3" s="12"/>
      <c r="N3" s="12"/>
      <c r="O3" s="92"/>
      <c r="P3" s="104"/>
      <c r="Q3" s="173"/>
      <c r="R3" s="15"/>
      <c r="S3" s="15"/>
      <c r="T3" s="15"/>
      <c r="U3" s="15"/>
    </row>
    <row r="4" spans="1:21" ht="12.75" customHeight="1" thickBot="1">
      <c r="A4" s="10"/>
      <c r="B4" s="73" t="s">
        <v>16</v>
      </c>
      <c r="C4" s="74"/>
      <c r="D4" s="75" t="s">
        <v>17</v>
      </c>
      <c r="E4" s="18"/>
      <c r="F4" s="18"/>
      <c r="G4" s="19" t="s">
        <v>18</v>
      </c>
      <c r="H4" s="10"/>
      <c r="I4" s="16"/>
      <c r="J4" s="14"/>
      <c r="K4" s="20"/>
      <c r="L4" s="10"/>
      <c r="M4" s="10"/>
      <c r="N4" s="10"/>
      <c r="O4" s="93"/>
      <c r="P4" s="104"/>
      <c r="Q4" s="174"/>
      <c r="R4" s="15"/>
      <c r="S4" s="15"/>
      <c r="T4" s="15"/>
      <c r="U4" s="15"/>
    </row>
    <row r="5" spans="1:21" ht="12.75" customHeight="1" thickTop="1">
      <c r="A5" s="10"/>
      <c r="B5" s="64" t="s">
        <v>19</v>
      </c>
      <c r="C5" s="65" t="s">
        <v>20</v>
      </c>
      <c r="D5" s="78">
        <v>4</v>
      </c>
      <c r="E5" s="23"/>
      <c r="F5" s="12"/>
      <c r="G5" s="140" t="s">
        <v>636</v>
      </c>
      <c r="H5" s="10"/>
      <c r="I5" s="16"/>
      <c r="J5" s="14"/>
      <c r="K5" s="20"/>
      <c r="L5" s="10"/>
      <c r="M5" s="10"/>
      <c r="N5" s="10"/>
      <c r="O5" s="93"/>
      <c r="P5" s="104"/>
      <c r="Q5" s="174"/>
      <c r="R5" s="15"/>
      <c r="S5" s="15"/>
      <c r="T5" s="15"/>
      <c r="U5" s="15"/>
    </row>
    <row r="6" spans="1:21" ht="12.75" customHeight="1">
      <c r="A6" s="10"/>
      <c r="B6" s="66" t="s">
        <v>21</v>
      </c>
      <c r="C6" s="67" t="s">
        <v>20</v>
      </c>
      <c r="D6" s="79">
        <v>6</v>
      </c>
      <c r="E6" s="23"/>
      <c r="F6" s="12"/>
      <c r="G6" s="141" t="s">
        <v>635</v>
      </c>
      <c r="H6" s="10"/>
      <c r="I6" s="16"/>
      <c r="J6" s="14"/>
      <c r="K6" s="20"/>
      <c r="L6" s="10"/>
      <c r="M6" s="10"/>
      <c r="N6" s="10"/>
      <c r="O6" s="93"/>
      <c r="P6" s="104"/>
      <c r="Q6" s="174"/>
      <c r="R6" s="15"/>
      <c r="S6" s="15"/>
      <c r="T6" s="15"/>
      <c r="U6" s="15"/>
    </row>
    <row r="7" spans="1:21" ht="12.75" customHeight="1">
      <c r="A7" s="10"/>
      <c r="B7" s="68" t="s">
        <v>22</v>
      </c>
      <c r="C7" s="69" t="s">
        <v>20</v>
      </c>
      <c r="D7" s="79">
        <v>6</v>
      </c>
      <c r="E7" s="23"/>
      <c r="F7" s="12"/>
      <c r="G7" s="19"/>
      <c r="H7" s="10"/>
      <c r="I7" s="16"/>
      <c r="J7" s="14"/>
      <c r="K7" s="20"/>
      <c r="L7" s="14"/>
      <c r="M7" s="14"/>
      <c r="N7" s="16"/>
      <c r="O7" s="94"/>
      <c r="P7" s="104"/>
      <c r="Q7" s="174"/>
      <c r="R7" s="15"/>
      <c r="S7" s="15"/>
      <c r="T7" s="15"/>
      <c r="U7" s="15"/>
    </row>
    <row r="8" spans="1:21" ht="12.75" customHeight="1">
      <c r="A8" s="10"/>
      <c r="B8" s="66" t="s">
        <v>23</v>
      </c>
      <c r="C8" s="67" t="s">
        <v>24</v>
      </c>
      <c r="D8" s="79">
        <v>0.04</v>
      </c>
      <c r="E8" s="23"/>
      <c r="F8" s="14"/>
      <c r="G8" s="19"/>
      <c r="H8" s="16"/>
      <c r="I8" s="16"/>
      <c r="J8" s="14"/>
      <c r="K8" s="20"/>
      <c r="L8" s="14"/>
      <c r="M8" s="14"/>
      <c r="N8" s="16"/>
      <c r="O8" s="94"/>
      <c r="P8" s="104"/>
      <c r="Q8" s="174"/>
      <c r="R8" s="15"/>
      <c r="S8" s="15"/>
      <c r="T8" s="15"/>
      <c r="U8" s="15"/>
    </row>
    <row r="9" spans="1:21" ht="12.75" customHeight="1">
      <c r="A9" s="10"/>
      <c r="B9" s="68" t="s">
        <v>25</v>
      </c>
      <c r="C9" s="69" t="s">
        <v>24</v>
      </c>
      <c r="D9" s="79">
        <v>0.1</v>
      </c>
      <c r="E9" s="23"/>
      <c r="F9" s="14"/>
      <c r="G9" s="19" t="s">
        <v>32</v>
      </c>
      <c r="H9" s="16"/>
      <c r="I9" s="16"/>
      <c r="J9" s="14"/>
      <c r="K9" s="20"/>
      <c r="L9" s="14"/>
      <c r="M9" s="14"/>
      <c r="N9" s="16"/>
      <c r="O9" s="94"/>
      <c r="P9" s="104"/>
      <c r="Q9" s="174"/>
      <c r="R9" s="15"/>
      <c r="S9" s="15"/>
      <c r="T9" s="15"/>
      <c r="U9" s="15"/>
    </row>
    <row r="10" spans="1:21" ht="12.75" customHeight="1">
      <c r="A10" s="10"/>
      <c r="B10" s="66" t="s">
        <v>26</v>
      </c>
      <c r="C10" s="67" t="s">
        <v>24</v>
      </c>
      <c r="D10" s="79">
        <v>0.1</v>
      </c>
      <c r="E10" s="23"/>
      <c r="F10" s="14"/>
      <c r="G10" s="19" t="s">
        <v>27</v>
      </c>
      <c r="H10" s="16"/>
      <c r="I10" s="16"/>
      <c r="J10" s="14"/>
      <c r="K10" s="20"/>
      <c r="L10" s="14"/>
      <c r="M10" s="14"/>
      <c r="N10" s="16"/>
      <c r="O10" s="94"/>
      <c r="P10" s="104"/>
      <c r="Q10" s="174"/>
      <c r="R10" s="15"/>
      <c r="S10" s="15"/>
      <c r="T10" s="15"/>
      <c r="U10" s="15"/>
    </row>
    <row r="11" spans="1:21" ht="12.75" customHeight="1">
      <c r="A11" s="10"/>
      <c r="B11" s="68" t="s">
        <v>28</v>
      </c>
      <c r="C11" s="69" t="s">
        <v>29</v>
      </c>
      <c r="D11" s="79">
        <v>0.5</v>
      </c>
      <c r="E11" s="23"/>
      <c r="F11" s="14"/>
      <c r="G11" s="25"/>
      <c r="H11" s="16"/>
      <c r="I11" s="10"/>
      <c r="J11" s="10"/>
      <c r="K11" s="10"/>
      <c r="L11" s="10"/>
      <c r="M11" s="10"/>
      <c r="N11" s="10"/>
      <c r="O11" s="93"/>
      <c r="P11" s="104"/>
      <c r="Q11" s="174"/>
      <c r="R11" s="15"/>
      <c r="S11" s="15"/>
      <c r="T11" s="15"/>
      <c r="U11" s="15"/>
    </row>
    <row r="12" spans="1:21" ht="12.75" customHeight="1">
      <c r="A12" s="10"/>
      <c r="B12" s="10"/>
      <c r="C12" s="13"/>
      <c r="D12" s="12"/>
      <c r="E12" s="10"/>
      <c r="F12" s="12"/>
      <c r="G12" s="19" t="s">
        <v>30</v>
      </c>
      <c r="H12" s="10"/>
      <c r="I12" s="10"/>
      <c r="J12" s="10"/>
      <c r="K12" s="10"/>
      <c r="L12" s="10"/>
      <c r="M12" s="10"/>
      <c r="N12" s="10"/>
      <c r="O12" s="93"/>
      <c r="P12" s="104"/>
      <c r="Q12" s="174"/>
      <c r="R12" s="15"/>
      <c r="S12" s="15"/>
      <c r="T12" s="15"/>
      <c r="U12" s="15"/>
    </row>
    <row r="13" spans="1:21" ht="12.75" customHeight="1">
      <c r="A13" s="10"/>
      <c r="B13" s="10"/>
      <c r="C13" s="13"/>
      <c r="D13" s="12"/>
      <c r="E13" s="10"/>
      <c r="F13" s="12"/>
      <c r="G13" s="26" t="s">
        <v>31</v>
      </c>
      <c r="H13" s="10"/>
      <c r="I13" s="10"/>
      <c r="J13" s="10"/>
      <c r="K13" s="10"/>
      <c r="L13" s="10"/>
      <c r="M13" s="10"/>
      <c r="N13" s="10"/>
      <c r="O13" s="93"/>
      <c r="P13" s="104"/>
      <c r="Q13" s="174"/>
      <c r="R13" s="15"/>
      <c r="S13" s="15"/>
      <c r="T13" s="15"/>
      <c r="U13" s="15"/>
    </row>
    <row r="14" spans="1:21" ht="3.75" customHeight="1">
      <c r="A14" s="10"/>
      <c r="B14" s="10"/>
      <c r="C14" s="13"/>
      <c r="D14" s="12"/>
      <c r="E14" s="10"/>
      <c r="F14" s="12"/>
      <c r="G14" s="10"/>
      <c r="H14" s="10"/>
      <c r="I14" s="10"/>
      <c r="J14" s="10"/>
      <c r="K14" s="10"/>
      <c r="L14" s="10"/>
      <c r="M14" s="10"/>
      <c r="N14" s="10"/>
      <c r="O14" s="93"/>
      <c r="P14" s="104"/>
      <c r="Q14" s="174"/>
      <c r="R14" s="15"/>
      <c r="S14" s="15"/>
      <c r="T14" s="15"/>
      <c r="U14" s="15"/>
    </row>
    <row r="15" spans="1:21" ht="3.75" customHeight="1">
      <c r="A15" s="10"/>
      <c r="B15" s="10"/>
      <c r="C15" s="13"/>
      <c r="D15" s="12"/>
      <c r="E15" s="10"/>
      <c r="F15" s="12"/>
      <c r="G15" s="12"/>
      <c r="H15" s="12"/>
      <c r="I15" s="12"/>
      <c r="J15" s="12"/>
      <c r="K15" s="12"/>
      <c r="L15" s="12"/>
      <c r="M15" s="12"/>
      <c r="N15" s="12"/>
      <c r="O15" s="92"/>
      <c r="P15" s="104"/>
      <c r="Q15" s="173"/>
      <c r="R15" s="15"/>
      <c r="S15" s="15"/>
      <c r="T15" s="15"/>
      <c r="U15" s="15"/>
    </row>
    <row r="16" spans="1:21" ht="3.75" customHeight="1">
      <c r="A16" s="17"/>
      <c r="B16" s="16"/>
      <c r="C16" s="27"/>
      <c r="D16" s="17"/>
      <c r="E16" s="17"/>
      <c r="F16" s="12"/>
      <c r="G16" s="17"/>
      <c r="H16" s="17"/>
      <c r="I16" s="17"/>
      <c r="J16" s="17"/>
      <c r="K16" s="17"/>
      <c r="L16" s="17"/>
      <c r="M16" s="17"/>
      <c r="N16" s="17"/>
      <c r="O16" s="95"/>
      <c r="P16" s="105"/>
      <c r="Q16" s="173"/>
      <c r="R16" s="15"/>
      <c r="S16" s="15"/>
      <c r="T16" s="15"/>
      <c r="U16" s="15"/>
    </row>
    <row r="17" spans="1:21" ht="15" customHeight="1">
      <c r="A17" s="55" t="s">
        <v>1</v>
      </c>
      <c r="B17" s="56" t="s">
        <v>2</v>
      </c>
      <c r="C17" s="55" t="s">
        <v>3</v>
      </c>
      <c r="D17" s="55" t="s">
        <v>4</v>
      </c>
      <c r="E17" s="55" t="s">
        <v>5</v>
      </c>
      <c r="F17" s="55" t="s">
        <v>6</v>
      </c>
      <c r="G17" s="55" t="s">
        <v>7</v>
      </c>
      <c r="H17" s="55" t="s">
        <v>8</v>
      </c>
      <c r="I17" s="55" t="s">
        <v>9</v>
      </c>
      <c r="J17" s="55" t="s">
        <v>10</v>
      </c>
      <c r="K17" s="55" t="s">
        <v>11</v>
      </c>
      <c r="L17" s="55" t="s">
        <v>12</v>
      </c>
      <c r="M17" s="55" t="s">
        <v>13</v>
      </c>
      <c r="N17" s="57" t="s">
        <v>14</v>
      </c>
      <c r="O17" s="107" t="s">
        <v>622</v>
      </c>
      <c r="P17" s="57" t="s">
        <v>458</v>
      </c>
      <c r="Q17" s="29"/>
      <c r="R17" s="30"/>
      <c r="S17" s="30"/>
      <c r="T17" s="30"/>
      <c r="U17" s="15"/>
    </row>
    <row r="18" spans="1:21" ht="13.5" customHeight="1">
      <c r="A18" s="41">
        <f>RANK(N18,$N$18:$N$779)</f>
        <v>1</v>
      </c>
      <c r="B18" s="180" t="s">
        <v>546</v>
      </c>
      <c r="C18" s="180" t="s">
        <v>1381</v>
      </c>
      <c r="D18" s="180" t="s">
        <v>42</v>
      </c>
      <c r="E18" s="180" t="s">
        <v>38</v>
      </c>
      <c r="F18" s="180" t="s">
        <v>1103</v>
      </c>
      <c r="G18" s="181">
        <f>VLOOKUP(B18,'Full FBS'!$B$18:$M$4306,6,0)</f>
        <v>0</v>
      </c>
      <c r="H18" s="181">
        <f>VLOOKUP(B18,'Full FBS'!$B$18:$M$4306,7,0)</f>
        <v>0</v>
      </c>
      <c r="I18" s="181">
        <f>VLOOKUP(B18,'Full FBS'!$B$18:$M$4306,8,0)</f>
        <v>0</v>
      </c>
      <c r="J18" s="181">
        <f>VLOOKUP(B18,'Full FBS'!$B$18:$M$4306,9,0)</f>
        <v>0</v>
      </c>
      <c r="K18" s="181">
        <f>VLOOKUP(B18,'Full FBS'!$B$18:$M$4306,10,0)</f>
        <v>61</v>
      </c>
      <c r="L18" s="181">
        <f>VLOOKUP(B18,'Full FBS'!$B$18:$M$4306,11,0)</f>
        <v>706</v>
      </c>
      <c r="M18" s="181">
        <f>VLOOKUP(B18,'Full FBS'!$B$18:$M$4306,12,0)</f>
        <v>6</v>
      </c>
      <c r="N18" s="43">
        <f>SUM(G18*$D$8+H18*$D$5+I18*$D$9+J18*$D$6+K18*$D$11+L18*$D$10+M18*$D$7)</f>
        <v>137.10000000000002</v>
      </c>
      <c r="O18" s="97">
        <f>VLOOKUP(B18, 'Full FBS'!$B$18:$P$4999, 14, FALSE)</f>
        <v>1</v>
      </c>
      <c r="P18" s="106">
        <f>SUM((((I18+L18)/1100*0.35)+(J18+M18)/12*0.35)+(K18/70)*0.3)*100</f>
        <v>66.106493506493507</v>
      </c>
      <c r="Q18" s="31"/>
      <c r="R18" s="15"/>
      <c r="S18" s="15"/>
      <c r="T18" s="15"/>
      <c r="U18" s="15"/>
    </row>
    <row r="19" spans="1:21" ht="13.5" customHeight="1">
      <c r="A19" s="41">
        <f>RANK(N19,$N$18:$N$779)</f>
        <v>2</v>
      </c>
      <c r="B19" s="180" t="s">
        <v>1028</v>
      </c>
      <c r="C19" s="180" t="s">
        <v>1397</v>
      </c>
      <c r="D19" s="180" t="s">
        <v>42</v>
      </c>
      <c r="E19" s="180" t="s">
        <v>36</v>
      </c>
      <c r="F19" s="180" t="s">
        <v>37</v>
      </c>
      <c r="G19" s="181">
        <f>VLOOKUP(B19,'Full FBS'!$B$18:$M$4306,6,0)</f>
        <v>0</v>
      </c>
      <c r="H19" s="181">
        <f>VLOOKUP(B19,'Full FBS'!$B$18:$M$4306,7,0)</f>
        <v>0</v>
      </c>
      <c r="I19" s="181">
        <f>VLOOKUP(B19,'Full FBS'!$B$18:$M$4306,8,0)</f>
        <v>36</v>
      </c>
      <c r="J19" s="181">
        <f>VLOOKUP(B19,'Full FBS'!$B$18:$M$4306,9,0)</f>
        <v>1</v>
      </c>
      <c r="K19" s="181">
        <f>VLOOKUP(B19,'Full FBS'!$B$18:$M$4306,10,0)</f>
        <v>44</v>
      </c>
      <c r="L19" s="181">
        <f>VLOOKUP(B19,'Full FBS'!$B$18:$M$4306,11,0)</f>
        <v>543</v>
      </c>
      <c r="M19" s="181">
        <f>VLOOKUP(B19,'Full FBS'!$B$18:$M$4306,12,0)</f>
        <v>8</v>
      </c>
      <c r="N19" s="43">
        <f>SUM(G19*$D$8+H19*$D$5+I19*$D$9+J19*$D$6+K19*$D$11+L19*$D$10+M19*$D$7)</f>
        <v>133.9</v>
      </c>
      <c r="O19" s="97">
        <f>VLOOKUP(B19, 'Full FBS'!$B$18:$P$4999, 14, FALSE)</f>
        <v>1</v>
      </c>
      <c r="P19" s="106">
        <f>SUM((((I19+L19)/1100*0.35)+(J19+M19)/12*0.35)+(K19/70)*0.3)*100</f>
        <v>63.529870129870126</v>
      </c>
      <c r="Q19" s="31"/>
      <c r="R19" s="15"/>
      <c r="S19" s="15"/>
      <c r="T19" s="15"/>
      <c r="U19" s="15"/>
    </row>
    <row r="20" spans="1:21" ht="13.5" customHeight="1">
      <c r="A20" s="41">
        <f>RANK(N20,$N$18:$N$779)</f>
        <v>3</v>
      </c>
      <c r="B20" s="180" t="s">
        <v>174</v>
      </c>
      <c r="C20" s="180" t="s">
        <v>1430</v>
      </c>
      <c r="D20" s="180" t="s">
        <v>42</v>
      </c>
      <c r="E20" s="180" t="s">
        <v>38</v>
      </c>
      <c r="F20" s="207" t="s">
        <v>1482</v>
      </c>
      <c r="G20" s="181">
        <f>VLOOKUP(B20,'Full FBS'!$B$18:$M$4306,6,0)</f>
        <v>0</v>
      </c>
      <c r="H20" s="181">
        <f>VLOOKUP(B20,'Full FBS'!$B$18:$M$4306,7,0)</f>
        <v>0</v>
      </c>
      <c r="I20" s="181">
        <f>VLOOKUP(B20,'Full FBS'!$B$18:$M$4306,8,0)</f>
        <v>0</v>
      </c>
      <c r="J20" s="181">
        <f>VLOOKUP(B20,'Full FBS'!$B$18:$M$4306,9,0)</f>
        <v>0</v>
      </c>
      <c r="K20" s="181">
        <f>VLOOKUP(B20,'Full FBS'!$B$18:$M$4306,10,0)</f>
        <v>60</v>
      </c>
      <c r="L20" s="181">
        <f>VLOOKUP(B20,'Full FBS'!$B$18:$M$4306,11,0)</f>
        <v>611</v>
      </c>
      <c r="M20" s="181">
        <f>VLOOKUP(B20,'Full FBS'!$B$18:$M$4306,12,0)</f>
        <v>5</v>
      </c>
      <c r="N20" s="43">
        <f>SUM(G20*$D$8+H20*$D$5+I20*$D$9+J20*$D$6+K20*$D$11+L20*$D$10+M20*$D$7)</f>
        <v>121.1</v>
      </c>
      <c r="O20" s="97">
        <f>VLOOKUP(B20, 'Full FBS'!$B$18:$P$4999, 14, FALSE)</f>
        <v>1</v>
      </c>
      <c r="P20" s="106">
        <f>SUM((((I20+L20)/1100*0.35)+(J20+M20)/12*0.35)+(K20/70)*0.3)*100</f>
        <v>59.738528138528139</v>
      </c>
      <c r="Q20" s="31"/>
      <c r="R20" s="15"/>
      <c r="S20" s="15"/>
      <c r="T20" s="15"/>
      <c r="U20" s="15"/>
    </row>
    <row r="21" spans="1:21" ht="13.5" customHeight="1">
      <c r="A21" s="41">
        <f>RANK(N21,$N$18:$N$779)</f>
        <v>4</v>
      </c>
      <c r="B21" s="180" t="s">
        <v>1172</v>
      </c>
      <c r="C21" s="180" t="s">
        <v>1411</v>
      </c>
      <c r="D21" s="180" t="s">
        <v>42</v>
      </c>
      <c r="E21" s="180" t="s">
        <v>38</v>
      </c>
      <c r="F21" s="180" t="s">
        <v>1104</v>
      </c>
      <c r="G21" s="181">
        <f>VLOOKUP(B21,'Full FBS'!$B$18:$M$4306,6,0)</f>
        <v>0</v>
      </c>
      <c r="H21" s="181">
        <f>VLOOKUP(B21,'Full FBS'!$B$18:$M$4306,7,0)</f>
        <v>0</v>
      </c>
      <c r="I21" s="181">
        <f>VLOOKUP(B21,'Full FBS'!$B$18:$M$4306,8,0)</f>
        <v>0</v>
      </c>
      <c r="J21" s="181">
        <f>VLOOKUP(B21,'Full FBS'!$B$18:$M$4306,9,0)</f>
        <v>0</v>
      </c>
      <c r="K21" s="181">
        <f>VLOOKUP(B21,'Full FBS'!$B$18:$M$4306,10,0)</f>
        <v>49</v>
      </c>
      <c r="L21" s="181">
        <f>VLOOKUP(B21,'Full FBS'!$B$18:$M$4306,11,0)</f>
        <v>637</v>
      </c>
      <c r="M21" s="181">
        <f>VLOOKUP(B21,'Full FBS'!$B$18:$M$4306,12,0)</f>
        <v>5</v>
      </c>
      <c r="N21" s="43">
        <f>SUM(G21*$D$8+H21*$D$5+I21*$D$9+J21*$D$6+K21*$D$11+L21*$D$10+M21*$D$7)</f>
        <v>118.2</v>
      </c>
      <c r="O21" s="97">
        <f>VLOOKUP(B21, 'Full FBS'!$B$18:$P$4999, 14, FALSE)</f>
        <v>1</v>
      </c>
      <c r="P21" s="106">
        <f>SUM((((I21+L21)/1100*0.35)+(J21+M21)/12*0.35)+(K21/70)*0.3)*100</f>
        <v>55.851515151515152</v>
      </c>
      <c r="Q21" s="31"/>
      <c r="R21" s="15"/>
      <c r="S21" s="15"/>
      <c r="T21" s="15"/>
      <c r="U21" s="15"/>
    </row>
    <row r="22" spans="1:21" ht="13.5" customHeight="1">
      <c r="A22" s="41">
        <f>RANK(N22,$N$18:$N$779)</f>
        <v>5</v>
      </c>
      <c r="B22" s="180" t="s">
        <v>1195</v>
      </c>
      <c r="C22" s="180" t="s">
        <v>1374</v>
      </c>
      <c r="D22" s="180" t="s">
        <v>42</v>
      </c>
      <c r="E22" s="180" t="s">
        <v>36</v>
      </c>
      <c r="F22" s="180" t="s">
        <v>37</v>
      </c>
      <c r="G22" s="181">
        <f>VLOOKUP(B22,'Full FBS'!$B$18:$M$4306,6,0)</f>
        <v>0</v>
      </c>
      <c r="H22" s="181">
        <f>VLOOKUP(B22,'Full FBS'!$B$18:$M$4306,7,0)</f>
        <v>0</v>
      </c>
      <c r="I22" s="181">
        <f>VLOOKUP(B22,'Full FBS'!$B$18:$M$4306,8,0)</f>
        <v>0</v>
      </c>
      <c r="J22" s="181">
        <f>VLOOKUP(B22,'Full FBS'!$B$18:$M$4306,9,0)</f>
        <v>0</v>
      </c>
      <c r="K22" s="181">
        <f>VLOOKUP(B22,'Full FBS'!$B$18:$M$4306,10,0)</f>
        <v>42</v>
      </c>
      <c r="L22" s="181">
        <f>VLOOKUP(B22,'Full FBS'!$B$18:$M$4306,11,0)</f>
        <v>591</v>
      </c>
      <c r="M22" s="181">
        <f>VLOOKUP(B22,'Full FBS'!$B$18:$M$4306,12,0)</f>
        <v>5</v>
      </c>
      <c r="N22" s="43">
        <f>SUM(G22*$D$8+H22*$D$5+I22*$D$9+J22*$D$6+K22*$D$11+L22*$D$10+M22*$D$7)</f>
        <v>110.1</v>
      </c>
      <c r="O22" s="97">
        <f>VLOOKUP(B22, 'Full FBS'!$B$18:$P$4999, 14, FALSE)</f>
        <v>1</v>
      </c>
      <c r="P22" s="106">
        <f>SUM((((I22+L22)/1100*0.35)+(J22+M22)/12*0.35)+(K22/70)*0.3)*100</f>
        <v>51.387878787878783</v>
      </c>
      <c r="Q22" s="31"/>
      <c r="R22" s="15"/>
      <c r="S22" s="15"/>
      <c r="T22" s="15"/>
      <c r="U22" s="15"/>
    </row>
    <row r="23" spans="1:21" ht="13.5" customHeight="1">
      <c r="A23" s="41">
        <f>RANK(N23,$N$18:$N$779)</f>
        <v>6</v>
      </c>
      <c r="B23" s="180" t="s">
        <v>429</v>
      </c>
      <c r="C23" s="180" t="s">
        <v>1416</v>
      </c>
      <c r="D23" s="180" t="s">
        <v>42</v>
      </c>
      <c r="E23" s="180" t="s">
        <v>34</v>
      </c>
      <c r="F23" s="180" t="s">
        <v>1104</v>
      </c>
      <c r="G23" s="181">
        <f>VLOOKUP(B23,'Full FBS'!$B$18:$M$4306,6,0)</f>
        <v>0</v>
      </c>
      <c r="H23" s="181">
        <f>VLOOKUP(B23,'Full FBS'!$B$18:$M$4306,7,0)</f>
        <v>0</v>
      </c>
      <c r="I23" s="181">
        <f>VLOOKUP(B23,'Full FBS'!$B$18:$M$4306,8,0)</f>
        <v>32</v>
      </c>
      <c r="J23" s="181">
        <f>VLOOKUP(B23,'Full FBS'!$B$18:$M$4306,9,0)</f>
        <v>1</v>
      </c>
      <c r="K23" s="181">
        <f>VLOOKUP(B23,'Full FBS'!$B$18:$M$4306,10,0)</f>
        <v>41</v>
      </c>
      <c r="L23" s="181">
        <f>VLOOKUP(B23,'Full FBS'!$B$18:$M$4306,11,0)</f>
        <v>491</v>
      </c>
      <c r="M23" s="181">
        <f>VLOOKUP(B23,'Full FBS'!$B$18:$M$4306,12,0)</f>
        <v>5</v>
      </c>
      <c r="N23" s="43">
        <f>SUM(G23*$D$8+H23*$D$5+I23*$D$9+J23*$D$6+K23*$D$11+L23*$D$10+M23*$D$7)</f>
        <v>108.8</v>
      </c>
      <c r="O23" s="97">
        <f>VLOOKUP(B23, 'Full FBS'!$B$18:$P$4999, 14, FALSE)</f>
        <v>1</v>
      </c>
      <c r="P23" s="106">
        <f>SUM((((I23+L23)/1100*0.35)+(J23+M23)/12*0.35)+(K23/70)*0.3)*100</f>
        <v>51.71233766233766</v>
      </c>
      <c r="Q23" s="31"/>
      <c r="R23" s="15"/>
      <c r="S23" s="15"/>
      <c r="T23" s="15"/>
      <c r="U23" s="15"/>
    </row>
    <row r="24" spans="1:21" ht="13.5" customHeight="1">
      <c r="A24" s="41">
        <f>RANK(N24,$N$18:$N$779)</f>
        <v>7</v>
      </c>
      <c r="B24" s="180" t="s">
        <v>276</v>
      </c>
      <c r="C24" s="180" t="s">
        <v>1476</v>
      </c>
      <c r="D24" s="180" t="s">
        <v>42</v>
      </c>
      <c r="E24" s="180" t="s">
        <v>34</v>
      </c>
      <c r="F24" s="180" t="s">
        <v>1106</v>
      </c>
      <c r="G24" s="181">
        <f>VLOOKUP(B24,'Full FBS'!$B$18:$M$4306,6,0)</f>
        <v>0</v>
      </c>
      <c r="H24" s="181">
        <f>VLOOKUP(B24,'Full FBS'!$B$18:$M$4306,7,0)</f>
        <v>0</v>
      </c>
      <c r="I24" s="181">
        <f>VLOOKUP(B24,'Full FBS'!$B$18:$M$4306,8,0)</f>
        <v>0</v>
      </c>
      <c r="J24" s="181">
        <f>VLOOKUP(B24,'Full FBS'!$B$18:$M$4306,9,0)</f>
        <v>0</v>
      </c>
      <c r="K24" s="181">
        <f>VLOOKUP(B24,'Full FBS'!$B$18:$M$4306,10,0)</f>
        <v>48</v>
      </c>
      <c r="L24" s="181">
        <f>VLOOKUP(B24,'Full FBS'!$B$18:$M$4306,11,0)</f>
        <v>600</v>
      </c>
      <c r="M24" s="181">
        <f>VLOOKUP(B24,'Full FBS'!$B$18:$M$4306,12,0)</f>
        <v>4</v>
      </c>
      <c r="N24" s="43">
        <f>SUM(G24*$D$8+H24*$D$5+I24*$D$9+J24*$D$6+K24*$D$11+L24*$D$10+M24*$D$7)</f>
        <v>108</v>
      </c>
      <c r="O24" s="97">
        <f>VLOOKUP(B24, 'Full FBS'!$B$18:$P$4999, 14, FALSE)</f>
        <v>1</v>
      </c>
      <c r="P24" s="106">
        <f>SUM((((I24+L24)/1100*0.35)+(J24+M24)/12*0.35)+(K24/70)*0.3)*100</f>
        <v>51.329004329004327</v>
      </c>
      <c r="Q24" s="31"/>
      <c r="R24" s="15"/>
      <c r="S24" s="15"/>
      <c r="T24" s="15"/>
      <c r="U24" s="15"/>
    </row>
    <row r="25" spans="1:21" ht="13.5" customHeight="1">
      <c r="A25" s="41">
        <f>RANK(N25,$N$18:$N$779)</f>
        <v>8</v>
      </c>
      <c r="B25" s="180" t="s">
        <v>361</v>
      </c>
      <c r="C25" s="180" t="s">
        <v>1378</v>
      </c>
      <c r="D25" s="180" t="s">
        <v>42</v>
      </c>
      <c r="E25" s="180" t="s">
        <v>34</v>
      </c>
      <c r="F25" s="180" t="s">
        <v>1106</v>
      </c>
      <c r="G25" s="181">
        <f>VLOOKUP(B25,'Full FBS'!$B$18:$M$4306,6,0)</f>
        <v>0</v>
      </c>
      <c r="H25" s="181">
        <f>VLOOKUP(B25,'Full FBS'!$B$18:$M$4306,7,0)</f>
        <v>0</v>
      </c>
      <c r="I25" s="181">
        <f>VLOOKUP(B25,'Full FBS'!$B$18:$M$4306,8,0)</f>
        <v>0</v>
      </c>
      <c r="J25" s="181">
        <f>VLOOKUP(B25,'Full FBS'!$B$18:$M$4306,9,0)</f>
        <v>0</v>
      </c>
      <c r="K25" s="181">
        <f>VLOOKUP(B25,'Full FBS'!$B$18:$M$4306,10,0)</f>
        <v>44</v>
      </c>
      <c r="L25" s="181">
        <f>VLOOKUP(B25,'Full FBS'!$B$18:$M$4306,11,0)</f>
        <v>463</v>
      </c>
      <c r="M25" s="181">
        <f>VLOOKUP(B25,'Full FBS'!$B$18:$M$4306,12,0)</f>
        <v>6</v>
      </c>
      <c r="N25" s="43">
        <f>SUM(G25*$D$8+H25*$D$5+I25*$D$9+J25*$D$6+K25*$D$11+L25*$D$10+M25*$D$7)</f>
        <v>104.30000000000001</v>
      </c>
      <c r="O25" s="97">
        <f>VLOOKUP(B25, 'Full FBS'!$B$18:$P$4999, 14, FALSE)</f>
        <v>1</v>
      </c>
      <c r="P25" s="106">
        <f>SUM((((I25+L25)/1100*0.35)+(J25+M25)/12*0.35)+(K25/70)*0.3)*100</f>
        <v>51.088961038961031</v>
      </c>
      <c r="Q25" s="31"/>
      <c r="R25" s="15"/>
      <c r="S25" s="15"/>
      <c r="T25" s="15"/>
      <c r="U25" s="15"/>
    </row>
    <row r="26" spans="1:21" ht="13.5" customHeight="1">
      <c r="A26" s="41">
        <f>RANK(N26,$N$18:$N$779)</f>
        <v>9</v>
      </c>
      <c r="B26" s="180" t="s">
        <v>1180</v>
      </c>
      <c r="C26" s="180" t="s">
        <v>132</v>
      </c>
      <c r="D26" s="180" t="s">
        <v>42</v>
      </c>
      <c r="E26" s="180" t="s">
        <v>34</v>
      </c>
      <c r="F26" s="180" t="s">
        <v>1104</v>
      </c>
      <c r="G26" s="181">
        <f>VLOOKUP(B26,'Full FBS'!$B$18:$M$4306,6,0)</f>
        <v>0</v>
      </c>
      <c r="H26" s="181">
        <f>VLOOKUP(B26,'Full FBS'!$B$18:$M$4306,7,0)</f>
        <v>0</v>
      </c>
      <c r="I26" s="181">
        <f>VLOOKUP(B26,'Full FBS'!$B$18:$M$4306,8,0)</f>
        <v>0</v>
      </c>
      <c r="J26" s="181">
        <f>VLOOKUP(B26,'Full FBS'!$B$18:$M$4306,9,0)</f>
        <v>0</v>
      </c>
      <c r="K26" s="181">
        <f>VLOOKUP(B26,'Full FBS'!$B$18:$M$4306,10,0)</f>
        <v>38</v>
      </c>
      <c r="L26" s="181">
        <f>VLOOKUP(B26,'Full FBS'!$B$18:$M$4306,11,0)</f>
        <v>608</v>
      </c>
      <c r="M26" s="181">
        <f>VLOOKUP(B26,'Full FBS'!$B$18:$M$4306,12,0)</f>
        <v>4</v>
      </c>
      <c r="N26" s="43">
        <f>SUM(G26*$D$8+H26*$D$5+I26*$D$9+J26*$D$6+K26*$D$11+L26*$D$10+M26*$D$7)</f>
        <v>103.80000000000001</v>
      </c>
      <c r="O26" s="97">
        <f>VLOOKUP(B26, 'Full FBS'!$B$18:$P$4999, 14, FALSE)</f>
        <v>1</v>
      </c>
      <c r="P26" s="106">
        <f>SUM((((I26+L26)/1100*0.35)+(J26+M26)/12*0.35)+(K26/70)*0.3)*100</f>
        <v>47.297835497835493</v>
      </c>
      <c r="Q26" s="31"/>
      <c r="R26" s="15"/>
      <c r="S26" s="15"/>
      <c r="T26" s="15"/>
      <c r="U26" s="15"/>
    </row>
    <row r="27" spans="1:21" ht="13.5" customHeight="1">
      <c r="A27" s="41">
        <f>RANK(N27,$N$18:$N$779)</f>
        <v>10</v>
      </c>
      <c r="B27" s="180" t="s">
        <v>1313</v>
      </c>
      <c r="C27" s="180" t="s">
        <v>1451</v>
      </c>
      <c r="D27" s="180" t="s">
        <v>42</v>
      </c>
      <c r="E27" s="180" t="s">
        <v>1481</v>
      </c>
      <c r="F27" s="180" t="s">
        <v>35</v>
      </c>
      <c r="G27" s="181">
        <f>VLOOKUP(B27,'Full FBS'!$B$18:$M$4306,6,0)</f>
        <v>0</v>
      </c>
      <c r="H27" s="181">
        <f>VLOOKUP(B27,'Full FBS'!$B$18:$M$4306,7,0)</f>
        <v>0</v>
      </c>
      <c r="I27" s="181">
        <f>VLOOKUP(B27,'Full FBS'!$B$18:$M$4306,8,0)</f>
        <v>0</v>
      </c>
      <c r="J27" s="181">
        <f>VLOOKUP(B27,'Full FBS'!$B$18:$M$4306,9,0)</f>
        <v>0</v>
      </c>
      <c r="K27" s="181">
        <f>VLOOKUP(B27,'Full FBS'!$B$18:$M$4306,10,0)</f>
        <v>40</v>
      </c>
      <c r="L27" s="181">
        <f>VLOOKUP(B27,'Full FBS'!$B$18:$M$4306,11,0)</f>
        <v>476</v>
      </c>
      <c r="M27" s="181">
        <f>VLOOKUP(B27,'Full FBS'!$B$18:$M$4306,12,0)</f>
        <v>6</v>
      </c>
      <c r="N27" s="43">
        <f>SUM(G27*$D$8+H27*$D$5+I27*$D$9+J27*$D$6+K27*$D$11+L27*$D$10+M27*$D$7)</f>
        <v>103.6</v>
      </c>
      <c r="O27" s="97">
        <f>VLOOKUP(B27, 'Full FBS'!$B$18:$P$4999, 14, FALSE)</f>
        <v>1</v>
      </c>
      <c r="P27" s="106">
        <f>SUM((((I27+L27)/1100*0.35)+(J27+M27)/12*0.35)+(K27/70)*0.3)*100</f>
        <v>49.78831168831168</v>
      </c>
      <c r="Q27" s="31"/>
      <c r="R27" s="15"/>
      <c r="S27" s="15"/>
      <c r="T27" s="15"/>
      <c r="U27" s="15"/>
    </row>
    <row r="28" spans="1:21" ht="13.5" customHeight="1">
      <c r="A28" s="41">
        <f>RANK(N28,$N$18:$N$779)</f>
        <v>11</v>
      </c>
      <c r="B28" s="180" t="s">
        <v>293</v>
      </c>
      <c r="C28" s="180" t="s">
        <v>1363</v>
      </c>
      <c r="D28" s="180" t="s">
        <v>42</v>
      </c>
      <c r="E28" s="180" t="s">
        <v>38</v>
      </c>
      <c r="F28" s="180" t="s">
        <v>52</v>
      </c>
      <c r="G28" s="181">
        <f>VLOOKUP(B28,'Full FBS'!$B$18:$M$4306,6,0)</f>
        <v>0</v>
      </c>
      <c r="H28" s="181">
        <f>VLOOKUP(B28,'Full FBS'!$B$18:$M$4306,7,0)</f>
        <v>0</v>
      </c>
      <c r="I28" s="181">
        <f>VLOOKUP(B28,'Full FBS'!$B$18:$M$4306,8,0)</f>
        <v>0</v>
      </c>
      <c r="J28" s="181">
        <f>VLOOKUP(B28,'Full FBS'!$B$18:$M$4306,9,0)</f>
        <v>0</v>
      </c>
      <c r="K28" s="181">
        <f>VLOOKUP(B28,'Full FBS'!$B$18:$M$4306,10,0)</f>
        <v>40</v>
      </c>
      <c r="L28" s="181">
        <f>VLOOKUP(B28,'Full FBS'!$B$18:$M$4306,11,0)</f>
        <v>477</v>
      </c>
      <c r="M28" s="181">
        <f>VLOOKUP(B28,'Full FBS'!$B$18:$M$4306,12,0)</f>
        <v>5</v>
      </c>
      <c r="N28" s="43">
        <f>SUM(G28*$D$8+H28*$D$5+I28*$D$9+J28*$D$6+K28*$D$11+L28*$D$10+M28*$D$7)</f>
        <v>97.7</v>
      </c>
      <c r="O28" s="97">
        <f>VLOOKUP(B28, 'Full FBS'!$B$18:$P$4999, 14, FALSE)</f>
        <v>1</v>
      </c>
      <c r="P28" s="106">
        <f>SUM((((I28+L28)/1100*0.35)+(J28+M28)/12*0.35)+(K28/70)*0.3)*100</f>
        <v>46.903463203463204</v>
      </c>
      <c r="Q28" s="31"/>
      <c r="R28" s="15"/>
      <c r="S28" s="15"/>
      <c r="T28" s="15"/>
      <c r="U28" s="15"/>
    </row>
    <row r="29" spans="1:21" ht="13.5" customHeight="1">
      <c r="A29" s="41">
        <f>RANK(N29,$N$18:$N$779)</f>
        <v>11</v>
      </c>
      <c r="B29" s="180" t="s">
        <v>950</v>
      </c>
      <c r="C29" s="180" t="s">
        <v>1420</v>
      </c>
      <c r="D29" s="180" t="s">
        <v>42</v>
      </c>
      <c r="E29" s="180" t="s">
        <v>36</v>
      </c>
      <c r="F29" s="180" t="s">
        <v>52</v>
      </c>
      <c r="G29" s="181">
        <f>VLOOKUP(B29,'Full FBS'!$B$18:$M$4306,6,0)</f>
        <v>0</v>
      </c>
      <c r="H29" s="181">
        <f>VLOOKUP(B29,'Full FBS'!$B$18:$M$4306,7,0)</f>
        <v>0</v>
      </c>
      <c r="I29" s="181">
        <f>VLOOKUP(B29,'Full FBS'!$B$18:$M$4306,8,0)</f>
        <v>0</v>
      </c>
      <c r="J29" s="181">
        <f>VLOOKUP(B29,'Full FBS'!$B$18:$M$4306,9,0)</f>
        <v>0</v>
      </c>
      <c r="K29" s="181">
        <f>VLOOKUP(B29,'Full FBS'!$B$18:$M$4306,10,0)</f>
        <v>42</v>
      </c>
      <c r="L29" s="181">
        <f>VLOOKUP(B29,'Full FBS'!$B$18:$M$4306,11,0)</f>
        <v>467</v>
      </c>
      <c r="M29" s="181">
        <f>VLOOKUP(B29,'Full FBS'!$B$18:$M$4306,12,0)</f>
        <v>5</v>
      </c>
      <c r="N29" s="43">
        <f>SUM(G29*$D$8+H29*$D$5+I29*$D$9+J29*$D$6+K29*$D$11+L29*$D$10+M29*$D$7)</f>
        <v>97.7</v>
      </c>
      <c r="O29" s="97">
        <f>VLOOKUP(B29, 'Full FBS'!$B$18:$P$4999, 14, FALSE)</f>
        <v>1</v>
      </c>
      <c r="P29" s="106">
        <f>SUM((((I29+L29)/1100*0.35)+(J29+M29)/12*0.35)+(K29/70)*0.3)*100</f>
        <v>47.442424242424238</v>
      </c>
      <c r="Q29" s="31"/>
      <c r="R29" s="15"/>
      <c r="S29" s="15"/>
      <c r="T29" s="15"/>
      <c r="U29" s="15"/>
    </row>
    <row r="30" spans="1:21" ht="13.5" customHeight="1">
      <c r="A30" s="41">
        <f>RANK(N30,$N$18:$N$779)</f>
        <v>13</v>
      </c>
      <c r="B30" s="180" t="s">
        <v>961</v>
      </c>
      <c r="C30" s="180" t="s">
        <v>1419</v>
      </c>
      <c r="D30" s="180" t="s">
        <v>42</v>
      </c>
      <c r="E30" s="180" t="s">
        <v>34</v>
      </c>
      <c r="F30" s="180" t="s">
        <v>37</v>
      </c>
      <c r="G30" s="181">
        <f>VLOOKUP(B30,'Full FBS'!$B$18:$M$4306,6,0)</f>
        <v>0</v>
      </c>
      <c r="H30" s="181">
        <f>VLOOKUP(B30,'Full FBS'!$B$18:$M$4306,7,0)</f>
        <v>0</v>
      </c>
      <c r="I30" s="181">
        <f>VLOOKUP(B30,'Full FBS'!$B$18:$M$4306,8,0)</f>
        <v>31</v>
      </c>
      <c r="J30" s="181">
        <f>VLOOKUP(B30,'Full FBS'!$B$18:$M$4306,9,0)</f>
        <v>0</v>
      </c>
      <c r="K30" s="181">
        <f>VLOOKUP(B30,'Full FBS'!$B$18:$M$4306,10,0)</f>
        <v>34</v>
      </c>
      <c r="L30" s="181">
        <f>VLOOKUP(B30,'Full FBS'!$B$18:$M$4306,11,0)</f>
        <v>484</v>
      </c>
      <c r="M30" s="181">
        <f>VLOOKUP(B30,'Full FBS'!$B$18:$M$4306,12,0)</f>
        <v>4</v>
      </c>
      <c r="N30" s="43">
        <f>SUM(G30*$D$8+H30*$D$5+I30*$D$9+J30*$D$6+K30*$D$11+L30*$D$10+M30*$D$7)</f>
        <v>92.5</v>
      </c>
      <c r="O30" s="97">
        <f>VLOOKUP(B30, 'Full FBS'!$B$18:$P$4999, 14, FALSE)</f>
        <v>1</v>
      </c>
      <c r="P30" s="106">
        <f>SUM((((I30+L30)/1100*0.35)+(J30+M30)/12*0.35)+(K30/70)*0.3)*100</f>
        <v>42.624458874458867</v>
      </c>
      <c r="Q30" s="31"/>
      <c r="R30" s="15"/>
      <c r="S30" s="15"/>
      <c r="T30" s="15"/>
      <c r="U30" s="15"/>
    </row>
    <row r="31" spans="1:21" ht="13.5" customHeight="1">
      <c r="A31" s="41">
        <f>RANK(N31,$N$18:$N$779)</f>
        <v>14</v>
      </c>
      <c r="B31" s="180" t="s">
        <v>415</v>
      </c>
      <c r="C31" s="180" t="s">
        <v>1387</v>
      </c>
      <c r="D31" s="180" t="s">
        <v>42</v>
      </c>
      <c r="E31" s="180" t="s">
        <v>34</v>
      </c>
      <c r="F31" s="180" t="s">
        <v>57</v>
      </c>
      <c r="G31" s="181">
        <f>VLOOKUP(B31,'Full FBS'!$B$18:$M$4306,6,0)</f>
        <v>0</v>
      </c>
      <c r="H31" s="181">
        <f>VLOOKUP(B31,'Full FBS'!$B$18:$M$4306,7,0)</f>
        <v>0</v>
      </c>
      <c r="I31" s="181">
        <f>VLOOKUP(B31,'Full FBS'!$B$18:$M$4306,8,0)</f>
        <v>0</v>
      </c>
      <c r="J31" s="181">
        <f>VLOOKUP(B31,'Full FBS'!$B$18:$M$4306,9,0)</f>
        <v>0</v>
      </c>
      <c r="K31" s="181">
        <f>VLOOKUP(B31,'Full FBS'!$B$18:$M$4306,10,0)</f>
        <v>31</v>
      </c>
      <c r="L31" s="181">
        <f>VLOOKUP(B31,'Full FBS'!$B$18:$M$4306,11,0)</f>
        <v>468</v>
      </c>
      <c r="M31" s="181">
        <f>VLOOKUP(B31,'Full FBS'!$B$18:$M$4306,12,0)</f>
        <v>5</v>
      </c>
      <c r="N31" s="43">
        <f>SUM(G31*$D$8+H31*$D$5+I31*$D$9+J31*$D$6+K31*$D$11+L31*$D$10+M31*$D$7)</f>
        <v>92.300000000000011</v>
      </c>
      <c r="O31" s="97">
        <f>VLOOKUP(B31, 'Full FBS'!$B$18:$P$4999, 14, FALSE)</f>
        <v>1</v>
      </c>
      <c r="P31" s="106">
        <f>SUM((((I31+L31)/1100*0.35)+(J31+M31)/12*0.35)+(K31/70)*0.3)*100</f>
        <v>42.759956709956711</v>
      </c>
      <c r="Q31" s="31"/>
      <c r="R31" s="15"/>
      <c r="S31" s="15"/>
      <c r="T31" s="15"/>
      <c r="U31" s="15"/>
    </row>
    <row r="32" spans="1:21" ht="13.5" customHeight="1">
      <c r="A32" s="41">
        <f>RANK(N32,$N$18:$N$779)</f>
        <v>15</v>
      </c>
      <c r="B32" s="180" t="s">
        <v>520</v>
      </c>
      <c r="C32" s="180" t="s">
        <v>1397</v>
      </c>
      <c r="D32" s="180" t="s">
        <v>42</v>
      </c>
      <c r="E32" s="180" t="s">
        <v>36</v>
      </c>
      <c r="F32" s="180" t="s">
        <v>37</v>
      </c>
      <c r="G32" s="181">
        <f>VLOOKUP(B32,'Full FBS'!$B$18:$M$4306,6,0)</f>
        <v>0</v>
      </c>
      <c r="H32" s="181">
        <f>VLOOKUP(B32,'Full FBS'!$B$18:$M$4306,7,0)</f>
        <v>0</v>
      </c>
      <c r="I32" s="181">
        <f>VLOOKUP(B32,'Full FBS'!$B$18:$M$4306,8,0)</f>
        <v>0</v>
      </c>
      <c r="J32" s="181">
        <f>VLOOKUP(B32,'Full FBS'!$B$18:$M$4306,9,0)</f>
        <v>0</v>
      </c>
      <c r="K32" s="181">
        <f>VLOOKUP(B32,'Full FBS'!$B$18:$M$4306,10,0)</f>
        <v>36</v>
      </c>
      <c r="L32" s="181">
        <f>VLOOKUP(B32,'Full FBS'!$B$18:$M$4306,11,0)</f>
        <v>498</v>
      </c>
      <c r="M32" s="181">
        <f>VLOOKUP(B32,'Full FBS'!$B$18:$M$4306,12,0)</f>
        <v>4</v>
      </c>
      <c r="N32" s="43">
        <f>SUM(G32*$D$8+H32*$D$5+I32*$D$9+J32*$D$6+K32*$D$11+L32*$D$10+M32*$D$7)</f>
        <v>91.800000000000011</v>
      </c>
      <c r="O32" s="97">
        <f>VLOOKUP(B32, 'Full FBS'!$B$18:$P$4999, 14, FALSE)</f>
        <v>1</v>
      </c>
      <c r="P32" s="106">
        <f>SUM((((I32+L32)/1100*0.35)+(J32+M32)/12*0.35)+(K32/70)*0.3)*100</f>
        <v>42.940692640692632</v>
      </c>
      <c r="Q32" s="31"/>
      <c r="R32" s="15"/>
      <c r="S32" s="15"/>
      <c r="T32" s="15"/>
      <c r="U32" s="15"/>
    </row>
    <row r="33" spans="1:21" ht="13.5" customHeight="1">
      <c r="A33" s="41">
        <f>RANK(N33,$N$18:$N$779)</f>
        <v>16</v>
      </c>
      <c r="B33" s="180" t="s">
        <v>841</v>
      </c>
      <c r="C33" s="180" t="s">
        <v>1408</v>
      </c>
      <c r="D33" s="180" t="s">
        <v>42</v>
      </c>
      <c r="E33" s="180" t="s">
        <v>38</v>
      </c>
      <c r="F33" s="180" t="s">
        <v>1106</v>
      </c>
      <c r="G33" s="181">
        <f>VLOOKUP(B33,'Full FBS'!$B$18:$M$4306,6,0)</f>
        <v>0</v>
      </c>
      <c r="H33" s="181">
        <f>VLOOKUP(B33,'Full FBS'!$B$18:$M$4306,7,0)</f>
        <v>0</v>
      </c>
      <c r="I33" s="181">
        <f>VLOOKUP(B33,'Full FBS'!$B$18:$M$4306,8,0)</f>
        <v>0</v>
      </c>
      <c r="J33" s="181">
        <f>VLOOKUP(B33,'Full FBS'!$B$18:$M$4306,9,0)</f>
        <v>0</v>
      </c>
      <c r="K33" s="181">
        <f>VLOOKUP(B33,'Full FBS'!$B$18:$M$4306,10,0)</f>
        <v>41</v>
      </c>
      <c r="L33" s="181">
        <f>VLOOKUP(B33,'Full FBS'!$B$18:$M$4306,11,0)</f>
        <v>412</v>
      </c>
      <c r="M33" s="181">
        <f>VLOOKUP(B33,'Full FBS'!$B$18:$M$4306,12,0)</f>
        <v>5</v>
      </c>
      <c r="N33" s="43">
        <f>SUM(G33*$D$8+H33*$D$5+I33*$D$9+J33*$D$6+K33*$D$11+L33*$D$10+M33*$D$7)</f>
        <v>91.7</v>
      </c>
      <c r="O33" s="97">
        <f>VLOOKUP(B33, 'Full FBS'!$B$18:$P$4999, 14, FALSE)</f>
        <v>1</v>
      </c>
      <c r="P33" s="106">
        <f>SUM((((I33+L33)/1100*0.35)+(J33+M33)/12*0.35)+(K33/70)*0.3)*100</f>
        <v>45.263852813852814</v>
      </c>
      <c r="Q33" s="31"/>
      <c r="R33" s="15"/>
      <c r="S33" s="15"/>
      <c r="T33" s="15"/>
      <c r="U33" s="15"/>
    </row>
    <row r="34" spans="1:21" ht="13.5" customHeight="1">
      <c r="A34" s="41">
        <f>RANK(N34,$N$18:$N$779)</f>
        <v>17</v>
      </c>
      <c r="B34" s="180" t="s">
        <v>1257</v>
      </c>
      <c r="C34" s="180" t="s">
        <v>1392</v>
      </c>
      <c r="D34" s="180" t="s">
        <v>42</v>
      </c>
      <c r="E34" s="180" t="s">
        <v>34</v>
      </c>
      <c r="F34" s="180" t="s">
        <v>1482</v>
      </c>
      <c r="G34" s="181">
        <f>VLOOKUP(B34,'Full FBS'!$B$18:$M$4306,6,0)</f>
        <v>0</v>
      </c>
      <c r="H34" s="181">
        <f>VLOOKUP(B34,'Full FBS'!$B$18:$M$4306,7,0)</f>
        <v>0</v>
      </c>
      <c r="I34" s="181">
        <f>VLOOKUP(B34,'Full FBS'!$B$18:$M$4306,8,0)</f>
        <v>0</v>
      </c>
      <c r="J34" s="181">
        <f>VLOOKUP(B34,'Full FBS'!$B$18:$M$4306,9,0)</f>
        <v>0</v>
      </c>
      <c r="K34" s="181">
        <f>VLOOKUP(B34,'Full FBS'!$B$18:$M$4306,10,0)</f>
        <v>30</v>
      </c>
      <c r="L34" s="181">
        <f>VLOOKUP(B34,'Full FBS'!$B$18:$M$4306,11,0)</f>
        <v>451</v>
      </c>
      <c r="M34" s="181">
        <f>VLOOKUP(B34,'Full FBS'!$B$18:$M$4306,12,0)</f>
        <v>5</v>
      </c>
      <c r="N34" s="43">
        <f>SUM(G34*$D$8+H34*$D$5+I34*$D$9+J34*$D$6+K34*$D$11+L34*$D$10+M34*$D$7)</f>
        <v>90.1</v>
      </c>
      <c r="O34" s="97">
        <f>VLOOKUP(B34, 'Full FBS'!$B$18:$P$4999, 14, FALSE)</f>
        <v>1</v>
      </c>
      <c r="P34" s="106">
        <f>SUM((((I34+L34)/1100*0.35)+(J34+M34)/12*0.35)+(K34/70)*0.3)*100</f>
        <v>41.790476190476191</v>
      </c>
      <c r="Q34" s="31"/>
      <c r="R34" s="15"/>
      <c r="S34" s="15"/>
      <c r="T34" s="15"/>
      <c r="U34" s="15"/>
    </row>
    <row r="35" spans="1:21" ht="13.5" customHeight="1">
      <c r="A35" s="41">
        <f>RANK(N35,$N$18:$N$779)</f>
        <v>18</v>
      </c>
      <c r="B35" s="180" t="s">
        <v>751</v>
      </c>
      <c r="C35" s="180" t="s">
        <v>1407</v>
      </c>
      <c r="D35" s="180" t="s">
        <v>42</v>
      </c>
      <c r="E35" s="180" t="s">
        <v>34</v>
      </c>
      <c r="F35" s="180" t="s">
        <v>57</v>
      </c>
      <c r="G35" s="181">
        <f>VLOOKUP(B35,'Full FBS'!$B$18:$M$4306,6,0)</f>
        <v>0</v>
      </c>
      <c r="H35" s="181">
        <f>VLOOKUP(B35,'Full FBS'!$B$18:$M$4306,7,0)</f>
        <v>0</v>
      </c>
      <c r="I35" s="181">
        <f>VLOOKUP(B35,'Full FBS'!$B$18:$M$4306,8,0)</f>
        <v>0</v>
      </c>
      <c r="J35" s="181">
        <f>VLOOKUP(B35,'Full FBS'!$B$18:$M$4306,9,0)</f>
        <v>0</v>
      </c>
      <c r="K35" s="181">
        <f>VLOOKUP(B35,'Full FBS'!$B$18:$M$4306,10,0)</f>
        <v>38</v>
      </c>
      <c r="L35" s="181">
        <f>VLOOKUP(B35,'Full FBS'!$B$18:$M$4306,11,0)</f>
        <v>456</v>
      </c>
      <c r="M35" s="181">
        <f>VLOOKUP(B35,'Full FBS'!$B$18:$M$4306,12,0)</f>
        <v>4</v>
      </c>
      <c r="N35" s="43">
        <f>SUM(G35*$D$8+H35*$D$5+I35*$D$9+J35*$D$6+K35*$D$11+L35*$D$10+M35*$D$7)</f>
        <v>88.6</v>
      </c>
      <c r="O35" s="97">
        <f>VLOOKUP(B35, 'Full FBS'!$B$18:$P$4999, 14, FALSE)</f>
        <v>1</v>
      </c>
      <c r="P35" s="106">
        <f>SUM((((I35+L35)/1100*0.35)+(J35+M35)/12*0.35)+(K35/70)*0.3)*100</f>
        <v>42.461471861471857</v>
      </c>
      <c r="Q35" s="31"/>
      <c r="R35" s="15"/>
      <c r="S35" s="15"/>
      <c r="T35" s="15"/>
      <c r="U35" s="15"/>
    </row>
    <row r="36" spans="1:21" ht="13.5" customHeight="1">
      <c r="A36" s="41">
        <f>RANK(N36,$N$18:$N$779)</f>
        <v>19</v>
      </c>
      <c r="B36" s="180" t="s">
        <v>658</v>
      </c>
      <c r="C36" s="180" t="s">
        <v>1366</v>
      </c>
      <c r="D36" s="180" t="s">
        <v>42</v>
      </c>
      <c r="E36" s="180" t="s">
        <v>34</v>
      </c>
      <c r="F36" s="180" t="s">
        <v>37</v>
      </c>
      <c r="G36" s="181">
        <f>VLOOKUP(B36,'Full FBS'!$B$18:$M$4306,6,0)</f>
        <v>0</v>
      </c>
      <c r="H36" s="181">
        <f>VLOOKUP(B36,'Full FBS'!$B$18:$M$4306,7,0)</f>
        <v>0</v>
      </c>
      <c r="I36" s="181">
        <f>VLOOKUP(B36,'Full FBS'!$B$18:$M$4306,8,0)</f>
        <v>0</v>
      </c>
      <c r="J36" s="181">
        <f>VLOOKUP(B36,'Full FBS'!$B$18:$M$4306,9,0)</f>
        <v>0</v>
      </c>
      <c r="K36" s="181">
        <f>VLOOKUP(B36,'Full FBS'!$B$18:$M$4306,10,0)</f>
        <v>25</v>
      </c>
      <c r="L36" s="181">
        <f>VLOOKUP(B36,'Full FBS'!$B$18:$M$4306,11,0)</f>
        <v>377</v>
      </c>
      <c r="M36" s="181">
        <f>VLOOKUP(B36,'Full FBS'!$B$18:$M$4306,12,0)</f>
        <v>6</v>
      </c>
      <c r="N36" s="43">
        <f>SUM(G36*$D$8+H36*$D$5+I36*$D$9+J36*$D$6+K36*$D$11+L36*$D$10+M36*$D$7)</f>
        <v>86.2</v>
      </c>
      <c r="O36" s="97">
        <f>VLOOKUP(B36, 'Full FBS'!$B$18:$P$4999, 14, FALSE)</f>
        <v>1</v>
      </c>
      <c r="P36" s="106">
        <f>SUM((((I36+L36)/1100*0.35)+(J36+M36)/12*0.35)+(K36/70)*0.3)*100</f>
        <v>40.209740259740258</v>
      </c>
      <c r="Q36" s="31"/>
      <c r="R36" s="15"/>
      <c r="S36" s="15"/>
      <c r="T36" s="15"/>
      <c r="U36" s="15"/>
    </row>
    <row r="37" spans="1:21" ht="13.5" customHeight="1">
      <c r="A37" s="41">
        <f>RANK(N37,$N$18:$N$779)</f>
        <v>20</v>
      </c>
      <c r="B37" s="180" t="s">
        <v>968</v>
      </c>
      <c r="C37" s="180" t="s">
        <v>1377</v>
      </c>
      <c r="D37" s="180" t="s">
        <v>42</v>
      </c>
      <c r="E37" s="180" t="s">
        <v>38</v>
      </c>
      <c r="F37" s="180" t="s">
        <v>35</v>
      </c>
      <c r="G37" s="181">
        <f>VLOOKUP(B37,'Full FBS'!$B$18:$M$4306,6,0)</f>
        <v>0</v>
      </c>
      <c r="H37" s="181">
        <f>VLOOKUP(B37,'Full FBS'!$B$18:$M$4306,7,0)</f>
        <v>0</v>
      </c>
      <c r="I37" s="181">
        <f>VLOOKUP(B37,'Full FBS'!$B$18:$M$4306,8,0)</f>
        <v>0</v>
      </c>
      <c r="J37" s="181">
        <f>VLOOKUP(B37,'Full FBS'!$B$18:$M$4306,9,0)</f>
        <v>0</v>
      </c>
      <c r="K37" s="181">
        <f>VLOOKUP(B37,'Full FBS'!$B$18:$M$4306,10,0)</f>
        <v>32</v>
      </c>
      <c r="L37" s="181">
        <f>VLOOKUP(B37,'Full FBS'!$B$18:$M$4306,11,0)</f>
        <v>446</v>
      </c>
      <c r="M37" s="181">
        <f>VLOOKUP(B37,'Full FBS'!$B$18:$M$4306,12,0)</f>
        <v>4</v>
      </c>
      <c r="N37" s="43">
        <f>SUM(G37*$D$8+H37*$D$5+I37*$D$9+J37*$D$6+K37*$D$11+L37*$D$10+M37*$D$7)</f>
        <v>84.6</v>
      </c>
      <c r="O37" s="97">
        <f>VLOOKUP(B37, 'Full FBS'!$B$18:$P$4999, 14, FALSE)</f>
        <v>1</v>
      </c>
      <c r="P37" s="106">
        <f>SUM((((I37+L37)/1100*0.35)+(J37+M37)/12*0.35)+(K37/70)*0.3)*100</f>
        <v>39.571861471861467</v>
      </c>
      <c r="Q37" s="31"/>
      <c r="R37" s="15"/>
      <c r="S37" s="15"/>
      <c r="T37" s="15"/>
      <c r="U37" s="15"/>
    </row>
    <row r="38" spans="1:21" ht="13.5" customHeight="1">
      <c r="A38" s="41">
        <f>RANK(N38,$N$18:$N$779)</f>
        <v>21</v>
      </c>
      <c r="B38" s="180" t="s">
        <v>165</v>
      </c>
      <c r="C38" s="180" t="s">
        <v>1417</v>
      </c>
      <c r="D38" s="180" t="s">
        <v>42</v>
      </c>
      <c r="E38" s="180" t="s">
        <v>34</v>
      </c>
      <c r="F38" s="180" t="s">
        <v>1105</v>
      </c>
      <c r="G38" s="181">
        <f>VLOOKUP(B38,'Full FBS'!$B$18:$M$4306,6,0)</f>
        <v>0</v>
      </c>
      <c r="H38" s="181">
        <f>VLOOKUP(B38,'Full FBS'!$B$18:$M$4306,7,0)</f>
        <v>0</v>
      </c>
      <c r="I38" s="181">
        <f>VLOOKUP(B38,'Full FBS'!$B$18:$M$4306,8,0)</f>
        <v>0</v>
      </c>
      <c r="J38" s="181">
        <f>VLOOKUP(B38,'Full FBS'!$B$18:$M$4306,9,0)</f>
        <v>0</v>
      </c>
      <c r="K38" s="181">
        <f>VLOOKUP(B38,'Full FBS'!$B$18:$M$4306,10,0)</f>
        <v>32</v>
      </c>
      <c r="L38" s="181">
        <f>VLOOKUP(B38,'Full FBS'!$B$18:$M$4306,11,0)</f>
        <v>384</v>
      </c>
      <c r="M38" s="181">
        <f>VLOOKUP(B38,'Full FBS'!$B$18:$M$4306,12,0)</f>
        <v>5</v>
      </c>
      <c r="N38" s="43">
        <f>SUM(G38*$D$8+H38*$D$5+I38*$D$9+J38*$D$6+K38*$D$11+L38*$D$10+M38*$D$7)</f>
        <v>84.4</v>
      </c>
      <c r="O38" s="97">
        <f>VLOOKUP(B38, 'Full FBS'!$B$18:$P$4999, 14, FALSE)</f>
        <v>1</v>
      </c>
      <c r="P38" s="106">
        <f>SUM((((I38+L38)/1100*0.35)+(J38+M38)/12*0.35)+(K38/70)*0.3)*100</f>
        <v>40.51580086580087</v>
      </c>
      <c r="Q38" s="31"/>
      <c r="R38" s="15"/>
      <c r="S38" s="15"/>
      <c r="T38" s="15"/>
      <c r="U38" s="15"/>
    </row>
    <row r="39" spans="1:21" ht="13.5" customHeight="1">
      <c r="A39" s="41">
        <f>RANK(N39,$N$18:$N$779)</f>
        <v>22</v>
      </c>
      <c r="B39" s="180" t="s">
        <v>1056</v>
      </c>
      <c r="C39" s="180" t="s">
        <v>1416</v>
      </c>
      <c r="D39" s="180" t="s">
        <v>42</v>
      </c>
      <c r="E39" s="180" t="s">
        <v>34</v>
      </c>
      <c r="F39" s="180" t="s">
        <v>1104</v>
      </c>
      <c r="G39" s="181">
        <f>VLOOKUP(B39,'Full FBS'!$B$18:$M$4306,6,0)</f>
        <v>0</v>
      </c>
      <c r="H39" s="181">
        <f>VLOOKUP(B39,'Full FBS'!$B$18:$M$4306,7,0)</f>
        <v>0</v>
      </c>
      <c r="I39" s="181">
        <f>VLOOKUP(B39,'Full FBS'!$B$18:$M$4306,8,0)</f>
        <v>0</v>
      </c>
      <c r="J39" s="181">
        <f>VLOOKUP(B39,'Full FBS'!$B$18:$M$4306,9,0)</f>
        <v>0</v>
      </c>
      <c r="K39" s="181">
        <f>VLOOKUP(B39,'Full FBS'!$B$18:$M$4306,10,0)</f>
        <v>31</v>
      </c>
      <c r="L39" s="181">
        <f>VLOOKUP(B39,'Full FBS'!$B$18:$M$4306,11,0)</f>
        <v>377</v>
      </c>
      <c r="M39" s="181">
        <f>VLOOKUP(B39,'Full FBS'!$B$18:$M$4306,12,0)</f>
        <v>5</v>
      </c>
      <c r="N39" s="43">
        <f>SUM(G39*$D$8+H39*$D$5+I39*$D$9+J39*$D$6+K39*$D$11+L39*$D$10+M39*$D$7)</f>
        <v>83.2</v>
      </c>
      <c r="O39" s="97">
        <f>VLOOKUP(B39, 'Full FBS'!$B$18:$P$4999, 14, FALSE)</f>
        <v>1</v>
      </c>
      <c r="P39" s="106">
        <f>SUM((((I39+L39)/1100*0.35)+(J39+M39)/12*0.35)+(K39/70)*0.3)*100</f>
        <v>39.864502164502163</v>
      </c>
      <c r="Q39" s="31"/>
      <c r="R39" s="15"/>
      <c r="S39" s="15"/>
      <c r="T39" s="15"/>
      <c r="U39" s="15"/>
    </row>
    <row r="40" spans="1:21" ht="13.5" customHeight="1">
      <c r="A40" s="41">
        <f>RANK(N40,$N$18:$N$779)</f>
        <v>23</v>
      </c>
      <c r="B40" s="180" t="s">
        <v>476</v>
      </c>
      <c r="C40" s="180" t="s">
        <v>1477</v>
      </c>
      <c r="D40" s="180" t="s">
        <v>42</v>
      </c>
      <c r="E40" s="180" t="s">
        <v>34</v>
      </c>
      <c r="F40" s="180" t="s">
        <v>41</v>
      </c>
      <c r="G40" s="181">
        <f>VLOOKUP(B40,'Full FBS'!$B$18:$M$4306,6,0)</f>
        <v>0</v>
      </c>
      <c r="H40" s="181">
        <f>VLOOKUP(B40,'Full FBS'!$B$18:$M$4306,7,0)</f>
        <v>0</v>
      </c>
      <c r="I40" s="181">
        <f>VLOOKUP(B40,'Full FBS'!$B$18:$M$4306,8,0)</f>
        <v>0</v>
      </c>
      <c r="J40" s="181">
        <f>VLOOKUP(B40,'Full FBS'!$B$18:$M$4306,9,0)</f>
        <v>0</v>
      </c>
      <c r="K40" s="181">
        <f>VLOOKUP(B40,'Full FBS'!$B$18:$M$4306,10,0)</f>
        <v>42</v>
      </c>
      <c r="L40" s="181">
        <f>VLOOKUP(B40,'Full FBS'!$B$18:$M$4306,11,0)</f>
        <v>438</v>
      </c>
      <c r="M40" s="181">
        <f>VLOOKUP(B40,'Full FBS'!$B$18:$M$4306,12,0)</f>
        <v>3</v>
      </c>
      <c r="N40" s="43">
        <f>SUM(G40*$D$8+H40*$D$5+I40*$D$9+J40*$D$6+K40*$D$11+L40*$D$10+M40*$D$7)</f>
        <v>82.800000000000011</v>
      </c>
      <c r="O40" s="97">
        <f>VLOOKUP(B40, 'Full FBS'!$B$18:$P$4999, 14, FALSE)</f>
        <v>1</v>
      </c>
      <c r="P40" s="106">
        <f>SUM((((I40+L40)/1100*0.35)+(J40+M40)/12*0.35)+(K40/70)*0.3)*100</f>
        <v>40.68636363636363</v>
      </c>
      <c r="Q40" s="31"/>
      <c r="R40" s="15"/>
      <c r="S40" s="15"/>
      <c r="T40" s="15"/>
      <c r="U40" s="15"/>
    </row>
    <row r="41" spans="1:21" ht="13.5" customHeight="1">
      <c r="A41" s="41">
        <f>RANK(N41,$N$18:$N$779)</f>
        <v>24</v>
      </c>
      <c r="B41" s="180" t="s">
        <v>108</v>
      </c>
      <c r="C41" s="180" t="s">
        <v>120</v>
      </c>
      <c r="D41" s="180" t="s">
        <v>42</v>
      </c>
      <c r="E41" s="180" t="s">
        <v>38</v>
      </c>
      <c r="F41" s="180" t="s">
        <v>57</v>
      </c>
      <c r="G41" s="181">
        <f>VLOOKUP(B41,'Full FBS'!$B$18:$M$4306,6,0)</f>
        <v>0</v>
      </c>
      <c r="H41" s="181">
        <f>VLOOKUP(B41,'Full FBS'!$B$18:$M$4306,7,0)</f>
        <v>0</v>
      </c>
      <c r="I41" s="181">
        <f>VLOOKUP(B41,'Full FBS'!$B$18:$M$4306,8,0)</f>
        <v>0</v>
      </c>
      <c r="J41" s="181">
        <f>VLOOKUP(B41,'Full FBS'!$B$18:$M$4306,9,0)</f>
        <v>0</v>
      </c>
      <c r="K41" s="181">
        <f>VLOOKUP(B41,'Full FBS'!$B$18:$M$4306,10,0)</f>
        <v>32</v>
      </c>
      <c r="L41" s="181">
        <f>VLOOKUP(B41,'Full FBS'!$B$18:$M$4306,11,0)</f>
        <v>337</v>
      </c>
      <c r="M41" s="181">
        <f>VLOOKUP(B41,'Full FBS'!$B$18:$M$4306,12,0)</f>
        <v>5</v>
      </c>
      <c r="N41" s="43">
        <f>SUM(G41*$D$8+H41*$D$5+I41*$D$9+J41*$D$6+K41*$D$11+L41*$D$10+M41*$D$7)</f>
        <v>79.7</v>
      </c>
      <c r="O41" s="97">
        <f>VLOOKUP(B41, 'Full FBS'!$B$18:$P$4999, 14, FALSE)</f>
        <v>1</v>
      </c>
      <c r="P41" s="106">
        <f>SUM((((I41+L41)/1100*0.35)+(J41+M41)/12*0.35)+(K41/70)*0.3)*100</f>
        <v>39.020346320346313</v>
      </c>
      <c r="Q41" s="31"/>
      <c r="R41" s="15"/>
      <c r="S41" s="15"/>
      <c r="T41" s="15"/>
      <c r="U41" s="15"/>
    </row>
    <row r="42" spans="1:21" ht="13.5" customHeight="1">
      <c r="A42" s="41">
        <f>RANK(N42,$N$18:$N$779)</f>
        <v>25</v>
      </c>
      <c r="B42" s="180" t="s">
        <v>1071</v>
      </c>
      <c r="C42" s="180" t="s">
        <v>1431</v>
      </c>
      <c r="D42" s="180" t="s">
        <v>42</v>
      </c>
      <c r="E42" s="180" t="s">
        <v>38</v>
      </c>
      <c r="F42" s="180" t="s">
        <v>1104</v>
      </c>
      <c r="G42" s="181">
        <f>VLOOKUP(B42,'Full FBS'!$B$18:$M$4306,6,0)</f>
        <v>0</v>
      </c>
      <c r="H42" s="181">
        <f>VLOOKUP(B42,'Full FBS'!$B$18:$M$4306,7,0)</f>
        <v>0</v>
      </c>
      <c r="I42" s="181">
        <f>VLOOKUP(B42,'Full FBS'!$B$18:$M$4306,8,0)</f>
        <v>0</v>
      </c>
      <c r="J42" s="181">
        <f>VLOOKUP(B42,'Full FBS'!$B$18:$M$4306,9,0)</f>
        <v>0</v>
      </c>
      <c r="K42" s="181">
        <f>VLOOKUP(B42,'Full FBS'!$B$18:$M$4306,10,0)</f>
        <v>37</v>
      </c>
      <c r="L42" s="181">
        <f>VLOOKUP(B42,'Full FBS'!$B$18:$M$4306,11,0)</f>
        <v>421</v>
      </c>
      <c r="M42" s="181">
        <f>VLOOKUP(B42,'Full FBS'!$B$18:$M$4306,12,0)</f>
        <v>3</v>
      </c>
      <c r="N42" s="43">
        <f>SUM(G42*$D$8+H42*$D$5+I42*$D$9+J42*$D$6+K42*$D$11+L42*$D$10+M42*$D$7)</f>
        <v>78.599999999999994</v>
      </c>
      <c r="O42" s="97">
        <f>VLOOKUP(B42, 'Full FBS'!$B$18:$P$4999, 14, FALSE)</f>
        <v>1</v>
      </c>
      <c r="P42" s="106">
        <f>SUM((((I42+L42)/1100*0.35)+(J42+M42)/12*0.35)+(K42/70)*0.3)*100</f>
        <v>38.002597402597402</v>
      </c>
      <c r="Q42" s="31"/>
      <c r="R42" s="15"/>
      <c r="S42" s="15"/>
      <c r="T42" s="15"/>
      <c r="U42" s="15"/>
    </row>
    <row r="43" spans="1:21" ht="13.5" customHeight="1">
      <c r="A43" s="41">
        <f>RANK(N43,$N$18:$N$779)</f>
        <v>26</v>
      </c>
      <c r="B43" s="180" t="s">
        <v>732</v>
      </c>
      <c r="C43" s="180" t="s">
        <v>1426</v>
      </c>
      <c r="D43" s="180" t="s">
        <v>42</v>
      </c>
      <c r="E43" s="180" t="s">
        <v>38</v>
      </c>
      <c r="F43" s="180" t="s">
        <v>41</v>
      </c>
      <c r="G43" s="181">
        <f>VLOOKUP(B43,'Full FBS'!$B$18:$M$4306,6,0)</f>
        <v>0</v>
      </c>
      <c r="H43" s="181">
        <f>VLOOKUP(B43,'Full FBS'!$B$18:$M$4306,7,0)</f>
        <v>0</v>
      </c>
      <c r="I43" s="181">
        <f>VLOOKUP(B43,'Full FBS'!$B$18:$M$4306,8,0)</f>
        <v>0</v>
      </c>
      <c r="J43" s="181">
        <f>VLOOKUP(B43,'Full FBS'!$B$18:$M$4306,9,0)</f>
        <v>0</v>
      </c>
      <c r="K43" s="181">
        <f>VLOOKUP(B43,'Full FBS'!$B$18:$M$4306,10,0)</f>
        <v>29</v>
      </c>
      <c r="L43" s="181">
        <f>VLOOKUP(B43,'Full FBS'!$B$18:$M$4306,11,0)</f>
        <v>339</v>
      </c>
      <c r="M43" s="181">
        <f>VLOOKUP(B43,'Full FBS'!$B$18:$M$4306,12,0)</f>
        <v>5</v>
      </c>
      <c r="N43" s="43">
        <f>SUM(G43*$D$8+H43*$D$5+I43*$D$9+J43*$D$6+K43*$D$11+L43*$D$10+M43*$D$7)</f>
        <v>78.400000000000006</v>
      </c>
      <c r="O43" s="97">
        <f>VLOOKUP(B43, 'Full FBS'!$B$18:$P$4999, 14, FALSE)</f>
        <v>1</v>
      </c>
      <c r="P43" s="106">
        <f>SUM((((I43+L43)/1100*0.35)+(J43+M43)/12*0.35)+(K43/70)*0.3)*100</f>
        <v>37.798268398268398</v>
      </c>
      <c r="Q43" s="31"/>
      <c r="R43" s="15"/>
      <c r="S43" s="15"/>
      <c r="T43" s="15"/>
      <c r="U43" s="15"/>
    </row>
    <row r="44" spans="1:21" ht="13.5" customHeight="1">
      <c r="A44" s="41">
        <f>RANK(N44,$N$18:$N$779)</f>
        <v>27</v>
      </c>
      <c r="B44" s="180" t="s">
        <v>310</v>
      </c>
      <c r="C44" s="180" t="s">
        <v>1403</v>
      </c>
      <c r="D44" s="180" t="s">
        <v>42</v>
      </c>
      <c r="E44" s="180" t="s">
        <v>34</v>
      </c>
      <c r="F44" s="180" t="s">
        <v>1106</v>
      </c>
      <c r="G44" s="181">
        <f>VLOOKUP(B44,'Full FBS'!$B$18:$M$4306,6,0)</f>
        <v>0</v>
      </c>
      <c r="H44" s="181">
        <f>VLOOKUP(B44,'Full FBS'!$B$18:$M$4306,7,0)</f>
        <v>0</v>
      </c>
      <c r="I44" s="181">
        <f>VLOOKUP(B44,'Full FBS'!$B$18:$M$4306,8,0)</f>
        <v>0</v>
      </c>
      <c r="J44" s="181">
        <f>VLOOKUP(B44,'Full FBS'!$B$18:$M$4306,9,0)</f>
        <v>0</v>
      </c>
      <c r="K44" s="181">
        <f>VLOOKUP(B44,'Full FBS'!$B$18:$M$4306,10,0)</f>
        <v>32</v>
      </c>
      <c r="L44" s="181">
        <f>VLOOKUP(B44,'Full FBS'!$B$18:$M$4306,11,0)</f>
        <v>355</v>
      </c>
      <c r="M44" s="181">
        <f>VLOOKUP(B44,'Full FBS'!$B$18:$M$4306,12,0)</f>
        <v>4</v>
      </c>
      <c r="N44" s="43">
        <f>SUM(G44*$D$8+H44*$D$5+I44*$D$9+J44*$D$6+K44*$D$11+L44*$D$10+M44*$D$7)</f>
        <v>75.5</v>
      </c>
      <c r="O44" s="97">
        <f>VLOOKUP(B44, 'Full FBS'!$B$18:$P$4999, 14, FALSE)</f>
        <v>1</v>
      </c>
      <c r="P44" s="106">
        <f>SUM((((I44+L44)/1100*0.35)+(J44+M44)/12*0.35)+(K44/70)*0.3)*100</f>
        <v>36.676406926406926</v>
      </c>
      <c r="Q44" s="31"/>
      <c r="R44" s="15"/>
      <c r="S44" s="15"/>
      <c r="T44" s="15"/>
      <c r="U44" s="15"/>
    </row>
    <row r="45" spans="1:21" ht="13.5" customHeight="1">
      <c r="A45" s="41">
        <f>RANK(N45,$N$18:$N$779)</f>
        <v>28</v>
      </c>
      <c r="B45" s="180" t="s">
        <v>1283</v>
      </c>
      <c r="C45" s="180" t="s">
        <v>1394</v>
      </c>
      <c r="D45" s="180" t="s">
        <v>42</v>
      </c>
      <c r="E45" s="180" t="s">
        <v>36</v>
      </c>
      <c r="F45" s="180" t="s">
        <v>52</v>
      </c>
      <c r="G45" s="181">
        <f>VLOOKUP(B45,'Full FBS'!$B$18:$M$4306,6,0)</f>
        <v>0</v>
      </c>
      <c r="H45" s="181">
        <f>VLOOKUP(B45,'Full FBS'!$B$18:$M$4306,7,0)</f>
        <v>0</v>
      </c>
      <c r="I45" s="181">
        <f>VLOOKUP(B45,'Full FBS'!$B$18:$M$4306,8,0)</f>
        <v>0</v>
      </c>
      <c r="J45" s="181">
        <f>VLOOKUP(B45,'Full FBS'!$B$18:$M$4306,9,0)</f>
        <v>0</v>
      </c>
      <c r="K45" s="181">
        <f>VLOOKUP(B45,'Full FBS'!$B$18:$M$4306,10,0)</f>
        <v>27</v>
      </c>
      <c r="L45" s="181">
        <f>VLOOKUP(B45,'Full FBS'!$B$18:$M$4306,11,0)</f>
        <v>379</v>
      </c>
      <c r="M45" s="181">
        <f>VLOOKUP(B45,'Full FBS'!$B$18:$M$4306,12,0)</f>
        <v>4</v>
      </c>
      <c r="N45" s="43">
        <f>SUM(G45*$D$8+H45*$D$5+I45*$D$9+J45*$D$6+K45*$D$11+L45*$D$10+M45*$D$7)</f>
        <v>75.400000000000006</v>
      </c>
      <c r="O45" s="97">
        <f>VLOOKUP(B45, 'Full FBS'!$B$18:$P$4999, 14, FALSE)</f>
        <v>1</v>
      </c>
      <c r="P45" s="106">
        <f>SUM((((I45+L45)/1100*0.35)+(J45+M45)/12*0.35)+(K45/70)*0.3)*100</f>
        <v>35.297186147186146</v>
      </c>
      <c r="Q45" s="31"/>
      <c r="R45" s="15"/>
      <c r="S45" s="15"/>
      <c r="T45" s="15"/>
      <c r="U45" s="15"/>
    </row>
    <row r="46" spans="1:21" ht="13.5" customHeight="1">
      <c r="A46" s="41">
        <f>RANK(N46,$N$18:$N$779)</f>
        <v>29</v>
      </c>
      <c r="B46" s="180" t="s">
        <v>302</v>
      </c>
      <c r="C46" s="180" t="s">
        <v>1427</v>
      </c>
      <c r="D46" s="180" t="s">
        <v>42</v>
      </c>
      <c r="E46" s="180" t="s">
        <v>34</v>
      </c>
      <c r="F46" s="180" t="s">
        <v>52</v>
      </c>
      <c r="G46" s="181">
        <f>VLOOKUP(B46,'Full FBS'!$B$18:$M$4306,6,0)</f>
        <v>0</v>
      </c>
      <c r="H46" s="181">
        <f>VLOOKUP(B46,'Full FBS'!$B$18:$M$4306,7,0)</f>
        <v>0</v>
      </c>
      <c r="I46" s="181">
        <f>VLOOKUP(B46,'Full FBS'!$B$18:$M$4306,8,0)</f>
        <v>0</v>
      </c>
      <c r="J46" s="181">
        <f>VLOOKUP(B46,'Full FBS'!$B$18:$M$4306,9,0)</f>
        <v>0</v>
      </c>
      <c r="K46" s="181">
        <f>VLOOKUP(B46,'Full FBS'!$B$18:$M$4306,10,0)</f>
        <v>30</v>
      </c>
      <c r="L46" s="181">
        <f>VLOOKUP(B46,'Full FBS'!$B$18:$M$4306,11,0)</f>
        <v>357</v>
      </c>
      <c r="M46" s="181">
        <f>VLOOKUP(B46,'Full FBS'!$B$18:$M$4306,12,0)</f>
        <v>4</v>
      </c>
      <c r="N46" s="43">
        <f>SUM(G46*$D$8+H46*$D$5+I46*$D$9+J46*$D$6+K46*$D$11+L46*$D$10+M46*$D$7)</f>
        <v>74.7</v>
      </c>
      <c r="O46" s="97">
        <f>VLOOKUP(B46, 'Full FBS'!$B$18:$P$4999, 14, FALSE)</f>
        <v>1</v>
      </c>
      <c r="P46" s="106">
        <f>SUM((((I46+L46)/1100*0.35)+(J46+M46)/12*0.35)+(K46/70)*0.3)*100</f>
        <v>35.882900432900428</v>
      </c>
      <c r="Q46" s="31"/>
      <c r="R46" s="15"/>
      <c r="S46" s="15"/>
      <c r="T46" s="15"/>
      <c r="U46" s="15"/>
    </row>
    <row r="47" spans="1:21" ht="13.5" customHeight="1">
      <c r="A47" s="41">
        <f>RANK(N47,$N$18:$N$779)</f>
        <v>30</v>
      </c>
      <c r="B47" s="180" t="s">
        <v>267</v>
      </c>
      <c r="C47" s="180" t="s">
        <v>1385</v>
      </c>
      <c r="D47" s="180" t="s">
        <v>42</v>
      </c>
      <c r="E47" s="180" t="s">
        <v>34</v>
      </c>
      <c r="F47" s="180" t="s">
        <v>57</v>
      </c>
      <c r="G47" s="181">
        <f>VLOOKUP(B47,'Full FBS'!$B$18:$M$4306,6,0)</f>
        <v>0</v>
      </c>
      <c r="H47" s="181">
        <f>VLOOKUP(B47,'Full FBS'!$B$18:$M$4306,7,0)</f>
        <v>0</v>
      </c>
      <c r="I47" s="181">
        <f>VLOOKUP(B47,'Full FBS'!$B$18:$M$4306,8,0)</f>
        <v>0</v>
      </c>
      <c r="J47" s="181">
        <f>VLOOKUP(B47,'Full FBS'!$B$18:$M$4306,9,0)</f>
        <v>0</v>
      </c>
      <c r="K47" s="181">
        <f>VLOOKUP(B47,'Full FBS'!$B$18:$M$4306,10,0)</f>
        <v>35</v>
      </c>
      <c r="L47" s="181">
        <f>VLOOKUP(B47,'Full FBS'!$B$18:$M$4306,11,0)</f>
        <v>385</v>
      </c>
      <c r="M47" s="181">
        <f>VLOOKUP(B47,'Full FBS'!$B$18:$M$4306,12,0)</f>
        <v>3</v>
      </c>
      <c r="N47" s="43">
        <f>SUM(G47*$D$8+H47*$D$5+I47*$D$9+J47*$D$6+K47*$D$11+L47*$D$10+M47*$D$7)</f>
        <v>74</v>
      </c>
      <c r="O47" s="97">
        <f>VLOOKUP(B47, 'Full FBS'!$B$18:$P$4999, 14, FALSE)</f>
        <v>1</v>
      </c>
      <c r="P47" s="106">
        <f>SUM((((I47+L47)/1100*0.35)+(J47+M47)/12*0.35)+(K47/70)*0.3)*100</f>
        <v>36</v>
      </c>
      <c r="Q47" s="31"/>
      <c r="R47" s="15"/>
      <c r="S47" s="15"/>
      <c r="T47" s="15"/>
      <c r="U47" s="15"/>
    </row>
    <row r="48" spans="1:21" ht="13.5" customHeight="1">
      <c r="A48" s="41">
        <f>RANK(N48,$N$18:$N$779)</f>
        <v>31</v>
      </c>
      <c r="B48" s="180" t="s">
        <v>592</v>
      </c>
      <c r="C48" s="180" t="s">
        <v>1368</v>
      </c>
      <c r="D48" s="180" t="s">
        <v>42</v>
      </c>
      <c r="E48" s="180" t="s">
        <v>34</v>
      </c>
      <c r="F48" s="180" t="s">
        <v>59</v>
      </c>
      <c r="G48" s="181">
        <f>VLOOKUP(B48,'Full FBS'!$B$18:$M$4306,6,0)</f>
        <v>0</v>
      </c>
      <c r="H48" s="181">
        <f>VLOOKUP(B48,'Full FBS'!$B$18:$M$4306,7,0)</f>
        <v>0</v>
      </c>
      <c r="I48" s="181">
        <f>VLOOKUP(B48,'Full FBS'!$B$18:$M$4306,8,0)</f>
        <v>0</v>
      </c>
      <c r="J48" s="181">
        <f>VLOOKUP(B48,'Full FBS'!$B$18:$M$4306,9,0)</f>
        <v>0</v>
      </c>
      <c r="K48" s="181">
        <f>VLOOKUP(B48,'Full FBS'!$B$18:$M$4306,10,0)</f>
        <v>25</v>
      </c>
      <c r="L48" s="181">
        <f>VLOOKUP(B48,'Full FBS'!$B$18:$M$4306,11,0)</f>
        <v>282</v>
      </c>
      <c r="M48" s="181">
        <f>VLOOKUP(B48,'Full FBS'!$B$18:$M$4306,12,0)</f>
        <v>5</v>
      </c>
      <c r="N48" s="43">
        <f>SUM(G48*$D$8+H48*$D$5+I48*$D$9+J48*$D$6+K48*$D$11+L48*$D$10+M48*$D$7)</f>
        <v>70.7</v>
      </c>
      <c r="O48" s="97">
        <f>VLOOKUP(B48, 'Full FBS'!$B$18:$P$4999, 14, FALSE)</f>
        <v>1</v>
      </c>
      <c r="P48" s="106">
        <f>SUM((((I48+L48)/1100*0.35)+(J48+M48)/12*0.35)+(K48/70)*0.3)*100</f>
        <v>34.27034632034632</v>
      </c>
      <c r="Q48" s="31"/>
      <c r="R48" s="15"/>
      <c r="S48" s="15"/>
      <c r="T48" s="15"/>
      <c r="U48" s="15"/>
    </row>
    <row r="49" spans="1:21" ht="13.5" customHeight="1">
      <c r="A49" s="41">
        <f>RANK(N49,$N$18:$N$779)</f>
        <v>32</v>
      </c>
      <c r="B49" s="180" t="s">
        <v>845</v>
      </c>
      <c r="C49" s="180" t="s">
        <v>1386</v>
      </c>
      <c r="D49" s="180" t="s">
        <v>42</v>
      </c>
      <c r="E49" s="180" t="s">
        <v>38</v>
      </c>
      <c r="F49" s="180" t="s">
        <v>57</v>
      </c>
      <c r="G49" s="181">
        <f>VLOOKUP(B49,'Full FBS'!$B$18:$M$4306,6,0)</f>
        <v>0</v>
      </c>
      <c r="H49" s="181">
        <f>VLOOKUP(B49,'Full FBS'!$B$18:$M$4306,7,0)</f>
        <v>0</v>
      </c>
      <c r="I49" s="181">
        <f>VLOOKUP(B49,'Full FBS'!$B$18:$M$4306,8,0)</f>
        <v>0</v>
      </c>
      <c r="J49" s="181">
        <f>VLOOKUP(B49,'Full FBS'!$B$18:$M$4306,9,0)</f>
        <v>0</v>
      </c>
      <c r="K49" s="181">
        <f>VLOOKUP(B49,'Full FBS'!$B$18:$M$4306,10,0)</f>
        <v>30</v>
      </c>
      <c r="L49" s="181">
        <f>VLOOKUP(B49,'Full FBS'!$B$18:$M$4306,11,0)</f>
        <v>367</v>
      </c>
      <c r="M49" s="181">
        <f>VLOOKUP(B49,'Full FBS'!$B$18:$M$4306,12,0)</f>
        <v>3</v>
      </c>
      <c r="N49" s="43">
        <f>SUM(G49*$D$8+H49*$D$5+I49*$D$9+J49*$D$6+K49*$D$11+L49*$D$10+M49*$D$7)</f>
        <v>69.7</v>
      </c>
      <c r="O49" s="97">
        <f>VLOOKUP(B49, 'Full FBS'!$B$18:$P$4999, 14, FALSE)</f>
        <v>1</v>
      </c>
      <c r="P49" s="106">
        <f>SUM((((I49+L49)/1100*0.35)+(J49+M49)/12*0.35)+(K49/70)*0.3)*100</f>
        <v>33.284415584415584</v>
      </c>
      <c r="Q49" s="31"/>
      <c r="R49" s="15"/>
      <c r="S49" s="15"/>
      <c r="T49" s="15"/>
      <c r="U49" s="15"/>
    </row>
    <row r="50" spans="1:21" ht="13.5" customHeight="1">
      <c r="A50" s="41">
        <f>RANK(N50,$N$18:$N$779)</f>
        <v>33</v>
      </c>
      <c r="B50" s="180" t="s">
        <v>971</v>
      </c>
      <c r="C50" s="180" t="s">
        <v>1412</v>
      </c>
      <c r="D50" s="180" t="s">
        <v>42</v>
      </c>
      <c r="E50" s="180" t="s">
        <v>38</v>
      </c>
      <c r="F50" s="180" t="s">
        <v>1482</v>
      </c>
      <c r="G50" s="181">
        <f>VLOOKUP(B50,'Full FBS'!$B$18:$M$4306,6,0)</f>
        <v>0</v>
      </c>
      <c r="H50" s="181">
        <f>VLOOKUP(B50,'Full FBS'!$B$18:$M$4306,7,0)</f>
        <v>0</v>
      </c>
      <c r="I50" s="181">
        <f>VLOOKUP(B50,'Full FBS'!$B$18:$M$4306,8,0)</f>
        <v>0</v>
      </c>
      <c r="J50" s="181">
        <f>VLOOKUP(B50,'Full FBS'!$B$18:$M$4306,9,0)</f>
        <v>0</v>
      </c>
      <c r="K50" s="181">
        <f>VLOOKUP(B50,'Full FBS'!$B$18:$M$4306,10,0)</f>
        <v>30</v>
      </c>
      <c r="L50" s="181">
        <f>VLOOKUP(B50,'Full FBS'!$B$18:$M$4306,11,0)</f>
        <v>306</v>
      </c>
      <c r="M50" s="181">
        <f>VLOOKUP(B50,'Full FBS'!$B$18:$M$4306,12,0)</f>
        <v>4</v>
      </c>
      <c r="N50" s="43">
        <f>SUM(G50*$D$8+H50*$D$5+I50*$D$9+J50*$D$6+K50*$D$11+L50*$D$10+M50*$D$7)</f>
        <v>69.599999999999994</v>
      </c>
      <c r="O50" s="97">
        <f>VLOOKUP(B50, 'Full FBS'!$B$18:$P$4999, 14, FALSE)</f>
        <v>1</v>
      </c>
      <c r="P50" s="106">
        <f>SUM((((I50+L50)/1100*0.35)+(J50+M50)/12*0.35)+(K50/70)*0.3)*100</f>
        <v>34.26017316017316</v>
      </c>
      <c r="Q50" s="31"/>
      <c r="R50" s="15"/>
      <c r="S50" s="15"/>
      <c r="T50" s="15"/>
      <c r="U50" s="15"/>
    </row>
    <row r="51" spans="1:21" ht="13.5" customHeight="1">
      <c r="A51" s="41">
        <f>RANK(N51,$N$18:$N$779)</f>
        <v>34</v>
      </c>
      <c r="B51" s="180" t="s">
        <v>270</v>
      </c>
      <c r="C51" s="180" t="s">
        <v>1472</v>
      </c>
      <c r="D51" s="180" t="s">
        <v>42</v>
      </c>
      <c r="E51" s="180" t="s">
        <v>34</v>
      </c>
      <c r="F51" s="180" t="s">
        <v>1106</v>
      </c>
      <c r="G51" s="181">
        <f>VLOOKUP(B51,'Full FBS'!$B$18:$M$4306,6,0)</f>
        <v>0</v>
      </c>
      <c r="H51" s="181">
        <f>VLOOKUP(B51,'Full FBS'!$B$18:$M$4306,7,0)</f>
        <v>0</v>
      </c>
      <c r="I51" s="181">
        <f>VLOOKUP(B51,'Full FBS'!$B$18:$M$4306,8,0)</f>
        <v>0</v>
      </c>
      <c r="J51" s="181">
        <f>VLOOKUP(B51,'Full FBS'!$B$18:$M$4306,9,0)</f>
        <v>0</v>
      </c>
      <c r="K51" s="181">
        <f>VLOOKUP(B51,'Full FBS'!$B$18:$M$4306,10,0)</f>
        <v>28</v>
      </c>
      <c r="L51" s="181">
        <f>VLOOKUP(B51,'Full FBS'!$B$18:$M$4306,11,0)</f>
        <v>313</v>
      </c>
      <c r="M51" s="181">
        <f>VLOOKUP(B51,'Full FBS'!$B$18:$M$4306,12,0)</f>
        <v>4</v>
      </c>
      <c r="N51" s="43">
        <f>SUM(G51*$D$8+H51*$D$5+I51*$D$9+J51*$D$6+K51*$D$11+L51*$D$10+M51*$D$7)</f>
        <v>69.3</v>
      </c>
      <c r="O51" s="97">
        <f>VLOOKUP(B51, 'Full FBS'!$B$18:$P$4999, 14, FALSE)</f>
        <v>1</v>
      </c>
      <c r="P51" s="106">
        <f>SUM((((I51+L51)/1100*0.35)+(J51+M51)/12*0.35)+(K51/70)*0.3)*100</f>
        <v>33.625757575757575</v>
      </c>
      <c r="Q51" s="31"/>
      <c r="R51" s="15"/>
      <c r="S51" s="15"/>
      <c r="T51" s="15"/>
      <c r="U51" s="15"/>
    </row>
    <row r="52" spans="1:21" ht="13.5" customHeight="1">
      <c r="A52" s="41">
        <f>RANK(N52,$N$18:$N$779)</f>
        <v>35</v>
      </c>
      <c r="B52" s="180" t="s">
        <v>336</v>
      </c>
      <c r="C52" s="180" t="s">
        <v>1413</v>
      </c>
      <c r="D52" s="180" t="s">
        <v>42</v>
      </c>
      <c r="E52" s="180" t="s">
        <v>34</v>
      </c>
      <c r="F52" s="180" t="s">
        <v>52</v>
      </c>
      <c r="G52" s="181">
        <f>VLOOKUP(B52,'Full FBS'!$B$18:$M$4306,6,0)</f>
        <v>0</v>
      </c>
      <c r="H52" s="181">
        <f>VLOOKUP(B52,'Full FBS'!$B$18:$M$4306,7,0)</f>
        <v>0</v>
      </c>
      <c r="I52" s="181">
        <f>VLOOKUP(B52,'Full FBS'!$B$18:$M$4306,8,0)</f>
        <v>0</v>
      </c>
      <c r="J52" s="181">
        <f>VLOOKUP(B52,'Full FBS'!$B$18:$M$4306,9,0)</f>
        <v>0</v>
      </c>
      <c r="K52" s="181">
        <f>VLOOKUP(B52,'Full FBS'!$B$18:$M$4306,10,0)</f>
        <v>25</v>
      </c>
      <c r="L52" s="181">
        <f>VLOOKUP(B52,'Full FBS'!$B$18:$M$4306,11,0)</f>
        <v>322</v>
      </c>
      <c r="M52" s="181">
        <f>VLOOKUP(B52,'Full FBS'!$B$18:$M$4306,12,0)</f>
        <v>4</v>
      </c>
      <c r="N52" s="43">
        <f>SUM(G52*$D$8+H52*$D$5+I52*$D$9+J52*$D$6+K52*$D$11+L52*$D$10+M52*$D$7)</f>
        <v>68.7</v>
      </c>
      <c r="O52" s="97">
        <f>VLOOKUP(B52, 'Full FBS'!$B$18:$P$4999, 14, FALSE)</f>
        <v>1</v>
      </c>
      <c r="P52" s="106">
        <f>SUM((((I52+L52)/1100*0.35)+(J52+M52)/12*0.35)+(K52/70)*0.3)*100</f>
        <v>32.626406926406929</v>
      </c>
      <c r="Q52" s="31"/>
      <c r="R52" s="15"/>
      <c r="S52" s="15"/>
      <c r="T52" s="15"/>
      <c r="U52" s="15"/>
    </row>
    <row r="53" spans="1:21" ht="13.5" customHeight="1">
      <c r="A53" s="41">
        <f>RANK(N53,$N$18:$N$779)</f>
        <v>36</v>
      </c>
      <c r="B53" s="180" t="s">
        <v>940</v>
      </c>
      <c r="C53" s="180" t="s">
        <v>1437</v>
      </c>
      <c r="D53" s="180" t="s">
        <v>42</v>
      </c>
      <c r="E53" s="180" t="s">
        <v>38</v>
      </c>
      <c r="F53" s="180" t="s">
        <v>1104</v>
      </c>
      <c r="G53" s="181">
        <f>VLOOKUP(B53,'Full FBS'!$B$18:$M$4306,6,0)</f>
        <v>0</v>
      </c>
      <c r="H53" s="181">
        <f>VLOOKUP(B53,'Full FBS'!$B$18:$M$4306,7,0)</f>
        <v>0</v>
      </c>
      <c r="I53" s="181">
        <f>VLOOKUP(B53,'Full FBS'!$B$18:$M$4306,8,0)</f>
        <v>0</v>
      </c>
      <c r="J53" s="181">
        <f>VLOOKUP(B53,'Full FBS'!$B$18:$M$4306,9,0)</f>
        <v>0</v>
      </c>
      <c r="K53" s="181">
        <f>VLOOKUP(B53,'Full FBS'!$B$18:$M$4306,10,0)</f>
        <v>28</v>
      </c>
      <c r="L53" s="181">
        <f>VLOOKUP(B53,'Full FBS'!$B$18:$M$4306,11,0)</f>
        <v>364</v>
      </c>
      <c r="M53" s="181">
        <f>VLOOKUP(B53,'Full FBS'!$B$18:$M$4306,12,0)</f>
        <v>3</v>
      </c>
      <c r="N53" s="43">
        <f>SUM(G53*$D$8+H53*$D$5+I53*$D$9+J53*$D$6+K53*$D$11+L53*$D$10+M53*$D$7)</f>
        <v>68.400000000000006</v>
      </c>
      <c r="O53" s="97">
        <f>VLOOKUP(B53, 'Full FBS'!$B$18:$P$4999, 14, FALSE)</f>
        <v>1</v>
      </c>
      <c r="P53" s="106">
        <f>SUM((((I53+L53)/1100*0.35)+(J53+M53)/12*0.35)+(K53/70)*0.3)*100</f>
        <v>32.331818181818186</v>
      </c>
      <c r="Q53" s="31"/>
      <c r="R53" s="15"/>
      <c r="S53" s="15"/>
      <c r="T53" s="15"/>
      <c r="U53" s="15"/>
    </row>
    <row r="54" spans="1:21" ht="13.5" customHeight="1">
      <c r="A54" s="41">
        <f>RANK(N54,$N$18:$N$779)</f>
        <v>37</v>
      </c>
      <c r="B54" s="180" t="s">
        <v>851</v>
      </c>
      <c r="C54" s="180" t="s">
        <v>1398</v>
      </c>
      <c r="D54" s="180" t="s">
        <v>42</v>
      </c>
      <c r="E54" s="180" t="s">
        <v>36</v>
      </c>
      <c r="F54" s="180" t="s">
        <v>41</v>
      </c>
      <c r="G54" s="181">
        <f>VLOOKUP(B54,'Full FBS'!$B$18:$M$4306,6,0)</f>
        <v>0</v>
      </c>
      <c r="H54" s="181">
        <f>VLOOKUP(B54,'Full FBS'!$B$18:$M$4306,7,0)</f>
        <v>0</v>
      </c>
      <c r="I54" s="181">
        <f>VLOOKUP(B54,'Full FBS'!$B$18:$M$4306,8,0)</f>
        <v>0</v>
      </c>
      <c r="J54" s="181">
        <f>VLOOKUP(B54,'Full FBS'!$B$18:$M$4306,9,0)</f>
        <v>0</v>
      </c>
      <c r="K54" s="181">
        <f>VLOOKUP(B54,'Full FBS'!$B$18:$M$4306,10,0)</f>
        <v>24</v>
      </c>
      <c r="L54" s="181">
        <f>VLOOKUP(B54,'Full FBS'!$B$18:$M$4306,11,0)</f>
        <v>315</v>
      </c>
      <c r="M54" s="181">
        <f>VLOOKUP(B54,'Full FBS'!$B$18:$M$4306,12,0)</f>
        <v>4</v>
      </c>
      <c r="N54" s="43">
        <f>SUM(G54*$D$8+H54*$D$5+I54*$D$9+J54*$D$6+K54*$D$11+L54*$D$10+M54*$D$7)</f>
        <v>67.5</v>
      </c>
      <c r="O54" s="97">
        <f>VLOOKUP(B54, 'Full FBS'!$B$18:$P$4999, 14, FALSE)</f>
        <v>1</v>
      </c>
      <c r="P54" s="106">
        <f>SUM((((I54+L54)/1100*0.35)+(J54+M54)/12*0.35)+(K54/70)*0.3)*100</f>
        <v>31.975108225108222</v>
      </c>
      <c r="Q54" s="31"/>
      <c r="R54" s="15"/>
      <c r="S54" s="15"/>
      <c r="T54" s="15"/>
      <c r="U54" s="15"/>
    </row>
    <row r="55" spans="1:21" ht="13.5" customHeight="1">
      <c r="A55" s="41">
        <f>RANK(N55,$N$18:$N$779)</f>
        <v>38</v>
      </c>
      <c r="B55" s="207" t="s">
        <v>1546</v>
      </c>
      <c r="C55" s="180" t="s">
        <v>130</v>
      </c>
      <c r="D55" s="180" t="s">
        <v>42</v>
      </c>
      <c r="E55" s="207" t="s">
        <v>38</v>
      </c>
      <c r="F55" s="180" t="s">
        <v>59</v>
      </c>
      <c r="G55" s="181">
        <f>VLOOKUP(B55,'Full FBS'!$B$18:$M$4306,6,0)</f>
        <v>0</v>
      </c>
      <c r="H55" s="181">
        <f>VLOOKUP(B55,'Full FBS'!$B$18:$M$4306,7,0)</f>
        <v>0</v>
      </c>
      <c r="I55" s="181">
        <f>VLOOKUP(B55,'Full FBS'!$B$18:$M$4306,8,0)</f>
        <v>0</v>
      </c>
      <c r="J55" s="181">
        <f>VLOOKUP(B55,'Full FBS'!$B$18:$M$4306,9,0)</f>
        <v>0</v>
      </c>
      <c r="K55" s="181">
        <f>VLOOKUP(B55,'Full FBS'!$B$18:$M$4306,10,0)</f>
        <v>30</v>
      </c>
      <c r="L55" s="181">
        <f>VLOOKUP(B55,'Full FBS'!$B$18:$M$4306,11,0)</f>
        <v>344</v>
      </c>
      <c r="M55" s="181">
        <f>VLOOKUP(B55,'Full FBS'!$B$18:$M$4306,12,0)</f>
        <v>3</v>
      </c>
      <c r="N55" s="43">
        <f>SUM(G55*$D$8+H55*$D$5+I55*$D$9+J55*$D$6+K55*$D$11+L55*$D$10+M55*$D$7)</f>
        <v>67.400000000000006</v>
      </c>
      <c r="O55" s="97">
        <f>VLOOKUP(B55, 'Full FBS'!$B$18:$P$4999, 14, FALSE)</f>
        <v>1</v>
      </c>
      <c r="P55" s="106">
        <f>SUM((((I55+L55)/1100*0.35)+(J55+M55)/12*0.35)+(K55/70)*0.3)*100</f>
        <v>32.552597402597399</v>
      </c>
      <c r="Q55" s="31"/>
      <c r="R55" s="15"/>
      <c r="S55" s="15"/>
      <c r="T55" s="15"/>
      <c r="U55" s="15"/>
    </row>
    <row r="56" spans="1:21" ht="13.5" customHeight="1">
      <c r="A56" s="41">
        <f>RANK(N56,$N$18:$N$779)</f>
        <v>38</v>
      </c>
      <c r="B56" s="180" t="s">
        <v>1083</v>
      </c>
      <c r="C56" s="180" t="s">
        <v>1432</v>
      </c>
      <c r="D56" s="180" t="s">
        <v>42</v>
      </c>
      <c r="E56" s="180" t="s">
        <v>34</v>
      </c>
      <c r="F56" s="180" t="s">
        <v>1106</v>
      </c>
      <c r="G56" s="181">
        <f>VLOOKUP(B56,'Full FBS'!$B$18:$M$4306,6,0)</f>
        <v>0</v>
      </c>
      <c r="H56" s="181">
        <f>VLOOKUP(B56,'Full FBS'!$B$18:$M$4306,7,0)</f>
        <v>0</v>
      </c>
      <c r="I56" s="181">
        <f>VLOOKUP(B56,'Full FBS'!$B$18:$M$4306,8,0)</f>
        <v>0</v>
      </c>
      <c r="J56" s="181">
        <f>VLOOKUP(B56,'Full FBS'!$B$18:$M$4306,9,0)</f>
        <v>0</v>
      </c>
      <c r="K56" s="181">
        <f>VLOOKUP(B56,'Full FBS'!$B$18:$M$4306,10,0)</f>
        <v>32</v>
      </c>
      <c r="L56" s="181">
        <f>VLOOKUP(B56,'Full FBS'!$B$18:$M$4306,11,0)</f>
        <v>334</v>
      </c>
      <c r="M56" s="181">
        <f>VLOOKUP(B56,'Full FBS'!$B$18:$M$4306,12,0)</f>
        <v>3</v>
      </c>
      <c r="N56" s="43">
        <f>SUM(G56*$D$8+H56*$D$5+I56*$D$9+J56*$D$6+K56*$D$11+L56*$D$10+M56*$D$7)</f>
        <v>67.400000000000006</v>
      </c>
      <c r="O56" s="97">
        <f>VLOOKUP(B56, 'Full FBS'!$B$18:$P$4999, 14, FALSE)</f>
        <v>1</v>
      </c>
      <c r="P56" s="106">
        <f>SUM((((I56+L56)/1100*0.35)+(J56+M56)/12*0.35)+(K56/70)*0.3)*100</f>
        <v>33.091558441558441</v>
      </c>
      <c r="Q56" s="31"/>
      <c r="R56" s="15"/>
      <c r="S56" s="15"/>
      <c r="T56" s="15"/>
      <c r="U56" s="15"/>
    </row>
    <row r="57" spans="1:21" ht="13.5" customHeight="1">
      <c r="A57" s="41">
        <f>RANK(N57,$N$18:$N$779)</f>
        <v>40</v>
      </c>
      <c r="B57" s="180" t="s">
        <v>1604</v>
      </c>
      <c r="C57" s="180" t="s">
        <v>1470</v>
      </c>
      <c r="D57" s="180" t="s">
        <v>42</v>
      </c>
      <c r="E57" s="180" t="s">
        <v>38</v>
      </c>
      <c r="F57" s="180" t="s">
        <v>1482</v>
      </c>
      <c r="G57" s="181">
        <f>VLOOKUP(B57,'Full FBS'!$B$18:$M$4306,6,0)</f>
        <v>0</v>
      </c>
      <c r="H57" s="181">
        <f>VLOOKUP(B57,'Full FBS'!$B$18:$M$4306,7,0)</f>
        <v>0</v>
      </c>
      <c r="I57" s="181">
        <f>VLOOKUP(B57,'Full FBS'!$B$18:$M$4306,8,0)</f>
        <v>0</v>
      </c>
      <c r="J57" s="181">
        <f>VLOOKUP(B57,'Full FBS'!$B$18:$M$4306,9,0)</f>
        <v>0</v>
      </c>
      <c r="K57" s="181">
        <f>VLOOKUP(B57,'Full FBS'!$B$18:$M$4306,10,0)</f>
        <v>24</v>
      </c>
      <c r="L57" s="181">
        <f>VLOOKUP(B57,'Full FBS'!$B$18:$M$4306,11,0)</f>
        <v>307</v>
      </c>
      <c r="M57" s="181">
        <f>VLOOKUP(B57,'Full FBS'!$B$18:$M$4306,12,0)</f>
        <v>4</v>
      </c>
      <c r="N57" s="43">
        <f>SUM(G57*$D$8+H57*$D$5+I57*$D$9+J57*$D$6+K57*$D$11+L57*$D$10+M57*$D$7)</f>
        <v>66.7</v>
      </c>
      <c r="O57" s="97">
        <f>VLOOKUP(B57, 'Full FBS'!$B$18:$P$4999, 14, FALSE)</f>
        <v>1</v>
      </c>
      <c r="P57" s="106">
        <f>SUM((((I57+L57)/1100*0.35)+(J57+M57)/12*0.35)+(K57/70)*0.3)*100</f>
        <v>31.720562770562772</v>
      </c>
      <c r="Q57" s="31"/>
      <c r="R57" s="15"/>
      <c r="S57" s="15"/>
      <c r="T57" s="15"/>
      <c r="U57" s="15"/>
    </row>
    <row r="58" spans="1:21" ht="13.5" customHeight="1">
      <c r="A58" s="41">
        <f>RANK(N58,$N$18:$N$779)</f>
        <v>41</v>
      </c>
      <c r="B58" s="207" t="s">
        <v>1578</v>
      </c>
      <c r="C58" s="180" t="s">
        <v>125</v>
      </c>
      <c r="D58" s="180" t="s">
        <v>42</v>
      </c>
      <c r="E58" s="207" t="s">
        <v>34</v>
      </c>
      <c r="F58" s="180" t="s">
        <v>1105</v>
      </c>
      <c r="G58" s="181">
        <f>VLOOKUP(B58,'Full FBS'!$B$18:$M$4306,6,0)</f>
        <v>0</v>
      </c>
      <c r="H58" s="181">
        <f>VLOOKUP(B58,'Full FBS'!$B$18:$M$4306,7,0)</f>
        <v>0</v>
      </c>
      <c r="I58" s="181">
        <f>VLOOKUP(B58,'Full FBS'!$B$18:$M$4306,8,0)</f>
        <v>0</v>
      </c>
      <c r="J58" s="181">
        <f>VLOOKUP(B58,'Full FBS'!$B$18:$M$4306,9,0)</f>
        <v>0</v>
      </c>
      <c r="K58" s="181">
        <f>VLOOKUP(B58,'Full FBS'!$B$18:$M$4306,10,0)</f>
        <v>30</v>
      </c>
      <c r="L58" s="181">
        <f>VLOOKUP(B58,'Full FBS'!$B$18:$M$4306,11,0)</f>
        <v>334</v>
      </c>
      <c r="M58" s="181">
        <f>VLOOKUP(B58,'Full FBS'!$B$18:$M$4306,12,0)</f>
        <v>3</v>
      </c>
      <c r="N58" s="43">
        <f>SUM(G58*$D$8+H58*$D$5+I58*$D$9+J58*$D$6+K58*$D$11+L58*$D$10+M58*$D$7)</f>
        <v>66.400000000000006</v>
      </c>
      <c r="O58" s="97">
        <f>VLOOKUP(B58, 'Full FBS'!$B$18:$P$4999, 14, FALSE)</f>
        <v>1</v>
      </c>
      <c r="P58" s="106">
        <f>SUM((((I58+L58)/1100*0.35)+(J58+M58)/12*0.35)+(K58/70)*0.3)*100</f>
        <v>32.234415584415579</v>
      </c>
      <c r="Q58" s="31"/>
      <c r="R58" s="15"/>
      <c r="S58" s="15"/>
      <c r="T58" s="15"/>
      <c r="U58" s="15"/>
    </row>
    <row r="59" spans="1:21" ht="13.5" customHeight="1">
      <c r="A59" s="41">
        <f>RANK(N59,$N$18:$N$779)</f>
        <v>42</v>
      </c>
      <c r="B59" s="180" t="s">
        <v>1306</v>
      </c>
      <c r="C59" s="180" t="s">
        <v>1447</v>
      </c>
      <c r="D59" s="180" t="s">
        <v>42</v>
      </c>
      <c r="E59" s="180" t="s">
        <v>36</v>
      </c>
      <c r="F59" s="180" t="s">
        <v>1104</v>
      </c>
      <c r="G59" s="181">
        <f>VLOOKUP(B59,'Full FBS'!$B$18:$M$4306,6,0)</f>
        <v>0</v>
      </c>
      <c r="H59" s="181">
        <f>VLOOKUP(B59,'Full FBS'!$B$18:$M$4306,7,0)</f>
        <v>0</v>
      </c>
      <c r="I59" s="181">
        <f>VLOOKUP(B59,'Full FBS'!$B$18:$M$4306,8,0)</f>
        <v>0</v>
      </c>
      <c r="J59" s="181">
        <f>VLOOKUP(B59,'Full FBS'!$B$18:$M$4306,9,0)</f>
        <v>0</v>
      </c>
      <c r="K59" s="181">
        <f>VLOOKUP(B59,'Full FBS'!$B$18:$M$4306,10,0)</f>
        <v>24</v>
      </c>
      <c r="L59" s="181">
        <f>VLOOKUP(B59,'Full FBS'!$B$18:$M$4306,11,0)</f>
        <v>288</v>
      </c>
      <c r="M59" s="181">
        <f>VLOOKUP(B59,'Full FBS'!$B$18:$M$4306,12,0)</f>
        <v>4</v>
      </c>
      <c r="N59" s="43">
        <f>SUM(G59*$D$8+H59*$D$5+I59*$D$9+J59*$D$6+K59*$D$11+L59*$D$10+M59*$D$7)</f>
        <v>64.8</v>
      </c>
      <c r="O59" s="97">
        <f>VLOOKUP(B59, 'Full FBS'!$B$18:$P$4999, 14, FALSE)</f>
        <v>1</v>
      </c>
      <c r="P59" s="106">
        <f>SUM((((I59+L59)/1100*0.35)+(J59+M59)/12*0.35)+(K59/70)*0.3)*100</f>
        <v>31.116017316017313</v>
      </c>
      <c r="Q59" s="31"/>
      <c r="R59" s="15"/>
      <c r="S59" s="15"/>
      <c r="T59" s="15"/>
      <c r="U59" s="15"/>
    </row>
    <row r="60" spans="1:21" ht="13.5" customHeight="1">
      <c r="A60" s="41">
        <f>RANK(N60,$N$18:$N$779)</f>
        <v>42</v>
      </c>
      <c r="B60" s="180" t="s">
        <v>207</v>
      </c>
      <c r="C60" s="180" t="s">
        <v>1405</v>
      </c>
      <c r="D60" s="180" t="s">
        <v>42</v>
      </c>
      <c r="E60" s="180" t="s">
        <v>34</v>
      </c>
      <c r="F60" s="180" t="s">
        <v>57</v>
      </c>
      <c r="G60" s="181">
        <f>VLOOKUP(B60,'Full FBS'!$B$18:$M$4306,6,0)</f>
        <v>0</v>
      </c>
      <c r="H60" s="181">
        <f>VLOOKUP(B60,'Full FBS'!$B$18:$M$4306,7,0)</f>
        <v>0</v>
      </c>
      <c r="I60" s="181">
        <f>VLOOKUP(B60,'Full FBS'!$B$18:$M$4306,8,0)</f>
        <v>0</v>
      </c>
      <c r="J60" s="181">
        <f>VLOOKUP(B60,'Full FBS'!$B$18:$M$4306,9,0)</f>
        <v>0</v>
      </c>
      <c r="K60" s="181">
        <f>VLOOKUP(B60,'Full FBS'!$B$18:$M$4306,10,0)</f>
        <v>24</v>
      </c>
      <c r="L60" s="181">
        <f>VLOOKUP(B60,'Full FBS'!$B$18:$M$4306,11,0)</f>
        <v>288</v>
      </c>
      <c r="M60" s="181">
        <f>VLOOKUP(B60,'Full FBS'!$B$18:$M$4306,12,0)</f>
        <v>4</v>
      </c>
      <c r="N60" s="43">
        <f>SUM(G60*$D$8+H60*$D$5+I60*$D$9+J60*$D$6+K60*$D$11+L60*$D$10+M60*$D$7)</f>
        <v>64.8</v>
      </c>
      <c r="O60" s="97">
        <f>VLOOKUP(B60, 'Full FBS'!$B$18:$P$4999, 14, FALSE)</f>
        <v>1</v>
      </c>
      <c r="P60" s="106">
        <f>SUM((((I60+L60)/1100*0.35)+(J60+M60)/12*0.35)+(K60/70)*0.3)*100</f>
        <v>31.116017316017313</v>
      </c>
      <c r="Q60" s="31"/>
      <c r="R60" s="15"/>
      <c r="S60" s="15"/>
      <c r="T60" s="15"/>
      <c r="U60" s="15"/>
    </row>
    <row r="61" spans="1:21" ht="13.5" customHeight="1">
      <c r="A61" s="41">
        <f>RANK(N61,$N$18:$N$779)</f>
        <v>44</v>
      </c>
      <c r="B61" s="180" t="s">
        <v>1550</v>
      </c>
      <c r="C61" s="180" t="s">
        <v>136</v>
      </c>
      <c r="D61" s="180" t="s">
        <v>42</v>
      </c>
      <c r="E61" s="180" t="s">
        <v>1481</v>
      </c>
      <c r="F61" s="180" t="s">
        <v>1104</v>
      </c>
      <c r="G61" s="181">
        <f>VLOOKUP(B61,'Full FBS'!$B$18:$M$4306,6,0)</f>
        <v>0</v>
      </c>
      <c r="H61" s="181">
        <f>VLOOKUP(B61,'Full FBS'!$B$18:$M$4306,7,0)</f>
        <v>0</v>
      </c>
      <c r="I61" s="181">
        <f>VLOOKUP(B61,'Full FBS'!$B$18:$M$4306,8,0)</f>
        <v>0</v>
      </c>
      <c r="J61" s="181">
        <f>VLOOKUP(B61,'Full FBS'!$B$18:$M$4306,9,0)</f>
        <v>0</v>
      </c>
      <c r="K61" s="181">
        <f>VLOOKUP(B61,'Full FBS'!$B$18:$M$4306,10,0)</f>
        <v>22</v>
      </c>
      <c r="L61" s="181">
        <f>VLOOKUP(B61,'Full FBS'!$B$18:$M$4306,11,0)</f>
        <v>295</v>
      </c>
      <c r="M61" s="181">
        <f>VLOOKUP(B61,'Full FBS'!$B$18:$M$4306,12,0)</f>
        <v>4</v>
      </c>
      <c r="N61" s="43">
        <f>SUM(G61*$D$8+H61*$D$5+I61*$D$9+J61*$D$6+K61*$D$11+L61*$D$10+M61*$D$7)</f>
        <v>64.5</v>
      </c>
      <c r="O61" s="97">
        <f>VLOOKUP(B61, 'Full FBS'!$B$18:$P$4999, 14, FALSE)</f>
        <v>1</v>
      </c>
      <c r="P61" s="106">
        <f>SUM((((I61+L61)/1100*0.35)+(J61+M61)/12*0.35)+(K61/70)*0.3)*100</f>
        <v>30.481601731601728</v>
      </c>
      <c r="Q61" s="31"/>
      <c r="R61" s="15"/>
      <c r="S61" s="15"/>
      <c r="T61" s="15"/>
      <c r="U61" s="15"/>
    </row>
    <row r="62" spans="1:21" ht="13.5" customHeight="1">
      <c r="A62" s="41">
        <f>RANK(N62,$N$18:$N$779)</f>
        <v>45</v>
      </c>
      <c r="B62" s="180" t="s">
        <v>217</v>
      </c>
      <c r="C62" s="180" t="s">
        <v>1474</v>
      </c>
      <c r="D62" s="180" t="s">
        <v>42</v>
      </c>
      <c r="E62" s="180" t="s">
        <v>34</v>
      </c>
      <c r="F62" s="180" t="s">
        <v>1104</v>
      </c>
      <c r="G62" s="181">
        <f>VLOOKUP(B62,'Full FBS'!$B$18:$M$4306,6,0)</f>
        <v>0</v>
      </c>
      <c r="H62" s="181">
        <f>VLOOKUP(B62,'Full FBS'!$B$18:$M$4306,7,0)</f>
        <v>0</v>
      </c>
      <c r="I62" s="181">
        <f>VLOOKUP(B62,'Full FBS'!$B$18:$M$4306,8,0)</f>
        <v>0</v>
      </c>
      <c r="J62" s="181">
        <f>VLOOKUP(B62,'Full FBS'!$B$18:$M$4306,9,0)</f>
        <v>0</v>
      </c>
      <c r="K62" s="181">
        <f>VLOOKUP(B62,'Full FBS'!$B$18:$M$4306,10,0)</f>
        <v>27</v>
      </c>
      <c r="L62" s="181">
        <f>VLOOKUP(B62,'Full FBS'!$B$18:$M$4306,11,0)</f>
        <v>324</v>
      </c>
      <c r="M62" s="181">
        <f>VLOOKUP(B62,'Full FBS'!$B$18:$M$4306,12,0)</f>
        <v>3</v>
      </c>
      <c r="N62" s="43">
        <f>SUM(G62*$D$8+H62*$D$5+I62*$D$9+J62*$D$6+K62*$D$11+L62*$D$10+M62*$D$7)</f>
        <v>63.9</v>
      </c>
      <c r="O62" s="97">
        <f>VLOOKUP(B62, 'Full FBS'!$B$18:$P$4999, 14, FALSE)</f>
        <v>1</v>
      </c>
      <c r="P62" s="106">
        <f>SUM((((I62+L62)/1100*0.35)+(J62+M62)/12*0.35)+(K62/70)*0.3)*100</f>
        <v>30.630519480519482</v>
      </c>
      <c r="Q62" s="31"/>
      <c r="R62" s="15"/>
      <c r="S62" s="15"/>
      <c r="T62" s="15"/>
      <c r="U62" s="15"/>
    </row>
    <row r="63" spans="1:21" ht="13.5" customHeight="1">
      <c r="A63" s="41">
        <f>RANK(N63,$N$18:$N$779)</f>
        <v>46</v>
      </c>
      <c r="B63" s="180" t="s">
        <v>233</v>
      </c>
      <c r="C63" s="180" t="s">
        <v>1459</v>
      </c>
      <c r="D63" s="180" t="s">
        <v>42</v>
      </c>
      <c r="E63" s="180" t="s">
        <v>34</v>
      </c>
      <c r="F63" s="180" t="s">
        <v>41</v>
      </c>
      <c r="G63" s="181">
        <f>VLOOKUP(B63,'Full FBS'!$B$18:$M$4306,6,0)</f>
        <v>0</v>
      </c>
      <c r="H63" s="181">
        <f>VLOOKUP(B63,'Full FBS'!$B$18:$M$4306,7,0)</f>
        <v>0</v>
      </c>
      <c r="I63" s="181">
        <f>VLOOKUP(B63,'Full FBS'!$B$18:$M$4306,8,0)</f>
        <v>0</v>
      </c>
      <c r="J63" s="181">
        <f>VLOOKUP(B63,'Full FBS'!$B$18:$M$4306,9,0)</f>
        <v>0</v>
      </c>
      <c r="K63" s="181">
        <f>VLOOKUP(B63,'Full FBS'!$B$18:$M$4306,10,0)</f>
        <v>28</v>
      </c>
      <c r="L63" s="181">
        <f>VLOOKUP(B63,'Full FBS'!$B$18:$M$4306,11,0)</f>
        <v>308</v>
      </c>
      <c r="M63" s="181">
        <f>VLOOKUP(B63,'Full FBS'!$B$18:$M$4306,12,0)</f>
        <v>3</v>
      </c>
      <c r="N63" s="43">
        <f>SUM(G63*$D$8+H63*$D$5+I63*$D$9+J63*$D$6+K63*$D$11+L63*$D$10+M63*$D$7)</f>
        <v>62.8</v>
      </c>
      <c r="O63" s="97">
        <f>VLOOKUP(B63, 'Full FBS'!$B$18:$P$4999, 14, FALSE)</f>
        <v>1</v>
      </c>
      <c r="P63" s="106">
        <f>SUM((((I63+L63)/1100*0.35)+(J63+M63)/12*0.35)+(K63/70)*0.3)*100</f>
        <v>30.55</v>
      </c>
      <c r="Q63" s="31"/>
      <c r="R63" s="15"/>
      <c r="S63" s="15"/>
      <c r="T63" s="15"/>
      <c r="U63" s="15"/>
    </row>
    <row r="64" spans="1:21" ht="13.5" customHeight="1">
      <c r="A64" s="41">
        <f>RANK(N64,$N$18:$N$779)</f>
        <v>47</v>
      </c>
      <c r="B64" s="180" t="s">
        <v>654</v>
      </c>
      <c r="C64" s="180" t="s">
        <v>1443</v>
      </c>
      <c r="D64" s="180" t="s">
        <v>42</v>
      </c>
      <c r="E64" s="180" t="s">
        <v>36</v>
      </c>
      <c r="F64" s="180" t="s">
        <v>41</v>
      </c>
      <c r="G64" s="181">
        <f>VLOOKUP(B64,'Full FBS'!$B$18:$M$4306,6,0)</f>
        <v>0</v>
      </c>
      <c r="H64" s="181">
        <f>VLOOKUP(B64,'Full FBS'!$B$18:$M$4306,7,0)</f>
        <v>0</v>
      </c>
      <c r="I64" s="181">
        <f>VLOOKUP(B64,'Full FBS'!$B$18:$M$4306,8,0)</f>
        <v>0</v>
      </c>
      <c r="J64" s="181">
        <f>VLOOKUP(B64,'Full FBS'!$B$18:$M$4306,9,0)</f>
        <v>0</v>
      </c>
      <c r="K64" s="181">
        <f>VLOOKUP(B64,'Full FBS'!$B$18:$M$4306,10,0)</f>
        <v>27</v>
      </c>
      <c r="L64" s="181">
        <f>VLOOKUP(B64,'Full FBS'!$B$18:$M$4306,11,0)</f>
        <v>307</v>
      </c>
      <c r="M64" s="181">
        <f>VLOOKUP(B64,'Full FBS'!$B$18:$M$4306,12,0)</f>
        <v>3</v>
      </c>
      <c r="N64" s="43">
        <f>SUM(G64*$D$8+H64*$D$5+I64*$D$9+J64*$D$6+K64*$D$11+L64*$D$10+M64*$D$7)</f>
        <v>62.2</v>
      </c>
      <c r="O64" s="97">
        <f>VLOOKUP(B64, 'Full FBS'!$B$18:$P$4999, 14, FALSE)</f>
        <v>1</v>
      </c>
      <c r="P64" s="106">
        <f>SUM((((I64+L64)/1100*0.35)+(J64+M64)/12*0.35)+(K64/70)*0.3)*100</f>
        <v>30.089610389610389</v>
      </c>
      <c r="Q64" s="31"/>
      <c r="R64" s="15"/>
      <c r="S64" s="15"/>
      <c r="T64" s="15"/>
      <c r="U64" s="15"/>
    </row>
    <row r="65" spans="1:21" ht="13.5" customHeight="1">
      <c r="A65" s="41">
        <f>RANK(N65,$N$18:$N$779)</f>
        <v>47</v>
      </c>
      <c r="B65" s="180" t="s">
        <v>1278</v>
      </c>
      <c r="C65" s="180" t="s">
        <v>1465</v>
      </c>
      <c r="D65" s="180" t="s">
        <v>42</v>
      </c>
      <c r="E65" s="180" t="s">
        <v>38</v>
      </c>
      <c r="F65" s="180" t="s">
        <v>1106</v>
      </c>
      <c r="G65" s="181">
        <f>VLOOKUP(B65,'Full FBS'!$B$18:$M$4306,6,0)</f>
        <v>0</v>
      </c>
      <c r="H65" s="181">
        <f>VLOOKUP(B65,'Full FBS'!$B$18:$M$4306,7,0)</f>
        <v>0</v>
      </c>
      <c r="I65" s="181">
        <f>VLOOKUP(B65,'Full FBS'!$B$18:$M$4306,8,0)</f>
        <v>0</v>
      </c>
      <c r="J65" s="181">
        <f>VLOOKUP(B65,'Full FBS'!$B$18:$M$4306,9,0)</f>
        <v>0</v>
      </c>
      <c r="K65" s="181">
        <f>VLOOKUP(B65,'Full FBS'!$B$18:$M$4306,10,0)</f>
        <v>27</v>
      </c>
      <c r="L65" s="181">
        <f>VLOOKUP(B65,'Full FBS'!$B$18:$M$4306,11,0)</f>
        <v>307</v>
      </c>
      <c r="M65" s="181">
        <f>VLOOKUP(B65,'Full FBS'!$B$18:$M$4306,12,0)</f>
        <v>3</v>
      </c>
      <c r="N65" s="43">
        <f>SUM(G65*$D$8+H65*$D$5+I65*$D$9+J65*$D$6+K65*$D$11+L65*$D$10+M65*$D$7)</f>
        <v>62.2</v>
      </c>
      <c r="O65" s="97">
        <f>VLOOKUP(B65, 'Full FBS'!$B$18:$P$4999, 14, FALSE)</f>
        <v>1</v>
      </c>
      <c r="P65" s="106">
        <f>SUM((((I65+L65)/1100*0.35)+(J65+M65)/12*0.35)+(K65/70)*0.3)*100</f>
        <v>30.089610389610389</v>
      </c>
      <c r="Q65" s="31"/>
      <c r="R65" s="15"/>
      <c r="S65" s="15"/>
      <c r="T65" s="15"/>
      <c r="U65" s="15"/>
    </row>
    <row r="66" spans="1:21" ht="13.5" customHeight="1">
      <c r="A66" s="41">
        <f>RANK(N66,$N$18:$N$779)</f>
        <v>49</v>
      </c>
      <c r="B66" s="180" t="s">
        <v>210</v>
      </c>
      <c r="C66" s="180" t="s">
        <v>1414</v>
      </c>
      <c r="D66" s="180" t="s">
        <v>42</v>
      </c>
      <c r="E66" s="180" t="s">
        <v>34</v>
      </c>
      <c r="F66" s="180" t="s">
        <v>52</v>
      </c>
      <c r="G66" s="181">
        <f>VLOOKUP(B66,'Full FBS'!$B$18:$M$4306,6,0)</f>
        <v>0</v>
      </c>
      <c r="H66" s="181">
        <f>VLOOKUP(B66,'Full FBS'!$B$18:$M$4306,7,0)</f>
        <v>0</v>
      </c>
      <c r="I66" s="181">
        <f>VLOOKUP(B66,'Full FBS'!$B$18:$M$4306,8,0)</f>
        <v>0</v>
      </c>
      <c r="J66" s="181">
        <f>VLOOKUP(B66,'Full FBS'!$B$18:$M$4306,9,0)</f>
        <v>0</v>
      </c>
      <c r="K66" s="181">
        <f>VLOOKUP(B66,'Full FBS'!$B$18:$M$4306,10,0)</f>
        <v>29</v>
      </c>
      <c r="L66" s="181">
        <f>VLOOKUP(B66,'Full FBS'!$B$18:$M$4306,11,0)</f>
        <v>295</v>
      </c>
      <c r="M66" s="181">
        <f>VLOOKUP(B66,'Full FBS'!$B$18:$M$4306,12,0)</f>
        <v>3</v>
      </c>
      <c r="N66" s="43">
        <f>SUM(G66*$D$8+H66*$D$5+I66*$D$9+J66*$D$6+K66*$D$11+L66*$D$10+M66*$D$7)</f>
        <v>62</v>
      </c>
      <c r="O66" s="97">
        <f>VLOOKUP(B66, 'Full FBS'!$B$18:$P$4999, 14, FALSE)</f>
        <v>1</v>
      </c>
      <c r="P66" s="106">
        <f>SUM((((I66+L66)/1100*0.35)+(J66+M66)/12*0.35)+(K66/70)*0.3)*100</f>
        <v>30.56493506493506</v>
      </c>
      <c r="Q66" s="31"/>
      <c r="R66" s="15"/>
      <c r="S66" s="15"/>
      <c r="T66" s="15"/>
      <c r="U66" s="15"/>
    </row>
    <row r="67" spans="1:21" ht="13.5" customHeight="1">
      <c r="A67" s="41">
        <f>RANK(N67,$N$18:$N$779)</f>
        <v>50</v>
      </c>
      <c r="B67" s="180" t="s">
        <v>898</v>
      </c>
      <c r="C67" s="180" t="s">
        <v>1409</v>
      </c>
      <c r="D67" s="180" t="s">
        <v>42</v>
      </c>
      <c r="E67" s="180" t="s">
        <v>34</v>
      </c>
      <c r="F67" s="180" t="s">
        <v>1106</v>
      </c>
      <c r="G67" s="181">
        <f>VLOOKUP(B67,'Full FBS'!$B$18:$M$4306,6,0)</f>
        <v>0</v>
      </c>
      <c r="H67" s="181">
        <f>VLOOKUP(B67,'Full FBS'!$B$18:$M$4306,7,0)</f>
        <v>0</v>
      </c>
      <c r="I67" s="181">
        <f>VLOOKUP(B67,'Full FBS'!$B$18:$M$4306,8,0)</f>
        <v>0</v>
      </c>
      <c r="J67" s="181">
        <f>VLOOKUP(B67,'Full FBS'!$B$18:$M$4306,9,0)</f>
        <v>0</v>
      </c>
      <c r="K67" s="181">
        <f>VLOOKUP(B67,'Full FBS'!$B$18:$M$4306,10,0)</f>
        <v>29</v>
      </c>
      <c r="L67" s="181">
        <f>VLOOKUP(B67,'Full FBS'!$B$18:$M$4306,11,0)</f>
        <v>346</v>
      </c>
      <c r="M67" s="181">
        <f>VLOOKUP(B67,'Full FBS'!$B$18:$M$4306,12,0)</f>
        <v>2</v>
      </c>
      <c r="N67" s="43">
        <f>SUM(G67*$D$8+H67*$D$5+I67*$D$9+J67*$D$6+K67*$D$11+L67*$D$10+M67*$D$7)</f>
        <v>61.1</v>
      </c>
      <c r="O67" s="97">
        <f>VLOOKUP(B67, 'Full FBS'!$B$18:$P$4999, 14, FALSE)</f>
        <v>1</v>
      </c>
      <c r="P67" s="106">
        <f>SUM((((I67+L67)/1100*0.35)+(J67+M67)/12*0.35)+(K67/70)*0.3)*100</f>
        <v>29.270995670995671</v>
      </c>
      <c r="Q67" s="31"/>
      <c r="R67" s="15"/>
      <c r="S67" s="15"/>
      <c r="T67" s="15"/>
      <c r="U67" s="15"/>
    </row>
    <row r="68" spans="1:21" ht="13.5" customHeight="1">
      <c r="A68" s="41">
        <f>RANK(N68,$N$18:$N$779)</f>
        <v>51</v>
      </c>
      <c r="B68" s="180" t="s">
        <v>258</v>
      </c>
      <c r="C68" s="180" t="s">
        <v>1418</v>
      </c>
      <c r="D68" s="180" t="s">
        <v>42</v>
      </c>
      <c r="E68" s="180" t="s">
        <v>34</v>
      </c>
      <c r="F68" s="180" t="s">
        <v>1482</v>
      </c>
      <c r="G68" s="181">
        <f>VLOOKUP(B68,'Full FBS'!$B$18:$M$4306,6,0)</f>
        <v>0</v>
      </c>
      <c r="H68" s="181">
        <f>VLOOKUP(B68,'Full FBS'!$B$18:$M$4306,7,0)</f>
        <v>0</v>
      </c>
      <c r="I68" s="181">
        <f>VLOOKUP(B68,'Full FBS'!$B$18:$M$4306,8,0)</f>
        <v>0</v>
      </c>
      <c r="J68" s="181">
        <f>VLOOKUP(B68,'Full FBS'!$B$18:$M$4306,9,0)</f>
        <v>0</v>
      </c>
      <c r="K68" s="181">
        <f>VLOOKUP(B68,'Full FBS'!$B$18:$M$4306,10,0)</f>
        <v>24</v>
      </c>
      <c r="L68" s="181">
        <f>VLOOKUP(B68,'Full FBS'!$B$18:$M$4306,11,0)</f>
        <v>247</v>
      </c>
      <c r="M68" s="181">
        <f>VLOOKUP(B68,'Full FBS'!$B$18:$M$4306,12,0)</f>
        <v>4</v>
      </c>
      <c r="N68" s="43">
        <f>SUM(G68*$D$8+H68*$D$5+I68*$D$9+J68*$D$6+K68*$D$11+L68*$D$10+M68*$D$7)</f>
        <v>60.7</v>
      </c>
      <c r="O68" s="97">
        <f>VLOOKUP(B68, 'Full FBS'!$B$18:$P$4999, 14, FALSE)</f>
        <v>1</v>
      </c>
      <c r="P68" s="106">
        <f>SUM((((I68+L68)/1100*0.35)+(J68+M68)/12*0.35)+(K68/70)*0.3)*100</f>
        <v>29.811471861471862</v>
      </c>
      <c r="Q68" s="31"/>
      <c r="R68" s="15"/>
      <c r="S68" s="15"/>
      <c r="T68" s="15"/>
      <c r="U68" s="15"/>
    </row>
    <row r="69" spans="1:21" ht="13.5" customHeight="1">
      <c r="A69" s="41">
        <f>RANK(N69,$N$18:$N$779)</f>
        <v>52</v>
      </c>
      <c r="B69" s="180" t="s">
        <v>277</v>
      </c>
      <c r="C69" s="180" t="s">
        <v>1449</v>
      </c>
      <c r="D69" s="180" t="s">
        <v>42</v>
      </c>
      <c r="E69" s="180" t="s">
        <v>38</v>
      </c>
      <c r="F69" s="180" t="s">
        <v>1105</v>
      </c>
      <c r="G69" s="181">
        <f>VLOOKUP(B69,'Full FBS'!$B$18:$M$4306,6,0)</f>
        <v>0</v>
      </c>
      <c r="H69" s="181">
        <f>VLOOKUP(B69,'Full FBS'!$B$18:$M$4306,7,0)</f>
        <v>0</v>
      </c>
      <c r="I69" s="181">
        <f>VLOOKUP(B69,'Full FBS'!$B$18:$M$4306,8,0)</f>
        <v>0</v>
      </c>
      <c r="J69" s="181">
        <f>VLOOKUP(B69,'Full FBS'!$B$18:$M$4306,9,0)</f>
        <v>0</v>
      </c>
      <c r="K69" s="181">
        <f>VLOOKUP(B69,'Full FBS'!$B$18:$M$4306,10,0)</f>
        <v>24</v>
      </c>
      <c r="L69" s="181">
        <f>VLOOKUP(B69,'Full FBS'!$B$18:$M$4306,11,0)</f>
        <v>244</v>
      </c>
      <c r="M69" s="181">
        <f>VLOOKUP(B69,'Full FBS'!$B$18:$M$4306,12,0)</f>
        <v>4</v>
      </c>
      <c r="N69" s="43">
        <f>SUM(G69*$D$8+H69*$D$5+I69*$D$9+J69*$D$6+K69*$D$11+L69*$D$10+M69*$D$7)</f>
        <v>60.400000000000006</v>
      </c>
      <c r="O69" s="97">
        <f>VLOOKUP(B69, 'Full FBS'!$B$18:$P$4999, 14, FALSE)</f>
        <v>1</v>
      </c>
      <c r="P69" s="106">
        <f>SUM((((I69+L69)/1100*0.35)+(J69+M69)/12*0.35)+(K69/70)*0.3)*100</f>
        <v>29.716017316017318</v>
      </c>
      <c r="Q69" s="31"/>
      <c r="R69" s="15"/>
      <c r="S69" s="15"/>
      <c r="T69" s="15"/>
      <c r="U69" s="15"/>
    </row>
    <row r="70" spans="1:21" ht="13.5" customHeight="1">
      <c r="A70" s="41">
        <f>RANK(N70,$N$18:$N$779)</f>
        <v>53</v>
      </c>
      <c r="B70" s="180" t="s">
        <v>171</v>
      </c>
      <c r="C70" s="180" t="s">
        <v>1372</v>
      </c>
      <c r="D70" s="180" t="s">
        <v>42</v>
      </c>
      <c r="E70" s="180" t="s">
        <v>34</v>
      </c>
      <c r="F70" s="180" t="s">
        <v>1105</v>
      </c>
      <c r="G70" s="181">
        <f>VLOOKUP(B70,'Full FBS'!$B$18:$M$4306,6,0)</f>
        <v>0</v>
      </c>
      <c r="H70" s="181">
        <f>VLOOKUP(B70,'Full FBS'!$B$18:$M$4306,7,0)</f>
        <v>0</v>
      </c>
      <c r="I70" s="181">
        <f>VLOOKUP(B70,'Full FBS'!$B$18:$M$4306,8,0)</f>
        <v>0</v>
      </c>
      <c r="J70" s="181">
        <f>VLOOKUP(B70,'Full FBS'!$B$18:$M$4306,9,0)</f>
        <v>0</v>
      </c>
      <c r="K70" s="181">
        <f>VLOOKUP(B70,'Full FBS'!$B$18:$M$4306,10,0)</f>
        <v>26</v>
      </c>
      <c r="L70" s="181">
        <f>VLOOKUP(B70,'Full FBS'!$B$18:$M$4306,11,0)</f>
        <v>287</v>
      </c>
      <c r="M70" s="181">
        <f>VLOOKUP(B70,'Full FBS'!$B$18:$M$4306,12,0)</f>
        <v>3</v>
      </c>
      <c r="N70" s="43">
        <f>SUM(G70*$D$8+H70*$D$5+I70*$D$9+J70*$D$6+K70*$D$11+L70*$D$10+M70*$D$7)</f>
        <v>59.7</v>
      </c>
      <c r="O70" s="97">
        <f>VLOOKUP(B70, 'Full FBS'!$B$18:$P$4999, 14, FALSE)</f>
        <v>1</v>
      </c>
      <c r="P70" s="106">
        <f>SUM((((I70+L70)/1100*0.35)+(J70+M70)/12*0.35)+(K70/70)*0.3)*100</f>
        <v>29.024675324675325</v>
      </c>
      <c r="Q70" s="31"/>
      <c r="R70" s="15"/>
      <c r="S70" s="15"/>
      <c r="T70" s="15"/>
      <c r="U70" s="15"/>
    </row>
    <row r="71" spans="1:21" ht="13.5" customHeight="1">
      <c r="A71" s="41">
        <f>RANK(N71,$N$18:$N$779)</f>
        <v>54</v>
      </c>
      <c r="B71" s="180" t="s">
        <v>558</v>
      </c>
      <c r="C71" s="180" t="s">
        <v>1468</v>
      </c>
      <c r="D71" s="180" t="s">
        <v>42</v>
      </c>
      <c r="E71" s="180" t="s">
        <v>34</v>
      </c>
      <c r="F71" s="180" t="s">
        <v>1106</v>
      </c>
      <c r="G71" s="181">
        <f>VLOOKUP(B71,'Full FBS'!$B$18:$M$4306,6,0)</f>
        <v>44</v>
      </c>
      <c r="H71" s="181">
        <f>VLOOKUP(B71,'Full FBS'!$B$18:$M$4306,7,0)</f>
        <v>1</v>
      </c>
      <c r="I71" s="181">
        <f>VLOOKUP(B71,'Full FBS'!$B$18:$M$4306,8,0)</f>
        <v>101</v>
      </c>
      <c r="J71" s="181">
        <f>VLOOKUP(B71,'Full FBS'!$B$18:$M$4306,9,0)</f>
        <v>2</v>
      </c>
      <c r="K71" s="181">
        <f>VLOOKUP(B71,'Full FBS'!$B$18:$M$4306,10,0)</f>
        <v>18</v>
      </c>
      <c r="L71" s="181">
        <f>VLOOKUP(B71,'Full FBS'!$B$18:$M$4306,11,0)</f>
        <v>162</v>
      </c>
      <c r="M71" s="181">
        <f>VLOOKUP(B71,'Full FBS'!$B$18:$M$4306,12,0)</f>
        <v>1</v>
      </c>
      <c r="N71" s="43">
        <f>SUM(G71*$D$8+H71*$D$5+I71*$D$9+J71*$D$6+K71*$D$11+L71*$D$10+M71*$D$7)</f>
        <v>59.06</v>
      </c>
      <c r="O71" s="97">
        <f>VLOOKUP(B71, 'Full FBS'!$B$18:$P$4999, 14, FALSE)</f>
        <v>1</v>
      </c>
      <c r="P71" s="106">
        <f>SUM((((I71+L71)/1100*0.35)+(J71+M71)/12*0.35)+(K71/70)*0.3)*100</f>
        <v>24.832467532467529</v>
      </c>
      <c r="Q71" s="31"/>
      <c r="R71" s="15"/>
      <c r="S71" s="15"/>
      <c r="T71" s="15"/>
      <c r="U71" s="15"/>
    </row>
    <row r="72" spans="1:21" ht="13.5" customHeight="1">
      <c r="A72" s="41">
        <f>RANK(N72,$N$18:$N$779)</f>
        <v>55</v>
      </c>
      <c r="B72" s="180" t="s">
        <v>758</v>
      </c>
      <c r="C72" s="180" t="s">
        <v>1434</v>
      </c>
      <c r="D72" s="180" t="s">
        <v>42</v>
      </c>
      <c r="E72" s="180" t="s">
        <v>36</v>
      </c>
      <c r="F72" s="180" t="s">
        <v>59</v>
      </c>
      <c r="G72" s="181">
        <f>VLOOKUP(B72,'Full FBS'!$B$18:$M$4306,6,0)</f>
        <v>0</v>
      </c>
      <c r="H72" s="181">
        <f>VLOOKUP(B72,'Full FBS'!$B$18:$M$4306,7,0)</f>
        <v>0</v>
      </c>
      <c r="I72" s="181">
        <f>VLOOKUP(B72,'Full FBS'!$B$18:$M$4306,8,0)</f>
        <v>0</v>
      </c>
      <c r="J72" s="181">
        <f>VLOOKUP(B72,'Full FBS'!$B$18:$M$4306,9,0)</f>
        <v>0</v>
      </c>
      <c r="K72" s="181">
        <f>VLOOKUP(B72,'Full FBS'!$B$18:$M$4306,10,0)</f>
        <v>28</v>
      </c>
      <c r="L72" s="181">
        <f>VLOOKUP(B72,'Full FBS'!$B$18:$M$4306,11,0)</f>
        <v>330</v>
      </c>
      <c r="M72" s="181">
        <f>VLOOKUP(B72,'Full FBS'!$B$18:$M$4306,12,0)</f>
        <v>2</v>
      </c>
      <c r="N72" s="43">
        <f>SUM(G72*$D$8+H72*$D$5+I72*$D$9+J72*$D$6+K72*$D$11+L72*$D$10+M72*$D$7)</f>
        <v>59</v>
      </c>
      <c r="O72" s="97">
        <f>VLOOKUP(B72, 'Full FBS'!$B$18:$P$4999, 14, FALSE)</f>
        <v>1</v>
      </c>
      <c r="P72" s="106">
        <f>SUM((((I72+L72)/1100*0.35)+(J72+M72)/12*0.35)+(K72/70)*0.3)*100</f>
        <v>28.333333333333332</v>
      </c>
      <c r="Q72" s="31"/>
      <c r="R72" s="15"/>
      <c r="S72" s="15"/>
      <c r="T72" s="15"/>
      <c r="U72" s="15"/>
    </row>
    <row r="73" spans="1:21" ht="13.5" customHeight="1">
      <c r="A73" s="41">
        <f>RANK(N73,$N$18:$N$779)</f>
        <v>56</v>
      </c>
      <c r="B73" s="180" t="s">
        <v>438</v>
      </c>
      <c r="C73" s="180" t="s">
        <v>1450</v>
      </c>
      <c r="D73" s="180" t="s">
        <v>42</v>
      </c>
      <c r="E73" s="180" t="s">
        <v>34</v>
      </c>
      <c r="F73" s="180" t="s">
        <v>37</v>
      </c>
      <c r="G73" s="181">
        <f>VLOOKUP(B73,'Full FBS'!$B$18:$M$4306,6,0)</f>
        <v>0</v>
      </c>
      <c r="H73" s="181">
        <f>VLOOKUP(B73,'Full FBS'!$B$18:$M$4306,7,0)</f>
        <v>0</v>
      </c>
      <c r="I73" s="181">
        <f>VLOOKUP(B73,'Full FBS'!$B$18:$M$4306,8,0)</f>
        <v>0</v>
      </c>
      <c r="J73" s="181">
        <f>VLOOKUP(B73,'Full FBS'!$B$18:$M$4306,9,0)</f>
        <v>0</v>
      </c>
      <c r="K73" s="181">
        <f>VLOOKUP(B73,'Full FBS'!$B$18:$M$4306,10,0)</f>
        <v>25</v>
      </c>
      <c r="L73" s="181">
        <f>VLOOKUP(B73,'Full FBS'!$B$18:$M$4306,11,0)</f>
        <v>283</v>
      </c>
      <c r="M73" s="181">
        <f>VLOOKUP(B73,'Full FBS'!$B$18:$M$4306,12,0)</f>
        <v>3</v>
      </c>
      <c r="N73" s="43">
        <f>SUM(G73*$D$8+H73*$D$5+I73*$D$9+J73*$D$6+K73*$D$11+L73*$D$10+M73*$D$7)</f>
        <v>58.8</v>
      </c>
      <c r="O73" s="97">
        <f>VLOOKUP(B73, 'Full FBS'!$B$18:$P$4999, 14, FALSE)</f>
        <v>1</v>
      </c>
      <c r="P73" s="106">
        <f>SUM((((I73+L73)/1100*0.35)+(J73+M73)/12*0.35)+(K73/70)*0.3)*100</f>
        <v>28.468831168831166</v>
      </c>
      <c r="Q73" s="31"/>
      <c r="R73" s="15"/>
      <c r="S73" s="15"/>
      <c r="T73" s="15"/>
      <c r="U73" s="15"/>
    </row>
    <row r="74" spans="1:21" ht="13.5" customHeight="1">
      <c r="A74" s="41">
        <f>RANK(N74,$N$18:$N$779)</f>
        <v>57</v>
      </c>
      <c r="B74" s="180" t="s">
        <v>342</v>
      </c>
      <c r="C74" s="180" t="s">
        <v>1419</v>
      </c>
      <c r="D74" s="180" t="s">
        <v>42</v>
      </c>
      <c r="E74" s="180" t="s">
        <v>38</v>
      </c>
      <c r="F74" s="180" t="s">
        <v>37</v>
      </c>
      <c r="G74" s="181">
        <f>VLOOKUP(B74,'Full FBS'!$B$18:$M$4306,6,0)</f>
        <v>0</v>
      </c>
      <c r="H74" s="181">
        <f>VLOOKUP(B74,'Full FBS'!$B$18:$M$4306,7,0)</f>
        <v>0</v>
      </c>
      <c r="I74" s="181">
        <f>VLOOKUP(B74,'Full FBS'!$B$18:$M$4306,8,0)</f>
        <v>0</v>
      </c>
      <c r="J74" s="181">
        <f>VLOOKUP(B74,'Full FBS'!$B$18:$M$4306,9,0)</f>
        <v>0</v>
      </c>
      <c r="K74" s="181">
        <f>VLOOKUP(B74,'Full FBS'!$B$18:$M$4306,10,0)</f>
        <v>25</v>
      </c>
      <c r="L74" s="181">
        <f>VLOOKUP(B74,'Full FBS'!$B$18:$M$4306,11,0)</f>
        <v>277</v>
      </c>
      <c r="M74" s="181">
        <f>VLOOKUP(B74,'Full FBS'!$B$18:$M$4306,12,0)</f>
        <v>3</v>
      </c>
      <c r="N74" s="43">
        <f>SUM(G74*$D$8+H74*$D$5+I74*$D$9+J74*$D$6+K74*$D$11+L74*$D$10+M74*$D$7)</f>
        <v>58.2</v>
      </c>
      <c r="O74" s="97">
        <f>VLOOKUP(B74, 'Full FBS'!$B$18:$P$4999, 14, FALSE)</f>
        <v>1</v>
      </c>
      <c r="P74" s="106">
        <f>SUM((((I74+L74)/1100*0.35)+(J74+M74)/12*0.35)+(K74/70)*0.3)*100</f>
        <v>28.277922077922078</v>
      </c>
      <c r="Q74" s="31"/>
      <c r="R74" s="15"/>
      <c r="S74" s="15"/>
      <c r="T74" s="15"/>
      <c r="U74" s="15"/>
    </row>
    <row r="75" spans="1:21" ht="13.5" customHeight="1">
      <c r="A75" s="41">
        <f>RANK(N75,$N$18:$N$779)</f>
        <v>58</v>
      </c>
      <c r="B75" s="180" t="s">
        <v>481</v>
      </c>
      <c r="C75" s="180" t="s">
        <v>56</v>
      </c>
      <c r="D75" s="180" t="s">
        <v>42</v>
      </c>
      <c r="E75" s="180" t="s">
        <v>36</v>
      </c>
      <c r="F75" s="180" t="s">
        <v>1103</v>
      </c>
      <c r="G75" s="181">
        <f>VLOOKUP(B75,'Full FBS'!$B$18:$M$4306,6,0)</f>
        <v>0</v>
      </c>
      <c r="H75" s="181">
        <f>VLOOKUP(B75,'Full FBS'!$B$18:$M$4306,7,0)</f>
        <v>0</v>
      </c>
      <c r="I75" s="181">
        <f>VLOOKUP(B75,'Full FBS'!$B$18:$M$4306,8,0)</f>
        <v>0</v>
      </c>
      <c r="J75" s="181">
        <f>VLOOKUP(B75,'Full FBS'!$B$18:$M$4306,9,0)</f>
        <v>0</v>
      </c>
      <c r="K75" s="181">
        <f>VLOOKUP(B75,'Full FBS'!$B$18:$M$4306,10,0)</f>
        <v>22</v>
      </c>
      <c r="L75" s="181">
        <f>VLOOKUP(B75,'Full FBS'!$B$18:$M$4306,11,0)</f>
        <v>227</v>
      </c>
      <c r="M75" s="181">
        <f>VLOOKUP(B75,'Full FBS'!$B$18:$M$4306,12,0)</f>
        <v>4</v>
      </c>
      <c r="N75" s="43">
        <f>SUM(G75*$D$8+H75*$D$5+I75*$D$9+J75*$D$6+K75*$D$11+L75*$D$10+M75*$D$7)</f>
        <v>57.7</v>
      </c>
      <c r="O75" s="97">
        <f>VLOOKUP(B75, 'Full FBS'!$B$18:$P$4999, 14, FALSE)</f>
        <v>1</v>
      </c>
      <c r="P75" s="106">
        <f>SUM((((I75+L75)/1100*0.35)+(J75+M75)/12*0.35)+(K75/70)*0.3)*100</f>
        <v>28.317965367965371</v>
      </c>
      <c r="Q75" s="31"/>
      <c r="R75" s="15"/>
      <c r="S75" s="15"/>
      <c r="T75" s="15"/>
      <c r="U75" s="15"/>
    </row>
    <row r="76" spans="1:21" ht="13.5" customHeight="1">
      <c r="A76" s="41">
        <f>RANK(N76,$N$18:$N$779)</f>
        <v>59</v>
      </c>
      <c r="B76" s="180" t="s">
        <v>586</v>
      </c>
      <c r="C76" s="180" t="s">
        <v>1441</v>
      </c>
      <c r="D76" s="180" t="s">
        <v>42</v>
      </c>
      <c r="E76" s="180" t="s">
        <v>38</v>
      </c>
      <c r="F76" s="180" t="s">
        <v>52</v>
      </c>
      <c r="G76" s="181">
        <f>VLOOKUP(B76,'Full FBS'!$B$18:$M$4306,6,0)</f>
        <v>0</v>
      </c>
      <c r="H76" s="181">
        <f>VLOOKUP(B76,'Full FBS'!$B$18:$M$4306,7,0)</f>
        <v>0</v>
      </c>
      <c r="I76" s="181">
        <f>VLOOKUP(B76,'Full FBS'!$B$18:$M$4306,8,0)</f>
        <v>0</v>
      </c>
      <c r="J76" s="181">
        <f>VLOOKUP(B76,'Full FBS'!$B$18:$M$4306,9,0)</f>
        <v>0</v>
      </c>
      <c r="K76" s="181">
        <f>VLOOKUP(B76,'Full FBS'!$B$18:$M$4306,10,0)</f>
        <v>22</v>
      </c>
      <c r="L76" s="181">
        <f>VLOOKUP(B76,'Full FBS'!$B$18:$M$4306,11,0)</f>
        <v>285</v>
      </c>
      <c r="M76" s="181">
        <f>VLOOKUP(B76,'Full FBS'!$B$18:$M$4306,12,0)</f>
        <v>3</v>
      </c>
      <c r="N76" s="43">
        <f>SUM(G76*$D$8+H76*$D$5+I76*$D$9+J76*$D$6+K76*$D$11+L76*$D$10+M76*$D$7)</f>
        <v>57.5</v>
      </c>
      <c r="O76" s="97">
        <f>VLOOKUP(B76, 'Full FBS'!$B$18:$P$4999, 14, FALSE)</f>
        <v>1</v>
      </c>
      <c r="P76" s="106">
        <f>SUM((((I76+L76)/1100*0.35)+(J76+M76)/12*0.35)+(K76/70)*0.3)*100</f>
        <v>27.24675324675324</v>
      </c>
      <c r="Q76" s="31"/>
      <c r="R76" s="15"/>
      <c r="S76" s="15"/>
      <c r="T76" s="15"/>
      <c r="U76" s="15"/>
    </row>
    <row r="77" spans="1:21" ht="13.5" customHeight="1">
      <c r="A77" s="41">
        <f>RANK(N77,$N$18:$N$779)</f>
        <v>60</v>
      </c>
      <c r="B77" s="180" t="s">
        <v>248</v>
      </c>
      <c r="C77" s="180" t="s">
        <v>1380</v>
      </c>
      <c r="D77" s="180" t="s">
        <v>42</v>
      </c>
      <c r="E77" s="180" t="s">
        <v>34</v>
      </c>
      <c r="F77" s="180" t="s">
        <v>52</v>
      </c>
      <c r="G77" s="181">
        <f>VLOOKUP(B77,'Full FBS'!$B$18:$M$4306,6,0)</f>
        <v>0</v>
      </c>
      <c r="H77" s="181">
        <f>VLOOKUP(B77,'Full FBS'!$B$18:$M$4306,7,0)</f>
        <v>0</v>
      </c>
      <c r="I77" s="181">
        <f>VLOOKUP(B77,'Full FBS'!$B$18:$M$4306,8,0)</f>
        <v>0</v>
      </c>
      <c r="J77" s="181">
        <f>VLOOKUP(B77,'Full FBS'!$B$18:$M$4306,9,0)</f>
        <v>0</v>
      </c>
      <c r="K77" s="181">
        <f>VLOOKUP(B77,'Full FBS'!$B$18:$M$4306,10,0)</f>
        <v>25</v>
      </c>
      <c r="L77" s="181">
        <f>VLOOKUP(B77,'Full FBS'!$B$18:$M$4306,11,0)</f>
        <v>269</v>
      </c>
      <c r="M77" s="181">
        <f>VLOOKUP(B77,'Full FBS'!$B$18:$M$4306,12,0)</f>
        <v>3</v>
      </c>
      <c r="N77" s="43">
        <f>SUM(G77*$D$8+H77*$D$5+I77*$D$9+J77*$D$6+K77*$D$11+L77*$D$10+M77*$D$7)</f>
        <v>57.400000000000006</v>
      </c>
      <c r="O77" s="97">
        <f>VLOOKUP(B77, 'Full FBS'!$B$18:$P$4999, 14, FALSE)</f>
        <v>1</v>
      </c>
      <c r="P77" s="106">
        <f>SUM((((I77+L77)/1100*0.35)+(J77+M77)/12*0.35)+(K77/70)*0.3)*100</f>
        <v>28.023376623376624</v>
      </c>
      <c r="Q77" s="31"/>
      <c r="R77" s="15"/>
      <c r="S77" s="15"/>
      <c r="T77" s="15"/>
      <c r="U77" s="15"/>
    </row>
    <row r="78" spans="1:21" ht="13.5" customHeight="1">
      <c r="A78" s="41">
        <f>RANK(N78,$N$18:$N$779)</f>
        <v>61</v>
      </c>
      <c r="B78" s="180" t="s">
        <v>1498</v>
      </c>
      <c r="C78" s="180" t="s">
        <v>1401</v>
      </c>
      <c r="D78" s="180" t="s">
        <v>42</v>
      </c>
      <c r="E78" s="180" t="s">
        <v>38</v>
      </c>
      <c r="F78" s="180" t="s">
        <v>52</v>
      </c>
      <c r="G78" s="181">
        <f>VLOOKUP(B78,'Full FBS'!$B$18:$M$4306,6,0)</f>
        <v>0</v>
      </c>
      <c r="H78" s="181">
        <f>VLOOKUP(B78,'Full FBS'!$B$18:$M$4306,7,0)</f>
        <v>0</v>
      </c>
      <c r="I78" s="181">
        <f>VLOOKUP(B78,'Full FBS'!$B$18:$M$4306,8,0)</f>
        <v>0</v>
      </c>
      <c r="J78" s="181">
        <f>VLOOKUP(B78,'Full FBS'!$B$18:$M$4306,9,0)</f>
        <v>0</v>
      </c>
      <c r="K78" s="181">
        <f>VLOOKUP(B78,'Full FBS'!$B$18:$M$4306,10,0)</f>
        <v>25</v>
      </c>
      <c r="L78" s="181">
        <f>VLOOKUP(B78,'Full FBS'!$B$18:$M$4306,11,0)</f>
        <v>264</v>
      </c>
      <c r="M78" s="181">
        <f>VLOOKUP(B78,'Full FBS'!$B$18:$M$4306,12,0)</f>
        <v>3</v>
      </c>
      <c r="N78" s="43">
        <f>SUM(G78*$D$8+H78*$D$5+I78*$D$9+J78*$D$6+K78*$D$11+L78*$D$10+M78*$D$7)</f>
        <v>56.900000000000006</v>
      </c>
      <c r="O78" s="97">
        <f>VLOOKUP(B78, 'Full FBS'!$B$18:$P$4999, 14, FALSE)</f>
        <v>1.01</v>
      </c>
      <c r="P78" s="106">
        <f>SUM((((I78+L78)/1100*0.35)+(J78+M78)/12*0.35)+(K78/70)*0.3)*100</f>
        <v>27.864285714285714</v>
      </c>
      <c r="Q78" s="31"/>
      <c r="R78" s="15"/>
      <c r="S78" s="15"/>
      <c r="T78" s="15"/>
      <c r="U78" s="15"/>
    </row>
    <row r="79" spans="1:21" ht="13.5" customHeight="1">
      <c r="A79" s="41">
        <f>RANK(N79,$N$18:$N$779)</f>
        <v>62</v>
      </c>
      <c r="B79" s="207" t="s">
        <v>1541</v>
      </c>
      <c r="C79" s="180" t="s">
        <v>1425</v>
      </c>
      <c r="D79" s="180" t="s">
        <v>42</v>
      </c>
      <c r="E79" s="207" t="s">
        <v>36</v>
      </c>
      <c r="F79" s="180" t="s">
        <v>37</v>
      </c>
      <c r="G79" s="181">
        <f>VLOOKUP(B79,'Full FBS'!$B$18:$M$4306,6,0)</f>
        <v>0</v>
      </c>
      <c r="H79" s="181">
        <f>VLOOKUP(B79,'Full FBS'!$B$18:$M$4306,7,0)</f>
        <v>0</v>
      </c>
      <c r="I79" s="181">
        <f>VLOOKUP(B79,'Full FBS'!$B$18:$M$4306,8,0)</f>
        <v>0</v>
      </c>
      <c r="J79" s="181">
        <f>VLOOKUP(B79,'Full FBS'!$B$18:$M$4306,9,0)</f>
        <v>0</v>
      </c>
      <c r="K79" s="181">
        <f>VLOOKUP(B79,'Full FBS'!$B$18:$M$4306,10,0)</f>
        <v>22</v>
      </c>
      <c r="L79" s="181">
        <f>VLOOKUP(B79,'Full FBS'!$B$18:$M$4306,11,0)</f>
        <v>272</v>
      </c>
      <c r="M79" s="181">
        <f>VLOOKUP(B79,'Full FBS'!$B$18:$M$4306,12,0)</f>
        <v>3</v>
      </c>
      <c r="N79" s="43">
        <f>SUM(G79*$D$8+H79*$D$5+I79*$D$9+J79*$D$6+K79*$D$11+L79*$D$10+M79*$D$7)</f>
        <v>56.2</v>
      </c>
      <c r="O79" s="97">
        <f>VLOOKUP(B79, 'Full FBS'!$B$18:$P$4999, 14, FALSE)</f>
        <v>1</v>
      </c>
      <c r="P79" s="106">
        <f>SUM((((I79+L79)/1100*0.35)+(J79+M79)/12*0.35)+(K79/70)*0.3)*100</f>
        <v>26.83311688311688</v>
      </c>
      <c r="Q79" s="31"/>
      <c r="R79" s="15"/>
      <c r="S79" s="15"/>
      <c r="T79" s="15"/>
      <c r="U79" s="15"/>
    </row>
    <row r="80" spans="1:21" ht="13.5" customHeight="1">
      <c r="A80" s="41">
        <f>RANK(N80,$N$18:$N$779)</f>
        <v>63</v>
      </c>
      <c r="B80" s="180" t="s">
        <v>1072</v>
      </c>
      <c r="C80" s="180" t="s">
        <v>1463</v>
      </c>
      <c r="D80" s="180" t="s">
        <v>42</v>
      </c>
      <c r="E80" s="180" t="s">
        <v>36</v>
      </c>
      <c r="F80" s="180" t="s">
        <v>35</v>
      </c>
      <c r="G80" s="181">
        <f>VLOOKUP(B80,'Full FBS'!$B$18:$M$4306,6,0)</f>
        <v>0</v>
      </c>
      <c r="H80" s="181">
        <f>VLOOKUP(B80,'Full FBS'!$B$18:$M$4306,7,0)</f>
        <v>0</v>
      </c>
      <c r="I80" s="181">
        <f>VLOOKUP(B80,'Full FBS'!$B$18:$M$4306,8,0)</f>
        <v>0</v>
      </c>
      <c r="J80" s="181">
        <f>VLOOKUP(B80,'Full FBS'!$B$18:$M$4306,9,0)</f>
        <v>0</v>
      </c>
      <c r="K80" s="181">
        <f>VLOOKUP(B80,'Full FBS'!$B$18:$M$4306,10,0)</f>
        <v>24</v>
      </c>
      <c r="L80" s="181">
        <f>VLOOKUP(B80,'Full FBS'!$B$18:$M$4306,11,0)</f>
        <v>257</v>
      </c>
      <c r="M80" s="181">
        <f>VLOOKUP(B80,'Full FBS'!$B$18:$M$4306,12,0)</f>
        <v>3</v>
      </c>
      <c r="N80" s="43">
        <f>SUM(G80*$D$8+H80*$D$5+I80*$D$9+J80*$D$6+K80*$D$11+L80*$D$10+M80*$D$7)</f>
        <v>55.7</v>
      </c>
      <c r="O80" s="97">
        <f>VLOOKUP(B80, 'Full FBS'!$B$18:$P$4999, 14, FALSE)</f>
        <v>1</v>
      </c>
      <c r="P80" s="106">
        <f>SUM((((I80+L80)/1100*0.35)+(J80+M80)/12*0.35)+(K80/70)*0.3)*100</f>
        <v>27.212987012987011</v>
      </c>
      <c r="Q80" s="31"/>
      <c r="R80" s="15"/>
      <c r="S80" s="15"/>
      <c r="T80" s="15"/>
      <c r="U80" s="15"/>
    </row>
    <row r="81" spans="1:21" ht="13.5" customHeight="1">
      <c r="A81" s="41">
        <f>RANK(N81,$N$18:$N$779)</f>
        <v>64</v>
      </c>
      <c r="B81" s="180" t="s">
        <v>801</v>
      </c>
      <c r="C81" s="180" t="s">
        <v>1396</v>
      </c>
      <c r="D81" s="180" t="s">
        <v>42</v>
      </c>
      <c r="E81" s="180" t="s">
        <v>38</v>
      </c>
      <c r="F81" s="180" t="s">
        <v>37</v>
      </c>
      <c r="G81" s="181">
        <f>VLOOKUP(B81,'Full FBS'!$B$18:$M$4306,6,0)</f>
        <v>0</v>
      </c>
      <c r="H81" s="181">
        <f>VLOOKUP(B81,'Full FBS'!$B$18:$M$4306,7,0)</f>
        <v>0</v>
      </c>
      <c r="I81" s="181">
        <f>VLOOKUP(B81,'Full FBS'!$B$18:$M$4306,8,0)</f>
        <v>0</v>
      </c>
      <c r="J81" s="181">
        <f>VLOOKUP(B81,'Full FBS'!$B$18:$M$4306,9,0)</f>
        <v>0</v>
      </c>
      <c r="K81" s="181">
        <f>VLOOKUP(B81,'Full FBS'!$B$18:$M$4306,10,0)</f>
        <v>22</v>
      </c>
      <c r="L81" s="181">
        <f>VLOOKUP(B81,'Full FBS'!$B$18:$M$4306,11,0)</f>
        <v>266</v>
      </c>
      <c r="M81" s="181">
        <f>VLOOKUP(B81,'Full FBS'!$B$18:$M$4306,12,0)</f>
        <v>3</v>
      </c>
      <c r="N81" s="43">
        <f>SUM(G81*$D$8+H81*$D$5+I81*$D$9+J81*$D$6+K81*$D$11+L81*$D$10+M81*$D$7)</f>
        <v>55.6</v>
      </c>
      <c r="O81" s="97">
        <f>VLOOKUP(B81, 'Full FBS'!$B$18:$P$4999, 14, FALSE)</f>
        <v>1</v>
      </c>
      <c r="P81" s="106">
        <f>SUM((((I81+L81)/1100*0.35)+(J81+M81)/12*0.35)+(K81/70)*0.3)*100</f>
        <v>26.642207792207795</v>
      </c>
      <c r="Q81" s="31"/>
      <c r="R81" s="15"/>
      <c r="S81" s="15"/>
      <c r="T81" s="15"/>
      <c r="U81" s="15"/>
    </row>
    <row r="82" spans="1:21" ht="13.5" customHeight="1">
      <c r="A82" s="41">
        <f>RANK(N82,$N$18:$N$779)</f>
        <v>65</v>
      </c>
      <c r="B82" s="180" t="s">
        <v>118</v>
      </c>
      <c r="C82" s="180" t="s">
        <v>1382</v>
      </c>
      <c r="D82" s="180" t="s">
        <v>42</v>
      </c>
      <c r="E82" s="180" t="s">
        <v>34</v>
      </c>
      <c r="F82" s="180" t="s">
        <v>37</v>
      </c>
      <c r="G82" s="181">
        <f>VLOOKUP(B82,'Full FBS'!$B$18:$M$4306,6,0)</f>
        <v>0</v>
      </c>
      <c r="H82" s="181">
        <f>VLOOKUP(B82,'Full FBS'!$B$18:$M$4306,7,0)</f>
        <v>0</v>
      </c>
      <c r="I82" s="181">
        <f>VLOOKUP(B82,'Full FBS'!$B$18:$M$4306,8,0)</f>
        <v>0</v>
      </c>
      <c r="J82" s="181">
        <f>VLOOKUP(B82,'Full FBS'!$B$18:$M$4306,9,0)</f>
        <v>0</v>
      </c>
      <c r="K82" s="181">
        <f>VLOOKUP(B82,'Full FBS'!$B$18:$M$4306,10,0)</f>
        <v>24</v>
      </c>
      <c r="L82" s="181">
        <f>VLOOKUP(B82,'Full FBS'!$B$18:$M$4306,11,0)</f>
        <v>252</v>
      </c>
      <c r="M82" s="181">
        <f>VLOOKUP(B82,'Full FBS'!$B$18:$M$4306,12,0)</f>
        <v>3</v>
      </c>
      <c r="N82" s="43">
        <f>SUM(G82*$D$8+H82*$D$5+I82*$D$9+J82*$D$6+K82*$D$11+L82*$D$10+M82*$D$7)</f>
        <v>55.2</v>
      </c>
      <c r="O82" s="97">
        <f>VLOOKUP(B82, 'Full FBS'!$B$18:$P$4999, 14, FALSE)</f>
        <v>1</v>
      </c>
      <c r="P82" s="106">
        <f>SUM((((I82+L82)/1100*0.35)+(J82+M82)/12*0.35)+(K82/70)*0.3)*100</f>
        <v>27.053896103896101</v>
      </c>
      <c r="Q82" s="31"/>
      <c r="R82" s="15"/>
      <c r="S82" s="15"/>
      <c r="T82" s="15"/>
      <c r="U82" s="15"/>
    </row>
    <row r="83" spans="1:21" ht="13.5" customHeight="1">
      <c r="A83" s="41">
        <f>RANK(N83,$N$18:$N$779)</f>
        <v>66</v>
      </c>
      <c r="B83" s="180" t="s">
        <v>151</v>
      </c>
      <c r="C83" s="180" t="s">
        <v>1466</v>
      </c>
      <c r="D83" s="180" t="s">
        <v>42</v>
      </c>
      <c r="E83" s="180" t="s">
        <v>34</v>
      </c>
      <c r="F83" s="180" t="s">
        <v>37</v>
      </c>
      <c r="G83" s="181">
        <f>VLOOKUP(B83,'Full FBS'!$B$18:$M$4306,6,0)</f>
        <v>0</v>
      </c>
      <c r="H83" s="181">
        <f>VLOOKUP(B83,'Full FBS'!$B$18:$M$4306,7,0)</f>
        <v>0</v>
      </c>
      <c r="I83" s="181">
        <f>VLOOKUP(B83,'Full FBS'!$B$18:$M$4306,8,0)</f>
        <v>0</v>
      </c>
      <c r="J83" s="181">
        <f>VLOOKUP(B83,'Full FBS'!$B$18:$M$4306,9,0)</f>
        <v>0</v>
      </c>
      <c r="K83" s="181">
        <f>VLOOKUP(B83,'Full FBS'!$B$18:$M$4306,10,0)</f>
        <v>28</v>
      </c>
      <c r="L83" s="181">
        <f>VLOOKUP(B83,'Full FBS'!$B$18:$M$4306,11,0)</f>
        <v>350</v>
      </c>
      <c r="M83" s="181">
        <f>VLOOKUP(B83,'Full FBS'!$B$18:$M$4306,12,0)</f>
        <v>1</v>
      </c>
      <c r="N83" s="43">
        <f>SUM(G83*$D$8+H83*$D$5+I83*$D$9+J83*$D$6+K83*$D$11+L83*$D$10+M83*$D$7)</f>
        <v>55</v>
      </c>
      <c r="O83" s="97">
        <f>VLOOKUP(B83, 'Full FBS'!$B$18:$P$4999, 14, FALSE)</f>
        <v>1</v>
      </c>
      <c r="P83" s="106">
        <f>SUM((((I83+L83)/1100*0.35)+(J83+M83)/12*0.35)+(K83/70)*0.3)*100</f>
        <v>26.053030303030301</v>
      </c>
      <c r="Q83" s="31"/>
      <c r="R83" s="15"/>
      <c r="S83" s="15"/>
      <c r="T83" s="15"/>
      <c r="U83" s="15"/>
    </row>
    <row r="84" spans="1:21" ht="13.5" customHeight="1">
      <c r="A84" s="41">
        <f>RANK(N84,$N$18:$N$779)</f>
        <v>67</v>
      </c>
      <c r="B84" s="180" t="s">
        <v>675</v>
      </c>
      <c r="C84" s="180" t="s">
        <v>1390</v>
      </c>
      <c r="D84" s="180" t="s">
        <v>42</v>
      </c>
      <c r="E84" s="180" t="s">
        <v>36</v>
      </c>
      <c r="F84" s="180" t="s">
        <v>1482</v>
      </c>
      <c r="G84" s="181">
        <f>VLOOKUP(B84,'Full FBS'!$B$18:$M$4306,6,0)</f>
        <v>0</v>
      </c>
      <c r="H84" s="181">
        <f>VLOOKUP(B84,'Full FBS'!$B$18:$M$4306,7,0)</f>
        <v>0</v>
      </c>
      <c r="I84" s="181">
        <f>VLOOKUP(B84,'Full FBS'!$B$18:$M$4306,8,0)</f>
        <v>0</v>
      </c>
      <c r="J84" s="181">
        <f>VLOOKUP(B84,'Full FBS'!$B$18:$M$4306,9,0)</f>
        <v>0</v>
      </c>
      <c r="K84" s="181">
        <f>VLOOKUP(B84,'Full FBS'!$B$18:$M$4306,10,0)</f>
        <v>25</v>
      </c>
      <c r="L84" s="181">
        <f>VLOOKUP(B84,'Full FBS'!$B$18:$M$4306,11,0)</f>
        <v>244</v>
      </c>
      <c r="M84" s="181">
        <f>VLOOKUP(B84,'Full FBS'!$B$18:$M$4306,12,0)</f>
        <v>3</v>
      </c>
      <c r="N84" s="43">
        <f>SUM(G84*$D$8+H84*$D$5+I84*$D$9+J84*$D$6+K84*$D$11+L84*$D$10+M84*$D$7)</f>
        <v>54.900000000000006</v>
      </c>
      <c r="O84" s="97">
        <f>VLOOKUP(B84, 'Full FBS'!$B$18:$P$4999, 14, FALSE)</f>
        <v>1</v>
      </c>
      <c r="P84" s="106">
        <f>SUM((((I84+L84)/1100*0.35)+(J84+M84)/12*0.35)+(K84/70)*0.3)*100</f>
        <v>27.227922077922077</v>
      </c>
      <c r="Q84" s="31"/>
      <c r="R84" s="15"/>
      <c r="S84" s="15"/>
      <c r="T84" s="15"/>
      <c r="U84" s="15"/>
    </row>
    <row r="85" spans="1:21" ht="13.5" customHeight="1">
      <c r="A85" s="41">
        <f>RANK(N85,$N$18:$N$779)</f>
        <v>68</v>
      </c>
      <c r="B85" s="180" t="s">
        <v>239</v>
      </c>
      <c r="C85" s="180" t="s">
        <v>1415</v>
      </c>
      <c r="D85" s="180" t="s">
        <v>42</v>
      </c>
      <c r="E85" s="180" t="s">
        <v>34</v>
      </c>
      <c r="F85" s="207" t="s">
        <v>1482</v>
      </c>
      <c r="G85" s="181">
        <f>VLOOKUP(B85,'Full FBS'!$B$18:$M$4306,6,0)</f>
        <v>0</v>
      </c>
      <c r="H85" s="181">
        <f>VLOOKUP(B85,'Full FBS'!$B$18:$M$4306,7,0)</f>
        <v>0</v>
      </c>
      <c r="I85" s="181">
        <f>VLOOKUP(B85,'Full FBS'!$B$18:$M$4306,8,0)</f>
        <v>0</v>
      </c>
      <c r="J85" s="181">
        <f>VLOOKUP(B85,'Full FBS'!$B$18:$M$4306,9,0)</f>
        <v>0</v>
      </c>
      <c r="K85" s="181">
        <f>VLOOKUP(B85,'Full FBS'!$B$18:$M$4306,10,0)</f>
        <v>24</v>
      </c>
      <c r="L85" s="181">
        <f>VLOOKUP(B85,'Full FBS'!$B$18:$M$4306,11,0)</f>
        <v>248</v>
      </c>
      <c r="M85" s="181">
        <f>VLOOKUP(B85,'Full FBS'!$B$18:$M$4306,12,0)</f>
        <v>3</v>
      </c>
      <c r="N85" s="43">
        <f>SUM(G85*$D$8+H85*$D$5+I85*$D$9+J85*$D$6+K85*$D$11+L85*$D$10+M85*$D$7)</f>
        <v>54.8</v>
      </c>
      <c r="O85" s="97">
        <f>VLOOKUP(B85, 'Full FBS'!$B$18:$P$4999, 14, FALSE)</f>
        <v>1</v>
      </c>
      <c r="P85" s="106">
        <f>SUM((((I85+L85)/1100*0.35)+(J85+M85)/12*0.35)+(K85/70)*0.3)*100</f>
        <v>26.926623376623375</v>
      </c>
      <c r="Q85" s="31"/>
      <c r="R85" s="15"/>
      <c r="S85" s="15"/>
      <c r="T85" s="15"/>
      <c r="U85" s="15"/>
    </row>
    <row r="86" spans="1:21" ht="13.5" customHeight="1">
      <c r="A86" s="41">
        <f>RANK(N86,$N$18:$N$779)</f>
        <v>69</v>
      </c>
      <c r="B86" s="180" t="s">
        <v>771</v>
      </c>
      <c r="C86" s="180" t="s">
        <v>1453</v>
      </c>
      <c r="D86" s="180" t="s">
        <v>42</v>
      </c>
      <c r="E86" s="180" t="s">
        <v>38</v>
      </c>
      <c r="F86" s="180" t="s">
        <v>1482</v>
      </c>
      <c r="G86" s="181">
        <f>VLOOKUP(B86,'Full FBS'!$B$18:$M$4306,6,0)</f>
        <v>0</v>
      </c>
      <c r="H86" s="181">
        <f>VLOOKUP(B86,'Full FBS'!$B$18:$M$4306,7,0)</f>
        <v>0</v>
      </c>
      <c r="I86" s="181">
        <f>VLOOKUP(B86,'Full FBS'!$B$18:$M$4306,8,0)</f>
        <v>0</v>
      </c>
      <c r="J86" s="181">
        <f>VLOOKUP(B86,'Full FBS'!$B$18:$M$4306,9,0)</f>
        <v>0</v>
      </c>
      <c r="K86" s="181">
        <f>VLOOKUP(B86,'Full FBS'!$B$18:$M$4306,10,0)</f>
        <v>23</v>
      </c>
      <c r="L86" s="181">
        <f>VLOOKUP(B86,'Full FBS'!$B$18:$M$4306,11,0)</f>
        <v>242</v>
      </c>
      <c r="M86" s="181">
        <f>VLOOKUP(B86,'Full FBS'!$B$18:$M$4306,12,0)</f>
        <v>3</v>
      </c>
      <c r="N86" s="43">
        <f>SUM(G86*$D$8+H86*$D$5+I86*$D$9+J86*$D$6+K86*$D$11+L86*$D$10+M86*$D$7)</f>
        <v>53.7</v>
      </c>
      <c r="O86" s="97">
        <f>VLOOKUP(B86, 'Full FBS'!$B$18:$P$4999, 14, FALSE)</f>
        <v>1</v>
      </c>
      <c r="P86" s="106">
        <f>SUM((((I86+L86)/1100*0.35)+(J86+M86)/12*0.35)+(K86/70)*0.3)*100</f>
        <v>26.307142857142857</v>
      </c>
      <c r="Q86" s="31"/>
      <c r="R86" s="15"/>
      <c r="S86" s="15"/>
      <c r="T86" s="15"/>
      <c r="U86" s="15"/>
    </row>
    <row r="87" spans="1:21" ht="13.5" customHeight="1">
      <c r="A87" s="41">
        <f>RANK(N87,$N$18:$N$779)</f>
        <v>70</v>
      </c>
      <c r="B87" s="180" t="s">
        <v>1098</v>
      </c>
      <c r="C87" s="180" t="s">
        <v>1446</v>
      </c>
      <c r="D87" s="180" t="s">
        <v>42</v>
      </c>
      <c r="E87" s="180" t="s">
        <v>34</v>
      </c>
      <c r="F87" s="180" t="s">
        <v>35</v>
      </c>
      <c r="G87" s="181">
        <f>VLOOKUP(B87,'Full FBS'!$B$18:$M$4306,6,0)</f>
        <v>0</v>
      </c>
      <c r="H87" s="181">
        <f>VLOOKUP(B87,'Full FBS'!$B$18:$M$4306,7,0)</f>
        <v>0</v>
      </c>
      <c r="I87" s="181">
        <f>VLOOKUP(B87,'Full FBS'!$B$18:$M$4306,8,0)</f>
        <v>0</v>
      </c>
      <c r="J87" s="181">
        <f>VLOOKUP(B87,'Full FBS'!$B$18:$M$4306,9,0)</f>
        <v>0</v>
      </c>
      <c r="K87" s="181">
        <f>VLOOKUP(B87,'Full FBS'!$B$18:$M$4306,10,0)</f>
        <v>24</v>
      </c>
      <c r="L87" s="181">
        <f>VLOOKUP(B87,'Full FBS'!$B$18:$M$4306,11,0)</f>
        <v>236</v>
      </c>
      <c r="M87" s="181">
        <f>VLOOKUP(B87,'Full FBS'!$B$18:$M$4306,12,0)</f>
        <v>3</v>
      </c>
      <c r="N87" s="43">
        <f>SUM(G87*$D$8+H87*$D$5+I87*$D$9+J87*$D$6+K87*$D$11+L87*$D$10+M87*$D$7)</f>
        <v>53.6</v>
      </c>
      <c r="O87" s="97">
        <f>VLOOKUP(B87, 'Full FBS'!$B$18:$P$4999, 14, FALSE)</f>
        <v>1</v>
      </c>
      <c r="P87" s="106">
        <f>SUM((((I87+L87)/1100*0.35)+(J87+M87)/12*0.35)+(K87/70)*0.3)*100</f>
        <v>26.544805194805193</v>
      </c>
      <c r="Q87" s="31"/>
      <c r="R87" s="15"/>
      <c r="S87" s="15"/>
      <c r="T87" s="15"/>
      <c r="U87" s="15"/>
    </row>
    <row r="88" spans="1:21" ht="13.5" customHeight="1">
      <c r="A88" s="41">
        <f>RANK(N88,$N$18:$N$779)</f>
        <v>71</v>
      </c>
      <c r="B88" s="180" t="s">
        <v>597</v>
      </c>
      <c r="C88" s="180" t="s">
        <v>1454</v>
      </c>
      <c r="D88" s="180" t="s">
        <v>42</v>
      </c>
      <c r="E88" s="180" t="s">
        <v>34</v>
      </c>
      <c r="F88" s="180" t="s">
        <v>35</v>
      </c>
      <c r="G88" s="181">
        <f>VLOOKUP(B88,'Full FBS'!$B$18:$M$4306,6,0)</f>
        <v>0</v>
      </c>
      <c r="H88" s="181">
        <f>VLOOKUP(B88,'Full FBS'!$B$18:$M$4306,7,0)</f>
        <v>0</v>
      </c>
      <c r="I88" s="181">
        <f>VLOOKUP(B88,'Full FBS'!$B$18:$M$4306,8,0)</f>
        <v>0</v>
      </c>
      <c r="J88" s="181">
        <f>VLOOKUP(B88,'Full FBS'!$B$18:$M$4306,9,0)</f>
        <v>0</v>
      </c>
      <c r="K88" s="181">
        <f>VLOOKUP(B88,'Full FBS'!$B$18:$M$4306,10,0)</f>
        <v>16</v>
      </c>
      <c r="L88" s="181">
        <f>VLOOKUP(B88,'Full FBS'!$B$18:$M$4306,11,0)</f>
        <v>272</v>
      </c>
      <c r="M88" s="181">
        <f>VLOOKUP(B88,'Full FBS'!$B$18:$M$4306,12,0)</f>
        <v>3</v>
      </c>
      <c r="N88" s="43">
        <f>SUM(G88*$D$8+H88*$D$5+I88*$D$9+J88*$D$6+K88*$D$11+L88*$D$10+M88*$D$7)</f>
        <v>53.2</v>
      </c>
      <c r="O88" s="97">
        <f>VLOOKUP(B88, 'Full FBS'!$B$18:$P$4999, 14, FALSE)</f>
        <v>1</v>
      </c>
      <c r="P88" s="106">
        <f>SUM((((I88+L88)/1100*0.35)+(J88+M88)/12*0.35)+(K88/70)*0.3)*100</f>
        <v>24.26168831168831</v>
      </c>
      <c r="Q88" s="31"/>
      <c r="R88" s="15"/>
      <c r="S88" s="15"/>
      <c r="T88" s="15"/>
      <c r="U88" s="15"/>
    </row>
    <row r="89" spans="1:21" ht="13.5" customHeight="1">
      <c r="A89" s="41">
        <f>RANK(N89,$N$18:$N$779)</f>
        <v>72</v>
      </c>
      <c r="B89" s="180" t="s">
        <v>1263</v>
      </c>
      <c r="C89" s="180" t="s">
        <v>1373</v>
      </c>
      <c r="D89" s="180" t="s">
        <v>42</v>
      </c>
      <c r="E89" s="180" t="s">
        <v>36</v>
      </c>
      <c r="F89" s="180" t="s">
        <v>35</v>
      </c>
      <c r="G89" s="181">
        <f>VLOOKUP(B89,'Full FBS'!$B$18:$M$4306,6,0)</f>
        <v>0</v>
      </c>
      <c r="H89" s="181">
        <f>VLOOKUP(B89,'Full FBS'!$B$18:$M$4306,7,0)</f>
        <v>0</v>
      </c>
      <c r="I89" s="181">
        <f>VLOOKUP(B89,'Full FBS'!$B$18:$M$4306,8,0)</f>
        <v>0</v>
      </c>
      <c r="J89" s="181">
        <f>VLOOKUP(B89,'Full FBS'!$B$18:$M$4306,9,0)</f>
        <v>0</v>
      </c>
      <c r="K89" s="181">
        <f>VLOOKUP(B89,'Full FBS'!$B$18:$M$4306,10,0)</f>
        <v>23</v>
      </c>
      <c r="L89" s="181">
        <f>VLOOKUP(B89,'Full FBS'!$B$18:$M$4306,11,0)</f>
        <v>284</v>
      </c>
      <c r="M89" s="181">
        <f>VLOOKUP(B89,'Full FBS'!$B$18:$M$4306,12,0)</f>
        <v>2</v>
      </c>
      <c r="N89" s="43">
        <f>SUM(G89*$D$8+H89*$D$5+I89*$D$9+J89*$D$6+K89*$D$11+L89*$D$10+M89*$D$7)</f>
        <v>51.900000000000006</v>
      </c>
      <c r="O89" s="97">
        <f>VLOOKUP(B89, 'Full FBS'!$B$18:$P$4999, 14, FALSE)</f>
        <v>1</v>
      </c>
      <c r="P89" s="106">
        <f>SUM((((I89+L89)/1100*0.35)+(J89+M89)/12*0.35)+(K89/70)*0.3)*100</f>
        <v>24.726839826839825</v>
      </c>
      <c r="Q89" s="31"/>
      <c r="R89" s="15"/>
      <c r="S89" s="15"/>
      <c r="T89" s="15"/>
      <c r="U89" s="15"/>
    </row>
    <row r="90" spans="1:21" ht="13.5" customHeight="1">
      <c r="A90" s="41">
        <f>RANK(N90,$N$18:$N$779)</f>
        <v>72</v>
      </c>
      <c r="B90" s="180" t="s">
        <v>1630</v>
      </c>
      <c r="C90" s="180" t="s">
        <v>1370</v>
      </c>
      <c r="D90" s="180" t="s">
        <v>42</v>
      </c>
      <c r="E90" s="180" t="s">
        <v>34</v>
      </c>
      <c r="F90" s="180" t="s">
        <v>35</v>
      </c>
      <c r="G90" s="181">
        <f>VLOOKUP(B90,'Full FBS'!$B$18:$M$4306,6,0)</f>
        <v>0</v>
      </c>
      <c r="H90" s="181">
        <f>VLOOKUP(B90,'Full FBS'!$B$18:$M$4306,7,0)</f>
        <v>0</v>
      </c>
      <c r="I90" s="181">
        <f>VLOOKUP(B90,'Full FBS'!$B$18:$M$4306,8,0)</f>
        <v>0</v>
      </c>
      <c r="J90" s="181">
        <f>VLOOKUP(B90,'Full FBS'!$B$18:$M$4306,9,0)</f>
        <v>0</v>
      </c>
      <c r="K90" s="181">
        <f>VLOOKUP(B90,'Full FBS'!$B$18:$M$4306,10,0)</f>
        <v>21</v>
      </c>
      <c r="L90" s="181">
        <f>VLOOKUP(B90,'Full FBS'!$B$18:$M$4306,11,0)</f>
        <v>234</v>
      </c>
      <c r="M90" s="181">
        <f>VLOOKUP(B90,'Full FBS'!$B$18:$M$4306,12,0)</f>
        <v>3</v>
      </c>
      <c r="N90" s="43">
        <f>SUM(G90*$D$8+H90*$D$5+I90*$D$9+J90*$D$6+K90*$D$11+L90*$D$10+M90*$D$7)</f>
        <v>51.900000000000006</v>
      </c>
      <c r="O90" s="97">
        <f>VLOOKUP(B90, 'Full FBS'!$B$18:$P$4999, 14, FALSE)</f>
        <v>1</v>
      </c>
      <c r="P90" s="106">
        <f>SUM((((I90+L90)/1100*0.35)+(J90+M90)/12*0.35)+(K90/70)*0.3)*100</f>
        <v>25.195454545454542</v>
      </c>
      <c r="Q90" s="31"/>
      <c r="R90" s="15"/>
      <c r="S90" s="15"/>
      <c r="T90" s="15"/>
      <c r="U90" s="15"/>
    </row>
    <row r="91" spans="1:21" ht="13.5" customHeight="1">
      <c r="A91" s="41">
        <f>RANK(N91,$N$18:$N$779)</f>
        <v>74</v>
      </c>
      <c r="B91" s="180" t="s">
        <v>1271</v>
      </c>
      <c r="C91" s="180" t="s">
        <v>1406</v>
      </c>
      <c r="D91" s="180" t="s">
        <v>42</v>
      </c>
      <c r="E91" s="180" t="s">
        <v>38</v>
      </c>
      <c r="F91" s="180" t="s">
        <v>1106</v>
      </c>
      <c r="G91" s="181">
        <f>VLOOKUP(B91,'Full FBS'!$B$18:$M$4306,6,0)</f>
        <v>0</v>
      </c>
      <c r="H91" s="181">
        <f>VLOOKUP(B91,'Full FBS'!$B$18:$M$4306,7,0)</f>
        <v>0</v>
      </c>
      <c r="I91" s="181">
        <f>VLOOKUP(B91,'Full FBS'!$B$18:$M$4306,8,0)</f>
        <v>0</v>
      </c>
      <c r="J91" s="181">
        <f>VLOOKUP(B91,'Full FBS'!$B$18:$M$4306,9,0)</f>
        <v>0</v>
      </c>
      <c r="K91" s="181">
        <f>VLOOKUP(B91,'Full FBS'!$B$18:$M$4306,10,0)</f>
        <v>21</v>
      </c>
      <c r="L91" s="181">
        <f>VLOOKUP(B91,'Full FBS'!$B$18:$M$4306,11,0)</f>
        <v>231</v>
      </c>
      <c r="M91" s="181">
        <f>VLOOKUP(B91,'Full FBS'!$B$18:$M$4306,12,0)</f>
        <v>3</v>
      </c>
      <c r="N91" s="43">
        <f>SUM(G91*$D$8+H91*$D$5+I91*$D$9+J91*$D$6+K91*$D$11+L91*$D$10+M91*$D$7)</f>
        <v>51.6</v>
      </c>
      <c r="O91" s="97">
        <f>VLOOKUP(B91, 'Full FBS'!$B$18:$P$4999, 14, FALSE)</f>
        <v>1</v>
      </c>
      <c r="P91" s="106">
        <f>SUM((((I91+L91)/1100*0.35)+(J91+M91)/12*0.35)+(K91/70)*0.3)*100</f>
        <v>25.1</v>
      </c>
      <c r="Q91" s="31"/>
      <c r="R91" s="15"/>
      <c r="S91" s="15"/>
      <c r="T91" s="15"/>
      <c r="U91" s="15"/>
    </row>
    <row r="92" spans="1:21" ht="13.5" customHeight="1">
      <c r="A92" s="41">
        <f>RANK(N92,$N$18:$N$779)</f>
        <v>75</v>
      </c>
      <c r="B92" s="180" t="s">
        <v>72</v>
      </c>
      <c r="C92" s="180" t="s">
        <v>1389</v>
      </c>
      <c r="D92" s="180" t="s">
        <v>42</v>
      </c>
      <c r="E92" s="180" t="s">
        <v>38</v>
      </c>
      <c r="F92" s="180" t="s">
        <v>1105</v>
      </c>
      <c r="G92" s="181">
        <f>VLOOKUP(B92,'Full FBS'!$B$18:$M$4306,6,0)</f>
        <v>0</v>
      </c>
      <c r="H92" s="181">
        <f>VLOOKUP(B92,'Full FBS'!$B$18:$M$4306,7,0)</f>
        <v>0</v>
      </c>
      <c r="I92" s="181">
        <f>VLOOKUP(B92,'Full FBS'!$B$18:$M$4306,8,0)</f>
        <v>0</v>
      </c>
      <c r="J92" s="181">
        <f>VLOOKUP(B92,'Full FBS'!$B$18:$M$4306,9,0)</f>
        <v>0</v>
      </c>
      <c r="K92" s="181">
        <f>VLOOKUP(B92,'Full FBS'!$B$18:$M$4306,10,0)</f>
        <v>21</v>
      </c>
      <c r="L92" s="181">
        <f>VLOOKUP(B92,'Full FBS'!$B$18:$M$4306,11,0)</f>
        <v>286</v>
      </c>
      <c r="M92" s="181">
        <f>VLOOKUP(B92,'Full FBS'!$B$18:$M$4306,12,0)</f>
        <v>2</v>
      </c>
      <c r="N92" s="43">
        <f>SUM(G92*$D$8+H92*$D$5+I92*$D$9+J92*$D$6+K92*$D$11+L92*$D$10+M92*$D$7)</f>
        <v>51.1</v>
      </c>
      <c r="O92" s="97">
        <f>VLOOKUP(B92, 'Full FBS'!$B$18:$P$4999, 14, FALSE)</f>
        <v>1</v>
      </c>
      <c r="P92" s="106">
        <f>SUM((((I92+L92)/1100*0.35)+(J92+M92)/12*0.35)+(K92/70)*0.3)*100</f>
        <v>23.93333333333333</v>
      </c>
      <c r="Q92" s="31"/>
      <c r="R92" s="15"/>
      <c r="S92" s="15"/>
      <c r="T92" s="15"/>
      <c r="U92" s="15"/>
    </row>
    <row r="93" spans="1:21" ht="13.5" customHeight="1">
      <c r="A93" s="41">
        <f>RANK(N93,$N$18:$N$779)</f>
        <v>76</v>
      </c>
      <c r="B93" s="180" t="s">
        <v>91</v>
      </c>
      <c r="C93" s="180" t="s">
        <v>1375</v>
      </c>
      <c r="D93" s="180" t="s">
        <v>42</v>
      </c>
      <c r="E93" s="180" t="s">
        <v>34</v>
      </c>
      <c r="F93" s="180" t="s">
        <v>57</v>
      </c>
      <c r="G93" s="181">
        <f>VLOOKUP(B93,'Full FBS'!$B$18:$M$4306,6,0)</f>
        <v>0</v>
      </c>
      <c r="H93" s="181">
        <f>VLOOKUP(B93,'Full FBS'!$B$18:$M$4306,7,0)</f>
        <v>0</v>
      </c>
      <c r="I93" s="181">
        <f>VLOOKUP(B93,'Full FBS'!$B$18:$M$4306,8,0)</f>
        <v>0</v>
      </c>
      <c r="J93" s="181">
        <f>VLOOKUP(B93,'Full FBS'!$B$18:$M$4306,9,0)</f>
        <v>0</v>
      </c>
      <c r="K93" s="181">
        <f>VLOOKUP(B93,'Full FBS'!$B$18:$M$4306,10,0)</f>
        <v>20</v>
      </c>
      <c r="L93" s="181">
        <f>VLOOKUP(B93,'Full FBS'!$B$18:$M$4306,11,0)</f>
        <v>222</v>
      </c>
      <c r="M93" s="181">
        <f>VLOOKUP(B93,'Full FBS'!$B$18:$M$4306,12,0)</f>
        <v>3</v>
      </c>
      <c r="N93" s="43">
        <f>SUM(G93*$D$8+H93*$D$5+I93*$D$9+J93*$D$6+K93*$D$11+L93*$D$10+M93*$D$7)</f>
        <v>50.2</v>
      </c>
      <c r="O93" s="97">
        <f>VLOOKUP(B93, 'Full FBS'!$B$18:$P$4999, 14, FALSE)</f>
        <v>1</v>
      </c>
      <c r="P93" s="106">
        <f>SUM((((I93+L93)/1100*0.35)+(J93+M93)/12*0.35)+(K93/70)*0.3)*100</f>
        <v>24.385064935064932</v>
      </c>
      <c r="Q93" s="31"/>
      <c r="R93" s="15"/>
      <c r="S93" s="15"/>
      <c r="T93" s="15"/>
      <c r="U93" s="15"/>
    </row>
    <row r="94" spans="1:21" ht="13.5" customHeight="1">
      <c r="A94" s="41">
        <f>RANK(N94,$N$18:$N$779)</f>
        <v>77</v>
      </c>
      <c r="B94" s="180" t="s">
        <v>812</v>
      </c>
      <c r="C94" s="180" t="s">
        <v>1384</v>
      </c>
      <c r="D94" s="180" t="s">
        <v>42</v>
      </c>
      <c r="E94" s="180" t="s">
        <v>34</v>
      </c>
      <c r="F94" s="180" t="s">
        <v>1105</v>
      </c>
      <c r="G94" s="181">
        <f>VLOOKUP(B94,'Full FBS'!$B$18:$M$4306,6,0)</f>
        <v>0</v>
      </c>
      <c r="H94" s="181">
        <f>VLOOKUP(B94,'Full FBS'!$B$18:$M$4306,7,0)</f>
        <v>0</v>
      </c>
      <c r="I94" s="181">
        <f>VLOOKUP(B94,'Full FBS'!$B$18:$M$4306,8,0)</f>
        <v>0</v>
      </c>
      <c r="J94" s="181">
        <f>VLOOKUP(B94,'Full FBS'!$B$18:$M$4306,9,0)</f>
        <v>0</v>
      </c>
      <c r="K94" s="181">
        <f>VLOOKUP(B94,'Full FBS'!$B$18:$M$4306,10,0)</f>
        <v>18</v>
      </c>
      <c r="L94" s="181">
        <f>VLOOKUP(B94,'Full FBS'!$B$18:$M$4306,11,0)</f>
        <v>291</v>
      </c>
      <c r="M94" s="181">
        <f>VLOOKUP(B94,'Full FBS'!$B$18:$M$4306,12,0)</f>
        <v>2</v>
      </c>
      <c r="N94" s="43">
        <f>SUM(G94*$D$8+H94*$D$5+I94*$D$9+J94*$D$6+K94*$D$11+L94*$D$10+M94*$D$7)</f>
        <v>50.1</v>
      </c>
      <c r="O94" s="97">
        <f>VLOOKUP(B94, 'Full FBS'!$B$18:$P$4999, 14, FALSE)</f>
        <v>1</v>
      </c>
      <c r="P94" s="106">
        <f>SUM((((I94+L94)/1100*0.35)+(J94+M94)/12*0.35)+(K94/70)*0.3)*100</f>
        <v>22.806709956709952</v>
      </c>
      <c r="Q94" s="31"/>
      <c r="R94" s="15"/>
      <c r="S94" s="15"/>
      <c r="T94" s="15"/>
      <c r="U94" s="15"/>
    </row>
    <row r="95" spans="1:21" ht="13.5" customHeight="1">
      <c r="A95" s="41">
        <f>RANK(N95,$N$18:$N$779)</f>
        <v>78</v>
      </c>
      <c r="B95" s="180" t="s">
        <v>1348</v>
      </c>
      <c r="C95" s="180" t="s">
        <v>1389</v>
      </c>
      <c r="D95" s="180" t="s">
        <v>42</v>
      </c>
      <c r="E95" s="180" t="s">
        <v>1481</v>
      </c>
      <c r="F95" s="180" t="s">
        <v>1105</v>
      </c>
      <c r="G95" s="181">
        <f>VLOOKUP(B95,'Full FBS'!$B$18:$M$4306,6,0)</f>
        <v>0</v>
      </c>
      <c r="H95" s="181">
        <f>VLOOKUP(B95,'Full FBS'!$B$18:$M$4306,7,0)</f>
        <v>0</v>
      </c>
      <c r="I95" s="181">
        <f>VLOOKUP(B95,'Full FBS'!$B$18:$M$4306,8,0)</f>
        <v>0</v>
      </c>
      <c r="J95" s="181">
        <f>VLOOKUP(B95,'Full FBS'!$B$18:$M$4306,9,0)</f>
        <v>0</v>
      </c>
      <c r="K95" s="181">
        <f>VLOOKUP(B95,'Full FBS'!$B$18:$M$4306,10,0)</f>
        <v>20</v>
      </c>
      <c r="L95" s="181">
        <f>VLOOKUP(B95,'Full FBS'!$B$18:$M$4306,11,0)</f>
        <v>278</v>
      </c>
      <c r="M95" s="181">
        <f>VLOOKUP(B95,'Full FBS'!$B$18:$M$4306,12,0)</f>
        <v>2</v>
      </c>
      <c r="N95" s="43">
        <f>SUM(G95*$D$8+H95*$D$5+I95*$D$9+J95*$D$6+K95*$D$11+L95*$D$10+M95*$D$7)</f>
        <v>49.8</v>
      </c>
      <c r="O95" s="97">
        <f>VLOOKUP(B95, 'Full FBS'!$B$18:$P$4999, 14, FALSE)</f>
        <v>1</v>
      </c>
      <c r="P95" s="106">
        <f>SUM((((I95+L95)/1100*0.35)+(J95+M95)/12*0.35)+(K95/70)*0.3)*100</f>
        <v>23.250216450216449</v>
      </c>
      <c r="Q95" s="31"/>
      <c r="R95" s="15"/>
      <c r="S95" s="15"/>
      <c r="T95" s="15"/>
      <c r="U95" s="15"/>
    </row>
    <row r="96" spans="1:21" ht="13.5" customHeight="1">
      <c r="A96" s="41">
        <f>RANK(N96,$N$18:$N$779)</f>
        <v>79</v>
      </c>
      <c r="B96" s="180" t="s">
        <v>1249</v>
      </c>
      <c r="C96" s="180" t="s">
        <v>1458</v>
      </c>
      <c r="D96" s="180" t="s">
        <v>42</v>
      </c>
      <c r="E96" s="180" t="s">
        <v>1481</v>
      </c>
      <c r="F96" s="180" t="s">
        <v>35</v>
      </c>
      <c r="G96" s="181">
        <f>VLOOKUP(B96,'Full FBS'!$B$18:$M$4306,6,0)</f>
        <v>0</v>
      </c>
      <c r="H96" s="181">
        <f>VLOOKUP(B96,'Full FBS'!$B$18:$M$4306,7,0)</f>
        <v>0</v>
      </c>
      <c r="I96" s="181">
        <f>VLOOKUP(B96,'Full FBS'!$B$18:$M$4306,8,0)</f>
        <v>0</v>
      </c>
      <c r="J96" s="181">
        <f>VLOOKUP(B96,'Full FBS'!$B$18:$M$4306,9,0)</f>
        <v>0</v>
      </c>
      <c r="K96" s="181">
        <f>VLOOKUP(B96,'Full FBS'!$B$18:$M$4306,10,0)</f>
        <v>22</v>
      </c>
      <c r="L96" s="181">
        <f>VLOOKUP(B96,'Full FBS'!$B$18:$M$4306,11,0)</f>
        <v>266</v>
      </c>
      <c r="M96" s="181">
        <f>VLOOKUP(B96,'Full FBS'!$B$18:$M$4306,12,0)</f>
        <v>2</v>
      </c>
      <c r="N96" s="43">
        <f>SUM(G96*$D$8+H96*$D$5+I96*$D$9+J96*$D$6+K96*$D$11+L96*$D$10+M96*$D$7)</f>
        <v>49.6</v>
      </c>
      <c r="O96" s="97">
        <f>VLOOKUP(B96, 'Full FBS'!$B$18:$P$4999, 14, FALSE)</f>
        <v>1</v>
      </c>
      <c r="P96" s="106">
        <f>SUM((((I96+L96)/1100*0.35)+(J96+M96)/12*0.35)+(K96/70)*0.3)*100</f>
        <v>23.725541125541124</v>
      </c>
      <c r="Q96" s="31"/>
      <c r="R96" s="15"/>
      <c r="S96" s="15"/>
      <c r="T96" s="15"/>
      <c r="U96" s="15"/>
    </row>
    <row r="97" spans="1:21" ht="13.5" customHeight="1">
      <c r="A97" s="41">
        <f>RANK(N97,$N$18:$N$779)</f>
        <v>79</v>
      </c>
      <c r="B97" s="180" t="s">
        <v>917</v>
      </c>
      <c r="C97" s="180" t="s">
        <v>1479</v>
      </c>
      <c r="D97" s="180" t="s">
        <v>42</v>
      </c>
      <c r="E97" s="180" t="s">
        <v>38</v>
      </c>
      <c r="F97" s="180" t="s">
        <v>1106</v>
      </c>
      <c r="G97" s="181">
        <f>VLOOKUP(B97,'Full FBS'!$B$18:$M$4306,6,0)</f>
        <v>0</v>
      </c>
      <c r="H97" s="181">
        <f>VLOOKUP(B97,'Full FBS'!$B$18:$M$4306,7,0)</f>
        <v>0</v>
      </c>
      <c r="I97" s="181">
        <f>VLOOKUP(B97,'Full FBS'!$B$18:$M$4306,8,0)</f>
        <v>0</v>
      </c>
      <c r="J97" s="181">
        <f>VLOOKUP(B97,'Full FBS'!$B$18:$M$4306,9,0)</f>
        <v>0</v>
      </c>
      <c r="K97" s="181">
        <f>VLOOKUP(B97,'Full FBS'!$B$18:$M$4306,10,0)</f>
        <v>20</v>
      </c>
      <c r="L97" s="181">
        <f>VLOOKUP(B97,'Full FBS'!$B$18:$M$4306,11,0)</f>
        <v>216</v>
      </c>
      <c r="M97" s="181">
        <f>VLOOKUP(B97,'Full FBS'!$B$18:$M$4306,12,0)</f>
        <v>3</v>
      </c>
      <c r="N97" s="43">
        <f>SUM(G97*$D$8+H97*$D$5+I97*$D$9+J97*$D$6+K97*$D$11+L97*$D$10+M97*$D$7)</f>
        <v>49.6</v>
      </c>
      <c r="O97" s="97">
        <f>VLOOKUP(B97, 'Full FBS'!$B$18:$P$4999, 14, FALSE)</f>
        <v>1</v>
      </c>
      <c r="P97" s="106">
        <f>SUM((((I97+L97)/1100*0.35)+(J97+M97)/12*0.35)+(K97/70)*0.3)*100</f>
        <v>24.194155844155841</v>
      </c>
      <c r="Q97" s="31"/>
      <c r="R97" s="15"/>
      <c r="S97" s="15"/>
      <c r="T97" s="15"/>
      <c r="U97" s="15"/>
    </row>
    <row r="98" spans="1:21" ht="13.5" customHeight="1">
      <c r="A98" s="41">
        <f>RANK(N98,$N$18:$N$779)</f>
        <v>81</v>
      </c>
      <c r="B98" s="180" t="s">
        <v>1491</v>
      </c>
      <c r="C98" s="180" t="s">
        <v>1466</v>
      </c>
      <c r="D98" s="180" t="s">
        <v>42</v>
      </c>
      <c r="E98" s="180" t="s">
        <v>38</v>
      </c>
      <c r="F98" s="180" t="s">
        <v>37</v>
      </c>
      <c r="G98" s="181">
        <f>VLOOKUP(B98,'Full FBS'!$B$18:$M$4306,6,0)</f>
        <v>0</v>
      </c>
      <c r="H98" s="181">
        <f>VLOOKUP(B98,'Full FBS'!$B$18:$M$4306,7,0)</f>
        <v>0</v>
      </c>
      <c r="I98" s="181">
        <f>VLOOKUP(B98,'Full FBS'!$B$18:$M$4306,8,0)</f>
        <v>0</v>
      </c>
      <c r="J98" s="181">
        <f>VLOOKUP(B98,'Full FBS'!$B$18:$M$4306,9,0)</f>
        <v>0</v>
      </c>
      <c r="K98" s="181">
        <f>VLOOKUP(B98,'Full FBS'!$B$18:$M$4306,10,0)</f>
        <v>22</v>
      </c>
      <c r="L98" s="181">
        <f>VLOOKUP(B98,'Full FBS'!$B$18:$M$4306,11,0)</f>
        <v>264</v>
      </c>
      <c r="M98" s="181">
        <f>VLOOKUP(B98,'Full FBS'!$B$18:$M$4306,12,0)</f>
        <v>2</v>
      </c>
      <c r="N98" s="43">
        <f>SUM(G98*$D$8+H98*$D$5+I98*$D$9+J98*$D$6+K98*$D$11+L98*$D$10+M98*$D$7)</f>
        <v>49.400000000000006</v>
      </c>
      <c r="O98" s="97">
        <f>VLOOKUP(B98, 'Full FBS'!$B$18:$P$4999, 14, FALSE)</f>
        <v>1</v>
      </c>
      <c r="P98" s="106">
        <f>SUM((((I98+L98)/1100*0.35)+(J98+M98)/12*0.35)+(K98/70)*0.3)*100</f>
        <v>23.661904761904758</v>
      </c>
      <c r="Q98" s="31"/>
      <c r="R98" s="15"/>
      <c r="S98" s="15"/>
      <c r="T98" s="15"/>
      <c r="U98" s="15"/>
    </row>
    <row r="99" spans="1:21" ht="13.5" customHeight="1">
      <c r="A99" s="41">
        <f>RANK(N99,$N$18:$N$779)</f>
        <v>82</v>
      </c>
      <c r="B99" s="180" t="s">
        <v>949</v>
      </c>
      <c r="C99" s="180" t="s">
        <v>1364</v>
      </c>
      <c r="D99" s="180" t="s">
        <v>42</v>
      </c>
      <c r="E99" s="180" t="s">
        <v>38</v>
      </c>
      <c r="F99" s="180" t="s">
        <v>1106</v>
      </c>
      <c r="G99" s="181">
        <f>VLOOKUP(B99,'Full FBS'!$B$18:$M$4306,6,0)</f>
        <v>0</v>
      </c>
      <c r="H99" s="181">
        <f>VLOOKUP(B99,'Full FBS'!$B$18:$M$4306,7,0)</f>
        <v>0</v>
      </c>
      <c r="I99" s="181">
        <f>VLOOKUP(B99,'Full FBS'!$B$18:$M$4306,8,0)</f>
        <v>0</v>
      </c>
      <c r="J99" s="181">
        <f>VLOOKUP(B99,'Full FBS'!$B$18:$M$4306,9,0)</f>
        <v>0</v>
      </c>
      <c r="K99" s="181">
        <f>VLOOKUP(B99,'Full FBS'!$B$18:$M$4306,10,0)</f>
        <v>23</v>
      </c>
      <c r="L99" s="181">
        <f>VLOOKUP(B99,'Full FBS'!$B$18:$M$4306,11,0)</f>
        <v>257</v>
      </c>
      <c r="M99" s="181">
        <f>VLOOKUP(B99,'Full FBS'!$B$18:$M$4306,12,0)</f>
        <v>2</v>
      </c>
      <c r="N99" s="43">
        <f>SUM(G99*$D$8+H99*$D$5+I99*$D$9+J99*$D$6+K99*$D$11+L99*$D$10+M99*$D$7)</f>
        <v>49.2</v>
      </c>
      <c r="O99" s="97">
        <f>VLOOKUP(B99, 'Full FBS'!$B$18:$P$4999, 14, FALSE)</f>
        <v>1</v>
      </c>
      <c r="P99" s="106">
        <f>SUM((((I99+L99)/1100*0.35)+(J99+M99)/12*0.35)+(K99/70)*0.3)*100</f>
        <v>23.867748917748916</v>
      </c>
      <c r="Q99" s="31"/>
      <c r="R99" s="15"/>
      <c r="S99" s="15"/>
      <c r="T99" s="15"/>
      <c r="U99" s="15"/>
    </row>
    <row r="100" spans="1:21" ht="13.5" customHeight="1">
      <c r="A100" s="41">
        <f>RANK(N100,$N$18:$N$779)</f>
        <v>83</v>
      </c>
      <c r="B100" s="207" t="s">
        <v>1567</v>
      </c>
      <c r="C100" s="180" t="s">
        <v>1444</v>
      </c>
      <c r="D100" s="180" t="s">
        <v>42</v>
      </c>
      <c r="E100" s="180" t="s">
        <v>40</v>
      </c>
      <c r="F100" s="180" t="s">
        <v>1104</v>
      </c>
      <c r="G100" s="181">
        <f>VLOOKUP(B100,'Full FBS'!$B$18:$M$4306,6,0)</f>
        <v>0</v>
      </c>
      <c r="H100" s="181">
        <f>VLOOKUP(B100,'Full FBS'!$B$18:$M$4306,7,0)</f>
        <v>0</v>
      </c>
      <c r="I100" s="181">
        <f>VLOOKUP(B100,'Full FBS'!$B$18:$M$4306,8,0)</f>
        <v>0</v>
      </c>
      <c r="J100" s="181">
        <f>VLOOKUP(B100,'Full FBS'!$B$18:$M$4306,9,0)</f>
        <v>0</v>
      </c>
      <c r="K100" s="181">
        <f>VLOOKUP(B100,'Full FBS'!$B$18:$M$4306,10,0)</f>
        <v>21</v>
      </c>
      <c r="L100" s="181">
        <f>VLOOKUP(B100,'Full FBS'!$B$18:$M$4306,11,0)</f>
        <v>247</v>
      </c>
      <c r="M100" s="181">
        <f>VLOOKUP(B100,'Full FBS'!$B$18:$M$4306,12,0)</f>
        <v>2</v>
      </c>
      <c r="N100" s="43">
        <f>SUM(G100*$D$8+H100*$D$5+I100*$D$9+J100*$D$6+K100*$D$11+L100*$D$10+M100*$D$7)</f>
        <v>47.2</v>
      </c>
      <c r="O100" s="97">
        <f>VLOOKUP(B100, 'Full FBS'!$B$18:$P$4999, 14, FALSE)</f>
        <v>1</v>
      </c>
      <c r="P100" s="106">
        <f>SUM((((I100+L100)/1100*0.35)+(J100+M100)/12*0.35)+(K100/70)*0.3)*100</f>
        <v>22.692424242424241</v>
      </c>
      <c r="Q100" s="31"/>
      <c r="R100" s="15"/>
      <c r="S100" s="15"/>
      <c r="T100" s="15"/>
      <c r="U100" s="15"/>
    </row>
    <row r="101" spans="1:21" ht="13.5" customHeight="1">
      <c r="A101" s="41">
        <f>RANK(N101,$N$18:$N$779)</f>
        <v>84</v>
      </c>
      <c r="B101" s="180" t="s">
        <v>1202</v>
      </c>
      <c r="C101" s="180" t="s">
        <v>1475</v>
      </c>
      <c r="D101" s="180" t="s">
        <v>42</v>
      </c>
      <c r="E101" s="180" t="s">
        <v>36</v>
      </c>
      <c r="F101" s="180" t="s">
        <v>35</v>
      </c>
      <c r="G101" s="181">
        <f>VLOOKUP(B101,'Full FBS'!$B$18:$M$4306,6,0)</f>
        <v>0</v>
      </c>
      <c r="H101" s="181">
        <f>VLOOKUP(B101,'Full FBS'!$B$18:$M$4306,7,0)</f>
        <v>0</v>
      </c>
      <c r="I101" s="181">
        <f>VLOOKUP(B101,'Full FBS'!$B$18:$M$4306,8,0)</f>
        <v>0</v>
      </c>
      <c r="J101" s="181">
        <f>VLOOKUP(B101,'Full FBS'!$B$18:$M$4306,9,0)</f>
        <v>0</v>
      </c>
      <c r="K101" s="181">
        <f>VLOOKUP(B101,'Full FBS'!$B$18:$M$4306,10,0)</f>
        <v>20</v>
      </c>
      <c r="L101" s="181">
        <f>VLOOKUP(B101,'Full FBS'!$B$18:$M$4306,11,0)</f>
        <v>246</v>
      </c>
      <c r="M101" s="181">
        <f>VLOOKUP(B101,'Full FBS'!$B$18:$M$4306,12,0)</f>
        <v>2</v>
      </c>
      <c r="N101" s="43">
        <f>SUM(G101*$D$8+H101*$D$5+I101*$D$9+J101*$D$6+K101*$D$11+L101*$D$10+M101*$D$7)</f>
        <v>46.6</v>
      </c>
      <c r="O101" s="97">
        <f>VLOOKUP(B101, 'Full FBS'!$B$18:$P$4999, 14, FALSE)</f>
        <v>1</v>
      </c>
      <c r="P101" s="106">
        <f>SUM((((I101+L101)/1100*0.35)+(J101+M101)/12*0.35)+(K101/70)*0.3)*100</f>
        <v>22.23203463203463</v>
      </c>
      <c r="Q101" s="31"/>
      <c r="R101" s="15"/>
      <c r="S101" s="15"/>
      <c r="T101" s="15"/>
      <c r="U101" s="15"/>
    </row>
    <row r="102" spans="1:21" ht="13.5" customHeight="1">
      <c r="A102" s="41">
        <f>RANK(N102,$N$18:$N$779)</f>
        <v>85</v>
      </c>
      <c r="B102" s="180" t="s">
        <v>912</v>
      </c>
      <c r="C102" s="180" t="s">
        <v>1442</v>
      </c>
      <c r="D102" s="180" t="s">
        <v>42</v>
      </c>
      <c r="E102" s="180" t="s">
        <v>36</v>
      </c>
      <c r="F102" s="180" t="s">
        <v>59</v>
      </c>
      <c r="G102" s="181">
        <f>VLOOKUP(B102,'Full FBS'!$B$18:$M$4306,6,0)</f>
        <v>0</v>
      </c>
      <c r="H102" s="181">
        <f>VLOOKUP(B102,'Full FBS'!$B$18:$M$4306,7,0)</f>
        <v>0</v>
      </c>
      <c r="I102" s="181">
        <f>VLOOKUP(B102,'Full FBS'!$B$18:$M$4306,8,0)</f>
        <v>0</v>
      </c>
      <c r="J102" s="181">
        <f>VLOOKUP(B102,'Full FBS'!$B$18:$M$4306,9,0)</f>
        <v>0</v>
      </c>
      <c r="K102" s="181">
        <f>VLOOKUP(B102,'Full FBS'!$B$18:$M$4306,10,0)</f>
        <v>22</v>
      </c>
      <c r="L102" s="181">
        <f>VLOOKUP(B102,'Full FBS'!$B$18:$M$4306,11,0)</f>
        <v>234</v>
      </c>
      <c r="M102" s="181">
        <f>VLOOKUP(B102,'Full FBS'!$B$18:$M$4306,12,0)</f>
        <v>2</v>
      </c>
      <c r="N102" s="43">
        <f>SUM(G102*$D$8+H102*$D$5+I102*$D$9+J102*$D$6+K102*$D$11+L102*$D$10+M102*$D$7)</f>
        <v>46.400000000000006</v>
      </c>
      <c r="O102" s="97">
        <f>VLOOKUP(B102, 'Full FBS'!$B$18:$P$4999, 14, FALSE)</f>
        <v>1</v>
      </c>
      <c r="P102" s="106">
        <f>SUM((((I102+L102)/1100*0.35)+(J102+M102)/12*0.35)+(K102/70)*0.3)*100</f>
        <v>22.707359307359308</v>
      </c>
      <c r="Q102" s="31"/>
      <c r="R102" s="15"/>
      <c r="S102" s="15"/>
      <c r="T102" s="15"/>
      <c r="U102" s="15"/>
    </row>
    <row r="103" spans="1:21" ht="13.5" customHeight="1">
      <c r="A103" s="41">
        <f>RANK(N103,$N$18:$N$779)</f>
        <v>86</v>
      </c>
      <c r="B103" s="180" t="s">
        <v>644</v>
      </c>
      <c r="C103" s="180" t="s">
        <v>1423</v>
      </c>
      <c r="D103" s="180" t="s">
        <v>42</v>
      </c>
      <c r="E103" s="180" t="s">
        <v>36</v>
      </c>
      <c r="F103" s="180" t="s">
        <v>1106</v>
      </c>
      <c r="G103" s="181">
        <f>VLOOKUP(B103,'Full FBS'!$B$18:$M$4306,6,0)</f>
        <v>0</v>
      </c>
      <c r="H103" s="181">
        <f>VLOOKUP(B103,'Full FBS'!$B$18:$M$4306,7,0)</f>
        <v>0</v>
      </c>
      <c r="I103" s="181">
        <f>VLOOKUP(B103,'Full FBS'!$B$18:$M$4306,8,0)</f>
        <v>0</v>
      </c>
      <c r="J103" s="181">
        <f>VLOOKUP(B103,'Full FBS'!$B$18:$M$4306,9,0)</f>
        <v>0</v>
      </c>
      <c r="K103" s="181">
        <f>VLOOKUP(B103,'Full FBS'!$B$18:$M$4306,10,0)</f>
        <v>22</v>
      </c>
      <c r="L103" s="181">
        <f>VLOOKUP(B103,'Full FBS'!$B$18:$M$4306,11,0)</f>
        <v>225</v>
      </c>
      <c r="M103" s="181">
        <f>VLOOKUP(B103,'Full FBS'!$B$18:$M$4306,12,0)</f>
        <v>2</v>
      </c>
      <c r="N103" s="43">
        <f>SUM(G103*$D$8+H103*$D$5+I103*$D$9+J103*$D$6+K103*$D$11+L103*$D$10+M103*$D$7)</f>
        <v>45.5</v>
      </c>
      <c r="O103" s="97">
        <f>VLOOKUP(B103, 'Full FBS'!$B$18:$P$4999, 14, FALSE)</f>
        <v>1</v>
      </c>
      <c r="P103" s="106">
        <f>SUM((((I103+L103)/1100*0.35)+(J103+M103)/12*0.35)+(K103/70)*0.3)*100</f>
        <v>22.420995670995669</v>
      </c>
      <c r="Q103" s="31"/>
      <c r="R103" s="15"/>
      <c r="S103" s="15"/>
      <c r="T103" s="15"/>
      <c r="U103" s="15"/>
    </row>
    <row r="104" spans="1:21" ht="13.5" customHeight="1">
      <c r="A104" s="41">
        <f>RANK(N104,$N$18:$N$779)</f>
        <v>87</v>
      </c>
      <c r="B104" s="180" t="s">
        <v>1292</v>
      </c>
      <c r="C104" s="180" t="s">
        <v>1421</v>
      </c>
      <c r="D104" s="180" t="s">
        <v>42</v>
      </c>
      <c r="E104" s="180" t="s">
        <v>34</v>
      </c>
      <c r="F104" s="180" t="s">
        <v>1103</v>
      </c>
      <c r="G104" s="181">
        <f>VLOOKUP(B104,'Full FBS'!$B$18:$M$4306,6,0)</f>
        <v>0</v>
      </c>
      <c r="H104" s="181">
        <f>VLOOKUP(B104,'Full FBS'!$B$18:$M$4306,7,0)</f>
        <v>0</v>
      </c>
      <c r="I104" s="181">
        <f>VLOOKUP(B104,'Full FBS'!$B$18:$M$4306,8,0)</f>
        <v>0</v>
      </c>
      <c r="J104" s="181">
        <f>VLOOKUP(B104,'Full FBS'!$B$18:$M$4306,9,0)</f>
        <v>0</v>
      </c>
      <c r="K104" s="181">
        <f>VLOOKUP(B104,'Full FBS'!$B$18:$M$4306,10,0)</f>
        <v>22</v>
      </c>
      <c r="L104" s="181">
        <f>VLOOKUP(B104,'Full FBS'!$B$18:$M$4306,11,0)</f>
        <v>223</v>
      </c>
      <c r="M104" s="181">
        <f>VLOOKUP(B104,'Full FBS'!$B$18:$M$4306,12,0)</f>
        <v>2</v>
      </c>
      <c r="N104" s="43">
        <f>SUM(G104*$D$8+H104*$D$5+I104*$D$9+J104*$D$6+K104*$D$11+L104*$D$10+M104*$D$7)</f>
        <v>45.3</v>
      </c>
      <c r="O104" s="97">
        <f>VLOOKUP(B104, 'Full FBS'!$B$18:$P$4999, 14, FALSE)</f>
        <v>1</v>
      </c>
      <c r="P104" s="106">
        <f>SUM((((I104+L104)/1100*0.35)+(J104+M104)/12*0.35)+(K104/70)*0.3)*100</f>
        <v>22.357359307359307</v>
      </c>
      <c r="Q104" s="31"/>
      <c r="R104" s="15"/>
      <c r="S104" s="15"/>
      <c r="T104" s="15"/>
      <c r="U104" s="15"/>
    </row>
    <row r="105" spans="1:21" ht="13.5" customHeight="1">
      <c r="A105" s="41">
        <f>RANK(N105,$N$18:$N$779)</f>
        <v>88</v>
      </c>
      <c r="B105" s="180" t="s">
        <v>289</v>
      </c>
      <c r="C105" s="180" t="s">
        <v>1452</v>
      </c>
      <c r="D105" s="180" t="s">
        <v>42</v>
      </c>
      <c r="E105" s="180" t="s">
        <v>38</v>
      </c>
      <c r="F105" s="180" t="s">
        <v>1482</v>
      </c>
      <c r="G105" s="181">
        <f>VLOOKUP(B105,'Full FBS'!$B$18:$M$4306,6,0)</f>
        <v>0</v>
      </c>
      <c r="H105" s="181">
        <f>VLOOKUP(B105,'Full FBS'!$B$18:$M$4306,7,0)</f>
        <v>0</v>
      </c>
      <c r="I105" s="181">
        <f>VLOOKUP(B105,'Full FBS'!$B$18:$M$4306,8,0)</f>
        <v>0</v>
      </c>
      <c r="J105" s="181">
        <f>VLOOKUP(B105,'Full FBS'!$B$18:$M$4306,9,0)</f>
        <v>0</v>
      </c>
      <c r="K105" s="181">
        <f>VLOOKUP(B105,'Full FBS'!$B$18:$M$4306,10,0)</f>
        <v>20</v>
      </c>
      <c r="L105" s="181">
        <f>VLOOKUP(B105,'Full FBS'!$B$18:$M$4306,11,0)</f>
        <v>231</v>
      </c>
      <c r="M105" s="181">
        <f>VLOOKUP(B105,'Full FBS'!$B$18:$M$4306,12,0)</f>
        <v>2</v>
      </c>
      <c r="N105" s="43">
        <f>SUM(G105*$D$8+H105*$D$5+I105*$D$9+J105*$D$6+K105*$D$11+L105*$D$10+M105*$D$7)</f>
        <v>45.1</v>
      </c>
      <c r="O105" s="97">
        <f>VLOOKUP(B105, 'Full FBS'!$B$18:$P$4999, 14, FALSE)</f>
        <v>1.01</v>
      </c>
      <c r="P105" s="106">
        <f>SUM((((I105+L105)/1100*0.35)+(J105+M105)/12*0.35)+(K105/70)*0.3)*100</f>
        <v>21.754761904761903</v>
      </c>
      <c r="Q105" s="31"/>
      <c r="R105" s="15"/>
      <c r="S105" s="15"/>
      <c r="T105" s="15"/>
      <c r="U105" s="15"/>
    </row>
    <row r="106" spans="1:21" ht="13.5" customHeight="1">
      <c r="A106" s="41">
        <f>RANK(N106,$N$18:$N$779)</f>
        <v>89</v>
      </c>
      <c r="B106" s="180" t="s">
        <v>1285</v>
      </c>
      <c r="C106" s="180" t="s">
        <v>1365</v>
      </c>
      <c r="D106" s="180" t="s">
        <v>42</v>
      </c>
      <c r="E106" s="180" t="s">
        <v>36</v>
      </c>
      <c r="F106" s="180" t="s">
        <v>1105</v>
      </c>
      <c r="G106" s="181">
        <f>VLOOKUP(B106,'Full FBS'!$B$18:$M$4306,6,0)</f>
        <v>0</v>
      </c>
      <c r="H106" s="181">
        <f>VLOOKUP(B106,'Full FBS'!$B$18:$M$4306,7,0)</f>
        <v>0</v>
      </c>
      <c r="I106" s="181">
        <f>VLOOKUP(B106,'Full FBS'!$B$18:$M$4306,8,0)</f>
        <v>0</v>
      </c>
      <c r="J106" s="181">
        <f>VLOOKUP(B106,'Full FBS'!$B$18:$M$4306,9,0)</f>
        <v>0</v>
      </c>
      <c r="K106" s="181">
        <f>VLOOKUP(B106,'Full FBS'!$B$18:$M$4306,10,0)</f>
        <v>17</v>
      </c>
      <c r="L106" s="181">
        <f>VLOOKUP(B106,'Full FBS'!$B$18:$M$4306,11,0)</f>
        <v>124</v>
      </c>
      <c r="M106" s="181">
        <f>VLOOKUP(B106,'Full FBS'!$B$18:$M$4306,12,0)</f>
        <v>4</v>
      </c>
      <c r="N106" s="43">
        <f>SUM(G106*$D$8+H106*$D$5+I106*$D$9+J106*$D$6+K106*$D$11+L106*$D$10+M106*$D$7)</f>
        <v>44.9</v>
      </c>
      <c r="O106" s="97">
        <f>VLOOKUP(B106, 'Full FBS'!$B$18:$P$4999, 14, FALSE)</f>
        <v>1</v>
      </c>
      <c r="P106" s="106">
        <f>SUM((((I106+L106)/1100*0.35)+(J106+M106)/12*0.35)+(K106/70)*0.3)*100</f>
        <v>22.897835497835494</v>
      </c>
      <c r="Q106" s="31"/>
      <c r="R106" s="15"/>
      <c r="S106" s="15"/>
      <c r="T106" s="15"/>
      <c r="U106" s="15"/>
    </row>
    <row r="107" spans="1:21" ht="13.5" customHeight="1">
      <c r="A107" s="41">
        <f>RANK(N107,$N$18:$N$779)</f>
        <v>90</v>
      </c>
      <c r="B107" s="180" t="s">
        <v>685</v>
      </c>
      <c r="C107" s="180" t="s">
        <v>1424</v>
      </c>
      <c r="D107" s="180" t="s">
        <v>42</v>
      </c>
      <c r="E107" s="180" t="s">
        <v>36</v>
      </c>
      <c r="F107" s="180" t="s">
        <v>1104</v>
      </c>
      <c r="G107" s="181">
        <f>VLOOKUP(B107,'Full FBS'!$B$18:$M$4306,6,0)</f>
        <v>0</v>
      </c>
      <c r="H107" s="181">
        <f>VLOOKUP(B107,'Full FBS'!$B$18:$M$4306,7,0)</f>
        <v>0</v>
      </c>
      <c r="I107" s="181">
        <f>VLOOKUP(B107,'Full FBS'!$B$18:$M$4306,8,0)</f>
        <v>0</v>
      </c>
      <c r="J107" s="181">
        <f>VLOOKUP(B107,'Full FBS'!$B$18:$M$4306,9,0)</f>
        <v>0</v>
      </c>
      <c r="K107" s="181">
        <f>VLOOKUP(B107,'Full FBS'!$B$18:$M$4306,10,0)</f>
        <v>20</v>
      </c>
      <c r="L107" s="181">
        <f>VLOOKUP(B107,'Full FBS'!$B$18:$M$4306,11,0)</f>
        <v>221</v>
      </c>
      <c r="M107" s="181">
        <f>VLOOKUP(B107,'Full FBS'!$B$18:$M$4306,12,0)</f>
        <v>2</v>
      </c>
      <c r="N107" s="43">
        <f>SUM(G107*$D$8+H107*$D$5+I107*$D$9+J107*$D$6+K107*$D$11+L107*$D$10+M107*$D$7)</f>
        <v>44.1</v>
      </c>
      <c r="O107" s="97">
        <f>VLOOKUP(B107, 'Full FBS'!$B$18:$P$4999, 14, FALSE)</f>
        <v>1</v>
      </c>
      <c r="P107" s="106">
        <f>SUM((((I107+L107)/1100*0.35)+(J107+M107)/12*0.35)+(K107/70)*0.3)*100</f>
        <v>21.436580086580083</v>
      </c>
      <c r="Q107" s="31"/>
      <c r="R107" s="15"/>
      <c r="S107" s="15"/>
      <c r="T107" s="15"/>
      <c r="U107" s="15"/>
    </row>
    <row r="108" spans="1:21" ht="13.5" customHeight="1">
      <c r="A108" s="41">
        <f>RANK(N108,$N$18:$N$779)</f>
        <v>90</v>
      </c>
      <c r="B108" s="180" t="s">
        <v>75</v>
      </c>
      <c r="C108" s="180" t="s">
        <v>1471</v>
      </c>
      <c r="D108" s="180" t="s">
        <v>42</v>
      </c>
      <c r="E108" s="180" t="s">
        <v>34</v>
      </c>
      <c r="F108" s="180" t="s">
        <v>59</v>
      </c>
      <c r="G108" s="181">
        <f>VLOOKUP(B108,'Full FBS'!$B$18:$M$4306,6,0)</f>
        <v>0</v>
      </c>
      <c r="H108" s="181">
        <f>VLOOKUP(B108,'Full FBS'!$B$18:$M$4306,7,0)</f>
        <v>0</v>
      </c>
      <c r="I108" s="181">
        <f>VLOOKUP(B108,'Full FBS'!$B$18:$M$4306,8,0)</f>
        <v>0</v>
      </c>
      <c r="J108" s="181">
        <f>VLOOKUP(B108,'Full FBS'!$B$18:$M$4306,9,0)</f>
        <v>0</v>
      </c>
      <c r="K108" s="181">
        <f>VLOOKUP(B108,'Full FBS'!$B$18:$M$4306,10,0)</f>
        <v>21</v>
      </c>
      <c r="L108" s="181">
        <f>VLOOKUP(B108,'Full FBS'!$B$18:$M$4306,11,0)</f>
        <v>216</v>
      </c>
      <c r="M108" s="181">
        <f>VLOOKUP(B108,'Full FBS'!$B$18:$M$4306,12,0)</f>
        <v>2</v>
      </c>
      <c r="N108" s="43">
        <f>SUM(G108*$D$8+H108*$D$5+I108*$D$9+J108*$D$6+K108*$D$11+L108*$D$10+M108*$D$7)</f>
        <v>44.1</v>
      </c>
      <c r="O108" s="97">
        <f>VLOOKUP(B108, 'Full FBS'!$B$18:$P$4999, 14, FALSE)</f>
        <v>1</v>
      </c>
      <c r="P108" s="106">
        <f>SUM((((I108+L108)/1100*0.35)+(J108+M108)/12*0.35)+(K108/70)*0.3)*100</f>
        <v>21.706060606060603</v>
      </c>
      <c r="Q108" s="31"/>
      <c r="R108" s="15"/>
      <c r="S108" s="15"/>
      <c r="T108" s="15"/>
      <c r="U108" s="15"/>
    </row>
    <row r="109" spans="1:21" ht="13.5" customHeight="1">
      <c r="A109" s="41">
        <f>RANK(N109,$N$18:$N$779)</f>
        <v>92</v>
      </c>
      <c r="B109" s="180" t="s">
        <v>1254</v>
      </c>
      <c r="C109" s="180" t="s">
        <v>1404</v>
      </c>
      <c r="D109" s="180" t="s">
        <v>42</v>
      </c>
      <c r="E109" s="180" t="s">
        <v>36</v>
      </c>
      <c r="F109" s="180" t="s">
        <v>1104</v>
      </c>
      <c r="G109" s="181">
        <f>VLOOKUP(B109,'Full FBS'!$B$18:$M$4306,6,0)</f>
        <v>0</v>
      </c>
      <c r="H109" s="181">
        <f>VLOOKUP(B109,'Full FBS'!$B$18:$M$4306,7,0)</f>
        <v>0</v>
      </c>
      <c r="I109" s="181">
        <f>VLOOKUP(B109,'Full FBS'!$B$18:$M$4306,8,0)</f>
        <v>0</v>
      </c>
      <c r="J109" s="181">
        <f>VLOOKUP(B109,'Full FBS'!$B$18:$M$4306,9,0)</f>
        <v>0</v>
      </c>
      <c r="K109" s="181">
        <f>VLOOKUP(B109,'Full FBS'!$B$18:$M$4306,10,0)</f>
        <v>21</v>
      </c>
      <c r="L109" s="181">
        <f>VLOOKUP(B109,'Full FBS'!$B$18:$M$4306,11,0)</f>
        <v>215</v>
      </c>
      <c r="M109" s="181">
        <f>VLOOKUP(B109,'Full FBS'!$B$18:$M$4306,12,0)</f>
        <v>2</v>
      </c>
      <c r="N109" s="43">
        <f>SUM(G109*$D$8+H109*$D$5+I109*$D$9+J109*$D$6+K109*$D$11+L109*$D$10+M109*$D$7)</f>
        <v>44</v>
      </c>
      <c r="O109" s="97">
        <f>VLOOKUP(B109, 'Full FBS'!$B$18:$P$4999, 14, FALSE)</f>
        <v>1</v>
      </c>
      <c r="P109" s="106">
        <f>SUM((((I109+L109)/1100*0.35)+(J109+M109)/12*0.35)+(K109/70)*0.3)*100</f>
        <v>21.674242424242422</v>
      </c>
      <c r="Q109" s="31"/>
      <c r="R109" s="15"/>
      <c r="S109" s="15"/>
      <c r="T109" s="15"/>
      <c r="U109" s="15"/>
    </row>
    <row r="110" spans="1:21" ht="13.5" customHeight="1">
      <c r="A110" s="41">
        <f>RANK(N110,$N$18:$N$779)</f>
        <v>93</v>
      </c>
      <c r="B110" s="180" t="s">
        <v>740</v>
      </c>
      <c r="C110" s="180" t="s">
        <v>1469</v>
      </c>
      <c r="D110" s="180" t="s">
        <v>42</v>
      </c>
      <c r="E110" s="180" t="s">
        <v>36</v>
      </c>
      <c r="F110" s="180" t="s">
        <v>1103</v>
      </c>
      <c r="G110" s="181">
        <f>VLOOKUP(B110,'Full FBS'!$B$18:$M$4306,6,0)</f>
        <v>0</v>
      </c>
      <c r="H110" s="181">
        <f>VLOOKUP(B110,'Full FBS'!$B$18:$M$4306,7,0)</f>
        <v>0</v>
      </c>
      <c r="I110" s="181">
        <f>VLOOKUP(B110,'Full FBS'!$B$18:$M$4306,8,0)</f>
        <v>0</v>
      </c>
      <c r="J110" s="181">
        <f>VLOOKUP(B110,'Full FBS'!$B$18:$M$4306,9,0)</f>
        <v>0</v>
      </c>
      <c r="K110" s="181">
        <f>VLOOKUP(B110,'Full FBS'!$B$18:$M$4306,10,0)</f>
        <v>21</v>
      </c>
      <c r="L110" s="181">
        <f>VLOOKUP(B110,'Full FBS'!$B$18:$M$4306,11,0)</f>
        <v>212</v>
      </c>
      <c r="M110" s="181">
        <f>VLOOKUP(B110,'Full FBS'!$B$18:$M$4306,12,0)</f>
        <v>2</v>
      </c>
      <c r="N110" s="43">
        <f>SUM(G110*$D$8+H110*$D$5+I110*$D$9+J110*$D$6+K110*$D$11+L110*$D$10+M110*$D$7)</f>
        <v>43.7</v>
      </c>
      <c r="O110" s="97">
        <f>VLOOKUP(B110, 'Full FBS'!$B$18:$P$4999, 14, FALSE)</f>
        <v>1</v>
      </c>
      <c r="P110" s="106">
        <f>SUM((((I110+L110)/1100*0.35)+(J110+M110)/12*0.35)+(K110/70)*0.3)*100</f>
        <v>21.578787878787878</v>
      </c>
      <c r="Q110" s="31"/>
      <c r="R110" s="15"/>
      <c r="S110" s="15"/>
      <c r="T110" s="15"/>
      <c r="U110" s="15"/>
    </row>
    <row r="111" spans="1:21" ht="13.5" customHeight="1">
      <c r="A111" s="41">
        <f>RANK(N111,$N$18:$N$779)</f>
        <v>94</v>
      </c>
      <c r="B111" s="180" t="s">
        <v>1062</v>
      </c>
      <c r="C111" s="180" t="s">
        <v>139</v>
      </c>
      <c r="D111" s="180" t="s">
        <v>42</v>
      </c>
      <c r="E111" s="180" t="s">
        <v>38</v>
      </c>
      <c r="F111" s="180" t="s">
        <v>59</v>
      </c>
      <c r="G111" s="181">
        <f>VLOOKUP(B111,'Full FBS'!$B$18:$M$4306,6,0)</f>
        <v>0</v>
      </c>
      <c r="H111" s="181">
        <f>VLOOKUP(B111,'Full FBS'!$B$18:$M$4306,7,0)</f>
        <v>0</v>
      </c>
      <c r="I111" s="181">
        <f>VLOOKUP(B111,'Full FBS'!$B$18:$M$4306,8,0)</f>
        <v>0</v>
      </c>
      <c r="J111" s="181">
        <f>VLOOKUP(B111,'Full FBS'!$B$18:$M$4306,9,0)</f>
        <v>0</v>
      </c>
      <c r="K111" s="181">
        <f>VLOOKUP(B111,'Full FBS'!$B$18:$M$4306,10,0)</f>
        <v>18</v>
      </c>
      <c r="L111" s="181">
        <f>VLOOKUP(B111,'Full FBS'!$B$18:$M$4306,11,0)</f>
        <v>225</v>
      </c>
      <c r="M111" s="181">
        <f>VLOOKUP(B111,'Full FBS'!$B$18:$M$4306,12,0)</f>
        <v>2</v>
      </c>
      <c r="N111" s="43">
        <f>SUM(G111*$D$8+H111*$D$5+I111*$D$9+J111*$D$6+K111*$D$11+L111*$D$10+M111*$D$7)</f>
        <v>43.5</v>
      </c>
      <c r="O111" s="97">
        <f>VLOOKUP(B111, 'Full FBS'!$B$18:$P$4999, 14, FALSE)</f>
        <v>1</v>
      </c>
      <c r="P111" s="106">
        <f>SUM((((I111+L111)/1100*0.35)+(J111+M111)/12*0.35)+(K111/70)*0.3)*100</f>
        <v>20.706709956709958</v>
      </c>
      <c r="Q111" s="31"/>
      <c r="R111" s="15"/>
      <c r="S111" s="15"/>
      <c r="T111" s="15"/>
      <c r="U111" s="15"/>
    </row>
    <row r="112" spans="1:21" ht="13.5" customHeight="1">
      <c r="A112" s="41">
        <f>RANK(N112,$N$18:$N$779)</f>
        <v>95</v>
      </c>
      <c r="B112" s="180" t="s">
        <v>1110</v>
      </c>
      <c r="C112" s="180" t="s">
        <v>1427</v>
      </c>
      <c r="D112" s="180" t="s">
        <v>42</v>
      </c>
      <c r="E112" s="180" t="s">
        <v>36</v>
      </c>
      <c r="F112" s="180" t="s">
        <v>52</v>
      </c>
      <c r="G112" s="181">
        <f>VLOOKUP(B112,'Full FBS'!$B$18:$M$4306,6,0)</f>
        <v>0</v>
      </c>
      <c r="H112" s="181">
        <f>VLOOKUP(B112,'Full FBS'!$B$18:$M$4306,7,0)</f>
        <v>0</v>
      </c>
      <c r="I112" s="181">
        <f>VLOOKUP(B112,'Full FBS'!$B$18:$M$4306,8,0)</f>
        <v>0</v>
      </c>
      <c r="J112" s="181">
        <f>VLOOKUP(B112,'Full FBS'!$B$18:$M$4306,9,0)</f>
        <v>0</v>
      </c>
      <c r="K112" s="181">
        <f>VLOOKUP(B112,'Full FBS'!$B$18:$M$4306,10,0)</f>
        <v>20</v>
      </c>
      <c r="L112" s="181">
        <f>VLOOKUP(B112,'Full FBS'!$B$18:$M$4306,11,0)</f>
        <v>213</v>
      </c>
      <c r="M112" s="181">
        <f>VLOOKUP(B112,'Full FBS'!$B$18:$M$4306,12,0)</f>
        <v>2</v>
      </c>
      <c r="N112" s="43">
        <f>SUM(G112*$D$8+H112*$D$5+I112*$D$9+J112*$D$6+K112*$D$11+L112*$D$10+M112*$D$7)</f>
        <v>43.3</v>
      </c>
      <c r="O112" s="97">
        <f>VLOOKUP(B112, 'Full FBS'!$B$18:$P$4999, 14, FALSE)</f>
        <v>1</v>
      </c>
      <c r="P112" s="106">
        <f>SUM((((I112+L112)/1100*0.35)+(J112+M112)/12*0.35)+(K112/70)*0.3)*100</f>
        <v>21.182034632034629</v>
      </c>
      <c r="Q112" s="31"/>
      <c r="R112" s="15"/>
      <c r="S112" s="15"/>
      <c r="T112" s="15"/>
      <c r="U112" s="15"/>
    </row>
    <row r="113" spans="1:21" ht="13.5" customHeight="1">
      <c r="A113" s="41">
        <f>RANK(N113,$N$18:$N$779)</f>
        <v>96</v>
      </c>
      <c r="B113" s="180" t="s">
        <v>205</v>
      </c>
      <c r="C113" s="180" t="s">
        <v>1405</v>
      </c>
      <c r="D113" s="180" t="s">
        <v>42</v>
      </c>
      <c r="E113" s="180" t="s">
        <v>34</v>
      </c>
      <c r="F113" s="180" t="s">
        <v>57</v>
      </c>
      <c r="G113" s="181">
        <f>VLOOKUP(B113,'Full FBS'!$B$18:$M$4306,6,0)</f>
        <v>0</v>
      </c>
      <c r="H113" s="181">
        <f>VLOOKUP(B113,'Full FBS'!$B$18:$M$4306,7,0)</f>
        <v>0</v>
      </c>
      <c r="I113" s="181">
        <f>VLOOKUP(B113,'Full FBS'!$B$18:$M$4306,8,0)</f>
        <v>0</v>
      </c>
      <c r="J113" s="181">
        <f>VLOOKUP(B113,'Full FBS'!$B$18:$M$4306,9,0)</f>
        <v>0</v>
      </c>
      <c r="K113" s="181">
        <f>VLOOKUP(B113,'Full FBS'!$B$18:$M$4306,10,0)</f>
        <v>20</v>
      </c>
      <c r="L113" s="181">
        <f>VLOOKUP(B113,'Full FBS'!$B$18:$M$4306,11,0)</f>
        <v>211</v>
      </c>
      <c r="M113" s="181">
        <f>VLOOKUP(B113,'Full FBS'!$B$18:$M$4306,12,0)</f>
        <v>2</v>
      </c>
      <c r="N113" s="43">
        <f>SUM(G113*$D$8+H113*$D$5+I113*$D$9+J113*$D$6+K113*$D$11+L113*$D$10+M113*$D$7)</f>
        <v>43.1</v>
      </c>
      <c r="O113" s="97">
        <f>VLOOKUP(B113, 'Full FBS'!$B$18:$P$4999, 14, FALSE)</f>
        <v>1</v>
      </c>
      <c r="P113" s="106">
        <f>SUM((((I113+L113)/1100*0.35)+(J113+M113)/12*0.35)+(K113/70)*0.3)*100</f>
        <v>21.118398268398263</v>
      </c>
      <c r="Q113" s="31"/>
      <c r="R113" s="15"/>
      <c r="S113" s="15"/>
      <c r="T113" s="15"/>
      <c r="U113" s="15"/>
    </row>
    <row r="114" spans="1:21" ht="13.5" customHeight="1">
      <c r="A114" s="41">
        <f>RANK(N114,$N$18:$N$779)</f>
        <v>97</v>
      </c>
      <c r="B114" s="180" t="s">
        <v>718</v>
      </c>
      <c r="C114" s="180" t="s">
        <v>1388</v>
      </c>
      <c r="D114" s="180" t="s">
        <v>42</v>
      </c>
      <c r="E114" s="180" t="s">
        <v>36</v>
      </c>
      <c r="F114" s="180" t="s">
        <v>59</v>
      </c>
      <c r="G114" s="181">
        <f>VLOOKUP(B114,'Full FBS'!$B$18:$M$4306,6,0)</f>
        <v>0</v>
      </c>
      <c r="H114" s="181">
        <f>VLOOKUP(B114,'Full FBS'!$B$18:$M$4306,7,0)</f>
        <v>0</v>
      </c>
      <c r="I114" s="181">
        <f>VLOOKUP(B114,'Full FBS'!$B$18:$M$4306,8,0)</f>
        <v>0</v>
      </c>
      <c r="J114" s="181">
        <f>VLOOKUP(B114,'Full FBS'!$B$18:$M$4306,9,0)</f>
        <v>0</v>
      </c>
      <c r="K114" s="181">
        <f>VLOOKUP(B114,'Full FBS'!$B$18:$M$4306,10,0)</f>
        <v>20</v>
      </c>
      <c r="L114" s="181">
        <f>VLOOKUP(B114,'Full FBS'!$B$18:$M$4306,11,0)</f>
        <v>208</v>
      </c>
      <c r="M114" s="181">
        <f>VLOOKUP(B114,'Full FBS'!$B$18:$M$4306,12,0)</f>
        <v>2</v>
      </c>
      <c r="N114" s="43">
        <f>SUM(G114*$D$8+H114*$D$5+I114*$D$9+J114*$D$6+K114*$D$11+L114*$D$10+M114*$D$7)</f>
        <v>42.8</v>
      </c>
      <c r="O114" s="97">
        <f>VLOOKUP(B114, 'Full FBS'!$B$18:$P$4999, 14, FALSE)</f>
        <v>1</v>
      </c>
      <c r="P114" s="106">
        <f>SUM((((I114+L114)/1100*0.35)+(J114+M114)/12*0.35)+(K114/70)*0.3)*100</f>
        <v>21.022943722943722</v>
      </c>
      <c r="Q114" s="31"/>
      <c r="R114" s="15"/>
      <c r="S114" s="15"/>
      <c r="T114" s="15"/>
      <c r="U114" s="15"/>
    </row>
    <row r="115" spans="1:21" ht="13.5" customHeight="1">
      <c r="A115" s="41">
        <f>RANK(N115,$N$18:$N$779)</f>
        <v>98</v>
      </c>
      <c r="B115" s="180" t="s">
        <v>745</v>
      </c>
      <c r="C115" s="180" t="s">
        <v>1456</v>
      </c>
      <c r="D115" s="180" t="s">
        <v>42</v>
      </c>
      <c r="E115" s="180" t="s">
        <v>38</v>
      </c>
      <c r="F115" s="180" t="s">
        <v>52</v>
      </c>
      <c r="G115" s="181">
        <f>VLOOKUP(B115,'Full FBS'!$B$18:$M$4306,6,0)</f>
        <v>0</v>
      </c>
      <c r="H115" s="181">
        <f>VLOOKUP(B115,'Full FBS'!$B$18:$M$4306,7,0)</f>
        <v>0</v>
      </c>
      <c r="I115" s="181">
        <f>VLOOKUP(B115,'Full FBS'!$B$18:$M$4306,8,0)</f>
        <v>0</v>
      </c>
      <c r="J115" s="181">
        <f>VLOOKUP(B115,'Full FBS'!$B$18:$M$4306,9,0)</f>
        <v>0</v>
      </c>
      <c r="K115" s="181">
        <f>VLOOKUP(B115,'Full FBS'!$B$18:$M$4306,10,0)</f>
        <v>20</v>
      </c>
      <c r="L115" s="181">
        <f>VLOOKUP(B115,'Full FBS'!$B$18:$M$4306,11,0)</f>
        <v>204</v>
      </c>
      <c r="M115" s="181">
        <f>VLOOKUP(B115,'Full FBS'!$B$18:$M$4306,12,0)</f>
        <v>2</v>
      </c>
      <c r="N115" s="43">
        <f>SUM(G115*$D$8+H115*$D$5+I115*$D$9+J115*$D$6+K115*$D$11+L115*$D$10+M115*$D$7)</f>
        <v>42.400000000000006</v>
      </c>
      <c r="O115" s="97">
        <f>VLOOKUP(B115, 'Full FBS'!$B$18:$P$4999, 14, FALSE)</f>
        <v>1</v>
      </c>
      <c r="P115" s="106">
        <f>SUM((((I115+L115)/1100*0.35)+(J115+M115)/12*0.35)+(K115/70)*0.3)*100</f>
        <v>20.895670995670994</v>
      </c>
      <c r="Q115" s="31"/>
      <c r="R115" s="15"/>
      <c r="S115" s="15"/>
      <c r="T115" s="15"/>
      <c r="U115" s="15"/>
    </row>
    <row r="116" spans="1:21" ht="13.5" customHeight="1">
      <c r="A116" s="41">
        <f>RANK(N116,$N$18:$N$779)</f>
        <v>99</v>
      </c>
      <c r="B116" s="180" t="s">
        <v>1289</v>
      </c>
      <c r="C116" s="180" t="s">
        <v>1436</v>
      </c>
      <c r="D116" s="180" t="s">
        <v>42</v>
      </c>
      <c r="E116" s="180" t="s">
        <v>38</v>
      </c>
      <c r="F116" s="180" t="s">
        <v>57</v>
      </c>
      <c r="G116" s="181">
        <f>VLOOKUP(B116,'Full FBS'!$B$18:$M$4306,6,0)</f>
        <v>0</v>
      </c>
      <c r="H116" s="181">
        <f>VLOOKUP(B116,'Full FBS'!$B$18:$M$4306,7,0)</f>
        <v>0</v>
      </c>
      <c r="I116" s="181">
        <f>VLOOKUP(B116,'Full FBS'!$B$18:$M$4306,8,0)</f>
        <v>0</v>
      </c>
      <c r="J116" s="181">
        <f>VLOOKUP(B116,'Full FBS'!$B$18:$M$4306,9,0)</f>
        <v>0</v>
      </c>
      <c r="K116" s="181">
        <f>VLOOKUP(B116,'Full FBS'!$B$18:$M$4306,10,0)</f>
        <v>20</v>
      </c>
      <c r="L116" s="181">
        <f>VLOOKUP(B116,'Full FBS'!$B$18:$M$4306,11,0)</f>
        <v>201</v>
      </c>
      <c r="M116" s="181">
        <f>VLOOKUP(B116,'Full FBS'!$B$18:$M$4306,12,0)</f>
        <v>2</v>
      </c>
      <c r="N116" s="43">
        <f>SUM(G116*$D$8+H116*$D$5+I116*$D$9+J116*$D$6+K116*$D$11+L116*$D$10+M116*$D$7)</f>
        <v>42.1</v>
      </c>
      <c r="O116" s="97">
        <f>VLOOKUP(B116, 'Full FBS'!$B$18:$P$4999, 14, FALSE)</f>
        <v>1</v>
      </c>
      <c r="P116" s="106">
        <f>SUM((((I116+L116)/1100*0.35)+(J116+M116)/12*0.35)+(K116/70)*0.3)*100</f>
        <v>20.800216450216446</v>
      </c>
      <c r="Q116" s="31"/>
      <c r="R116" s="15"/>
      <c r="S116" s="15"/>
      <c r="T116" s="15"/>
      <c r="U116" s="15"/>
    </row>
    <row r="117" spans="1:21" ht="13.5" customHeight="1">
      <c r="A117" s="41">
        <f>RANK(N117,$N$18:$N$779)</f>
        <v>100</v>
      </c>
      <c r="B117" s="180" t="s">
        <v>1078</v>
      </c>
      <c r="C117" s="180" t="s">
        <v>1361</v>
      </c>
      <c r="D117" s="180" t="s">
        <v>42</v>
      </c>
      <c r="E117" s="180" t="s">
        <v>38</v>
      </c>
      <c r="F117" s="180" t="s">
        <v>52</v>
      </c>
      <c r="G117" s="181">
        <f>VLOOKUP(B117,'Full FBS'!$B$18:$M$4306,6,0)</f>
        <v>0</v>
      </c>
      <c r="H117" s="181">
        <f>VLOOKUP(B117,'Full FBS'!$B$18:$M$4306,7,0)</f>
        <v>0</v>
      </c>
      <c r="I117" s="181">
        <f>VLOOKUP(B117,'Full FBS'!$B$18:$M$4306,8,0)</f>
        <v>0</v>
      </c>
      <c r="J117" s="181">
        <f>VLOOKUP(B117,'Full FBS'!$B$18:$M$4306,9,0)</f>
        <v>0</v>
      </c>
      <c r="K117" s="181">
        <f>VLOOKUP(B117,'Full FBS'!$B$18:$M$4306,10,0)</f>
        <v>17</v>
      </c>
      <c r="L117" s="181">
        <f>VLOOKUP(B117,'Full FBS'!$B$18:$M$4306,11,0)</f>
        <v>153</v>
      </c>
      <c r="M117" s="181">
        <f>VLOOKUP(B117,'Full FBS'!$B$18:$M$4306,12,0)</f>
        <v>3</v>
      </c>
      <c r="N117" s="43">
        <f>SUM(G117*$D$8+H117*$D$5+I117*$D$9+J117*$D$6+K117*$D$11+L117*$D$10+M117*$D$7)</f>
        <v>41.8</v>
      </c>
      <c r="O117" s="97">
        <f>VLOOKUP(B117, 'Full FBS'!$B$18:$P$4999, 14, FALSE)</f>
        <v>1</v>
      </c>
      <c r="P117" s="106">
        <f>SUM((((I117+L117)/1100*0.35)+(J117+M117)/12*0.35)+(K117/70)*0.3)*100</f>
        <v>20.903896103896102</v>
      </c>
      <c r="Q117" s="31"/>
      <c r="R117" s="15"/>
      <c r="S117" s="15"/>
      <c r="T117" s="15"/>
      <c r="U117" s="15"/>
    </row>
    <row r="118" spans="1:21" ht="13.5" customHeight="1">
      <c r="A118" s="41">
        <f>RANK(N118,$N$18:$N$779)</f>
        <v>101</v>
      </c>
      <c r="B118" s="180" t="s">
        <v>996</v>
      </c>
      <c r="C118" s="180" t="s">
        <v>1362</v>
      </c>
      <c r="D118" s="180" t="s">
        <v>42</v>
      </c>
      <c r="E118" s="180" t="s">
        <v>34</v>
      </c>
      <c r="F118" s="180" t="s">
        <v>37</v>
      </c>
      <c r="G118" s="181">
        <f>VLOOKUP(B118,'Full FBS'!$B$18:$M$4306,6,0)</f>
        <v>0</v>
      </c>
      <c r="H118" s="181">
        <f>VLOOKUP(B118,'Full FBS'!$B$18:$M$4306,7,0)</f>
        <v>0</v>
      </c>
      <c r="I118" s="181">
        <f>VLOOKUP(B118,'Full FBS'!$B$18:$M$4306,8,0)</f>
        <v>0</v>
      </c>
      <c r="J118" s="181">
        <f>VLOOKUP(B118,'Full FBS'!$B$18:$M$4306,9,0)</f>
        <v>0</v>
      </c>
      <c r="K118" s="181">
        <f>VLOOKUP(B118,'Full FBS'!$B$18:$M$4306,10,0)</f>
        <v>18</v>
      </c>
      <c r="L118" s="181">
        <f>VLOOKUP(B118,'Full FBS'!$B$18:$M$4306,11,0)</f>
        <v>202</v>
      </c>
      <c r="M118" s="181">
        <f>VLOOKUP(B118,'Full FBS'!$B$18:$M$4306,12,0)</f>
        <v>2</v>
      </c>
      <c r="N118" s="43">
        <f>SUM(G118*$D$8+H118*$D$5+I118*$D$9+J118*$D$6+K118*$D$11+L118*$D$10+M118*$D$7)</f>
        <v>41.2</v>
      </c>
      <c r="O118" s="97">
        <f>VLOOKUP(B118, 'Full FBS'!$B$18:$P$4999, 14, FALSE)</f>
        <v>1</v>
      </c>
      <c r="P118" s="106">
        <f>SUM((((I118+L118)/1100*0.35)+(J118+M118)/12*0.35)+(K118/70)*0.3)*100</f>
        <v>19.974891774891773</v>
      </c>
      <c r="Q118" s="31"/>
      <c r="R118" s="15"/>
      <c r="S118" s="15"/>
      <c r="T118" s="15"/>
      <c r="U118" s="15"/>
    </row>
    <row r="119" spans="1:21" ht="13.5" customHeight="1">
      <c r="A119" s="41">
        <f>RANK(N119,$N$18:$N$779)</f>
        <v>102</v>
      </c>
      <c r="B119" s="180" t="s">
        <v>610</v>
      </c>
      <c r="C119" s="180" t="s">
        <v>1406</v>
      </c>
      <c r="D119" s="180" t="s">
        <v>42</v>
      </c>
      <c r="E119" s="180" t="s">
        <v>38</v>
      </c>
      <c r="F119" s="180" t="s">
        <v>1106</v>
      </c>
      <c r="G119" s="181">
        <f>VLOOKUP(B119,'Full FBS'!$B$18:$M$4306,6,0)</f>
        <v>0</v>
      </c>
      <c r="H119" s="181">
        <f>VLOOKUP(B119,'Full FBS'!$B$18:$M$4306,7,0)</f>
        <v>0</v>
      </c>
      <c r="I119" s="181">
        <f>VLOOKUP(B119,'Full FBS'!$B$18:$M$4306,8,0)</f>
        <v>0</v>
      </c>
      <c r="J119" s="181">
        <f>VLOOKUP(B119,'Full FBS'!$B$18:$M$4306,9,0)</f>
        <v>0</v>
      </c>
      <c r="K119" s="181">
        <f>VLOOKUP(B119,'Full FBS'!$B$18:$M$4306,10,0)</f>
        <v>18</v>
      </c>
      <c r="L119" s="181">
        <f>VLOOKUP(B119,'Full FBS'!$B$18:$M$4306,11,0)</f>
        <v>201</v>
      </c>
      <c r="M119" s="181">
        <f>VLOOKUP(B119,'Full FBS'!$B$18:$M$4306,12,0)</f>
        <v>2</v>
      </c>
      <c r="N119" s="43">
        <f>SUM(G119*$D$8+H119*$D$5+I119*$D$9+J119*$D$6+K119*$D$11+L119*$D$10+M119*$D$7)</f>
        <v>41.1</v>
      </c>
      <c r="O119" s="97">
        <f>VLOOKUP(B119, 'Full FBS'!$B$18:$P$4999, 14, FALSE)</f>
        <v>1</v>
      </c>
      <c r="P119" s="106">
        <f>SUM((((I119+L119)/1100*0.35)+(J119+M119)/12*0.35)+(K119/70)*0.3)*100</f>
        <v>19.943073593073592</v>
      </c>
      <c r="Q119" s="31"/>
      <c r="R119" s="15"/>
      <c r="S119" s="15"/>
      <c r="T119" s="15"/>
      <c r="U119" s="15"/>
    </row>
    <row r="120" spans="1:21" ht="13.5" customHeight="1">
      <c r="A120" s="41">
        <f>RANK(N120,$N$18:$N$779)</f>
        <v>102</v>
      </c>
      <c r="B120" s="180" t="s">
        <v>449</v>
      </c>
      <c r="C120" s="180" t="s">
        <v>1402</v>
      </c>
      <c r="D120" s="180" t="s">
        <v>42</v>
      </c>
      <c r="E120" s="180" t="s">
        <v>34</v>
      </c>
      <c r="F120" s="180" t="s">
        <v>1105</v>
      </c>
      <c r="G120" s="181">
        <f>VLOOKUP(B120,'Full FBS'!$B$18:$M$4306,6,0)</f>
        <v>0</v>
      </c>
      <c r="H120" s="181">
        <f>VLOOKUP(B120,'Full FBS'!$B$18:$M$4306,7,0)</f>
        <v>0</v>
      </c>
      <c r="I120" s="181">
        <f>VLOOKUP(B120,'Full FBS'!$B$18:$M$4306,8,0)</f>
        <v>0</v>
      </c>
      <c r="J120" s="181">
        <f>VLOOKUP(B120,'Full FBS'!$B$18:$M$4306,9,0)</f>
        <v>0</v>
      </c>
      <c r="K120" s="181">
        <f>VLOOKUP(B120,'Full FBS'!$B$18:$M$4306,10,0)</f>
        <v>18</v>
      </c>
      <c r="L120" s="181">
        <f>VLOOKUP(B120,'Full FBS'!$B$18:$M$4306,11,0)</f>
        <v>201</v>
      </c>
      <c r="M120" s="181">
        <f>VLOOKUP(B120,'Full FBS'!$B$18:$M$4306,12,0)</f>
        <v>2</v>
      </c>
      <c r="N120" s="43">
        <f>SUM(G120*$D$8+H120*$D$5+I120*$D$9+J120*$D$6+K120*$D$11+L120*$D$10+M120*$D$7)</f>
        <v>41.1</v>
      </c>
      <c r="O120" s="97">
        <f>VLOOKUP(B120, 'Full FBS'!$B$18:$P$4999, 14, FALSE)</f>
        <v>1</v>
      </c>
      <c r="P120" s="106">
        <f>SUM((((I120+L120)/1100*0.35)+(J120+M120)/12*0.35)+(K120/70)*0.3)*100</f>
        <v>19.943073593073592</v>
      </c>
      <c r="Q120" s="31"/>
      <c r="R120" s="15"/>
      <c r="S120" s="15"/>
      <c r="T120" s="15"/>
      <c r="U120" s="15"/>
    </row>
    <row r="121" spans="1:21" ht="13.5" customHeight="1">
      <c r="A121" s="41">
        <f>RANK(N121,$N$18:$N$779)</f>
        <v>104</v>
      </c>
      <c r="B121" s="180" t="s">
        <v>285</v>
      </c>
      <c r="C121" s="180" t="s">
        <v>1410</v>
      </c>
      <c r="D121" s="180" t="s">
        <v>42</v>
      </c>
      <c r="E121" s="180" t="s">
        <v>34</v>
      </c>
      <c r="F121" s="180" t="s">
        <v>1103</v>
      </c>
      <c r="G121" s="181">
        <f>VLOOKUP(B121,'Full FBS'!$B$18:$M$4306,6,0)</f>
        <v>0</v>
      </c>
      <c r="H121" s="181">
        <f>VLOOKUP(B121,'Full FBS'!$B$18:$M$4306,7,0)</f>
        <v>0</v>
      </c>
      <c r="I121" s="181">
        <f>VLOOKUP(B121,'Full FBS'!$B$18:$M$4306,8,0)</f>
        <v>0</v>
      </c>
      <c r="J121" s="181">
        <f>VLOOKUP(B121,'Full FBS'!$B$18:$M$4306,9,0)</f>
        <v>0</v>
      </c>
      <c r="K121" s="181">
        <f>VLOOKUP(B121,'Full FBS'!$B$18:$M$4306,10,0)</f>
        <v>17</v>
      </c>
      <c r="L121" s="181">
        <f>VLOOKUP(B121,'Full FBS'!$B$18:$M$4306,11,0)</f>
        <v>205</v>
      </c>
      <c r="M121" s="181">
        <f>VLOOKUP(B121,'Full FBS'!$B$18:$M$4306,12,0)</f>
        <v>2</v>
      </c>
      <c r="N121" s="43">
        <f>SUM(G121*$D$8+H121*$D$5+I121*$D$9+J121*$D$6+K121*$D$11+L121*$D$10+M121*$D$7)</f>
        <v>41</v>
      </c>
      <c r="O121" s="97">
        <f>VLOOKUP(B121, 'Full FBS'!$B$18:$P$4999, 14, FALSE)</f>
        <v>1</v>
      </c>
      <c r="P121" s="106">
        <f>SUM((((I121+L121)/1100*0.35)+(J121+M121)/12*0.35)+(K121/70)*0.3)*100</f>
        <v>19.641774891774894</v>
      </c>
      <c r="Q121" s="31"/>
      <c r="R121" s="15"/>
      <c r="S121" s="15"/>
      <c r="T121" s="15"/>
      <c r="U121" s="15"/>
    </row>
    <row r="122" spans="1:21" ht="13.5" customHeight="1">
      <c r="A122" s="41">
        <f>RANK(N122,$N$18:$N$779)</f>
        <v>105</v>
      </c>
      <c r="B122" s="180" t="s">
        <v>241</v>
      </c>
      <c r="C122" s="180" t="s">
        <v>1399</v>
      </c>
      <c r="D122" s="180" t="s">
        <v>42</v>
      </c>
      <c r="E122" s="180" t="s">
        <v>34</v>
      </c>
      <c r="F122" s="180" t="s">
        <v>37</v>
      </c>
      <c r="G122" s="181">
        <f>VLOOKUP(B122,'Full FBS'!$B$18:$M$4306,6,0)</f>
        <v>0</v>
      </c>
      <c r="H122" s="181">
        <f>VLOOKUP(B122,'Full FBS'!$B$18:$M$4306,7,0)</f>
        <v>0</v>
      </c>
      <c r="I122" s="181">
        <f>VLOOKUP(B122,'Full FBS'!$B$18:$M$4306,8,0)</f>
        <v>0</v>
      </c>
      <c r="J122" s="181">
        <f>VLOOKUP(B122,'Full FBS'!$B$18:$M$4306,9,0)</f>
        <v>0</v>
      </c>
      <c r="K122" s="181">
        <f>VLOOKUP(B122,'Full FBS'!$B$18:$M$4306,10,0)</f>
        <v>17</v>
      </c>
      <c r="L122" s="181">
        <f>VLOOKUP(B122,'Full FBS'!$B$18:$M$4306,11,0)</f>
        <v>202</v>
      </c>
      <c r="M122" s="181">
        <f>VLOOKUP(B122,'Full FBS'!$B$18:$M$4306,12,0)</f>
        <v>2</v>
      </c>
      <c r="N122" s="43">
        <f>SUM(G122*$D$8+H122*$D$5+I122*$D$9+J122*$D$6+K122*$D$11+L122*$D$10+M122*$D$7)</f>
        <v>40.700000000000003</v>
      </c>
      <c r="O122" s="97">
        <f>VLOOKUP(B122, 'Full FBS'!$B$18:$P$4999, 14, FALSE)</f>
        <v>1</v>
      </c>
      <c r="P122" s="106">
        <f>SUM((((I122+L122)/1100*0.35)+(J122+M122)/12*0.35)+(K122/70)*0.3)*100</f>
        <v>19.546320346320346</v>
      </c>
      <c r="Q122" s="31"/>
      <c r="R122" s="15"/>
      <c r="S122" s="15"/>
      <c r="T122" s="15"/>
      <c r="U122" s="15"/>
    </row>
    <row r="123" spans="1:21" ht="13.5" customHeight="1">
      <c r="A123" s="41">
        <f>RANK(N123,$N$18:$N$779)</f>
        <v>106</v>
      </c>
      <c r="B123" s="180" t="s">
        <v>230</v>
      </c>
      <c r="C123" s="180" t="s">
        <v>1455</v>
      </c>
      <c r="D123" s="180" t="s">
        <v>42</v>
      </c>
      <c r="E123" s="180" t="s">
        <v>34</v>
      </c>
      <c r="F123" s="180" t="s">
        <v>59</v>
      </c>
      <c r="G123" s="181">
        <f>VLOOKUP(B123,'Full FBS'!$B$18:$M$4306,6,0)</f>
        <v>0</v>
      </c>
      <c r="H123" s="181">
        <f>VLOOKUP(B123,'Full FBS'!$B$18:$M$4306,7,0)</f>
        <v>0</v>
      </c>
      <c r="I123" s="181">
        <f>VLOOKUP(B123,'Full FBS'!$B$18:$M$4306,8,0)</f>
        <v>0</v>
      </c>
      <c r="J123" s="181">
        <f>VLOOKUP(B123,'Full FBS'!$B$18:$M$4306,9,0)</f>
        <v>0</v>
      </c>
      <c r="K123" s="181">
        <f>VLOOKUP(B123,'Full FBS'!$B$18:$M$4306,10,0)</f>
        <v>23</v>
      </c>
      <c r="L123" s="181">
        <f>VLOOKUP(B123,'Full FBS'!$B$18:$M$4306,11,0)</f>
        <v>226</v>
      </c>
      <c r="M123" s="181">
        <f>VLOOKUP(B123,'Full FBS'!$B$18:$M$4306,12,0)</f>
        <v>1</v>
      </c>
      <c r="N123" s="43">
        <f>SUM(G123*$D$8+H123*$D$5+I123*$D$9+J123*$D$6+K123*$D$11+L123*$D$10+M123*$D$7)</f>
        <v>40.1</v>
      </c>
      <c r="O123" s="97">
        <f>VLOOKUP(B123, 'Full FBS'!$B$18:$P$4999, 14, FALSE)</f>
        <v>1</v>
      </c>
      <c r="P123" s="106">
        <f>SUM((((I123+L123)/1100*0.35)+(J123+M123)/12*0.35)+(K123/70)*0.3)*100</f>
        <v>19.964718614718613</v>
      </c>
      <c r="Q123" s="31"/>
      <c r="R123" s="15"/>
      <c r="S123" s="15"/>
      <c r="T123" s="15"/>
      <c r="U123" s="15"/>
    </row>
    <row r="124" spans="1:21" ht="13.5" customHeight="1">
      <c r="A124" s="41">
        <f>RANK(N124,$N$18:$N$779)</f>
        <v>107</v>
      </c>
      <c r="B124" s="180" t="s">
        <v>515</v>
      </c>
      <c r="C124" s="180" t="s">
        <v>1462</v>
      </c>
      <c r="D124" s="180" t="s">
        <v>42</v>
      </c>
      <c r="E124" s="180" t="s">
        <v>34</v>
      </c>
      <c r="F124" s="180" t="s">
        <v>1105</v>
      </c>
      <c r="G124" s="181">
        <f>VLOOKUP(B124,'Full FBS'!$B$18:$M$4306,6,0)</f>
        <v>0</v>
      </c>
      <c r="H124" s="181">
        <f>VLOOKUP(B124,'Full FBS'!$B$18:$M$4306,7,0)</f>
        <v>0</v>
      </c>
      <c r="I124" s="181">
        <f>VLOOKUP(B124,'Full FBS'!$B$18:$M$4306,8,0)</f>
        <v>0</v>
      </c>
      <c r="J124" s="181">
        <f>VLOOKUP(B124,'Full FBS'!$B$18:$M$4306,9,0)</f>
        <v>0</v>
      </c>
      <c r="K124" s="181">
        <f>VLOOKUP(B124,'Full FBS'!$B$18:$M$4306,10,0)</f>
        <v>18</v>
      </c>
      <c r="L124" s="181">
        <f>VLOOKUP(B124,'Full FBS'!$B$18:$M$4306,11,0)</f>
        <v>188</v>
      </c>
      <c r="M124" s="181">
        <f>VLOOKUP(B124,'Full FBS'!$B$18:$M$4306,12,0)</f>
        <v>2</v>
      </c>
      <c r="N124" s="43">
        <f>SUM(G124*$D$8+H124*$D$5+I124*$D$9+J124*$D$6+K124*$D$11+L124*$D$10+M124*$D$7)</f>
        <v>39.799999999999997</v>
      </c>
      <c r="O124" s="97">
        <f>VLOOKUP(B124, 'Full FBS'!$B$18:$P$4999, 14, FALSE)</f>
        <v>1</v>
      </c>
      <c r="P124" s="106">
        <f>SUM((((I124+L124)/1100*0.35)+(J124+M124)/12*0.35)+(K124/70)*0.3)*100</f>
        <v>19.529437229437228</v>
      </c>
      <c r="Q124" s="31"/>
      <c r="R124" s="15"/>
      <c r="S124" s="15"/>
      <c r="T124" s="15"/>
      <c r="U124" s="15"/>
    </row>
    <row r="125" spans="1:21" ht="13.5" customHeight="1">
      <c r="A125" s="41">
        <f>RANK(N125,$N$18:$N$779)</f>
        <v>108</v>
      </c>
      <c r="B125" s="180" t="s">
        <v>187</v>
      </c>
      <c r="C125" s="180" t="s">
        <v>1362</v>
      </c>
      <c r="D125" s="180" t="s">
        <v>42</v>
      </c>
      <c r="E125" s="180" t="s">
        <v>34</v>
      </c>
      <c r="F125" s="180" t="s">
        <v>37</v>
      </c>
      <c r="G125" s="181">
        <f>VLOOKUP(B125,'Full FBS'!$B$18:$M$4306,6,0)</f>
        <v>0</v>
      </c>
      <c r="H125" s="181">
        <f>VLOOKUP(B125,'Full FBS'!$B$18:$M$4306,7,0)</f>
        <v>0</v>
      </c>
      <c r="I125" s="181">
        <f>VLOOKUP(B125,'Full FBS'!$B$18:$M$4306,8,0)</f>
        <v>0</v>
      </c>
      <c r="J125" s="181">
        <f>VLOOKUP(B125,'Full FBS'!$B$18:$M$4306,9,0)</f>
        <v>0</v>
      </c>
      <c r="K125" s="181">
        <f>VLOOKUP(B125,'Full FBS'!$B$18:$M$4306,10,0)</f>
        <v>18</v>
      </c>
      <c r="L125" s="181">
        <f>VLOOKUP(B125,'Full FBS'!$B$18:$M$4306,11,0)</f>
        <v>177</v>
      </c>
      <c r="M125" s="181">
        <f>VLOOKUP(B125,'Full FBS'!$B$18:$M$4306,12,0)</f>
        <v>2</v>
      </c>
      <c r="N125" s="43">
        <f>SUM(G125*$D$8+H125*$D$5+I125*$D$9+J125*$D$6+K125*$D$11+L125*$D$10+M125*$D$7)</f>
        <v>38.700000000000003</v>
      </c>
      <c r="O125" s="97">
        <f>VLOOKUP(B125, 'Full FBS'!$B$18:$P$4999, 14, FALSE)</f>
        <v>1</v>
      </c>
      <c r="P125" s="106">
        <f>SUM((((I125+L125)/1100*0.35)+(J125+M125)/12*0.35)+(K125/70)*0.3)*100</f>
        <v>19.17943722943723</v>
      </c>
      <c r="Q125" s="31"/>
      <c r="R125" s="15"/>
      <c r="S125" s="15"/>
      <c r="T125" s="15"/>
      <c r="U125" s="15"/>
    </row>
    <row r="126" spans="1:21" ht="13.5" customHeight="1">
      <c r="A126" s="41">
        <f>RANK(N126,$N$18:$N$779)</f>
        <v>109</v>
      </c>
      <c r="B126" s="180" t="s">
        <v>1280</v>
      </c>
      <c r="C126" s="180" t="s">
        <v>1460</v>
      </c>
      <c r="D126" s="180" t="s">
        <v>42</v>
      </c>
      <c r="E126" s="180" t="s">
        <v>34</v>
      </c>
      <c r="F126" s="180" t="s">
        <v>41</v>
      </c>
      <c r="G126" s="181">
        <f>VLOOKUP(B126,'Full FBS'!$B$18:$M$4306,6,0)</f>
        <v>0</v>
      </c>
      <c r="H126" s="181">
        <f>VLOOKUP(B126,'Full FBS'!$B$18:$M$4306,7,0)</f>
        <v>0</v>
      </c>
      <c r="I126" s="181">
        <f>VLOOKUP(B126,'Full FBS'!$B$18:$M$4306,8,0)</f>
        <v>0</v>
      </c>
      <c r="J126" s="181">
        <f>VLOOKUP(B126,'Full FBS'!$B$18:$M$4306,9,0)</f>
        <v>0</v>
      </c>
      <c r="K126" s="181">
        <f>VLOOKUP(B126,'Full FBS'!$B$18:$M$4306,10,0)</f>
        <v>17</v>
      </c>
      <c r="L126" s="181">
        <f>VLOOKUP(B126,'Full FBS'!$B$18:$M$4306,11,0)</f>
        <v>181</v>
      </c>
      <c r="M126" s="181">
        <f>VLOOKUP(B126,'Full FBS'!$B$18:$M$4306,12,0)</f>
        <v>2</v>
      </c>
      <c r="N126" s="43">
        <f>SUM(G126*$D$8+H126*$D$5+I126*$D$9+J126*$D$6+K126*$D$11+L126*$D$10+M126*$D$7)</f>
        <v>38.6</v>
      </c>
      <c r="O126" s="97">
        <f>VLOOKUP(B126, 'Full FBS'!$B$18:$P$4999, 14, FALSE)</f>
        <v>1</v>
      </c>
      <c r="P126" s="106">
        <f>SUM((((I126+L126)/1100*0.35)+(J126+M126)/12*0.35)+(K126/70)*0.3)*100</f>
        <v>18.878138528138528</v>
      </c>
      <c r="Q126" s="31"/>
      <c r="R126" s="15"/>
      <c r="S126" s="15"/>
      <c r="T126" s="15"/>
      <c r="U126" s="15"/>
    </row>
    <row r="127" spans="1:21" ht="13.5" customHeight="1">
      <c r="A127" s="41">
        <f>RANK(N127,$N$18:$N$779)</f>
        <v>110</v>
      </c>
      <c r="B127" s="180" t="s">
        <v>1287</v>
      </c>
      <c r="C127" s="180" t="s">
        <v>1418</v>
      </c>
      <c r="D127" s="180" t="s">
        <v>42</v>
      </c>
      <c r="E127" s="180" t="s">
        <v>38</v>
      </c>
      <c r="F127" s="180" t="s">
        <v>1482</v>
      </c>
      <c r="G127" s="181">
        <f>VLOOKUP(B127,'Full FBS'!$B$18:$M$4306,6,0)</f>
        <v>0</v>
      </c>
      <c r="H127" s="181">
        <f>VLOOKUP(B127,'Full FBS'!$B$18:$M$4306,7,0)</f>
        <v>0</v>
      </c>
      <c r="I127" s="181">
        <f>VLOOKUP(B127,'Full FBS'!$B$18:$M$4306,8,0)</f>
        <v>0</v>
      </c>
      <c r="J127" s="181">
        <f>VLOOKUP(B127,'Full FBS'!$B$18:$M$4306,9,0)</f>
        <v>0</v>
      </c>
      <c r="K127" s="181">
        <f>VLOOKUP(B127,'Full FBS'!$B$18:$M$4306,10,0)</f>
        <v>17</v>
      </c>
      <c r="L127" s="181">
        <f>VLOOKUP(B127,'Full FBS'!$B$18:$M$4306,11,0)</f>
        <v>174</v>
      </c>
      <c r="M127" s="181">
        <f>VLOOKUP(B127,'Full FBS'!$B$18:$M$4306,12,0)</f>
        <v>2</v>
      </c>
      <c r="N127" s="43">
        <f>SUM(G127*$D$8+H127*$D$5+I127*$D$9+J127*$D$6+K127*$D$11+L127*$D$10+M127*$D$7)</f>
        <v>37.900000000000006</v>
      </c>
      <c r="O127" s="97">
        <f>VLOOKUP(B127, 'Full FBS'!$B$18:$P$4999, 14, FALSE)</f>
        <v>1</v>
      </c>
      <c r="P127" s="106">
        <f>SUM((((I127+L127)/1100*0.35)+(J127+M127)/12*0.35)+(K127/70)*0.3)*100</f>
        <v>18.655411255411252</v>
      </c>
      <c r="Q127" s="31"/>
      <c r="R127" s="15"/>
      <c r="S127" s="15"/>
      <c r="T127" s="15"/>
      <c r="U127" s="15"/>
    </row>
    <row r="128" spans="1:21" ht="13.5" customHeight="1">
      <c r="A128" s="41">
        <f>RANK(N128,$N$18:$N$779)</f>
        <v>111</v>
      </c>
      <c r="B128" s="180" t="s">
        <v>301</v>
      </c>
      <c r="C128" s="180" t="s">
        <v>1440</v>
      </c>
      <c r="D128" s="180" t="s">
        <v>42</v>
      </c>
      <c r="E128" s="180" t="s">
        <v>38</v>
      </c>
      <c r="F128" s="180" t="s">
        <v>1103</v>
      </c>
      <c r="G128" s="181">
        <f>VLOOKUP(B128,'Full FBS'!$B$18:$M$4306,6,0)</f>
        <v>0</v>
      </c>
      <c r="H128" s="181">
        <f>VLOOKUP(B128,'Full FBS'!$B$18:$M$4306,7,0)</f>
        <v>0</v>
      </c>
      <c r="I128" s="181">
        <f>VLOOKUP(B128,'Full FBS'!$B$18:$M$4306,8,0)</f>
        <v>0</v>
      </c>
      <c r="J128" s="181">
        <f>VLOOKUP(B128,'Full FBS'!$B$18:$M$4306,9,0)</f>
        <v>0</v>
      </c>
      <c r="K128" s="181">
        <f>VLOOKUP(B128,'Full FBS'!$B$18:$M$4306,10,0)</f>
        <v>16</v>
      </c>
      <c r="L128" s="181">
        <f>VLOOKUP(B128,'Full FBS'!$B$18:$M$4306,11,0)</f>
        <v>178</v>
      </c>
      <c r="M128" s="181">
        <f>VLOOKUP(B128,'Full FBS'!$B$18:$M$4306,12,0)</f>
        <v>2</v>
      </c>
      <c r="N128" s="43">
        <f>SUM(G128*$D$8+H128*$D$5+I128*$D$9+J128*$D$6+K128*$D$11+L128*$D$10+M128*$D$7)</f>
        <v>37.799999999999997</v>
      </c>
      <c r="O128" s="97">
        <f>VLOOKUP(B128, 'Full FBS'!$B$18:$P$4999, 14, FALSE)</f>
        <v>1</v>
      </c>
      <c r="P128" s="106">
        <f>SUM((((I128+L128)/1100*0.35)+(J128+M128)/12*0.35)+(K128/70)*0.3)*100</f>
        <v>18.35411255411255</v>
      </c>
      <c r="Q128" s="31"/>
      <c r="R128" s="15"/>
      <c r="S128" s="15"/>
      <c r="T128" s="15"/>
      <c r="U128" s="15"/>
    </row>
    <row r="129" spans="1:21" ht="13.5" customHeight="1">
      <c r="A129" s="41">
        <f>RANK(N129,$N$18:$N$779)</f>
        <v>112</v>
      </c>
      <c r="B129" s="180" t="s">
        <v>707</v>
      </c>
      <c r="C129" s="180" t="s">
        <v>1433</v>
      </c>
      <c r="D129" s="180" t="s">
        <v>42</v>
      </c>
      <c r="E129" s="180" t="s">
        <v>36</v>
      </c>
      <c r="F129" s="180" t="s">
        <v>37</v>
      </c>
      <c r="G129" s="181">
        <f>VLOOKUP(B129,'Full FBS'!$B$18:$M$4306,6,0)</f>
        <v>0</v>
      </c>
      <c r="H129" s="181">
        <f>VLOOKUP(B129,'Full FBS'!$B$18:$M$4306,7,0)</f>
        <v>0</v>
      </c>
      <c r="I129" s="181">
        <f>VLOOKUP(B129,'Full FBS'!$B$18:$M$4306,8,0)</f>
        <v>0</v>
      </c>
      <c r="J129" s="181">
        <f>VLOOKUP(B129,'Full FBS'!$B$18:$M$4306,9,0)</f>
        <v>0</v>
      </c>
      <c r="K129" s="181">
        <f>VLOOKUP(B129,'Full FBS'!$B$18:$M$4306,10,0)</f>
        <v>17</v>
      </c>
      <c r="L129" s="181">
        <f>VLOOKUP(B129,'Full FBS'!$B$18:$M$4306,11,0)</f>
        <v>172</v>
      </c>
      <c r="M129" s="181">
        <f>VLOOKUP(B129,'Full FBS'!$B$18:$M$4306,12,0)</f>
        <v>2</v>
      </c>
      <c r="N129" s="43">
        <f>SUM(G129*$D$8+H129*$D$5+I129*$D$9+J129*$D$6+K129*$D$11+L129*$D$10+M129*$D$7)</f>
        <v>37.700000000000003</v>
      </c>
      <c r="O129" s="97">
        <f>VLOOKUP(B129, 'Full FBS'!$B$18:$P$4999, 14, FALSE)</f>
        <v>1</v>
      </c>
      <c r="P129" s="106">
        <f>SUM((((I129+L129)/1100*0.35)+(J129+M129)/12*0.35)+(K129/70)*0.3)*100</f>
        <v>18.591774891774893</v>
      </c>
      <c r="Q129" s="31"/>
      <c r="R129" s="15"/>
      <c r="S129" s="15"/>
      <c r="T129" s="15"/>
      <c r="U129" s="15"/>
    </row>
    <row r="130" spans="1:21" ht="13.5" customHeight="1">
      <c r="A130" s="41">
        <f>RANK(N130,$N$18:$N$779)</f>
        <v>112</v>
      </c>
      <c r="B130" s="180" t="s">
        <v>1109</v>
      </c>
      <c r="C130" s="180" t="s">
        <v>1400</v>
      </c>
      <c r="D130" s="180" t="s">
        <v>42</v>
      </c>
      <c r="E130" s="180" t="s">
        <v>34</v>
      </c>
      <c r="F130" s="180" t="s">
        <v>41</v>
      </c>
      <c r="G130" s="181">
        <f>VLOOKUP(B130,'Full FBS'!$B$18:$M$4306,6,0)</f>
        <v>0</v>
      </c>
      <c r="H130" s="181">
        <f>VLOOKUP(B130,'Full FBS'!$B$18:$M$4306,7,0)</f>
        <v>0</v>
      </c>
      <c r="I130" s="181">
        <f>VLOOKUP(B130,'Full FBS'!$B$18:$M$4306,8,0)</f>
        <v>0</v>
      </c>
      <c r="J130" s="181">
        <f>VLOOKUP(B130,'Full FBS'!$B$18:$M$4306,9,0)</f>
        <v>0</v>
      </c>
      <c r="K130" s="181">
        <f>VLOOKUP(B130,'Full FBS'!$B$18:$M$4306,10,0)</f>
        <v>18</v>
      </c>
      <c r="L130" s="181">
        <f>VLOOKUP(B130,'Full FBS'!$B$18:$M$4306,11,0)</f>
        <v>167</v>
      </c>
      <c r="M130" s="181">
        <f>VLOOKUP(B130,'Full FBS'!$B$18:$M$4306,12,0)</f>
        <v>2</v>
      </c>
      <c r="N130" s="43">
        <f>SUM(G130*$D$8+H130*$D$5+I130*$D$9+J130*$D$6+K130*$D$11+L130*$D$10+M130*$D$7)</f>
        <v>37.700000000000003</v>
      </c>
      <c r="O130" s="97">
        <f>VLOOKUP(B130, 'Full FBS'!$B$18:$P$4999, 14, FALSE)</f>
        <v>1</v>
      </c>
      <c r="P130" s="106">
        <f>SUM((((I130+L130)/1100*0.35)+(J130+M130)/12*0.35)+(K130/70)*0.3)*100</f>
        <v>18.861255411255414</v>
      </c>
      <c r="Q130" s="31"/>
      <c r="R130" s="15"/>
      <c r="S130" s="15"/>
      <c r="T130" s="15"/>
      <c r="U130" s="15"/>
    </row>
    <row r="131" spans="1:21" ht="13.5" customHeight="1">
      <c r="A131" s="41">
        <f>RANK(N131,$N$18:$N$779)</f>
        <v>114</v>
      </c>
      <c r="B131" s="180" t="s">
        <v>992</v>
      </c>
      <c r="C131" s="180" t="s">
        <v>1467</v>
      </c>
      <c r="D131" s="180" t="s">
        <v>42</v>
      </c>
      <c r="E131" s="180" t="s">
        <v>38</v>
      </c>
      <c r="F131" s="180" t="s">
        <v>57</v>
      </c>
      <c r="G131" s="181">
        <f>VLOOKUP(B131,'Full FBS'!$B$18:$M$4306,6,0)</f>
        <v>0</v>
      </c>
      <c r="H131" s="181">
        <f>VLOOKUP(B131,'Full FBS'!$B$18:$M$4306,7,0)</f>
        <v>0</v>
      </c>
      <c r="I131" s="181">
        <f>VLOOKUP(B131,'Full FBS'!$B$18:$M$4306,8,0)</f>
        <v>0</v>
      </c>
      <c r="J131" s="181">
        <f>VLOOKUP(B131,'Full FBS'!$B$18:$M$4306,9,0)</f>
        <v>0</v>
      </c>
      <c r="K131" s="181">
        <f>VLOOKUP(B131,'Full FBS'!$B$18:$M$4306,10,0)</f>
        <v>20</v>
      </c>
      <c r="L131" s="181">
        <f>VLOOKUP(B131,'Full FBS'!$B$18:$M$4306,11,0)</f>
        <v>211</v>
      </c>
      <c r="M131" s="181">
        <f>VLOOKUP(B131,'Full FBS'!$B$18:$M$4306,12,0)</f>
        <v>1</v>
      </c>
      <c r="N131" s="43">
        <f>SUM(G131*$D$8+H131*$D$5+I131*$D$9+J131*$D$6+K131*$D$11+L131*$D$10+M131*$D$7)</f>
        <v>37.1</v>
      </c>
      <c r="O131" s="97">
        <f>VLOOKUP(B131, 'Full FBS'!$B$18:$P$4999, 14, FALSE)</f>
        <v>1</v>
      </c>
      <c r="P131" s="106">
        <f>SUM((((I131+L131)/1100*0.35)+(J131+M131)/12*0.35)+(K131/70)*0.3)*100</f>
        <v>18.201731601731598</v>
      </c>
      <c r="Q131" s="31"/>
      <c r="R131" s="15"/>
      <c r="S131" s="15"/>
      <c r="T131" s="15"/>
      <c r="U131" s="15"/>
    </row>
    <row r="132" spans="1:21" ht="13.5" customHeight="1">
      <c r="A132" s="41">
        <f>RANK(N132,$N$18:$N$779)</f>
        <v>115</v>
      </c>
      <c r="B132" s="180" t="s">
        <v>325</v>
      </c>
      <c r="C132" s="180" t="s">
        <v>1394</v>
      </c>
      <c r="D132" s="180" t="s">
        <v>42</v>
      </c>
      <c r="E132" s="180" t="s">
        <v>38</v>
      </c>
      <c r="F132" s="180" t="s">
        <v>52</v>
      </c>
      <c r="G132" s="181">
        <f>VLOOKUP(B132,'Full FBS'!$B$18:$M$4306,6,0)</f>
        <v>0</v>
      </c>
      <c r="H132" s="181">
        <f>VLOOKUP(B132,'Full FBS'!$B$18:$M$4306,7,0)</f>
        <v>0</v>
      </c>
      <c r="I132" s="181">
        <f>VLOOKUP(B132,'Full FBS'!$B$18:$M$4306,8,0)</f>
        <v>0</v>
      </c>
      <c r="J132" s="181">
        <f>VLOOKUP(B132,'Full FBS'!$B$18:$M$4306,9,0)</f>
        <v>0</v>
      </c>
      <c r="K132" s="181">
        <f>VLOOKUP(B132,'Full FBS'!$B$18:$M$4306,10,0)</f>
        <v>14</v>
      </c>
      <c r="L132" s="181">
        <f>VLOOKUP(B132,'Full FBS'!$B$18:$M$4306,11,0)</f>
        <v>177</v>
      </c>
      <c r="M132" s="181">
        <f>VLOOKUP(B132,'Full FBS'!$B$18:$M$4306,12,0)</f>
        <v>2</v>
      </c>
      <c r="N132" s="43">
        <f>SUM(G132*$D$8+H132*$D$5+I132*$D$9+J132*$D$6+K132*$D$11+L132*$D$10+M132*$D$7)</f>
        <v>36.700000000000003</v>
      </c>
      <c r="O132" s="97">
        <f>VLOOKUP(B132, 'Full FBS'!$B$18:$P$4999, 14, FALSE)</f>
        <v>1</v>
      </c>
      <c r="P132" s="106">
        <f>SUM((((I132+L132)/1100*0.35)+(J132+M132)/12*0.35)+(K132/70)*0.3)*100</f>
        <v>17.465151515151515</v>
      </c>
      <c r="Q132" s="31"/>
      <c r="R132" s="15"/>
      <c r="S132" s="15"/>
      <c r="T132" s="15"/>
      <c r="U132" s="15"/>
    </row>
    <row r="133" spans="1:21" ht="13.5" customHeight="1">
      <c r="A133" s="41">
        <f>RANK(N133,$N$18:$N$779)</f>
        <v>116</v>
      </c>
      <c r="B133" s="180" t="s">
        <v>574</v>
      </c>
      <c r="C133" s="180" t="s">
        <v>135</v>
      </c>
      <c r="D133" s="180" t="s">
        <v>42</v>
      </c>
      <c r="E133" s="180" t="s">
        <v>34</v>
      </c>
      <c r="F133" s="180" t="s">
        <v>35</v>
      </c>
      <c r="G133" s="181">
        <f>VLOOKUP(B133,'Full FBS'!$B$18:$M$4306,6,0)</f>
        <v>0</v>
      </c>
      <c r="H133" s="181">
        <f>VLOOKUP(B133,'Full FBS'!$B$18:$M$4306,7,0)</f>
        <v>0</v>
      </c>
      <c r="I133" s="181">
        <f>VLOOKUP(B133,'Full FBS'!$B$18:$M$4306,8,0)</f>
        <v>0</v>
      </c>
      <c r="J133" s="181">
        <f>VLOOKUP(B133,'Full FBS'!$B$18:$M$4306,9,0)</f>
        <v>0</v>
      </c>
      <c r="K133" s="181">
        <f>VLOOKUP(B133,'Full FBS'!$B$18:$M$4306,10,0)</f>
        <v>20</v>
      </c>
      <c r="L133" s="181">
        <f>VLOOKUP(B133,'Full FBS'!$B$18:$M$4306,11,0)</f>
        <v>206</v>
      </c>
      <c r="M133" s="181">
        <f>VLOOKUP(B133,'Full FBS'!$B$18:$M$4306,12,0)</f>
        <v>1</v>
      </c>
      <c r="N133" s="43">
        <f>SUM(G133*$D$8+H133*$D$5+I133*$D$9+J133*$D$6+K133*$D$11+L133*$D$10+M133*$D$7)</f>
        <v>36.6</v>
      </c>
      <c r="O133" s="97">
        <f>VLOOKUP(B133, 'Full FBS'!$B$18:$P$4999, 14, FALSE)</f>
        <v>1</v>
      </c>
      <c r="P133" s="106">
        <f>SUM((((I133+L133)/1100*0.35)+(J133+M133)/12*0.35)+(K133/70)*0.3)*100</f>
        <v>18.042640692640692</v>
      </c>
      <c r="Q133" s="31"/>
      <c r="R133" s="15"/>
      <c r="S133" s="15"/>
      <c r="T133" s="15"/>
      <c r="U133" s="15"/>
    </row>
    <row r="134" spans="1:21" ht="13.5" customHeight="1">
      <c r="A134" s="41">
        <f>RANK(N134,$N$18:$N$779)</f>
        <v>117</v>
      </c>
      <c r="B134" s="180" t="s">
        <v>1305</v>
      </c>
      <c r="C134" s="180" t="s">
        <v>56</v>
      </c>
      <c r="D134" s="180" t="s">
        <v>42</v>
      </c>
      <c r="E134" s="180" t="s">
        <v>38</v>
      </c>
      <c r="F134" s="180" t="s">
        <v>1103</v>
      </c>
      <c r="G134" s="181">
        <f>VLOOKUP(B134,'Full FBS'!$B$18:$M$4306,6,0)</f>
        <v>0</v>
      </c>
      <c r="H134" s="181">
        <f>VLOOKUP(B134,'Full FBS'!$B$18:$M$4306,7,0)</f>
        <v>0</v>
      </c>
      <c r="I134" s="181">
        <f>VLOOKUP(B134,'Full FBS'!$B$18:$M$4306,8,0)</f>
        <v>0</v>
      </c>
      <c r="J134" s="181">
        <f>VLOOKUP(B134,'Full FBS'!$B$18:$M$4306,9,0)</f>
        <v>0</v>
      </c>
      <c r="K134" s="181">
        <f>VLOOKUP(B134,'Full FBS'!$B$18:$M$4306,10,0)</f>
        <v>15</v>
      </c>
      <c r="L134" s="181">
        <f>VLOOKUP(B134,'Full FBS'!$B$18:$M$4306,11,0)</f>
        <v>166</v>
      </c>
      <c r="M134" s="181">
        <f>VLOOKUP(B134,'Full FBS'!$B$18:$M$4306,12,0)</f>
        <v>2</v>
      </c>
      <c r="N134" s="43">
        <f>SUM(G134*$D$8+H134*$D$5+I134*$D$9+J134*$D$6+K134*$D$11+L134*$D$10+M134*$D$7)</f>
        <v>36.1</v>
      </c>
      <c r="O134" s="97">
        <f>VLOOKUP(B134, 'Full FBS'!$B$18:$P$4999, 14, FALSE)</f>
        <v>1</v>
      </c>
      <c r="P134" s="106">
        <f>SUM((((I134+L134)/1100*0.35)+(J134+M134)/12*0.35)+(K134/70)*0.3)*100</f>
        <v>17.54372294372294</v>
      </c>
      <c r="Q134" s="31"/>
      <c r="R134" s="15"/>
      <c r="S134" s="15"/>
      <c r="T134" s="15"/>
      <c r="U134" s="15"/>
    </row>
    <row r="135" spans="1:21" ht="13.5" customHeight="1">
      <c r="A135" s="41">
        <f>RANK(N135,$N$18:$N$779)</f>
        <v>118</v>
      </c>
      <c r="B135" s="180" t="s">
        <v>852</v>
      </c>
      <c r="C135" s="180" t="s">
        <v>1398</v>
      </c>
      <c r="D135" s="180" t="s">
        <v>42</v>
      </c>
      <c r="E135" s="180" t="s">
        <v>36</v>
      </c>
      <c r="F135" s="180" t="s">
        <v>41</v>
      </c>
      <c r="G135" s="181">
        <f>VLOOKUP(B135,'Full FBS'!$B$18:$M$4306,6,0)</f>
        <v>0</v>
      </c>
      <c r="H135" s="181">
        <f>VLOOKUP(B135,'Full FBS'!$B$18:$M$4306,7,0)</f>
        <v>0</v>
      </c>
      <c r="I135" s="181">
        <f>VLOOKUP(B135,'Full FBS'!$B$18:$M$4306,8,0)</f>
        <v>0</v>
      </c>
      <c r="J135" s="181">
        <f>VLOOKUP(B135,'Full FBS'!$B$18:$M$4306,9,0)</f>
        <v>0</v>
      </c>
      <c r="K135" s="181">
        <f>VLOOKUP(B135,'Full FBS'!$B$18:$M$4306,10,0)</f>
        <v>14</v>
      </c>
      <c r="L135" s="181">
        <f>VLOOKUP(B135,'Full FBS'!$B$18:$M$4306,11,0)</f>
        <v>169</v>
      </c>
      <c r="M135" s="181">
        <f>VLOOKUP(B135,'Full FBS'!$B$18:$M$4306,12,0)</f>
        <v>2</v>
      </c>
      <c r="N135" s="43">
        <f>SUM(G135*$D$8+H135*$D$5+I135*$D$9+J135*$D$6+K135*$D$11+L135*$D$10+M135*$D$7)</f>
        <v>35.900000000000006</v>
      </c>
      <c r="O135" s="97">
        <f>VLOOKUP(B135, 'Full FBS'!$B$18:$P$4999, 14, FALSE)</f>
        <v>1</v>
      </c>
      <c r="P135" s="106">
        <f>SUM((((I135+L135)/1100*0.35)+(J135+M135)/12*0.35)+(K135/70)*0.3)*100</f>
        <v>17.210606060606061</v>
      </c>
      <c r="Q135" s="31"/>
      <c r="R135" s="15"/>
      <c r="S135" s="15"/>
      <c r="T135" s="15"/>
      <c r="U135" s="15"/>
    </row>
    <row r="136" spans="1:21" ht="13.5" customHeight="1">
      <c r="A136" s="41">
        <f>RANK(N136,$N$18:$N$779)</f>
        <v>119</v>
      </c>
      <c r="B136" s="180" t="s">
        <v>704</v>
      </c>
      <c r="C136" s="180" t="s">
        <v>1429</v>
      </c>
      <c r="D136" s="180" t="s">
        <v>42</v>
      </c>
      <c r="E136" s="180" t="s">
        <v>34</v>
      </c>
      <c r="F136" s="180" t="s">
        <v>35</v>
      </c>
      <c r="G136" s="181">
        <f>VLOOKUP(B136,'Full FBS'!$B$18:$M$4306,6,0)</f>
        <v>0</v>
      </c>
      <c r="H136" s="181">
        <f>VLOOKUP(B136,'Full FBS'!$B$18:$M$4306,7,0)</f>
        <v>0</v>
      </c>
      <c r="I136" s="181">
        <f>VLOOKUP(B136,'Full FBS'!$B$18:$M$4306,8,0)</f>
        <v>0</v>
      </c>
      <c r="J136" s="181">
        <f>VLOOKUP(B136,'Full FBS'!$B$18:$M$4306,9,0)</f>
        <v>0</v>
      </c>
      <c r="K136" s="181">
        <f>VLOOKUP(B136,'Full FBS'!$B$18:$M$4306,10,0)</f>
        <v>15</v>
      </c>
      <c r="L136" s="181">
        <f>VLOOKUP(B136,'Full FBS'!$B$18:$M$4306,11,0)</f>
        <v>162</v>
      </c>
      <c r="M136" s="181">
        <f>VLOOKUP(B136,'Full FBS'!$B$18:$M$4306,12,0)</f>
        <v>2</v>
      </c>
      <c r="N136" s="43">
        <f>SUM(G136*$D$8+H136*$D$5+I136*$D$9+J136*$D$6+K136*$D$11+L136*$D$10+M136*$D$7)</f>
        <v>35.700000000000003</v>
      </c>
      <c r="O136" s="97">
        <f>VLOOKUP(B136, 'Full FBS'!$B$18:$P$4999, 14, FALSE)</f>
        <v>1</v>
      </c>
      <c r="P136" s="106">
        <f>SUM((((I136+L136)/1100*0.35)+(J136+M136)/12*0.35)+(K136/70)*0.3)*100</f>
        <v>17.416450216450215</v>
      </c>
      <c r="Q136" s="31"/>
      <c r="R136" s="15"/>
      <c r="S136" s="15"/>
      <c r="T136" s="15"/>
      <c r="U136" s="15"/>
    </row>
    <row r="137" spans="1:21" ht="13.5" customHeight="1">
      <c r="A137" s="41">
        <f>RANK(N137,$N$18:$N$779)</f>
        <v>120</v>
      </c>
      <c r="B137" s="180" t="s">
        <v>79</v>
      </c>
      <c r="C137" s="180" t="s">
        <v>1439</v>
      </c>
      <c r="D137" s="180" t="s">
        <v>42</v>
      </c>
      <c r="E137" s="180" t="s">
        <v>34</v>
      </c>
      <c r="F137" s="180" t="s">
        <v>1482</v>
      </c>
      <c r="G137" s="181">
        <f>VLOOKUP(B137,'Full FBS'!$B$18:$M$4306,6,0)</f>
        <v>0</v>
      </c>
      <c r="H137" s="181">
        <f>VLOOKUP(B137,'Full FBS'!$B$18:$M$4306,7,0)</f>
        <v>0</v>
      </c>
      <c r="I137" s="181">
        <f>VLOOKUP(B137,'Full FBS'!$B$18:$M$4306,8,0)</f>
        <v>0</v>
      </c>
      <c r="J137" s="181">
        <f>VLOOKUP(B137,'Full FBS'!$B$18:$M$4306,9,0)</f>
        <v>0</v>
      </c>
      <c r="K137" s="181">
        <f>VLOOKUP(B137,'Full FBS'!$B$18:$M$4306,10,0)</f>
        <v>13</v>
      </c>
      <c r="L137" s="181">
        <f>VLOOKUP(B137,'Full FBS'!$B$18:$M$4306,11,0)</f>
        <v>169</v>
      </c>
      <c r="M137" s="181">
        <f>VLOOKUP(B137,'Full FBS'!$B$18:$M$4306,12,0)</f>
        <v>2</v>
      </c>
      <c r="N137" s="43">
        <f>SUM(G137*$D$8+H137*$D$5+I137*$D$9+J137*$D$6+K137*$D$11+L137*$D$10+M137*$D$7)</f>
        <v>35.400000000000006</v>
      </c>
      <c r="O137" s="97">
        <f>VLOOKUP(B137, 'Full FBS'!$B$18:$P$4999, 14, FALSE)</f>
        <v>1</v>
      </c>
      <c r="P137" s="106">
        <f>SUM((((I137+L137)/1100*0.35)+(J137+M137)/12*0.35)+(K137/70)*0.3)*100</f>
        <v>16.78203463203463</v>
      </c>
      <c r="Q137" s="31"/>
      <c r="R137" s="15"/>
      <c r="S137" s="15"/>
      <c r="T137" s="15"/>
      <c r="U137" s="15"/>
    </row>
    <row r="138" spans="1:21" ht="13.5" customHeight="1">
      <c r="A138" s="41">
        <f>RANK(N138,$N$18:$N$779)</f>
        <v>121</v>
      </c>
      <c r="B138" s="180" t="s">
        <v>923</v>
      </c>
      <c r="C138" s="180" t="s">
        <v>1445</v>
      </c>
      <c r="D138" s="180" t="s">
        <v>42</v>
      </c>
      <c r="E138" s="180" t="s">
        <v>34</v>
      </c>
      <c r="F138" s="180" t="s">
        <v>41</v>
      </c>
      <c r="G138" s="181">
        <f>VLOOKUP(B138,'Full FBS'!$B$18:$M$4306,6,0)</f>
        <v>0</v>
      </c>
      <c r="H138" s="181">
        <f>VLOOKUP(B138,'Full FBS'!$B$18:$M$4306,7,0)</f>
        <v>0</v>
      </c>
      <c r="I138" s="181">
        <f>VLOOKUP(B138,'Full FBS'!$B$18:$M$4306,8,0)</f>
        <v>0</v>
      </c>
      <c r="J138" s="181">
        <f>VLOOKUP(B138,'Full FBS'!$B$18:$M$4306,9,0)</f>
        <v>0</v>
      </c>
      <c r="K138" s="181">
        <f>VLOOKUP(B138,'Full FBS'!$B$18:$M$4306,10,0)</f>
        <v>18</v>
      </c>
      <c r="L138" s="181">
        <f>VLOOKUP(B138,'Full FBS'!$B$18:$M$4306,11,0)</f>
        <v>187</v>
      </c>
      <c r="M138" s="181">
        <f>VLOOKUP(B138,'Full FBS'!$B$18:$M$4306,12,0)</f>
        <v>1</v>
      </c>
      <c r="N138" s="43">
        <f>SUM(G138*$D$8+H138*$D$5+I138*$D$9+J138*$D$6+K138*$D$11+L138*$D$10+M138*$D$7)</f>
        <v>33.700000000000003</v>
      </c>
      <c r="O138" s="97">
        <f>VLOOKUP(B138, 'Full FBS'!$B$18:$P$4999, 14, FALSE)</f>
        <v>1</v>
      </c>
      <c r="P138" s="106">
        <f>SUM((((I138+L138)/1100*0.35)+(J138+M138)/12*0.35)+(K138/70)*0.3)*100</f>
        <v>16.580952380952379</v>
      </c>
      <c r="Q138" s="31"/>
      <c r="R138" s="15"/>
      <c r="S138" s="15"/>
      <c r="T138" s="15"/>
      <c r="U138" s="15"/>
    </row>
    <row r="139" spans="1:21" ht="13.5" customHeight="1">
      <c r="A139" s="41">
        <f>RANK(N139,$N$18:$N$779)</f>
        <v>121</v>
      </c>
      <c r="B139" s="207" t="s">
        <v>1532</v>
      </c>
      <c r="C139" s="207" t="s">
        <v>1378</v>
      </c>
      <c r="D139" s="207" t="s">
        <v>42</v>
      </c>
      <c r="E139" s="207" t="s">
        <v>38</v>
      </c>
      <c r="F139" s="207" t="s">
        <v>1106</v>
      </c>
      <c r="G139" s="181">
        <f>VLOOKUP(B139,'Full FBS'!$B$18:$M$4306,6,0)</f>
        <v>0</v>
      </c>
      <c r="H139" s="181">
        <f>VLOOKUP(B139,'Full FBS'!$B$18:$M$4306,7,0)</f>
        <v>0</v>
      </c>
      <c r="I139" s="181">
        <f>VLOOKUP(B139,'Full FBS'!$B$18:$M$4306,8,0)</f>
        <v>0</v>
      </c>
      <c r="J139" s="181">
        <f>VLOOKUP(B139,'Full FBS'!$B$18:$M$4306,9,0)</f>
        <v>0</v>
      </c>
      <c r="K139" s="181">
        <f>VLOOKUP(B139,'Full FBS'!$B$18:$M$4306,10,0)</f>
        <v>19</v>
      </c>
      <c r="L139" s="181">
        <f>VLOOKUP(B139,'Full FBS'!$B$18:$M$4306,11,0)</f>
        <v>182</v>
      </c>
      <c r="M139" s="181">
        <f>VLOOKUP(B139,'Full FBS'!$B$18:$M$4306,12,0)</f>
        <v>1</v>
      </c>
      <c r="N139" s="43">
        <f>SUM(G139*$D$8+H139*$D$5+I139*$D$9+J139*$D$6+K139*$D$11+L139*$D$10+M139*$D$7)</f>
        <v>33.700000000000003</v>
      </c>
      <c r="O139" s="97">
        <f>VLOOKUP(B139, 'Full FBS'!$B$18:$P$4999, 14, FALSE)</f>
        <v>1</v>
      </c>
      <c r="P139" s="106"/>
      <c r="Q139" s="31"/>
      <c r="R139" s="15"/>
      <c r="S139" s="15"/>
      <c r="T139" s="15"/>
      <c r="U139" s="15"/>
    </row>
    <row r="140" spans="1:21" ht="13.5" customHeight="1">
      <c r="A140" s="41">
        <f>RANK(N140,$N$18:$N$779)</f>
        <v>123</v>
      </c>
      <c r="B140" s="180" t="s">
        <v>1294</v>
      </c>
      <c r="C140" s="180" t="s">
        <v>1441</v>
      </c>
      <c r="D140" s="180" t="s">
        <v>42</v>
      </c>
      <c r="E140" s="180" t="s">
        <v>34</v>
      </c>
      <c r="F140" s="180" t="s">
        <v>52</v>
      </c>
      <c r="G140" s="181">
        <f>VLOOKUP(B140,'Full FBS'!$B$18:$M$4306,6,0)</f>
        <v>0</v>
      </c>
      <c r="H140" s="181">
        <f>VLOOKUP(B140,'Full FBS'!$B$18:$M$4306,7,0)</f>
        <v>0</v>
      </c>
      <c r="I140" s="181">
        <f>VLOOKUP(B140,'Full FBS'!$B$18:$M$4306,8,0)</f>
        <v>0</v>
      </c>
      <c r="J140" s="181">
        <f>VLOOKUP(B140,'Full FBS'!$B$18:$M$4306,9,0)</f>
        <v>0</v>
      </c>
      <c r="K140" s="181">
        <f>VLOOKUP(B140,'Full FBS'!$B$18:$M$4306,10,0)</f>
        <v>14</v>
      </c>
      <c r="L140" s="181">
        <f>VLOOKUP(B140,'Full FBS'!$B$18:$M$4306,11,0)</f>
        <v>206</v>
      </c>
      <c r="M140" s="181">
        <f>VLOOKUP(B140,'Full FBS'!$B$18:$M$4306,12,0)</f>
        <v>1</v>
      </c>
      <c r="N140" s="43">
        <f>SUM(G140*$D$8+H140*$D$5+I140*$D$9+J140*$D$6+K140*$D$11+L140*$D$10+M140*$D$7)</f>
        <v>33.6</v>
      </c>
      <c r="O140" s="97">
        <f>VLOOKUP(B140, 'Full FBS'!$B$18:$P$4999, 14, FALSE)</f>
        <v>1</v>
      </c>
      <c r="P140" s="106">
        <f>SUM((((I140+L140)/1100*0.35)+(J140+M140)/12*0.35)+(K140/70)*0.3)*100</f>
        <v>15.471212121212119</v>
      </c>
      <c r="Q140" s="31"/>
      <c r="R140" s="15"/>
      <c r="S140" s="15"/>
      <c r="T140" s="15"/>
      <c r="U140" s="15"/>
    </row>
    <row r="141" spans="1:21" ht="13.5" customHeight="1">
      <c r="A141" s="41">
        <f>RANK(N141,$N$18:$N$779)</f>
        <v>124</v>
      </c>
      <c r="B141" s="180" t="s">
        <v>1054</v>
      </c>
      <c r="C141" s="180" t="s">
        <v>1391</v>
      </c>
      <c r="D141" s="180" t="s">
        <v>42</v>
      </c>
      <c r="E141" s="180" t="s">
        <v>38</v>
      </c>
      <c r="F141" s="180" t="s">
        <v>35</v>
      </c>
      <c r="G141" s="181">
        <f>VLOOKUP(B141,'Full FBS'!$B$18:$M$4306,6,0)</f>
        <v>0</v>
      </c>
      <c r="H141" s="181">
        <f>VLOOKUP(B141,'Full FBS'!$B$18:$M$4306,7,0)</f>
        <v>0</v>
      </c>
      <c r="I141" s="181">
        <f>VLOOKUP(B141,'Full FBS'!$B$18:$M$4306,8,0)</f>
        <v>0</v>
      </c>
      <c r="J141" s="181">
        <f>VLOOKUP(B141,'Full FBS'!$B$18:$M$4306,9,0)</f>
        <v>0</v>
      </c>
      <c r="K141" s="181">
        <f>VLOOKUP(B141,'Full FBS'!$B$18:$M$4306,10,0)</f>
        <v>14</v>
      </c>
      <c r="L141" s="181">
        <f>VLOOKUP(B141,'Full FBS'!$B$18:$M$4306,11,0)</f>
        <v>134</v>
      </c>
      <c r="M141" s="181">
        <f>VLOOKUP(B141,'Full FBS'!$B$18:$M$4306,12,0)</f>
        <v>2</v>
      </c>
      <c r="N141" s="43">
        <f>SUM(G141*$D$8+H141*$D$5+I141*$D$9+J141*$D$6+K141*$D$11+L141*$D$10+M141*$D$7)</f>
        <v>32.4</v>
      </c>
      <c r="O141" s="97">
        <f>VLOOKUP(B141, 'Full FBS'!$B$18:$P$4999, 14, FALSE)</f>
        <v>1</v>
      </c>
      <c r="P141" s="106">
        <f>SUM((((I141+L141)/1100*0.35)+(J141+M141)/12*0.35)+(K141/70)*0.3)*100</f>
        <v>16.096969696969694</v>
      </c>
      <c r="Q141" s="31"/>
      <c r="R141" s="15"/>
      <c r="S141" s="15"/>
      <c r="T141" s="15"/>
      <c r="U141" s="15"/>
    </row>
    <row r="142" spans="1:21" ht="13.5" customHeight="1">
      <c r="A142" s="41">
        <f>RANK(N142,$N$18:$N$779)</f>
        <v>125</v>
      </c>
      <c r="B142" s="180" t="s">
        <v>282</v>
      </c>
      <c r="C142" s="180" t="s">
        <v>1396</v>
      </c>
      <c r="D142" s="180" t="s">
        <v>42</v>
      </c>
      <c r="E142" s="180" t="s">
        <v>34</v>
      </c>
      <c r="F142" s="180" t="s">
        <v>37</v>
      </c>
      <c r="G142" s="181">
        <f>VLOOKUP(B142,'Full FBS'!$B$18:$M$4306,6,0)</f>
        <v>0</v>
      </c>
      <c r="H142" s="181">
        <f>VLOOKUP(B142,'Full FBS'!$B$18:$M$4306,7,0)</f>
        <v>0</v>
      </c>
      <c r="I142" s="181">
        <f>VLOOKUP(B142,'Full FBS'!$B$18:$M$4306,8,0)</f>
        <v>0</v>
      </c>
      <c r="J142" s="181">
        <f>VLOOKUP(B142,'Full FBS'!$B$18:$M$4306,9,0)</f>
        <v>0</v>
      </c>
      <c r="K142" s="181">
        <f>VLOOKUP(B142,'Full FBS'!$B$18:$M$4306,10,0)</f>
        <v>14</v>
      </c>
      <c r="L142" s="181">
        <f>VLOOKUP(B142,'Full FBS'!$B$18:$M$4306,11,0)</f>
        <v>133</v>
      </c>
      <c r="M142" s="181">
        <f>VLOOKUP(B142,'Full FBS'!$B$18:$M$4306,12,0)</f>
        <v>2</v>
      </c>
      <c r="N142" s="43">
        <f>SUM(G142*$D$8+H142*$D$5+I142*$D$9+J142*$D$6+K142*$D$11+L142*$D$10+M142*$D$7)</f>
        <v>32.299999999999997</v>
      </c>
      <c r="O142" s="97">
        <f>VLOOKUP(B142, 'Full FBS'!$B$18:$P$4999, 14, FALSE)</f>
        <v>1</v>
      </c>
      <c r="P142" s="106">
        <f>SUM((((I142+L142)/1100*0.35)+(J142+M142)/12*0.35)+(K142/70)*0.3)*100</f>
        <v>16.065151515151516</v>
      </c>
      <c r="Q142" s="31"/>
      <c r="R142" s="15"/>
      <c r="S142" s="15"/>
      <c r="T142" s="15"/>
      <c r="U142" s="15"/>
    </row>
    <row r="143" spans="1:21" ht="13.5" customHeight="1">
      <c r="A143" s="41">
        <f>RANK(N143,$N$18:$N$779)</f>
        <v>126</v>
      </c>
      <c r="B143" s="180" t="s">
        <v>601</v>
      </c>
      <c r="C143" s="180" t="s">
        <v>1373</v>
      </c>
      <c r="D143" s="180" t="s">
        <v>42</v>
      </c>
      <c r="E143" s="180" t="s">
        <v>34</v>
      </c>
      <c r="F143" s="180" t="s">
        <v>35</v>
      </c>
      <c r="G143" s="181">
        <f>VLOOKUP(B143,'Full FBS'!$B$18:$M$4306,6,0)</f>
        <v>0</v>
      </c>
      <c r="H143" s="181">
        <f>VLOOKUP(B143,'Full FBS'!$B$18:$M$4306,7,0)</f>
        <v>0</v>
      </c>
      <c r="I143" s="181">
        <f>VLOOKUP(B143,'Full FBS'!$B$18:$M$4306,8,0)</f>
        <v>0</v>
      </c>
      <c r="J143" s="181">
        <f>VLOOKUP(B143,'Full FBS'!$B$18:$M$4306,9,0)</f>
        <v>0</v>
      </c>
      <c r="K143" s="181">
        <f>VLOOKUP(B143,'Full FBS'!$B$18:$M$4306,10,0)</f>
        <v>14</v>
      </c>
      <c r="L143" s="181">
        <f>VLOOKUP(B143,'Full FBS'!$B$18:$M$4306,11,0)</f>
        <v>129</v>
      </c>
      <c r="M143" s="181">
        <f>VLOOKUP(B143,'Full FBS'!$B$18:$M$4306,12,0)</f>
        <v>2</v>
      </c>
      <c r="N143" s="43">
        <f>SUM(G143*$D$8+H143*$D$5+I143*$D$9+J143*$D$6+K143*$D$11+L143*$D$10+M143*$D$7)</f>
        <v>31.9</v>
      </c>
      <c r="O143" s="97">
        <f>VLOOKUP(B143, 'Full FBS'!$B$18:$P$4999, 14, FALSE)</f>
        <v>1</v>
      </c>
      <c r="P143" s="106">
        <f>SUM((((I143+L143)/1100*0.35)+(J143+M143)/12*0.35)+(K143/70)*0.3)*100</f>
        <v>15.937878787878788</v>
      </c>
      <c r="Q143" s="31"/>
      <c r="R143" s="15"/>
      <c r="S143" s="15"/>
      <c r="T143" s="15"/>
      <c r="U143" s="15"/>
    </row>
    <row r="144" spans="1:21" ht="13.5" customHeight="1">
      <c r="A144" s="41">
        <f>RANK(N144,$N$18:$N$779)</f>
        <v>127</v>
      </c>
      <c r="B144" s="180" t="s">
        <v>377</v>
      </c>
      <c r="C144" s="180" t="s">
        <v>1464</v>
      </c>
      <c r="D144" s="180" t="s">
        <v>42</v>
      </c>
      <c r="E144" s="180" t="s">
        <v>38</v>
      </c>
      <c r="F144" s="207" t="s">
        <v>1482</v>
      </c>
      <c r="G144" s="181">
        <f>VLOOKUP(B144,'Full FBS'!$B$18:$M$4306,6,0)</f>
        <v>0</v>
      </c>
      <c r="H144" s="181">
        <f>VLOOKUP(B144,'Full FBS'!$B$18:$M$4306,7,0)</f>
        <v>0</v>
      </c>
      <c r="I144" s="181">
        <f>VLOOKUP(B144,'Full FBS'!$B$18:$M$4306,8,0)</f>
        <v>0</v>
      </c>
      <c r="J144" s="181">
        <f>VLOOKUP(B144,'Full FBS'!$B$18:$M$4306,9,0)</f>
        <v>0</v>
      </c>
      <c r="K144" s="181">
        <f>VLOOKUP(B144,'Full FBS'!$B$18:$M$4306,10,0)</f>
        <v>16</v>
      </c>
      <c r="L144" s="181">
        <f>VLOOKUP(B144,'Full FBS'!$B$18:$M$4306,11,0)</f>
        <v>176</v>
      </c>
      <c r="M144" s="181">
        <f>VLOOKUP(B144,'Full FBS'!$B$18:$M$4306,12,0)</f>
        <v>1</v>
      </c>
      <c r="N144" s="43">
        <f>SUM(G144*$D$8+H144*$D$5+I144*$D$9+J144*$D$6+K144*$D$11+L144*$D$10+M144*$D$7)</f>
        <v>31.6</v>
      </c>
      <c r="O144" s="97">
        <f>VLOOKUP(B144, 'Full FBS'!$B$18:$P$4999, 14, FALSE)</f>
        <v>1</v>
      </c>
      <c r="P144" s="106">
        <f>SUM((((I144+L144)/1100*0.35)+(J144+M144)/12*0.35)+(K144/70)*0.3)*100</f>
        <v>15.373809523809523</v>
      </c>
      <c r="Q144" s="31"/>
      <c r="R144" s="15"/>
      <c r="S144" s="15"/>
      <c r="T144" s="15"/>
      <c r="U144" s="15"/>
    </row>
    <row r="145" spans="1:21" ht="13.5" customHeight="1">
      <c r="A145" s="41">
        <f>RANK(N145,$N$18:$N$779)</f>
        <v>128</v>
      </c>
      <c r="B145" s="180" t="s">
        <v>404</v>
      </c>
      <c r="C145" s="180" t="s">
        <v>1383</v>
      </c>
      <c r="D145" s="180" t="s">
        <v>42</v>
      </c>
      <c r="E145" s="180" t="s">
        <v>34</v>
      </c>
      <c r="F145" s="180" t="s">
        <v>41</v>
      </c>
      <c r="G145" s="181">
        <f>VLOOKUP(B145,'Full FBS'!$B$18:$M$4306,6,0)</f>
        <v>0</v>
      </c>
      <c r="H145" s="181">
        <f>VLOOKUP(B145,'Full FBS'!$B$18:$M$4306,7,0)</f>
        <v>0</v>
      </c>
      <c r="I145" s="181">
        <f>VLOOKUP(B145,'Full FBS'!$B$18:$M$4306,8,0)</f>
        <v>0</v>
      </c>
      <c r="J145" s="181">
        <f>VLOOKUP(B145,'Full FBS'!$B$18:$M$4306,9,0)</f>
        <v>0</v>
      </c>
      <c r="K145" s="181">
        <f>VLOOKUP(B145,'Full FBS'!$B$18:$M$4306,10,0)</f>
        <v>12</v>
      </c>
      <c r="L145" s="181">
        <f>VLOOKUP(B145,'Full FBS'!$B$18:$M$4306,11,0)</f>
        <v>129</v>
      </c>
      <c r="M145" s="181">
        <f>VLOOKUP(B145,'Full FBS'!$B$18:$M$4306,12,0)</f>
        <v>2</v>
      </c>
      <c r="N145" s="43">
        <f>SUM(G145*$D$8+H145*$D$5+I145*$D$9+J145*$D$6+K145*$D$11+L145*$D$10+M145*$D$7)</f>
        <v>30.9</v>
      </c>
      <c r="O145" s="97">
        <f>VLOOKUP(B145, 'Full FBS'!$B$18:$P$4999, 14, FALSE)</f>
        <v>1</v>
      </c>
      <c r="P145" s="106">
        <f>SUM((((I145+L145)/1100*0.35)+(J145+M145)/12*0.35)+(K145/70)*0.3)*100</f>
        <v>15.08073593073593</v>
      </c>
      <c r="Q145" s="31"/>
      <c r="R145" s="15"/>
      <c r="S145" s="15"/>
      <c r="T145" s="15"/>
      <c r="U145" s="15"/>
    </row>
    <row r="146" spans="1:21" ht="13.5" customHeight="1">
      <c r="A146" s="41">
        <f>RANK(N146,$N$18:$N$779)</f>
        <v>128</v>
      </c>
      <c r="B146" s="180" t="s">
        <v>432</v>
      </c>
      <c r="C146" s="180" t="s">
        <v>138</v>
      </c>
      <c r="D146" s="180" t="s">
        <v>42</v>
      </c>
      <c r="E146" s="180" t="s">
        <v>34</v>
      </c>
      <c r="F146" s="180" t="s">
        <v>59</v>
      </c>
      <c r="G146" s="181">
        <f>VLOOKUP(B146,'Full FBS'!$B$18:$M$4306,6,0)</f>
        <v>0</v>
      </c>
      <c r="H146" s="181">
        <f>VLOOKUP(B146,'Full FBS'!$B$18:$M$4306,7,0)</f>
        <v>0</v>
      </c>
      <c r="I146" s="181">
        <f>VLOOKUP(B146,'Full FBS'!$B$18:$M$4306,8,0)</f>
        <v>0</v>
      </c>
      <c r="J146" s="181">
        <f>VLOOKUP(B146,'Full FBS'!$B$18:$M$4306,9,0)</f>
        <v>0</v>
      </c>
      <c r="K146" s="181">
        <f>VLOOKUP(B146,'Full FBS'!$B$18:$M$4306,10,0)</f>
        <v>11</v>
      </c>
      <c r="L146" s="181">
        <f>VLOOKUP(B146,'Full FBS'!$B$18:$M$4306,11,0)</f>
        <v>134</v>
      </c>
      <c r="M146" s="181">
        <f>VLOOKUP(B146,'Full FBS'!$B$18:$M$4306,12,0)</f>
        <v>2</v>
      </c>
      <c r="N146" s="43">
        <f>SUM(G146*$D$8+H146*$D$5+I146*$D$9+J146*$D$6+K146*$D$11+L146*$D$10+M146*$D$7)</f>
        <v>30.9</v>
      </c>
      <c r="O146" s="97">
        <f>VLOOKUP(B146, 'Full FBS'!$B$18:$P$4999, 14, FALSE)</f>
        <v>1</v>
      </c>
      <c r="P146" s="106">
        <f>SUM((((I146+L146)/1100*0.35)+(J146+M146)/12*0.35)+(K146/70)*0.3)*100</f>
        <v>14.811255411255409</v>
      </c>
      <c r="Q146" s="31"/>
      <c r="R146" s="15"/>
      <c r="S146" s="15"/>
      <c r="T146" s="15"/>
      <c r="U146" s="15"/>
    </row>
    <row r="147" spans="1:21" ht="13.5" customHeight="1">
      <c r="A147" s="41">
        <f>RANK(N147,$N$18:$N$779)</f>
        <v>130</v>
      </c>
      <c r="B147" s="207" t="s">
        <v>1576</v>
      </c>
      <c r="C147" s="180" t="s">
        <v>1458</v>
      </c>
      <c r="D147" s="180" t="s">
        <v>42</v>
      </c>
      <c r="E147" s="207" t="s">
        <v>36</v>
      </c>
      <c r="F147" s="180" t="s">
        <v>35</v>
      </c>
      <c r="G147" s="181">
        <f>VLOOKUP(B147,'Full FBS'!$B$18:$M$4306,6,0)</f>
        <v>0</v>
      </c>
      <c r="H147" s="181">
        <f>VLOOKUP(B147,'Full FBS'!$B$18:$M$4306,7,0)</f>
        <v>0</v>
      </c>
      <c r="I147" s="181">
        <f>VLOOKUP(B147,'Full FBS'!$B$18:$M$4306,8,0)</f>
        <v>0</v>
      </c>
      <c r="J147" s="181">
        <f>VLOOKUP(B147,'Full FBS'!$B$18:$M$4306,9,0)</f>
        <v>0</v>
      </c>
      <c r="K147" s="181">
        <f>VLOOKUP(B147,'Full FBS'!$B$18:$M$4306,10,0)</f>
        <v>15</v>
      </c>
      <c r="L147" s="181">
        <f>VLOOKUP(B147,'Full FBS'!$B$18:$M$4306,11,0)</f>
        <v>167</v>
      </c>
      <c r="M147" s="181">
        <f>VLOOKUP(B147,'Full FBS'!$B$18:$M$4306,12,0)</f>
        <v>1</v>
      </c>
      <c r="N147" s="43">
        <f>SUM(G147*$D$8+H147*$D$5+I147*$D$9+J147*$D$6+K147*$D$11+L147*$D$10+M147*$D$7)</f>
        <v>30.2</v>
      </c>
      <c r="O147" s="97">
        <f>VLOOKUP(B147, 'Full FBS'!$B$18:$P$4999, 14, FALSE)</f>
        <v>1</v>
      </c>
      <c r="P147" s="106">
        <f>SUM((((I147+L147)/1100*0.35)+(J147+M147)/12*0.35)+(K147/70)*0.3)*100</f>
        <v>14.658874458874458</v>
      </c>
      <c r="Q147" s="31"/>
      <c r="R147" s="15"/>
      <c r="S147" s="15"/>
      <c r="T147" s="15"/>
      <c r="U147" s="15"/>
    </row>
    <row r="148" spans="1:21" ht="13.5" customHeight="1">
      <c r="A148" s="41">
        <f>RANK(N148,$N$18:$N$779)</f>
        <v>131</v>
      </c>
      <c r="B148" s="180" t="s">
        <v>1290</v>
      </c>
      <c r="C148" s="180" t="s">
        <v>1393</v>
      </c>
      <c r="D148" s="180" t="s">
        <v>42</v>
      </c>
      <c r="E148" s="180" t="s">
        <v>34</v>
      </c>
      <c r="F148" s="180" t="s">
        <v>1482</v>
      </c>
      <c r="G148" s="181">
        <f>VLOOKUP(B148,'Full FBS'!$B$18:$M$4306,6,0)</f>
        <v>0</v>
      </c>
      <c r="H148" s="181">
        <f>VLOOKUP(B148,'Full FBS'!$B$18:$M$4306,7,0)</f>
        <v>0</v>
      </c>
      <c r="I148" s="181">
        <f>VLOOKUP(B148,'Full FBS'!$B$18:$M$4306,8,0)</f>
        <v>0</v>
      </c>
      <c r="J148" s="181">
        <f>VLOOKUP(B148,'Full FBS'!$B$18:$M$4306,9,0)</f>
        <v>0</v>
      </c>
      <c r="K148" s="181">
        <f>VLOOKUP(B148,'Full FBS'!$B$18:$M$4306,10,0)</f>
        <v>15</v>
      </c>
      <c r="L148" s="181">
        <f>VLOOKUP(B148,'Full FBS'!$B$18:$M$4306,11,0)</f>
        <v>166</v>
      </c>
      <c r="M148" s="181">
        <f>VLOOKUP(B148,'Full FBS'!$B$18:$M$4306,12,0)</f>
        <v>1</v>
      </c>
      <c r="N148" s="43">
        <f>SUM(G148*$D$8+H148*$D$5+I148*$D$9+J148*$D$6+K148*$D$11+L148*$D$10+M148*$D$7)</f>
        <v>30.1</v>
      </c>
      <c r="O148" s="97">
        <f>VLOOKUP(B148, 'Full FBS'!$B$18:$P$4999, 14, FALSE)</f>
        <v>1</v>
      </c>
      <c r="P148" s="106">
        <f>SUM((((I148+L148)/1100*0.35)+(J148+M148)/12*0.35)+(K148/70)*0.3)*100</f>
        <v>14.627056277056278</v>
      </c>
      <c r="Q148" s="31"/>
      <c r="R148" s="15"/>
      <c r="S148" s="15"/>
      <c r="T148" s="15"/>
      <c r="U148" s="15"/>
    </row>
    <row r="149" spans="1:21" ht="13.5" customHeight="1">
      <c r="A149" s="41">
        <f>RANK(N149,$N$18:$N$779)</f>
        <v>131</v>
      </c>
      <c r="B149" s="180" t="s">
        <v>1037</v>
      </c>
      <c r="C149" s="180" t="s">
        <v>1422</v>
      </c>
      <c r="D149" s="180" t="s">
        <v>42</v>
      </c>
      <c r="E149" s="180" t="s">
        <v>34</v>
      </c>
      <c r="F149" s="180" t="s">
        <v>1482</v>
      </c>
      <c r="G149" s="181">
        <f>VLOOKUP(B149,'Full FBS'!$B$18:$M$4306,6,0)</f>
        <v>0</v>
      </c>
      <c r="H149" s="181">
        <f>VLOOKUP(B149,'Full FBS'!$B$18:$M$4306,7,0)</f>
        <v>0</v>
      </c>
      <c r="I149" s="181">
        <f>VLOOKUP(B149,'Full FBS'!$B$18:$M$4306,8,0)</f>
        <v>0</v>
      </c>
      <c r="J149" s="181">
        <f>VLOOKUP(B149,'Full FBS'!$B$18:$M$4306,9,0)</f>
        <v>0</v>
      </c>
      <c r="K149" s="181">
        <f>VLOOKUP(B149,'Full FBS'!$B$18:$M$4306,10,0)</f>
        <v>12</v>
      </c>
      <c r="L149" s="181">
        <f>VLOOKUP(B149,'Full FBS'!$B$18:$M$4306,11,0)</f>
        <v>121</v>
      </c>
      <c r="M149" s="181">
        <f>VLOOKUP(B149,'Full FBS'!$B$18:$M$4306,12,0)</f>
        <v>2</v>
      </c>
      <c r="N149" s="43">
        <f>SUM(G149*$D$8+H149*$D$5+I149*$D$9+J149*$D$6+K149*$D$11+L149*$D$10+M149*$D$7)</f>
        <v>30.1</v>
      </c>
      <c r="O149" s="97">
        <f>VLOOKUP(B149, 'Full FBS'!$B$18:$P$4999, 14, FALSE)</f>
        <v>1</v>
      </c>
      <c r="P149" s="106">
        <f>SUM((((I149+L149)/1100*0.35)+(J149+M149)/12*0.35)+(K149/70)*0.3)*100</f>
        <v>14.826190476190476</v>
      </c>
      <c r="Q149" s="31"/>
      <c r="R149" s="15"/>
      <c r="S149" s="15"/>
      <c r="T149" s="15"/>
      <c r="U149" s="15"/>
    </row>
    <row r="150" spans="1:21" ht="13.5" customHeight="1">
      <c r="A150" s="41">
        <f>RANK(N150,$N$18:$N$779)</f>
        <v>133</v>
      </c>
      <c r="B150" s="180" t="s">
        <v>692</v>
      </c>
      <c r="C150" s="180" t="s">
        <v>1417</v>
      </c>
      <c r="D150" s="180" t="s">
        <v>42</v>
      </c>
      <c r="E150" s="180" t="s">
        <v>38</v>
      </c>
      <c r="F150" s="180" t="s">
        <v>1105</v>
      </c>
      <c r="G150" s="181">
        <f>VLOOKUP(B150,'Full FBS'!$B$18:$M$4306,6,0)</f>
        <v>0</v>
      </c>
      <c r="H150" s="181">
        <f>VLOOKUP(B150,'Full FBS'!$B$18:$M$4306,7,0)</f>
        <v>0</v>
      </c>
      <c r="I150" s="181">
        <f>VLOOKUP(B150,'Full FBS'!$B$18:$M$4306,8,0)</f>
        <v>0</v>
      </c>
      <c r="J150" s="181">
        <f>VLOOKUP(B150,'Full FBS'!$B$18:$M$4306,9,0)</f>
        <v>0</v>
      </c>
      <c r="K150" s="181">
        <f>VLOOKUP(B150,'Full FBS'!$B$18:$M$4306,10,0)</f>
        <v>12</v>
      </c>
      <c r="L150" s="181">
        <f>VLOOKUP(B150,'Full FBS'!$B$18:$M$4306,11,0)</f>
        <v>118</v>
      </c>
      <c r="M150" s="181">
        <f>VLOOKUP(B150,'Full FBS'!$B$18:$M$4306,12,0)</f>
        <v>2</v>
      </c>
      <c r="N150" s="43">
        <f>SUM(G150*$D$8+H150*$D$5+I150*$D$9+J150*$D$6+K150*$D$11+L150*$D$10+M150*$D$7)</f>
        <v>29.8</v>
      </c>
      <c r="O150" s="97">
        <f>VLOOKUP(B150, 'Full FBS'!$B$18:$P$4999, 14, FALSE)</f>
        <v>1</v>
      </c>
      <c r="P150" s="106">
        <f>SUM((((I150+L150)/1100*0.35)+(J150+M150)/12*0.35)+(K150/70)*0.3)*100</f>
        <v>14.73073593073593</v>
      </c>
      <c r="Q150" s="31"/>
      <c r="R150" s="15"/>
      <c r="S150" s="15"/>
      <c r="T150" s="15"/>
      <c r="U150" s="15"/>
    </row>
    <row r="151" spans="1:21" ht="13.5" customHeight="1">
      <c r="A151" s="41">
        <f>RANK(N151,$N$18:$N$779)</f>
        <v>134</v>
      </c>
      <c r="B151" s="180" t="s">
        <v>556</v>
      </c>
      <c r="C151" s="180" t="s">
        <v>1471</v>
      </c>
      <c r="D151" s="180" t="s">
        <v>42</v>
      </c>
      <c r="E151" s="180" t="s">
        <v>38</v>
      </c>
      <c r="F151" s="180" t="s">
        <v>59</v>
      </c>
      <c r="G151" s="181">
        <f>VLOOKUP(B151,'Full FBS'!$B$18:$M$4306,6,0)</f>
        <v>0</v>
      </c>
      <c r="H151" s="181">
        <f>VLOOKUP(B151,'Full FBS'!$B$18:$M$4306,7,0)</f>
        <v>0</v>
      </c>
      <c r="I151" s="181">
        <f>VLOOKUP(B151,'Full FBS'!$B$18:$M$4306,8,0)</f>
        <v>0</v>
      </c>
      <c r="J151" s="181">
        <f>VLOOKUP(B151,'Full FBS'!$B$18:$M$4306,9,0)</f>
        <v>0</v>
      </c>
      <c r="K151" s="181">
        <f>VLOOKUP(B151,'Full FBS'!$B$18:$M$4306,10,0)</f>
        <v>15</v>
      </c>
      <c r="L151" s="181">
        <f>VLOOKUP(B151,'Full FBS'!$B$18:$M$4306,11,0)</f>
        <v>153</v>
      </c>
      <c r="M151" s="181">
        <f>VLOOKUP(B151,'Full FBS'!$B$18:$M$4306,12,0)</f>
        <v>1</v>
      </c>
      <c r="N151" s="43">
        <f>SUM(G151*$D$8+H151*$D$5+I151*$D$9+J151*$D$6+K151*$D$11+L151*$D$10+M151*$D$7)</f>
        <v>28.8</v>
      </c>
      <c r="O151" s="97">
        <f>VLOOKUP(B151, 'Full FBS'!$B$18:$P$4999, 14, FALSE)</f>
        <v>1</v>
      </c>
      <c r="P151" s="106">
        <f>SUM((((I151+L151)/1100*0.35)+(J151+M151)/12*0.35)+(K151/70)*0.3)*100</f>
        <v>14.213419913419912</v>
      </c>
      <c r="Q151" s="31"/>
      <c r="R151" s="15"/>
      <c r="S151" s="15"/>
      <c r="T151" s="15"/>
      <c r="U151" s="15"/>
    </row>
    <row r="152" spans="1:21" ht="13.5" customHeight="1">
      <c r="A152" s="41">
        <f>RANK(N152,$N$18:$N$779)</f>
        <v>135</v>
      </c>
      <c r="B152" s="180" t="s">
        <v>1229</v>
      </c>
      <c r="C152" s="180" t="s">
        <v>130</v>
      </c>
      <c r="D152" s="180" t="s">
        <v>42</v>
      </c>
      <c r="E152" s="180" t="s">
        <v>38</v>
      </c>
      <c r="F152" s="180" t="s">
        <v>59</v>
      </c>
      <c r="G152" s="181">
        <f>VLOOKUP(B152,'Full FBS'!$B$18:$M$4306,6,0)</f>
        <v>0</v>
      </c>
      <c r="H152" s="181">
        <f>VLOOKUP(B152,'Full FBS'!$B$18:$M$4306,7,0)</f>
        <v>0</v>
      </c>
      <c r="I152" s="181">
        <f>VLOOKUP(B152,'Full FBS'!$B$18:$M$4306,8,0)</f>
        <v>0</v>
      </c>
      <c r="J152" s="181">
        <f>VLOOKUP(B152,'Full FBS'!$B$18:$M$4306,9,0)</f>
        <v>0</v>
      </c>
      <c r="K152" s="181">
        <f>VLOOKUP(B152,'Full FBS'!$B$18:$M$4306,10,0)</f>
        <v>14</v>
      </c>
      <c r="L152" s="181">
        <f>VLOOKUP(B152,'Full FBS'!$B$18:$M$4306,11,0)</f>
        <v>151</v>
      </c>
      <c r="M152" s="181">
        <f>VLOOKUP(B152,'Full FBS'!$B$18:$M$4306,12,0)</f>
        <v>1</v>
      </c>
      <c r="N152" s="43">
        <f>SUM(G152*$D$8+H152*$D$5+I152*$D$9+J152*$D$6+K152*$D$11+L152*$D$10+M152*$D$7)</f>
        <v>28.1</v>
      </c>
      <c r="O152" s="97">
        <f>VLOOKUP(B152, 'Full FBS'!$B$18:$P$4999, 14, FALSE)</f>
        <v>0.98</v>
      </c>
      <c r="P152" s="106">
        <f>SUM((((I152+L152)/1100*0.35)+(J152+M152)/12*0.35)+(K152/70)*0.3)*100</f>
        <v>13.721212121212121</v>
      </c>
      <c r="Q152" s="31"/>
      <c r="R152" s="15"/>
      <c r="S152" s="15"/>
      <c r="T152" s="15"/>
      <c r="U152" s="15"/>
    </row>
    <row r="153" spans="1:21" ht="13.5" customHeight="1">
      <c r="A153" s="41">
        <f>RANK(N153,$N$18:$N$779)</f>
        <v>136</v>
      </c>
      <c r="B153" s="207" t="s">
        <v>1562</v>
      </c>
      <c r="C153" s="180" t="s">
        <v>1457</v>
      </c>
      <c r="D153" s="180" t="s">
        <v>42</v>
      </c>
      <c r="E153" s="207" t="s">
        <v>34</v>
      </c>
      <c r="F153" s="180" t="s">
        <v>41</v>
      </c>
      <c r="G153" s="181">
        <f>VLOOKUP(B153,'Full FBS'!$B$18:$M$4306,6,0)</f>
        <v>0</v>
      </c>
      <c r="H153" s="181">
        <f>VLOOKUP(B153,'Full FBS'!$B$18:$M$4306,7,0)</f>
        <v>0</v>
      </c>
      <c r="I153" s="181">
        <f>VLOOKUP(B153,'Full FBS'!$B$18:$M$4306,8,0)</f>
        <v>0</v>
      </c>
      <c r="J153" s="181">
        <f>VLOOKUP(B153,'Full FBS'!$B$18:$M$4306,9,0)</f>
        <v>0</v>
      </c>
      <c r="K153" s="181">
        <f>VLOOKUP(B153,'Full FBS'!$B$18:$M$4306,10,0)</f>
        <v>14</v>
      </c>
      <c r="L153" s="181">
        <f>VLOOKUP(B153,'Full FBS'!$B$18:$M$4306,11,0)</f>
        <v>148</v>
      </c>
      <c r="M153" s="181">
        <f>VLOOKUP(B153,'Full FBS'!$B$18:$M$4306,12,0)</f>
        <v>1</v>
      </c>
      <c r="N153" s="43">
        <f>SUM(G153*$D$8+H153*$D$5+I153*$D$9+J153*$D$6+K153*$D$11+L153*$D$10+M153*$D$7)</f>
        <v>27.8</v>
      </c>
      <c r="O153" s="97">
        <f>VLOOKUP(B153, 'Full FBS'!$B$18:$P$4999, 14, FALSE)</f>
        <v>1</v>
      </c>
      <c r="P153" s="106">
        <f>SUM((((I153+L153)/1100*0.35)+(J153+M153)/12*0.35)+(K153/70)*0.3)*100</f>
        <v>13.625757575757575</v>
      </c>
      <c r="Q153" s="31"/>
      <c r="R153" s="15"/>
      <c r="S153" s="15"/>
      <c r="T153" s="15"/>
      <c r="U153" s="15"/>
    </row>
    <row r="154" spans="1:21" ht="13.5" customHeight="1">
      <c r="A154" s="41">
        <f>RANK(N154,$N$18:$N$779)</f>
        <v>137</v>
      </c>
      <c r="B154" s="180" t="s">
        <v>153</v>
      </c>
      <c r="C154" s="180" t="s">
        <v>1478</v>
      </c>
      <c r="D154" s="180" t="s">
        <v>42</v>
      </c>
      <c r="E154" s="180" t="s">
        <v>34</v>
      </c>
      <c r="F154" s="180" t="s">
        <v>1106</v>
      </c>
      <c r="G154" s="181">
        <f>VLOOKUP(B154,'Full FBS'!$B$18:$M$4306,6,0)</f>
        <v>0</v>
      </c>
      <c r="H154" s="181">
        <f>VLOOKUP(B154,'Full FBS'!$B$18:$M$4306,7,0)</f>
        <v>0</v>
      </c>
      <c r="I154" s="181">
        <f>VLOOKUP(B154,'Full FBS'!$B$18:$M$4306,8,0)</f>
        <v>0</v>
      </c>
      <c r="J154" s="181">
        <f>VLOOKUP(B154,'Full FBS'!$B$18:$M$4306,9,0)</f>
        <v>0</v>
      </c>
      <c r="K154" s="181">
        <f>VLOOKUP(B154,'Full FBS'!$B$18:$M$4306,10,0)</f>
        <v>14</v>
      </c>
      <c r="L154" s="181">
        <f>VLOOKUP(B154,'Full FBS'!$B$18:$M$4306,11,0)</f>
        <v>144</v>
      </c>
      <c r="M154" s="181">
        <f>VLOOKUP(B154,'Full FBS'!$B$18:$M$4306,12,0)</f>
        <v>1</v>
      </c>
      <c r="N154" s="43">
        <f>SUM(G154*$D$8+H154*$D$5+I154*$D$9+J154*$D$6+K154*$D$11+L154*$D$10+M154*$D$7)</f>
        <v>27.4</v>
      </c>
      <c r="O154" s="97">
        <f>VLOOKUP(B154, 'Full FBS'!$B$18:$P$4999, 14, FALSE)</f>
        <v>1</v>
      </c>
      <c r="P154" s="106">
        <f>SUM((((I154+L154)/1100*0.35)+(J154+M154)/12*0.35)+(K154/70)*0.3)*100</f>
        <v>13.498484848484848</v>
      </c>
      <c r="Q154" s="31"/>
      <c r="R154" s="15"/>
      <c r="S154" s="15"/>
      <c r="T154" s="15"/>
      <c r="U154" s="15"/>
    </row>
    <row r="155" spans="1:21" ht="13.5" customHeight="1">
      <c r="A155" s="41">
        <f>RANK(N155,$N$18:$N$779)</f>
        <v>138</v>
      </c>
      <c r="B155" s="180" t="s">
        <v>899</v>
      </c>
      <c r="C155" s="180" t="s">
        <v>1409</v>
      </c>
      <c r="D155" s="180" t="s">
        <v>42</v>
      </c>
      <c r="E155" s="180" t="s">
        <v>1481</v>
      </c>
      <c r="F155" s="180" t="s">
        <v>1106</v>
      </c>
      <c r="G155" s="181">
        <f>VLOOKUP(B155,'Full FBS'!$B$18:$M$4306,6,0)</f>
        <v>0</v>
      </c>
      <c r="H155" s="181">
        <f>VLOOKUP(B155,'Full FBS'!$B$18:$M$4306,7,0)</f>
        <v>0</v>
      </c>
      <c r="I155" s="181">
        <f>VLOOKUP(B155,'Full FBS'!$B$18:$M$4306,8,0)</f>
        <v>0</v>
      </c>
      <c r="J155" s="181">
        <f>VLOOKUP(B155,'Full FBS'!$B$18:$M$4306,9,0)</f>
        <v>0</v>
      </c>
      <c r="K155" s="181">
        <f>VLOOKUP(B155,'Full FBS'!$B$18:$M$4306,10,0)</f>
        <v>13</v>
      </c>
      <c r="L155" s="181">
        <f>VLOOKUP(B155,'Full FBS'!$B$18:$M$4306,11,0)</f>
        <v>143</v>
      </c>
      <c r="M155" s="181">
        <f>VLOOKUP(B155,'Full FBS'!$B$18:$M$4306,12,0)</f>
        <v>1</v>
      </c>
      <c r="N155" s="43">
        <f>SUM(G155*$D$8+H155*$D$5+I155*$D$9+J155*$D$6+K155*$D$11+L155*$D$10+M155*$D$7)</f>
        <v>26.8</v>
      </c>
      <c r="O155" s="97">
        <f>VLOOKUP(B155, 'Full FBS'!$B$18:$P$4999, 14, FALSE)</f>
        <v>1</v>
      </c>
      <c r="P155" s="106">
        <f>SUM((((I155+L155)/1100*0.35)+(J155+M155)/12*0.35)+(K155/70)*0.3)*100</f>
        <v>13.038095238095238</v>
      </c>
      <c r="Q155" s="31"/>
      <c r="R155" s="15"/>
      <c r="S155" s="15"/>
      <c r="T155" s="15"/>
      <c r="U155" s="15"/>
    </row>
    <row r="156" spans="1:21" ht="13.5" customHeight="1">
      <c r="A156" s="41">
        <f>RANK(N156,$N$18:$N$779)</f>
        <v>139</v>
      </c>
      <c r="B156" s="180" t="s">
        <v>308</v>
      </c>
      <c r="C156" s="180" t="s">
        <v>1403</v>
      </c>
      <c r="D156" s="180" t="s">
        <v>42</v>
      </c>
      <c r="E156" s="180" t="s">
        <v>34</v>
      </c>
      <c r="F156" s="180" t="s">
        <v>1106</v>
      </c>
      <c r="G156" s="181">
        <f>VLOOKUP(B156,'Full FBS'!$B$18:$M$4306,6,0)</f>
        <v>0</v>
      </c>
      <c r="H156" s="181">
        <f>VLOOKUP(B156,'Full FBS'!$B$18:$M$4306,7,0)</f>
        <v>0</v>
      </c>
      <c r="I156" s="181">
        <f>VLOOKUP(B156,'Full FBS'!$B$18:$M$4306,8,0)</f>
        <v>0</v>
      </c>
      <c r="J156" s="181">
        <f>VLOOKUP(B156,'Full FBS'!$B$18:$M$4306,9,0)</f>
        <v>0</v>
      </c>
      <c r="K156" s="181">
        <f>VLOOKUP(B156,'Full FBS'!$B$18:$M$4306,10,0)</f>
        <v>14</v>
      </c>
      <c r="L156" s="181">
        <f>VLOOKUP(B156,'Full FBS'!$B$18:$M$4306,11,0)</f>
        <v>135</v>
      </c>
      <c r="M156" s="181">
        <f>VLOOKUP(B156,'Full FBS'!$B$18:$M$4306,12,0)</f>
        <v>1</v>
      </c>
      <c r="N156" s="43">
        <f>SUM(G156*$D$8+H156*$D$5+I156*$D$9+J156*$D$6+K156*$D$11+L156*$D$10+M156*$D$7)</f>
        <v>26.5</v>
      </c>
      <c r="O156" s="97">
        <f>VLOOKUP(B156, 'Full FBS'!$B$18:$P$4999, 14, FALSE)</f>
        <v>1</v>
      </c>
      <c r="P156" s="106">
        <f>SUM((((I156+L156)/1100*0.35)+(J156+M156)/12*0.35)+(K156/70)*0.3)*100</f>
        <v>13.212121212121211</v>
      </c>
      <c r="Q156" s="31"/>
      <c r="R156" s="15"/>
      <c r="S156" s="15"/>
      <c r="T156" s="15"/>
      <c r="U156" s="15"/>
    </row>
    <row r="157" spans="1:21" ht="13.5" customHeight="1">
      <c r="A157" s="41">
        <f>RANK(N157,$N$18:$N$779)</f>
        <v>140</v>
      </c>
      <c r="B157" s="180" t="s">
        <v>271</v>
      </c>
      <c r="C157" s="180" t="s">
        <v>1423</v>
      </c>
      <c r="D157" s="180" t="s">
        <v>42</v>
      </c>
      <c r="E157" s="180" t="s">
        <v>34</v>
      </c>
      <c r="F157" s="180" t="s">
        <v>1106</v>
      </c>
      <c r="G157" s="181">
        <f>VLOOKUP(B157,'Full FBS'!$B$18:$M$4306,6,0)</f>
        <v>0</v>
      </c>
      <c r="H157" s="181">
        <f>VLOOKUP(B157,'Full FBS'!$B$18:$M$4306,7,0)</f>
        <v>0</v>
      </c>
      <c r="I157" s="181">
        <f>VLOOKUP(B157,'Full FBS'!$B$18:$M$4306,8,0)</f>
        <v>0</v>
      </c>
      <c r="J157" s="181">
        <f>VLOOKUP(B157,'Full FBS'!$B$18:$M$4306,9,0)</f>
        <v>0</v>
      </c>
      <c r="K157" s="181">
        <f>VLOOKUP(B157,'Full FBS'!$B$18:$M$4306,10,0)</f>
        <v>12</v>
      </c>
      <c r="L157" s="181">
        <f>VLOOKUP(B157,'Full FBS'!$B$18:$M$4306,11,0)</f>
        <v>141</v>
      </c>
      <c r="M157" s="181">
        <f>VLOOKUP(B157,'Full FBS'!$B$18:$M$4306,12,0)</f>
        <v>1</v>
      </c>
      <c r="N157" s="43">
        <f>SUM(G157*$D$8+H157*$D$5+I157*$D$9+J157*$D$6+K157*$D$11+L157*$D$10+M157*$D$7)</f>
        <v>26.1</v>
      </c>
      <c r="O157" s="97">
        <f>VLOOKUP(B157, 'Full FBS'!$B$18:$P$4999, 14, FALSE)</f>
        <v>1</v>
      </c>
      <c r="P157" s="106">
        <f>SUM((((I157+L157)/1100*0.35)+(J157+M157)/12*0.35)+(K157/70)*0.3)*100</f>
        <v>12.545887445887443</v>
      </c>
      <c r="Q157" s="31"/>
      <c r="R157" s="15"/>
      <c r="S157" s="15"/>
      <c r="T157" s="15"/>
      <c r="U157" s="15"/>
    </row>
    <row r="158" spans="1:21" ht="13.5" customHeight="1">
      <c r="A158" s="41">
        <f>RANK(N158,$N$18:$N$779)</f>
        <v>141</v>
      </c>
      <c r="B158" s="180" t="s">
        <v>521</v>
      </c>
      <c r="C158" s="180" t="s">
        <v>89</v>
      </c>
      <c r="D158" s="180" t="s">
        <v>42</v>
      </c>
      <c r="E158" s="180" t="s">
        <v>38</v>
      </c>
      <c r="F158" s="180" t="s">
        <v>37</v>
      </c>
      <c r="G158" s="181">
        <f>VLOOKUP(B158,'Full FBS'!$B$18:$M$4306,6,0)</f>
        <v>0</v>
      </c>
      <c r="H158" s="181">
        <f>VLOOKUP(B158,'Full FBS'!$B$18:$M$4306,7,0)</f>
        <v>0</v>
      </c>
      <c r="I158" s="181">
        <f>VLOOKUP(B158,'Full FBS'!$B$18:$M$4306,8,0)</f>
        <v>0</v>
      </c>
      <c r="J158" s="181">
        <f>VLOOKUP(B158,'Full FBS'!$B$18:$M$4306,9,0)</f>
        <v>0</v>
      </c>
      <c r="K158" s="181">
        <f>VLOOKUP(B158,'Full FBS'!$B$18:$M$4306,10,0)</f>
        <v>13</v>
      </c>
      <c r="L158" s="181">
        <f>VLOOKUP(B158,'Full FBS'!$B$18:$M$4306,11,0)</f>
        <v>132</v>
      </c>
      <c r="M158" s="181">
        <f>VLOOKUP(B158,'Full FBS'!$B$18:$M$4306,12,0)</f>
        <v>1</v>
      </c>
      <c r="N158" s="43">
        <f>SUM(G158*$D$8+H158*$D$5+I158*$D$9+J158*$D$6+K158*$D$11+L158*$D$10+M158*$D$7)</f>
        <v>25.700000000000003</v>
      </c>
      <c r="O158" s="97">
        <f>VLOOKUP(B158, 'Full FBS'!$B$18:$P$4999, 14, FALSE)</f>
        <v>1</v>
      </c>
      <c r="P158" s="106">
        <f>SUM((((I158+L158)/1100*0.35)+(J158+M158)/12*0.35)+(K158/70)*0.3)*100</f>
        <v>12.688095238095237</v>
      </c>
      <c r="Q158" s="31"/>
      <c r="R158" s="15"/>
      <c r="S158" s="15"/>
      <c r="T158" s="15"/>
      <c r="U158" s="15"/>
    </row>
    <row r="159" spans="1:21" ht="13.5" customHeight="1">
      <c r="A159" s="41">
        <f>RANK(N159,$N$18:$N$779)</f>
        <v>142</v>
      </c>
      <c r="B159" s="180" t="s">
        <v>494</v>
      </c>
      <c r="C159" s="180" t="s">
        <v>1435</v>
      </c>
      <c r="D159" s="180" t="s">
        <v>42</v>
      </c>
      <c r="E159" s="180" t="s">
        <v>36</v>
      </c>
      <c r="F159" s="180" t="s">
        <v>59</v>
      </c>
      <c r="G159" s="181">
        <f>VLOOKUP(B159,'Full FBS'!$B$18:$M$4306,6,0)</f>
        <v>0</v>
      </c>
      <c r="H159" s="181">
        <f>VLOOKUP(B159,'Full FBS'!$B$18:$M$4306,7,0)</f>
        <v>0</v>
      </c>
      <c r="I159" s="181">
        <f>VLOOKUP(B159,'Full FBS'!$B$18:$M$4306,8,0)</f>
        <v>0</v>
      </c>
      <c r="J159" s="181">
        <f>VLOOKUP(B159,'Full FBS'!$B$18:$M$4306,9,0)</f>
        <v>0</v>
      </c>
      <c r="K159" s="181">
        <f>VLOOKUP(B159,'Full FBS'!$B$18:$M$4306,10,0)</f>
        <v>12</v>
      </c>
      <c r="L159" s="181">
        <f>VLOOKUP(B159,'Full FBS'!$B$18:$M$4306,11,0)</f>
        <v>133</v>
      </c>
      <c r="M159" s="181">
        <f>VLOOKUP(B159,'Full FBS'!$B$18:$M$4306,12,0)</f>
        <v>1</v>
      </c>
      <c r="N159" s="43">
        <f>SUM(G159*$D$8+H159*$D$5+I159*$D$9+J159*$D$6+K159*$D$11+L159*$D$10+M159*$D$7)</f>
        <v>25.3</v>
      </c>
      <c r="O159" s="97">
        <f>VLOOKUP(B159, 'Full FBS'!$B$18:$P$4999, 14, FALSE)</f>
        <v>1</v>
      </c>
      <c r="P159" s="106">
        <f>SUM((((I159+L159)/1100*0.35)+(J159+M159)/12*0.35)+(K159/70)*0.3)*100</f>
        <v>12.291341991341993</v>
      </c>
      <c r="Q159" s="31"/>
      <c r="R159" s="15"/>
      <c r="S159" s="15"/>
      <c r="T159" s="15"/>
      <c r="U159" s="15"/>
    </row>
    <row r="160" spans="1:21" ht="13.5" customHeight="1">
      <c r="A160" s="41">
        <f>RANK(N160,$N$18:$N$779)</f>
        <v>143</v>
      </c>
      <c r="B160" s="180" t="s">
        <v>1349</v>
      </c>
      <c r="C160" s="180" t="s">
        <v>1425</v>
      </c>
      <c r="D160" s="180" t="s">
        <v>42</v>
      </c>
      <c r="E160" s="180" t="s">
        <v>40</v>
      </c>
      <c r="F160" s="180" t="s">
        <v>37</v>
      </c>
      <c r="G160" s="181">
        <f>VLOOKUP(B160,'Full FBS'!$B$18:$M$4306,6,0)</f>
        <v>0</v>
      </c>
      <c r="H160" s="181">
        <f>VLOOKUP(B160,'Full FBS'!$B$18:$M$4306,7,0)</f>
        <v>0</v>
      </c>
      <c r="I160" s="181">
        <f>VLOOKUP(B160,'Full FBS'!$B$18:$M$4306,8,0)</f>
        <v>0</v>
      </c>
      <c r="J160" s="181">
        <f>VLOOKUP(B160,'Full FBS'!$B$18:$M$4306,9,0)</f>
        <v>0</v>
      </c>
      <c r="K160" s="181">
        <f>VLOOKUP(B160,'Full FBS'!$B$18:$M$4306,10,0)</f>
        <v>12</v>
      </c>
      <c r="L160" s="181">
        <f>VLOOKUP(B160,'Full FBS'!$B$18:$M$4306,11,0)</f>
        <v>132</v>
      </c>
      <c r="M160" s="181">
        <f>VLOOKUP(B160,'Full FBS'!$B$18:$M$4306,12,0)</f>
        <v>1</v>
      </c>
      <c r="N160" s="43">
        <f>SUM(G160*$D$8+H160*$D$5+I160*$D$9+J160*$D$6+K160*$D$11+L160*$D$10+M160*$D$7)</f>
        <v>25.200000000000003</v>
      </c>
      <c r="O160" s="97">
        <f>VLOOKUP(B160, 'Full FBS'!$B$18:$P$4999, 14, FALSE)</f>
        <v>1</v>
      </c>
      <c r="P160" s="106">
        <f>SUM((((I160+L160)/1100*0.35)+(J160+M160)/12*0.35)+(K160/70)*0.3)*100</f>
        <v>12.259523809523809</v>
      </c>
      <c r="Q160" s="31"/>
      <c r="R160" s="15"/>
      <c r="S160" s="15"/>
      <c r="T160" s="15"/>
      <c r="U160" s="15"/>
    </row>
    <row r="161" spans="1:21" ht="13.5" customHeight="1">
      <c r="A161" s="41">
        <f>RANK(N161,$N$18:$N$779)</f>
        <v>144</v>
      </c>
      <c r="B161" s="180" t="s">
        <v>750</v>
      </c>
      <c r="C161" s="180" t="s">
        <v>1407</v>
      </c>
      <c r="D161" s="180" t="s">
        <v>42</v>
      </c>
      <c r="E161" s="180" t="s">
        <v>36</v>
      </c>
      <c r="F161" s="180" t="s">
        <v>57</v>
      </c>
      <c r="G161" s="181">
        <f>VLOOKUP(B161,'Full FBS'!$B$18:$M$4306,6,0)</f>
        <v>0</v>
      </c>
      <c r="H161" s="181">
        <f>VLOOKUP(B161,'Full FBS'!$B$18:$M$4306,7,0)</f>
        <v>0</v>
      </c>
      <c r="I161" s="181">
        <f>VLOOKUP(B161,'Full FBS'!$B$18:$M$4306,8,0)</f>
        <v>0</v>
      </c>
      <c r="J161" s="181">
        <f>VLOOKUP(B161,'Full FBS'!$B$18:$M$4306,9,0)</f>
        <v>0</v>
      </c>
      <c r="K161" s="181">
        <f>VLOOKUP(B161,'Full FBS'!$B$18:$M$4306,10,0)</f>
        <v>12</v>
      </c>
      <c r="L161" s="181">
        <f>VLOOKUP(B161,'Full FBS'!$B$18:$M$4306,11,0)</f>
        <v>131</v>
      </c>
      <c r="M161" s="181">
        <f>VLOOKUP(B161,'Full FBS'!$B$18:$M$4306,12,0)</f>
        <v>1</v>
      </c>
      <c r="N161" s="43">
        <f>SUM(G161*$D$8+H161*$D$5+I161*$D$9+J161*$D$6+K161*$D$11+L161*$D$10+M161*$D$7)</f>
        <v>25.1</v>
      </c>
      <c r="O161" s="97">
        <f>VLOOKUP(B161, 'Full FBS'!$B$18:$P$4999, 14, FALSE)</f>
        <v>1</v>
      </c>
      <c r="P161" s="106">
        <f>SUM((((I161+L161)/1100*0.35)+(J161+M161)/12*0.35)+(K161/70)*0.3)*100</f>
        <v>12.227705627705626</v>
      </c>
      <c r="Q161" s="31"/>
      <c r="R161" s="15"/>
      <c r="S161" s="15"/>
      <c r="T161" s="15"/>
      <c r="U161" s="15"/>
    </row>
    <row r="162" spans="1:21" ht="13.5" customHeight="1">
      <c r="A162" s="41">
        <f>RANK(N162,$N$18:$N$779)</f>
        <v>144</v>
      </c>
      <c r="B162" s="207" t="s">
        <v>1505</v>
      </c>
      <c r="C162" s="180" t="s">
        <v>1462</v>
      </c>
      <c r="D162" s="180" t="s">
        <v>42</v>
      </c>
      <c r="E162" s="180" t="s">
        <v>36</v>
      </c>
      <c r="F162" s="180" t="s">
        <v>1105</v>
      </c>
      <c r="G162" s="181">
        <f>VLOOKUP(B162,'Full FBS'!$B$18:$M$4306,6,0)</f>
        <v>0</v>
      </c>
      <c r="H162" s="181">
        <f>VLOOKUP(B162,'Full FBS'!$B$18:$M$4306,7,0)</f>
        <v>0</v>
      </c>
      <c r="I162" s="181">
        <f>VLOOKUP(B162,'Full FBS'!$B$18:$M$4306,8,0)</f>
        <v>0</v>
      </c>
      <c r="J162" s="181">
        <f>VLOOKUP(B162,'Full FBS'!$B$18:$M$4306,9,0)</f>
        <v>0</v>
      </c>
      <c r="K162" s="181">
        <f>VLOOKUP(B162,'Full FBS'!$B$18:$M$4306,10,0)</f>
        <v>12</v>
      </c>
      <c r="L162" s="181">
        <f>VLOOKUP(B162,'Full FBS'!$B$18:$M$4306,11,0)</f>
        <v>131</v>
      </c>
      <c r="M162" s="181">
        <f>VLOOKUP(B162,'Full FBS'!$B$18:$M$4306,12,0)</f>
        <v>1</v>
      </c>
      <c r="N162" s="43">
        <f>SUM(G162*$D$8+H162*$D$5+I162*$D$9+J162*$D$6+K162*$D$11+L162*$D$10+M162*$D$7)</f>
        <v>25.1</v>
      </c>
      <c r="O162" s="97">
        <f>VLOOKUP(B162, 'Full FBS'!$B$18:$P$4999, 14, FALSE)</f>
        <v>1</v>
      </c>
      <c r="P162" s="106">
        <f>SUM((((I162+L162)/1100*0.35)+(J162+M162)/12*0.35)+(K162/70)*0.3)*100</f>
        <v>12.227705627705626</v>
      </c>
      <c r="Q162" s="31"/>
      <c r="R162" s="15"/>
      <c r="S162" s="15"/>
      <c r="T162" s="15"/>
      <c r="U162" s="15"/>
    </row>
    <row r="163" spans="1:21" ht="13.5" customHeight="1">
      <c r="A163" s="41">
        <f>RANK(N163,$N$18:$N$779)</f>
        <v>146</v>
      </c>
      <c r="B163" s="180" t="s">
        <v>1099</v>
      </c>
      <c r="C163" s="180" t="s">
        <v>1446</v>
      </c>
      <c r="D163" s="180" t="s">
        <v>42</v>
      </c>
      <c r="E163" s="180" t="s">
        <v>38</v>
      </c>
      <c r="F163" s="180" t="s">
        <v>35</v>
      </c>
      <c r="G163" s="181">
        <f>VLOOKUP(B163,'Full FBS'!$B$18:$M$4306,6,0)</f>
        <v>0</v>
      </c>
      <c r="H163" s="181">
        <f>VLOOKUP(B163,'Full FBS'!$B$18:$M$4306,7,0)</f>
        <v>0</v>
      </c>
      <c r="I163" s="181">
        <f>VLOOKUP(B163,'Full FBS'!$B$18:$M$4306,8,0)</f>
        <v>0</v>
      </c>
      <c r="J163" s="181">
        <f>VLOOKUP(B163,'Full FBS'!$B$18:$M$4306,9,0)</f>
        <v>0</v>
      </c>
      <c r="K163" s="181">
        <f>VLOOKUP(B163,'Full FBS'!$B$18:$M$4306,10,0)</f>
        <v>14</v>
      </c>
      <c r="L163" s="181">
        <f>VLOOKUP(B163,'Full FBS'!$B$18:$M$4306,11,0)</f>
        <v>112</v>
      </c>
      <c r="M163" s="181">
        <f>VLOOKUP(B163,'Full FBS'!$B$18:$M$4306,12,0)</f>
        <v>1</v>
      </c>
      <c r="N163" s="43">
        <f>SUM(G163*$D$8+H163*$D$5+I163*$D$9+J163*$D$6+K163*$D$11+L163*$D$10+M163*$D$7)</f>
        <v>24.200000000000003</v>
      </c>
      <c r="O163" s="97">
        <f>VLOOKUP(B163, 'Full FBS'!$B$18:$P$4999, 14, FALSE)</f>
        <v>1</v>
      </c>
      <c r="P163" s="106">
        <f>SUM((((I163+L163)/1100*0.35)+(J163+M163)/12*0.35)+(K163/70)*0.3)*100</f>
        <v>12.480303030303029</v>
      </c>
      <c r="Q163" s="31"/>
      <c r="R163" s="15"/>
      <c r="S163" s="15"/>
      <c r="T163" s="15"/>
      <c r="U163" s="15"/>
    </row>
    <row r="164" spans="1:21" ht="13.5" customHeight="1">
      <c r="A164" s="41">
        <f>RANK(N164,$N$18:$N$779)</f>
        <v>147</v>
      </c>
      <c r="B164" s="180" t="s">
        <v>71</v>
      </c>
      <c r="C164" s="180" t="s">
        <v>1459</v>
      </c>
      <c r="D164" s="180" t="s">
        <v>42</v>
      </c>
      <c r="E164" s="180" t="s">
        <v>38</v>
      </c>
      <c r="F164" s="180" t="s">
        <v>41</v>
      </c>
      <c r="G164" s="181">
        <f>VLOOKUP(B164,'Full FBS'!$B$18:$M$4306,6,0)</f>
        <v>0</v>
      </c>
      <c r="H164" s="181">
        <f>VLOOKUP(B164,'Full FBS'!$B$18:$M$4306,7,0)</f>
        <v>0</v>
      </c>
      <c r="I164" s="181">
        <f>VLOOKUP(B164,'Full FBS'!$B$18:$M$4306,8,0)</f>
        <v>0</v>
      </c>
      <c r="J164" s="181">
        <f>VLOOKUP(B164,'Full FBS'!$B$18:$M$4306,9,0)</f>
        <v>0</v>
      </c>
      <c r="K164" s="181">
        <f>VLOOKUP(B164,'Full FBS'!$B$18:$M$4306,10,0)</f>
        <v>12</v>
      </c>
      <c r="L164" s="181">
        <f>VLOOKUP(B164,'Full FBS'!$B$18:$M$4306,11,0)</f>
        <v>121</v>
      </c>
      <c r="M164" s="181">
        <f>VLOOKUP(B164,'Full FBS'!$B$18:$M$4306,12,0)</f>
        <v>1</v>
      </c>
      <c r="N164" s="43">
        <f>SUM(G164*$D$8+H164*$D$5+I164*$D$9+J164*$D$6+K164*$D$11+L164*$D$10+M164*$D$7)</f>
        <v>24.1</v>
      </c>
      <c r="O164" s="97">
        <f>VLOOKUP(B164, 'Full FBS'!$B$18:$P$4999, 14, FALSE)</f>
        <v>1</v>
      </c>
      <c r="P164" s="106">
        <f>SUM((((I164+L164)/1100*0.35)+(J164+M164)/12*0.35)+(K164/70)*0.3)*100</f>
        <v>11.909523809523808</v>
      </c>
      <c r="Q164" s="31"/>
      <c r="R164" s="15"/>
      <c r="S164" s="15"/>
      <c r="T164" s="15"/>
      <c r="U164" s="15"/>
    </row>
    <row r="165" spans="1:21" ht="13.5" customHeight="1">
      <c r="A165" s="41">
        <f>RANK(N165,$N$18:$N$779)</f>
        <v>148</v>
      </c>
      <c r="B165" s="180" t="s">
        <v>1295</v>
      </c>
      <c r="C165" s="180" t="s">
        <v>1369</v>
      </c>
      <c r="D165" s="180" t="s">
        <v>42</v>
      </c>
      <c r="E165" s="180" t="s">
        <v>36</v>
      </c>
      <c r="F165" s="180" t="s">
        <v>52</v>
      </c>
      <c r="G165" s="181">
        <f>VLOOKUP(B165,'Full FBS'!$B$18:$M$4306,6,0)</f>
        <v>0</v>
      </c>
      <c r="H165" s="181">
        <f>VLOOKUP(B165,'Full FBS'!$B$18:$M$4306,7,0)</f>
        <v>0</v>
      </c>
      <c r="I165" s="181">
        <f>VLOOKUP(B165,'Full FBS'!$B$18:$M$4306,8,0)</f>
        <v>0</v>
      </c>
      <c r="J165" s="181">
        <f>VLOOKUP(B165,'Full FBS'!$B$18:$M$4306,9,0)</f>
        <v>0</v>
      </c>
      <c r="K165" s="181">
        <f>VLOOKUP(B165,'Full FBS'!$B$18:$M$4306,10,0)</f>
        <v>12</v>
      </c>
      <c r="L165" s="181">
        <f>VLOOKUP(B165,'Full FBS'!$B$18:$M$4306,11,0)</f>
        <v>116</v>
      </c>
      <c r="M165" s="181">
        <f>VLOOKUP(B165,'Full FBS'!$B$18:$M$4306,12,0)</f>
        <v>1</v>
      </c>
      <c r="N165" s="43">
        <f>SUM(G165*$D$8+H165*$D$5+I165*$D$9+J165*$D$6+K165*$D$11+L165*$D$10+M165*$D$7)</f>
        <v>23.6</v>
      </c>
      <c r="O165" s="97">
        <f>VLOOKUP(B165, 'Full FBS'!$B$18:$P$4999, 14, FALSE)</f>
        <v>1</v>
      </c>
      <c r="P165" s="106">
        <f>SUM((((I165+L165)/1100*0.35)+(J165+M165)/12*0.35)+(K165/70)*0.3)*100</f>
        <v>11.7504329004329</v>
      </c>
      <c r="Q165" s="31"/>
      <c r="R165" s="15"/>
      <c r="S165" s="15"/>
      <c r="T165" s="15"/>
      <c r="U165" s="15"/>
    </row>
    <row r="166" spans="1:21" ht="13.5" customHeight="1">
      <c r="A166" s="41">
        <f>RANK(N166,$N$18:$N$779)</f>
        <v>149</v>
      </c>
      <c r="B166" s="180" t="s">
        <v>333</v>
      </c>
      <c r="C166" s="180" t="s">
        <v>1479</v>
      </c>
      <c r="D166" s="180" t="s">
        <v>42</v>
      </c>
      <c r="E166" s="180" t="s">
        <v>34</v>
      </c>
      <c r="F166" s="180" t="s">
        <v>1106</v>
      </c>
      <c r="G166" s="181">
        <f>VLOOKUP(B166,'Full FBS'!$B$18:$M$4306,6,0)</f>
        <v>0</v>
      </c>
      <c r="H166" s="181">
        <f>VLOOKUP(B166,'Full FBS'!$B$18:$M$4306,7,0)</f>
        <v>0</v>
      </c>
      <c r="I166" s="181">
        <f>VLOOKUP(B166,'Full FBS'!$B$18:$M$4306,8,0)</f>
        <v>0</v>
      </c>
      <c r="J166" s="181">
        <f>VLOOKUP(B166,'Full FBS'!$B$18:$M$4306,9,0)</f>
        <v>0</v>
      </c>
      <c r="K166" s="181">
        <f>VLOOKUP(B166,'Full FBS'!$B$18:$M$4306,10,0)</f>
        <v>12</v>
      </c>
      <c r="L166" s="181">
        <f>VLOOKUP(B166,'Full FBS'!$B$18:$M$4306,11,0)</f>
        <v>114</v>
      </c>
      <c r="M166" s="181">
        <f>VLOOKUP(B166,'Full FBS'!$B$18:$M$4306,12,0)</f>
        <v>1</v>
      </c>
      <c r="N166" s="43">
        <f>SUM(G166*$D$8+H166*$D$5+I166*$D$9+J166*$D$6+K166*$D$11+L166*$D$10+M166*$D$7)</f>
        <v>23.4</v>
      </c>
      <c r="O166" s="97">
        <f>VLOOKUP(B166, 'Full FBS'!$B$18:$P$4999, 14, FALSE)</f>
        <v>1</v>
      </c>
      <c r="P166" s="106">
        <f>SUM((((I166+L166)/1100*0.35)+(J166+M166)/12*0.35)+(K166/70)*0.3)*100</f>
        <v>11.686796536796537</v>
      </c>
      <c r="Q166" s="31"/>
      <c r="R166" s="15"/>
      <c r="S166" s="15"/>
      <c r="T166" s="15"/>
      <c r="U166" s="15"/>
    </row>
    <row r="167" spans="1:21" ht="13.5" customHeight="1">
      <c r="A167" s="41">
        <f>RANK(N167,$N$18:$N$779)</f>
        <v>150</v>
      </c>
      <c r="B167" s="180" t="s">
        <v>1504</v>
      </c>
      <c r="C167" s="180" t="s">
        <v>1449</v>
      </c>
      <c r="D167" s="180" t="s">
        <v>42</v>
      </c>
      <c r="E167" s="180" t="s">
        <v>1481</v>
      </c>
      <c r="F167" s="180" t="s">
        <v>1105</v>
      </c>
      <c r="G167" s="181">
        <f>VLOOKUP(B167,'Full FBS'!$B$18:$M$4306,6,0)</f>
        <v>0</v>
      </c>
      <c r="H167" s="181">
        <f>VLOOKUP(B167,'Full FBS'!$B$18:$M$4306,7,0)</f>
        <v>0</v>
      </c>
      <c r="I167" s="181">
        <f>VLOOKUP(B167,'Full FBS'!$B$18:$M$4306,8,0)</f>
        <v>0</v>
      </c>
      <c r="J167" s="181">
        <f>VLOOKUP(B167,'Full FBS'!$B$18:$M$4306,9,0)</f>
        <v>0</v>
      </c>
      <c r="K167" s="181">
        <f>VLOOKUP(B167,'Full FBS'!$B$18:$M$4306,10,0)</f>
        <v>10</v>
      </c>
      <c r="L167" s="181">
        <f>VLOOKUP(B167,'Full FBS'!$B$18:$M$4306,11,0)</f>
        <v>121</v>
      </c>
      <c r="M167" s="181">
        <f>VLOOKUP(B167,'Full FBS'!$B$18:$M$4306,12,0)</f>
        <v>1</v>
      </c>
      <c r="N167" s="43">
        <f>SUM(G167*$D$8+H167*$D$5+I167*$D$9+J167*$D$6+K167*$D$11+L167*$D$10+M167*$D$7)</f>
        <v>23.1</v>
      </c>
      <c r="O167" s="97">
        <f>VLOOKUP(B167, 'Full FBS'!$B$18:$P$4999, 14, FALSE)</f>
        <v>1</v>
      </c>
      <c r="P167" s="106">
        <f>SUM((((I167+L167)/1100*0.35)+(J167+M167)/12*0.35)+(K167/70)*0.3)*100</f>
        <v>11.052380952380952</v>
      </c>
      <c r="Q167" s="31"/>
      <c r="R167" s="15"/>
      <c r="S167" s="15"/>
      <c r="T167" s="15"/>
      <c r="U167" s="15"/>
    </row>
    <row r="168" spans="1:21" ht="13.5" customHeight="1">
      <c r="A168" s="41">
        <f>RANK(N168,$N$18:$N$779)</f>
        <v>151</v>
      </c>
      <c r="B168" s="180" t="s">
        <v>237</v>
      </c>
      <c r="C168" s="180" t="s">
        <v>1452</v>
      </c>
      <c r="D168" s="180" t="s">
        <v>42</v>
      </c>
      <c r="E168" s="180" t="s">
        <v>34</v>
      </c>
      <c r="F168" s="180" t="s">
        <v>1482</v>
      </c>
      <c r="G168" s="181">
        <f>VLOOKUP(B168,'Full FBS'!$B$18:$M$4306,6,0)</f>
        <v>0</v>
      </c>
      <c r="H168" s="181">
        <f>VLOOKUP(B168,'Full FBS'!$B$18:$M$4306,7,0)</f>
        <v>0</v>
      </c>
      <c r="I168" s="181">
        <f>VLOOKUP(B168,'Full FBS'!$B$18:$M$4306,8,0)</f>
        <v>0</v>
      </c>
      <c r="J168" s="181">
        <f>VLOOKUP(B168,'Full FBS'!$B$18:$M$4306,9,0)</f>
        <v>0</v>
      </c>
      <c r="K168" s="181">
        <f>VLOOKUP(B168,'Full FBS'!$B$18:$M$4306,10,0)</f>
        <v>10</v>
      </c>
      <c r="L168" s="181">
        <f>VLOOKUP(B168,'Full FBS'!$B$18:$M$4306,11,0)</f>
        <v>119</v>
      </c>
      <c r="M168" s="181">
        <f>VLOOKUP(B168,'Full FBS'!$B$18:$M$4306,12,0)</f>
        <v>1</v>
      </c>
      <c r="N168" s="43">
        <f>SUM(G168*$D$8+H168*$D$5+I168*$D$9+J168*$D$6+K168*$D$11+L168*$D$10+M168*$D$7)</f>
        <v>22.9</v>
      </c>
      <c r="O168" s="97">
        <f>VLOOKUP(B168, 'Full FBS'!$B$18:$P$4999, 14, FALSE)</f>
        <v>1</v>
      </c>
      <c r="P168" s="106">
        <f>SUM((((I168+L168)/1100*0.35)+(J168+M168)/12*0.35)+(K168/70)*0.3)*100</f>
        <v>10.988744588744586</v>
      </c>
      <c r="Q168" s="31"/>
      <c r="R168" s="15"/>
      <c r="S168" s="15"/>
      <c r="T168" s="15"/>
      <c r="U168" s="15"/>
    </row>
    <row r="169" spans="1:21" ht="13.5" customHeight="1">
      <c r="A169" s="41">
        <f>RANK(N169,$N$18:$N$779)</f>
        <v>152</v>
      </c>
      <c r="B169" s="207" t="s">
        <v>1623</v>
      </c>
      <c r="C169" s="180" t="s">
        <v>1404</v>
      </c>
      <c r="D169" s="180" t="s">
        <v>42</v>
      </c>
      <c r="E169" s="207" t="s">
        <v>34</v>
      </c>
      <c r="F169" s="180" t="s">
        <v>1104</v>
      </c>
      <c r="G169" s="181">
        <f>VLOOKUP(B169,'Full FBS'!$B$18:$M$4306,6,0)</f>
        <v>0</v>
      </c>
      <c r="H169" s="181">
        <f>VLOOKUP(B169,'Full FBS'!$B$18:$M$4306,7,0)</f>
        <v>0</v>
      </c>
      <c r="I169" s="181">
        <f>VLOOKUP(B169,'Full FBS'!$B$18:$M$4306,8,0)</f>
        <v>0</v>
      </c>
      <c r="J169" s="181">
        <f>VLOOKUP(B169,'Full FBS'!$B$18:$M$4306,9,0)</f>
        <v>0</v>
      </c>
      <c r="K169" s="181">
        <f>VLOOKUP(B169,'Full FBS'!$B$18:$M$4306,10,0)</f>
        <v>12</v>
      </c>
      <c r="L169" s="181">
        <f>VLOOKUP(B169,'Full FBS'!$B$18:$M$4306,11,0)</f>
        <v>108</v>
      </c>
      <c r="M169" s="181">
        <f>VLOOKUP(B169,'Full FBS'!$B$18:$M$4306,12,0)</f>
        <v>1</v>
      </c>
      <c r="N169" s="43">
        <f>SUM(G169*$D$8+H169*$D$5+I169*$D$9+J169*$D$6+K169*$D$11+L169*$D$10+M169*$D$7)</f>
        <v>22.8</v>
      </c>
      <c r="O169" s="97">
        <f>VLOOKUP(B169, 'Full FBS'!$B$18:$P$4999, 14, FALSE)</f>
        <v>1</v>
      </c>
      <c r="P169" s="106">
        <f>SUM((((I169+L169)/1100*0.35)+(J169+M169)/12*0.35)+(K169/70)*0.3)*100</f>
        <v>11.495887445887446</v>
      </c>
      <c r="Q169" s="31"/>
      <c r="R169" s="15"/>
      <c r="S169" s="15"/>
      <c r="T169" s="15"/>
      <c r="U169" s="15"/>
    </row>
    <row r="170" spans="1:21" ht="13.5" customHeight="1">
      <c r="A170" s="41">
        <f>RANK(N170,$N$18:$N$779)</f>
        <v>152</v>
      </c>
      <c r="B170" s="180" t="s">
        <v>700</v>
      </c>
      <c r="C170" s="180" t="s">
        <v>1477</v>
      </c>
      <c r="D170" s="180" t="s">
        <v>42</v>
      </c>
      <c r="E170" s="180" t="s">
        <v>36</v>
      </c>
      <c r="F170" s="180" t="s">
        <v>41</v>
      </c>
      <c r="G170" s="181">
        <f>VLOOKUP(B170,'Full FBS'!$B$18:$M$4306,6,0)</f>
        <v>0</v>
      </c>
      <c r="H170" s="181">
        <f>VLOOKUP(B170,'Full FBS'!$B$18:$M$4306,7,0)</f>
        <v>0</v>
      </c>
      <c r="I170" s="181">
        <f>VLOOKUP(B170,'Full FBS'!$B$18:$M$4306,8,0)</f>
        <v>0</v>
      </c>
      <c r="J170" s="181">
        <f>VLOOKUP(B170,'Full FBS'!$B$18:$M$4306,9,0)</f>
        <v>0</v>
      </c>
      <c r="K170" s="181">
        <f>VLOOKUP(B170,'Full FBS'!$B$18:$M$4306,10,0)</f>
        <v>12</v>
      </c>
      <c r="L170" s="181">
        <f>VLOOKUP(B170,'Full FBS'!$B$18:$M$4306,11,0)</f>
        <v>108</v>
      </c>
      <c r="M170" s="181">
        <f>VLOOKUP(B170,'Full FBS'!$B$18:$M$4306,12,0)</f>
        <v>1</v>
      </c>
      <c r="N170" s="43">
        <f>SUM(G170*$D$8+H170*$D$5+I170*$D$9+J170*$D$6+K170*$D$11+L170*$D$10+M170*$D$7)</f>
        <v>22.8</v>
      </c>
      <c r="O170" s="97">
        <f>VLOOKUP(B170, 'Full FBS'!$B$18:$P$4999, 14, FALSE)</f>
        <v>1</v>
      </c>
      <c r="P170" s="106">
        <f>SUM((((I170+L170)/1100*0.35)+(J170+M170)/12*0.35)+(K170/70)*0.3)*100</f>
        <v>11.495887445887446</v>
      </c>
      <c r="Q170" s="31"/>
      <c r="R170" s="15"/>
      <c r="S170" s="15"/>
      <c r="T170" s="15"/>
      <c r="U170" s="15"/>
    </row>
    <row r="171" spans="1:21" ht="13.5" customHeight="1">
      <c r="A171" s="41">
        <f>RANK(N171,$N$18:$N$779)</f>
        <v>154</v>
      </c>
      <c r="B171" s="180" t="s">
        <v>502</v>
      </c>
      <c r="C171" s="180" t="s">
        <v>1401</v>
      </c>
      <c r="D171" s="180" t="s">
        <v>42</v>
      </c>
      <c r="E171" s="180" t="s">
        <v>38</v>
      </c>
      <c r="F171" s="180" t="s">
        <v>52</v>
      </c>
      <c r="G171" s="181">
        <f>VLOOKUP(B171,'Full FBS'!$B$18:$M$4306,6,0)</f>
        <v>0</v>
      </c>
      <c r="H171" s="181">
        <f>VLOOKUP(B171,'Full FBS'!$B$18:$M$4306,7,0)</f>
        <v>0</v>
      </c>
      <c r="I171" s="181">
        <f>VLOOKUP(B171,'Full FBS'!$B$18:$M$4306,8,0)</f>
        <v>0</v>
      </c>
      <c r="J171" s="181">
        <f>VLOOKUP(B171,'Full FBS'!$B$18:$M$4306,9,0)</f>
        <v>0</v>
      </c>
      <c r="K171" s="181">
        <f>VLOOKUP(B171,'Full FBS'!$B$18:$M$4306,10,0)</f>
        <v>11</v>
      </c>
      <c r="L171" s="181">
        <f>VLOOKUP(B171,'Full FBS'!$B$18:$M$4306,11,0)</f>
        <v>111</v>
      </c>
      <c r="M171" s="181">
        <f>VLOOKUP(B171,'Full FBS'!$B$18:$M$4306,12,0)</f>
        <v>1</v>
      </c>
      <c r="N171" s="43">
        <f>SUM(G171*$D$8+H171*$D$5+I171*$D$9+J171*$D$6+K171*$D$11+L171*$D$10+M171*$D$7)</f>
        <v>22.6</v>
      </c>
      <c r="O171" s="97">
        <f>VLOOKUP(B171, 'Full FBS'!$B$18:$P$4999, 14, FALSE)</f>
        <v>1</v>
      </c>
      <c r="P171" s="106">
        <f>SUM((((I171+L171)/1100*0.35)+(J171+M171)/12*0.35)+(K171/70)*0.3)*100</f>
        <v>11.162770562770561</v>
      </c>
      <c r="Q171" s="31"/>
      <c r="R171" s="15"/>
      <c r="S171" s="15"/>
      <c r="T171" s="15"/>
      <c r="U171" s="15"/>
    </row>
    <row r="172" spans="1:21" ht="13.5" customHeight="1">
      <c r="A172" s="41">
        <f>RANK(N172,$N$18:$N$779)</f>
        <v>154</v>
      </c>
      <c r="B172" s="180" t="s">
        <v>908</v>
      </c>
      <c r="C172" s="180" t="s">
        <v>1475</v>
      </c>
      <c r="D172" s="180" t="s">
        <v>42</v>
      </c>
      <c r="E172" s="180" t="s">
        <v>36</v>
      </c>
      <c r="F172" s="180" t="s">
        <v>35</v>
      </c>
      <c r="G172" s="181">
        <f>VLOOKUP(B172,'Full FBS'!$B$18:$M$4306,6,0)</f>
        <v>0</v>
      </c>
      <c r="H172" s="181">
        <f>VLOOKUP(B172,'Full FBS'!$B$18:$M$4306,7,0)</f>
        <v>0</v>
      </c>
      <c r="I172" s="181">
        <f>VLOOKUP(B172,'Full FBS'!$B$18:$M$4306,8,0)</f>
        <v>0</v>
      </c>
      <c r="J172" s="181">
        <f>VLOOKUP(B172,'Full FBS'!$B$18:$M$4306,9,0)</f>
        <v>0</v>
      </c>
      <c r="K172" s="181">
        <f>VLOOKUP(B172,'Full FBS'!$B$18:$M$4306,10,0)</f>
        <v>11</v>
      </c>
      <c r="L172" s="181">
        <f>VLOOKUP(B172,'Full FBS'!$B$18:$M$4306,11,0)</f>
        <v>111</v>
      </c>
      <c r="M172" s="181">
        <f>VLOOKUP(B172,'Full FBS'!$B$18:$M$4306,12,0)</f>
        <v>1</v>
      </c>
      <c r="N172" s="43">
        <f>SUM(G172*$D$8+H172*$D$5+I172*$D$9+J172*$D$6+K172*$D$11+L172*$D$10+M172*$D$7)</f>
        <v>22.6</v>
      </c>
      <c r="O172" s="97">
        <f>VLOOKUP(B172, 'Full FBS'!$B$18:$P$4999, 14, FALSE)</f>
        <v>1</v>
      </c>
      <c r="P172" s="106">
        <f>SUM((((I172+L172)/1100*0.35)+(J172+M172)/12*0.35)+(K172/70)*0.3)*100</f>
        <v>11.162770562770561</v>
      </c>
      <c r="Q172" s="31"/>
      <c r="R172" s="15"/>
      <c r="S172" s="15"/>
      <c r="T172" s="15"/>
      <c r="U172" s="15"/>
    </row>
    <row r="173" spans="1:21" ht="13.5" customHeight="1">
      <c r="A173" s="41">
        <f>RANK(N173,$N$18:$N$779)</f>
        <v>156</v>
      </c>
      <c r="B173" s="180" t="s">
        <v>920</v>
      </c>
      <c r="C173" s="180" t="s">
        <v>1430</v>
      </c>
      <c r="D173" s="180" t="s">
        <v>42</v>
      </c>
      <c r="E173" s="180" t="s">
        <v>34</v>
      </c>
      <c r="F173" s="207" t="s">
        <v>1482</v>
      </c>
      <c r="G173" s="181">
        <f>VLOOKUP(B173,'Full FBS'!$B$18:$M$4306,6,0)</f>
        <v>0</v>
      </c>
      <c r="H173" s="181">
        <f>VLOOKUP(B173,'Full FBS'!$B$18:$M$4306,7,0)</f>
        <v>0</v>
      </c>
      <c r="I173" s="181">
        <f>VLOOKUP(B173,'Full FBS'!$B$18:$M$4306,8,0)</f>
        <v>0</v>
      </c>
      <c r="J173" s="181">
        <f>VLOOKUP(B173,'Full FBS'!$B$18:$M$4306,9,0)</f>
        <v>0</v>
      </c>
      <c r="K173" s="181">
        <f>VLOOKUP(B173,'Full FBS'!$B$18:$M$4306,10,0)</f>
        <v>10</v>
      </c>
      <c r="L173" s="181">
        <f>VLOOKUP(B173,'Full FBS'!$B$18:$M$4306,11,0)</f>
        <v>113</v>
      </c>
      <c r="M173" s="181">
        <f>VLOOKUP(B173,'Full FBS'!$B$18:$M$4306,12,0)</f>
        <v>1</v>
      </c>
      <c r="N173" s="43">
        <f>SUM(G173*$D$8+H173*$D$5+I173*$D$9+J173*$D$6+K173*$D$11+L173*$D$10+M173*$D$7)</f>
        <v>22.3</v>
      </c>
      <c r="O173" s="97">
        <f>VLOOKUP(B173, 'Full FBS'!$B$18:$P$4999, 14, FALSE)</f>
        <v>1</v>
      </c>
      <c r="P173" s="106">
        <f>SUM((((I173+L173)/1100*0.35)+(J173+M173)/12*0.35)+(K173/70)*0.3)*100</f>
        <v>10.797835497835495</v>
      </c>
      <c r="Q173" s="31"/>
      <c r="R173" s="15"/>
      <c r="S173" s="15"/>
      <c r="T173" s="15"/>
      <c r="U173" s="15"/>
    </row>
    <row r="174" spans="1:21" ht="13.5" customHeight="1">
      <c r="A174" s="41">
        <f>RANK(N174,$N$18:$N$779)</f>
        <v>156</v>
      </c>
      <c r="B174" s="180" t="s">
        <v>562</v>
      </c>
      <c r="C174" s="180" t="s">
        <v>1412</v>
      </c>
      <c r="D174" s="180" t="s">
        <v>42</v>
      </c>
      <c r="E174" s="180" t="s">
        <v>38</v>
      </c>
      <c r="F174" s="180" t="s">
        <v>1482</v>
      </c>
      <c r="G174" s="181">
        <f>VLOOKUP(B174,'Full FBS'!$B$18:$M$4306,6,0)</f>
        <v>0</v>
      </c>
      <c r="H174" s="181">
        <f>VLOOKUP(B174,'Full FBS'!$B$18:$M$4306,7,0)</f>
        <v>0</v>
      </c>
      <c r="I174" s="181">
        <f>VLOOKUP(B174,'Full FBS'!$B$18:$M$4306,8,0)</f>
        <v>0</v>
      </c>
      <c r="J174" s="181">
        <f>VLOOKUP(B174,'Full FBS'!$B$18:$M$4306,9,0)</f>
        <v>0</v>
      </c>
      <c r="K174" s="181">
        <f>VLOOKUP(B174,'Full FBS'!$B$18:$M$4306,10,0)</f>
        <v>11</v>
      </c>
      <c r="L174" s="181">
        <f>VLOOKUP(B174,'Full FBS'!$B$18:$M$4306,11,0)</f>
        <v>108</v>
      </c>
      <c r="M174" s="181">
        <f>VLOOKUP(B174,'Full FBS'!$B$18:$M$4306,12,0)</f>
        <v>1</v>
      </c>
      <c r="N174" s="43">
        <f>SUM(G174*$D$8+H174*$D$5+I174*$D$9+J174*$D$6+K174*$D$11+L174*$D$10+M174*$D$7)</f>
        <v>22.3</v>
      </c>
      <c r="O174" s="97">
        <f>VLOOKUP(B174, 'Full FBS'!$B$18:$P$4999, 14, FALSE)</f>
        <v>1</v>
      </c>
      <c r="P174" s="106">
        <f>SUM((((I174+L174)/1100*0.35)+(J174+M174)/12*0.35)+(K174/70)*0.3)*100</f>
        <v>11.067316017316015</v>
      </c>
      <c r="Q174" s="31"/>
      <c r="R174" s="15"/>
      <c r="S174" s="15"/>
      <c r="T174" s="15"/>
      <c r="U174" s="15"/>
    </row>
    <row r="175" spans="1:21" ht="13.5" customHeight="1">
      <c r="A175" s="41">
        <f>RANK(N175,$N$18:$N$779)</f>
        <v>158</v>
      </c>
      <c r="B175" s="180" t="s">
        <v>442</v>
      </c>
      <c r="C175" s="180" t="s">
        <v>1360</v>
      </c>
      <c r="D175" s="180" t="s">
        <v>42</v>
      </c>
      <c r="E175" s="180" t="s">
        <v>34</v>
      </c>
      <c r="F175" s="180" t="s">
        <v>52</v>
      </c>
      <c r="G175" s="181">
        <f>VLOOKUP(B175,'Full FBS'!$B$18:$M$4306,6,0)</f>
        <v>0</v>
      </c>
      <c r="H175" s="181">
        <f>VLOOKUP(B175,'Full FBS'!$B$18:$M$4306,7,0)</f>
        <v>0</v>
      </c>
      <c r="I175" s="181">
        <f>VLOOKUP(B175,'Full FBS'!$B$18:$M$4306,8,0)</f>
        <v>0</v>
      </c>
      <c r="J175" s="181">
        <f>VLOOKUP(B175,'Full FBS'!$B$18:$M$4306,9,0)</f>
        <v>0</v>
      </c>
      <c r="K175" s="181">
        <f>VLOOKUP(B175,'Full FBS'!$B$18:$M$4306,10,0)</f>
        <v>10</v>
      </c>
      <c r="L175" s="181">
        <f>VLOOKUP(B175,'Full FBS'!$B$18:$M$4306,11,0)</f>
        <v>107</v>
      </c>
      <c r="M175" s="181">
        <f>VLOOKUP(B175,'Full FBS'!$B$18:$M$4306,12,0)</f>
        <v>1</v>
      </c>
      <c r="N175" s="43">
        <f>SUM(G175*$D$8+H175*$D$5+I175*$D$9+J175*$D$6+K175*$D$11+L175*$D$10+M175*$D$7)</f>
        <v>21.700000000000003</v>
      </c>
      <c r="O175" s="97">
        <f>VLOOKUP(B175, 'Full FBS'!$B$18:$P$4999, 14, FALSE)</f>
        <v>1</v>
      </c>
      <c r="P175" s="106">
        <f>SUM((((I175+L175)/1100*0.35)+(J175+M175)/12*0.35)+(K175/70)*0.3)*100</f>
        <v>10.606926406926407</v>
      </c>
      <c r="Q175" s="31"/>
      <c r="R175" s="15"/>
      <c r="S175" s="15"/>
      <c r="T175" s="15"/>
      <c r="U175" s="15"/>
    </row>
    <row r="176" spans="1:21" ht="13.5" customHeight="1">
      <c r="A176" s="41">
        <f>RANK(N176,$N$18:$N$779)</f>
        <v>159</v>
      </c>
      <c r="B176" s="180" t="s">
        <v>865</v>
      </c>
      <c r="C176" s="180" t="s">
        <v>1374</v>
      </c>
      <c r="D176" s="180" t="s">
        <v>42</v>
      </c>
      <c r="E176" s="180" t="s">
        <v>38</v>
      </c>
      <c r="F176" s="180" t="s">
        <v>37</v>
      </c>
      <c r="G176" s="181">
        <f>VLOOKUP(B176,'Full FBS'!$B$18:$M$4306,6,0)</f>
        <v>0</v>
      </c>
      <c r="H176" s="181">
        <f>VLOOKUP(B176,'Full FBS'!$B$18:$M$4306,7,0)</f>
        <v>0</v>
      </c>
      <c r="I176" s="181">
        <f>VLOOKUP(B176,'Full FBS'!$B$18:$M$4306,8,0)</f>
        <v>0</v>
      </c>
      <c r="J176" s="181">
        <f>VLOOKUP(B176,'Full FBS'!$B$18:$M$4306,9,0)</f>
        <v>0</v>
      </c>
      <c r="K176" s="181">
        <f>VLOOKUP(B176,'Full FBS'!$B$18:$M$4306,10,0)</f>
        <v>11</v>
      </c>
      <c r="L176" s="181">
        <f>VLOOKUP(B176,'Full FBS'!$B$18:$M$4306,11,0)</f>
        <v>101</v>
      </c>
      <c r="M176" s="181">
        <f>VLOOKUP(B176,'Full FBS'!$B$18:$M$4306,12,0)</f>
        <v>1</v>
      </c>
      <c r="N176" s="43">
        <f>SUM(G176*$D$8+H176*$D$5+I176*$D$9+J176*$D$6+K176*$D$11+L176*$D$10+M176*$D$7)</f>
        <v>21.6</v>
      </c>
      <c r="O176" s="97">
        <f>VLOOKUP(B176, 'Full FBS'!$B$18:$P$4999, 14, FALSE)</f>
        <v>1</v>
      </c>
      <c r="P176" s="106">
        <f>SUM((((I176+L176)/1100*0.35)+(J176+M176)/12*0.35)+(K176/70)*0.3)*100</f>
        <v>10.844588744588743</v>
      </c>
      <c r="Q176" s="31"/>
      <c r="R176" s="15"/>
      <c r="S176" s="15"/>
      <c r="T176" s="15"/>
      <c r="U176" s="15"/>
    </row>
    <row r="177" spans="1:21" ht="13.5" customHeight="1">
      <c r="A177" s="41">
        <f>RANK(N177,$N$18:$N$779)</f>
        <v>160</v>
      </c>
      <c r="B177" s="180" t="s">
        <v>510</v>
      </c>
      <c r="C177" s="180" t="s">
        <v>1476</v>
      </c>
      <c r="D177" s="180" t="s">
        <v>42</v>
      </c>
      <c r="E177" s="180" t="s">
        <v>36</v>
      </c>
      <c r="F177" s="180" t="s">
        <v>1106</v>
      </c>
      <c r="G177" s="181">
        <f>VLOOKUP(B177,'Full FBS'!$B$18:$M$4306,6,0)</f>
        <v>0</v>
      </c>
      <c r="H177" s="181">
        <f>VLOOKUP(B177,'Full FBS'!$B$18:$M$4306,7,0)</f>
        <v>0</v>
      </c>
      <c r="I177" s="181">
        <f>VLOOKUP(B177,'Full FBS'!$B$18:$M$4306,8,0)</f>
        <v>0</v>
      </c>
      <c r="J177" s="181">
        <f>VLOOKUP(B177,'Full FBS'!$B$18:$M$4306,9,0)</f>
        <v>0</v>
      </c>
      <c r="K177" s="181">
        <f>VLOOKUP(B177,'Full FBS'!$B$18:$M$4306,10,0)</f>
        <v>10</v>
      </c>
      <c r="L177" s="181">
        <f>VLOOKUP(B177,'Full FBS'!$B$18:$M$4306,11,0)</f>
        <v>103</v>
      </c>
      <c r="M177" s="181">
        <f>VLOOKUP(B177,'Full FBS'!$B$18:$M$4306,12,0)</f>
        <v>1</v>
      </c>
      <c r="N177" s="43">
        <f>SUM(G177*$D$8+H177*$D$5+I177*$D$9+J177*$D$6+K177*$D$11+L177*$D$10+M177*$D$7)</f>
        <v>21.3</v>
      </c>
      <c r="O177" s="97">
        <f>VLOOKUP(B177, 'Full FBS'!$B$18:$P$4999, 14, FALSE)</f>
        <v>1</v>
      </c>
      <c r="P177" s="106">
        <f>SUM((((I177+L177)/1100*0.35)+(J177+M177)/12*0.35)+(K177/70)*0.3)*100</f>
        <v>10.479653679653678</v>
      </c>
      <c r="Q177" s="31"/>
      <c r="R177" s="15"/>
      <c r="S177" s="15"/>
      <c r="T177" s="15"/>
      <c r="U177" s="15"/>
    </row>
    <row r="178" spans="1:21" ht="13.5" customHeight="1">
      <c r="A178" s="41">
        <f>RANK(N178,$N$18:$N$779)</f>
        <v>161</v>
      </c>
      <c r="B178" s="180" t="s">
        <v>1243</v>
      </c>
      <c r="C178" s="180" t="s">
        <v>1370</v>
      </c>
      <c r="D178" s="180" t="s">
        <v>42</v>
      </c>
      <c r="E178" s="180" t="s">
        <v>34</v>
      </c>
      <c r="F178" s="180" t="s">
        <v>35</v>
      </c>
      <c r="G178" s="181">
        <f>VLOOKUP(B178,'Full FBS'!$B$18:$M$4306,6,0)</f>
        <v>0</v>
      </c>
      <c r="H178" s="181">
        <f>VLOOKUP(B178,'Full FBS'!$B$18:$M$4306,7,0)</f>
        <v>0</v>
      </c>
      <c r="I178" s="181">
        <f>VLOOKUP(B178,'Full FBS'!$B$18:$M$4306,8,0)</f>
        <v>0</v>
      </c>
      <c r="J178" s="181">
        <f>VLOOKUP(B178,'Full FBS'!$B$18:$M$4306,9,0)</f>
        <v>0</v>
      </c>
      <c r="K178" s="181">
        <f>VLOOKUP(B178,'Full FBS'!$B$18:$M$4306,10,0)</f>
        <v>10</v>
      </c>
      <c r="L178" s="181">
        <f>VLOOKUP(B178,'Full FBS'!$B$18:$M$4306,11,0)</f>
        <v>98</v>
      </c>
      <c r="M178" s="181">
        <f>VLOOKUP(B178,'Full FBS'!$B$18:$M$4306,12,0)</f>
        <v>1</v>
      </c>
      <c r="N178" s="43">
        <f>SUM(G178*$D$8+H178*$D$5+I178*$D$9+J178*$D$6+K178*$D$11+L178*$D$10+M178*$D$7)</f>
        <v>20.8</v>
      </c>
      <c r="O178" s="97">
        <f>VLOOKUP(B178, 'Full FBS'!$B$18:$P$4999, 14, FALSE)</f>
        <v>1</v>
      </c>
      <c r="P178" s="106">
        <f>SUM((((I178+L178)/1100*0.35)+(J178+M178)/12*0.35)+(K178/70)*0.3)*100</f>
        <v>10.32056277056277</v>
      </c>
      <c r="Q178" s="31"/>
      <c r="R178" s="15"/>
      <c r="S178" s="15"/>
      <c r="T178" s="15"/>
      <c r="U178" s="15"/>
    </row>
    <row r="179" spans="1:21" ht="13.5" customHeight="1">
      <c r="A179" s="41">
        <f>RANK(N179,$N$18:$N$779)</f>
        <v>161</v>
      </c>
      <c r="B179" s="180" t="s">
        <v>419</v>
      </c>
      <c r="C179" s="180" t="s">
        <v>1461</v>
      </c>
      <c r="D179" s="180" t="s">
        <v>42</v>
      </c>
      <c r="E179" s="180" t="s">
        <v>38</v>
      </c>
      <c r="F179" s="180" t="s">
        <v>57</v>
      </c>
      <c r="G179" s="181">
        <f>VLOOKUP(B179,'Full FBS'!$B$18:$M$4306,6,0)</f>
        <v>0</v>
      </c>
      <c r="H179" s="181">
        <f>VLOOKUP(B179,'Full FBS'!$B$18:$M$4306,7,0)</f>
        <v>0</v>
      </c>
      <c r="I179" s="181">
        <f>VLOOKUP(B179,'Full FBS'!$B$18:$M$4306,8,0)</f>
        <v>0</v>
      </c>
      <c r="J179" s="181">
        <f>VLOOKUP(B179,'Full FBS'!$B$18:$M$4306,9,0)</f>
        <v>0</v>
      </c>
      <c r="K179" s="181">
        <f>VLOOKUP(B179,'Full FBS'!$B$18:$M$4306,10,0)</f>
        <v>12</v>
      </c>
      <c r="L179" s="181">
        <f>VLOOKUP(B179,'Full FBS'!$B$18:$M$4306,11,0)</f>
        <v>88</v>
      </c>
      <c r="M179" s="181">
        <f>VLOOKUP(B179,'Full FBS'!$B$18:$M$4306,12,0)</f>
        <v>1</v>
      </c>
      <c r="N179" s="43">
        <f>SUM(G179*$D$8+H179*$D$5+I179*$D$9+J179*$D$6+K179*$D$11+L179*$D$10+M179*$D$7)</f>
        <v>20.8</v>
      </c>
      <c r="O179" s="97">
        <f>VLOOKUP(B179, 'Full FBS'!$B$18:$P$4999, 14, FALSE)</f>
        <v>1</v>
      </c>
      <c r="P179" s="106">
        <f>SUM((((I179+L179)/1100*0.35)+(J179+M179)/12*0.35)+(K179/70)*0.3)*100</f>
        <v>10.859523809523807</v>
      </c>
      <c r="Q179" s="31"/>
      <c r="R179" s="15"/>
      <c r="S179" s="15"/>
      <c r="T179" s="15"/>
      <c r="U179" s="15"/>
    </row>
    <row r="180" spans="1:21" ht="13.5" customHeight="1">
      <c r="A180" s="41">
        <f>RANK(N180,$N$18:$N$779)</f>
        <v>163</v>
      </c>
      <c r="B180" s="180" t="s">
        <v>689</v>
      </c>
      <c r="C180" s="180" t="s">
        <v>1448</v>
      </c>
      <c r="D180" s="180" t="s">
        <v>42</v>
      </c>
      <c r="E180" s="180" t="s">
        <v>34</v>
      </c>
      <c r="F180" s="180" t="s">
        <v>41</v>
      </c>
      <c r="G180" s="181">
        <f>VLOOKUP(B180,'Full FBS'!$B$18:$M$4306,6,0)</f>
        <v>0</v>
      </c>
      <c r="H180" s="181">
        <f>VLOOKUP(B180,'Full FBS'!$B$18:$M$4306,7,0)</f>
        <v>0</v>
      </c>
      <c r="I180" s="181">
        <f>VLOOKUP(B180,'Full FBS'!$B$18:$M$4306,8,0)</f>
        <v>0</v>
      </c>
      <c r="J180" s="181">
        <f>VLOOKUP(B180,'Full FBS'!$B$18:$M$4306,9,0)</f>
        <v>0</v>
      </c>
      <c r="K180" s="181">
        <f>VLOOKUP(B180,'Full FBS'!$B$18:$M$4306,10,0)</f>
        <v>13</v>
      </c>
      <c r="L180" s="181">
        <f>VLOOKUP(B180,'Full FBS'!$B$18:$M$4306,11,0)</f>
        <v>133</v>
      </c>
      <c r="M180" s="181">
        <f>VLOOKUP(B180,'Full FBS'!$B$18:$M$4306,12,0)</f>
        <v>0</v>
      </c>
      <c r="N180" s="43">
        <f>SUM(G180*$D$8+H180*$D$5+I180*$D$9+J180*$D$6+K180*$D$11+L180*$D$10+M180*$D$7)</f>
        <v>19.8</v>
      </c>
      <c r="O180" s="97">
        <f>VLOOKUP(B180, 'Full FBS'!$B$18:$P$4999, 14, FALSE)</f>
        <v>1</v>
      </c>
      <c r="P180" s="106">
        <f>SUM((((I180+L180)/1100*0.35)+(J180+M180)/12*0.35)+(K180/70)*0.3)*100</f>
        <v>9.8032467532467535</v>
      </c>
      <c r="Q180" s="31"/>
      <c r="R180" s="15"/>
      <c r="S180" s="15"/>
      <c r="T180" s="15"/>
      <c r="U180" s="15"/>
    </row>
    <row r="181" spans="1:21" ht="13.5" customHeight="1">
      <c r="A181" s="41">
        <f>RANK(N181,$N$18:$N$779)</f>
        <v>164</v>
      </c>
      <c r="B181" s="180" t="s">
        <v>664</v>
      </c>
      <c r="C181" s="180" t="s">
        <v>1439</v>
      </c>
      <c r="D181" s="180" t="s">
        <v>42</v>
      </c>
      <c r="E181" s="180" t="s">
        <v>36</v>
      </c>
      <c r="F181" s="180" t="s">
        <v>1482</v>
      </c>
      <c r="G181" s="181">
        <f>VLOOKUP(B181,'Full FBS'!$B$18:$M$4306,6,0)</f>
        <v>0</v>
      </c>
      <c r="H181" s="181">
        <f>VLOOKUP(B181,'Full FBS'!$B$18:$M$4306,7,0)</f>
        <v>0</v>
      </c>
      <c r="I181" s="181">
        <f>VLOOKUP(B181,'Full FBS'!$B$18:$M$4306,8,0)</f>
        <v>0</v>
      </c>
      <c r="J181" s="181">
        <f>VLOOKUP(B181,'Full FBS'!$B$18:$M$4306,9,0)</f>
        <v>0</v>
      </c>
      <c r="K181" s="181">
        <f>VLOOKUP(B181,'Full FBS'!$B$18:$M$4306,10,0)</f>
        <v>8</v>
      </c>
      <c r="L181" s="181">
        <f>VLOOKUP(B181,'Full FBS'!$B$18:$M$4306,11,0)</f>
        <v>77</v>
      </c>
      <c r="M181" s="181">
        <f>VLOOKUP(B181,'Full FBS'!$B$18:$M$4306,12,0)</f>
        <v>1</v>
      </c>
      <c r="N181" s="43">
        <f>SUM(G181*$D$8+H181*$D$5+I181*$D$9+J181*$D$6+K181*$D$11+L181*$D$10+M181*$D$7)</f>
        <v>17.7</v>
      </c>
      <c r="O181" s="97">
        <f>VLOOKUP(B181, 'Full FBS'!$B$18:$P$4999, 14, FALSE)</f>
        <v>1</v>
      </c>
      <c r="P181" s="106">
        <f>SUM((((I181+L181)/1100*0.35)+(J181+M181)/12*0.35)+(K181/70)*0.3)*100</f>
        <v>8.7952380952380942</v>
      </c>
      <c r="Q181" s="31"/>
      <c r="R181" s="15"/>
      <c r="S181" s="15"/>
      <c r="T181" s="15"/>
      <c r="U181" s="15"/>
    </row>
    <row r="182" spans="1:21" ht="13.5" customHeight="1">
      <c r="A182" s="41">
        <f>RANK(N182,$N$18:$N$779)</f>
        <v>165</v>
      </c>
      <c r="B182" s="180" t="s">
        <v>1272</v>
      </c>
      <c r="C182" s="180" t="s">
        <v>1447</v>
      </c>
      <c r="D182" s="180" t="s">
        <v>42</v>
      </c>
      <c r="E182" s="180" t="s">
        <v>36</v>
      </c>
      <c r="F182" s="180" t="s">
        <v>1104</v>
      </c>
      <c r="G182" s="181">
        <f>VLOOKUP(B182,'Full FBS'!$B$18:$M$4306,6,0)</f>
        <v>0</v>
      </c>
      <c r="H182" s="181">
        <f>VLOOKUP(B182,'Full FBS'!$B$18:$M$4306,7,0)</f>
        <v>0</v>
      </c>
      <c r="I182" s="181">
        <f>VLOOKUP(B182,'Full FBS'!$B$18:$M$4306,8,0)</f>
        <v>0</v>
      </c>
      <c r="J182" s="181">
        <f>VLOOKUP(B182,'Full FBS'!$B$18:$M$4306,9,0)</f>
        <v>0</v>
      </c>
      <c r="K182" s="181">
        <f>VLOOKUP(B182,'Full FBS'!$B$18:$M$4306,10,0)</f>
        <v>7</v>
      </c>
      <c r="L182" s="181">
        <f>VLOOKUP(B182,'Full FBS'!$B$18:$M$4306,11,0)</f>
        <v>71</v>
      </c>
      <c r="M182" s="181">
        <f>VLOOKUP(B182,'Full FBS'!$B$18:$M$4306,12,0)</f>
        <v>1</v>
      </c>
      <c r="N182" s="43">
        <f>SUM(G182*$D$8+H182*$D$5+I182*$D$9+J182*$D$6+K182*$D$11+L182*$D$10+M182*$D$7)</f>
        <v>16.600000000000001</v>
      </c>
      <c r="O182" s="97">
        <f>VLOOKUP(B182, 'Full FBS'!$B$18:$P$4999, 14, FALSE)</f>
        <v>1</v>
      </c>
      <c r="P182" s="106">
        <f>SUM((((I182+L182)/1100*0.35)+(J182+M182)/12*0.35)+(K182/70)*0.3)*100</f>
        <v>8.1757575757575758</v>
      </c>
      <c r="Q182" s="31"/>
      <c r="R182" s="15"/>
      <c r="S182" s="15"/>
      <c r="T182" s="15"/>
      <c r="U182" s="15"/>
    </row>
    <row r="183" spans="1:21" ht="13.5" customHeight="1">
      <c r="A183" s="41">
        <f>RANK(N183,$N$18:$N$779)</f>
        <v>166</v>
      </c>
      <c r="B183" s="180" t="s">
        <v>906</v>
      </c>
      <c r="C183" s="180" t="s">
        <v>1400</v>
      </c>
      <c r="D183" s="180" t="s">
        <v>42</v>
      </c>
      <c r="E183" s="180" t="s">
        <v>36</v>
      </c>
      <c r="F183" s="180" t="s">
        <v>41</v>
      </c>
      <c r="G183" s="181">
        <f>VLOOKUP(B183,'Full FBS'!$B$18:$M$4306,6,0)</f>
        <v>0</v>
      </c>
      <c r="H183" s="181">
        <f>VLOOKUP(B183,'Full FBS'!$B$18:$M$4306,7,0)</f>
        <v>0</v>
      </c>
      <c r="I183" s="181">
        <f>VLOOKUP(B183,'Full FBS'!$B$18:$M$4306,8,0)</f>
        <v>0</v>
      </c>
      <c r="J183" s="181">
        <f>VLOOKUP(B183,'Full FBS'!$B$18:$M$4306,9,0)</f>
        <v>0</v>
      </c>
      <c r="K183" s="181">
        <f>VLOOKUP(B183,'Full FBS'!$B$18:$M$4306,10,0)</f>
        <v>10</v>
      </c>
      <c r="L183" s="181">
        <f>VLOOKUP(B183,'Full FBS'!$B$18:$M$4306,11,0)</f>
        <v>95</v>
      </c>
      <c r="M183" s="181">
        <f>VLOOKUP(B183,'Full FBS'!$B$18:$M$4306,12,0)</f>
        <v>0</v>
      </c>
      <c r="N183" s="43">
        <f>SUM(G183*$D$8+H183*$D$5+I183*$D$9+J183*$D$6+K183*$D$11+L183*$D$10+M183*$D$7)</f>
        <v>14.5</v>
      </c>
      <c r="O183" s="97">
        <f>VLOOKUP(B183, 'Full FBS'!$B$18:$P$4999, 14, FALSE)</f>
        <v>1</v>
      </c>
      <c r="P183" s="106">
        <f>SUM((((I183+L183)/1100*0.35)+(J183+M183)/12*0.35)+(K183/70)*0.3)*100</f>
        <v>7.3084415584415572</v>
      </c>
      <c r="Q183" s="31"/>
      <c r="R183" s="15"/>
      <c r="S183" s="15"/>
      <c r="T183" s="15"/>
      <c r="U183" s="15"/>
    </row>
    <row r="184" spans="1:21" ht="13.5" customHeight="1">
      <c r="A184" s="41">
        <f>RANK(N184,$N$18:$N$779)</f>
        <v>167</v>
      </c>
      <c r="B184" s="180" t="s">
        <v>436</v>
      </c>
      <c r="C184" s="180" t="s">
        <v>139</v>
      </c>
      <c r="D184" s="180" t="s">
        <v>42</v>
      </c>
      <c r="E184" s="180" t="s">
        <v>34</v>
      </c>
      <c r="F184" s="180" t="s">
        <v>59</v>
      </c>
      <c r="G184" s="181">
        <f>VLOOKUP(B184,'Full FBS'!$B$18:$M$4306,6,0)</f>
        <v>0</v>
      </c>
      <c r="H184" s="181">
        <f>VLOOKUP(B184,'Full FBS'!$B$18:$M$4306,7,0)</f>
        <v>0</v>
      </c>
      <c r="I184" s="181">
        <f>VLOOKUP(B184,'Full FBS'!$B$18:$M$4306,8,0)</f>
        <v>0</v>
      </c>
      <c r="J184" s="181">
        <f>VLOOKUP(B184,'Full FBS'!$B$18:$M$4306,9,0)</f>
        <v>0</v>
      </c>
      <c r="K184" s="181">
        <f>VLOOKUP(B184,'Full FBS'!$B$18:$M$4306,10,0)</f>
        <v>7</v>
      </c>
      <c r="L184" s="181">
        <f>VLOOKUP(B184,'Full FBS'!$B$18:$M$4306,11,0)</f>
        <v>88</v>
      </c>
      <c r="M184" s="181">
        <f>VLOOKUP(B184,'Full FBS'!$B$18:$M$4306,12,0)</f>
        <v>0</v>
      </c>
      <c r="N184" s="43">
        <f>SUM(G184*$D$8+H184*$D$5+I184*$D$9+J184*$D$6+K184*$D$11+L184*$D$10+M184*$D$7)</f>
        <v>12.3</v>
      </c>
      <c r="O184" s="97">
        <f>VLOOKUP(B184, 'Full FBS'!$B$18:$P$4999, 14, FALSE)</f>
        <v>1</v>
      </c>
      <c r="P184" s="106">
        <f>SUM((((I184+L184)/1100*0.35)+(J184+M184)/12*0.35)+(K184/70)*0.3)*100</f>
        <v>5.8</v>
      </c>
      <c r="Q184" s="31"/>
      <c r="R184" s="15"/>
      <c r="S184" s="15"/>
      <c r="T184" s="15"/>
      <c r="U184" s="15"/>
    </row>
    <row r="185" spans="1:21" ht="13.5" customHeight="1">
      <c r="A185" s="41">
        <f>RANK(N185,$N$18:$N$779)</f>
        <v>168</v>
      </c>
      <c r="B185" s="180" t="s">
        <v>400</v>
      </c>
      <c r="C185" s="180" t="s">
        <v>1438</v>
      </c>
      <c r="D185" s="180" t="s">
        <v>42</v>
      </c>
      <c r="E185" s="180" t="s">
        <v>38</v>
      </c>
      <c r="F185" s="180" t="s">
        <v>1482</v>
      </c>
      <c r="G185" s="181">
        <f>VLOOKUP(B185,'Full FBS'!$B$18:$M$4306,6,0)</f>
        <v>0</v>
      </c>
      <c r="H185" s="181">
        <f>VLOOKUP(B185,'Full FBS'!$B$18:$M$4306,7,0)</f>
        <v>0</v>
      </c>
      <c r="I185" s="181">
        <f>VLOOKUP(B185,'Full FBS'!$B$18:$M$4306,8,0)</f>
        <v>0</v>
      </c>
      <c r="J185" s="181">
        <f>VLOOKUP(B185,'Full FBS'!$B$18:$M$4306,9,0)</f>
        <v>0</v>
      </c>
      <c r="K185" s="181">
        <f>VLOOKUP(B185,'Full FBS'!$B$18:$M$4306,10,0)</f>
        <v>8</v>
      </c>
      <c r="L185" s="181">
        <f>VLOOKUP(B185,'Full FBS'!$B$18:$M$4306,11,0)</f>
        <v>77</v>
      </c>
      <c r="M185" s="181">
        <f>VLOOKUP(B185,'Full FBS'!$B$18:$M$4306,12,0)</f>
        <v>0</v>
      </c>
      <c r="N185" s="43">
        <f>SUM(G185*$D$8+H185*$D$5+I185*$D$9+J185*$D$6+K185*$D$11+L185*$D$10+M185*$D$7)</f>
        <v>11.7</v>
      </c>
      <c r="O185" s="97">
        <f>VLOOKUP(B185, 'Full FBS'!$B$18:$P$4999, 14, FALSE)</f>
        <v>1</v>
      </c>
      <c r="P185" s="106">
        <f>SUM((((I185+L185)/1100*0.35)+(J185+M185)/12*0.35)+(K185/70)*0.3)*100</f>
        <v>5.8785714285714281</v>
      </c>
      <c r="Q185" s="31"/>
      <c r="R185" s="15"/>
      <c r="S185" s="15"/>
      <c r="T185" s="15"/>
      <c r="U185" s="15"/>
    </row>
    <row r="186" spans="1:21" ht="13.5" customHeight="1">
      <c r="A186" s="41">
        <f>RANK(N186,$N$18:$N$779)</f>
        <v>169</v>
      </c>
      <c r="B186" s="180" t="s">
        <v>1526</v>
      </c>
      <c r="C186" s="180" t="s">
        <v>1364</v>
      </c>
      <c r="D186" s="180" t="s">
        <v>42</v>
      </c>
      <c r="E186" s="180" t="s">
        <v>36</v>
      </c>
      <c r="F186" s="180" t="s">
        <v>1106</v>
      </c>
      <c r="G186" s="181">
        <f>VLOOKUP(B186,'Full FBS'!$B$18:$M$4306,6,0)</f>
        <v>0</v>
      </c>
      <c r="H186" s="181">
        <f>VLOOKUP(B186,'Full FBS'!$B$18:$M$4306,7,0)</f>
        <v>0</v>
      </c>
      <c r="I186" s="181">
        <f>VLOOKUP(B186,'Full FBS'!$B$18:$M$4306,8,0)</f>
        <v>0</v>
      </c>
      <c r="J186" s="181">
        <f>VLOOKUP(B186,'Full FBS'!$B$18:$M$4306,9,0)</f>
        <v>0</v>
      </c>
      <c r="K186" s="181">
        <f>VLOOKUP(B186,'Full FBS'!$B$18:$M$4306,10,0)</f>
        <v>6</v>
      </c>
      <c r="L186" s="181">
        <f>VLOOKUP(B186,'Full FBS'!$B$18:$M$4306,11,0)</f>
        <v>55</v>
      </c>
      <c r="M186" s="181">
        <f>VLOOKUP(B186,'Full FBS'!$B$18:$M$4306,12,0)</f>
        <v>0</v>
      </c>
      <c r="N186" s="43">
        <f>SUM(G186*$D$8+H186*$D$5+I186*$D$9+J186*$D$6+K186*$D$11+L186*$D$10+M186*$D$7)</f>
        <v>8.5</v>
      </c>
      <c r="O186" s="97">
        <f>VLOOKUP(B186, 'Full FBS'!$B$18:$P$4999, 14, FALSE)</f>
        <v>1</v>
      </c>
      <c r="P186" s="106">
        <f>SUM((((I186+L186)/1100*0.35)+(J186+M186)/12*0.35)+(K186/70)*0.3)*100</f>
        <v>4.3214285714285712</v>
      </c>
      <c r="Q186" s="31"/>
      <c r="R186" s="15"/>
      <c r="S186" s="15"/>
      <c r="T186" s="15"/>
      <c r="U186" s="15"/>
    </row>
    <row r="187" spans="1:21" ht="13.5" customHeight="1">
      <c r="A187" s="41">
        <f>RANK(N187,$N$18:$N$779)</f>
        <v>170</v>
      </c>
      <c r="B187" s="180" t="s">
        <v>1222</v>
      </c>
      <c r="C187" s="180" t="s">
        <v>1386</v>
      </c>
      <c r="D187" s="180" t="s">
        <v>42</v>
      </c>
      <c r="E187" s="180" t="s">
        <v>38</v>
      </c>
      <c r="F187" s="180" t="s">
        <v>57</v>
      </c>
      <c r="G187" s="181">
        <f>VLOOKUP(B187,'Full FBS'!$B$18:$M$4306,6,0)</f>
        <v>0</v>
      </c>
      <c r="H187" s="181">
        <f>VLOOKUP(B187,'Full FBS'!$B$18:$M$4306,7,0)</f>
        <v>0</v>
      </c>
      <c r="I187" s="181">
        <f>VLOOKUP(B187,'Full FBS'!$B$18:$M$4306,8,0)</f>
        <v>0</v>
      </c>
      <c r="J187" s="181">
        <f>VLOOKUP(B187,'Full FBS'!$B$18:$M$4306,9,0)</f>
        <v>0</v>
      </c>
      <c r="K187" s="181">
        <f>VLOOKUP(B187,'Full FBS'!$B$18:$M$4306,10,0)</f>
        <v>0</v>
      </c>
      <c r="L187" s="181">
        <f>VLOOKUP(B187,'Full FBS'!$B$18:$M$4306,11,0)</f>
        <v>0</v>
      </c>
      <c r="M187" s="181">
        <f>VLOOKUP(B187,'Full FBS'!$B$18:$M$4306,12,0)</f>
        <v>0</v>
      </c>
      <c r="N187" s="43">
        <f>SUM(G187*$D$8+H187*$D$5+I187*$D$9+J187*$D$6+K187*$D$11+L187*$D$10+M187*$D$7)</f>
        <v>0</v>
      </c>
      <c r="O187" s="97">
        <f>VLOOKUP(B187, 'Full FBS'!$B$18:$P$4999, 14, FALSE)</f>
        <v>1</v>
      </c>
      <c r="P187" s="106">
        <f>SUM((((I187+L187)/1100*0.35)+(J187+M187)/12*0.35)+(K187/70)*0.3)*100</f>
        <v>0</v>
      </c>
      <c r="Q187" s="31"/>
      <c r="R187" s="15"/>
      <c r="S187" s="15"/>
      <c r="T187" s="15"/>
      <c r="U187" s="15"/>
    </row>
    <row r="188" spans="1:21" ht="13.5" customHeight="1">
      <c r="A188" s="41">
        <f>RANK(N188,$N$18:$N$779)</f>
        <v>170</v>
      </c>
      <c r="B188" s="180" t="s">
        <v>1300</v>
      </c>
      <c r="C188" s="180" t="s">
        <v>1454</v>
      </c>
      <c r="D188" s="180" t="s">
        <v>42</v>
      </c>
      <c r="E188" s="180" t="s">
        <v>38</v>
      </c>
      <c r="F188" s="180" t="s">
        <v>35</v>
      </c>
      <c r="G188" s="181">
        <f>VLOOKUP(B188,'Full FBS'!$B$18:$M$4306,6,0)</f>
        <v>0</v>
      </c>
      <c r="H188" s="181">
        <f>VLOOKUP(B188,'Full FBS'!$B$18:$M$4306,7,0)</f>
        <v>0</v>
      </c>
      <c r="I188" s="181">
        <f>VLOOKUP(B188,'Full FBS'!$B$18:$M$4306,8,0)</f>
        <v>0</v>
      </c>
      <c r="J188" s="181">
        <f>VLOOKUP(B188,'Full FBS'!$B$18:$M$4306,9,0)</f>
        <v>0</v>
      </c>
      <c r="K188" s="181">
        <f>VLOOKUP(B188,'Full FBS'!$B$18:$M$4306,10,0)</f>
        <v>0</v>
      </c>
      <c r="L188" s="181">
        <f>VLOOKUP(B188,'Full FBS'!$B$18:$M$4306,11,0)</f>
        <v>0</v>
      </c>
      <c r="M188" s="181">
        <f>VLOOKUP(B188,'Full FBS'!$B$18:$M$4306,12,0)</f>
        <v>0</v>
      </c>
      <c r="N188" s="43">
        <f>SUM(G188*$D$8+H188*$D$5+I188*$D$9+J188*$D$6+K188*$D$11+L188*$D$10+M188*$D$7)</f>
        <v>0</v>
      </c>
      <c r="O188" s="97">
        <f>VLOOKUP(B188, 'Full FBS'!$B$18:$P$4999, 14, FALSE)</f>
        <v>1</v>
      </c>
      <c r="P188" s="106">
        <f>SUM((((I188+L188)/1100*0.35)+(J188+M188)/12*0.35)+(K188/70)*0.3)*100</f>
        <v>0</v>
      </c>
      <c r="Q188" s="31"/>
      <c r="R188" s="15"/>
      <c r="S188" s="15"/>
      <c r="T188" s="15"/>
      <c r="U188" s="15"/>
    </row>
    <row r="189" spans="1:21" ht="13.5" customHeight="1">
      <c r="A189" s="41">
        <f>RANK(N189,$N$18:$N$779)</f>
        <v>170</v>
      </c>
      <c r="B189" s="180" t="s">
        <v>1301</v>
      </c>
      <c r="C189" s="180" t="s">
        <v>1443</v>
      </c>
      <c r="D189" s="180" t="s">
        <v>42</v>
      </c>
      <c r="E189" s="180" t="s">
        <v>34</v>
      </c>
      <c r="F189" s="180" t="s">
        <v>41</v>
      </c>
      <c r="G189" s="181">
        <f>VLOOKUP(B189,'Full FBS'!$B$18:$M$4306,6,0)</f>
        <v>0</v>
      </c>
      <c r="H189" s="181">
        <f>VLOOKUP(B189,'Full FBS'!$B$18:$M$4306,7,0)</f>
        <v>0</v>
      </c>
      <c r="I189" s="181">
        <f>VLOOKUP(B189,'Full FBS'!$B$18:$M$4306,8,0)</f>
        <v>0</v>
      </c>
      <c r="J189" s="181">
        <f>VLOOKUP(B189,'Full FBS'!$B$18:$M$4306,9,0)</f>
        <v>0</v>
      </c>
      <c r="K189" s="181">
        <f>VLOOKUP(B189,'Full FBS'!$B$18:$M$4306,10,0)</f>
        <v>0</v>
      </c>
      <c r="L189" s="181">
        <f>VLOOKUP(B189,'Full FBS'!$B$18:$M$4306,11,0)</f>
        <v>0</v>
      </c>
      <c r="M189" s="181">
        <f>VLOOKUP(B189,'Full FBS'!$B$18:$M$4306,12,0)</f>
        <v>0</v>
      </c>
      <c r="N189" s="43">
        <f>SUM(G189*$D$8+H189*$D$5+I189*$D$9+J189*$D$6+K189*$D$11+L189*$D$10+M189*$D$7)</f>
        <v>0</v>
      </c>
      <c r="O189" s="97">
        <f>VLOOKUP(B189, 'Full FBS'!$B$18:$P$4999, 14, FALSE)</f>
        <v>1</v>
      </c>
      <c r="P189" s="106">
        <f>SUM((((I189+L189)/1100*0.35)+(J189+M189)/12*0.35)+(K189/70)*0.3)*100</f>
        <v>0</v>
      </c>
      <c r="Q189" s="31"/>
      <c r="R189" s="15"/>
      <c r="S189" s="15"/>
      <c r="T189" s="15"/>
      <c r="U189" s="15"/>
    </row>
    <row r="190" spans="1:21" ht="13.5" customHeight="1">
      <c r="A190" s="41">
        <f>RANK(N190,$N$18:$N$779)</f>
        <v>170</v>
      </c>
      <c r="B190" s="180" t="s">
        <v>659</v>
      </c>
      <c r="C190" s="180" t="s">
        <v>1366</v>
      </c>
      <c r="D190" s="180" t="s">
        <v>42</v>
      </c>
      <c r="E190" s="180" t="s">
        <v>36</v>
      </c>
      <c r="F190" s="180" t="s">
        <v>37</v>
      </c>
      <c r="G190" s="181">
        <f>VLOOKUP(B190,'Full FBS'!$B$18:$M$4306,6,0)</f>
        <v>0</v>
      </c>
      <c r="H190" s="181">
        <f>VLOOKUP(B190,'Full FBS'!$B$18:$M$4306,7,0)</f>
        <v>0</v>
      </c>
      <c r="I190" s="181">
        <f>VLOOKUP(B190,'Full FBS'!$B$18:$M$4306,8,0)</f>
        <v>0</v>
      </c>
      <c r="J190" s="181">
        <f>VLOOKUP(B190,'Full FBS'!$B$18:$M$4306,9,0)</f>
        <v>0</v>
      </c>
      <c r="K190" s="181">
        <f>VLOOKUP(B190,'Full FBS'!$B$18:$M$4306,10,0)</f>
        <v>0</v>
      </c>
      <c r="L190" s="181">
        <f>VLOOKUP(B190,'Full FBS'!$B$18:$M$4306,11,0)</f>
        <v>0</v>
      </c>
      <c r="M190" s="181">
        <f>VLOOKUP(B190,'Full FBS'!$B$18:$M$4306,12,0)</f>
        <v>0</v>
      </c>
      <c r="N190" s="43">
        <f>SUM(G190*$D$8+H190*$D$5+I190*$D$9+J190*$D$6+K190*$D$11+L190*$D$10+M190*$D$7)</f>
        <v>0</v>
      </c>
      <c r="O190" s="97">
        <f>VLOOKUP(B190, 'Full FBS'!$B$18:$P$4999, 14, FALSE)</f>
        <v>0.97499999999999998</v>
      </c>
      <c r="P190" s="106">
        <f>SUM((((I190+L190)/1100*0.35)+(J190+M190)/12*0.35)+(K190/70)*0.3)*100</f>
        <v>0</v>
      </c>
      <c r="Q190" s="31"/>
      <c r="R190" s="15"/>
      <c r="S190" s="15"/>
      <c r="T190" s="15"/>
      <c r="U190" s="15"/>
    </row>
    <row r="191" spans="1:21" ht="13.5" customHeight="1">
      <c r="A191" s="41">
        <f>RANK(N191,$N$18:$N$779)</f>
        <v>170</v>
      </c>
      <c r="B191" s="180" t="s">
        <v>666</v>
      </c>
      <c r="C191" s="180" t="s">
        <v>1444</v>
      </c>
      <c r="D191" s="180" t="s">
        <v>42</v>
      </c>
      <c r="E191" s="180" t="s">
        <v>36</v>
      </c>
      <c r="F191" s="180" t="s">
        <v>1104</v>
      </c>
      <c r="G191" s="181">
        <f>VLOOKUP(B191,'Full FBS'!$B$18:$M$4306,6,0)</f>
        <v>0</v>
      </c>
      <c r="H191" s="181">
        <f>VLOOKUP(B191,'Full FBS'!$B$18:$M$4306,7,0)</f>
        <v>0</v>
      </c>
      <c r="I191" s="181">
        <f>VLOOKUP(B191,'Full FBS'!$B$18:$M$4306,8,0)</f>
        <v>0</v>
      </c>
      <c r="J191" s="181">
        <f>VLOOKUP(B191,'Full FBS'!$B$18:$M$4306,9,0)</f>
        <v>0</v>
      </c>
      <c r="K191" s="181">
        <f>VLOOKUP(B191,'Full FBS'!$B$18:$M$4306,10,0)</f>
        <v>0</v>
      </c>
      <c r="L191" s="181">
        <f>VLOOKUP(B191,'Full FBS'!$B$18:$M$4306,11,0)</f>
        <v>0</v>
      </c>
      <c r="M191" s="181">
        <f>VLOOKUP(B191,'Full FBS'!$B$18:$M$4306,12,0)</f>
        <v>0</v>
      </c>
      <c r="N191" s="43">
        <f>SUM(G191*$D$8+H191*$D$5+I191*$D$9+J191*$D$6+K191*$D$11+L191*$D$10+M191*$D$7)</f>
        <v>0</v>
      </c>
      <c r="O191" s="97">
        <f>VLOOKUP(B191, 'Full FBS'!$B$18:$P$4999, 14, FALSE)</f>
        <v>1</v>
      </c>
      <c r="P191" s="106">
        <f>SUM((((I191+L191)/1100*0.35)+(J191+M191)/12*0.35)+(K191/70)*0.3)*100</f>
        <v>0</v>
      </c>
      <c r="Q191" s="31"/>
      <c r="R191" s="15"/>
      <c r="S191" s="15"/>
      <c r="T191" s="15"/>
      <c r="U191" s="15"/>
    </row>
    <row r="192" spans="1:21" ht="13.5" customHeight="1">
      <c r="A192" s="41">
        <f>RANK(N192,$N$18:$N$779)</f>
        <v>170</v>
      </c>
      <c r="B192" s="180" t="s">
        <v>869</v>
      </c>
      <c r="C192" s="180" t="s">
        <v>1424</v>
      </c>
      <c r="D192" s="180" t="s">
        <v>42</v>
      </c>
      <c r="E192" s="180" t="s">
        <v>34</v>
      </c>
      <c r="F192" s="180" t="s">
        <v>1104</v>
      </c>
      <c r="G192" s="181">
        <f>VLOOKUP(B192,'Full FBS'!$B$18:$M$4306,6,0)</f>
        <v>0</v>
      </c>
      <c r="H192" s="181">
        <f>VLOOKUP(B192,'Full FBS'!$B$18:$M$4306,7,0)</f>
        <v>0</v>
      </c>
      <c r="I192" s="181">
        <f>VLOOKUP(B192,'Full FBS'!$B$18:$M$4306,8,0)</f>
        <v>0</v>
      </c>
      <c r="J192" s="181">
        <f>VLOOKUP(B192,'Full FBS'!$B$18:$M$4306,9,0)</f>
        <v>0</v>
      </c>
      <c r="K192" s="181">
        <f>VLOOKUP(B192,'Full FBS'!$B$18:$M$4306,10,0)</f>
        <v>0</v>
      </c>
      <c r="L192" s="181">
        <f>VLOOKUP(B192,'Full FBS'!$B$18:$M$4306,11,0)</f>
        <v>0</v>
      </c>
      <c r="M192" s="181">
        <f>VLOOKUP(B192,'Full FBS'!$B$18:$M$4306,12,0)</f>
        <v>0</v>
      </c>
      <c r="N192" s="43">
        <f>SUM(G192*$D$8+H192*$D$5+I192*$D$9+J192*$D$6+K192*$D$11+L192*$D$10+M192*$D$7)</f>
        <v>0</v>
      </c>
      <c r="O192" s="97">
        <f>VLOOKUP(B192, 'Full FBS'!$B$18:$P$4999, 14, FALSE)</f>
        <v>1</v>
      </c>
      <c r="P192" s="106">
        <f>SUM((((I192+L192)/1100*0.35)+(J192+M192)/12*0.35)+(K192/70)*0.3)*100</f>
        <v>0</v>
      </c>
      <c r="Q192" s="31"/>
      <c r="R192" s="15"/>
      <c r="S192" s="15"/>
      <c r="T192" s="15"/>
      <c r="U192" s="15"/>
    </row>
    <row r="193" spans="1:21" ht="13.5" customHeight="1">
      <c r="A193" s="41">
        <f>RANK(N193,$N$18:$N$779)</f>
        <v>170</v>
      </c>
      <c r="B193" s="180" t="s">
        <v>468</v>
      </c>
      <c r="C193" s="180" t="s">
        <v>1382</v>
      </c>
      <c r="D193" s="180" t="s">
        <v>42</v>
      </c>
      <c r="E193" s="180" t="s">
        <v>38</v>
      </c>
      <c r="F193" s="180" t="s">
        <v>37</v>
      </c>
      <c r="G193" s="181">
        <f>VLOOKUP(B193,'Full FBS'!$B$18:$M$4306,6,0)</f>
        <v>0</v>
      </c>
      <c r="H193" s="181">
        <f>VLOOKUP(B193,'Full FBS'!$B$18:$M$4306,7,0)</f>
        <v>0</v>
      </c>
      <c r="I193" s="181">
        <f>VLOOKUP(B193,'Full FBS'!$B$18:$M$4306,8,0)</f>
        <v>0</v>
      </c>
      <c r="J193" s="181">
        <f>VLOOKUP(B193,'Full FBS'!$B$18:$M$4306,9,0)</f>
        <v>0</v>
      </c>
      <c r="K193" s="181">
        <f>VLOOKUP(B193,'Full FBS'!$B$18:$M$4306,10,0)</f>
        <v>0</v>
      </c>
      <c r="L193" s="181">
        <f>VLOOKUP(B193,'Full FBS'!$B$18:$M$4306,11,0)</f>
        <v>0</v>
      </c>
      <c r="M193" s="181">
        <f>VLOOKUP(B193,'Full FBS'!$B$18:$M$4306,12,0)</f>
        <v>0</v>
      </c>
      <c r="N193" s="43">
        <f>SUM(G193*$D$8+H193*$D$5+I193*$D$9+J193*$D$6+K193*$D$11+L193*$D$10+M193*$D$7)</f>
        <v>0</v>
      </c>
      <c r="O193" s="97">
        <f>VLOOKUP(B193, 'Full FBS'!$B$18:$P$4999, 14, FALSE)</f>
        <v>1</v>
      </c>
      <c r="P193" s="106">
        <f>SUM((((I193+L193)/1100*0.35)+(J193+M193)/12*0.35)+(K193/70)*0.3)*100</f>
        <v>0</v>
      </c>
      <c r="Q193" s="31"/>
      <c r="R193" s="15"/>
      <c r="S193" s="15"/>
      <c r="T193" s="15"/>
      <c r="U193" s="15"/>
    </row>
    <row r="194" spans="1:21" ht="13.5" customHeight="1">
      <c r="A194" s="41">
        <f>RANK(N194,$N$18:$N$779)</f>
        <v>170</v>
      </c>
      <c r="B194" s="180" t="s">
        <v>674</v>
      </c>
      <c r="C194" s="180" t="s">
        <v>1390</v>
      </c>
      <c r="D194" s="180" t="s">
        <v>42</v>
      </c>
      <c r="E194" s="180" t="s">
        <v>36</v>
      </c>
      <c r="F194" s="180" t="s">
        <v>1482</v>
      </c>
      <c r="G194" s="181">
        <f>VLOOKUP(B194,'Full FBS'!$B$18:$M$4306,6,0)</f>
        <v>0</v>
      </c>
      <c r="H194" s="181">
        <f>VLOOKUP(B194,'Full FBS'!$B$18:$M$4306,7,0)</f>
        <v>0</v>
      </c>
      <c r="I194" s="181">
        <f>VLOOKUP(B194,'Full FBS'!$B$18:$M$4306,8,0)</f>
        <v>0</v>
      </c>
      <c r="J194" s="181">
        <f>VLOOKUP(B194,'Full FBS'!$B$18:$M$4306,9,0)</f>
        <v>0</v>
      </c>
      <c r="K194" s="181">
        <f>VLOOKUP(B194,'Full FBS'!$B$18:$M$4306,10,0)</f>
        <v>0</v>
      </c>
      <c r="L194" s="181">
        <f>VLOOKUP(B194,'Full FBS'!$B$18:$M$4306,11,0)</f>
        <v>0</v>
      </c>
      <c r="M194" s="181">
        <f>VLOOKUP(B194,'Full FBS'!$B$18:$M$4306,12,0)</f>
        <v>0</v>
      </c>
      <c r="N194" s="43">
        <f>SUM(G194*$D$8+H194*$D$5+I194*$D$9+J194*$D$6+K194*$D$11+L194*$D$10+M194*$D$7)</f>
        <v>0</v>
      </c>
      <c r="O194" s="97">
        <f>VLOOKUP(B194, 'Full FBS'!$B$18:$P$4999, 14, FALSE)</f>
        <v>1</v>
      </c>
      <c r="P194" s="106">
        <f>SUM((((I194+L194)/1100*0.35)+(J194+M194)/12*0.35)+(K194/70)*0.3)*100</f>
        <v>0</v>
      </c>
      <c r="Q194" s="31"/>
      <c r="R194" s="15"/>
      <c r="S194" s="15"/>
      <c r="T194" s="15"/>
      <c r="U194" s="15"/>
    </row>
    <row r="195" spans="1:21" ht="13.5" customHeight="1">
      <c r="A195" s="41">
        <f>RANK(N195,$N$18:$N$779)</f>
        <v>170</v>
      </c>
      <c r="B195" s="180" t="s">
        <v>680</v>
      </c>
      <c r="C195" s="180" t="s">
        <v>1480</v>
      </c>
      <c r="D195" s="180" t="s">
        <v>42</v>
      </c>
      <c r="E195" s="180" t="s">
        <v>36</v>
      </c>
      <c r="F195" s="180" t="s">
        <v>1103</v>
      </c>
      <c r="G195" s="181">
        <f>VLOOKUP(B195,'Full FBS'!$B$18:$M$4306,6,0)</f>
        <v>0</v>
      </c>
      <c r="H195" s="181">
        <f>VLOOKUP(B195,'Full FBS'!$B$18:$M$4306,7,0)</f>
        <v>0</v>
      </c>
      <c r="I195" s="181">
        <f>VLOOKUP(B195,'Full FBS'!$B$18:$M$4306,8,0)</f>
        <v>0</v>
      </c>
      <c r="J195" s="181">
        <f>VLOOKUP(B195,'Full FBS'!$B$18:$M$4306,9,0)</f>
        <v>0</v>
      </c>
      <c r="K195" s="181">
        <f>VLOOKUP(B195,'Full FBS'!$B$18:$M$4306,10,0)</f>
        <v>0</v>
      </c>
      <c r="L195" s="181">
        <f>VLOOKUP(B195,'Full FBS'!$B$18:$M$4306,11,0)</f>
        <v>0</v>
      </c>
      <c r="M195" s="181">
        <f>VLOOKUP(B195,'Full FBS'!$B$18:$M$4306,12,0)</f>
        <v>0</v>
      </c>
      <c r="N195" s="43">
        <f>SUM(G195*$D$8+H195*$D$5+I195*$D$9+J195*$D$6+K195*$D$11+L195*$D$10+M195*$D$7)</f>
        <v>0</v>
      </c>
      <c r="O195" s="97">
        <f>VLOOKUP(B195, 'Full FBS'!$B$18:$P$4999, 14, FALSE)</f>
        <v>1</v>
      </c>
      <c r="P195" s="106">
        <f>SUM((((I195+L195)/1100*0.35)+(J195+M195)/12*0.35)+(K195/70)*0.3)*100</f>
        <v>0</v>
      </c>
      <c r="Q195" s="31"/>
      <c r="R195" s="15"/>
      <c r="S195" s="15"/>
      <c r="T195" s="15"/>
      <c r="U195" s="15"/>
    </row>
    <row r="196" spans="1:21" ht="13.5" customHeight="1">
      <c r="A196" s="41">
        <f>RANK(N196,$N$18:$N$779)</f>
        <v>170</v>
      </c>
      <c r="B196" s="180" t="s">
        <v>1303</v>
      </c>
      <c r="C196" s="180" t="s">
        <v>1480</v>
      </c>
      <c r="D196" s="180" t="s">
        <v>42</v>
      </c>
      <c r="E196" s="180" t="s">
        <v>38</v>
      </c>
      <c r="F196" s="180" t="s">
        <v>1103</v>
      </c>
      <c r="G196" s="181">
        <f>VLOOKUP(B196,'Full FBS'!$B$18:$M$4306,6,0)</f>
        <v>0</v>
      </c>
      <c r="H196" s="181">
        <f>VLOOKUP(B196,'Full FBS'!$B$18:$M$4306,7,0)</f>
        <v>0</v>
      </c>
      <c r="I196" s="181">
        <f>VLOOKUP(B196,'Full FBS'!$B$18:$M$4306,8,0)</f>
        <v>0</v>
      </c>
      <c r="J196" s="181">
        <f>VLOOKUP(B196,'Full FBS'!$B$18:$M$4306,9,0)</f>
        <v>0</v>
      </c>
      <c r="K196" s="181">
        <f>VLOOKUP(B196,'Full FBS'!$B$18:$M$4306,10,0)</f>
        <v>0</v>
      </c>
      <c r="L196" s="181">
        <f>VLOOKUP(B196,'Full FBS'!$B$18:$M$4306,11,0)</f>
        <v>0</v>
      </c>
      <c r="M196" s="181">
        <f>VLOOKUP(B196,'Full FBS'!$B$18:$M$4306,12,0)</f>
        <v>0</v>
      </c>
      <c r="N196" s="43">
        <f>SUM(G196*$D$8+H196*$D$5+I196*$D$9+J196*$D$6+K196*$D$11+L196*$D$10+M196*$D$7)</f>
        <v>0</v>
      </c>
      <c r="O196" s="97">
        <f>VLOOKUP(B196, 'Full FBS'!$B$18:$P$4999, 14, FALSE)</f>
        <v>1</v>
      </c>
      <c r="P196" s="106">
        <f>SUM((((I196+L196)/1100*0.35)+(J196+M196)/12*0.35)+(K196/70)*0.3)*100</f>
        <v>0</v>
      </c>
      <c r="Q196" s="31"/>
      <c r="R196" s="15"/>
      <c r="S196" s="15"/>
      <c r="T196" s="15"/>
      <c r="U196" s="15"/>
    </row>
    <row r="197" spans="1:21" ht="13.5" customHeight="1">
      <c r="A197" s="41">
        <f>RANK(N197,$N$18:$N$779)</f>
        <v>170</v>
      </c>
      <c r="B197" s="180" t="s">
        <v>688</v>
      </c>
      <c r="C197" s="180" t="s">
        <v>1448</v>
      </c>
      <c r="D197" s="180" t="s">
        <v>42</v>
      </c>
      <c r="E197" s="180" t="s">
        <v>36</v>
      </c>
      <c r="F197" s="180" t="s">
        <v>41</v>
      </c>
      <c r="G197" s="181">
        <f>VLOOKUP(B197,'Full FBS'!$B$18:$M$4306,6,0)</f>
        <v>0</v>
      </c>
      <c r="H197" s="181">
        <f>VLOOKUP(B197,'Full FBS'!$B$18:$M$4306,7,0)</f>
        <v>0</v>
      </c>
      <c r="I197" s="181">
        <f>VLOOKUP(B197,'Full FBS'!$B$18:$M$4306,8,0)</f>
        <v>0</v>
      </c>
      <c r="J197" s="181">
        <f>VLOOKUP(B197,'Full FBS'!$B$18:$M$4306,9,0)</f>
        <v>0</v>
      </c>
      <c r="K197" s="181">
        <f>VLOOKUP(B197,'Full FBS'!$B$18:$M$4306,10,0)</f>
        <v>0</v>
      </c>
      <c r="L197" s="181">
        <f>VLOOKUP(B197,'Full FBS'!$B$18:$M$4306,11,0)</f>
        <v>0</v>
      </c>
      <c r="M197" s="181">
        <f>VLOOKUP(B197,'Full FBS'!$B$18:$M$4306,12,0)</f>
        <v>0</v>
      </c>
      <c r="N197" s="43">
        <f>SUM(G197*$D$8+H197*$D$5+I197*$D$9+J197*$D$6+K197*$D$11+L197*$D$10+M197*$D$7)</f>
        <v>0</v>
      </c>
      <c r="O197" s="97">
        <f>VLOOKUP(B197, 'Full FBS'!$B$18:$P$4999, 14, FALSE)</f>
        <v>1</v>
      </c>
      <c r="P197" s="106">
        <f>SUM((((I197+L197)/1100*0.35)+(J197+M197)/12*0.35)+(K197/70)*0.3)*100</f>
        <v>0</v>
      </c>
      <c r="Q197" s="31"/>
      <c r="R197" s="15"/>
      <c r="S197" s="15"/>
      <c r="T197" s="15"/>
      <c r="U197" s="15"/>
    </row>
    <row r="198" spans="1:21" ht="13.5" customHeight="1">
      <c r="A198" s="41">
        <f>RANK(N198,$N$18:$N$779)</f>
        <v>170</v>
      </c>
      <c r="B198" s="180" t="s">
        <v>168</v>
      </c>
      <c r="C198" s="180" t="s">
        <v>1429</v>
      </c>
      <c r="D198" s="180" t="s">
        <v>42</v>
      </c>
      <c r="E198" s="180" t="s">
        <v>38</v>
      </c>
      <c r="F198" s="180" t="s">
        <v>35</v>
      </c>
      <c r="G198" s="181">
        <f>VLOOKUP(B198,'Full FBS'!$B$18:$M$4306,6,0)</f>
        <v>0</v>
      </c>
      <c r="H198" s="181">
        <f>VLOOKUP(B198,'Full FBS'!$B$18:$M$4306,7,0)</f>
        <v>0</v>
      </c>
      <c r="I198" s="181">
        <f>VLOOKUP(B198,'Full FBS'!$B$18:$M$4306,8,0)</f>
        <v>0</v>
      </c>
      <c r="J198" s="181">
        <f>VLOOKUP(B198,'Full FBS'!$B$18:$M$4306,9,0)</f>
        <v>0</v>
      </c>
      <c r="K198" s="181">
        <f>VLOOKUP(B198,'Full FBS'!$B$18:$M$4306,10,0)</f>
        <v>0</v>
      </c>
      <c r="L198" s="181">
        <f>VLOOKUP(B198,'Full FBS'!$B$18:$M$4306,11,0)</f>
        <v>0</v>
      </c>
      <c r="M198" s="181">
        <f>VLOOKUP(B198,'Full FBS'!$B$18:$M$4306,12,0)</f>
        <v>0</v>
      </c>
      <c r="N198" s="43">
        <f>SUM(G198*$D$8+H198*$D$5+I198*$D$9+J198*$D$6+K198*$D$11+L198*$D$10+M198*$D$7)</f>
        <v>0</v>
      </c>
      <c r="O198" s="97">
        <f>VLOOKUP(B198, 'Full FBS'!$B$18:$P$4999, 14, FALSE)</f>
        <v>1</v>
      </c>
      <c r="P198" s="106">
        <f>SUM((((I198+L198)/1100*0.35)+(J198+M198)/12*0.35)+(K198/70)*0.3)*100</f>
        <v>0</v>
      </c>
      <c r="Q198" s="31"/>
      <c r="R198" s="15"/>
      <c r="S198" s="15"/>
      <c r="T198" s="15"/>
      <c r="U198" s="15"/>
    </row>
    <row r="199" spans="1:21" ht="13.5" customHeight="1">
      <c r="A199" s="41">
        <f>RANK(N199,$N$18:$N$779)</f>
        <v>170</v>
      </c>
      <c r="B199" s="180" t="s">
        <v>695</v>
      </c>
      <c r="C199" s="180" t="s">
        <v>1413</v>
      </c>
      <c r="D199" s="180" t="s">
        <v>42</v>
      </c>
      <c r="E199" s="180" t="s">
        <v>34</v>
      </c>
      <c r="F199" s="180" t="s">
        <v>52</v>
      </c>
      <c r="G199" s="181">
        <f>VLOOKUP(B199,'Full FBS'!$B$18:$M$4306,6,0)</f>
        <v>0</v>
      </c>
      <c r="H199" s="181">
        <f>VLOOKUP(B199,'Full FBS'!$B$18:$M$4306,7,0)</f>
        <v>0</v>
      </c>
      <c r="I199" s="181">
        <f>VLOOKUP(B199,'Full FBS'!$B$18:$M$4306,8,0)</f>
        <v>0</v>
      </c>
      <c r="J199" s="181">
        <f>VLOOKUP(B199,'Full FBS'!$B$18:$M$4306,9,0)</f>
        <v>0</v>
      </c>
      <c r="K199" s="181">
        <f>VLOOKUP(B199,'Full FBS'!$B$18:$M$4306,10,0)</f>
        <v>0</v>
      </c>
      <c r="L199" s="181">
        <f>VLOOKUP(B199,'Full FBS'!$B$18:$M$4306,11,0)</f>
        <v>0</v>
      </c>
      <c r="M199" s="181">
        <f>VLOOKUP(B199,'Full FBS'!$B$18:$M$4306,12,0)</f>
        <v>0</v>
      </c>
      <c r="N199" s="43">
        <f>SUM(G199*$D$8+H199*$D$5+I199*$D$9+J199*$D$6+K199*$D$11+L199*$D$10+M199*$D$7)</f>
        <v>0</v>
      </c>
      <c r="O199" s="97">
        <f>VLOOKUP(B199, 'Full FBS'!$B$18:$P$4999, 14, FALSE)</f>
        <v>1</v>
      </c>
      <c r="P199" s="106">
        <f>SUM((((I199+L199)/1100*0.35)+(J199+M199)/12*0.35)+(K199/70)*0.3)*100</f>
        <v>0</v>
      </c>
      <c r="Q199" s="31"/>
      <c r="R199" s="15"/>
      <c r="S199" s="15"/>
      <c r="T199" s="15"/>
      <c r="U199" s="15"/>
    </row>
    <row r="200" spans="1:21" ht="13.5" customHeight="1">
      <c r="A200" s="41">
        <f>RANK(N200,$N$18:$N$779)</f>
        <v>170</v>
      </c>
      <c r="B200" s="180" t="s">
        <v>706</v>
      </c>
      <c r="C200" s="180" t="s">
        <v>1460</v>
      </c>
      <c r="D200" s="180" t="s">
        <v>42</v>
      </c>
      <c r="E200" s="180" t="s">
        <v>38</v>
      </c>
      <c r="F200" s="180" t="s">
        <v>41</v>
      </c>
      <c r="G200" s="181">
        <f>VLOOKUP(B200,'Full FBS'!$B$18:$M$4306,6,0)</f>
        <v>0</v>
      </c>
      <c r="H200" s="181">
        <f>VLOOKUP(B200,'Full FBS'!$B$18:$M$4306,7,0)</f>
        <v>0</v>
      </c>
      <c r="I200" s="181">
        <f>VLOOKUP(B200,'Full FBS'!$B$18:$M$4306,8,0)</f>
        <v>0</v>
      </c>
      <c r="J200" s="181">
        <f>VLOOKUP(B200,'Full FBS'!$B$18:$M$4306,9,0)</f>
        <v>0</v>
      </c>
      <c r="K200" s="181">
        <f>VLOOKUP(B200,'Full FBS'!$B$18:$M$4306,10,0)</f>
        <v>0</v>
      </c>
      <c r="L200" s="181">
        <f>VLOOKUP(B200,'Full FBS'!$B$18:$M$4306,11,0)</f>
        <v>0</v>
      </c>
      <c r="M200" s="181">
        <f>VLOOKUP(B200,'Full FBS'!$B$18:$M$4306,12,0)</f>
        <v>0</v>
      </c>
      <c r="N200" s="43">
        <f>SUM(G200*$D$8+H200*$D$5+I200*$D$9+J200*$D$6+K200*$D$11+L200*$D$10+M200*$D$7)</f>
        <v>0</v>
      </c>
      <c r="O200" s="97">
        <f>VLOOKUP(B200, 'Full FBS'!$B$18:$P$4999, 14, FALSE)</f>
        <v>1</v>
      </c>
      <c r="P200" s="106">
        <f>SUM((((I200+L200)/1100*0.35)+(J200+M200)/12*0.35)+(K200/70)*0.3)*100</f>
        <v>0</v>
      </c>
      <c r="Q200" s="31"/>
      <c r="R200" s="15"/>
      <c r="S200" s="15"/>
      <c r="T200" s="15"/>
      <c r="U200" s="15"/>
    </row>
    <row r="201" spans="1:21" ht="13.5" customHeight="1">
      <c r="A201" s="41">
        <f>RANK(N201,$N$18:$N$779)</f>
        <v>170</v>
      </c>
      <c r="B201" s="180" t="s">
        <v>1024</v>
      </c>
      <c r="C201" s="180" t="s">
        <v>1375</v>
      </c>
      <c r="D201" s="180" t="s">
        <v>42</v>
      </c>
      <c r="E201" s="180" t="s">
        <v>34</v>
      </c>
      <c r="F201" s="180" t="s">
        <v>57</v>
      </c>
      <c r="G201" s="181">
        <f>VLOOKUP(B201,'Full FBS'!$B$18:$M$4306,6,0)</f>
        <v>0</v>
      </c>
      <c r="H201" s="181">
        <f>VLOOKUP(B201,'Full FBS'!$B$18:$M$4306,7,0)</f>
        <v>0</v>
      </c>
      <c r="I201" s="181">
        <f>VLOOKUP(B201,'Full FBS'!$B$18:$M$4306,8,0)</f>
        <v>0</v>
      </c>
      <c r="J201" s="181">
        <f>VLOOKUP(B201,'Full FBS'!$B$18:$M$4306,9,0)</f>
        <v>0</v>
      </c>
      <c r="K201" s="181">
        <f>VLOOKUP(B201,'Full FBS'!$B$18:$M$4306,10,0)</f>
        <v>0</v>
      </c>
      <c r="L201" s="181">
        <f>VLOOKUP(B201,'Full FBS'!$B$18:$M$4306,11,0)</f>
        <v>0</v>
      </c>
      <c r="M201" s="181">
        <f>VLOOKUP(B201,'Full FBS'!$B$18:$M$4306,12,0)</f>
        <v>0</v>
      </c>
      <c r="N201" s="43">
        <f>SUM(G201*$D$8+H201*$D$5+I201*$D$9+J201*$D$6+K201*$D$11+L201*$D$10+M201*$D$7)</f>
        <v>0</v>
      </c>
      <c r="O201" s="97">
        <f>VLOOKUP(B201, 'Full FBS'!$B$18:$P$4999, 14, FALSE)</f>
        <v>1</v>
      </c>
      <c r="P201" s="106">
        <f>SUM((((I201+L201)/1100*0.35)+(J201+M201)/12*0.35)+(K201/70)*0.3)*100</f>
        <v>0</v>
      </c>
      <c r="Q201" s="31"/>
      <c r="R201" s="15"/>
      <c r="S201" s="15"/>
      <c r="T201" s="15"/>
      <c r="U201" s="15"/>
    </row>
    <row r="202" spans="1:21" ht="13.5" customHeight="1">
      <c r="A202" s="41">
        <f>RANK(N202,$N$18:$N$779)</f>
        <v>170</v>
      </c>
      <c r="B202" s="180" t="s">
        <v>733</v>
      </c>
      <c r="C202" s="180" t="s">
        <v>1426</v>
      </c>
      <c r="D202" s="180" t="s">
        <v>42</v>
      </c>
      <c r="E202" s="180" t="s">
        <v>34</v>
      </c>
      <c r="F202" s="180" t="s">
        <v>41</v>
      </c>
      <c r="G202" s="181">
        <f>VLOOKUP(B202,'Full FBS'!$B$18:$M$4306,6,0)</f>
        <v>0</v>
      </c>
      <c r="H202" s="181">
        <f>VLOOKUP(B202,'Full FBS'!$B$18:$M$4306,7,0)</f>
        <v>0</v>
      </c>
      <c r="I202" s="181">
        <f>VLOOKUP(B202,'Full FBS'!$B$18:$M$4306,8,0)</f>
        <v>0</v>
      </c>
      <c r="J202" s="181">
        <f>VLOOKUP(B202,'Full FBS'!$B$18:$M$4306,9,0)</f>
        <v>0</v>
      </c>
      <c r="K202" s="181">
        <f>VLOOKUP(B202,'Full FBS'!$B$18:$M$4306,10,0)</f>
        <v>0</v>
      </c>
      <c r="L202" s="181">
        <f>VLOOKUP(B202,'Full FBS'!$B$18:$M$4306,11,0)</f>
        <v>0</v>
      </c>
      <c r="M202" s="181">
        <f>VLOOKUP(B202,'Full FBS'!$B$18:$M$4306,12,0)</f>
        <v>0</v>
      </c>
      <c r="N202" s="43">
        <f>SUM(G202*$D$8+H202*$D$5+I202*$D$9+J202*$D$6+K202*$D$11+L202*$D$10+M202*$D$7)</f>
        <v>0</v>
      </c>
      <c r="O202" s="97">
        <f>VLOOKUP(B202, 'Full FBS'!$B$18:$P$4999, 14, FALSE)</f>
        <v>1</v>
      </c>
      <c r="P202" s="106">
        <f>SUM((((I202+L202)/1100*0.35)+(J202+M202)/12*0.35)+(K202/70)*0.3)*100</f>
        <v>0</v>
      </c>
      <c r="Q202" s="31"/>
      <c r="R202" s="15"/>
      <c r="S202" s="15"/>
      <c r="T202" s="15"/>
      <c r="U202" s="15"/>
    </row>
    <row r="203" spans="1:21" ht="13.5" customHeight="1">
      <c r="A203" s="41">
        <f>RANK(N203,$N$18:$N$779)</f>
        <v>170</v>
      </c>
      <c r="B203" s="180" t="s">
        <v>1309</v>
      </c>
      <c r="C203" s="180" t="s">
        <v>1388</v>
      </c>
      <c r="D203" s="180" t="s">
        <v>42</v>
      </c>
      <c r="E203" s="180" t="s">
        <v>36</v>
      </c>
      <c r="F203" s="180" t="s">
        <v>59</v>
      </c>
      <c r="G203" s="181">
        <f>VLOOKUP(B203,'Full FBS'!$B$18:$M$4306,6,0)</f>
        <v>0</v>
      </c>
      <c r="H203" s="181">
        <f>VLOOKUP(B203,'Full FBS'!$B$18:$M$4306,7,0)</f>
        <v>0</v>
      </c>
      <c r="I203" s="181">
        <f>VLOOKUP(B203,'Full FBS'!$B$18:$M$4306,8,0)</f>
        <v>0</v>
      </c>
      <c r="J203" s="181">
        <f>VLOOKUP(B203,'Full FBS'!$B$18:$M$4306,9,0)</f>
        <v>0</v>
      </c>
      <c r="K203" s="181">
        <f>VLOOKUP(B203,'Full FBS'!$B$18:$M$4306,10,0)</f>
        <v>0</v>
      </c>
      <c r="L203" s="181">
        <f>VLOOKUP(B203,'Full FBS'!$B$18:$M$4306,11,0)</f>
        <v>0</v>
      </c>
      <c r="M203" s="181">
        <f>VLOOKUP(B203,'Full FBS'!$B$18:$M$4306,12,0)</f>
        <v>0</v>
      </c>
      <c r="N203" s="43">
        <f>SUM(G203*$D$8+H203*$D$5+I203*$D$9+J203*$D$6+K203*$D$11+L203*$D$10+M203*$D$7)</f>
        <v>0</v>
      </c>
      <c r="O203" s="97">
        <f>VLOOKUP(B203, 'Full FBS'!$B$18:$P$4999, 14, FALSE)</f>
        <v>1</v>
      </c>
      <c r="P203" s="106">
        <f>SUM((((I203+L203)/1100*0.35)+(J203+M203)/12*0.35)+(K203/70)*0.3)*100</f>
        <v>0</v>
      </c>
      <c r="Q203" s="31"/>
      <c r="R203" s="15"/>
      <c r="S203" s="15"/>
      <c r="T203" s="15"/>
      <c r="U203" s="15"/>
    </row>
    <row r="204" spans="1:21" ht="13.5" customHeight="1">
      <c r="A204" s="41">
        <f>RANK(N204,$N$18:$N$779)</f>
        <v>170</v>
      </c>
      <c r="B204" s="180" t="s">
        <v>81</v>
      </c>
      <c r="C204" s="180" t="s">
        <v>1414</v>
      </c>
      <c r="D204" s="180" t="s">
        <v>42</v>
      </c>
      <c r="E204" s="180" t="s">
        <v>34</v>
      </c>
      <c r="F204" s="180" t="s">
        <v>52</v>
      </c>
      <c r="G204" s="181">
        <f>VLOOKUP(B204,'Full FBS'!$B$18:$M$4306,6,0)</f>
        <v>0</v>
      </c>
      <c r="H204" s="181">
        <f>VLOOKUP(B204,'Full FBS'!$B$18:$M$4306,7,0)</f>
        <v>0</v>
      </c>
      <c r="I204" s="181">
        <f>VLOOKUP(B204,'Full FBS'!$B$18:$M$4306,8,0)</f>
        <v>0</v>
      </c>
      <c r="J204" s="181">
        <f>VLOOKUP(B204,'Full FBS'!$B$18:$M$4306,9,0)</f>
        <v>0</v>
      </c>
      <c r="K204" s="181">
        <f>VLOOKUP(B204,'Full FBS'!$B$18:$M$4306,10,0)</f>
        <v>0</v>
      </c>
      <c r="L204" s="181">
        <f>VLOOKUP(B204,'Full FBS'!$B$18:$M$4306,11,0)</f>
        <v>0</v>
      </c>
      <c r="M204" s="181">
        <f>VLOOKUP(B204,'Full FBS'!$B$18:$M$4306,12,0)</f>
        <v>0</v>
      </c>
      <c r="N204" s="43">
        <f>SUM(G204*$D$8+H204*$D$5+I204*$D$9+J204*$D$6+K204*$D$11+L204*$D$10+M204*$D$7)</f>
        <v>0</v>
      </c>
      <c r="O204" s="97">
        <f>VLOOKUP(B204, 'Full FBS'!$B$18:$P$4999, 14, FALSE)</f>
        <v>1</v>
      </c>
      <c r="P204" s="106">
        <f>SUM((((I204+L204)/1100*0.35)+(J204+M204)/12*0.35)+(K204/70)*0.3)*100</f>
        <v>0</v>
      </c>
      <c r="Q204" s="31"/>
      <c r="R204" s="15"/>
      <c r="S204" s="15"/>
      <c r="T204" s="15"/>
      <c r="U204" s="15"/>
    </row>
    <row r="205" spans="1:21" ht="13.5" customHeight="1">
      <c r="A205" s="41">
        <f>RANK(N205,$N$18:$N$779)</f>
        <v>170</v>
      </c>
      <c r="B205" s="180" t="s">
        <v>715</v>
      </c>
      <c r="C205" s="180" t="s">
        <v>1392</v>
      </c>
      <c r="D205" s="180" t="s">
        <v>42</v>
      </c>
      <c r="E205" s="180" t="s">
        <v>36</v>
      </c>
      <c r="F205" s="180" t="s">
        <v>1482</v>
      </c>
      <c r="G205" s="181">
        <f>VLOOKUP(B205,'Full FBS'!$B$18:$M$4306,6,0)</f>
        <v>0</v>
      </c>
      <c r="H205" s="181">
        <f>VLOOKUP(B205,'Full FBS'!$B$18:$M$4306,7,0)</f>
        <v>0</v>
      </c>
      <c r="I205" s="181">
        <f>VLOOKUP(B205,'Full FBS'!$B$18:$M$4306,8,0)</f>
        <v>0</v>
      </c>
      <c r="J205" s="181">
        <f>VLOOKUP(B205,'Full FBS'!$B$18:$M$4306,9,0)</f>
        <v>0</v>
      </c>
      <c r="K205" s="181">
        <f>VLOOKUP(B205,'Full FBS'!$B$18:$M$4306,10,0)</f>
        <v>0</v>
      </c>
      <c r="L205" s="181">
        <f>VLOOKUP(B205,'Full FBS'!$B$18:$M$4306,11,0)</f>
        <v>0</v>
      </c>
      <c r="M205" s="181">
        <f>VLOOKUP(B205,'Full FBS'!$B$18:$M$4306,12,0)</f>
        <v>0</v>
      </c>
      <c r="N205" s="43">
        <f>SUM(G205*$D$8+H205*$D$5+I205*$D$9+J205*$D$6+K205*$D$11+L205*$D$10+M205*$D$7)</f>
        <v>0</v>
      </c>
      <c r="O205" s="97">
        <f>VLOOKUP(B205, 'Full FBS'!$B$18:$P$4999, 14, FALSE)</f>
        <v>1</v>
      </c>
      <c r="P205" s="106">
        <f>SUM((((I205+L205)/1100*0.35)+(J205+M205)/12*0.35)+(K205/70)*0.3)*100</f>
        <v>0</v>
      </c>
      <c r="Q205" s="31"/>
      <c r="R205" s="15"/>
      <c r="S205" s="15"/>
      <c r="T205" s="15"/>
      <c r="U205" s="15"/>
    </row>
    <row r="206" spans="1:21" ht="13.5" customHeight="1">
      <c r="A206" s="41">
        <f>RANK(N206,$N$18:$N$779)</f>
        <v>170</v>
      </c>
      <c r="B206" s="180" t="s">
        <v>735</v>
      </c>
      <c r="C206" s="180" t="s">
        <v>1474</v>
      </c>
      <c r="D206" s="180" t="s">
        <v>42</v>
      </c>
      <c r="E206" s="180" t="s">
        <v>36</v>
      </c>
      <c r="F206" s="180" t="s">
        <v>1104</v>
      </c>
      <c r="G206" s="181">
        <f>VLOOKUP(B206,'Full FBS'!$B$18:$M$4306,6,0)</f>
        <v>0</v>
      </c>
      <c r="H206" s="181">
        <f>VLOOKUP(B206,'Full FBS'!$B$18:$M$4306,7,0)</f>
        <v>0</v>
      </c>
      <c r="I206" s="181">
        <f>VLOOKUP(B206,'Full FBS'!$B$18:$M$4306,8,0)</f>
        <v>0</v>
      </c>
      <c r="J206" s="181">
        <f>VLOOKUP(B206,'Full FBS'!$B$18:$M$4306,9,0)</f>
        <v>0</v>
      </c>
      <c r="K206" s="181">
        <f>VLOOKUP(B206,'Full FBS'!$B$18:$M$4306,10,0)</f>
        <v>0</v>
      </c>
      <c r="L206" s="181">
        <f>VLOOKUP(B206,'Full FBS'!$B$18:$M$4306,11,0)</f>
        <v>0</v>
      </c>
      <c r="M206" s="181">
        <f>VLOOKUP(B206,'Full FBS'!$B$18:$M$4306,12,0)</f>
        <v>0</v>
      </c>
      <c r="N206" s="43">
        <f>SUM(G206*$D$8+H206*$D$5+I206*$D$9+J206*$D$6+K206*$D$11+L206*$D$10+M206*$D$7)</f>
        <v>0</v>
      </c>
      <c r="O206" s="97">
        <f>VLOOKUP(B206, 'Full FBS'!$B$18:$P$4999, 14, FALSE)</f>
        <v>1</v>
      </c>
      <c r="P206" s="106">
        <f>SUM((((I206+L206)/1100*0.35)+(J206+M206)/12*0.35)+(K206/70)*0.3)*100</f>
        <v>0</v>
      </c>
      <c r="Q206" s="31"/>
      <c r="R206" s="15"/>
      <c r="S206" s="15"/>
      <c r="T206" s="15"/>
      <c r="U206" s="15"/>
    </row>
    <row r="207" spans="1:21" ht="13.5" customHeight="1">
      <c r="A207" s="41">
        <f>RANK(N207,$N$18:$N$779)</f>
        <v>170</v>
      </c>
      <c r="B207" s="180" t="s">
        <v>220</v>
      </c>
      <c r="C207" s="180" t="s">
        <v>1451</v>
      </c>
      <c r="D207" s="180" t="s">
        <v>42</v>
      </c>
      <c r="E207" s="180" t="s">
        <v>34</v>
      </c>
      <c r="F207" s="180" t="s">
        <v>35</v>
      </c>
      <c r="G207" s="181">
        <f>VLOOKUP(B207,'Full FBS'!$B$18:$M$4306,6,0)</f>
        <v>0</v>
      </c>
      <c r="H207" s="181">
        <f>VLOOKUP(B207,'Full FBS'!$B$18:$M$4306,7,0)</f>
        <v>0</v>
      </c>
      <c r="I207" s="181">
        <f>VLOOKUP(B207,'Full FBS'!$B$18:$M$4306,8,0)</f>
        <v>0</v>
      </c>
      <c r="J207" s="181">
        <f>VLOOKUP(B207,'Full FBS'!$B$18:$M$4306,9,0)</f>
        <v>0</v>
      </c>
      <c r="K207" s="181">
        <f>VLOOKUP(B207,'Full FBS'!$B$18:$M$4306,10,0)</f>
        <v>0</v>
      </c>
      <c r="L207" s="181">
        <f>VLOOKUP(B207,'Full FBS'!$B$18:$M$4306,11,0)</f>
        <v>0</v>
      </c>
      <c r="M207" s="181">
        <f>VLOOKUP(B207,'Full FBS'!$B$18:$M$4306,12,0)</f>
        <v>0</v>
      </c>
      <c r="N207" s="43">
        <f>SUM(G207*$D$8+H207*$D$5+I207*$D$9+J207*$D$6+K207*$D$11+L207*$D$10+M207*$D$7)</f>
        <v>0</v>
      </c>
      <c r="O207" s="97">
        <f>VLOOKUP(B207, 'Full FBS'!$B$18:$P$4999, 14, FALSE)</f>
        <v>1</v>
      </c>
      <c r="P207" s="106">
        <f>SUM((((I207+L207)/1100*0.35)+(J207+M207)/12*0.35)+(K207/70)*0.3)*100</f>
        <v>0</v>
      </c>
      <c r="Q207" s="31"/>
      <c r="R207" s="15"/>
      <c r="S207" s="15"/>
      <c r="T207" s="15"/>
      <c r="U207" s="15"/>
    </row>
    <row r="208" spans="1:21" ht="13.5" customHeight="1">
      <c r="A208" s="41">
        <f>RANK(N208,$N$18:$N$779)</f>
        <v>170</v>
      </c>
      <c r="B208" s="180" t="s">
        <v>1314</v>
      </c>
      <c r="C208" s="180" t="s">
        <v>1469</v>
      </c>
      <c r="D208" s="180" t="s">
        <v>42</v>
      </c>
      <c r="E208" s="180" t="s">
        <v>1481</v>
      </c>
      <c r="F208" s="180" t="s">
        <v>1103</v>
      </c>
      <c r="G208" s="181">
        <f>VLOOKUP(B208,'Full FBS'!$B$18:$M$4306,6,0)</f>
        <v>0</v>
      </c>
      <c r="H208" s="181">
        <f>VLOOKUP(B208,'Full FBS'!$B$18:$M$4306,7,0)</f>
        <v>0</v>
      </c>
      <c r="I208" s="181">
        <f>VLOOKUP(B208,'Full FBS'!$B$18:$M$4306,8,0)</f>
        <v>0</v>
      </c>
      <c r="J208" s="181">
        <f>VLOOKUP(B208,'Full FBS'!$B$18:$M$4306,9,0)</f>
        <v>0</v>
      </c>
      <c r="K208" s="181">
        <f>VLOOKUP(B208,'Full FBS'!$B$18:$M$4306,10,0)</f>
        <v>0</v>
      </c>
      <c r="L208" s="181">
        <f>VLOOKUP(B208,'Full FBS'!$B$18:$M$4306,11,0)</f>
        <v>0</v>
      </c>
      <c r="M208" s="181">
        <f>VLOOKUP(B208,'Full FBS'!$B$18:$M$4306,12,0)</f>
        <v>0</v>
      </c>
      <c r="N208" s="43">
        <f>SUM(G208*$D$8+H208*$D$5+I208*$D$9+J208*$D$6+K208*$D$11+L208*$D$10+M208*$D$7)</f>
        <v>0</v>
      </c>
      <c r="O208" s="97">
        <f>VLOOKUP(B208, 'Full FBS'!$B$18:$P$4999, 14, FALSE)</f>
        <v>1</v>
      </c>
      <c r="P208" s="106">
        <f>SUM((((I208+L208)/1100*0.35)+(J208+M208)/12*0.35)+(K208/70)*0.3)*100</f>
        <v>0</v>
      </c>
      <c r="Q208" s="31"/>
      <c r="R208" s="15"/>
      <c r="S208" s="15"/>
      <c r="T208" s="15"/>
      <c r="U208" s="15"/>
    </row>
    <row r="209" spans="1:21" ht="13.5" customHeight="1">
      <c r="A209" s="41">
        <f>RANK(N209,$N$18:$N$779)</f>
        <v>170</v>
      </c>
      <c r="B209" s="180" t="s">
        <v>746</v>
      </c>
      <c r="C209" s="180" t="s">
        <v>1456</v>
      </c>
      <c r="D209" s="180" t="s">
        <v>42</v>
      </c>
      <c r="E209" s="180" t="s">
        <v>38</v>
      </c>
      <c r="F209" s="180" t="s">
        <v>52</v>
      </c>
      <c r="G209" s="181">
        <f>VLOOKUP(B209,'Full FBS'!$B$18:$M$4306,6,0)</f>
        <v>0</v>
      </c>
      <c r="H209" s="181">
        <f>VLOOKUP(B209,'Full FBS'!$B$18:$M$4306,7,0)</f>
        <v>0</v>
      </c>
      <c r="I209" s="181">
        <f>VLOOKUP(B209,'Full FBS'!$B$18:$M$4306,8,0)</f>
        <v>0</v>
      </c>
      <c r="J209" s="181">
        <f>VLOOKUP(B209,'Full FBS'!$B$18:$M$4306,9,0)</f>
        <v>0</v>
      </c>
      <c r="K209" s="181">
        <f>VLOOKUP(B209,'Full FBS'!$B$18:$M$4306,10,0)</f>
        <v>0</v>
      </c>
      <c r="L209" s="181">
        <f>VLOOKUP(B209,'Full FBS'!$B$18:$M$4306,11,0)</f>
        <v>0</v>
      </c>
      <c r="M209" s="181">
        <f>VLOOKUP(B209,'Full FBS'!$B$18:$M$4306,12,0)</f>
        <v>0</v>
      </c>
      <c r="N209" s="43">
        <f>SUM(G209*$D$8+H209*$D$5+I209*$D$9+J209*$D$6+K209*$D$11+L209*$D$10+M209*$D$7)</f>
        <v>0</v>
      </c>
      <c r="O209" s="97">
        <f>VLOOKUP(B209, 'Full FBS'!$B$18:$P$4999, 14, FALSE)</f>
        <v>1</v>
      </c>
      <c r="P209" s="106">
        <f>SUM((((I209+L209)/1100*0.35)+(J209+M209)/12*0.35)+(K209/70)*0.3)*100</f>
        <v>0</v>
      </c>
      <c r="Q209" s="31"/>
      <c r="R209" s="15"/>
      <c r="S209" s="15"/>
      <c r="T209" s="15"/>
      <c r="U209" s="15"/>
    </row>
    <row r="210" spans="1:21" ht="13.5" customHeight="1">
      <c r="A210" s="41">
        <f>RANK(N210,$N$18:$N$779)</f>
        <v>170</v>
      </c>
      <c r="B210" s="180" t="s">
        <v>762</v>
      </c>
      <c r="C210" s="180" t="s">
        <v>1399</v>
      </c>
      <c r="D210" s="180" t="s">
        <v>42</v>
      </c>
      <c r="E210" s="180" t="s">
        <v>1481</v>
      </c>
      <c r="F210" s="180" t="s">
        <v>37</v>
      </c>
      <c r="G210" s="181">
        <f>VLOOKUP(B210,'Full FBS'!$B$18:$M$4306,6,0)</f>
        <v>0</v>
      </c>
      <c r="H210" s="181">
        <f>VLOOKUP(B210,'Full FBS'!$B$18:$M$4306,7,0)</f>
        <v>0</v>
      </c>
      <c r="I210" s="181">
        <f>VLOOKUP(B210,'Full FBS'!$B$18:$M$4306,8,0)</f>
        <v>0</v>
      </c>
      <c r="J210" s="181">
        <f>VLOOKUP(B210,'Full FBS'!$B$18:$M$4306,9,0)</f>
        <v>0</v>
      </c>
      <c r="K210" s="181">
        <f>VLOOKUP(B210,'Full FBS'!$B$18:$M$4306,10,0)</f>
        <v>0</v>
      </c>
      <c r="L210" s="181">
        <f>VLOOKUP(B210,'Full FBS'!$B$18:$M$4306,11,0)</f>
        <v>0</v>
      </c>
      <c r="M210" s="181">
        <f>VLOOKUP(B210,'Full FBS'!$B$18:$M$4306,12,0)</f>
        <v>0</v>
      </c>
      <c r="N210" s="43">
        <f>SUM(G210*$D$8+H210*$D$5+I210*$D$9+J210*$D$6+K210*$D$11+L210*$D$10+M210*$D$7)</f>
        <v>0</v>
      </c>
      <c r="O210" s="97">
        <f>VLOOKUP(B210, 'Full FBS'!$B$18:$P$4999, 14, FALSE)</f>
        <v>1</v>
      </c>
      <c r="P210" s="106">
        <f>SUM((((I210+L210)/1100*0.35)+(J210+M210)/12*0.35)+(K210/70)*0.3)*100</f>
        <v>0</v>
      </c>
      <c r="Q210" s="31"/>
      <c r="R210" s="15"/>
      <c r="S210" s="15"/>
      <c r="T210" s="15"/>
      <c r="U210" s="15"/>
    </row>
    <row r="211" spans="1:21" ht="13.5" customHeight="1">
      <c r="A211" s="41">
        <f>RANK(N211,$N$18:$N$779)</f>
        <v>170</v>
      </c>
      <c r="B211" s="180" t="s">
        <v>491</v>
      </c>
      <c r="C211" s="180" t="s">
        <v>1435</v>
      </c>
      <c r="D211" s="180" t="s">
        <v>42</v>
      </c>
      <c r="E211" s="180" t="s">
        <v>36</v>
      </c>
      <c r="F211" s="180" t="s">
        <v>59</v>
      </c>
      <c r="G211" s="181">
        <f>VLOOKUP(B211,'Full FBS'!$B$18:$M$4306,6,0)</f>
        <v>0</v>
      </c>
      <c r="H211" s="181">
        <f>VLOOKUP(B211,'Full FBS'!$B$18:$M$4306,7,0)</f>
        <v>0</v>
      </c>
      <c r="I211" s="181">
        <f>VLOOKUP(B211,'Full FBS'!$B$18:$M$4306,8,0)</f>
        <v>0</v>
      </c>
      <c r="J211" s="181">
        <f>VLOOKUP(B211,'Full FBS'!$B$18:$M$4306,9,0)</f>
        <v>0</v>
      </c>
      <c r="K211" s="181">
        <f>VLOOKUP(B211,'Full FBS'!$B$18:$M$4306,10,0)</f>
        <v>0</v>
      </c>
      <c r="L211" s="181">
        <f>VLOOKUP(B211,'Full FBS'!$B$18:$M$4306,11,0)</f>
        <v>0</v>
      </c>
      <c r="M211" s="181">
        <f>VLOOKUP(B211,'Full FBS'!$B$18:$M$4306,12,0)</f>
        <v>0</v>
      </c>
      <c r="N211" s="43">
        <f>SUM(G211*$D$8+H211*$D$5+I211*$D$9+J211*$D$6+K211*$D$11+L211*$D$10+M211*$D$7)</f>
        <v>0</v>
      </c>
      <c r="O211" s="97">
        <f>VLOOKUP(B211, 'Full FBS'!$B$18:$P$4999, 14, FALSE)</f>
        <v>1</v>
      </c>
      <c r="P211" s="106">
        <f>SUM((((I211+L211)/1100*0.35)+(J211+M211)/12*0.35)+(K211/70)*0.3)*100</f>
        <v>0</v>
      </c>
      <c r="Q211" s="31"/>
      <c r="R211" s="15"/>
      <c r="S211" s="15"/>
      <c r="T211" s="15"/>
      <c r="U211" s="15"/>
    </row>
    <row r="212" spans="1:21" ht="13.5" customHeight="1">
      <c r="A212" s="41">
        <f>RANK(N212,$N$18:$N$779)</f>
        <v>170</v>
      </c>
      <c r="B212" s="180" t="s">
        <v>231</v>
      </c>
      <c r="C212" s="180" t="s">
        <v>1434</v>
      </c>
      <c r="D212" s="180" t="s">
        <v>42</v>
      </c>
      <c r="E212" s="180" t="s">
        <v>34</v>
      </c>
      <c r="F212" s="180" t="s">
        <v>59</v>
      </c>
      <c r="G212" s="181">
        <f>VLOOKUP(B212,'Full FBS'!$B$18:$M$4306,6,0)</f>
        <v>0</v>
      </c>
      <c r="H212" s="181">
        <f>VLOOKUP(B212,'Full FBS'!$B$18:$M$4306,7,0)</f>
        <v>0</v>
      </c>
      <c r="I212" s="181">
        <f>VLOOKUP(B212,'Full FBS'!$B$18:$M$4306,8,0)</f>
        <v>0</v>
      </c>
      <c r="J212" s="181">
        <f>VLOOKUP(B212,'Full FBS'!$B$18:$M$4306,9,0)</f>
        <v>0</v>
      </c>
      <c r="K212" s="181">
        <f>VLOOKUP(B212,'Full FBS'!$B$18:$M$4306,10,0)</f>
        <v>0</v>
      </c>
      <c r="L212" s="181">
        <f>VLOOKUP(B212,'Full FBS'!$B$18:$M$4306,11,0)</f>
        <v>0</v>
      </c>
      <c r="M212" s="181">
        <f>VLOOKUP(B212,'Full FBS'!$B$18:$M$4306,12,0)</f>
        <v>0</v>
      </c>
      <c r="N212" s="43">
        <f>SUM(G212*$D$8+H212*$D$5+I212*$D$9+J212*$D$6+K212*$D$11+L212*$D$10+M212*$D$7)</f>
        <v>0</v>
      </c>
      <c r="O212" s="97">
        <f>VLOOKUP(B212, 'Full FBS'!$B$18:$P$4999, 14, FALSE)</f>
        <v>1</v>
      </c>
      <c r="P212" s="106">
        <f>SUM((((I212+L212)/1100*0.35)+(J212+M212)/12*0.35)+(K212/70)*0.3)*100</f>
        <v>0</v>
      </c>
      <c r="Q212" s="31"/>
      <c r="R212" s="15"/>
      <c r="S212" s="15"/>
      <c r="T212" s="15"/>
      <c r="U212" s="15"/>
    </row>
    <row r="213" spans="1:21" ht="13.5" customHeight="1">
      <c r="A213" s="41">
        <f>RANK(N213,$N$18:$N$779)</f>
        <v>170</v>
      </c>
      <c r="B213" s="180" t="s">
        <v>767</v>
      </c>
      <c r="C213" s="180" t="s">
        <v>1380</v>
      </c>
      <c r="D213" s="180" t="s">
        <v>42</v>
      </c>
      <c r="E213" s="180" t="s">
        <v>38</v>
      </c>
      <c r="F213" s="180" t="s">
        <v>52</v>
      </c>
      <c r="G213" s="181">
        <f>VLOOKUP(B213,'Full FBS'!$B$18:$M$4306,6,0)</f>
        <v>0</v>
      </c>
      <c r="H213" s="181">
        <f>VLOOKUP(B213,'Full FBS'!$B$18:$M$4306,7,0)</f>
        <v>0</v>
      </c>
      <c r="I213" s="181">
        <f>VLOOKUP(B213,'Full FBS'!$B$18:$M$4306,8,0)</f>
        <v>0</v>
      </c>
      <c r="J213" s="181">
        <f>VLOOKUP(B213,'Full FBS'!$B$18:$M$4306,9,0)</f>
        <v>0</v>
      </c>
      <c r="K213" s="181">
        <f>VLOOKUP(B213,'Full FBS'!$B$18:$M$4306,10,0)</f>
        <v>0</v>
      </c>
      <c r="L213" s="181">
        <f>VLOOKUP(B213,'Full FBS'!$B$18:$M$4306,11,0)</f>
        <v>0</v>
      </c>
      <c r="M213" s="181">
        <f>VLOOKUP(B213,'Full FBS'!$B$18:$M$4306,12,0)</f>
        <v>0</v>
      </c>
      <c r="N213" s="43">
        <f>SUM(G213*$D$8+H213*$D$5+I213*$D$9+J213*$D$6+K213*$D$11+L213*$D$10+M213*$D$7)</f>
        <v>0</v>
      </c>
      <c r="O213" s="97">
        <f>VLOOKUP(B213, 'Full FBS'!$B$18:$P$4999, 14, FALSE)</f>
        <v>1</v>
      </c>
      <c r="P213" s="106">
        <f>SUM((((I213+L213)/1100*0.35)+(J213+M213)/12*0.35)+(K213/70)*0.3)*100</f>
        <v>0</v>
      </c>
      <c r="Q213" s="31"/>
      <c r="R213" s="15"/>
      <c r="S213" s="15"/>
      <c r="T213" s="15"/>
      <c r="U213" s="15"/>
    </row>
    <row r="214" spans="1:21" ht="13.5" customHeight="1">
      <c r="A214" s="41">
        <f>RANK(N214,$N$18:$N$779)</f>
        <v>170</v>
      </c>
      <c r="B214" s="180" t="s">
        <v>772</v>
      </c>
      <c r="C214" s="180" t="s">
        <v>1453</v>
      </c>
      <c r="D214" s="180" t="s">
        <v>42</v>
      </c>
      <c r="E214" s="180" t="s">
        <v>34</v>
      </c>
      <c r="F214" s="180" t="s">
        <v>1482</v>
      </c>
      <c r="G214" s="181">
        <f>VLOOKUP(B214,'Full FBS'!$B$18:$M$4306,6,0)</f>
        <v>0</v>
      </c>
      <c r="H214" s="181">
        <f>VLOOKUP(B214,'Full FBS'!$B$18:$M$4306,7,0)</f>
        <v>0</v>
      </c>
      <c r="I214" s="181">
        <f>VLOOKUP(B214,'Full FBS'!$B$18:$M$4306,8,0)</f>
        <v>0</v>
      </c>
      <c r="J214" s="181">
        <f>VLOOKUP(B214,'Full FBS'!$B$18:$M$4306,9,0)</f>
        <v>0</v>
      </c>
      <c r="K214" s="181">
        <f>VLOOKUP(B214,'Full FBS'!$B$18:$M$4306,10,0)</f>
        <v>0</v>
      </c>
      <c r="L214" s="181">
        <f>VLOOKUP(B214,'Full FBS'!$B$18:$M$4306,11,0)</f>
        <v>0</v>
      </c>
      <c r="M214" s="181">
        <f>VLOOKUP(B214,'Full FBS'!$B$18:$M$4306,12,0)</f>
        <v>0</v>
      </c>
      <c r="N214" s="43">
        <f>SUM(G214*$D$8+H214*$D$5+I214*$D$9+J214*$D$6+K214*$D$11+L214*$D$10+M214*$D$7)</f>
        <v>0</v>
      </c>
      <c r="O214" s="97">
        <f>VLOOKUP(B214, 'Full FBS'!$B$18:$P$4999, 14, FALSE)</f>
        <v>1</v>
      </c>
      <c r="P214" s="106">
        <f>SUM((((I214+L214)/1100*0.35)+(J214+M214)/12*0.35)+(K214/70)*0.3)*100</f>
        <v>0</v>
      </c>
      <c r="Q214" s="31"/>
      <c r="R214" s="15"/>
      <c r="S214" s="15"/>
      <c r="T214" s="15"/>
      <c r="U214" s="15"/>
    </row>
    <row r="215" spans="1:21" ht="13.5" customHeight="1">
      <c r="A215" s="41">
        <f>RANK(N215,$N$18:$N$779)</f>
        <v>170</v>
      </c>
      <c r="B215" s="180" t="s">
        <v>268</v>
      </c>
      <c r="C215" s="180" t="s">
        <v>1385</v>
      </c>
      <c r="D215" s="180" t="s">
        <v>42</v>
      </c>
      <c r="E215" s="180" t="s">
        <v>34</v>
      </c>
      <c r="F215" s="180" t="s">
        <v>57</v>
      </c>
      <c r="G215" s="181">
        <f>VLOOKUP(B215,'Full FBS'!$B$18:$M$4306,6,0)</f>
        <v>0</v>
      </c>
      <c r="H215" s="181">
        <f>VLOOKUP(B215,'Full FBS'!$B$18:$M$4306,7,0)</f>
        <v>0</v>
      </c>
      <c r="I215" s="181">
        <f>VLOOKUP(B215,'Full FBS'!$B$18:$M$4306,8,0)</f>
        <v>0</v>
      </c>
      <c r="J215" s="181">
        <f>VLOOKUP(B215,'Full FBS'!$B$18:$M$4306,9,0)</f>
        <v>0</v>
      </c>
      <c r="K215" s="181">
        <f>VLOOKUP(B215,'Full FBS'!$B$18:$M$4306,10,0)</f>
        <v>0</v>
      </c>
      <c r="L215" s="181">
        <f>VLOOKUP(B215,'Full FBS'!$B$18:$M$4306,11,0)</f>
        <v>0</v>
      </c>
      <c r="M215" s="181">
        <f>VLOOKUP(B215,'Full FBS'!$B$18:$M$4306,12,0)</f>
        <v>0</v>
      </c>
      <c r="N215" s="43">
        <f>SUM(G215*$D$8+H215*$D$5+I215*$D$9+J215*$D$6+K215*$D$11+L215*$D$10+M215*$D$7)</f>
        <v>0</v>
      </c>
      <c r="O215" s="97">
        <f>VLOOKUP(B215, 'Full FBS'!$B$18:$P$4999, 14, FALSE)</f>
        <v>1</v>
      </c>
      <c r="P215" s="106">
        <f>SUM((((I215+L215)/1100*0.35)+(J215+M215)/12*0.35)+(K215/70)*0.3)*100</f>
        <v>0</v>
      </c>
      <c r="Q215" s="31"/>
      <c r="R215" s="15"/>
      <c r="S215" s="15"/>
      <c r="T215" s="15"/>
      <c r="U215" s="15"/>
    </row>
    <row r="216" spans="1:21" ht="13.5" customHeight="1">
      <c r="A216" s="41">
        <f>RANK(N216,$N$18:$N$779)</f>
        <v>170</v>
      </c>
      <c r="B216" s="180" t="s">
        <v>785</v>
      </c>
      <c r="C216" s="180" t="s">
        <v>1472</v>
      </c>
      <c r="D216" s="180" t="s">
        <v>42</v>
      </c>
      <c r="E216" s="180" t="s">
        <v>36</v>
      </c>
      <c r="F216" s="180" t="s">
        <v>1106</v>
      </c>
      <c r="G216" s="181">
        <f>VLOOKUP(B216,'Full FBS'!$B$18:$M$4306,6,0)</f>
        <v>0</v>
      </c>
      <c r="H216" s="181">
        <f>VLOOKUP(B216,'Full FBS'!$B$18:$M$4306,7,0)</f>
        <v>0</v>
      </c>
      <c r="I216" s="181">
        <f>VLOOKUP(B216,'Full FBS'!$B$18:$M$4306,8,0)</f>
        <v>0</v>
      </c>
      <c r="J216" s="181">
        <f>VLOOKUP(B216,'Full FBS'!$B$18:$M$4306,9,0)</f>
        <v>0</v>
      </c>
      <c r="K216" s="181">
        <f>VLOOKUP(B216,'Full FBS'!$B$18:$M$4306,10,0)</f>
        <v>0</v>
      </c>
      <c r="L216" s="181">
        <f>VLOOKUP(B216,'Full FBS'!$B$18:$M$4306,11,0)</f>
        <v>0</v>
      </c>
      <c r="M216" s="181">
        <f>VLOOKUP(B216,'Full FBS'!$B$18:$M$4306,12,0)</f>
        <v>0</v>
      </c>
      <c r="N216" s="43">
        <f>SUM(G216*$D$8+H216*$D$5+I216*$D$9+J216*$D$6+K216*$D$11+L216*$D$10+M216*$D$7)</f>
        <v>0</v>
      </c>
      <c r="O216" s="97">
        <f>VLOOKUP(B216, 'Full FBS'!$B$18:$P$4999, 14, FALSE)</f>
        <v>1</v>
      </c>
      <c r="P216" s="106">
        <f>SUM((((I216+L216)/1100*0.35)+(J216+M216)/12*0.35)+(K216/70)*0.3)*100</f>
        <v>0</v>
      </c>
      <c r="Q216" s="31"/>
      <c r="R216" s="15"/>
      <c r="S216" s="15"/>
      <c r="T216" s="15"/>
      <c r="U216" s="15"/>
    </row>
    <row r="217" spans="1:21" ht="13.5" customHeight="1">
      <c r="A217" s="41">
        <f>RANK(N217,$N$18:$N$779)</f>
        <v>170</v>
      </c>
      <c r="B217" s="180" t="s">
        <v>1323</v>
      </c>
      <c r="C217" s="180" t="s">
        <v>1465</v>
      </c>
      <c r="D217" s="180" t="s">
        <v>42</v>
      </c>
      <c r="E217" s="180" t="s">
        <v>1481</v>
      </c>
      <c r="F217" s="180" t="s">
        <v>1106</v>
      </c>
      <c r="G217" s="181">
        <f>VLOOKUP(B217,'Full FBS'!$B$18:$M$4306,6,0)</f>
        <v>0</v>
      </c>
      <c r="H217" s="181">
        <f>VLOOKUP(B217,'Full FBS'!$B$18:$M$4306,7,0)</f>
        <v>0</v>
      </c>
      <c r="I217" s="181">
        <f>VLOOKUP(B217,'Full FBS'!$B$18:$M$4306,8,0)</f>
        <v>0</v>
      </c>
      <c r="J217" s="181">
        <f>VLOOKUP(B217,'Full FBS'!$B$18:$M$4306,9,0)</f>
        <v>0</v>
      </c>
      <c r="K217" s="181">
        <f>VLOOKUP(B217,'Full FBS'!$B$18:$M$4306,10,0)</f>
        <v>0</v>
      </c>
      <c r="L217" s="181">
        <f>VLOOKUP(B217,'Full FBS'!$B$18:$M$4306,11,0)</f>
        <v>0</v>
      </c>
      <c r="M217" s="181">
        <f>VLOOKUP(B217,'Full FBS'!$B$18:$M$4306,12,0)</f>
        <v>0</v>
      </c>
      <c r="N217" s="43">
        <f>SUM(G217*$D$8+H217*$D$5+I217*$D$9+J217*$D$6+K217*$D$11+L217*$D$10+M217*$D$7)</f>
        <v>0</v>
      </c>
      <c r="O217" s="97">
        <f>VLOOKUP(B217, 'Full FBS'!$B$18:$P$4999, 14, FALSE)</f>
        <v>1</v>
      </c>
      <c r="P217" s="106">
        <f>SUM((((I217+L217)/1100*0.35)+(J217+M217)/12*0.35)+(K217/70)*0.3)*100</f>
        <v>0</v>
      </c>
      <c r="Q217" s="31"/>
      <c r="R217" s="15"/>
      <c r="S217" s="15"/>
      <c r="T217" s="15"/>
      <c r="U217" s="15"/>
    </row>
    <row r="218" spans="1:21" ht="13.5" customHeight="1">
      <c r="A218" s="41">
        <f>RANK(N218,$N$18:$N$779)</f>
        <v>170</v>
      </c>
      <c r="B218" s="180" t="s">
        <v>1326</v>
      </c>
      <c r="C218" s="180" t="s">
        <v>1393</v>
      </c>
      <c r="D218" s="180" t="s">
        <v>42</v>
      </c>
      <c r="E218" s="180" t="s">
        <v>36</v>
      </c>
      <c r="F218" s="180" t="s">
        <v>1482</v>
      </c>
      <c r="G218" s="181">
        <f>VLOOKUP(B218,'Full FBS'!$B$18:$M$4306,6,0)</f>
        <v>0</v>
      </c>
      <c r="H218" s="181">
        <f>VLOOKUP(B218,'Full FBS'!$B$18:$M$4306,7,0)</f>
        <v>0</v>
      </c>
      <c r="I218" s="181">
        <f>VLOOKUP(B218,'Full FBS'!$B$18:$M$4306,8,0)</f>
        <v>0</v>
      </c>
      <c r="J218" s="181">
        <f>VLOOKUP(B218,'Full FBS'!$B$18:$M$4306,9,0)</f>
        <v>0</v>
      </c>
      <c r="K218" s="181">
        <f>VLOOKUP(B218,'Full FBS'!$B$18:$M$4306,10,0)</f>
        <v>0</v>
      </c>
      <c r="L218" s="181">
        <f>VLOOKUP(B218,'Full FBS'!$B$18:$M$4306,11,0)</f>
        <v>0</v>
      </c>
      <c r="M218" s="181">
        <f>VLOOKUP(B218,'Full FBS'!$B$18:$M$4306,12,0)</f>
        <v>0</v>
      </c>
      <c r="N218" s="43">
        <f>SUM(G218*$D$8+H218*$D$5+I218*$D$9+J218*$D$6+K218*$D$11+L218*$D$10+M218*$D$7)</f>
        <v>0</v>
      </c>
      <c r="O218" s="97">
        <f>VLOOKUP(B218, 'Full FBS'!$B$18:$P$4999, 14, FALSE)</f>
        <v>1</v>
      </c>
      <c r="P218" s="106">
        <f>SUM((((I218+L218)/1100*0.35)+(J218+M218)/12*0.35)+(K218/70)*0.3)*100</f>
        <v>0</v>
      </c>
      <c r="Q218" s="31"/>
      <c r="R218" s="15"/>
      <c r="S218" s="15"/>
      <c r="T218" s="15"/>
      <c r="U218" s="15"/>
    </row>
    <row r="219" spans="1:21" ht="13.5" customHeight="1">
      <c r="A219" s="41">
        <f>RANK(N219,$N$18:$N$779)</f>
        <v>170</v>
      </c>
      <c r="B219" s="180" t="s">
        <v>813</v>
      </c>
      <c r="C219" s="180" t="s">
        <v>1384</v>
      </c>
      <c r="D219" s="180" t="s">
        <v>42</v>
      </c>
      <c r="E219" s="180" t="s">
        <v>38</v>
      </c>
      <c r="F219" s="180" t="s">
        <v>1105</v>
      </c>
      <c r="G219" s="181">
        <f>VLOOKUP(B219,'Full FBS'!$B$18:$M$4306,6,0)</f>
        <v>0</v>
      </c>
      <c r="H219" s="181">
        <f>VLOOKUP(B219,'Full FBS'!$B$18:$M$4306,7,0)</f>
        <v>0</v>
      </c>
      <c r="I219" s="181">
        <f>VLOOKUP(B219,'Full FBS'!$B$18:$M$4306,8,0)</f>
        <v>0</v>
      </c>
      <c r="J219" s="181">
        <f>VLOOKUP(B219,'Full FBS'!$B$18:$M$4306,9,0)</f>
        <v>0</v>
      </c>
      <c r="K219" s="181">
        <f>VLOOKUP(B219,'Full FBS'!$B$18:$M$4306,10,0)</f>
        <v>0</v>
      </c>
      <c r="L219" s="181">
        <f>VLOOKUP(B219,'Full FBS'!$B$18:$M$4306,11,0)</f>
        <v>0</v>
      </c>
      <c r="M219" s="181">
        <f>VLOOKUP(B219,'Full FBS'!$B$18:$M$4306,12,0)</f>
        <v>0</v>
      </c>
      <c r="N219" s="43">
        <f>SUM(G219*$D$8+H219*$D$5+I219*$D$9+J219*$D$6+K219*$D$11+L219*$D$10+M219*$D$7)</f>
        <v>0</v>
      </c>
      <c r="O219" s="97">
        <f>VLOOKUP(B219, 'Full FBS'!$B$18:$P$4999, 14, FALSE)</f>
        <v>1</v>
      </c>
      <c r="P219" s="106">
        <f>SUM((((I219+L219)/1100*0.35)+(J219+M219)/12*0.35)+(K219/70)*0.3)*100</f>
        <v>0</v>
      </c>
      <c r="Q219" s="31"/>
      <c r="R219" s="15"/>
      <c r="S219" s="15"/>
      <c r="T219" s="15"/>
      <c r="U219" s="15"/>
    </row>
    <row r="220" spans="1:21" ht="13.5" customHeight="1">
      <c r="A220" s="41">
        <f>RANK(N220,$N$18:$N$779)</f>
        <v>170</v>
      </c>
      <c r="B220" s="180" t="s">
        <v>805</v>
      </c>
      <c r="C220" s="180" t="s">
        <v>1379</v>
      </c>
      <c r="D220" s="180" t="s">
        <v>42</v>
      </c>
      <c r="E220" s="180" t="s">
        <v>34</v>
      </c>
      <c r="F220" s="180" t="s">
        <v>41</v>
      </c>
      <c r="G220" s="181">
        <f>VLOOKUP(B220,'Full FBS'!$B$18:$M$4306,6,0)</f>
        <v>0</v>
      </c>
      <c r="H220" s="181">
        <f>VLOOKUP(B220,'Full FBS'!$B$18:$M$4306,7,0)</f>
        <v>0</v>
      </c>
      <c r="I220" s="181">
        <f>VLOOKUP(B220,'Full FBS'!$B$18:$M$4306,8,0)</f>
        <v>0</v>
      </c>
      <c r="J220" s="181">
        <f>VLOOKUP(B220,'Full FBS'!$B$18:$M$4306,9,0)</f>
        <v>0</v>
      </c>
      <c r="K220" s="181">
        <f>VLOOKUP(B220,'Full FBS'!$B$18:$M$4306,10,0)</f>
        <v>0</v>
      </c>
      <c r="L220" s="181">
        <f>VLOOKUP(B220,'Full FBS'!$B$18:$M$4306,11,0)</f>
        <v>0</v>
      </c>
      <c r="M220" s="181">
        <f>VLOOKUP(B220,'Full FBS'!$B$18:$M$4306,12,0)</f>
        <v>0</v>
      </c>
      <c r="N220" s="43">
        <f>SUM(G220*$D$8+H220*$D$5+I220*$D$9+J220*$D$6+K220*$D$11+L220*$D$10+M220*$D$7)</f>
        <v>0</v>
      </c>
      <c r="O220" s="97">
        <f>VLOOKUP(B220, 'Full FBS'!$B$18:$P$4999, 14, FALSE)</f>
        <v>1</v>
      </c>
      <c r="P220" s="106">
        <f>SUM((((I220+L220)/1100*0.35)+(J220+M220)/12*0.35)+(K220/70)*0.3)*100</f>
        <v>0</v>
      </c>
      <c r="Q220" s="31"/>
      <c r="R220" s="15"/>
      <c r="S220" s="15"/>
      <c r="T220" s="15"/>
      <c r="U220" s="15"/>
    </row>
    <row r="221" spans="1:21" ht="13.5" customHeight="1">
      <c r="A221" s="41">
        <f>RANK(N221,$N$18:$N$779)</f>
        <v>170</v>
      </c>
      <c r="B221" s="180" t="s">
        <v>806</v>
      </c>
      <c r="C221" s="180" t="s">
        <v>1379</v>
      </c>
      <c r="D221" s="180" t="s">
        <v>42</v>
      </c>
      <c r="E221" s="180" t="s">
        <v>38</v>
      </c>
      <c r="F221" s="180" t="s">
        <v>41</v>
      </c>
      <c r="G221" s="181">
        <f>VLOOKUP(B221,'Full FBS'!$B$18:$M$4306,6,0)</f>
        <v>0</v>
      </c>
      <c r="H221" s="181">
        <f>VLOOKUP(B221,'Full FBS'!$B$18:$M$4306,7,0)</f>
        <v>0</v>
      </c>
      <c r="I221" s="181">
        <f>VLOOKUP(B221,'Full FBS'!$B$18:$M$4306,8,0)</f>
        <v>0</v>
      </c>
      <c r="J221" s="181">
        <f>VLOOKUP(B221,'Full FBS'!$B$18:$M$4306,9,0)</f>
        <v>0</v>
      </c>
      <c r="K221" s="181">
        <f>VLOOKUP(B221,'Full FBS'!$B$18:$M$4306,10,0)</f>
        <v>0</v>
      </c>
      <c r="L221" s="181">
        <f>VLOOKUP(B221,'Full FBS'!$B$18:$M$4306,11,0)</f>
        <v>0</v>
      </c>
      <c r="M221" s="181">
        <f>VLOOKUP(B221,'Full FBS'!$B$18:$M$4306,12,0)</f>
        <v>0</v>
      </c>
      <c r="N221" s="43">
        <f>SUM(G221*$D$8+H221*$D$5+I221*$D$9+J221*$D$6+K221*$D$11+L221*$D$10+M221*$D$7)</f>
        <v>0</v>
      </c>
      <c r="O221" s="97">
        <f>VLOOKUP(B221, 'Full FBS'!$B$18:$P$4999, 14, FALSE)</f>
        <v>1</v>
      </c>
      <c r="P221" s="106">
        <f>SUM((((I221+L221)/1100*0.35)+(J221+M221)/12*0.35)+(K221/70)*0.3)*100</f>
        <v>0</v>
      </c>
      <c r="Q221" s="31"/>
      <c r="R221" s="15"/>
      <c r="S221" s="15"/>
      <c r="T221" s="15"/>
      <c r="U221" s="15"/>
    </row>
    <row r="222" spans="1:21" ht="13.5" customHeight="1">
      <c r="A222" s="41">
        <f>RANK(N222,$N$18:$N$779)</f>
        <v>170</v>
      </c>
      <c r="B222" s="180" t="s">
        <v>819</v>
      </c>
      <c r="C222" s="180" t="s">
        <v>1410</v>
      </c>
      <c r="D222" s="180" t="s">
        <v>42</v>
      </c>
      <c r="E222" s="180" t="s">
        <v>38</v>
      </c>
      <c r="F222" s="180" t="s">
        <v>1103</v>
      </c>
      <c r="G222" s="181">
        <f>VLOOKUP(B222,'Full FBS'!$B$18:$M$4306,6,0)</f>
        <v>0</v>
      </c>
      <c r="H222" s="181">
        <f>VLOOKUP(B222,'Full FBS'!$B$18:$M$4306,7,0)</f>
        <v>0</v>
      </c>
      <c r="I222" s="181">
        <f>VLOOKUP(B222,'Full FBS'!$B$18:$M$4306,8,0)</f>
        <v>0</v>
      </c>
      <c r="J222" s="181">
        <f>VLOOKUP(B222,'Full FBS'!$B$18:$M$4306,9,0)</f>
        <v>0</v>
      </c>
      <c r="K222" s="181">
        <f>VLOOKUP(B222,'Full FBS'!$B$18:$M$4306,10,0)</f>
        <v>0</v>
      </c>
      <c r="L222" s="181">
        <f>VLOOKUP(B222,'Full FBS'!$B$18:$M$4306,11,0)</f>
        <v>0</v>
      </c>
      <c r="M222" s="181">
        <f>VLOOKUP(B222,'Full FBS'!$B$18:$M$4306,12,0)</f>
        <v>0</v>
      </c>
      <c r="N222" s="43">
        <f>SUM(G222*$D$8+H222*$D$5+I222*$D$9+J222*$D$6+K222*$D$11+L222*$D$10+M222*$D$7)</f>
        <v>0</v>
      </c>
      <c r="O222" s="97">
        <f>VLOOKUP(B222, 'Full FBS'!$B$18:$P$4999, 14, FALSE)</f>
        <v>1</v>
      </c>
      <c r="P222" s="106">
        <f>SUM((((I222+L222)/1100*0.35)+(J222+M222)/12*0.35)+(K222/70)*0.3)*100</f>
        <v>0</v>
      </c>
      <c r="Q222" s="31"/>
      <c r="R222" s="15"/>
      <c r="S222" s="15"/>
      <c r="T222" s="15"/>
      <c r="U222" s="15"/>
    </row>
    <row r="223" spans="1:21" ht="13.5" customHeight="1">
      <c r="A223" s="41">
        <f>RANK(N223,$N$18:$N$779)</f>
        <v>170</v>
      </c>
      <c r="B223" s="180" t="s">
        <v>1328</v>
      </c>
      <c r="C223" s="180" t="s">
        <v>1422</v>
      </c>
      <c r="D223" s="180" t="s">
        <v>42</v>
      </c>
      <c r="E223" s="180" t="s">
        <v>38</v>
      </c>
      <c r="F223" s="180" t="s">
        <v>1482</v>
      </c>
      <c r="G223" s="181">
        <f>VLOOKUP(B223,'Full FBS'!$B$18:$M$4306,6,0)</f>
        <v>0</v>
      </c>
      <c r="H223" s="181">
        <f>VLOOKUP(B223,'Full FBS'!$B$18:$M$4306,7,0)</f>
        <v>0</v>
      </c>
      <c r="I223" s="181">
        <f>VLOOKUP(B223,'Full FBS'!$B$18:$M$4306,8,0)</f>
        <v>0</v>
      </c>
      <c r="J223" s="181">
        <f>VLOOKUP(B223,'Full FBS'!$B$18:$M$4306,9,0)</f>
        <v>0</v>
      </c>
      <c r="K223" s="181">
        <f>VLOOKUP(B223,'Full FBS'!$B$18:$M$4306,10,0)</f>
        <v>0</v>
      </c>
      <c r="L223" s="181">
        <f>VLOOKUP(B223,'Full FBS'!$B$18:$M$4306,11,0)</f>
        <v>0</v>
      </c>
      <c r="M223" s="181">
        <f>VLOOKUP(B223,'Full FBS'!$B$18:$M$4306,12,0)</f>
        <v>0</v>
      </c>
      <c r="N223" s="43">
        <f>SUM(G223*$D$8+H223*$D$5+I223*$D$9+J223*$D$6+K223*$D$11+L223*$D$10+M223*$D$7)</f>
        <v>0</v>
      </c>
      <c r="O223" s="97">
        <f>VLOOKUP(B223, 'Full FBS'!$B$18:$P$4999, 14, FALSE)</f>
        <v>1</v>
      </c>
      <c r="P223" s="106">
        <f>SUM((((I223+L223)/1100*0.35)+(J223+M223)/12*0.35)+(K223/70)*0.3)*100</f>
        <v>0</v>
      </c>
      <c r="Q223" s="31"/>
      <c r="R223" s="15"/>
      <c r="S223" s="15"/>
      <c r="T223" s="15"/>
      <c r="U223" s="15"/>
    </row>
    <row r="224" spans="1:21" ht="13.5" customHeight="1">
      <c r="A224" s="41">
        <f>RANK(N224,$N$18:$N$779)</f>
        <v>170</v>
      </c>
      <c r="B224" s="180" t="s">
        <v>823</v>
      </c>
      <c r="C224" s="180" t="s">
        <v>1363</v>
      </c>
      <c r="D224" s="180" t="s">
        <v>42</v>
      </c>
      <c r="E224" s="180" t="s">
        <v>36</v>
      </c>
      <c r="F224" s="180" t="s">
        <v>52</v>
      </c>
      <c r="G224" s="181">
        <f>VLOOKUP(B224,'Full FBS'!$B$18:$M$4306,6,0)</f>
        <v>0</v>
      </c>
      <c r="H224" s="181">
        <f>VLOOKUP(B224,'Full FBS'!$B$18:$M$4306,7,0)</f>
        <v>0</v>
      </c>
      <c r="I224" s="181">
        <f>VLOOKUP(B224,'Full FBS'!$B$18:$M$4306,8,0)</f>
        <v>0</v>
      </c>
      <c r="J224" s="181">
        <f>VLOOKUP(B224,'Full FBS'!$B$18:$M$4306,9,0)</f>
        <v>0</v>
      </c>
      <c r="K224" s="181">
        <f>VLOOKUP(B224,'Full FBS'!$B$18:$M$4306,10,0)</f>
        <v>0</v>
      </c>
      <c r="L224" s="181">
        <f>VLOOKUP(B224,'Full FBS'!$B$18:$M$4306,11,0)</f>
        <v>0</v>
      </c>
      <c r="M224" s="181">
        <f>VLOOKUP(B224,'Full FBS'!$B$18:$M$4306,12,0)</f>
        <v>0</v>
      </c>
      <c r="N224" s="43">
        <f>SUM(G224*$D$8+H224*$D$5+I224*$D$9+J224*$D$6+K224*$D$11+L224*$D$10+M224*$D$7)</f>
        <v>0</v>
      </c>
      <c r="O224" s="97">
        <f>VLOOKUP(B224, 'Full FBS'!$B$18:$P$4999, 14, FALSE)</f>
        <v>1</v>
      </c>
      <c r="P224" s="106">
        <f>SUM((((I224+L224)/1100*0.35)+(J224+M224)/12*0.35)+(K224/70)*0.3)*100</f>
        <v>0</v>
      </c>
      <c r="Q224" s="31"/>
      <c r="R224" s="15"/>
      <c r="S224" s="15"/>
      <c r="T224" s="15"/>
      <c r="U224" s="15"/>
    </row>
    <row r="225" spans="1:21" ht="13.5" customHeight="1">
      <c r="A225" s="41">
        <f>RANK(N225,$N$18:$N$779)</f>
        <v>170</v>
      </c>
      <c r="B225" s="180" t="s">
        <v>836</v>
      </c>
      <c r="C225" s="180" t="s">
        <v>1415</v>
      </c>
      <c r="D225" s="180" t="s">
        <v>42</v>
      </c>
      <c r="E225" s="180" t="s">
        <v>36</v>
      </c>
      <c r="F225" s="207" t="s">
        <v>1482</v>
      </c>
      <c r="G225" s="181">
        <f>VLOOKUP(B225,'Full FBS'!$B$18:$M$4306,6,0)</f>
        <v>0</v>
      </c>
      <c r="H225" s="181">
        <f>VLOOKUP(B225,'Full FBS'!$B$18:$M$4306,7,0)</f>
        <v>0</v>
      </c>
      <c r="I225" s="181">
        <f>VLOOKUP(B225,'Full FBS'!$B$18:$M$4306,8,0)</f>
        <v>0</v>
      </c>
      <c r="J225" s="181">
        <f>VLOOKUP(B225,'Full FBS'!$B$18:$M$4306,9,0)</f>
        <v>0</v>
      </c>
      <c r="K225" s="181">
        <f>VLOOKUP(B225,'Full FBS'!$B$18:$M$4306,10,0)</f>
        <v>0</v>
      </c>
      <c r="L225" s="181">
        <f>VLOOKUP(B225,'Full FBS'!$B$18:$M$4306,11,0)</f>
        <v>0</v>
      </c>
      <c r="M225" s="181">
        <f>VLOOKUP(B225,'Full FBS'!$B$18:$M$4306,12,0)</f>
        <v>0</v>
      </c>
      <c r="N225" s="43">
        <f>SUM(G225*$D$8+H225*$D$5+I225*$D$9+J225*$D$6+K225*$D$11+L225*$D$10+M225*$D$7)</f>
        <v>0</v>
      </c>
      <c r="O225" s="97">
        <f>VLOOKUP(B225, 'Full FBS'!$B$18:$P$4999, 14, FALSE)</f>
        <v>1</v>
      </c>
      <c r="P225" s="106">
        <f>SUM((((I225+L225)/1100*0.35)+(J225+M225)/12*0.35)+(K225/70)*0.3)*100</f>
        <v>0</v>
      </c>
      <c r="Q225" s="31"/>
      <c r="R225" s="15"/>
      <c r="S225" s="15"/>
      <c r="T225" s="15"/>
      <c r="U225" s="15"/>
    </row>
    <row r="226" spans="1:21" ht="13.5" customHeight="1">
      <c r="A226" s="41">
        <f>RANK(N226,$N$18:$N$779)</f>
        <v>170</v>
      </c>
      <c r="B226" s="180" t="s">
        <v>839</v>
      </c>
      <c r="C226" s="180" t="s">
        <v>1408</v>
      </c>
      <c r="D226" s="180" t="s">
        <v>42</v>
      </c>
      <c r="E226" s="180" t="s">
        <v>36</v>
      </c>
      <c r="F226" s="180" t="s">
        <v>1106</v>
      </c>
      <c r="G226" s="181">
        <f>VLOOKUP(B226,'Full FBS'!$B$18:$M$4306,6,0)</f>
        <v>0</v>
      </c>
      <c r="H226" s="181">
        <f>VLOOKUP(B226,'Full FBS'!$B$18:$M$4306,7,0)</f>
        <v>0</v>
      </c>
      <c r="I226" s="181">
        <f>VLOOKUP(B226,'Full FBS'!$B$18:$M$4306,8,0)</f>
        <v>0</v>
      </c>
      <c r="J226" s="181">
        <f>VLOOKUP(B226,'Full FBS'!$B$18:$M$4306,9,0)</f>
        <v>0</v>
      </c>
      <c r="K226" s="181">
        <f>VLOOKUP(B226,'Full FBS'!$B$18:$M$4306,10,0)</f>
        <v>0</v>
      </c>
      <c r="L226" s="181">
        <f>VLOOKUP(B226,'Full FBS'!$B$18:$M$4306,11,0)</f>
        <v>0</v>
      </c>
      <c r="M226" s="181">
        <f>VLOOKUP(B226,'Full FBS'!$B$18:$M$4306,12,0)</f>
        <v>0</v>
      </c>
      <c r="N226" s="43">
        <f>SUM(G226*$D$8+H226*$D$5+I226*$D$9+J226*$D$6+K226*$D$11+L226*$D$10+M226*$D$7)</f>
        <v>0</v>
      </c>
      <c r="O226" s="97">
        <f>VLOOKUP(B226, 'Full FBS'!$B$18:$P$4999, 14, FALSE)</f>
        <v>1</v>
      </c>
      <c r="P226" s="106">
        <f>SUM((((I226+L226)/1100*0.35)+(J226+M226)/12*0.35)+(K226/70)*0.3)*100</f>
        <v>0</v>
      </c>
      <c r="Q226" s="31"/>
      <c r="R226" s="15"/>
      <c r="S226" s="15"/>
      <c r="T226" s="15"/>
      <c r="U226" s="15"/>
    </row>
    <row r="227" spans="1:21" ht="13.5" customHeight="1">
      <c r="A227" s="41">
        <f>RANK(N227,$N$18:$N$779)</f>
        <v>170</v>
      </c>
      <c r="B227" s="180" t="s">
        <v>842</v>
      </c>
      <c r="C227" s="180" t="s">
        <v>1440</v>
      </c>
      <c r="D227" s="180" t="s">
        <v>42</v>
      </c>
      <c r="E227" s="180" t="s">
        <v>34</v>
      </c>
      <c r="F227" s="180" t="s">
        <v>1103</v>
      </c>
      <c r="G227" s="181">
        <f>VLOOKUP(B227,'Full FBS'!$B$18:$M$4306,6,0)</f>
        <v>0</v>
      </c>
      <c r="H227" s="181">
        <f>VLOOKUP(B227,'Full FBS'!$B$18:$M$4306,7,0)</f>
        <v>0</v>
      </c>
      <c r="I227" s="181">
        <f>VLOOKUP(B227,'Full FBS'!$B$18:$M$4306,8,0)</f>
        <v>0</v>
      </c>
      <c r="J227" s="181">
        <f>VLOOKUP(B227,'Full FBS'!$B$18:$M$4306,9,0)</f>
        <v>0</v>
      </c>
      <c r="K227" s="181">
        <f>VLOOKUP(B227,'Full FBS'!$B$18:$M$4306,10,0)</f>
        <v>0</v>
      </c>
      <c r="L227" s="181">
        <f>VLOOKUP(B227,'Full FBS'!$B$18:$M$4306,11,0)</f>
        <v>0</v>
      </c>
      <c r="M227" s="181">
        <f>VLOOKUP(B227,'Full FBS'!$B$18:$M$4306,12,0)</f>
        <v>0</v>
      </c>
      <c r="N227" s="43">
        <f>SUM(G227*$D$8+H227*$D$5+I227*$D$9+J227*$D$6+K227*$D$11+L227*$D$10+M227*$D$7)</f>
        <v>0</v>
      </c>
      <c r="O227" s="97">
        <f>VLOOKUP(B227, 'Full FBS'!$B$18:$P$4999, 14, FALSE)</f>
        <v>1</v>
      </c>
      <c r="P227" s="106">
        <f>SUM((((I227+L227)/1100*0.35)+(J227+M227)/12*0.35)+(K227/70)*0.3)*100</f>
        <v>0</v>
      </c>
      <c r="Q227" s="31"/>
      <c r="R227" s="15"/>
      <c r="S227" s="15"/>
      <c r="T227" s="15"/>
      <c r="U227" s="15"/>
    </row>
    <row r="228" spans="1:21" ht="13.5" customHeight="1">
      <c r="A228" s="41">
        <f>RANK(N228,$N$18:$N$779)</f>
        <v>170</v>
      </c>
      <c r="B228" s="180" t="s">
        <v>886</v>
      </c>
      <c r="C228" s="180" t="s">
        <v>1428</v>
      </c>
      <c r="D228" s="180" t="s">
        <v>42</v>
      </c>
      <c r="E228" s="180" t="s">
        <v>1481</v>
      </c>
      <c r="F228" s="180" t="s">
        <v>59</v>
      </c>
      <c r="G228" s="181">
        <f>VLOOKUP(B228,'Full FBS'!$B$18:$M$4306,6,0)</f>
        <v>0</v>
      </c>
      <c r="H228" s="181">
        <f>VLOOKUP(B228,'Full FBS'!$B$18:$M$4306,7,0)</f>
        <v>0</v>
      </c>
      <c r="I228" s="181">
        <f>VLOOKUP(B228,'Full FBS'!$B$18:$M$4306,8,0)</f>
        <v>0</v>
      </c>
      <c r="J228" s="181">
        <f>VLOOKUP(B228,'Full FBS'!$B$18:$M$4306,9,0)</f>
        <v>0</v>
      </c>
      <c r="K228" s="181">
        <f>VLOOKUP(B228,'Full FBS'!$B$18:$M$4306,10,0)</f>
        <v>0</v>
      </c>
      <c r="L228" s="181">
        <f>VLOOKUP(B228,'Full FBS'!$B$18:$M$4306,11,0)</f>
        <v>0</v>
      </c>
      <c r="M228" s="181">
        <f>VLOOKUP(B228,'Full FBS'!$B$18:$M$4306,12,0)</f>
        <v>0</v>
      </c>
      <c r="N228" s="43">
        <f>SUM(G228*$D$8+H228*$D$5+I228*$D$9+J228*$D$6+K228*$D$11+L228*$D$10+M228*$D$7)</f>
        <v>0</v>
      </c>
      <c r="O228" s="97">
        <f>VLOOKUP(B228, 'Full FBS'!$B$18:$P$4999, 14, FALSE)</f>
        <v>1</v>
      </c>
      <c r="P228" s="106">
        <f>SUM((((I228+L228)/1100*0.35)+(J228+M228)/12*0.35)+(K228/70)*0.3)*100</f>
        <v>0</v>
      </c>
      <c r="Q228" s="31"/>
      <c r="R228" s="15"/>
      <c r="S228" s="15"/>
      <c r="T228" s="15"/>
      <c r="U228" s="15"/>
    </row>
    <row r="229" spans="1:21" ht="13.5" customHeight="1">
      <c r="A229" s="41">
        <f>RANK(N229,$N$18:$N$779)</f>
        <v>170</v>
      </c>
      <c r="B229" s="180" t="s">
        <v>861</v>
      </c>
      <c r="C229" s="180" t="s">
        <v>1478</v>
      </c>
      <c r="D229" s="180" t="s">
        <v>42</v>
      </c>
      <c r="E229" s="180" t="s">
        <v>38</v>
      </c>
      <c r="F229" s="180" t="s">
        <v>1106</v>
      </c>
      <c r="G229" s="181">
        <f>VLOOKUP(B229,'Full FBS'!$B$18:$M$4306,6,0)</f>
        <v>0</v>
      </c>
      <c r="H229" s="181">
        <f>VLOOKUP(B229,'Full FBS'!$B$18:$M$4306,7,0)</f>
        <v>0</v>
      </c>
      <c r="I229" s="181">
        <f>VLOOKUP(B229,'Full FBS'!$B$18:$M$4306,8,0)</f>
        <v>0</v>
      </c>
      <c r="J229" s="181">
        <f>VLOOKUP(B229,'Full FBS'!$B$18:$M$4306,9,0)</f>
        <v>0</v>
      </c>
      <c r="K229" s="181">
        <f>VLOOKUP(B229,'Full FBS'!$B$18:$M$4306,10,0)</f>
        <v>0</v>
      </c>
      <c r="L229" s="181">
        <f>VLOOKUP(B229,'Full FBS'!$B$18:$M$4306,11,0)</f>
        <v>0</v>
      </c>
      <c r="M229" s="181">
        <f>VLOOKUP(B229,'Full FBS'!$B$18:$M$4306,12,0)</f>
        <v>0</v>
      </c>
      <c r="N229" s="43">
        <f>SUM(G229*$D$8+H229*$D$5+I229*$D$9+J229*$D$6+K229*$D$11+L229*$D$10+M229*$D$7)</f>
        <v>0</v>
      </c>
      <c r="O229" s="97">
        <f>VLOOKUP(B229, 'Full FBS'!$B$18:$P$4999, 14, FALSE)</f>
        <v>1</v>
      </c>
      <c r="P229" s="106">
        <f>SUM((((I229+L229)/1100*0.35)+(J229+M229)/12*0.35)+(K229/70)*0.3)*100</f>
        <v>0</v>
      </c>
      <c r="Q229" s="31"/>
      <c r="R229" s="15"/>
      <c r="S229" s="15"/>
      <c r="T229" s="15"/>
      <c r="U229" s="15"/>
    </row>
    <row r="230" spans="1:21" ht="13.5" customHeight="1">
      <c r="A230" s="41">
        <f>RANK(N230,$N$18:$N$779)</f>
        <v>170</v>
      </c>
      <c r="B230" s="180" t="s">
        <v>1332</v>
      </c>
      <c r="C230" s="180" t="s">
        <v>1473</v>
      </c>
      <c r="D230" s="180" t="s">
        <v>42</v>
      </c>
      <c r="E230" s="180" t="s">
        <v>40</v>
      </c>
      <c r="F230" s="180" t="s">
        <v>57</v>
      </c>
      <c r="G230" s="181">
        <f>VLOOKUP(B230,'Full FBS'!$B$18:$M$4306,6,0)</f>
        <v>0</v>
      </c>
      <c r="H230" s="181">
        <f>VLOOKUP(B230,'Full FBS'!$B$18:$M$4306,7,0)</f>
        <v>0</v>
      </c>
      <c r="I230" s="181">
        <f>VLOOKUP(B230,'Full FBS'!$B$18:$M$4306,8,0)</f>
        <v>0</v>
      </c>
      <c r="J230" s="181">
        <f>VLOOKUP(B230,'Full FBS'!$B$18:$M$4306,9,0)</f>
        <v>0</v>
      </c>
      <c r="K230" s="181">
        <f>VLOOKUP(B230,'Full FBS'!$B$18:$M$4306,10,0)</f>
        <v>0</v>
      </c>
      <c r="L230" s="181">
        <f>VLOOKUP(B230,'Full FBS'!$B$18:$M$4306,11,0)</f>
        <v>0</v>
      </c>
      <c r="M230" s="181">
        <f>VLOOKUP(B230,'Full FBS'!$B$18:$M$4306,12,0)</f>
        <v>0</v>
      </c>
      <c r="N230" s="43">
        <f>SUM(G230*$D$8+H230*$D$5+I230*$D$9+J230*$D$6+K230*$D$11+L230*$D$10+M230*$D$7)</f>
        <v>0</v>
      </c>
      <c r="O230" s="97">
        <f>VLOOKUP(B230, 'Full FBS'!$B$18:$P$4999, 14, FALSE)</f>
        <v>1</v>
      </c>
      <c r="P230" s="106">
        <f>SUM((((I230+L230)/1100*0.35)+(J230+M230)/12*0.35)+(K230/70)*0.3)*100</f>
        <v>0</v>
      </c>
      <c r="Q230" s="31"/>
      <c r="R230" s="15"/>
      <c r="S230" s="15"/>
      <c r="T230" s="15"/>
      <c r="U230" s="15"/>
    </row>
    <row r="231" spans="1:21" ht="13.5" customHeight="1">
      <c r="A231" s="41">
        <f>RANK(N231,$N$18:$N$779)</f>
        <v>170</v>
      </c>
      <c r="B231" s="180" t="s">
        <v>910</v>
      </c>
      <c r="C231" s="180" t="s">
        <v>1421</v>
      </c>
      <c r="D231" s="180" t="s">
        <v>42</v>
      </c>
      <c r="E231" s="180" t="s">
        <v>38</v>
      </c>
      <c r="F231" s="180" t="s">
        <v>1103</v>
      </c>
      <c r="G231" s="181">
        <f>VLOOKUP(B231,'Full FBS'!$B$18:$M$4306,6,0)</f>
        <v>0</v>
      </c>
      <c r="H231" s="181">
        <f>VLOOKUP(B231,'Full FBS'!$B$18:$M$4306,7,0)</f>
        <v>0</v>
      </c>
      <c r="I231" s="181">
        <f>VLOOKUP(B231,'Full FBS'!$B$18:$M$4306,8,0)</f>
        <v>0</v>
      </c>
      <c r="J231" s="181">
        <f>VLOOKUP(B231,'Full FBS'!$B$18:$M$4306,9,0)</f>
        <v>0</v>
      </c>
      <c r="K231" s="181">
        <f>VLOOKUP(B231,'Full FBS'!$B$18:$M$4306,10,0)</f>
        <v>0</v>
      </c>
      <c r="L231" s="181">
        <f>VLOOKUP(B231,'Full FBS'!$B$18:$M$4306,11,0)</f>
        <v>0</v>
      </c>
      <c r="M231" s="181">
        <f>VLOOKUP(B231,'Full FBS'!$B$18:$M$4306,12,0)</f>
        <v>0</v>
      </c>
      <c r="N231" s="43">
        <f>SUM(G231*$D$8+H231*$D$5+I231*$D$9+J231*$D$6+K231*$D$11+L231*$D$10+M231*$D$7)</f>
        <v>0</v>
      </c>
      <c r="O231" s="97">
        <f>VLOOKUP(B231, 'Full FBS'!$B$18:$P$4999, 14, FALSE)</f>
        <v>1</v>
      </c>
      <c r="P231" s="106">
        <f>SUM((((I231+L231)/1100*0.35)+(J231+M231)/12*0.35)+(K231/70)*0.3)*100</f>
        <v>0</v>
      </c>
      <c r="Q231" s="31"/>
      <c r="R231" s="15"/>
      <c r="S231" s="15"/>
      <c r="T231" s="15"/>
      <c r="U231" s="15"/>
    </row>
    <row r="232" spans="1:21" ht="13.5" customHeight="1">
      <c r="A232" s="41">
        <f>RANK(N232,$N$18:$N$779)</f>
        <v>170</v>
      </c>
      <c r="B232" s="180" t="s">
        <v>1335</v>
      </c>
      <c r="C232" s="180" t="s">
        <v>1395</v>
      </c>
      <c r="D232" s="180" t="s">
        <v>42</v>
      </c>
      <c r="E232" s="180" t="s">
        <v>36</v>
      </c>
      <c r="F232" s="180" t="s">
        <v>52</v>
      </c>
      <c r="G232" s="181">
        <f>VLOOKUP(B232,'Full FBS'!$B$18:$M$4306,6,0)</f>
        <v>0</v>
      </c>
      <c r="H232" s="181">
        <f>VLOOKUP(B232,'Full FBS'!$B$18:$M$4306,7,0)</f>
        <v>0</v>
      </c>
      <c r="I232" s="181">
        <f>VLOOKUP(B232,'Full FBS'!$B$18:$M$4306,8,0)</f>
        <v>0</v>
      </c>
      <c r="J232" s="181">
        <f>VLOOKUP(B232,'Full FBS'!$B$18:$M$4306,9,0)</f>
        <v>0</v>
      </c>
      <c r="K232" s="181">
        <f>VLOOKUP(B232,'Full FBS'!$B$18:$M$4306,10,0)</f>
        <v>0</v>
      </c>
      <c r="L232" s="181">
        <f>VLOOKUP(B232,'Full FBS'!$B$18:$M$4306,11,0)</f>
        <v>0</v>
      </c>
      <c r="M232" s="181">
        <f>VLOOKUP(B232,'Full FBS'!$B$18:$M$4306,12,0)</f>
        <v>0</v>
      </c>
      <c r="N232" s="43">
        <f>SUM(G232*$D$8+H232*$D$5+I232*$D$9+J232*$D$6+K232*$D$11+L232*$D$10+M232*$D$7)</f>
        <v>0</v>
      </c>
      <c r="O232" s="97">
        <f>VLOOKUP(B232, 'Full FBS'!$B$18:$P$4999, 14, FALSE)</f>
        <v>1</v>
      </c>
      <c r="P232" s="106">
        <f>SUM((((I232+L232)/1100*0.35)+(J232+M232)/12*0.35)+(K232/70)*0.3)*100</f>
        <v>0</v>
      </c>
      <c r="Q232" s="31"/>
      <c r="R232" s="15"/>
      <c r="S232" s="15"/>
      <c r="T232" s="15"/>
      <c r="U232" s="15"/>
    </row>
    <row r="233" spans="1:21" ht="13.5" customHeight="1">
      <c r="A233" s="41">
        <f>RANK(N233,$N$18:$N$779)</f>
        <v>170</v>
      </c>
      <c r="B233" s="180" t="s">
        <v>913</v>
      </c>
      <c r="C233" s="180" t="s">
        <v>1442</v>
      </c>
      <c r="D233" s="180" t="s">
        <v>42</v>
      </c>
      <c r="E233" s="180" t="s">
        <v>36</v>
      </c>
      <c r="F233" s="180" t="s">
        <v>59</v>
      </c>
      <c r="G233" s="181">
        <f>VLOOKUP(B233,'Full FBS'!$B$18:$M$4306,6,0)</f>
        <v>0</v>
      </c>
      <c r="H233" s="181">
        <f>VLOOKUP(B233,'Full FBS'!$B$18:$M$4306,7,0)</f>
        <v>0</v>
      </c>
      <c r="I233" s="181">
        <f>VLOOKUP(B233,'Full FBS'!$B$18:$M$4306,8,0)</f>
        <v>0</v>
      </c>
      <c r="J233" s="181">
        <f>VLOOKUP(B233,'Full FBS'!$B$18:$M$4306,9,0)</f>
        <v>0</v>
      </c>
      <c r="K233" s="181">
        <f>VLOOKUP(B233,'Full FBS'!$B$18:$M$4306,10,0)</f>
        <v>0</v>
      </c>
      <c r="L233" s="181">
        <f>VLOOKUP(B233,'Full FBS'!$B$18:$M$4306,11,0)</f>
        <v>0</v>
      </c>
      <c r="M233" s="181">
        <f>VLOOKUP(B233,'Full FBS'!$B$18:$M$4306,12,0)</f>
        <v>0</v>
      </c>
      <c r="N233" s="43">
        <f>SUM(G233*$D$8+H233*$D$5+I233*$D$9+J233*$D$6+K233*$D$11+L233*$D$10+M233*$D$7)</f>
        <v>0</v>
      </c>
      <c r="O233" s="97">
        <f>VLOOKUP(B233, 'Full FBS'!$B$18:$P$4999, 14, FALSE)</f>
        <v>1</v>
      </c>
      <c r="P233" s="106">
        <f>SUM((((I233+L233)/1100*0.35)+(J233+M233)/12*0.35)+(K233/70)*0.3)*100</f>
        <v>0</v>
      </c>
      <c r="Q233" s="31"/>
      <c r="R233" s="15"/>
      <c r="S233" s="15"/>
      <c r="T233" s="15"/>
      <c r="U233" s="15"/>
    </row>
    <row r="234" spans="1:21" ht="13.5" customHeight="1">
      <c r="A234" s="41">
        <f>RANK(N234,$N$18:$N$779)</f>
        <v>170</v>
      </c>
      <c r="B234" s="180" t="s">
        <v>924</v>
      </c>
      <c r="C234" s="180" t="s">
        <v>1445</v>
      </c>
      <c r="D234" s="180" t="s">
        <v>42</v>
      </c>
      <c r="E234" s="180" t="s">
        <v>38</v>
      </c>
      <c r="F234" s="180" t="s">
        <v>41</v>
      </c>
      <c r="G234" s="181">
        <f>VLOOKUP(B234,'Full FBS'!$B$18:$M$4306,6,0)</f>
        <v>0</v>
      </c>
      <c r="H234" s="181">
        <f>VLOOKUP(B234,'Full FBS'!$B$18:$M$4306,7,0)</f>
        <v>0</v>
      </c>
      <c r="I234" s="181">
        <f>VLOOKUP(B234,'Full FBS'!$B$18:$M$4306,8,0)</f>
        <v>0</v>
      </c>
      <c r="J234" s="181">
        <f>VLOOKUP(B234,'Full FBS'!$B$18:$M$4306,9,0)</f>
        <v>0</v>
      </c>
      <c r="K234" s="181">
        <f>VLOOKUP(B234,'Full FBS'!$B$18:$M$4306,10,0)</f>
        <v>0</v>
      </c>
      <c r="L234" s="181">
        <f>VLOOKUP(B234,'Full FBS'!$B$18:$M$4306,11,0)</f>
        <v>0</v>
      </c>
      <c r="M234" s="181">
        <f>VLOOKUP(B234,'Full FBS'!$B$18:$M$4306,12,0)</f>
        <v>0</v>
      </c>
      <c r="N234" s="43">
        <f>SUM(G234*$D$8+H234*$D$5+I234*$D$9+J234*$D$6+K234*$D$11+L234*$D$10+M234*$D$7)</f>
        <v>0</v>
      </c>
      <c r="O234" s="97">
        <f>VLOOKUP(B234, 'Full FBS'!$B$18:$P$4999, 14, FALSE)</f>
        <v>1</v>
      </c>
      <c r="P234" s="106">
        <f>SUM((((I234+L234)/1100*0.35)+(J234+M234)/12*0.35)+(K234/70)*0.3)*100</f>
        <v>0</v>
      </c>
      <c r="Q234" s="31"/>
      <c r="R234" s="15"/>
      <c r="S234" s="15"/>
      <c r="T234" s="15"/>
      <c r="U234" s="15"/>
    </row>
    <row r="235" spans="1:21" ht="13.5" customHeight="1">
      <c r="A235" s="41">
        <f>RANK(N235,$N$18:$N$779)</f>
        <v>170</v>
      </c>
      <c r="B235" s="180" t="s">
        <v>1338</v>
      </c>
      <c r="C235" s="180" t="s">
        <v>1372</v>
      </c>
      <c r="D235" s="180" t="s">
        <v>42</v>
      </c>
      <c r="E235" s="180" t="s">
        <v>34</v>
      </c>
      <c r="F235" s="180" t="s">
        <v>1105</v>
      </c>
      <c r="G235" s="181">
        <f>VLOOKUP(B235,'Full FBS'!$B$18:$M$4306,6,0)</f>
        <v>0</v>
      </c>
      <c r="H235" s="181">
        <f>VLOOKUP(B235,'Full FBS'!$B$18:$M$4306,7,0)</f>
        <v>0</v>
      </c>
      <c r="I235" s="181">
        <f>VLOOKUP(B235,'Full FBS'!$B$18:$M$4306,8,0)</f>
        <v>0</v>
      </c>
      <c r="J235" s="181">
        <f>VLOOKUP(B235,'Full FBS'!$B$18:$M$4306,9,0)</f>
        <v>0</v>
      </c>
      <c r="K235" s="181">
        <f>VLOOKUP(B235,'Full FBS'!$B$18:$M$4306,10,0)</f>
        <v>0</v>
      </c>
      <c r="L235" s="181">
        <f>VLOOKUP(B235,'Full FBS'!$B$18:$M$4306,11,0)</f>
        <v>0</v>
      </c>
      <c r="M235" s="181">
        <f>VLOOKUP(B235,'Full FBS'!$B$18:$M$4306,12,0)</f>
        <v>0</v>
      </c>
      <c r="N235" s="43">
        <f>SUM(G235*$D$8+H235*$D$5+I235*$D$9+J235*$D$6+K235*$D$11+L235*$D$10+M235*$D$7)</f>
        <v>0</v>
      </c>
      <c r="O235" s="97">
        <f>VLOOKUP(B235, 'Full FBS'!$B$18:$P$4999, 14, FALSE)</f>
        <v>1</v>
      </c>
      <c r="P235" s="106">
        <f>SUM((((I235+L235)/1100*0.35)+(J235+M235)/12*0.35)+(K235/70)*0.3)*100</f>
        <v>0</v>
      </c>
      <c r="Q235" s="31"/>
      <c r="R235" s="15"/>
      <c r="S235" s="15"/>
      <c r="T235" s="15"/>
      <c r="U235" s="15"/>
    </row>
    <row r="236" spans="1:21" ht="13.5" customHeight="1">
      <c r="A236" s="41">
        <f>RANK(N236,$N$18:$N$779)</f>
        <v>170</v>
      </c>
      <c r="B236" s="180" t="s">
        <v>1339</v>
      </c>
      <c r="C236" s="180" t="s">
        <v>1371</v>
      </c>
      <c r="D236" s="180" t="s">
        <v>42</v>
      </c>
      <c r="E236" s="180" t="s">
        <v>34</v>
      </c>
      <c r="F236" s="180" t="s">
        <v>1105</v>
      </c>
      <c r="G236" s="181">
        <f>VLOOKUP(B236,'Full FBS'!$B$18:$M$4306,6,0)</f>
        <v>0</v>
      </c>
      <c r="H236" s="181">
        <f>VLOOKUP(B236,'Full FBS'!$B$18:$M$4306,7,0)</f>
        <v>0</v>
      </c>
      <c r="I236" s="181">
        <f>VLOOKUP(B236,'Full FBS'!$B$18:$M$4306,8,0)</f>
        <v>0</v>
      </c>
      <c r="J236" s="181">
        <f>VLOOKUP(B236,'Full FBS'!$B$18:$M$4306,9,0)</f>
        <v>0</v>
      </c>
      <c r="K236" s="181">
        <f>VLOOKUP(B236,'Full FBS'!$B$18:$M$4306,10,0)</f>
        <v>0</v>
      </c>
      <c r="L236" s="181">
        <f>VLOOKUP(B236,'Full FBS'!$B$18:$M$4306,11,0)</f>
        <v>0</v>
      </c>
      <c r="M236" s="181">
        <f>VLOOKUP(B236,'Full FBS'!$B$18:$M$4306,12,0)</f>
        <v>0</v>
      </c>
      <c r="N236" s="43">
        <f>SUM(G236*$D$8+H236*$D$5+I236*$D$9+J236*$D$6+K236*$D$11+L236*$D$10+M236*$D$7)</f>
        <v>0</v>
      </c>
      <c r="O236" s="97">
        <f>VLOOKUP(B236, 'Full FBS'!$B$18:$P$4999, 14, FALSE)</f>
        <v>1</v>
      </c>
      <c r="P236" s="106">
        <f>SUM((((I236+L236)/1100*0.35)+(J236+M236)/12*0.35)+(K236/70)*0.3)*100</f>
        <v>0</v>
      </c>
      <c r="Q236" s="31"/>
      <c r="R236" s="15"/>
      <c r="S236" s="15"/>
      <c r="T236" s="15"/>
      <c r="U236" s="15"/>
    </row>
    <row r="237" spans="1:21" ht="13.5" customHeight="1">
      <c r="A237" s="41">
        <f>RANK(N237,$N$18:$N$779)</f>
        <v>170</v>
      </c>
      <c r="B237" s="180" t="s">
        <v>1340</v>
      </c>
      <c r="C237" s="180" t="s">
        <v>1371</v>
      </c>
      <c r="D237" s="180" t="s">
        <v>42</v>
      </c>
      <c r="E237" s="180" t="s">
        <v>38</v>
      </c>
      <c r="F237" s="180" t="s">
        <v>1105</v>
      </c>
      <c r="G237" s="181">
        <f>VLOOKUP(B237,'Full FBS'!$B$18:$M$4306,6,0)</f>
        <v>0</v>
      </c>
      <c r="H237" s="181">
        <f>VLOOKUP(B237,'Full FBS'!$B$18:$M$4306,7,0)</f>
        <v>0</v>
      </c>
      <c r="I237" s="181">
        <f>VLOOKUP(B237,'Full FBS'!$B$18:$M$4306,8,0)</f>
        <v>0</v>
      </c>
      <c r="J237" s="181">
        <f>VLOOKUP(B237,'Full FBS'!$B$18:$M$4306,9,0)</f>
        <v>0</v>
      </c>
      <c r="K237" s="181">
        <f>VLOOKUP(B237,'Full FBS'!$B$18:$M$4306,10,0)</f>
        <v>0</v>
      </c>
      <c r="L237" s="181">
        <f>VLOOKUP(B237,'Full FBS'!$B$18:$M$4306,11,0)</f>
        <v>0</v>
      </c>
      <c r="M237" s="181">
        <f>VLOOKUP(B237,'Full FBS'!$B$18:$M$4306,12,0)</f>
        <v>0</v>
      </c>
      <c r="N237" s="43">
        <f>SUM(G237*$D$8+H237*$D$5+I237*$D$9+J237*$D$6+K237*$D$11+L237*$D$10+M237*$D$7)</f>
        <v>0</v>
      </c>
      <c r="O237" s="97">
        <f>VLOOKUP(B237, 'Full FBS'!$B$18:$P$4999, 14, FALSE)</f>
        <v>1</v>
      </c>
      <c r="P237" s="106">
        <f>SUM((((I237+L237)/1100*0.35)+(J237+M237)/12*0.35)+(K237/70)*0.3)*100</f>
        <v>0</v>
      </c>
      <c r="Q237" s="31"/>
      <c r="R237" s="15"/>
      <c r="S237" s="15"/>
      <c r="T237" s="15"/>
      <c r="U237" s="15"/>
    </row>
    <row r="238" spans="1:21" ht="13.5" customHeight="1">
      <c r="A238" s="41">
        <f>RANK(N238,$N$18:$N$779)</f>
        <v>170</v>
      </c>
      <c r="B238" s="180" t="s">
        <v>941</v>
      </c>
      <c r="C238" s="180" t="s">
        <v>1437</v>
      </c>
      <c r="D238" s="180" t="s">
        <v>42</v>
      </c>
      <c r="E238" s="180" t="s">
        <v>36</v>
      </c>
      <c r="F238" s="180" t="s">
        <v>1104</v>
      </c>
      <c r="G238" s="181">
        <f>VLOOKUP(B238,'Full FBS'!$B$18:$M$4306,6,0)</f>
        <v>0</v>
      </c>
      <c r="H238" s="181">
        <f>VLOOKUP(B238,'Full FBS'!$B$18:$M$4306,7,0)</f>
        <v>0</v>
      </c>
      <c r="I238" s="181">
        <f>VLOOKUP(B238,'Full FBS'!$B$18:$M$4306,8,0)</f>
        <v>0</v>
      </c>
      <c r="J238" s="181">
        <f>VLOOKUP(B238,'Full FBS'!$B$18:$M$4306,9,0)</f>
        <v>0</v>
      </c>
      <c r="K238" s="181">
        <f>VLOOKUP(B238,'Full FBS'!$B$18:$M$4306,10,0)</f>
        <v>0</v>
      </c>
      <c r="L238" s="181">
        <f>VLOOKUP(B238,'Full FBS'!$B$18:$M$4306,11,0)</f>
        <v>0</v>
      </c>
      <c r="M238" s="181">
        <f>VLOOKUP(B238,'Full FBS'!$B$18:$M$4306,12,0)</f>
        <v>0</v>
      </c>
      <c r="N238" s="43">
        <f>SUM(G238*$D$8+H238*$D$5+I238*$D$9+J238*$D$6+K238*$D$11+L238*$D$10+M238*$D$7)</f>
        <v>0</v>
      </c>
      <c r="O238" s="97">
        <f>VLOOKUP(B238, 'Full FBS'!$B$18:$P$4999, 14, FALSE)</f>
        <v>1</v>
      </c>
      <c r="P238" s="106">
        <f>SUM((((I238+L238)/1100*0.35)+(J238+M238)/12*0.35)+(K238/70)*0.3)*100</f>
        <v>0</v>
      </c>
      <c r="Q238" s="31"/>
      <c r="R238" s="15"/>
      <c r="S238" s="15"/>
      <c r="T238" s="15"/>
      <c r="U238" s="15"/>
    </row>
    <row r="239" spans="1:21" ht="13.5" customHeight="1">
      <c r="A239" s="41">
        <f>RANK(N239,$N$18:$N$779)</f>
        <v>170</v>
      </c>
      <c r="B239" s="180" t="s">
        <v>554</v>
      </c>
      <c r="C239" s="180" t="s">
        <v>1420</v>
      </c>
      <c r="D239" s="180" t="s">
        <v>42</v>
      </c>
      <c r="E239" s="180" t="s">
        <v>38</v>
      </c>
      <c r="F239" s="180" t="s">
        <v>52</v>
      </c>
      <c r="G239" s="181">
        <f>VLOOKUP(B239,'Full FBS'!$B$18:$M$4306,6,0)</f>
        <v>0</v>
      </c>
      <c r="H239" s="181">
        <f>VLOOKUP(B239,'Full FBS'!$B$18:$M$4306,7,0)</f>
        <v>0</v>
      </c>
      <c r="I239" s="181">
        <f>VLOOKUP(B239,'Full FBS'!$B$18:$M$4306,8,0)</f>
        <v>0</v>
      </c>
      <c r="J239" s="181">
        <f>VLOOKUP(B239,'Full FBS'!$B$18:$M$4306,9,0)</f>
        <v>0</v>
      </c>
      <c r="K239" s="181">
        <f>VLOOKUP(B239,'Full FBS'!$B$18:$M$4306,10,0)</f>
        <v>0</v>
      </c>
      <c r="L239" s="181">
        <f>VLOOKUP(B239,'Full FBS'!$B$18:$M$4306,11,0)</f>
        <v>0</v>
      </c>
      <c r="M239" s="181">
        <f>VLOOKUP(B239,'Full FBS'!$B$18:$M$4306,12,0)</f>
        <v>0</v>
      </c>
      <c r="N239" s="43">
        <f>SUM(G239*$D$8+H239*$D$5+I239*$D$9+J239*$D$6+K239*$D$11+L239*$D$10+M239*$D$7)</f>
        <v>0</v>
      </c>
      <c r="O239" s="97">
        <f>VLOOKUP(B239, 'Full FBS'!$B$18:$P$4999, 14, FALSE)</f>
        <v>1</v>
      </c>
      <c r="P239" s="106">
        <f>SUM((((I239+L239)/1100*0.35)+(J239+M239)/12*0.35)+(K239/70)*0.3)*100</f>
        <v>0</v>
      </c>
      <c r="Q239" s="31"/>
      <c r="R239" s="15"/>
      <c r="S239" s="15"/>
      <c r="T239" s="15"/>
      <c r="U239" s="15"/>
    </row>
    <row r="240" spans="1:21" ht="13.5" customHeight="1">
      <c r="A240" s="41">
        <f>RANK(N240,$N$18:$N$779)</f>
        <v>170</v>
      </c>
      <c r="B240" s="180" t="s">
        <v>959</v>
      </c>
      <c r="C240" s="180" t="s">
        <v>1468</v>
      </c>
      <c r="D240" s="180" t="s">
        <v>42</v>
      </c>
      <c r="E240" s="180" t="s">
        <v>36</v>
      </c>
      <c r="F240" s="180" t="s">
        <v>1106</v>
      </c>
      <c r="G240" s="181">
        <f>VLOOKUP(B240,'Full FBS'!$B$18:$M$4306,6,0)</f>
        <v>0</v>
      </c>
      <c r="H240" s="181">
        <f>VLOOKUP(B240,'Full FBS'!$B$18:$M$4306,7,0)</f>
        <v>0</v>
      </c>
      <c r="I240" s="181">
        <f>VLOOKUP(B240,'Full FBS'!$B$18:$M$4306,8,0)</f>
        <v>0</v>
      </c>
      <c r="J240" s="181">
        <f>VLOOKUP(B240,'Full FBS'!$B$18:$M$4306,9,0)</f>
        <v>0</v>
      </c>
      <c r="K240" s="181">
        <f>VLOOKUP(B240,'Full FBS'!$B$18:$M$4306,10,0)</f>
        <v>0</v>
      </c>
      <c r="L240" s="181">
        <f>VLOOKUP(B240,'Full FBS'!$B$18:$M$4306,11,0)</f>
        <v>0</v>
      </c>
      <c r="M240" s="181">
        <f>VLOOKUP(B240,'Full FBS'!$B$18:$M$4306,12,0)</f>
        <v>0</v>
      </c>
      <c r="N240" s="43">
        <f>SUM(G240*$D$8+H240*$D$5+I240*$D$9+J240*$D$6+K240*$D$11+L240*$D$10+M240*$D$7)</f>
        <v>0</v>
      </c>
      <c r="O240" s="97">
        <f>VLOOKUP(B240, 'Full FBS'!$B$18:$P$4999, 14, FALSE)</f>
        <v>1</v>
      </c>
      <c r="P240" s="106">
        <f>SUM((((I240+L240)/1100*0.35)+(J240+M240)/12*0.35)+(K240/70)*0.3)*100</f>
        <v>0</v>
      </c>
      <c r="Q240" s="31"/>
      <c r="R240" s="15"/>
      <c r="S240" s="15"/>
      <c r="T240" s="15"/>
      <c r="U240" s="15"/>
    </row>
    <row r="241" spans="1:21" ht="13.5" customHeight="1">
      <c r="A241" s="41">
        <f>RANK(N241,$N$18:$N$779)</f>
        <v>170</v>
      </c>
      <c r="B241" s="180" t="s">
        <v>963</v>
      </c>
      <c r="C241" s="180" t="s">
        <v>1463</v>
      </c>
      <c r="D241" s="180" t="s">
        <v>42</v>
      </c>
      <c r="E241" s="180" t="s">
        <v>38</v>
      </c>
      <c r="F241" s="180" t="s">
        <v>35</v>
      </c>
      <c r="G241" s="181">
        <f>VLOOKUP(B241,'Full FBS'!$B$18:$M$4306,6,0)</f>
        <v>0</v>
      </c>
      <c r="H241" s="181">
        <f>VLOOKUP(B241,'Full FBS'!$B$18:$M$4306,7,0)</f>
        <v>0</v>
      </c>
      <c r="I241" s="181">
        <f>VLOOKUP(B241,'Full FBS'!$B$18:$M$4306,8,0)</f>
        <v>0</v>
      </c>
      <c r="J241" s="181">
        <f>VLOOKUP(B241,'Full FBS'!$B$18:$M$4306,9,0)</f>
        <v>0</v>
      </c>
      <c r="K241" s="181">
        <f>VLOOKUP(B241,'Full FBS'!$B$18:$M$4306,10,0)</f>
        <v>0</v>
      </c>
      <c r="L241" s="181">
        <f>VLOOKUP(B241,'Full FBS'!$B$18:$M$4306,11,0)</f>
        <v>0</v>
      </c>
      <c r="M241" s="181">
        <f>VLOOKUP(B241,'Full FBS'!$B$18:$M$4306,12,0)</f>
        <v>0</v>
      </c>
      <c r="N241" s="43">
        <f>SUM(G241*$D$8+H241*$D$5+I241*$D$9+J241*$D$6+K241*$D$11+L241*$D$10+M241*$D$7)</f>
        <v>0</v>
      </c>
      <c r="O241" s="97">
        <f>VLOOKUP(B241, 'Full FBS'!$B$18:$P$4999, 14, FALSE)</f>
        <v>1</v>
      </c>
      <c r="P241" s="106">
        <f>SUM((((I241+L241)/1100*0.35)+(J241+M241)/12*0.35)+(K241/70)*0.3)*100</f>
        <v>0</v>
      </c>
      <c r="Q241" s="31"/>
      <c r="R241" s="15"/>
      <c r="S241" s="15"/>
      <c r="T241" s="15"/>
      <c r="U241" s="15"/>
    </row>
    <row r="242" spans="1:21" ht="13.5" customHeight="1">
      <c r="A242" s="41">
        <f>RANK(N242,$N$18:$N$779)</f>
        <v>170</v>
      </c>
      <c r="B242" s="180" t="s">
        <v>967</v>
      </c>
      <c r="C242" s="180" t="s">
        <v>1377</v>
      </c>
      <c r="D242" s="180" t="s">
        <v>42</v>
      </c>
      <c r="E242" s="180" t="s">
        <v>38</v>
      </c>
      <c r="F242" s="180" t="s">
        <v>35</v>
      </c>
      <c r="G242" s="181">
        <f>VLOOKUP(B242,'Full FBS'!$B$18:$M$4306,6,0)</f>
        <v>0</v>
      </c>
      <c r="H242" s="181">
        <f>VLOOKUP(B242,'Full FBS'!$B$18:$M$4306,7,0)</f>
        <v>0</v>
      </c>
      <c r="I242" s="181">
        <f>VLOOKUP(B242,'Full FBS'!$B$18:$M$4306,8,0)</f>
        <v>0</v>
      </c>
      <c r="J242" s="181">
        <f>VLOOKUP(B242,'Full FBS'!$B$18:$M$4306,9,0)</f>
        <v>0</v>
      </c>
      <c r="K242" s="181">
        <f>VLOOKUP(B242,'Full FBS'!$B$18:$M$4306,10,0)</f>
        <v>0</v>
      </c>
      <c r="L242" s="181">
        <f>VLOOKUP(B242,'Full FBS'!$B$18:$M$4306,11,0)</f>
        <v>0</v>
      </c>
      <c r="M242" s="181">
        <f>VLOOKUP(B242,'Full FBS'!$B$18:$M$4306,12,0)</f>
        <v>0</v>
      </c>
      <c r="N242" s="43">
        <f>SUM(G242*$D$8+H242*$D$5+I242*$D$9+J242*$D$6+K242*$D$11+L242*$D$10+M242*$D$7)</f>
        <v>0</v>
      </c>
      <c r="O242" s="97">
        <f>VLOOKUP(B242, 'Full FBS'!$B$18:$P$4999, 14, FALSE)</f>
        <v>1</v>
      </c>
      <c r="P242" s="106">
        <f>SUM((((I242+L242)/1100*0.35)+(J242+M242)/12*0.35)+(K242/70)*0.3)*100</f>
        <v>0</v>
      </c>
      <c r="Q242" s="31"/>
      <c r="R242" s="15"/>
      <c r="S242" s="15"/>
      <c r="T242" s="15"/>
      <c r="U242" s="15"/>
    </row>
    <row r="243" spans="1:21" ht="13.5" customHeight="1">
      <c r="A243" s="41">
        <f>RANK(N243,$N$18:$N$779)</f>
        <v>170</v>
      </c>
      <c r="B243" s="180" t="s">
        <v>1049</v>
      </c>
      <c r="C243" s="180" t="s">
        <v>1436</v>
      </c>
      <c r="D243" s="180" t="s">
        <v>42</v>
      </c>
      <c r="E243" s="180" t="s">
        <v>34</v>
      </c>
      <c r="F243" s="180" t="s">
        <v>57</v>
      </c>
      <c r="G243" s="181">
        <f>VLOOKUP(B243,'Full FBS'!$B$18:$M$4306,6,0)</f>
        <v>0</v>
      </c>
      <c r="H243" s="181">
        <f>VLOOKUP(B243,'Full FBS'!$B$18:$M$4306,7,0)</f>
        <v>0</v>
      </c>
      <c r="I243" s="181">
        <f>VLOOKUP(B243,'Full FBS'!$B$18:$M$4306,8,0)</f>
        <v>0</v>
      </c>
      <c r="J243" s="181">
        <f>VLOOKUP(B243,'Full FBS'!$B$18:$M$4306,9,0)</f>
        <v>0</v>
      </c>
      <c r="K243" s="181">
        <f>VLOOKUP(B243,'Full FBS'!$B$18:$M$4306,10,0)</f>
        <v>0</v>
      </c>
      <c r="L243" s="181">
        <f>VLOOKUP(B243,'Full FBS'!$B$18:$M$4306,11,0)</f>
        <v>0</v>
      </c>
      <c r="M243" s="181">
        <f>VLOOKUP(B243,'Full FBS'!$B$18:$M$4306,12,0)</f>
        <v>0</v>
      </c>
      <c r="N243" s="43">
        <f>SUM(G243*$D$8+H243*$D$5+I243*$D$9+J243*$D$6+K243*$D$11+L243*$D$10+M243*$D$7)</f>
        <v>0</v>
      </c>
      <c r="O243" s="97">
        <f>VLOOKUP(B243, 'Full FBS'!$B$18:$P$4999, 14, FALSE)</f>
        <v>1</v>
      </c>
      <c r="P243" s="106">
        <f>SUM((((I243+L243)/1100*0.35)+(J243+M243)/12*0.35)+(K243/70)*0.3)*100</f>
        <v>0</v>
      </c>
      <c r="Q243" s="31"/>
      <c r="R243" s="15"/>
      <c r="S243" s="15"/>
      <c r="T243" s="15"/>
      <c r="U243" s="15"/>
    </row>
    <row r="244" spans="1:21" ht="13.5" customHeight="1">
      <c r="A244" s="41">
        <f>RANK(N244,$N$18:$N$779)</f>
        <v>170</v>
      </c>
      <c r="B244" s="180" t="s">
        <v>1346</v>
      </c>
      <c r="C244" s="180" t="s">
        <v>1464</v>
      </c>
      <c r="D244" s="180" t="s">
        <v>42</v>
      </c>
      <c r="E244" s="180" t="s">
        <v>36</v>
      </c>
      <c r="F244" s="207" t="s">
        <v>1482</v>
      </c>
      <c r="G244" s="181">
        <f>VLOOKUP(B244,'Full FBS'!$B$18:$M$4306,6,0)</f>
        <v>0</v>
      </c>
      <c r="H244" s="181">
        <f>VLOOKUP(B244,'Full FBS'!$B$18:$M$4306,7,0)</f>
        <v>0</v>
      </c>
      <c r="I244" s="181">
        <f>VLOOKUP(B244,'Full FBS'!$B$18:$M$4306,8,0)</f>
        <v>0</v>
      </c>
      <c r="J244" s="181">
        <f>VLOOKUP(B244,'Full FBS'!$B$18:$M$4306,9,0)</f>
        <v>0</v>
      </c>
      <c r="K244" s="181">
        <f>VLOOKUP(B244,'Full FBS'!$B$18:$M$4306,10,0)</f>
        <v>0</v>
      </c>
      <c r="L244" s="181">
        <f>VLOOKUP(B244,'Full FBS'!$B$18:$M$4306,11,0)</f>
        <v>0</v>
      </c>
      <c r="M244" s="181">
        <f>VLOOKUP(B244,'Full FBS'!$B$18:$M$4306,12,0)</f>
        <v>0</v>
      </c>
      <c r="N244" s="43">
        <f>SUM(G244*$D$8+H244*$D$5+I244*$D$9+J244*$D$6+K244*$D$11+L244*$D$10+M244*$D$7)</f>
        <v>0</v>
      </c>
      <c r="O244" s="97">
        <f>VLOOKUP(B244, 'Full FBS'!$B$18:$P$4999, 14, FALSE)</f>
        <v>1</v>
      </c>
      <c r="P244" s="106">
        <f>SUM((((I244+L244)/1100*0.35)+(J244+M244)/12*0.35)+(K244/70)*0.3)*100</f>
        <v>0</v>
      </c>
      <c r="Q244" s="31"/>
      <c r="R244" s="15"/>
      <c r="S244" s="15"/>
      <c r="T244" s="15"/>
      <c r="U244" s="15"/>
    </row>
    <row r="245" spans="1:21" ht="13.5" customHeight="1">
      <c r="A245" s="41">
        <f>RANK(N245,$N$18:$N$779)</f>
        <v>170</v>
      </c>
      <c r="B245" s="180" t="s">
        <v>976</v>
      </c>
      <c r="C245" s="180" t="s">
        <v>1411</v>
      </c>
      <c r="D245" s="180" t="s">
        <v>42</v>
      </c>
      <c r="E245" s="180" t="s">
        <v>34</v>
      </c>
      <c r="F245" s="180" t="s">
        <v>1104</v>
      </c>
      <c r="G245" s="181">
        <f>VLOOKUP(B245,'Full FBS'!$B$18:$M$4306,6,0)</f>
        <v>0</v>
      </c>
      <c r="H245" s="181">
        <f>VLOOKUP(B245,'Full FBS'!$B$18:$M$4306,7,0)</f>
        <v>0</v>
      </c>
      <c r="I245" s="181">
        <f>VLOOKUP(B245,'Full FBS'!$B$18:$M$4306,8,0)</f>
        <v>0</v>
      </c>
      <c r="J245" s="181">
        <f>VLOOKUP(B245,'Full FBS'!$B$18:$M$4306,9,0)</f>
        <v>0</v>
      </c>
      <c r="K245" s="181">
        <f>VLOOKUP(B245,'Full FBS'!$B$18:$M$4306,10,0)</f>
        <v>0</v>
      </c>
      <c r="L245" s="181">
        <f>VLOOKUP(B245,'Full FBS'!$B$18:$M$4306,11,0)</f>
        <v>0</v>
      </c>
      <c r="M245" s="181">
        <f>VLOOKUP(B245,'Full FBS'!$B$18:$M$4306,12,0)</f>
        <v>0</v>
      </c>
      <c r="N245" s="43">
        <f>SUM(G245*$D$8+H245*$D$5+I245*$D$9+J245*$D$6+K245*$D$11+L245*$D$10+M245*$D$7)</f>
        <v>0</v>
      </c>
      <c r="O245" s="97">
        <f>VLOOKUP(B245, 'Full FBS'!$B$18:$P$4999, 14, FALSE)</f>
        <v>1</v>
      </c>
      <c r="P245" s="106">
        <f>SUM((((I245+L245)/1100*0.35)+(J245+M245)/12*0.35)+(K245/70)*0.3)*100</f>
        <v>0</v>
      </c>
      <c r="Q245" s="31"/>
      <c r="R245" s="15"/>
      <c r="S245" s="15"/>
      <c r="T245" s="15"/>
      <c r="U245" s="15"/>
    </row>
    <row r="246" spans="1:21" ht="13.5" customHeight="1">
      <c r="A246" s="41">
        <f>RANK(N246,$N$18:$N$779)</f>
        <v>170</v>
      </c>
      <c r="B246" s="180" t="s">
        <v>982</v>
      </c>
      <c r="C246" s="180" t="s">
        <v>1369</v>
      </c>
      <c r="D246" s="180" t="s">
        <v>42</v>
      </c>
      <c r="E246" s="180" t="s">
        <v>1481</v>
      </c>
      <c r="F246" s="180" t="s">
        <v>52</v>
      </c>
      <c r="G246" s="181">
        <f>VLOOKUP(B246,'Full FBS'!$B$18:$M$4306,6,0)</f>
        <v>0</v>
      </c>
      <c r="H246" s="181">
        <f>VLOOKUP(B246,'Full FBS'!$B$18:$M$4306,7,0)</f>
        <v>0</v>
      </c>
      <c r="I246" s="181">
        <f>VLOOKUP(B246,'Full FBS'!$B$18:$M$4306,8,0)</f>
        <v>0</v>
      </c>
      <c r="J246" s="181">
        <f>VLOOKUP(B246,'Full FBS'!$B$18:$M$4306,9,0)</f>
        <v>0</v>
      </c>
      <c r="K246" s="181">
        <f>VLOOKUP(B246,'Full FBS'!$B$18:$M$4306,10,0)</f>
        <v>0</v>
      </c>
      <c r="L246" s="181">
        <f>VLOOKUP(B246,'Full FBS'!$B$18:$M$4306,11,0)</f>
        <v>0</v>
      </c>
      <c r="M246" s="181">
        <f>VLOOKUP(B246,'Full FBS'!$B$18:$M$4306,12,0)</f>
        <v>0</v>
      </c>
      <c r="N246" s="43">
        <f>SUM(G246*$D$8+H246*$D$5+I246*$D$9+J246*$D$6+K246*$D$11+L246*$D$10+M246*$D$7)</f>
        <v>0</v>
      </c>
      <c r="O246" s="97">
        <f>VLOOKUP(B246, 'Full FBS'!$B$18:$P$4999, 14, FALSE)</f>
        <v>1</v>
      </c>
      <c r="P246" s="106">
        <f>SUM((((I246+L246)/1100*0.35)+(J246+M246)/12*0.35)+(K246/70)*0.3)*100</f>
        <v>0</v>
      </c>
      <c r="Q246" s="31"/>
      <c r="R246" s="15"/>
      <c r="S246" s="15"/>
      <c r="T246" s="15"/>
      <c r="U246" s="15"/>
    </row>
    <row r="247" spans="1:21" ht="13.5" customHeight="1">
      <c r="A247" s="41">
        <f>RANK(N247,$N$18:$N$779)</f>
        <v>170</v>
      </c>
      <c r="B247" s="180" t="s">
        <v>388</v>
      </c>
      <c r="C247" s="180" t="s">
        <v>1467</v>
      </c>
      <c r="D247" s="180" t="s">
        <v>42</v>
      </c>
      <c r="E247" s="180" t="s">
        <v>38</v>
      </c>
      <c r="F247" s="180" t="s">
        <v>57</v>
      </c>
      <c r="G247" s="181">
        <f>VLOOKUP(B247,'Full FBS'!$B$18:$M$4306,6,0)</f>
        <v>0</v>
      </c>
      <c r="H247" s="181">
        <f>VLOOKUP(B247,'Full FBS'!$B$18:$M$4306,7,0)</f>
        <v>0</v>
      </c>
      <c r="I247" s="181">
        <f>VLOOKUP(B247,'Full FBS'!$B$18:$M$4306,8,0)</f>
        <v>0</v>
      </c>
      <c r="J247" s="181">
        <f>VLOOKUP(B247,'Full FBS'!$B$18:$M$4306,9,0)</f>
        <v>0</v>
      </c>
      <c r="K247" s="181">
        <f>VLOOKUP(B247,'Full FBS'!$B$18:$M$4306,10,0)</f>
        <v>0</v>
      </c>
      <c r="L247" s="181">
        <f>VLOOKUP(B247,'Full FBS'!$B$18:$M$4306,11,0)</f>
        <v>0</v>
      </c>
      <c r="M247" s="181">
        <f>VLOOKUP(B247,'Full FBS'!$B$18:$M$4306,12,0)</f>
        <v>0</v>
      </c>
      <c r="N247" s="43">
        <f>SUM(G247*$D$8+H247*$D$5+I247*$D$9+J247*$D$6+K247*$D$11+L247*$D$10+M247*$D$7)</f>
        <v>0</v>
      </c>
      <c r="O247" s="97">
        <f>VLOOKUP(B247, 'Full FBS'!$B$18:$P$4999, 14, FALSE)</f>
        <v>1</v>
      </c>
      <c r="P247" s="106">
        <f>SUM((((I247+L247)/1100*0.35)+(J247+M247)/12*0.35)+(K247/70)*0.3)*100</f>
        <v>0</v>
      </c>
      <c r="Q247" s="31"/>
      <c r="R247" s="15"/>
      <c r="S247" s="15"/>
      <c r="T247" s="15"/>
      <c r="U247" s="15"/>
    </row>
    <row r="248" spans="1:21" ht="13.5" customHeight="1">
      <c r="A248" s="41">
        <f>RANK(N248,$N$18:$N$779)</f>
        <v>170</v>
      </c>
      <c r="B248" s="207" t="s">
        <v>396</v>
      </c>
      <c r="C248" s="180" t="s">
        <v>1365</v>
      </c>
      <c r="D248" s="180" t="s">
        <v>42</v>
      </c>
      <c r="E248" s="180" t="s">
        <v>36</v>
      </c>
      <c r="F248" s="180" t="s">
        <v>1105</v>
      </c>
      <c r="G248" s="181">
        <f>VLOOKUP(B248,'Full FBS'!$B$18:$M$4306,6,0)</f>
        <v>0</v>
      </c>
      <c r="H248" s="181">
        <f>VLOOKUP(B248,'Full FBS'!$B$18:$M$4306,7,0)</f>
        <v>0</v>
      </c>
      <c r="I248" s="181">
        <f>VLOOKUP(B248,'Full FBS'!$B$18:$M$4306,8,0)</f>
        <v>0</v>
      </c>
      <c r="J248" s="181">
        <f>VLOOKUP(B248,'Full FBS'!$B$18:$M$4306,9,0)</f>
        <v>0</v>
      </c>
      <c r="K248" s="181">
        <f>VLOOKUP(B248,'Full FBS'!$B$18:$M$4306,10,0)</f>
        <v>0</v>
      </c>
      <c r="L248" s="181">
        <f>VLOOKUP(B248,'Full FBS'!$B$18:$M$4306,11,0)</f>
        <v>0</v>
      </c>
      <c r="M248" s="181">
        <f>VLOOKUP(B248,'Full FBS'!$B$18:$M$4306,12,0)</f>
        <v>0</v>
      </c>
      <c r="N248" s="43">
        <f>SUM(G248*$D$8+H248*$D$5+I248*$D$9+J248*$D$6+K248*$D$11+L248*$D$10+M248*$D$7)</f>
        <v>0</v>
      </c>
      <c r="O248" s="97">
        <f>VLOOKUP(B248, 'Full FBS'!$B$18:$P$4999, 14, FALSE)</f>
        <v>1</v>
      </c>
      <c r="P248" s="106">
        <f>SUM((((I248+L248)/1100*0.35)+(J248+M248)/12*0.35)+(K248/70)*0.3)*100</f>
        <v>0</v>
      </c>
      <c r="Q248" s="31"/>
      <c r="R248" s="15"/>
      <c r="S248" s="15"/>
      <c r="T248" s="15"/>
      <c r="U248" s="15"/>
    </row>
    <row r="249" spans="1:21" ht="13.5" customHeight="1">
      <c r="A249" s="41">
        <f>RANK(N249,$N$18:$N$779)</f>
        <v>170</v>
      </c>
      <c r="B249" s="180" t="s">
        <v>1090</v>
      </c>
      <c r="C249" s="180" t="s">
        <v>1383</v>
      </c>
      <c r="D249" s="180" t="s">
        <v>42</v>
      </c>
      <c r="E249" s="180" t="s">
        <v>34</v>
      </c>
      <c r="F249" s="180" t="s">
        <v>41</v>
      </c>
      <c r="G249" s="181">
        <f>VLOOKUP(B249,'Full FBS'!$B$18:$M$4306,6,0)</f>
        <v>0</v>
      </c>
      <c r="H249" s="181">
        <f>VLOOKUP(B249,'Full FBS'!$B$18:$M$4306,7,0)</f>
        <v>0</v>
      </c>
      <c r="I249" s="181">
        <f>VLOOKUP(B249,'Full FBS'!$B$18:$M$4306,8,0)</f>
        <v>0</v>
      </c>
      <c r="J249" s="181">
        <f>VLOOKUP(B249,'Full FBS'!$B$18:$M$4306,9,0)</f>
        <v>0</v>
      </c>
      <c r="K249" s="181">
        <f>VLOOKUP(B249,'Full FBS'!$B$18:$M$4306,10,0)</f>
        <v>0</v>
      </c>
      <c r="L249" s="181">
        <f>VLOOKUP(B249,'Full FBS'!$B$18:$M$4306,11,0)</f>
        <v>0</v>
      </c>
      <c r="M249" s="181">
        <f>VLOOKUP(B249,'Full FBS'!$B$18:$M$4306,12,0)</f>
        <v>0</v>
      </c>
      <c r="N249" s="43">
        <f>SUM(G249*$D$8+H249*$D$5+I249*$D$9+J249*$D$6+K249*$D$11+L249*$D$10+M249*$D$7)</f>
        <v>0</v>
      </c>
      <c r="O249" s="97">
        <f>VLOOKUP(B249, 'Full FBS'!$B$18:$P$4999, 14, FALSE)</f>
        <v>1</v>
      </c>
      <c r="P249" s="106">
        <f>SUM((((I249+L249)/1100*0.35)+(J249+M249)/12*0.35)+(K249/70)*0.3)*100</f>
        <v>0</v>
      </c>
      <c r="Q249" s="31"/>
      <c r="R249" s="15"/>
      <c r="S249" s="15"/>
      <c r="T249" s="15"/>
      <c r="U249" s="15"/>
    </row>
    <row r="250" spans="1:21" ht="13.5" customHeight="1">
      <c r="A250" s="41">
        <f>RANK(N250,$N$18:$N$779)</f>
        <v>170</v>
      </c>
      <c r="B250" s="180" t="s">
        <v>1004</v>
      </c>
      <c r="C250" s="180" t="s">
        <v>1470</v>
      </c>
      <c r="D250" s="180" t="s">
        <v>42</v>
      </c>
      <c r="E250" s="180" t="s">
        <v>36</v>
      </c>
      <c r="F250" s="180" t="s">
        <v>1482</v>
      </c>
      <c r="G250" s="181">
        <f>VLOOKUP(B250,'Full FBS'!$B$18:$M$4306,6,0)</f>
        <v>0</v>
      </c>
      <c r="H250" s="181">
        <f>VLOOKUP(B250,'Full FBS'!$B$18:$M$4306,7,0)</f>
        <v>0</v>
      </c>
      <c r="I250" s="181">
        <f>VLOOKUP(B250,'Full FBS'!$B$18:$M$4306,8,0)</f>
        <v>0</v>
      </c>
      <c r="J250" s="181">
        <f>VLOOKUP(B250,'Full FBS'!$B$18:$M$4306,9,0)</f>
        <v>0</v>
      </c>
      <c r="K250" s="181">
        <f>VLOOKUP(B250,'Full FBS'!$B$18:$M$4306,10,0)</f>
        <v>0</v>
      </c>
      <c r="L250" s="181">
        <f>VLOOKUP(B250,'Full FBS'!$B$18:$M$4306,11,0)</f>
        <v>0</v>
      </c>
      <c r="M250" s="181">
        <f>VLOOKUP(B250,'Full FBS'!$B$18:$M$4306,12,0)</f>
        <v>0</v>
      </c>
      <c r="N250" s="43">
        <f>SUM(G250*$D$8+H250*$D$5+I250*$D$9+J250*$D$6+K250*$D$11+L250*$D$10+M250*$D$7)</f>
        <v>0</v>
      </c>
      <c r="O250" s="97">
        <f>VLOOKUP(B250, 'Full FBS'!$B$18:$P$4999, 14, FALSE)</f>
        <v>1</v>
      </c>
      <c r="P250" s="106">
        <f>SUM((((I250+L250)/1100*0.35)+(J250+M250)/12*0.35)+(K250/70)*0.3)*100</f>
        <v>0</v>
      </c>
      <c r="Q250" s="31"/>
      <c r="R250" s="15"/>
      <c r="S250" s="15"/>
      <c r="T250" s="15"/>
      <c r="U250" s="15"/>
    </row>
    <row r="251" spans="1:21" ht="13.5" customHeight="1">
      <c r="A251" s="41">
        <f>RANK(N251,$N$18:$N$779)</f>
        <v>170</v>
      </c>
      <c r="B251" s="180" t="s">
        <v>414</v>
      </c>
      <c r="C251" s="180" t="s">
        <v>1387</v>
      </c>
      <c r="D251" s="180" t="s">
        <v>42</v>
      </c>
      <c r="E251" s="180" t="s">
        <v>34</v>
      </c>
      <c r="F251" s="180" t="s">
        <v>57</v>
      </c>
      <c r="G251" s="181">
        <f>VLOOKUP(B251,'Full FBS'!$B$18:$M$4306,6,0)</f>
        <v>0</v>
      </c>
      <c r="H251" s="181">
        <f>VLOOKUP(B251,'Full FBS'!$B$18:$M$4306,7,0)</f>
        <v>0</v>
      </c>
      <c r="I251" s="181">
        <f>VLOOKUP(B251,'Full FBS'!$B$18:$M$4306,8,0)</f>
        <v>0</v>
      </c>
      <c r="J251" s="181">
        <f>VLOOKUP(B251,'Full FBS'!$B$18:$M$4306,9,0)</f>
        <v>0</v>
      </c>
      <c r="K251" s="181">
        <f>VLOOKUP(B251,'Full FBS'!$B$18:$M$4306,10,0)</f>
        <v>0</v>
      </c>
      <c r="L251" s="181">
        <f>VLOOKUP(B251,'Full FBS'!$B$18:$M$4306,11,0)</f>
        <v>0</v>
      </c>
      <c r="M251" s="181">
        <f>VLOOKUP(B251,'Full FBS'!$B$18:$M$4306,12,0)</f>
        <v>0</v>
      </c>
      <c r="N251" s="43">
        <f>SUM(G251*$D$8+H251*$D$5+I251*$D$9+J251*$D$6+K251*$D$11+L251*$D$10+M251*$D$7)</f>
        <v>0</v>
      </c>
      <c r="O251" s="97">
        <f>VLOOKUP(B251, 'Full FBS'!$B$18:$P$4999, 14, FALSE)</f>
        <v>1</v>
      </c>
      <c r="P251" s="106">
        <f>SUM((((I251+L251)/1100*0.35)+(J251+M251)/12*0.35)+(K251/70)*0.3)*100</f>
        <v>0</v>
      </c>
      <c r="Q251" s="31"/>
      <c r="R251" s="15"/>
      <c r="S251" s="15"/>
      <c r="T251" s="15"/>
      <c r="U251" s="15"/>
    </row>
    <row r="252" spans="1:21" ht="13.5" customHeight="1">
      <c r="A252" s="41">
        <f>RANK(N252,$N$18:$N$779)</f>
        <v>170</v>
      </c>
      <c r="B252" s="180" t="s">
        <v>418</v>
      </c>
      <c r="C252" s="180" t="s">
        <v>1461</v>
      </c>
      <c r="D252" s="180" t="s">
        <v>42</v>
      </c>
      <c r="E252" s="180" t="s">
        <v>34</v>
      </c>
      <c r="F252" s="180" t="s">
        <v>57</v>
      </c>
      <c r="G252" s="181">
        <f>VLOOKUP(B252,'Full FBS'!$B$18:$M$4306,6,0)</f>
        <v>0</v>
      </c>
      <c r="H252" s="181">
        <f>VLOOKUP(B252,'Full FBS'!$B$18:$M$4306,7,0)</f>
        <v>0</v>
      </c>
      <c r="I252" s="181">
        <f>VLOOKUP(B252,'Full FBS'!$B$18:$M$4306,8,0)</f>
        <v>0</v>
      </c>
      <c r="J252" s="181">
        <f>VLOOKUP(B252,'Full FBS'!$B$18:$M$4306,9,0)</f>
        <v>0</v>
      </c>
      <c r="K252" s="181">
        <f>VLOOKUP(B252,'Full FBS'!$B$18:$M$4306,10,0)</f>
        <v>0</v>
      </c>
      <c r="L252" s="181">
        <f>VLOOKUP(B252,'Full FBS'!$B$18:$M$4306,11,0)</f>
        <v>0</v>
      </c>
      <c r="M252" s="181">
        <f>VLOOKUP(B252,'Full FBS'!$B$18:$M$4306,12,0)</f>
        <v>0</v>
      </c>
      <c r="N252" s="43">
        <f>SUM(G252*$D$8+H252*$D$5+I252*$D$9+J252*$D$6+K252*$D$11+L252*$D$10+M252*$D$7)</f>
        <v>0</v>
      </c>
      <c r="O252" s="97">
        <f>VLOOKUP(B252, 'Full FBS'!$B$18:$P$4999, 14, FALSE)</f>
        <v>1</v>
      </c>
      <c r="P252" s="106">
        <f>SUM((((I252+L252)/1100*0.35)+(J252+M252)/12*0.35)+(K252/70)*0.3)*100</f>
        <v>0</v>
      </c>
      <c r="Q252" s="31"/>
      <c r="R252" s="15"/>
      <c r="S252" s="15"/>
      <c r="T252" s="15"/>
      <c r="U252" s="15"/>
    </row>
    <row r="253" spans="1:21" ht="13.5" customHeight="1">
      <c r="A253" s="41">
        <f>RANK(N253,$N$18:$N$779)</f>
        <v>170</v>
      </c>
      <c r="B253" s="180" t="s">
        <v>424</v>
      </c>
      <c r="C253" s="180" t="s">
        <v>132</v>
      </c>
      <c r="D253" s="180" t="s">
        <v>42</v>
      </c>
      <c r="E253" s="180" t="s">
        <v>38</v>
      </c>
      <c r="F253" s="180" t="s">
        <v>1104</v>
      </c>
      <c r="G253" s="181">
        <f>VLOOKUP(B253,'Full FBS'!$B$18:$M$4306,6,0)</f>
        <v>0</v>
      </c>
      <c r="H253" s="181">
        <f>VLOOKUP(B253,'Full FBS'!$B$18:$M$4306,7,0)</f>
        <v>0</v>
      </c>
      <c r="I253" s="181">
        <f>VLOOKUP(B253,'Full FBS'!$B$18:$M$4306,8,0)</f>
        <v>0</v>
      </c>
      <c r="J253" s="181">
        <f>VLOOKUP(B253,'Full FBS'!$B$18:$M$4306,9,0)</f>
        <v>0</v>
      </c>
      <c r="K253" s="181">
        <f>VLOOKUP(B253,'Full FBS'!$B$18:$M$4306,10,0)</f>
        <v>0</v>
      </c>
      <c r="L253" s="181">
        <f>VLOOKUP(B253,'Full FBS'!$B$18:$M$4306,11,0)</f>
        <v>0</v>
      </c>
      <c r="M253" s="181">
        <f>VLOOKUP(B253,'Full FBS'!$B$18:$M$4306,12,0)</f>
        <v>0</v>
      </c>
      <c r="N253" s="43">
        <f>SUM(G253*$D$8+H253*$D$5+I253*$D$9+J253*$D$6+K253*$D$11+L253*$D$10+M253*$D$7)</f>
        <v>0</v>
      </c>
      <c r="O253" s="97">
        <f>VLOOKUP(B253, 'Full FBS'!$B$18:$P$4999, 14, FALSE)</f>
        <v>1</v>
      </c>
      <c r="P253" s="106">
        <f>SUM((((I253+L253)/1100*0.35)+(J253+M253)/12*0.35)+(K253/70)*0.3)*100</f>
        <v>0</v>
      </c>
      <c r="Q253" s="31"/>
      <c r="R253" s="15"/>
      <c r="S253" s="15"/>
      <c r="T253" s="15"/>
      <c r="U253" s="15"/>
    </row>
    <row r="254" spans="1:21" ht="13.5" customHeight="1">
      <c r="A254" s="41">
        <f>RANK(N254,$N$18:$N$779)</f>
        <v>170</v>
      </c>
      <c r="B254" s="180" t="s">
        <v>1043</v>
      </c>
      <c r="C254" s="180" t="s">
        <v>135</v>
      </c>
      <c r="D254" s="180" t="s">
        <v>42</v>
      </c>
      <c r="E254" s="180" t="s">
        <v>36</v>
      </c>
      <c r="F254" s="180" t="s">
        <v>35</v>
      </c>
      <c r="G254" s="181">
        <f>VLOOKUP(B254,'Full FBS'!$B$18:$M$4306,6,0)</f>
        <v>0</v>
      </c>
      <c r="H254" s="181">
        <f>VLOOKUP(B254,'Full FBS'!$B$18:$M$4306,7,0)</f>
        <v>0</v>
      </c>
      <c r="I254" s="181">
        <f>VLOOKUP(B254,'Full FBS'!$B$18:$M$4306,8,0)</f>
        <v>0</v>
      </c>
      <c r="J254" s="181">
        <f>VLOOKUP(B254,'Full FBS'!$B$18:$M$4306,9,0)</f>
        <v>0</v>
      </c>
      <c r="K254" s="181">
        <f>VLOOKUP(B254,'Full FBS'!$B$18:$M$4306,10,0)</f>
        <v>0</v>
      </c>
      <c r="L254" s="181">
        <f>VLOOKUP(B254,'Full FBS'!$B$18:$M$4306,11,0)</f>
        <v>0</v>
      </c>
      <c r="M254" s="181">
        <f>VLOOKUP(B254,'Full FBS'!$B$18:$M$4306,12,0)</f>
        <v>0</v>
      </c>
      <c r="N254" s="43">
        <f>SUM(G254*$D$8+H254*$D$5+I254*$D$9+J254*$D$6+K254*$D$11+L254*$D$10+M254*$D$7)</f>
        <v>0</v>
      </c>
      <c r="O254" s="97">
        <f>VLOOKUP(B254, 'Full FBS'!$B$18:$P$4999, 14, FALSE)</f>
        <v>1</v>
      </c>
      <c r="P254" s="106">
        <f>SUM((((I254+L254)/1100*0.35)+(J254+M254)/12*0.35)+(K254/70)*0.3)*100</f>
        <v>0</v>
      </c>
      <c r="Q254" s="31"/>
      <c r="R254" s="15"/>
      <c r="S254" s="15"/>
      <c r="T254" s="15"/>
      <c r="U254" s="15"/>
    </row>
    <row r="255" spans="1:21" ht="13.5" customHeight="1">
      <c r="A255" s="41">
        <f>RANK(N255,$N$18:$N$779)</f>
        <v>170</v>
      </c>
      <c r="B255" s="180" t="s">
        <v>1053</v>
      </c>
      <c r="C255" s="180" t="s">
        <v>1391</v>
      </c>
      <c r="D255" s="180" t="s">
        <v>42</v>
      </c>
      <c r="E255" s="180" t="s">
        <v>38</v>
      </c>
      <c r="F255" s="180" t="s">
        <v>35</v>
      </c>
      <c r="G255" s="181">
        <f>VLOOKUP(B255,'Full FBS'!$B$18:$M$4306,6,0)</f>
        <v>0</v>
      </c>
      <c r="H255" s="181">
        <f>VLOOKUP(B255,'Full FBS'!$B$18:$M$4306,7,0)</f>
        <v>0</v>
      </c>
      <c r="I255" s="181">
        <f>VLOOKUP(B255,'Full FBS'!$B$18:$M$4306,8,0)</f>
        <v>0</v>
      </c>
      <c r="J255" s="181">
        <f>VLOOKUP(B255,'Full FBS'!$B$18:$M$4306,9,0)</f>
        <v>0</v>
      </c>
      <c r="K255" s="181">
        <f>VLOOKUP(B255,'Full FBS'!$B$18:$M$4306,10,0)</f>
        <v>0</v>
      </c>
      <c r="L255" s="181">
        <f>VLOOKUP(B255,'Full FBS'!$B$18:$M$4306,11,0)</f>
        <v>0</v>
      </c>
      <c r="M255" s="181">
        <f>VLOOKUP(B255,'Full FBS'!$B$18:$M$4306,12,0)</f>
        <v>0</v>
      </c>
      <c r="N255" s="43">
        <f>SUM(G255*$D$8+H255*$D$5+I255*$D$9+J255*$D$6+K255*$D$11+L255*$D$10+M255*$D$7)</f>
        <v>0</v>
      </c>
      <c r="O255" s="97">
        <f>VLOOKUP(B255, 'Full FBS'!$B$18:$P$4999, 14, FALSE)</f>
        <v>1</v>
      </c>
      <c r="P255" s="106">
        <f>SUM((((I255+L255)/1100*0.35)+(J255+M255)/12*0.35)+(K255/70)*0.3)*100</f>
        <v>0</v>
      </c>
      <c r="Q255" s="31"/>
      <c r="R255" s="15"/>
      <c r="S255" s="15"/>
      <c r="T255" s="15"/>
      <c r="U255" s="15"/>
    </row>
    <row r="256" spans="1:21" ht="13.5" customHeight="1">
      <c r="A256" s="41">
        <f>RANK(N256,$N$18:$N$779)</f>
        <v>170</v>
      </c>
      <c r="B256" s="180" t="s">
        <v>1353</v>
      </c>
      <c r="C256" s="180" t="s">
        <v>138</v>
      </c>
      <c r="D256" s="180" t="s">
        <v>42</v>
      </c>
      <c r="E256" s="180" t="s">
        <v>36</v>
      </c>
      <c r="F256" s="180" t="s">
        <v>59</v>
      </c>
      <c r="G256" s="181">
        <f>VLOOKUP(B256,'Full FBS'!$B$18:$M$4306,6,0)</f>
        <v>0</v>
      </c>
      <c r="H256" s="181">
        <f>VLOOKUP(B256,'Full FBS'!$B$18:$M$4306,7,0)</f>
        <v>0</v>
      </c>
      <c r="I256" s="181">
        <f>VLOOKUP(B256,'Full FBS'!$B$18:$M$4306,8,0)</f>
        <v>0</v>
      </c>
      <c r="J256" s="181">
        <f>VLOOKUP(B256,'Full FBS'!$B$18:$M$4306,9,0)</f>
        <v>0</v>
      </c>
      <c r="K256" s="181">
        <f>VLOOKUP(B256,'Full FBS'!$B$18:$M$4306,10,0)</f>
        <v>0</v>
      </c>
      <c r="L256" s="181">
        <f>VLOOKUP(B256,'Full FBS'!$B$18:$M$4306,11,0)</f>
        <v>0</v>
      </c>
      <c r="M256" s="181">
        <f>VLOOKUP(B256,'Full FBS'!$B$18:$M$4306,12,0)</f>
        <v>0</v>
      </c>
      <c r="N256" s="43">
        <f>SUM(G256*$D$8+H256*$D$5+I256*$D$9+J256*$D$6+K256*$D$11+L256*$D$10+M256*$D$7)</f>
        <v>0</v>
      </c>
      <c r="O256" s="97">
        <f>VLOOKUP(B256, 'Full FBS'!$B$18:$P$4999, 14, FALSE)</f>
        <v>1</v>
      </c>
      <c r="P256" s="106">
        <f>SUM((((I256+L256)/1100*0.35)+(J256+M256)/12*0.35)+(K256/70)*0.3)*100</f>
        <v>0</v>
      </c>
      <c r="Q256" s="31"/>
      <c r="R256" s="15"/>
      <c r="S256" s="15"/>
      <c r="T256" s="15"/>
      <c r="U256" s="15"/>
    </row>
    <row r="257" spans="1:21" ht="13.5" customHeight="1">
      <c r="A257" s="41">
        <f>RANK(N257,$N$18:$N$779)</f>
        <v>170</v>
      </c>
      <c r="B257" s="180" t="s">
        <v>1066</v>
      </c>
      <c r="C257" s="180" t="s">
        <v>1450</v>
      </c>
      <c r="D257" s="180" t="s">
        <v>42</v>
      </c>
      <c r="E257" s="180" t="s">
        <v>34</v>
      </c>
      <c r="F257" s="180" t="s">
        <v>37</v>
      </c>
      <c r="G257" s="181">
        <f>VLOOKUP(B257,'Full FBS'!$B$18:$M$4306,6,0)</f>
        <v>0</v>
      </c>
      <c r="H257" s="181">
        <f>VLOOKUP(B257,'Full FBS'!$B$18:$M$4306,7,0)</f>
        <v>0</v>
      </c>
      <c r="I257" s="181">
        <f>VLOOKUP(B257,'Full FBS'!$B$18:$M$4306,8,0)</f>
        <v>0</v>
      </c>
      <c r="J257" s="181">
        <f>VLOOKUP(B257,'Full FBS'!$B$18:$M$4306,9,0)</f>
        <v>0</v>
      </c>
      <c r="K257" s="181">
        <f>VLOOKUP(B257,'Full FBS'!$B$18:$M$4306,10,0)</f>
        <v>0</v>
      </c>
      <c r="L257" s="181">
        <f>VLOOKUP(B257,'Full FBS'!$B$18:$M$4306,11,0)</f>
        <v>0</v>
      </c>
      <c r="M257" s="181">
        <f>VLOOKUP(B257,'Full FBS'!$B$18:$M$4306,12,0)</f>
        <v>0</v>
      </c>
      <c r="N257" s="43">
        <f>SUM(G257*$D$8+H257*$D$5+I257*$D$9+J257*$D$6+K257*$D$11+L257*$D$10+M257*$D$7)</f>
        <v>0</v>
      </c>
      <c r="O257" s="97">
        <f>VLOOKUP(B257, 'Full FBS'!$B$18:$P$4999, 14, FALSE)</f>
        <v>1</v>
      </c>
      <c r="P257" s="106">
        <f>SUM((((I257+L257)/1100*0.35)+(J257+M257)/12*0.35)+(K257/70)*0.3)*100</f>
        <v>0</v>
      </c>
      <c r="Q257" s="31"/>
      <c r="R257" s="15"/>
      <c r="S257" s="15"/>
      <c r="T257" s="15"/>
      <c r="U257" s="15"/>
    </row>
    <row r="258" spans="1:21" ht="13.5" customHeight="1">
      <c r="A258" s="41">
        <f>RANK(N258,$N$18:$N$779)</f>
        <v>170</v>
      </c>
      <c r="B258" s="180" t="s">
        <v>1091</v>
      </c>
      <c r="C258" s="180" t="s">
        <v>1457</v>
      </c>
      <c r="D258" s="180" t="s">
        <v>42</v>
      </c>
      <c r="E258" s="180" t="s">
        <v>1481</v>
      </c>
      <c r="F258" s="180" t="s">
        <v>41</v>
      </c>
      <c r="G258" s="181">
        <f>VLOOKUP(B258,'Full FBS'!$B$18:$M$4306,6,0)</f>
        <v>0</v>
      </c>
      <c r="H258" s="181">
        <f>VLOOKUP(B258,'Full FBS'!$B$18:$M$4306,7,0)</f>
        <v>0</v>
      </c>
      <c r="I258" s="181">
        <f>VLOOKUP(B258,'Full FBS'!$B$18:$M$4306,8,0)</f>
        <v>0</v>
      </c>
      <c r="J258" s="181">
        <f>VLOOKUP(B258,'Full FBS'!$B$18:$M$4306,9,0)</f>
        <v>0</v>
      </c>
      <c r="K258" s="181">
        <f>VLOOKUP(B258,'Full FBS'!$B$18:$M$4306,10,0)</f>
        <v>0</v>
      </c>
      <c r="L258" s="181">
        <f>VLOOKUP(B258,'Full FBS'!$B$18:$M$4306,11,0)</f>
        <v>0</v>
      </c>
      <c r="M258" s="181">
        <f>VLOOKUP(B258,'Full FBS'!$B$18:$M$4306,12,0)</f>
        <v>0</v>
      </c>
      <c r="N258" s="43">
        <f>SUM(G258*$D$8+H258*$D$5+I258*$D$9+J258*$D$6+K258*$D$11+L258*$D$10+M258*$D$7)</f>
        <v>0</v>
      </c>
      <c r="O258" s="97">
        <f>VLOOKUP(B258, 'Full FBS'!$B$18:$P$4999, 14, FALSE)</f>
        <v>1</v>
      </c>
      <c r="P258" s="106">
        <f>SUM((((I258+L258)/1100*0.35)+(J258+M258)/12*0.35)+(K258/70)*0.3)*100</f>
        <v>0</v>
      </c>
      <c r="Q258" s="31"/>
      <c r="R258" s="15"/>
      <c r="S258" s="15"/>
      <c r="T258" s="15"/>
      <c r="U258" s="15"/>
    </row>
    <row r="259" spans="1:21" ht="13.5" customHeight="1">
      <c r="A259" s="41">
        <f>RANK(N259,$N$18:$N$779)</f>
        <v>170</v>
      </c>
      <c r="B259" s="180" t="s">
        <v>1084</v>
      </c>
      <c r="C259" s="180" t="s">
        <v>1432</v>
      </c>
      <c r="D259" s="180" t="s">
        <v>42</v>
      </c>
      <c r="E259" s="180" t="s">
        <v>38</v>
      </c>
      <c r="F259" s="180" t="s">
        <v>1106</v>
      </c>
      <c r="G259" s="181">
        <f>VLOOKUP(B259,'Full FBS'!$B$18:$M$4306,6,0)</f>
        <v>0</v>
      </c>
      <c r="H259" s="181">
        <f>VLOOKUP(B259,'Full FBS'!$B$18:$M$4306,7,0)</f>
        <v>0</v>
      </c>
      <c r="I259" s="181">
        <f>VLOOKUP(B259,'Full FBS'!$B$18:$M$4306,8,0)</f>
        <v>0</v>
      </c>
      <c r="J259" s="181">
        <f>VLOOKUP(B259,'Full FBS'!$B$18:$M$4306,9,0)</f>
        <v>0</v>
      </c>
      <c r="K259" s="181">
        <f>VLOOKUP(B259,'Full FBS'!$B$18:$M$4306,10,0)</f>
        <v>0</v>
      </c>
      <c r="L259" s="181">
        <f>VLOOKUP(B259,'Full FBS'!$B$18:$M$4306,11,0)</f>
        <v>0</v>
      </c>
      <c r="M259" s="181">
        <f>VLOOKUP(B259,'Full FBS'!$B$18:$M$4306,12,0)</f>
        <v>0</v>
      </c>
      <c r="N259" s="43">
        <f>SUM(G259*$D$8+H259*$D$5+I259*$D$9+J259*$D$6+K259*$D$11+L259*$D$10+M259*$D$7)</f>
        <v>0</v>
      </c>
      <c r="O259" s="97">
        <f>VLOOKUP(B259, 'Full FBS'!$B$18:$P$4999, 14, FALSE)</f>
        <v>1</v>
      </c>
      <c r="P259" s="106">
        <f>SUM((((I259+L259)/1100*0.35)+(J259+M259)/12*0.35)+(K259/70)*0.3)*100</f>
        <v>0</v>
      </c>
      <c r="Q259" s="31"/>
      <c r="R259" s="15"/>
      <c r="S259" s="15"/>
      <c r="T259" s="15"/>
      <c r="U259" s="15"/>
    </row>
    <row r="260" spans="1:21" ht="13.5" customHeight="1">
      <c r="A260" s="41">
        <f>RANK(N260,$N$18:$N$779)</f>
        <v>170</v>
      </c>
      <c r="B260" s="146"/>
      <c r="C260" s="144"/>
      <c r="D260" s="144"/>
      <c r="E260" s="144"/>
      <c r="F260" s="144"/>
      <c r="G260" s="42"/>
      <c r="H260" s="42"/>
      <c r="I260" s="42"/>
      <c r="J260" s="42"/>
      <c r="K260" s="42"/>
      <c r="L260" s="42"/>
      <c r="M260" s="42"/>
      <c r="N260" s="43">
        <f>SUM(G260*$D$8+H260*$D$5+I260*$D$9+J260*$D$6+K260*$D$11+L260*$D$10+M260*$D$7)</f>
        <v>0</v>
      </c>
      <c r="O260" s="97" t="e">
        <f>VLOOKUP(B260,#REF!,14,0)</f>
        <v>#REF!</v>
      </c>
      <c r="P260" s="106">
        <f>SUM((((I260+L260)/1100*0.35)+(J260+M260)/12*0.35)+(K260/70)*0.3)*100</f>
        <v>0</v>
      </c>
      <c r="Q260" s="31"/>
      <c r="R260" s="15"/>
      <c r="S260" s="15"/>
      <c r="T260" s="15"/>
      <c r="U260" s="15"/>
    </row>
    <row r="261" spans="1:21" ht="13.5" customHeight="1">
      <c r="A261" s="41">
        <f>RANK(N261,$N$18:$N$779)</f>
        <v>170</v>
      </c>
      <c r="B261" s="146"/>
      <c r="C261" s="144"/>
      <c r="D261" s="144"/>
      <c r="E261" s="144"/>
      <c r="F261" s="144"/>
      <c r="G261" s="42"/>
      <c r="H261" s="42"/>
      <c r="I261" s="42"/>
      <c r="J261" s="42"/>
      <c r="K261" s="42"/>
      <c r="L261" s="42"/>
      <c r="M261" s="42"/>
      <c r="N261" s="43">
        <f>SUM(G261*$D$8+H261*$D$5+I261*$D$9+J261*$D$6+K261*$D$11+L261*$D$10+M261*$D$7)</f>
        <v>0</v>
      </c>
      <c r="O261" s="97" t="e">
        <f>VLOOKUP(B261,#REF!,14,0)</f>
        <v>#REF!</v>
      </c>
      <c r="P261" s="106">
        <f>SUM((((I261+L261)/1100*0.35)+(J261+M261)/12*0.35)+(K261/70)*0.3)*100</f>
        <v>0</v>
      </c>
      <c r="Q261" s="31"/>
      <c r="R261" s="15"/>
      <c r="S261" s="15"/>
      <c r="T261" s="15"/>
      <c r="U261" s="15"/>
    </row>
    <row r="262" spans="1:21" ht="13.5" customHeight="1">
      <c r="A262" s="41">
        <f>RANK(N262,$N$18:$N$779)</f>
        <v>170</v>
      </c>
      <c r="B262" s="146"/>
      <c r="C262" s="144"/>
      <c r="D262" s="144"/>
      <c r="E262" s="144"/>
      <c r="F262" s="144"/>
      <c r="G262" s="42"/>
      <c r="H262" s="42"/>
      <c r="I262" s="42"/>
      <c r="J262" s="42"/>
      <c r="K262" s="42"/>
      <c r="L262" s="42"/>
      <c r="M262" s="42"/>
      <c r="N262" s="43">
        <f>SUM(G262*$D$8+H262*$D$5+I262*$D$9+J262*$D$6+K262*$D$11+L262*$D$10+M262*$D$7)</f>
        <v>0</v>
      </c>
      <c r="O262" s="97" t="e">
        <f>VLOOKUP(B262,#REF!,14,0)</f>
        <v>#REF!</v>
      </c>
      <c r="P262" s="106">
        <f>SUM((((I262+L262)/1100*0.35)+(J262+M262)/12*0.35)+(K262/70)*0.3)*100</f>
        <v>0</v>
      </c>
      <c r="Q262" s="31"/>
      <c r="R262" s="15"/>
      <c r="S262" s="15"/>
      <c r="T262" s="15"/>
      <c r="U262" s="15"/>
    </row>
    <row r="263" spans="1:21" ht="13.5" customHeight="1">
      <c r="A263" s="41">
        <f>RANK(N263,$N$18:$N$779)</f>
        <v>170</v>
      </c>
      <c r="B263" s="146"/>
      <c r="C263" s="144"/>
      <c r="D263" s="144"/>
      <c r="E263" s="144"/>
      <c r="F263" s="144"/>
      <c r="G263" s="42"/>
      <c r="H263" s="42"/>
      <c r="I263" s="42"/>
      <c r="J263" s="42"/>
      <c r="K263" s="42"/>
      <c r="L263" s="42"/>
      <c r="M263" s="42"/>
      <c r="N263" s="43">
        <f>SUM(G263*$D$8+H263*$D$5+I263*$D$9+J263*$D$6+K263*$D$11+L263*$D$10+M263*$D$7)</f>
        <v>0</v>
      </c>
      <c r="O263" s="97" t="e">
        <f>VLOOKUP(B263,#REF!,14,0)</f>
        <v>#REF!</v>
      </c>
      <c r="P263" s="106">
        <f>SUM((((I263+L263)/1100*0.35)+(J263+M263)/12*0.35)+(K263/70)*0.3)*100</f>
        <v>0</v>
      </c>
      <c r="Q263" s="31"/>
      <c r="R263" s="15"/>
      <c r="S263" s="15"/>
      <c r="T263" s="15"/>
      <c r="U263" s="15"/>
    </row>
    <row r="264" spans="1:21" ht="13.5" customHeight="1">
      <c r="A264" s="41">
        <f>RANK(N264,$N$18:$N$779)</f>
        <v>170</v>
      </c>
      <c r="B264" s="146"/>
      <c r="C264" s="144"/>
      <c r="D264" s="144"/>
      <c r="E264" s="144"/>
      <c r="F264" s="144"/>
      <c r="G264" s="42"/>
      <c r="H264" s="42"/>
      <c r="I264" s="42"/>
      <c r="J264" s="42"/>
      <c r="K264" s="42"/>
      <c r="L264" s="42"/>
      <c r="M264" s="42"/>
      <c r="N264" s="43">
        <f>SUM(G264*$D$8+H264*$D$5+I264*$D$9+J264*$D$6+K264*$D$11+L264*$D$10+M264*$D$7)</f>
        <v>0</v>
      </c>
      <c r="O264" s="97" t="e">
        <f>VLOOKUP(B264,#REF!,14,0)</f>
        <v>#REF!</v>
      </c>
      <c r="P264" s="106">
        <f>SUM((((I264+L264)/1100*0.35)+(J264+M264)/12*0.35)+(K264/70)*0.3)*100</f>
        <v>0</v>
      </c>
      <c r="Q264" s="31"/>
      <c r="R264" s="15"/>
      <c r="S264" s="15"/>
      <c r="T264" s="15"/>
      <c r="U264" s="15"/>
    </row>
    <row r="265" spans="1:21" ht="13.5" customHeight="1">
      <c r="A265" s="41">
        <f>RANK(N265,$N$18:$N$779)</f>
        <v>170</v>
      </c>
      <c r="B265" s="146"/>
      <c r="C265" s="144"/>
      <c r="D265" s="144"/>
      <c r="E265" s="144"/>
      <c r="F265" s="144"/>
      <c r="G265" s="42"/>
      <c r="H265" s="42"/>
      <c r="I265" s="42"/>
      <c r="J265" s="42"/>
      <c r="K265" s="42"/>
      <c r="L265" s="42"/>
      <c r="M265" s="42"/>
      <c r="N265" s="43">
        <f>SUM(G265*$D$8+H265*$D$5+I265*$D$9+J265*$D$6+K265*$D$11+L265*$D$10+M265*$D$7)</f>
        <v>0</v>
      </c>
      <c r="O265" s="97" t="e">
        <f>VLOOKUP(B265,#REF!,14,0)</f>
        <v>#REF!</v>
      </c>
      <c r="P265" s="106">
        <f>SUM((((I265+L265)/1100*0.35)+(J265+M265)/12*0.35)+(K265/70)*0.3)*100</f>
        <v>0</v>
      </c>
      <c r="Q265" s="31"/>
      <c r="R265" s="15"/>
      <c r="S265" s="15"/>
      <c r="T265" s="15"/>
      <c r="U265" s="15"/>
    </row>
    <row r="266" spans="1:21" ht="13.5" customHeight="1">
      <c r="A266" s="41">
        <f>RANK(N266,$N$18:$N$779)</f>
        <v>170</v>
      </c>
      <c r="B266" s="146"/>
      <c r="C266" s="144"/>
      <c r="D266" s="144"/>
      <c r="E266" s="144"/>
      <c r="F266" s="144"/>
      <c r="G266" s="42"/>
      <c r="H266" s="42"/>
      <c r="I266" s="42"/>
      <c r="J266" s="42"/>
      <c r="K266" s="42"/>
      <c r="L266" s="42"/>
      <c r="M266" s="42"/>
      <c r="N266" s="43">
        <f>SUM(G266*$D$8+H266*$D$5+I266*$D$9+J266*$D$6+K266*$D$11+L266*$D$10+M266*$D$7)</f>
        <v>0</v>
      </c>
      <c r="O266" s="97" t="e">
        <f>VLOOKUP(B266,#REF!,14,0)</f>
        <v>#REF!</v>
      </c>
      <c r="P266" s="106">
        <f>SUM((((I266+L266)/1100*0.35)+(J266+M266)/12*0.35)+(K266/70)*0.3)*100</f>
        <v>0</v>
      </c>
      <c r="Q266" s="31"/>
      <c r="R266" s="15"/>
      <c r="S266" s="15"/>
      <c r="T266" s="15"/>
      <c r="U266" s="15"/>
    </row>
    <row r="267" spans="1:21" ht="13.5" customHeight="1">
      <c r="A267" s="41">
        <f>RANK(N267,$N$18:$N$779)</f>
        <v>170</v>
      </c>
      <c r="B267" s="146"/>
      <c r="C267" s="144"/>
      <c r="D267" s="144"/>
      <c r="E267" s="144"/>
      <c r="F267" s="144"/>
      <c r="G267" s="42"/>
      <c r="H267" s="42"/>
      <c r="I267" s="42"/>
      <c r="J267" s="42"/>
      <c r="K267" s="42"/>
      <c r="L267" s="42"/>
      <c r="M267" s="42"/>
      <c r="N267" s="43">
        <f>SUM(G267*$D$8+H267*$D$5+I267*$D$9+J267*$D$6+K267*$D$11+L267*$D$10+M267*$D$7)</f>
        <v>0</v>
      </c>
      <c r="O267" s="97" t="e">
        <f>VLOOKUP(B267,#REF!,14,0)</f>
        <v>#REF!</v>
      </c>
      <c r="P267" s="106">
        <f>SUM((((I267+L267)/1100*0.35)+(J267+M267)/12*0.35)+(K267/70)*0.3)*100</f>
        <v>0</v>
      </c>
      <c r="Q267" s="31"/>
      <c r="R267" s="15"/>
      <c r="S267" s="15"/>
      <c r="T267" s="15"/>
      <c r="U267" s="15"/>
    </row>
    <row r="268" spans="1:21" ht="13.5" customHeight="1">
      <c r="A268" s="41">
        <f>RANK(N268,$N$18:$N$779)</f>
        <v>170</v>
      </c>
      <c r="B268" s="146"/>
      <c r="C268" s="144"/>
      <c r="D268" s="144"/>
      <c r="E268" s="144"/>
      <c r="F268" s="144"/>
      <c r="G268" s="42"/>
      <c r="H268" s="42"/>
      <c r="I268" s="42"/>
      <c r="J268" s="42"/>
      <c r="K268" s="42"/>
      <c r="L268" s="42"/>
      <c r="M268" s="42"/>
      <c r="N268" s="43">
        <f>SUM(G268*$D$8+H268*$D$5+I268*$D$9+J268*$D$6+K268*$D$11+L268*$D$10+M268*$D$7)</f>
        <v>0</v>
      </c>
      <c r="O268" s="97" t="e">
        <f>VLOOKUP(B268,#REF!,14,0)</f>
        <v>#REF!</v>
      </c>
      <c r="P268" s="106">
        <f>SUM((((I268+L268)/1100*0.35)+(J268+M268)/12*0.35)+(K268/70)*0.3)*100</f>
        <v>0</v>
      </c>
      <c r="Q268" s="31"/>
      <c r="R268" s="15"/>
      <c r="S268" s="15"/>
      <c r="T268" s="15"/>
      <c r="U268" s="15"/>
    </row>
    <row r="269" spans="1:21" ht="13.5" customHeight="1">
      <c r="A269" s="41">
        <f>RANK(N269,$N$18:$N$779)</f>
        <v>170</v>
      </c>
      <c r="B269" s="146"/>
      <c r="C269" s="144"/>
      <c r="D269" s="144"/>
      <c r="E269" s="144"/>
      <c r="F269" s="144"/>
      <c r="G269" s="42"/>
      <c r="H269" s="42"/>
      <c r="I269" s="42"/>
      <c r="J269" s="42"/>
      <c r="K269" s="42"/>
      <c r="L269" s="42"/>
      <c r="M269" s="42"/>
      <c r="N269" s="43">
        <f>SUM(G269*$D$8+H269*$D$5+I269*$D$9+J269*$D$6+K269*$D$11+L269*$D$10+M269*$D$7)</f>
        <v>0</v>
      </c>
      <c r="O269" s="97" t="e">
        <f>VLOOKUP(B269,#REF!,14,0)</f>
        <v>#REF!</v>
      </c>
      <c r="P269" s="106">
        <f>SUM((((I269+L269)/1100*0.35)+(J269+M269)/12*0.35)+(K269/70)*0.3)*100</f>
        <v>0</v>
      </c>
      <c r="Q269" s="31"/>
      <c r="R269" s="15"/>
      <c r="S269" s="15"/>
      <c r="T269" s="15"/>
      <c r="U269" s="15"/>
    </row>
    <row r="270" spans="1:21" ht="13.5" customHeight="1">
      <c r="A270" s="41">
        <f>RANK(N270,$N$18:$N$779)</f>
        <v>170</v>
      </c>
      <c r="B270" s="171"/>
      <c r="C270" s="144"/>
      <c r="D270" s="144"/>
      <c r="E270" s="144"/>
      <c r="F270" s="144"/>
      <c r="G270" s="42"/>
      <c r="H270" s="42"/>
      <c r="I270" s="42"/>
      <c r="J270" s="42"/>
      <c r="K270" s="42"/>
      <c r="L270" s="42"/>
      <c r="M270" s="42"/>
      <c r="N270" s="43">
        <f>SUM(G270*$D$8+H270*$D$5+I270*$D$9+J270*$D$6+K270*$D$11+L270*$D$10+M270*$D$7)</f>
        <v>0</v>
      </c>
      <c r="O270" s="97" t="e">
        <f>VLOOKUP(B270,#REF!,14,0)</f>
        <v>#REF!</v>
      </c>
      <c r="P270" s="106">
        <f>SUM((((I270+L270)/1100*0.35)+(J270+M270)/12*0.35)+(K270/70)*0.3)*100</f>
        <v>0</v>
      </c>
      <c r="Q270" s="31"/>
      <c r="R270" s="15"/>
      <c r="S270" s="15"/>
      <c r="T270" s="15"/>
      <c r="U270" s="15"/>
    </row>
    <row r="271" spans="1:21" ht="13.5" customHeight="1">
      <c r="A271" s="41">
        <f>RANK(N271,$N$18:$N$779)</f>
        <v>170</v>
      </c>
      <c r="B271" s="170"/>
      <c r="C271" s="144"/>
      <c r="D271" s="144"/>
      <c r="E271" s="144"/>
      <c r="F271" s="144"/>
      <c r="G271" s="42"/>
      <c r="H271" s="42"/>
      <c r="I271" s="42"/>
      <c r="J271" s="42"/>
      <c r="K271" s="42"/>
      <c r="L271" s="42"/>
      <c r="M271" s="42"/>
      <c r="N271" s="43">
        <f>SUM(G271*$D$8+H271*$D$5+I271*$D$9+J271*$D$6+K271*$D$11+L271*$D$10+M271*$D$7)</f>
        <v>0</v>
      </c>
      <c r="O271" s="97" t="e">
        <f>VLOOKUP(B271,#REF!,14,0)</f>
        <v>#REF!</v>
      </c>
      <c r="P271" s="106">
        <f>SUM((((I271+L271)/1100*0.35)+(J271+M271)/12*0.35)+(K271/70)*0.3)*100</f>
        <v>0</v>
      </c>
      <c r="Q271" s="31"/>
      <c r="R271" s="15"/>
      <c r="S271" s="15"/>
      <c r="T271" s="15"/>
      <c r="U271" s="15"/>
    </row>
    <row r="272" spans="1:21" ht="13.5" customHeight="1">
      <c r="A272" s="41">
        <f>RANK(N272,$N$18:$N$779)</f>
        <v>170</v>
      </c>
      <c r="B272" s="168"/>
      <c r="C272" s="144"/>
      <c r="D272" s="144"/>
      <c r="E272" s="144"/>
      <c r="F272" s="144"/>
      <c r="G272" s="42"/>
      <c r="H272" s="42"/>
      <c r="I272" s="42"/>
      <c r="J272" s="42"/>
      <c r="K272" s="42"/>
      <c r="L272" s="42"/>
      <c r="M272" s="42"/>
      <c r="N272" s="43">
        <f>SUM(G272*$D$8+H272*$D$5+I272*$D$9+J272*$D$6+K272*$D$11+L272*$D$10+M272*$D$7)</f>
        <v>0</v>
      </c>
      <c r="O272" s="97" t="e">
        <f>VLOOKUP(B272,#REF!,14,0)</f>
        <v>#REF!</v>
      </c>
      <c r="P272" s="106">
        <f>SUM((((I272+L272)/1100*0.35)+(J272+M272)/12*0.35)+(K272/70)*0.3)*100</f>
        <v>0</v>
      </c>
      <c r="Q272" s="31"/>
      <c r="R272" s="15"/>
      <c r="S272" s="15"/>
      <c r="T272" s="15"/>
      <c r="U272" s="15"/>
    </row>
    <row r="273" spans="1:21" ht="13.5" customHeight="1">
      <c r="A273" s="41">
        <f>RANK(N273,$N$18:$N$779)</f>
        <v>170</v>
      </c>
      <c r="B273" s="171"/>
      <c r="C273" s="144"/>
      <c r="D273" s="144"/>
      <c r="E273" s="144"/>
      <c r="F273" s="144"/>
      <c r="G273" s="42"/>
      <c r="H273" s="42"/>
      <c r="I273" s="42"/>
      <c r="J273" s="42"/>
      <c r="K273" s="42"/>
      <c r="L273" s="42"/>
      <c r="M273" s="42"/>
      <c r="N273" s="43">
        <f>SUM(G273*$D$8+H273*$D$5+I273*$D$9+J273*$D$6+K273*$D$11+L273*$D$10+M273*$D$7)</f>
        <v>0</v>
      </c>
      <c r="O273" s="97" t="e">
        <f>VLOOKUP(B273,#REF!,14,0)</f>
        <v>#REF!</v>
      </c>
      <c r="P273" s="106">
        <f>SUM((((I273+L273)/1100*0.35)+(J273+M273)/12*0.35)+(K273/70)*0.3)*100</f>
        <v>0</v>
      </c>
      <c r="Q273" s="31"/>
      <c r="R273" s="15"/>
      <c r="S273" s="15"/>
      <c r="T273" s="15"/>
      <c r="U273" s="15"/>
    </row>
    <row r="274" spans="1:21" ht="13.5" customHeight="1">
      <c r="A274" s="41">
        <f>RANK(N274,$N$18:$N$779)</f>
        <v>170</v>
      </c>
      <c r="B274" s="146"/>
      <c r="C274" s="144"/>
      <c r="D274" s="144"/>
      <c r="E274" s="144"/>
      <c r="F274" s="144"/>
      <c r="G274" s="42"/>
      <c r="H274" s="42"/>
      <c r="I274" s="42"/>
      <c r="J274" s="42"/>
      <c r="K274" s="42"/>
      <c r="L274" s="42"/>
      <c r="M274" s="42"/>
      <c r="N274" s="43">
        <f>SUM(G274*$D$8+H274*$D$5+I274*$D$9+J274*$D$6+K274*$D$11+L274*$D$10+M274*$D$7)</f>
        <v>0</v>
      </c>
      <c r="O274" s="97" t="e">
        <f>VLOOKUP(B274,#REF!,14,0)</f>
        <v>#REF!</v>
      </c>
      <c r="P274" s="106">
        <f>SUM((((I274+L274)/1100*0.35)+(J274+M274)/12*0.35)+(K274/70)*0.3)*100</f>
        <v>0</v>
      </c>
      <c r="Q274" s="31"/>
      <c r="R274" s="15"/>
      <c r="S274" s="15"/>
      <c r="T274" s="15"/>
      <c r="U274" s="15"/>
    </row>
    <row r="275" spans="1:21" ht="13.5" customHeight="1">
      <c r="A275" s="41">
        <f>RANK(N275,$N$18:$N$779)</f>
        <v>170</v>
      </c>
      <c r="B275" s="146"/>
      <c r="C275" s="144"/>
      <c r="D275" s="144"/>
      <c r="E275" s="144"/>
      <c r="F275" s="144"/>
      <c r="G275" s="42"/>
      <c r="H275" s="42"/>
      <c r="I275" s="42"/>
      <c r="J275" s="42"/>
      <c r="K275" s="42"/>
      <c r="L275" s="42"/>
      <c r="M275" s="42"/>
      <c r="N275" s="43">
        <f>SUM(G275*$D$8+H275*$D$5+I275*$D$9+J275*$D$6+K275*$D$11+L275*$D$10+M275*$D$7)</f>
        <v>0</v>
      </c>
      <c r="O275" s="97" t="e">
        <f>VLOOKUP(B275,#REF!,14,0)</f>
        <v>#REF!</v>
      </c>
      <c r="P275" s="106">
        <f>SUM((((I275+L275)/1100*0.35)+(J275+M275)/12*0.35)+(K275/70)*0.3)*100</f>
        <v>0</v>
      </c>
      <c r="Q275" s="31"/>
      <c r="R275" s="15"/>
      <c r="S275" s="15"/>
      <c r="T275" s="15"/>
      <c r="U275" s="15"/>
    </row>
    <row r="276" spans="1:21" ht="13.5" customHeight="1">
      <c r="A276" s="41">
        <f>RANK(N276,$N$18:$N$779)</f>
        <v>170</v>
      </c>
      <c r="B276" s="146"/>
      <c r="C276" s="144"/>
      <c r="D276" s="144"/>
      <c r="E276" s="144"/>
      <c r="F276" s="144"/>
      <c r="G276" s="42"/>
      <c r="H276" s="42"/>
      <c r="I276" s="42"/>
      <c r="J276" s="42"/>
      <c r="K276" s="42"/>
      <c r="L276" s="42"/>
      <c r="M276" s="42"/>
      <c r="N276" s="43">
        <f>SUM(G276*$D$8+H276*$D$5+I276*$D$9+J276*$D$6+K276*$D$11+L276*$D$10+M276*$D$7)</f>
        <v>0</v>
      </c>
      <c r="O276" s="97" t="e">
        <f>VLOOKUP(B276,#REF!,14,0)</f>
        <v>#REF!</v>
      </c>
      <c r="P276" s="106">
        <f>SUM((((I276+L276)/1100*0.35)+(J276+M276)/12*0.35)+(K276/70)*0.3)*100</f>
        <v>0</v>
      </c>
      <c r="Q276" s="31"/>
      <c r="R276" s="15"/>
      <c r="S276" s="15"/>
      <c r="T276" s="15"/>
      <c r="U276" s="15"/>
    </row>
    <row r="277" spans="1:21" ht="13.5" customHeight="1">
      <c r="A277" s="41">
        <f>RANK(N277,$N$18:$N$779)</f>
        <v>170</v>
      </c>
      <c r="B277" s="143"/>
      <c r="C277" s="144"/>
      <c r="D277" s="144"/>
      <c r="E277" s="144"/>
      <c r="F277" s="144"/>
      <c r="G277" s="42"/>
      <c r="H277" s="42"/>
      <c r="I277" s="42"/>
      <c r="J277" s="42"/>
      <c r="K277" s="42"/>
      <c r="L277" s="42"/>
      <c r="M277" s="42"/>
      <c r="N277" s="43">
        <f>SUM(G277*$D$8+H277*$D$5+I277*$D$9+J277*$D$6+K277*$D$11+L277*$D$10+M277*$D$7)</f>
        <v>0</v>
      </c>
      <c r="O277" s="97" t="e">
        <f>VLOOKUP(B277,#REF!,14,0)</f>
        <v>#REF!</v>
      </c>
      <c r="P277" s="106">
        <f>SUM((((I277+L277)/1100*0.35)+(J277+M277)/12*0.35)+(K277/70)*0.3)*100</f>
        <v>0</v>
      </c>
      <c r="Q277" s="31"/>
      <c r="R277" s="15"/>
      <c r="S277" s="15"/>
      <c r="T277" s="15"/>
      <c r="U277" s="15"/>
    </row>
    <row r="278" spans="1:21" ht="13.5" customHeight="1">
      <c r="A278" s="41">
        <f>RANK(N278,$N$18:$N$779)</f>
        <v>170</v>
      </c>
      <c r="B278" s="144"/>
      <c r="C278" s="144"/>
      <c r="D278" s="144"/>
      <c r="E278" s="144"/>
      <c r="F278" s="144"/>
      <c r="G278" s="42"/>
      <c r="H278" s="42"/>
      <c r="I278" s="42"/>
      <c r="J278" s="42"/>
      <c r="K278" s="42"/>
      <c r="L278" s="42"/>
      <c r="M278" s="42"/>
      <c r="N278" s="43">
        <f>SUM(G278*$D$8+H278*$D$5+I278*$D$9+J278*$D$6+K278*$D$11+L278*$D$10+M278*$D$7)</f>
        <v>0</v>
      </c>
      <c r="O278" s="97" t="e">
        <f>VLOOKUP(B278,#REF!,14,0)</f>
        <v>#REF!</v>
      </c>
      <c r="P278" s="106">
        <f>SUM((((I278+L278)/1100*0.35)+(J278+M278)/12*0.35)+(K278/70)*0.3)*100</f>
        <v>0</v>
      </c>
      <c r="Q278" s="31"/>
      <c r="R278" s="15"/>
      <c r="S278" s="15"/>
      <c r="T278" s="15"/>
      <c r="U278" s="15"/>
    </row>
    <row r="279" spans="1:21" ht="13.5" customHeight="1">
      <c r="A279" s="41">
        <f>RANK(N279,$N$18:$N$779)</f>
        <v>170</v>
      </c>
      <c r="B279" s="144"/>
      <c r="C279" s="144"/>
      <c r="D279" s="144"/>
      <c r="E279" s="144"/>
      <c r="F279" s="144"/>
      <c r="G279" s="42"/>
      <c r="H279" s="42"/>
      <c r="I279" s="42"/>
      <c r="J279" s="42"/>
      <c r="K279" s="42"/>
      <c r="L279" s="42"/>
      <c r="M279" s="42"/>
      <c r="N279" s="43">
        <f>SUM(G279*$D$8+H279*$D$5+I279*$D$9+J279*$D$6+K279*$D$11+L279*$D$10+M279*$D$7)</f>
        <v>0</v>
      </c>
      <c r="O279" s="97" t="e">
        <f>VLOOKUP(B279,#REF!,14,0)</f>
        <v>#REF!</v>
      </c>
      <c r="P279" s="106">
        <f>SUM((((I279+L279)/1100*0.35)+(J279+M279)/12*0.35)+(K279/70)*0.3)*100</f>
        <v>0</v>
      </c>
      <c r="Q279" s="31"/>
      <c r="R279" s="15"/>
      <c r="S279" s="15"/>
      <c r="T279" s="15"/>
      <c r="U279" s="15"/>
    </row>
    <row r="280" spans="1:21" ht="13.5" customHeight="1">
      <c r="A280" s="41">
        <f>RANK(N280,$N$18:$N$779)</f>
        <v>170</v>
      </c>
      <c r="B280" s="144"/>
      <c r="C280" s="144"/>
      <c r="D280" s="144"/>
      <c r="E280" s="144"/>
      <c r="F280" s="144"/>
      <c r="G280" s="42"/>
      <c r="H280" s="42"/>
      <c r="I280" s="42"/>
      <c r="J280" s="42"/>
      <c r="K280" s="42"/>
      <c r="L280" s="42"/>
      <c r="M280" s="42"/>
      <c r="N280" s="43">
        <f>SUM(G280*$D$8+H280*$D$5+I280*$D$9+J280*$D$6+K280*$D$11+L280*$D$10+M280*$D$7)</f>
        <v>0</v>
      </c>
      <c r="O280" s="97" t="e">
        <f>VLOOKUP(B280,#REF!,14,0)</f>
        <v>#REF!</v>
      </c>
      <c r="P280" s="106">
        <f>SUM((((I280+L280)/1100*0.35)+(J280+M280)/12*0.35)+(K280/70)*0.3)*100</f>
        <v>0</v>
      </c>
      <c r="Q280" s="31"/>
      <c r="R280" s="15"/>
      <c r="S280" s="15"/>
      <c r="T280" s="15"/>
      <c r="U280" s="15"/>
    </row>
    <row r="281" spans="1:21" ht="13.5" customHeight="1">
      <c r="A281" s="41">
        <f>RANK(N281,$N$18:$N$779)</f>
        <v>170</v>
      </c>
      <c r="B281" s="144"/>
      <c r="C281" s="144"/>
      <c r="D281" s="144"/>
      <c r="E281" s="144"/>
      <c r="F281" s="144"/>
      <c r="G281" s="42"/>
      <c r="H281" s="42"/>
      <c r="I281" s="42"/>
      <c r="J281" s="42"/>
      <c r="K281" s="42"/>
      <c r="L281" s="42"/>
      <c r="M281" s="42"/>
      <c r="N281" s="43">
        <f>SUM(G281*$D$8+H281*$D$5+I281*$D$9+J281*$D$6+K281*$D$11+L281*$D$10+M281*$D$7)</f>
        <v>0</v>
      </c>
      <c r="O281" s="97" t="e">
        <f>VLOOKUP(B281,#REF!,14,0)</f>
        <v>#REF!</v>
      </c>
      <c r="P281" s="106">
        <f>SUM((((I281+L281)/1100*0.35)+(J281+M281)/12*0.35)+(K281/70)*0.3)*100</f>
        <v>0</v>
      </c>
      <c r="Q281" s="31"/>
      <c r="R281" s="15"/>
      <c r="S281" s="15"/>
      <c r="T281" s="15"/>
      <c r="U281" s="15"/>
    </row>
    <row r="282" spans="1:21" ht="13.5" customHeight="1">
      <c r="A282" s="41">
        <f>RANK(N282,$N$18:$N$779)</f>
        <v>170</v>
      </c>
      <c r="B282" s="144"/>
      <c r="C282" s="144"/>
      <c r="D282" s="144"/>
      <c r="E282" s="144"/>
      <c r="F282" s="144"/>
      <c r="G282" s="42"/>
      <c r="H282" s="42"/>
      <c r="I282" s="42"/>
      <c r="J282" s="42"/>
      <c r="K282" s="42"/>
      <c r="L282" s="42"/>
      <c r="M282" s="42"/>
      <c r="N282" s="43">
        <f>SUM(G282*$D$8+H282*$D$5+I282*$D$9+J282*$D$6+K282*$D$11+L282*$D$10+M282*$D$7)</f>
        <v>0</v>
      </c>
      <c r="O282" s="97" t="e">
        <f>VLOOKUP(B282,#REF!,14,0)</f>
        <v>#REF!</v>
      </c>
      <c r="P282" s="106">
        <f>SUM((((I282+L282)/1100*0.35)+(J282+M282)/12*0.35)+(K282/70)*0.3)*100</f>
        <v>0</v>
      </c>
      <c r="Q282" s="31"/>
      <c r="R282" s="15"/>
      <c r="S282" s="15"/>
      <c r="T282" s="15"/>
      <c r="U282" s="15"/>
    </row>
    <row r="283" spans="1:21" ht="13.5" customHeight="1">
      <c r="A283" s="41">
        <f>RANK(N283,$N$18:$N$779)</f>
        <v>170</v>
      </c>
      <c r="B283" s="144"/>
      <c r="C283" s="144"/>
      <c r="D283" s="144"/>
      <c r="E283" s="144"/>
      <c r="F283" s="144"/>
      <c r="G283" s="42"/>
      <c r="H283" s="42"/>
      <c r="I283" s="42"/>
      <c r="J283" s="42"/>
      <c r="K283" s="42"/>
      <c r="L283" s="42"/>
      <c r="M283" s="42"/>
      <c r="N283" s="43">
        <f>SUM(G283*$D$8+H283*$D$5+I283*$D$9+J283*$D$6+K283*$D$11+L283*$D$10+M283*$D$7)</f>
        <v>0</v>
      </c>
      <c r="O283" s="97" t="e">
        <f>VLOOKUP(B283,#REF!,14,0)</f>
        <v>#REF!</v>
      </c>
      <c r="P283" s="106">
        <f>SUM((((I283+L283)/1100*0.35)+(J283+M283)/12*0.35)+(K283/70)*0.3)*100</f>
        <v>0</v>
      </c>
      <c r="Q283" s="31"/>
      <c r="R283" s="15"/>
      <c r="S283" s="15"/>
      <c r="T283" s="15"/>
      <c r="U283" s="15"/>
    </row>
    <row r="284" spans="1:21" ht="13.5" customHeight="1">
      <c r="A284" s="41">
        <f>RANK(N284,$N$18:$N$779)</f>
        <v>170</v>
      </c>
      <c r="B284" s="150"/>
      <c r="C284" s="144"/>
      <c r="D284" s="144"/>
      <c r="E284" s="144"/>
      <c r="F284" s="144"/>
      <c r="G284" s="42"/>
      <c r="H284" s="42"/>
      <c r="I284" s="42"/>
      <c r="J284" s="42"/>
      <c r="K284" s="42"/>
      <c r="L284" s="42"/>
      <c r="M284" s="42"/>
      <c r="N284" s="43">
        <f>SUM(G284*$D$8+H284*$D$5+I284*$D$9+J284*$D$6+K284*$D$11+L284*$D$10+M284*$D$7)</f>
        <v>0</v>
      </c>
      <c r="O284" s="97" t="e">
        <f>VLOOKUP(B284,#REF!,14,0)</f>
        <v>#REF!</v>
      </c>
      <c r="P284" s="106">
        <f>SUM((((I284+L284)/1100*0.35)+(J284+M284)/12*0.35)+(K284/70)*0.3)*100</f>
        <v>0</v>
      </c>
      <c r="Q284" s="31"/>
      <c r="R284" s="15"/>
      <c r="S284" s="15"/>
      <c r="T284" s="15"/>
      <c r="U284" s="15"/>
    </row>
    <row r="285" spans="1:21" ht="13.5" customHeight="1">
      <c r="A285" s="41">
        <f>RANK(N285,$N$18:$N$779)</f>
        <v>170</v>
      </c>
      <c r="B285" s="150"/>
      <c r="C285" s="144"/>
      <c r="D285" s="144"/>
      <c r="E285" s="144"/>
      <c r="F285" s="144"/>
      <c r="G285" s="42"/>
      <c r="H285" s="42"/>
      <c r="I285" s="42"/>
      <c r="J285" s="42"/>
      <c r="K285" s="42"/>
      <c r="L285" s="42"/>
      <c r="M285" s="42"/>
      <c r="N285" s="43">
        <f>SUM(G285*$D$8+H285*$D$5+I285*$D$9+J285*$D$6+K285*$D$11+L285*$D$10+M285*$D$7)</f>
        <v>0</v>
      </c>
      <c r="O285" s="97" t="e">
        <f>VLOOKUP(B285,#REF!,14,0)</f>
        <v>#REF!</v>
      </c>
      <c r="P285" s="106">
        <f>SUM((((I285+L285)/1100*0.35)+(J285+M285)/12*0.35)+(K285/70)*0.3)*100</f>
        <v>0</v>
      </c>
      <c r="Q285" s="31"/>
      <c r="R285" s="15"/>
      <c r="S285" s="15"/>
      <c r="T285" s="15"/>
      <c r="U285" s="15"/>
    </row>
    <row r="286" spans="1:21" ht="13.5" customHeight="1">
      <c r="A286" s="41">
        <f>RANK(N286,$N$18:$N$779)</f>
        <v>170</v>
      </c>
      <c r="B286" s="150"/>
      <c r="C286" s="144"/>
      <c r="D286" s="144"/>
      <c r="E286" s="144"/>
      <c r="F286" s="144"/>
      <c r="G286" s="42"/>
      <c r="H286" s="42"/>
      <c r="I286" s="42"/>
      <c r="J286" s="42"/>
      <c r="K286" s="42"/>
      <c r="L286" s="42"/>
      <c r="M286" s="42"/>
      <c r="N286" s="43">
        <f>SUM(G286*$D$8+H286*$D$5+I286*$D$9+J286*$D$6+K286*$D$11+L286*$D$10+M286*$D$7)</f>
        <v>0</v>
      </c>
      <c r="O286" s="97" t="e">
        <f>VLOOKUP(B286,#REF!,14,0)</f>
        <v>#REF!</v>
      </c>
      <c r="P286" s="106">
        <f>SUM((((I286+L286)/1100*0.35)+(J286+M286)/12*0.35)+(K286/70)*0.3)*100</f>
        <v>0</v>
      </c>
      <c r="Q286" s="31"/>
      <c r="R286" s="15"/>
      <c r="S286" s="15"/>
      <c r="T286" s="15"/>
      <c r="U286" s="15"/>
    </row>
    <row r="287" spans="1:21" ht="13.5" customHeight="1">
      <c r="A287" s="41">
        <f>RANK(N287,$N$18:$N$779)</f>
        <v>170</v>
      </c>
      <c r="B287" s="150"/>
      <c r="C287" s="144"/>
      <c r="D287" s="144"/>
      <c r="E287" s="144"/>
      <c r="F287" s="144"/>
      <c r="G287" s="42"/>
      <c r="H287" s="42"/>
      <c r="I287" s="42"/>
      <c r="J287" s="42"/>
      <c r="K287" s="42"/>
      <c r="L287" s="42"/>
      <c r="M287" s="42"/>
      <c r="N287" s="43">
        <f>SUM(G287*$D$8+H287*$D$5+I287*$D$9+J287*$D$6+K287*$D$11+L287*$D$10+M287*$D$7)</f>
        <v>0</v>
      </c>
      <c r="O287" s="97" t="e">
        <f>VLOOKUP(B287,#REF!,14,0)</f>
        <v>#REF!</v>
      </c>
      <c r="P287" s="106">
        <f>SUM((((I287+L287)/1100*0.35)+(J287+M287)/12*0.35)+(K287/70)*0.3)*100</f>
        <v>0</v>
      </c>
      <c r="Q287" s="31"/>
      <c r="R287" s="15"/>
      <c r="S287" s="15"/>
      <c r="T287" s="15"/>
      <c r="U287" s="15"/>
    </row>
    <row r="288" spans="1:21" ht="13.5" customHeight="1">
      <c r="A288" s="41">
        <f>RANK(N288,$N$18:$N$779)</f>
        <v>170</v>
      </c>
      <c r="B288" s="150"/>
      <c r="C288" s="144"/>
      <c r="D288" s="144"/>
      <c r="E288" s="144"/>
      <c r="F288" s="144"/>
      <c r="G288" s="42"/>
      <c r="H288" s="42"/>
      <c r="I288" s="42"/>
      <c r="J288" s="42"/>
      <c r="K288" s="42"/>
      <c r="L288" s="42"/>
      <c r="M288" s="42"/>
      <c r="N288" s="43">
        <f>SUM(G288*$D$8+H288*$D$5+I288*$D$9+J288*$D$6+K288*$D$11+L288*$D$10+M288*$D$7)</f>
        <v>0</v>
      </c>
      <c r="O288" s="97" t="e">
        <f>VLOOKUP(B288,#REF!,14,0)</f>
        <v>#REF!</v>
      </c>
      <c r="P288" s="106">
        <f>SUM((((I288+L288)/1100*0.35)+(J288+M288)/12*0.35)+(K288/70)*0.3)*100</f>
        <v>0</v>
      </c>
      <c r="Q288" s="31"/>
      <c r="R288" s="15"/>
      <c r="S288" s="15"/>
      <c r="T288" s="15"/>
      <c r="U288" s="15"/>
    </row>
    <row r="289" spans="1:21" ht="13.5" customHeight="1">
      <c r="A289" s="41">
        <f>RANK(N289,$N$18:$N$779)</f>
        <v>170</v>
      </c>
      <c r="B289" s="143"/>
      <c r="C289" s="144"/>
      <c r="D289" s="144"/>
      <c r="E289" s="144"/>
      <c r="F289" s="144"/>
      <c r="G289" s="42"/>
      <c r="H289" s="42"/>
      <c r="I289" s="42"/>
      <c r="J289" s="42"/>
      <c r="K289" s="42"/>
      <c r="L289" s="42"/>
      <c r="M289" s="42"/>
      <c r="N289" s="43">
        <f>SUM(G289*$D$8+H289*$D$5+I289*$D$9+J289*$D$6+K289*$D$11+L289*$D$10+M289*$D$7)</f>
        <v>0</v>
      </c>
      <c r="O289" s="97" t="e">
        <f>VLOOKUP(B289,#REF!,14,0)</f>
        <v>#REF!</v>
      </c>
      <c r="P289" s="106">
        <f>SUM((((I289+L289)/1100*0.35)+(J289+M289)/12*0.35)+(K289/70)*0.3)*100</f>
        <v>0</v>
      </c>
      <c r="Q289" s="31"/>
      <c r="R289" s="15"/>
      <c r="S289" s="15"/>
      <c r="T289" s="15"/>
      <c r="U289" s="15"/>
    </row>
    <row r="290" spans="1:21" ht="13.5" customHeight="1">
      <c r="A290" s="41">
        <f>RANK(N290,$N$18:$N$779)</f>
        <v>170</v>
      </c>
      <c r="B290" s="146"/>
      <c r="C290" s="144"/>
      <c r="D290" s="144"/>
      <c r="E290" s="144"/>
      <c r="F290" s="144"/>
      <c r="G290" s="42"/>
      <c r="H290" s="42"/>
      <c r="I290" s="42"/>
      <c r="J290" s="42"/>
      <c r="K290" s="42"/>
      <c r="L290" s="42"/>
      <c r="M290" s="42"/>
      <c r="N290" s="43">
        <f>SUM(G290*$D$8+H290*$D$5+I290*$D$9+J290*$D$6+K290*$D$11+L290*$D$10+M290*$D$7)</f>
        <v>0</v>
      </c>
      <c r="O290" s="97" t="e">
        <f>VLOOKUP(B290,#REF!,14,0)</f>
        <v>#REF!</v>
      </c>
      <c r="P290" s="106">
        <f>SUM((((I290+L290)/1100*0.35)+(J290+M290)/12*0.35)+(K290/70)*0.3)*100</f>
        <v>0</v>
      </c>
      <c r="Q290" s="31"/>
      <c r="R290" s="15"/>
      <c r="S290" s="15"/>
      <c r="T290" s="15"/>
      <c r="U290" s="15"/>
    </row>
    <row r="291" spans="1:21" ht="13.5" customHeight="1">
      <c r="A291" s="41">
        <f>RANK(N291,$N$18:$N$779)</f>
        <v>170</v>
      </c>
      <c r="B291" s="146"/>
      <c r="C291" s="144"/>
      <c r="D291" s="144"/>
      <c r="E291" s="144"/>
      <c r="F291" s="144"/>
      <c r="G291" s="42"/>
      <c r="H291" s="42"/>
      <c r="I291" s="42"/>
      <c r="J291" s="42"/>
      <c r="K291" s="42"/>
      <c r="L291" s="42"/>
      <c r="M291" s="42"/>
      <c r="N291" s="43">
        <f>SUM(G291*$D$8+H291*$D$5+I291*$D$9+J291*$D$6+K291*$D$11+L291*$D$10+M291*$D$7)</f>
        <v>0</v>
      </c>
      <c r="O291" s="97" t="e">
        <f>VLOOKUP(B291,#REF!,14,0)</f>
        <v>#REF!</v>
      </c>
      <c r="P291" s="106">
        <f>SUM((((I291+L291)/1100*0.35)+(J291+M291)/12*0.35)+(K291/70)*0.3)*100</f>
        <v>0</v>
      </c>
      <c r="Q291" s="31"/>
      <c r="R291" s="15"/>
      <c r="S291" s="15"/>
      <c r="T291" s="15"/>
      <c r="U291" s="15"/>
    </row>
    <row r="292" spans="1:21" ht="13.5" customHeight="1">
      <c r="A292" s="41">
        <f>RANK(N292,$N$18:$N$779)</f>
        <v>170</v>
      </c>
      <c r="B292" s="146"/>
      <c r="C292" s="144"/>
      <c r="D292" s="144"/>
      <c r="E292" s="144"/>
      <c r="F292" s="144"/>
      <c r="G292" s="42"/>
      <c r="H292" s="42"/>
      <c r="I292" s="42"/>
      <c r="J292" s="42"/>
      <c r="K292" s="42"/>
      <c r="L292" s="42"/>
      <c r="M292" s="42"/>
      <c r="N292" s="43">
        <f>SUM(G292*$D$8+H292*$D$5+I292*$D$9+J292*$D$6+K292*$D$11+L292*$D$10+M292*$D$7)</f>
        <v>0</v>
      </c>
      <c r="O292" s="97" t="e">
        <f>VLOOKUP(B292,#REF!,14,0)</f>
        <v>#REF!</v>
      </c>
      <c r="P292" s="106">
        <f>SUM((((I292+L292)/1100*0.35)+(J292+M292)/12*0.35)+(K292/70)*0.3)*100</f>
        <v>0</v>
      </c>
      <c r="Q292" s="31"/>
      <c r="R292" s="15"/>
      <c r="S292" s="15"/>
      <c r="T292" s="15"/>
      <c r="U292" s="15"/>
    </row>
    <row r="293" spans="1:21" ht="13.5" customHeight="1">
      <c r="A293" s="41">
        <f>RANK(N293,$N$18:$N$779)</f>
        <v>170</v>
      </c>
      <c r="B293" s="146"/>
      <c r="C293" s="144"/>
      <c r="D293" s="144"/>
      <c r="E293" s="144"/>
      <c r="F293" s="144"/>
      <c r="G293" s="42"/>
      <c r="H293" s="42"/>
      <c r="I293" s="42"/>
      <c r="J293" s="42"/>
      <c r="K293" s="42"/>
      <c r="L293" s="42"/>
      <c r="M293" s="42"/>
      <c r="N293" s="43">
        <f>SUM(G293*$D$8+H293*$D$5+I293*$D$9+J293*$D$6+K293*$D$11+L293*$D$10+M293*$D$7)</f>
        <v>0</v>
      </c>
      <c r="O293" s="97" t="e">
        <f>VLOOKUP(B293,#REF!,14,0)</f>
        <v>#REF!</v>
      </c>
      <c r="P293" s="106">
        <f>SUM((((I293+L293)/1100*0.35)+(J293+M293)/12*0.35)+(K293/70)*0.3)*100</f>
        <v>0</v>
      </c>
      <c r="Q293" s="31"/>
      <c r="R293" s="15"/>
      <c r="S293" s="15"/>
      <c r="T293" s="15"/>
      <c r="U293" s="15"/>
    </row>
    <row r="294" spans="1:21" ht="13.5" customHeight="1">
      <c r="A294" s="41">
        <f>RANK(N294,$N$18:$N$779)</f>
        <v>170</v>
      </c>
      <c r="B294" s="146"/>
      <c r="C294" s="144"/>
      <c r="D294" s="144"/>
      <c r="E294" s="144"/>
      <c r="F294" s="144"/>
      <c r="G294" s="42"/>
      <c r="H294" s="42"/>
      <c r="I294" s="42"/>
      <c r="J294" s="42"/>
      <c r="K294" s="42"/>
      <c r="L294" s="42"/>
      <c r="M294" s="42"/>
      <c r="N294" s="43">
        <f>SUM(G294*$D$8+H294*$D$5+I294*$D$9+J294*$D$6+K294*$D$11+L294*$D$10+M294*$D$7)</f>
        <v>0</v>
      </c>
      <c r="O294" s="97" t="e">
        <f>VLOOKUP(B294,#REF!,14,0)</f>
        <v>#REF!</v>
      </c>
      <c r="P294" s="106">
        <f>SUM((((I294+L294)/1100*0.35)+(J294+M294)/12*0.35)+(K294/70)*0.3)*100</f>
        <v>0</v>
      </c>
      <c r="Q294" s="31"/>
      <c r="R294" s="15"/>
      <c r="S294" s="15"/>
      <c r="T294" s="15"/>
      <c r="U294" s="15"/>
    </row>
    <row r="295" spans="1:21" ht="13.5" customHeight="1">
      <c r="A295" s="41">
        <f>RANK(N295,$N$18:$N$779)</f>
        <v>170</v>
      </c>
      <c r="B295" s="146"/>
      <c r="C295" s="144"/>
      <c r="D295" s="144"/>
      <c r="E295" s="144"/>
      <c r="F295" s="144"/>
      <c r="G295" s="42"/>
      <c r="H295" s="42"/>
      <c r="I295" s="42"/>
      <c r="J295" s="42"/>
      <c r="K295" s="42"/>
      <c r="L295" s="42"/>
      <c r="M295" s="42"/>
      <c r="N295" s="43">
        <f>SUM(G295*$D$8+H295*$D$5+I295*$D$9+J295*$D$6+K295*$D$11+L295*$D$10+M295*$D$7)</f>
        <v>0</v>
      </c>
      <c r="O295" s="97" t="e">
        <f>VLOOKUP(B295,#REF!,14,0)</f>
        <v>#REF!</v>
      </c>
      <c r="P295" s="106">
        <f>SUM((((I295+L295)/1100*0.35)+(J295+M295)/12*0.35)+(K295/70)*0.3)*100</f>
        <v>0</v>
      </c>
      <c r="Q295" s="31"/>
      <c r="R295" s="15"/>
      <c r="S295" s="15"/>
      <c r="T295" s="15"/>
      <c r="U295" s="15"/>
    </row>
    <row r="296" spans="1:21" ht="13.5" customHeight="1">
      <c r="A296" s="41">
        <f>RANK(N296,$N$18:$N$779)</f>
        <v>170</v>
      </c>
      <c r="B296" s="143"/>
      <c r="C296" s="144"/>
      <c r="D296" s="144"/>
      <c r="E296" s="144"/>
      <c r="F296" s="144"/>
      <c r="G296" s="42"/>
      <c r="H296" s="42"/>
      <c r="I296" s="42"/>
      <c r="J296" s="42"/>
      <c r="K296" s="42"/>
      <c r="L296" s="42"/>
      <c r="M296" s="42"/>
      <c r="N296" s="43">
        <f>SUM(G296*$D$8+H296*$D$5+I296*$D$9+J296*$D$6+K296*$D$11+L296*$D$10+M296*$D$7)</f>
        <v>0</v>
      </c>
      <c r="O296" s="97" t="e">
        <f>VLOOKUP(B296,#REF!,14,0)</f>
        <v>#REF!</v>
      </c>
      <c r="P296" s="106">
        <f>SUM((((I296+L296)/1100*0.35)+(J296+M296)/12*0.35)+(K296/70)*0.3)*100</f>
        <v>0</v>
      </c>
      <c r="Q296" s="31"/>
      <c r="R296" s="15"/>
      <c r="S296" s="15"/>
      <c r="T296" s="15"/>
      <c r="U296" s="15"/>
    </row>
    <row r="297" spans="1:21" ht="13.5" customHeight="1">
      <c r="A297" s="41">
        <f>RANK(N297,$N$18:$N$779)</f>
        <v>170</v>
      </c>
      <c r="B297" s="143"/>
      <c r="C297" s="144"/>
      <c r="D297" s="144"/>
      <c r="E297" s="144"/>
      <c r="F297" s="144"/>
      <c r="G297" s="42"/>
      <c r="H297" s="42"/>
      <c r="I297" s="42"/>
      <c r="J297" s="42"/>
      <c r="K297" s="42"/>
      <c r="L297" s="42"/>
      <c r="M297" s="42"/>
      <c r="N297" s="43">
        <f>SUM(G297*$D$8+H297*$D$5+I297*$D$9+J297*$D$6+K297*$D$11+L297*$D$10+M297*$D$7)</f>
        <v>0</v>
      </c>
      <c r="O297" s="97" t="e">
        <f>VLOOKUP(B297,#REF!,14,0)</f>
        <v>#REF!</v>
      </c>
      <c r="P297" s="106">
        <f>SUM((((I297+L297)/1100*0.35)+(J297+M297)/12*0.35)+(K297/70)*0.3)*100</f>
        <v>0</v>
      </c>
      <c r="Q297" s="31"/>
      <c r="R297" s="15"/>
      <c r="S297" s="15"/>
      <c r="T297" s="15"/>
      <c r="U297" s="15"/>
    </row>
    <row r="298" spans="1:21" ht="13.5" customHeight="1">
      <c r="A298" s="41">
        <f>RANK(N298,$N$18:$N$779)</f>
        <v>170</v>
      </c>
      <c r="B298" s="144"/>
      <c r="C298" s="144"/>
      <c r="D298" s="144"/>
      <c r="E298" s="144"/>
      <c r="F298" s="144"/>
      <c r="G298" s="42"/>
      <c r="H298" s="42"/>
      <c r="I298" s="42"/>
      <c r="J298" s="42"/>
      <c r="K298" s="42"/>
      <c r="L298" s="42"/>
      <c r="M298" s="42"/>
      <c r="N298" s="43">
        <f>SUM(G298*$D$8+H298*$D$5+I298*$D$9+J298*$D$6+K298*$D$11+L298*$D$10+M298*$D$7)</f>
        <v>0</v>
      </c>
      <c r="O298" s="97" t="e">
        <f>VLOOKUP(B298,#REF!,14,0)</f>
        <v>#REF!</v>
      </c>
      <c r="P298" s="106">
        <f>SUM((((I298+L298)/1100*0.35)+(J298+M298)/12*0.35)+(K298/70)*0.3)*100</f>
        <v>0</v>
      </c>
      <c r="Q298" s="31"/>
      <c r="R298" s="15"/>
      <c r="S298" s="15"/>
      <c r="T298" s="15"/>
      <c r="U298" s="15"/>
    </row>
    <row r="299" spans="1:21" ht="13.5" customHeight="1">
      <c r="A299" s="41">
        <f>RANK(N299,$N$18:$N$779)</f>
        <v>170</v>
      </c>
      <c r="B299" s="144"/>
      <c r="C299" s="144"/>
      <c r="D299" s="144"/>
      <c r="E299" s="144"/>
      <c r="F299" s="144"/>
      <c r="G299" s="42"/>
      <c r="H299" s="42"/>
      <c r="I299" s="42"/>
      <c r="J299" s="42"/>
      <c r="K299" s="42"/>
      <c r="L299" s="42"/>
      <c r="M299" s="42"/>
      <c r="N299" s="43">
        <f>SUM(G299*$D$8+H299*$D$5+I299*$D$9+J299*$D$6+K299*$D$11+L299*$D$10+M299*$D$7)</f>
        <v>0</v>
      </c>
      <c r="O299" s="97" t="e">
        <f>VLOOKUP(B299,#REF!,14,0)</f>
        <v>#REF!</v>
      </c>
      <c r="P299" s="106">
        <f>SUM((((I299+L299)/1100*0.35)+(J299+M299)/12*0.35)+(K299/70)*0.3)*100</f>
        <v>0</v>
      </c>
      <c r="Q299" s="31"/>
      <c r="R299" s="15"/>
      <c r="S299" s="15"/>
      <c r="T299" s="15"/>
      <c r="U299" s="15"/>
    </row>
    <row r="300" spans="1:21" ht="13.5" customHeight="1">
      <c r="A300" s="41">
        <f>RANK(N300,$N$18:$N$779)</f>
        <v>170</v>
      </c>
      <c r="B300" s="144"/>
      <c r="C300" s="144"/>
      <c r="D300" s="144"/>
      <c r="E300" s="144"/>
      <c r="F300" s="144"/>
      <c r="G300" s="42"/>
      <c r="H300" s="42"/>
      <c r="I300" s="42"/>
      <c r="J300" s="42"/>
      <c r="K300" s="42"/>
      <c r="L300" s="42"/>
      <c r="M300" s="42"/>
      <c r="N300" s="43">
        <f>SUM(G300*$D$8+H300*$D$5+I300*$D$9+J300*$D$6+K300*$D$11+L300*$D$10+M300*$D$7)</f>
        <v>0</v>
      </c>
      <c r="O300" s="97" t="e">
        <f>VLOOKUP(B300,#REF!,14,0)</f>
        <v>#REF!</v>
      </c>
      <c r="P300" s="106">
        <f>SUM((((I300+L300)/1100*0.35)+(J300+M300)/12*0.35)+(K300/70)*0.3)*100</f>
        <v>0</v>
      </c>
      <c r="Q300" s="31"/>
      <c r="R300" s="15"/>
      <c r="S300" s="15"/>
      <c r="T300" s="15"/>
      <c r="U300" s="15"/>
    </row>
    <row r="301" spans="1:21" ht="13.5" customHeight="1">
      <c r="A301" s="41">
        <f>RANK(N301,$N$18:$N$779)</f>
        <v>170</v>
      </c>
      <c r="B301" s="144"/>
      <c r="C301" s="144"/>
      <c r="D301" s="144"/>
      <c r="E301" s="144"/>
      <c r="F301" s="144"/>
      <c r="G301" s="42"/>
      <c r="H301" s="42"/>
      <c r="I301" s="42"/>
      <c r="J301" s="42"/>
      <c r="K301" s="42"/>
      <c r="L301" s="42"/>
      <c r="M301" s="42"/>
      <c r="N301" s="43">
        <f>SUM(G301*$D$8+H301*$D$5+I301*$D$9+J301*$D$6+K301*$D$11+L301*$D$10+M301*$D$7)</f>
        <v>0</v>
      </c>
      <c r="O301" s="97" t="e">
        <f>VLOOKUP(B301,#REF!,14,0)</f>
        <v>#REF!</v>
      </c>
      <c r="P301" s="106">
        <f>SUM((((I301+L301)/1100*0.35)+(J301+M301)/12*0.35)+(K301/70)*0.3)*100</f>
        <v>0</v>
      </c>
      <c r="Q301" s="31"/>
      <c r="R301" s="15"/>
      <c r="S301" s="15"/>
      <c r="T301" s="15"/>
      <c r="U301" s="15"/>
    </row>
    <row r="302" spans="1:21" ht="13.5" customHeight="1">
      <c r="A302" s="41">
        <f>RANK(N302,$N$18:$N$779)</f>
        <v>170</v>
      </c>
      <c r="B302" s="144"/>
      <c r="C302" s="144"/>
      <c r="D302" s="144"/>
      <c r="E302" s="144"/>
      <c r="F302" s="144"/>
      <c r="G302" s="42"/>
      <c r="H302" s="42"/>
      <c r="I302" s="42"/>
      <c r="J302" s="42"/>
      <c r="K302" s="42"/>
      <c r="L302" s="42"/>
      <c r="M302" s="42"/>
      <c r="N302" s="43">
        <f>SUM(G302*$D$8+H302*$D$5+I302*$D$9+J302*$D$6+K302*$D$11+L302*$D$10+M302*$D$7)</f>
        <v>0</v>
      </c>
      <c r="O302" s="97" t="e">
        <f>VLOOKUP(B302,#REF!,14,0)</f>
        <v>#REF!</v>
      </c>
      <c r="P302" s="106">
        <f>SUM((((I302+L302)/1100*0.35)+(J302+M302)/12*0.35)+(K302/70)*0.3)*100</f>
        <v>0</v>
      </c>
      <c r="Q302" s="31"/>
      <c r="R302" s="15"/>
      <c r="S302" s="15"/>
      <c r="T302" s="15"/>
      <c r="U302" s="15"/>
    </row>
    <row r="303" spans="1:21" ht="13.5" customHeight="1">
      <c r="A303" s="41">
        <f>RANK(N303,$N$18:$N$779)</f>
        <v>170</v>
      </c>
      <c r="B303" s="151"/>
      <c r="C303" s="144"/>
      <c r="D303" s="144"/>
      <c r="E303" s="144"/>
      <c r="F303" s="144"/>
      <c r="G303" s="42"/>
      <c r="H303" s="42"/>
      <c r="I303" s="42"/>
      <c r="J303" s="42"/>
      <c r="K303" s="42"/>
      <c r="L303" s="42"/>
      <c r="M303" s="42"/>
      <c r="N303" s="43">
        <f>SUM(G303*$D$8+H303*$D$5+I303*$D$9+J303*$D$6+K303*$D$11+L303*$D$10+M303*$D$7)</f>
        <v>0</v>
      </c>
      <c r="O303" s="97" t="e">
        <f>VLOOKUP(B303,#REF!,14,0)</f>
        <v>#REF!</v>
      </c>
      <c r="P303" s="106">
        <f>SUM((((I303+L303)/1100*0.35)+(J303+M303)/12*0.35)+(K303/70)*0.3)*100</f>
        <v>0</v>
      </c>
      <c r="Q303" s="31"/>
      <c r="R303" s="15"/>
      <c r="S303" s="15"/>
      <c r="T303" s="15"/>
      <c r="U303" s="15"/>
    </row>
    <row r="304" spans="1:21" ht="13.5" customHeight="1">
      <c r="A304" s="41">
        <f>RANK(N304,$N$18:$N$779)</f>
        <v>170</v>
      </c>
      <c r="B304" s="151"/>
      <c r="C304" s="144"/>
      <c r="D304" s="144"/>
      <c r="E304" s="144"/>
      <c r="F304" s="144"/>
      <c r="G304" s="42"/>
      <c r="H304" s="42"/>
      <c r="I304" s="42"/>
      <c r="J304" s="42"/>
      <c r="K304" s="42"/>
      <c r="L304" s="42"/>
      <c r="M304" s="42"/>
      <c r="N304" s="43">
        <f>SUM(G304*$D$8+H304*$D$5+I304*$D$9+J304*$D$6+K304*$D$11+L304*$D$10+M304*$D$7)</f>
        <v>0</v>
      </c>
      <c r="O304" s="97" t="e">
        <f>VLOOKUP(B304,#REF!,14,0)</f>
        <v>#REF!</v>
      </c>
      <c r="P304" s="106">
        <f>SUM((((I304+L304)/1100*0.35)+(J304+M304)/12*0.35)+(K304/70)*0.3)*100</f>
        <v>0</v>
      </c>
      <c r="Q304" s="31"/>
      <c r="R304" s="15"/>
      <c r="S304" s="15"/>
      <c r="T304" s="15"/>
      <c r="U304" s="15"/>
    </row>
    <row r="305" spans="1:21" ht="13.5" customHeight="1">
      <c r="A305" s="41">
        <f>RANK(N305,$N$18:$N$779)</f>
        <v>170</v>
      </c>
      <c r="B305" s="151"/>
      <c r="C305" s="144"/>
      <c r="D305" s="144"/>
      <c r="E305" s="144"/>
      <c r="F305" s="144"/>
      <c r="G305" s="42"/>
      <c r="H305" s="42"/>
      <c r="I305" s="42"/>
      <c r="J305" s="42"/>
      <c r="K305" s="42"/>
      <c r="L305" s="42"/>
      <c r="M305" s="42"/>
      <c r="N305" s="43">
        <f>SUM(G305*$D$8+H305*$D$5+I305*$D$9+J305*$D$6+K305*$D$11+L305*$D$10+M305*$D$7)</f>
        <v>0</v>
      </c>
      <c r="O305" s="97" t="e">
        <f>VLOOKUP(B305,#REF!,14,0)</f>
        <v>#REF!</v>
      </c>
      <c r="P305" s="106">
        <f>SUM((((I305+L305)/1100*0.35)+(J305+M305)/12*0.35)+(K305/70)*0.3)*100</f>
        <v>0</v>
      </c>
      <c r="Q305" s="31"/>
      <c r="R305" s="15"/>
      <c r="S305" s="15"/>
      <c r="T305" s="15"/>
      <c r="U305" s="15"/>
    </row>
    <row r="306" spans="1:21" ht="13.5" customHeight="1">
      <c r="A306" s="41">
        <f>RANK(N306,$N$18:$N$779)</f>
        <v>170</v>
      </c>
      <c r="B306" s="151"/>
      <c r="C306" s="144"/>
      <c r="D306" s="144"/>
      <c r="E306" s="144"/>
      <c r="F306" s="144"/>
      <c r="G306" s="42"/>
      <c r="H306" s="42"/>
      <c r="I306" s="42"/>
      <c r="J306" s="42"/>
      <c r="K306" s="42"/>
      <c r="L306" s="42"/>
      <c r="M306" s="42"/>
      <c r="N306" s="43">
        <f>SUM(G306*$D$8+H306*$D$5+I306*$D$9+J306*$D$6+K306*$D$11+L306*$D$10+M306*$D$7)</f>
        <v>0</v>
      </c>
      <c r="O306" s="97" t="e">
        <f>VLOOKUP(B306,#REF!,14,0)</f>
        <v>#REF!</v>
      </c>
      <c r="P306" s="106">
        <f>SUM((((I306+L306)/1100*0.35)+(J306+M306)/12*0.35)+(K306/70)*0.3)*100</f>
        <v>0</v>
      </c>
      <c r="Q306" s="31"/>
      <c r="R306" s="15"/>
      <c r="S306" s="15"/>
      <c r="T306" s="15"/>
      <c r="U306" s="15"/>
    </row>
    <row r="307" spans="1:21" ht="13.5" customHeight="1">
      <c r="A307" s="41">
        <f>RANK(N307,$N$18:$N$779)</f>
        <v>170</v>
      </c>
      <c r="B307" s="151"/>
      <c r="C307" s="144"/>
      <c r="D307" s="144"/>
      <c r="E307" s="144"/>
      <c r="F307" s="144"/>
      <c r="G307" s="42"/>
      <c r="H307" s="42"/>
      <c r="I307" s="42"/>
      <c r="J307" s="42"/>
      <c r="K307" s="42"/>
      <c r="L307" s="42"/>
      <c r="M307" s="42"/>
      <c r="N307" s="43">
        <f>SUM(G307*$D$8+H307*$D$5+I307*$D$9+J307*$D$6+K307*$D$11+L307*$D$10+M307*$D$7)</f>
        <v>0</v>
      </c>
      <c r="O307" s="97" t="e">
        <f>VLOOKUP(B307,#REF!,14,0)</f>
        <v>#REF!</v>
      </c>
      <c r="P307" s="106">
        <f>SUM((((I307+L307)/1100*0.35)+(J307+M307)/12*0.35)+(K307/70)*0.3)*100</f>
        <v>0</v>
      </c>
      <c r="Q307" s="31"/>
      <c r="R307" s="15"/>
      <c r="S307" s="15"/>
      <c r="T307" s="15"/>
      <c r="U307" s="15"/>
    </row>
    <row r="308" spans="1:21" ht="13.5" customHeight="1">
      <c r="A308" s="41">
        <f>RANK(N308,$N$18:$N$779)</f>
        <v>170</v>
      </c>
      <c r="B308" s="143"/>
      <c r="C308" s="144"/>
      <c r="D308" s="144"/>
      <c r="E308" s="144"/>
      <c r="F308" s="144"/>
      <c r="G308" s="42"/>
      <c r="H308" s="42"/>
      <c r="I308" s="42"/>
      <c r="J308" s="42"/>
      <c r="K308" s="42"/>
      <c r="L308" s="42"/>
      <c r="M308" s="42"/>
      <c r="N308" s="43">
        <f>SUM(G308*$D$8+H308*$D$5+I308*$D$9+J308*$D$6+K308*$D$11+L308*$D$10+M308*$D$7)</f>
        <v>0</v>
      </c>
      <c r="O308" s="97" t="e">
        <f>VLOOKUP(B308,#REF!,14,0)</f>
        <v>#REF!</v>
      </c>
      <c r="P308" s="106">
        <f>SUM((((I308+L308)/1100*0.35)+(J308+M308)/12*0.35)+(K308/70)*0.3)*100</f>
        <v>0</v>
      </c>
      <c r="Q308" s="31"/>
      <c r="R308" s="15"/>
      <c r="S308" s="15"/>
      <c r="T308" s="15"/>
      <c r="U308" s="15"/>
    </row>
    <row r="309" spans="1:21" ht="13.5" customHeight="1">
      <c r="A309" s="41">
        <f>RANK(N309,$N$18:$N$779)</f>
        <v>170</v>
      </c>
      <c r="B309" s="146"/>
      <c r="C309" s="144"/>
      <c r="D309" s="144"/>
      <c r="E309" s="144"/>
      <c r="F309" s="144"/>
      <c r="G309" s="42"/>
      <c r="H309" s="42"/>
      <c r="I309" s="42"/>
      <c r="J309" s="42"/>
      <c r="K309" s="42"/>
      <c r="L309" s="42"/>
      <c r="M309" s="42"/>
      <c r="N309" s="43">
        <f>SUM(G309*$D$8+H309*$D$5+I309*$D$9+J309*$D$6+K309*$D$11+L309*$D$10+M309*$D$7)</f>
        <v>0</v>
      </c>
      <c r="O309" s="97" t="e">
        <f>VLOOKUP(B309,#REF!,14,0)</f>
        <v>#REF!</v>
      </c>
      <c r="P309" s="106">
        <f>SUM((((I309+L309)/1100*0.35)+(J309+M309)/12*0.35)+(K309/70)*0.3)*100</f>
        <v>0</v>
      </c>
      <c r="Q309" s="31"/>
      <c r="R309" s="15"/>
      <c r="S309" s="15"/>
      <c r="T309" s="15"/>
      <c r="U309" s="15"/>
    </row>
    <row r="310" spans="1:21" ht="13.5" customHeight="1">
      <c r="A310" s="41">
        <f>RANK(N310,$N$18:$N$779)</f>
        <v>170</v>
      </c>
      <c r="B310" s="146"/>
      <c r="C310" s="144"/>
      <c r="D310" s="144"/>
      <c r="E310" s="144"/>
      <c r="F310" s="144"/>
      <c r="G310" s="42"/>
      <c r="H310" s="42"/>
      <c r="I310" s="42"/>
      <c r="J310" s="42"/>
      <c r="K310" s="42"/>
      <c r="L310" s="42"/>
      <c r="M310" s="42"/>
      <c r="N310" s="43">
        <f>SUM(G310*$D$8+H310*$D$5+I310*$D$9+J310*$D$6+K310*$D$11+L310*$D$10+M310*$D$7)</f>
        <v>0</v>
      </c>
      <c r="O310" s="97" t="e">
        <f>VLOOKUP(B310,#REF!,14,0)</f>
        <v>#REF!</v>
      </c>
      <c r="P310" s="106">
        <f>SUM((((I310+L310)/1100*0.35)+(J310+M310)/12*0.35)+(K310/70)*0.3)*100</f>
        <v>0</v>
      </c>
      <c r="Q310" s="31"/>
      <c r="R310" s="15"/>
      <c r="S310" s="15"/>
      <c r="T310" s="15"/>
      <c r="U310" s="15"/>
    </row>
    <row r="311" spans="1:21" ht="13.5" customHeight="1">
      <c r="A311" s="41">
        <f>RANK(N311,$N$18:$N$779)</f>
        <v>170</v>
      </c>
      <c r="B311" s="146"/>
      <c r="C311" s="144"/>
      <c r="D311" s="144"/>
      <c r="E311" s="144"/>
      <c r="F311" s="144"/>
      <c r="G311" s="42"/>
      <c r="H311" s="42"/>
      <c r="I311" s="42"/>
      <c r="J311" s="42"/>
      <c r="K311" s="42"/>
      <c r="L311" s="42"/>
      <c r="M311" s="42"/>
      <c r="N311" s="43">
        <f>SUM(G311*$D$8+H311*$D$5+I311*$D$9+J311*$D$6+K311*$D$11+L311*$D$10+M311*$D$7)</f>
        <v>0</v>
      </c>
      <c r="O311" s="97" t="e">
        <f>VLOOKUP(B311,#REF!,14,0)</f>
        <v>#REF!</v>
      </c>
      <c r="P311" s="106">
        <f>SUM((((I311+L311)/1100*0.35)+(J311+M311)/12*0.35)+(K311/70)*0.3)*100</f>
        <v>0</v>
      </c>
      <c r="Q311" s="31"/>
      <c r="R311" s="15"/>
      <c r="S311" s="15"/>
      <c r="T311" s="15"/>
      <c r="U311" s="15"/>
    </row>
    <row r="312" spans="1:21" ht="13.5" customHeight="1">
      <c r="A312" s="41">
        <f>RANK(N312,$N$18:$N$779)</f>
        <v>170</v>
      </c>
      <c r="B312" s="146"/>
      <c r="C312" s="144"/>
      <c r="D312" s="144"/>
      <c r="E312" s="144"/>
      <c r="F312" s="144"/>
      <c r="G312" s="42"/>
      <c r="H312" s="42"/>
      <c r="I312" s="42"/>
      <c r="J312" s="42"/>
      <c r="K312" s="42"/>
      <c r="L312" s="42"/>
      <c r="M312" s="42"/>
      <c r="N312" s="43">
        <f>SUM(G312*$D$8+H312*$D$5+I312*$D$9+J312*$D$6+K312*$D$11+L312*$D$10+M312*$D$7)</f>
        <v>0</v>
      </c>
      <c r="O312" s="97" t="e">
        <f>VLOOKUP(B312,#REF!,14,0)</f>
        <v>#REF!</v>
      </c>
      <c r="P312" s="106">
        <f>SUM((((I312+L312)/1100*0.35)+(J312+M312)/12*0.35)+(K312/70)*0.3)*100</f>
        <v>0</v>
      </c>
      <c r="Q312" s="31"/>
      <c r="R312" s="15"/>
      <c r="S312" s="15"/>
      <c r="T312" s="15"/>
      <c r="U312" s="15"/>
    </row>
    <row r="313" spans="1:21" ht="13.5" customHeight="1">
      <c r="A313" s="41">
        <f>RANK(N313,$N$18:$N$779)</f>
        <v>170</v>
      </c>
      <c r="B313" s="146"/>
      <c r="C313" s="144"/>
      <c r="D313" s="144"/>
      <c r="E313" s="144"/>
      <c r="F313" s="144"/>
      <c r="G313" s="42"/>
      <c r="H313" s="42"/>
      <c r="I313" s="42"/>
      <c r="J313" s="42"/>
      <c r="K313" s="42"/>
      <c r="L313" s="42"/>
      <c r="M313" s="42"/>
      <c r="N313" s="43">
        <f>SUM(G313*$D$8+H313*$D$5+I313*$D$9+J313*$D$6+K313*$D$11+L313*$D$10+M313*$D$7)</f>
        <v>0</v>
      </c>
      <c r="O313" s="97" t="e">
        <f>VLOOKUP(B313,#REF!,14,0)</f>
        <v>#REF!</v>
      </c>
      <c r="P313" s="106">
        <f>SUM((((I313+L313)/1100*0.35)+(J313+M313)/12*0.35)+(K313/70)*0.3)*100</f>
        <v>0</v>
      </c>
      <c r="Q313" s="31"/>
      <c r="R313" s="15"/>
      <c r="S313" s="15"/>
      <c r="T313" s="15"/>
      <c r="U313" s="15"/>
    </row>
    <row r="314" spans="1:21" ht="13.5" customHeight="1">
      <c r="A314" s="41">
        <f>RANK(N314,$N$18:$N$779)</f>
        <v>170</v>
      </c>
      <c r="B314" s="146"/>
      <c r="C314" s="144"/>
      <c r="D314" s="144"/>
      <c r="E314" s="144"/>
      <c r="F314" s="144"/>
      <c r="G314" s="42"/>
      <c r="H314" s="42"/>
      <c r="I314" s="42"/>
      <c r="J314" s="42"/>
      <c r="K314" s="42"/>
      <c r="L314" s="42"/>
      <c r="M314" s="42"/>
      <c r="N314" s="43">
        <f>SUM(G314*$D$8+H314*$D$5+I314*$D$9+J314*$D$6+K314*$D$11+L314*$D$10+M314*$D$7)</f>
        <v>0</v>
      </c>
      <c r="O314" s="97" t="e">
        <f>VLOOKUP(B314,#REF!,14,0)</f>
        <v>#REF!</v>
      </c>
      <c r="P314" s="106">
        <f>SUM((((I314+L314)/1100*0.35)+(J314+M314)/12*0.35)+(K314/70)*0.3)*100</f>
        <v>0</v>
      </c>
      <c r="Q314" s="31"/>
      <c r="R314" s="15"/>
      <c r="S314" s="15"/>
      <c r="T314" s="15"/>
      <c r="U314" s="15"/>
    </row>
    <row r="315" spans="1:21" ht="13.5" customHeight="1">
      <c r="A315" s="41">
        <f>RANK(N315,$N$18:$N$779)</f>
        <v>170</v>
      </c>
      <c r="B315" s="146"/>
      <c r="C315" s="144"/>
      <c r="D315" s="144"/>
      <c r="E315" s="144"/>
      <c r="F315" s="144"/>
      <c r="G315" s="42"/>
      <c r="H315" s="42"/>
      <c r="I315" s="42"/>
      <c r="J315" s="42"/>
      <c r="K315" s="42"/>
      <c r="L315" s="42"/>
      <c r="M315" s="42"/>
      <c r="N315" s="43">
        <f>SUM(G315*$D$8+H315*$D$5+I315*$D$9+J315*$D$6+K315*$D$11+L315*$D$10+M315*$D$7)</f>
        <v>0</v>
      </c>
      <c r="O315" s="97" t="e">
        <f>VLOOKUP(B315,#REF!,14,0)</f>
        <v>#REF!</v>
      </c>
      <c r="P315" s="106">
        <f>SUM((((I315+L315)/1100*0.35)+(J315+M315)/12*0.35)+(K315/70)*0.3)*100</f>
        <v>0</v>
      </c>
      <c r="Q315" s="31"/>
      <c r="R315" s="15"/>
      <c r="S315" s="15"/>
      <c r="T315" s="15"/>
      <c r="U315" s="15"/>
    </row>
    <row r="316" spans="1:21" ht="13.5" customHeight="1">
      <c r="A316" s="41">
        <f>RANK(N316,$N$18:$N$779)</f>
        <v>170</v>
      </c>
      <c r="B316" s="146"/>
      <c r="C316" s="144"/>
      <c r="D316" s="144"/>
      <c r="E316" s="144"/>
      <c r="F316" s="144"/>
      <c r="G316" s="42"/>
      <c r="H316" s="42"/>
      <c r="I316" s="42"/>
      <c r="J316" s="42"/>
      <c r="K316" s="42"/>
      <c r="L316" s="42"/>
      <c r="M316" s="42"/>
      <c r="N316" s="43">
        <f>SUM(G316*$D$8+H316*$D$5+I316*$D$9+J316*$D$6+K316*$D$11+L316*$D$10+M316*$D$7)</f>
        <v>0</v>
      </c>
      <c r="O316" s="97" t="e">
        <f>VLOOKUP(B316,#REF!,14,0)</f>
        <v>#REF!</v>
      </c>
      <c r="P316" s="106">
        <f>SUM((((I316+L316)/1100*0.35)+(J316+M316)/12*0.35)+(K316/70)*0.3)*100</f>
        <v>0</v>
      </c>
      <c r="Q316" s="31"/>
      <c r="R316" s="15"/>
      <c r="S316" s="15"/>
      <c r="T316" s="15"/>
      <c r="U316" s="15"/>
    </row>
    <row r="317" spans="1:21" ht="13.5" customHeight="1">
      <c r="A317" s="41">
        <f>RANK(N317,$N$18:$N$779)</f>
        <v>170</v>
      </c>
      <c r="B317" s="146"/>
      <c r="C317" s="144"/>
      <c r="D317" s="144"/>
      <c r="E317" s="144"/>
      <c r="F317" s="144"/>
      <c r="G317" s="42"/>
      <c r="H317" s="42"/>
      <c r="I317" s="42"/>
      <c r="J317" s="42"/>
      <c r="K317" s="42"/>
      <c r="L317" s="42"/>
      <c r="M317" s="42"/>
      <c r="N317" s="43">
        <f>SUM(G317*$D$8+H317*$D$5+I317*$D$9+J317*$D$6+K317*$D$11+L317*$D$10+M317*$D$7)</f>
        <v>0</v>
      </c>
      <c r="O317" s="97" t="e">
        <f>VLOOKUP(B317,#REF!,14,0)</f>
        <v>#REF!</v>
      </c>
      <c r="P317" s="106">
        <f>SUM((((I317+L317)/1100*0.35)+(J317+M317)/12*0.35)+(K317/70)*0.3)*100</f>
        <v>0</v>
      </c>
      <c r="Q317" s="31"/>
      <c r="R317" s="15"/>
      <c r="S317" s="15"/>
      <c r="T317" s="15"/>
      <c r="U317" s="15"/>
    </row>
    <row r="318" spans="1:21" ht="13.5" customHeight="1">
      <c r="A318" s="41">
        <f>RANK(N318,$N$18:$N$779)</f>
        <v>170</v>
      </c>
      <c r="B318" s="146"/>
      <c r="C318" s="144"/>
      <c r="D318" s="144"/>
      <c r="E318" s="144"/>
      <c r="F318" s="144"/>
      <c r="G318" s="42"/>
      <c r="H318" s="42"/>
      <c r="I318" s="42"/>
      <c r="J318" s="42"/>
      <c r="K318" s="42"/>
      <c r="L318" s="42"/>
      <c r="M318" s="42"/>
      <c r="N318" s="43">
        <f>SUM(G318*$D$8+H318*$D$5+I318*$D$9+J318*$D$6+K318*$D$11+L318*$D$10+M318*$D$7)</f>
        <v>0</v>
      </c>
      <c r="O318" s="97" t="e">
        <f>VLOOKUP(B318,#REF!,14,0)</f>
        <v>#REF!</v>
      </c>
      <c r="P318" s="106">
        <f>SUM((((I318+L318)/1100*0.35)+(J318+M318)/12*0.35)+(K318/70)*0.3)*100</f>
        <v>0</v>
      </c>
      <c r="Q318" s="31"/>
      <c r="R318" s="15"/>
      <c r="S318" s="15"/>
      <c r="T318" s="15"/>
      <c r="U318" s="15"/>
    </row>
    <row r="319" spans="1:21" ht="13.5" customHeight="1">
      <c r="A319" s="41">
        <f>RANK(N319,$N$18:$N$779)</f>
        <v>170</v>
      </c>
      <c r="B319" s="152"/>
      <c r="C319" s="144"/>
      <c r="D319" s="144"/>
      <c r="E319" s="144"/>
      <c r="F319" s="144"/>
      <c r="G319" s="42"/>
      <c r="H319" s="42"/>
      <c r="I319" s="42"/>
      <c r="J319" s="42"/>
      <c r="K319" s="42"/>
      <c r="L319" s="42"/>
      <c r="M319" s="42"/>
      <c r="N319" s="43">
        <f>SUM(G319*$D$8+H319*$D$5+I319*$D$9+J319*$D$6+K319*$D$11+L319*$D$10+M319*$D$7)</f>
        <v>0</v>
      </c>
      <c r="O319" s="97" t="e">
        <f>VLOOKUP(B319,#REF!,14,0)</f>
        <v>#REF!</v>
      </c>
      <c r="P319" s="106">
        <f>SUM((((I319+L319)/1100*0.35)+(J319+M319)/12*0.35)+(K319/70)*0.3)*100</f>
        <v>0</v>
      </c>
      <c r="Q319" s="31"/>
      <c r="R319" s="15"/>
      <c r="S319" s="15"/>
      <c r="T319" s="15"/>
      <c r="U319" s="15"/>
    </row>
    <row r="320" spans="1:21" ht="13.5" customHeight="1">
      <c r="A320" s="41">
        <f>RANK(N320,$N$18:$N$779)</f>
        <v>170</v>
      </c>
      <c r="B320" s="152"/>
      <c r="C320" s="144"/>
      <c r="D320" s="144"/>
      <c r="E320" s="144"/>
      <c r="F320" s="144"/>
      <c r="G320" s="42"/>
      <c r="H320" s="42"/>
      <c r="I320" s="42"/>
      <c r="J320" s="42"/>
      <c r="K320" s="42"/>
      <c r="L320" s="42"/>
      <c r="M320" s="42"/>
      <c r="N320" s="43">
        <f>SUM(G320*$D$8+H320*$D$5+I320*$D$9+J320*$D$6+K320*$D$11+L320*$D$10+M320*$D$7)</f>
        <v>0</v>
      </c>
      <c r="O320" s="97" t="e">
        <f>VLOOKUP(B320,#REF!,14,0)</f>
        <v>#REF!</v>
      </c>
      <c r="P320" s="106">
        <f>SUM((((I320+L320)/1100*0.35)+(J320+M320)/12*0.35)+(K320/70)*0.3)*100</f>
        <v>0</v>
      </c>
      <c r="Q320" s="31"/>
      <c r="R320" s="15"/>
      <c r="S320" s="15"/>
      <c r="T320" s="15"/>
      <c r="U320" s="15"/>
    </row>
    <row r="321" spans="1:21" ht="13.5" customHeight="1">
      <c r="A321" s="41">
        <f>RANK(N321,$N$18:$N$779)</f>
        <v>170</v>
      </c>
      <c r="B321" s="152"/>
      <c r="C321" s="144"/>
      <c r="D321" s="144"/>
      <c r="E321" s="144"/>
      <c r="F321" s="144"/>
      <c r="G321" s="42"/>
      <c r="H321" s="42"/>
      <c r="I321" s="42"/>
      <c r="J321" s="42"/>
      <c r="K321" s="42"/>
      <c r="L321" s="42"/>
      <c r="M321" s="42"/>
      <c r="N321" s="43">
        <f>SUM(G321*$D$8+H321*$D$5+I321*$D$9+J321*$D$6+K321*$D$11+L321*$D$10+M321*$D$7)</f>
        <v>0</v>
      </c>
      <c r="O321" s="97" t="e">
        <f>VLOOKUP(B321,#REF!,14,0)</f>
        <v>#REF!</v>
      </c>
      <c r="P321" s="106">
        <f>SUM((((I321+L321)/1100*0.35)+(J321+M321)/12*0.35)+(K321/70)*0.3)*100</f>
        <v>0</v>
      </c>
      <c r="Q321" s="31"/>
      <c r="R321" s="15"/>
      <c r="S321" s="15"/>
      <c r="T321" s="15"/>
      <c r="U321" s="15"/>
    </row>
    <row r="322" spans="1:21" ht="13.5" customHeight="1">
      <c r="A322" s="41">
        <f>RANK(N322,$N$18:$N$779)</f>
        <v>170</v>
      </c>
      <c r="B322" s="152"/>
      <c r="C322" s="144"/>
      <c r="D322" s="144"/>
      <c r="E322" s="144"/>
      <c r="F322" s="144"/>
      <c r="G322" s="42"/>
      <c r="H322" s="42"/>
      <c r="I322" s="42"/>
      <c r="J322" s="42"/>
      <c r="K322" s="42"/>
      <c r="L322" s="42"/>
      <c r="M322" s="42"/>
      <c r="N322" s="43">
        <f>SUM(G322*$D$8+H322*$D$5+I322*$D$9+J322*$D$6+K322*$D$11+L322*$D$10+M322*$D$7)</f>
        <v>0</v>
      </c>
      <c r="O322" s="97" t="e">
        <f>VLOOKUP(B322,#REF!,14,0)</f>
        <v>#REF!</v>
      </c>
      <c r="P322" s="106">
        <f>SUM((((I322+L322)/1100*0.35)+(J322+M322)/12*0.35)+(K322/70)*0.3)*100</f>
        <v>0</v>
      </c>
      <c r="Q322" s="31"/>
      <c r="R322" s="15"/>
      <c r="S322" s="15"/>
      <c r="T322" s="15"/>
      <c r="U322" s="15"/>
    </row>
    <row r="323" spans="1:21" ht="13.5" customHeight="1">
      <c r="A323" s="41">
        <f>RANK(N323,$N$18:$N$779)</f>
        <v>170</v>
      </c>
      <c r="B323" s="146"/>
      <c r="C323" s="144"/>
      <c r="D323" s="144"/>
      <c r="E323" s="144"/>
      <c r="F323" s="144"/>
      <c r="G323" s="42"/>
      <c r="H323" s="42"/>
      <c r="I323" s="42"/>
      <c r="J323" s="42"/>
      <c r="K323" s="42"/>
      <c r="L323" s="42"/>
      <c r="M323" s="42"/>
      <c r="N323" s="43">
        <f>SUM(G323*$D$8+H323*$D$5+I323*$D$9+J323*$D$6+K323*$D$11+L323*$D$10+M323*$D$7)</f>
        <v>0</v>
      </c>
      <c r="O323" s="97" t="e">
        <f>VLOOKUP(B323,#REF!,14,0)</f>
        <v>#REF!</v>
      </c>
      <c r="P323" s="106">
        <f>SUM((((I323+L323)/1100*0.35)+(J323+M323)/12*0.35)+(K323/70)*0.3)*100</f>
        <v>0</v>
      </c>
      <c r="Q323" s="31"/>
      <c r="R323" s="15"/>
      <c r="S323" s="15"/>
      <c r="T323" s="15"/>
      <c r="U323" s="15"/>
    </row>
    <row r="324" spans="1:21" ht="13.5" customHeight="1">
      <c r="A324" s="41">
        <f>RANK(N324,$N$18:$N$779)</f>
        <v>170</v>
      </c>
      <c r="B324" s="146"/>
      <c r="C324" s="144"/>
      <c r="D324" s="144"/>
      <c r="E324" s="144"/>
      <c r="F324" s="144"/>
      <c r="G324" s="42"/>
      <c r="H324" s="42"/>
      <c r="I324" s="42"/>
      <c r="J324" s="42"/>
      <c r="K324" s="42"/>
      <c r="L324" s="42"/>
      <c r="M324" s="42"/>
      <c r="N324" s="43">
        <f>SUM(G324*$D$8+H324*$D$5+I324*$D$9+J324*$D$6+K324*$D$11+L324*$D$10+M324*$D$7)</f>
        <v>0</v>
      </c>
      <c r="O324" s="97" t="e">
        <f>VLOOKUP(B324,#REF!,14,0)</f>
        <v>#REF!</v>
      </c>
      <c r="P324" s="106">
        <f>SUM((((I324+L324)/1100*0.35)+(J324+M324)/12*0.35)+(K324/70)*0.3)*100</f>
        <v>0</v>
      </c>
      <c r="Q324" s="31"/>
      <c r="R324" s="15"/>
      <c r="S324" s="15"/>
      <c r="T324" s="15"/>
      <c r="U324" s="15"/>
    </row>
    <row r="325" spans="1:21" ht="13.5" customHeight="1">
      <c r="A325" s="41">
        <f>RANK(N325,$N$18:$N$779)</f>
        <v>170</v>
      </c>
      <c r="B325" s="146"/>
      <c r="C325" s="144"/>
      <c r="D325" s="144"/>
      <c r="E325" s="144"/>
      <c r="F325" s="144"/>
      <c r="G325" s="42"/>
      <c r="H325" s="42"/>
      <c r="I325" s="42"/>
      <c r="J325" s="42"/>
      <c r="K325" s="42"/>
      <c r="L325" s="42"/>
      <c r="M325" s="42"/>
      <c r="N325" s="43">
        <f>SUM(G325*$D$8+H325*$D$5+I325*$D$9+J325*$D$6+K325*$D$11+L325*$D$10+M325*$D$7)</f>
        <v>0</v>
      </c>
      <c r="O325" s="97" t="e">
        <f>VLOOKUP(B325,#REF!,14,0)</f>
        <v>#REF!</v>
      </c>
      <c r="P325" s="106">
        <f>SUM((((I325+L325)/1100*0.35)+(J325+M325)/12*0.35)+(K325/70)*0.3)*100</f>
        <v>0</v>
      </c>
      <c r="Q325" s="31"/>
      <c r="R325" s="15"/>
      <c r="S325" s="15"/>
      <c r="T325" s="15"/>
      <c r="U325" s="15"/>
    </row>
    <row r="326" spans="1:21" ht="13.5" customHeight="1">
      <c r="A326" s="41">
        <f>RANK(N326,$N$18:$N$779)</f>
        <v>170</v>
      </c>
      <c r="B326" s="146"/>
      <c r="C326" s="144"/>
      <c r="D326" s="144"/>
      <c r="E326" s="144"/>
      <c r="F326" s="144"/>
      <c r="G326" s="42"/>
      <c r="H326" s="42"/>
      <c r="I326" s="42"/>
      <c r="J326" s="42"/>
      <c r="K326" s="42"/>
      <c r="L326" s="42"/>
      <c r="M326" s="42"/>
      <c r="N326" s="43">
        <f>SUM(G326*$D$8+H326*$D$5+I326*$D$9+J326*$D$6+K326*$D$11+L326*$D$10+M326*$D$7)</f>
        <v>0</v>
      </c>
      <c r="O326" s="97" t="e">
        <f>VLOOKUP(B326,#REF!,14,0)</f>
        <v>#REF!</v>
      </c>
      <c r="P326" s="106">
        <f>SUM((((I326+L326)/1100*0.35)+(J326+M326)/12*0.35)+(K326/70)*0.3)*100</f>
        <v>0</v>
      </c>
      <c r="Q326" s="31"/>
      <c r="R326" s="15"/>
      <c r="S326" s="15"/>
      <c r="T326" s="15"/>
      <c r="U326" s="15"/>
    </row>
    <row r="327" spans="1:21" ht="13.5" customHeight="1">
      <c r="A327" s="41">
        <f>RANK(N327,$N$18:$N$779)</f>
        <v>170</v>
      </c>
      <c r="B327" s="146"/>
      <c r="C327" s="144"/>
      <c r="D327" s="144"/>
      <c r="E327" s="144"/>
      <c r="F327" s="144"/>
      <c r="G327" s="42"/>
      <c r="H327" s="42"/>
      <c r="I327" s="42"/>
      <c r="J327" s="42"/>
      <c r="K327" s="42"/>
      <c r="L327" s="42"/>
      <c r="M327" s="42"/>
      <c r="N327" s="43">
        <f>SUM(G327*$D$8+H327*$D$5+I327*$D$9+J327*$D$6+K327*$D$11+L327*$D$10+M327*$D$7)</f>
        <v>0</v>
      </c>
      <c r="O327" s="97" t="e">
        <f>VLOOKUP(B327,#REF!,14,0)</f>
        <v>#REF!</v>
      </c>
      <c r="P327" s="106">
        <f>SUM((((I327+L327)/1100*0.35)+(J327+M327)/12*0.35)+(K327/70)*0.3)*100</f>
        <v>0</v>
      </c>
      <c r="Q327" s="31"/>
      <c r="R327" s="15"/>
      <c r="S327" s="15"/>
      <c r="T327" s="15"/>
      <c r="U327" s="15"/>
    </row>
    <row r="328" spans="1:21" ht="13.5" customHeight="1">
      <c r="A328" s="41">
        <f>RANK(N328,$N$18:$N$779)</f>
        <v>170</v>
      </c>
      <c r="B328" s="146"/>
      <c r="C328" s="144"/>
      <c r="D328" s="144"/>
      <c r="E328" s="144"/>
      <c r="F328" s="144"/>
      <c r="G328" s="42"/>
      <c r="H328" s="42"/>
      <c r="I328" s="42"/>
      <c r="J328" s="42"/>
      <c r="K328" s="42"/>
      <c r="L328" s="42"/>
      <c r="M328" s="42"/>
      <c r="N328" s="43">
        <f>SUM(G328*$D$8+H328*$D$5+I328*$D$9+J328*$D$6+K328*$D$11+L328*$D$10+M328*$D$7)</f>
        <v>0</v>
      </c>
      <c r="O328" s="97" t="e">
        <f>VLOOKUP(B328,#REF!,14,0)</f>
        <v>#REF!</v>
      </c>
      <c r="P328" s="106">
        <f>SUM((((I328+L328)/1100*0.35)+(J328+M328)/12*0.35)+(K328/70)*0.3)*100</f>
        <v>0</v>
      </c>
      <c r="Q328" s="31"/>
      <c r="R328" s="15"/>
      <c r="S328" s="15"/>
      <c r="T328" s="15"/>
      <c r="U328" s="15"/>
    </row>
    <row r="329" spans="1:21" ht="13.5" customHeight="1">
      <c r="A329" s="41">
        <f>RANK(N329,$N$18:$N$779)</f>
        <v>170</v>
      </c>
      <c r="B329" s="146"/>
      <c r="C329" s="144"/>
      <c r="D329" s="144"/>
      <c r="E329" s="144"/>
      <c r="F329" s="144"/>
      <c r="G329" s="42"/>
      <c r="H329" s="42"/>
      <c r="I329" s="42"/>
      <c r="J329" s="42"/>
      <c r="K329" s="42"/>
      <c r="L329" s="42"/>
      <c r="M329" s="42"/>
      <c r="N329" s="43">
        <f>SUM(G329*$D$8+H329*$D$5+I329*$D$9+J329*$D$6+K329*$D$11+L329*$D$10+M329*$D$7)</f>
        <v>0</v>
      </c>
      <c r="O329" s="97" t="e">
        <f>VLOOKUP(B329,#REF!,14,0)</f>
        <v>#REF!</v>
      </c>
      <c r="P329" s="106">
        <f>SUM((((I329+L329)/1100*0.35)+(J329+M329)/12*0.35)+(K329/70)*0.3)*100</f>
        <v>0</v>
      </c>
      <c r="Q329" s="31"/>
      <c r="R329" s="15"/>
      <c r="S329" s="15"/>
      <c r="T329" s="15"/>
      <c r="U329" s="15"/>
    </row>
    <row r="330" spans="1:21" ht="13.5" customHeight="1">
      <c r="A330" s="41">
        <f>RANK(N330,$N$18:$N$779)</f>
        <v>170</v>
      </c>
      <c r="B330" s="146"/>
      <c r="C330" s="144"/>
      <c r="D330" s="144"/>
      <c r="E330" s="144"/>
      <c r="F330" s="144"/>
      <c r="G330" s="42"/>
      <c r="H330" s="42"/>
      <c r="I330" s="42"/>
      <c r="J330" s="42"/>
      <c r="K330" s="42"/>
      <c r="L330" s="42"/>
      <c r="M330" s="42"/>
      <c r="N330" s="43">
        <f>SUM(G330*$D$8+H330*$D$5+I330*$D$9+J330*$D$6+K330*$D$11+L330*$D$10+M330*$D$7)</f>
        <v>0</v>
      </c>
      <c r="O330" s="97" t="e">
        <f>VLOOKUP(B330,#REF!,14,0)</f>
        <v>#REF!</v>
      </c>
      <c r="P330" s="106">
        <f>SUM((((I330+L330)/1100*0.35)+(J330+M330)/12*0.35)+(K330/70)*0.3)*100</f>
        <v>0</v>
      </c>
      <c r="Q330" s="31"/>
      <c r="R330" s="15"/>
      <c r="S330" s="15"/>
      <c r="T330" s="15"/>
      <c r="U330" s="15"/>
    </row>
    <row r="331" spans="1:21" ht="13.5" customHeight="1">
      <c r="A331" s="41">
        <f>RANK(N331,$N$18:$N$779)</f>
        <v>170</v>
      </c>
      <c r="B331" s="146"/>
      <c r="C331" s="144"/>
      <c r="D331" s="144"/>
      <c r="E331" s="144"/>
      <c r="F331" s="144"/>
      <c r="G331" s="42"/>
      <c r="H331" s="42"/>
      <c r="I331" s="42"/>
      <c r="J331" s="42"/>
      <c r="K331" s="42"/>
      <c r="L331" s="42"/>
      <c r="M331" s="42"/>
      <c r="N331" s="43">
        <f>SUM(G331*$D$8+H331*$D$5+I331*$D$9+J331*$D$6+K331*$D$11+L331*$D$10+M331*$D$7)</f>
        <v>0</v>
      </c>
      <c r="O331" s="97" t="e">
        <f>VLOOKUP(B331,#REF!,14,0)</f>
        <v>#REF!</v>
      </c>
      <c r="P331" s="106">
        <f>SUM((((I331+L331)/1100*0.35)+(J331+M331)/12*0.35)+(K331/70)*0.3)*100</f>
        <v>0</v>
      </c>
      <c r="Q331" s="31"/>
      <c r="R331" s="15"/>
      <c r="S331" s="15"/>
      <c r="T331" s="15"/>
      <c r="U331" s="15"/>
    </row>
    <row r="332" spans="1:21" ht="13.5" customHeight="1">
      <c r="A332" s="41">
        <f>RANK(N332,$N$18:$N$779)</f>
        <v>170</v>
      </c>
      <c r="B332" s="144"/>
      <c r="C332" s="144"/>
      <c r="D332" s="144"/>
      <c r="E332" s="144"/>
      <c r="F332" s="144"/>
      <c r="G332" s="42"/>
      <c r="H332" s="42"/>
      <c r="I332" s="42"/>
      <c r="J332" s="42"/>
      <c r="K332" s="42"/>
      <c r="L332" s="42"/>
      <c r="M332" s="42"/>
      <c r="N332" s="43">
        <f>SUM(G332*$D$8+H332*$D$5+I332*$D$9+J332*$D$6+K332*$D$11+L332*$D$10+M332*$D$7)</f>
        <v>0</v>
      </c>
      <c r="O332" s="97" t="e">
        <f>VLOOKUP(B332,#REF!,14,0)</f>
        <v>#REF!</v>
      </c>
      <c r="P332" s="106">
        <f>SUM((((I332+L332)/1100*0.35)+(J332+M332)/12*0.35)+(K332/70)*0.3)*100</f>
        <v>0</v>
      </c>
      <c r="Q332" s="31"/>
      <c r="R332" s="15"/>
      <c r="S332" s="15"/>
      <c r="T332" s="15"/>
      <c r="U332" s="15"/>
    </row>
    <row r="333" spans="1:21" ht="13.5" customHeight="1">
      <c r="A333" s="41">
        <f>RANK(N333,$N$18:$N$779)</f>
        <v>170</v>
      </c>
      <c r="B333" s="147"/>
      <c r="C333" s="144"/>
      <c r="D333" s="144"/>
      <c r="E333" s="144"/>
      <c r="F333" s="144"/>
      <c r="G333" s="42"/>
      <c r="H333" s="42"/>
      <c r="I333" s="42"/>
      <c r="J333" s="42"/>
      <c r="K333" s="42"/>
      <c r="L333" s="42"/>
      <c r="M333" s="42"/>
      <c r="N333" s="43">
        <f>SUM(G333*$D$8+H333*$D$5+I333*$D$9+J333*$D$6+K333*$D$11+L333*$D$10+M333*$D$7)</f>
        <v>0</v>
      </c>
      <c r="O333" s="97" t="e">
        <f>VLOOKUP(B333,#REF!,14,0)</f>
        <v>#REF!</v>
      </c>
      <c r="P333" s="106">
        <f>SUM((((I333+L333)/1100*0.35)+(J333+M333)/12*0.35)+(K333/70)*0.3)*100</f>
        <v>0</v>
      </c>
      <c r="Q333" s="31"/>
      <c r="R333" s="15"/>
      <c r="S333" s="15"/>
      <c r="T333" s="15"/>
      <c r="U333" s="15"/>
    </row>
    <row r="334" spans="1:21" ht="13.5" customHeight="1">
      <c r="A334" s="41">
        <f>RANK(N334,$N$18:$N$779)</f>
        <v>170</v>
      </c>
      <c r="B334" s="147"/>
      <c r="C334" s="144"/>
      <c r="D334" s="144"/>
      <c r="E334" s="144"/>
      <c r="F334" s="144"/>
      <c r="G334" s="42"/>
      <c r="H334" s="42"/>
      <c r="I334" s="42"/>
      <c r="J334" s="42"/>
      <c r="K334" s="42"/>
      <c r="L334" s="42"/>
      <c r="M334" s="42"/>
      <c r="N334" s="43">
        <f>SUM(G334*$D$8+H334*$D$5+I334*$D$9+J334*$D$6+K334*$D$11+L334*$D$10+M334*$D$7)</f>
        <v>0</v>
      </c>
      <c r="O334" s="97" t="e">
        <f>VLOOKUP(B334,#REF!,14,0)</f>
        <v>#REF!</v>
      </c>
      <c r="P334" s="106">
        <f>SUM((((I334+L334)/1100*0.35)+(J334+M334)/12*0.35)+(K334/70)*0.3)*100</f>
        <v>0</v>
      </c>
      <c r="Q334" s="31"/>
      <c r="R334" s="15"/>
      <c r="S334" s="15"/>
      <c r="T334" s="15"/>
      <c r="U334" s="15"/>
    </row>
    <row r="335" spans="1:21" ht="13.5" customHeight="1">
      <c r="A335" s="41">
        <f>RANK(N335,$N$18:$N$779)</f>
        <v>170</v>
      </c>
      <c r="B335" s="143"/>
      <c r="C335" s="144"/>
      <c r="D335" s="144"/>
      <c r="E335" s="144"/>
      <c r="F335" s="144"/>
      <c r="G335" s="42"/>
      <c r="H335" s="42"/>
      <c r="I335" s="42"/>
      <c r="J335" s="42"/>
      <c r="K335" s="42"/>
      <c r="L335" s="42"/>
      <c r="M335" s="42"/>
      <c r="N335" s="43">
        <f>SUM(G335*$D$8+H335*$D$5+I335*$D$9+J335*$D$6+K335*$D$11+L335*$D$10+M335*$D$7)</f>
        <v>0</v>
      </c>
      <c r="O335" s="97" t="e">
        <f>VLOOKUP(B335,#REF!,14,0)</f>
        <v>#REF!</v>
      </c>
      <c r="P335" s="106">
        <f>SUM((((I335+L335)/1100*0.35)+(J335+M335)/12*0.35)+(K335/70)*0.3)*100</f>
        <v>0</v>
      </c>
      <c r="Q335" s="31"/>
      <c r="R335" s="15"/>
      <c r="S335" s="15"/>
      <c r="T335" s="15"/>
      <c r="U335" s="15"/>
    </row>
    <row r="336" spans="1:21" ht="13.5" customHeight="1">
      <c r="A336" s="41">
        <f>RANK(N336,$N$18:$N$779)</f>
        <v>170</v>
      </c>
      <c r="B336" s="143"/>
      <c r="C336" s="144"/>
      <c r="D336" s="144"/>
      <c r="E336" s="144"/>
      <c r="F336" s="144"/>
      <c r="G336" s="42"/>
      <c r="H336" s="42"/>
      <c r="I336" s="42"/>
      <c r="J336" s="42"/>
      <c r="K336" s="42"/>
      <c r="L336" s="42"/>
      <c r="M336" s="42"/>
      <c r="N336" s="43">
        <f>SUM(G336*$D$8+H336*$D$5+I336*$D$9+J336*$D$6+K336*$D$11+L336*$D$10+M336*$D$7)</f>
        <v>0</v>
      </c>
      <c r="O336" s="97" t="e">
        <f>VLOOKUP(B336,#REF!,14,0)</f>
        <v>#REF!</v>
      </c>
      <c r="P336" s="106">
        <f>SUM((((I336+L336)/1100*0.35)+(J336+M336)/12*0.35)+(K336/70)*0.3)*100</f>
        <v>0</v>
      </c>
      <c r="Q336" s="31"/>
      <c r="R336" s="15"/>
      <c r="S336" s="15"/>
      <c r="T336" s="15"/>
      <c r="U336" s="15"/>
    </row>
    <row r="337" spans="1:21" ht="13.5" customHeight="1">
      <c r="A337" s="41">
        <f>RANK(N337,$N$18:$N$779)</f>
        <v>170</v>
      </c>
      <c r="B337" s="146"/>
      <c r="C337" s="144"/>
      <c r="D337" s="144"/>
      <c r="E337" s="144"/>
      <c r="F337" s="144"/>
      <c r="G337" s="42"/>
      <c r="H337" s="42"/>
      <c r="I337" s="42"/>
      <c r="J337" s="42"/>
      <c r="K337" s="42"/>
      <c r="L337" s="42"/>
      <c r="M337" s="42"/>
      <c r="N337" s="43">
        <f>SUM(G337*$D$8+H337*$D$5+I337*$D$9+J337*$D$6+K337*$D$11+L337*$D$10+M337*$D$7)</f>
        <v>0</v>
      </c>
      <c r="O337" s="97" t="e">
        <f>VLOOKUP(B337,#REF!,14,0)</f>
        <v>#REF!</v>
      </c>
      <c r="P337" s="106">
        <f>SUM((((I337+L337)/1100*0.35)+(J337+M337)/12*0.35)+(K337/70)*0.3)*100</f>
        <v>0</v>
      </c>
      <c r="Q337" s="31"/>
      <c r="R337" s="15"/>
      <c r="S337" s="15"/>
      <c r="T337" s="15"/>
      <c r="U337" s="15"/>
    </row>
    <row r="338" spans="1:21" ht="13.5" customHeight="1">
      <c r="A338" s="41">
        <f>RANK(N338,$N$18:$N$779)</f>
        <v>170</v>
      </c>
      <c r="B338" s="146"/>
      <c r="C338" s="144"/>
      <c r="D338" s="144"/>
      <c r="E338" s="144"/>
      <c r="F338" s="144"/>
      <c r="G338" s="42"/>
      <c r="H338" s="42"/>
      <c r="I338" s="42"/>
      <c r="J338" s="42"/>
      <c r="K338" s="42"/>
      <c r="L338" s="42"/>
      <c r="M338" s="42"/>
      <c r="N338" s="43">
        <f>SUM(G338*$D$8+H338*$D$5+I338*$D$9+J338*$D$6+K338*$D$11+L338*$D$10+M338*$D$7)</f>
        <v>0</v>
      </c>
      <c r="O338" s="97" t="e">
        <f>VLOOKUP(B338,#REF!,14,0)</f>
        <v>#REF!</v>
      </c>
      <c r="P338" s="106">
        <f>SUM((((I338+L338)/1100*0.35)+(J338+M338)/12*0.35)+(K338/70)*0.3)*100</f>
        <v>0</v>
      </c>
      <c r="Q338" s="31"/>
      <c r="R338" s="15"/>
      <c r="S338" s="15"/>
      <c r="T338" s="15"/>
      <c r="U338" s="15"/>
    </row>
    <row r="339" spans="1:21" ht="13.5" customHeight="1">
      <c r="A339" s="41">
        <f>RANK(N339,$N$18:$N$779)</f>
        <v>170</v>
      </c>
      <c r="B339" s="146"/>
      <c r="C339" s="144"/>
      <c r="D339" s="144"/>
      <c r="E339" s="144"/>
      <c r="F339" s="144"/>
      <c r="G339" s="42"/>
      <c r="H339" s="42"/>
      <c r="I339" s="42"/>
      <c r="J339" s="42"/>
      <c r="K339" s="42"/>
      <c r="L339" s="42"/>
      <c r="M339" s="42"/>
      <c r="N339" s="43">
        <f>SUM(G339*$D$8+H339*$D$5+I339*$D$9+J339*$D$6+K339*$D$11+L339*$D$10+M339*$D$7)</f>
        <v>0</v>
      </c>
      <c r="O339" s="97" t="e">
        <f>VLOOKUP(B339,#REF!,14,0)</f>
        <v>#REF!</v>
      </c>
      <c r="P339" s="106">
        <f>SUM((((I339+L339)/1100*0.35)+(J339+M339)/12*0.35)+(K339/70)*0.3)*100</f>
        <v>0</v>
      </c>
      <c r="Q339" s="31"/>
      <c r="R339" s="15"/>
      <c r="S339" s="15"/>
      <c r="T339" s="15"/>
      <c r="U339" s="15"/>
    </row>
    <row r="340" spans="1:21" ht="13.5" customHeight="1">
      <c r="A340" s="41">
        <f>RANK(N340,$N$18:$N$779)</f>
        <v>170</v>
      </c>
      <c r="B340" s="146"/>
      <c r="C340" s="144"/>
      <c r="D340" s="144"/>
      <c r="E340" s="144"/>
      <c r="F340" s="144"/>
      <c r="G340" s="42"/>
      <c r="H340" s="42"/>
      <c r="I340" s="42"/>
      <c r="J340" s="42"/>
      <c r="K340" s="42"/>
      <c r="L340" s="42"/>
      <c r="M340" s="42"/>
      <c r="N340" s="43">
        <f>SUM(G340*$D$8+H340*$D$5+I340*$D$9+J340*$D$6+K340*$D$11+L340*$D$10+M340*$D$7)</f>
        <v>0</v>
      </c>
      <c r="O340" s="97" t="e">
        <f>VLOOKUP(B340,#REF!,14,0)</f>
        <v>#REF!</v>
      </c>
      <c r="P340" s="106">
        <f>SUM((((I340+L340)/1100*0.35)+(J340+M340)/12*0.35)+(K340/70)*0.3)*100</f>
        <v>0</v>
      </c>
      <c r="Q340" s="31"/>
      <c r="R340" s="15"/>
      <c r="S340" s="15"/>
      <c r="T340" s="15"/>
      <c r="U340" s="15"/>
    </row>
    <row r="341" spans="1:21" ht="13.5" customHeight="1">
      <c r="A341" s="41">
        <f>RANK(N341,$N$18:$N$779)</f>
        <v>170</v>
      </c>
      <c r="B341" s="146"/>
      <c r="C341" s="144"/>
      <c r="D341" s="144"/>
      <c r="E341" s="144"/>
      <c r="F341" s="144"/>
      <c r="G341" s="42"/>
      <c r="H341" s="42"/>
      <c r="I341" s="42"/>
      <c r="J341" s="42"/>
      <c r="K341" s="42"/>
      <c r="L341" s="42"/>
      <c r="M341" s="42"/>
      <c r="N341" s="43">
        <f>SUM(G341*$D$8+H341*$D$5+I341*$D$9+J341*$D$6+K341*$D$11+L341*$D$10+M341*$D$7)</f>
        <v>0</v>
      </c>
      <c r="O341" s="97" t="e">
        <f>VLOOKUP(B341,#REF!,14,0)</f>
        <v>#REF!</v>
      </c>
      <c r="P341" s="106">
        <f>SUM((((I341+L341)/1100*0.35)+(J341+M341)/12*0.35)+(K341/70)*0.3)*100</f>
        <v>0</v>
      </c>
      <c r="Q341" s="31"/>
      <c r="R341" s="15"/>
      <c r="S341" s="15"/>
      <c r="T341" s="15"/>
      <c r="U341" s="15"/>
    </row>
    <row r="342" spans="1:21" ht="13.5" customHeight="1">
      <c r="A342" s="41">
        <f>RANK(N342,$N$18:$N$779)</f>
        <v>170</v>
      </c>
      <c r="B342" s="146"/>
      <c r="C342" s="144"/>
      <c r="D342" s="144"/>
      <c r="E342" s="144"/>
      <c r="F342" s="144"/>
      <c r="G342" s="42"/>
      <c r="H342" s="42"/>
      <c r="I342" s="42"/>
      <c r="J342" s="42"/>
      <c r="K342" s="42"/>
      <c r="L342" s="42"/>
      <c r="M342" s="42"/>
      <c r="N342" s="43">
        <f>SUM(G342*$D$8+H342*$D$5+I342*$D$9+J342*$D$6+K342*$D$11+L342*$D$10+M342*$D$7)</f>
        <v>0</v>
      </c>
      <c r="O342" s="97" t="e">
        <f>VLOOKUP(B342,#REF!,14,0)</f>
        <v>#REF!</v>
      </c>
      <c r="P342" s="106">
        <f>SUM((((I342+L342)/1100*0.35)+(J342+M342)/12*0.35)+(K342/70)*0.3)*100</f>
        <v>0</v>
      </c>
      <c r="Q342" s="31"/>
      <c r="R342" s="15"/>
      <c r="S342" s="15"/>
      <c r="T342" s="15"/>
      <c r="U342" s="15"/>
    </row>
    <row r="343" spans="1:21" ht="13.5" customHeight="1">
      <c r="A343" s="41">
        <f>RANK(N343,$N$18:$N$779)</f>
        <v>170</v>
      </c>
      <c r="B343" s="143"/>
      <c r="C343" s="144"/>
      <c r="D343" s="144"/>
      <c r="E343" s="144"/>
      <c r="F343" s="144"/>
      <c r="G343" s="42"/>
      <c r="H343" s="42"/>
      <c r="I343" s="42"/>
      <c r="J343" s="42"/>
      <c r="K343" s="42"/>
      <c r="L343" s="42"/>
      <c r="M343" s="42"/>
      <c r="N343" s="43">
        <f>SUM(G343*$D$8+H343*$D$5+I343*$D$9+J343*$D$6+K343*$D$11+L343*$D$10+M343*$D$7)</f>
        <v>0</v>
      </c>
      <c r="O343" s="97" t="e">
        <f>VLOOKUP(B343,#REF!,14,0)</f>
        <v>#REF!</v>
      </c>
      <c r="P343" s="106">
        <f>SUM((((I343+L343)/1100*0.35)+(J343+M343)/12*0.35)+(K343/70)*0.3)*100</f>
        <v>0</v>
      </c>
      <c r="Q343" s="31"/>
      <c r="R343" s="15"/>
      <c r="S343" s="15"/>
      <c r="T343" s="15"/>
      <c r="U343" s="15"/>
    </row>
    <row r="344" spans="1:21" ht="13.5" customHeight="1">
      <c r="A344" s="41">
        <f>RANK(N344,$N$18:$N$779)</f>
        <v>170</v>
      </c>
      <c r="B344" s="146"/>
      <c r="C344" s="144"/>
      <c r="D344" s="144"/>
      <c r="E344" s="144"/>
      <c r="F344" s="144"/>
      <c r="G344" s="42"/>
      <c r="H344" s="42"/>
      <c r="I344" s="42"/>
      <c r="J344" s="42"/>
      <c r="K344" s="42"/>
      <c r="L344" s="42"/>
      <c r="M344" s="42"/>
      <c r="N344" s="43">
        <f>SUM(G344*$D$8+H344*$D$5+I344*$D$9+J344*$D$6+K344*$D$11+L344*$D$10+M344*$D$7)</f>
        <v>0</v>
      </c>
      <c r="O344" s="97" t="e">
        <f>VLOOKUP(B344,#REF!,14,0)</f>
        <v>#REF!</v>
      </c>
      <c r="P344" s="106">
        <f>SUM((((I344+L344)/1100*0.35)+(J344+M344)/12*0.35)+(K344/70)*0.3)*100</f>
        <v>0</v>
      </c>
      <c r="Q344" s="31"/>
      <c r="R344" s="15"/>
      <c r="S344" s="15"/>
      <c r="T344" s="15"/>
      <c r="U344" s="15"/>
    </row>
    <row r="345" spans="1:21" ht="13.5" customHeight="1">
      <c r="A345" s="41">
        <f>RANK(N345,$N$18:$N$779)</f>
        <v>170</v>
      </c>
      <c r="B345" s="170"/>
      <c r="C345" s="144"/>
      <c r="D345" s="144"/>
      <c r="E345" s="144"/>
      <c r="F345" s="144"/>
      <c r="G345" s="42"/>
      <c r="H345" s="42"/>
      <c r="I345" s="42"/>
      <c r="J345" s="42"/>
      <c r="K345" s="42"/>
      <c r="L345" s="42"/>
      <c r="M345" s="42"/>
      <c r="N345" s="43">
        <f>SUM(G345*$D$8+H345*$D$5+I345*$D$9+J345*$D$6+K345*$D$11+L345*$D$10+M345*$D$7)</f>
        <v>0</v>
      </c>
      <c r="O345" s="97" t="e">
        <f>VLOOKUP(B345,#REF!,14,0)</f>
        <v>#REF!</v>
      </c>
      <c r="P345" s="106">
        <f>SUM((((I345+L345)/1100*0.35)+(J345+M345)/12*0.35)+(K345/70)*0.3)*100</f>
        <v>0</v>
      </c>
      <c r="Q345" s="31"/>
      <c r="R345" s="15"/>
      <c r="S345" s="15"/>
      <c r="T345" s="15"/>
      <c r="U345" s="15"/>
    </row>
    <row r="346" spans="1:21" ht="13.5" customHeight="1">
      <c r="A346" s="41">
        <f>RANK(N346,$N$18:$N$779)</f>
        <v>170</v>
      </c>
      <c r="B346" s="171"/>
      <c r="C346" s="144"/>
      <c r="D346" s="144"/>
      <c r="E346" s="144"/>
      <c r="F346" s="144"/>
      <c r="G346" s="42"/>
      <c r="H346" s="42"/>
      <c r="I346" s="42"/>
      <c r="J346" s="42"/>
      <c r="K346" s="42"/>
      <c r="L346" s="42"/>
      <c r="M346" s="42"/>
      <c r="N346" s="43">
        <f>SUM(G346*$D$8+H346*$D$5+I346*$D$9+J346*$D$6+K346*$D$11+L346*$D$10+M346*$D$7)</f>
        <v>0</v>
      </c>
      <c r="O346" s="97" t="e">
        <f>VLOOKUP(B346,#REF!,14,0)</f>
        <v>#REF!</v>
      </c>
      <c r="P346" s="106">
        <f>SUM((((I346+L346)/1100*0.35)+(J346+M346)/12*0.35)+(K346/70)*0.3)*100</f>
        <v>0</v>
      </c>
      <c r="Q346" s="31"/>
      <c r="R346" s="15"/>
      <c r="S346" s="15"/>
      <c r="T346" s="15"/>
      <c r="U346" s="15"/>
    </row>
    <row r="347" spans="1:21" ht="13.5" customHeight="1">
      <c r="A347" s="41">
        <f>RANK(N347,$N$18:$N$779)</f>
        <v>170</v>
      </c>
      <c r="B347" s="165"/>
      <c r="C347" s="144"/>
      <c r="D347" s="144"/>
      <c r="E347" s="144"/>
      <c r="F347" s="144"/>
      <c r="G347" s="42"/>
      <c r="H347" s="42"/>
      <c r="I347" s="42"/>
      <c r="J347" s="42"/>
      <c r="K347" s="42"/>
      <c r="L347" s="42"/>
      <c r="M347" s="42"/>
      <c r="N347" s="43">
        <f>SUM(G347*$D$8+H347*$D$5+I347*$D$9+J347*$D$6+K347*$D$11+L347*$D$10+M347*$D$7)</f>
        <v>0</v>
      </c>
      <c r="O347" s="97" t="e">
        <f>VLOOKUP(B347,#REF!,14,0)</f>
        <v>#REF!</v>
      </c>
      <c r="P347" s="106">
        <f>SUM((((I347+L347)/1100*0.35)+(J347+M347)/12*0.35)+(K347/70)*0.3)*100</f>
        <v>0</v>
      </c>
      <c r="Q347" s="31"/>
      <c r="R347" s="15"/>
      <c r="S347" s="15"/>
      <c r="T347" s="15"/>
      <c r="U347" s="15"/>
    </row>
    <row r="348" spans="1:21" ht="13.5" customHeight="1">
      <c r="A348" s="41">
        <f>RANK(N348,$N$18:$N$779)</f>
        <v>170</v>
      </c>
      <c r="B348" s="171"/>
      <c r="C348" s="144"/>
      <c r="D348" s="144"/>
      <c r="E348" s="144"/>
      <c r="F348" s="144"/>
      <c r="G348" s="42"/>
      <c r="H348" s="42"/>
      <c r="I348" s="42"/>
      <c r="J348" s="42"/>
      <c r="K348" s="42"/>
      <c r="L348" s="42"/>
      <c r="M348" s="42"/>
      <c r="N348" s="43">
        <f>SUM(G348*$D$8+H348*$D$5+I348*$D$9+J348*$D$6+K348*$D$11+L348*$D$10+M348*$D$7)</f>
        <v>0</v>
      </c>
      <c r="O348" s="97" t="e">
        <f>VLOOKUP(B348,#REF!,14,0)</f>
        <v>#REF!</v>
      </c>
      <c r="P348" s="106">
        <f>SUM((((I348+L348)/1100*0.35)+(J348+M348)/12*0.35)+(K348/70)*0.3)*100</f>
        <v>0</v>
      </c>
      <c r="Q348" s="31"/>
      <c r="R348" s="15"/>
      <c r="S348" s="15"/>
      <c r="T348" s="15"/>
      <c r="U348" s="15"/>
    </row>
    <row r="349" spans="1:21" ht="13.5" customHeight="1">
      <c r="A349" s="41">
        <f>RANK(N349,$N$18:$N$779)</f>
        <v>170</v>
      </c>
      <c r="B349" s="146"/>
      <c r="C349" s="144"/>
      <c r="D349" s="144"/>
      <c r="E349" s="144"/>
      <c r="F349" s="144"/>
      <c r="G349" s="42"/>
      <c r="H349" s="42"/>
      <c r="I349" s="42"/>
      <c r="J349" s="42"/>
      <c r="K349" s="42"/>
      <c r="L349" s="42"/>
      <c r="M349" s="42"/>
      <c r="N349" s="43">
        <f>SUM(G349*$D$8+H349*$D$5+I349*$D$9+J349*$D$6+K349*$D$11+L349*$D$10+M349*$D$7)</f>
        <v>0</v>
      </c>
      <c r="O349" s="97" t="e">
        <f>VLOOKUP(B349,#REF!,14,0)</f>
        <v>#REF!</v>
      </c>
      <c r="P349" s="106">
        <f>SUM((((I349+L349)/1100*0.35)+(J349+M349)/12*0.35)+(K349/70)*0.3)*100</f>
        <v>0</v>
      </c>
      <c r="Q349" s="31"/>
      <c r="R349" s="15"/>
      <c r="S349" s="15"/>
      <c r="T349" s="15"/>
      <c r="U349" s="15"/>
    </row>
    <row r="350" spans="1:21" ht="13.5" customHeight="1">
      <c r="A350" s="41">
        <f>RANK(N350,$N$18:$N$779)</f>
        <v>170</v>
      </c>
      <c r="B350" s="146"/>
      <c r="C350" s="144"/>
      <c r="D350" s="144"/>
      <c r="E350" s="144"/>
      <c r="F350" s="144"/>
      <c r="G350" s="42"/>
      <c r="H350" s="42"/>
      <c r="I350" s="42"/>
      <c r="J350" s="42"/>
      <c r="K350" s="42"/>
      <c r="L350" s="42"/>
      <c r="M350" s="42"/>
      <c r="N350" s="43">
        <f>SUM(G350*$D$8+H350*$D$5+I350*$D$9+J350*$D$6+K350*$D$11+L350*$D$10+M350*$D$7)</f>
        <v>0</v>
      </c>
      <c r="O350" s="97" t="e">
        <f>VLOOKUP(B350,#REF!,14,0)</f>
        <v>#REF!</v>
      </c>
      <c r="P350" s="106">
        <f>SUM((((I350+L350)/1100*0.35)+(J350+M350)/12*0.35)+(K350/70)*0.3)*100</f>
        <v>0</v>
      </c>
      <c r="Q350" s="31"/>
      <c r="R350" s="15"/>
      <c r="S350" s="15"/>
      <c r="T350" s="15"/>
      <c r="U350" s="15"/>
    </row>
    <row r="351" spans="1:21" ht="13.5" customHeight="1">
      <c r="A351" s="41">
        <f>RANK(N351,$N$18:$N$779)</f>
        <v>170</v>
      </c>
      <c r="B351" s="146"/>
      <c r="C351" s="144"/>
      <c r="D351" s="144"/>
      <c r="E351" s="144"/>
      <c r="F351" s="144"/>
      <c r="G351" s="42"/>
      <c r="H351" s="42"/>
      <c r="I351" s="42"/>
      <c r="J351" s="42"/>
      <c r="K351" s="42"/>
      <c r="L351" s="42"/>
      <c r="M351" s="42"/>
      <c r="N351" s="43">
        <f>SUM(G351*$D$8+H351*$D$5+I351*$D$9+J351*$D$6+K351*$D$11+L351*$D$10+M351*$D$7)</f>
        <v>0</v>
      </c>
      <c r="O351" s="97" t="e">
        <f>VLOOKUP(B351,#REF!,14,0)</f>
        <v>#REF!</v>
      </c>
      <c r="P351" s="106">
        <f>SUM((((I351+L351)/1100*0.35)+(J351+M351)/12*0.35)+(K351/70)*0.3)*100</f>
        <v>0</v>
      </c>
      <c r="Q351" s="31"/>
      <c r="R351" s="15"/>
      <c r="S351" s="15"/>
      <c r="T351" s="15"/>
      <c r="U351" s="15"/>
    </row>
    <row r="352" spans="1:21" ht="13.5" customHeight="1">
      <c r="A352" s="41">
        <f>RANK(N352,$N$18:$N$779)</f>
        <v>170</v>
      </c>
      <c r="B352" s="146"/>
      <c r="C352" s="144"/>
      <c r="D352" s="144"/>
      <c r="E352" s="144"/>
      <c r="F352" s="144"/>
      <c r="G352" s="42"/>
      <c r="H352" s="42"/>
      <c r="I352" s="42"/>
      <c r="J352" s="42"/>
      <c r="K352" s="42"/>
      <c r="L352" s="42"/>
      <c r="M352" s="42"/>
      <c r="N352" s="43">
        <f>SUM(G352*$D$8+H352*$D$5+I352*$D$9+J352*$D$6+K352*$D$11+L352*$D$10+M352*$D$7)</f>
        <v>0</v>
      </c>
      <c r="O352" s="97" t="e">
        <f>VLOOKUP(B352,#REF!,14,0)</f>
        <v>#REF!</v>
      </c>
      <c r="P352" s="106">
        <f>SUM((((I352+L352)/1100*0.35)+(J352+M352)/12*0.35)+(K352/70)*0.3)*100</f>
        <v>0</v>
      </c>
      <c r="Q352" s="31"/>
      <c r="R352" s="15"/>
      <c r="S352" s="15"/>
      <c r="T352" s="15"/>
      <c r="U352" s="15"/>
    </row>
    <row r="353" spans="1:21" ht="13.5" customHeight="1">
      <c r="A353" s="41">
        <f>RANK(N353,$N$18:$N$779)</f>
        <v>170</v>
      </c>
      <c r="B353" s="146"/>
      <c r="C353" s="144"/>
      <c r="D353" s="144"/>
      <c r="E353" s="144"/>
      <c r="F353" s="144"/>
      <c r="G353" s="42"/>
      <c r="H353" s="42"/>
      <c r="I353" s="42"/>
      <c r="J353" s="42"/>
      <c r="K353" s="42"/>
      <c r="L353" s="42"/>
      <c r="M353" s="42"/>
      <c r="N353" s="43">
        <f>SUM(G353*$D$8+H353*$D$5+I353*$D$9+J353*$D$6+K353*$D$11+L353*$D$10+M353*$D$7)</f>
        <v>0</v>
      </c>
      <c r="O353" s="97" t="e">
        <f>VLOOKUP(B353,#REF!,14,0)</f>
        <v>#REF!</v>
      </c>
      <c r="P353" s="106">
        <f>SUM((((I353+L353)/1100*0.35)+(J353+M353)/12*0.35)+(K353/70)*0.3)*100</f>
        <v>0</v>
      </c>
      <c r="Q353" s="31"/>
      <c r="R353" s="15"/>
      <c r="S353" s="15"/>
      <c r="T353" s="15"/>
      <c r="U353" s="15"/>
    </row>
    <row r="354" spans="1:21" ht="13.5" customHeight="1">
      <c r="A354" s="41">
        <f>RANK(N354,$N$18:$N$779)</f>
        <v>170</v>
      </c>
      <c r="B354" s="146"/>
      <c r="C354" s="144"/>
      <c r="D354" s="144"/>
      <c r="E354" s="144"/>
      <c r="F354" s="144"/>
      <c r="G354" s="42"/>
      <c r="H354" s="42"/>
      <c r="I354" s="42"/>
      <c r="J354" s="42"/>
      <c r="K354" s="42"/>
      <c r="L354" s="42"/>
      <c r="M354" s="42"/>
      <c r="N354" s="43">
        <f>SUM(G354*$D$8+H354*$D$5+I354*$D$9+J354*$D$6+K354*$D$11+L354*$D$10+M354*$D$7)</f>
        <v>0</v>
      </c>
      <c r="O354" s="97" t="e">
        <f>VLOOKUP(B354,#REF!,14,0)</f>
        <v>#REF!</v>
      </c>
      <c r="P354" s="106">
        <f>SUM((((I354+L354)/1100*0.35)+(J354+M354)/12*0.35)+(K354/70)*0.3)*100</f>
        <v>0</v>
      </c>
      <c r="Q354" s="31"/>
      <c r="R354" s="15"/>
      <c r="S354" s="15"/>
      <c r="T354" s="15"/>
      <c r="U354" s="15"/>
    </row>
    <row r="355" spans="1:21" ht="13.5" customHeight="1">
      <c r="A355" s="41">
        <f>RANK(N355,$N$18:$N$779)</f>
        <v>170</v>
      </c>
      <c r="B355" s="146"/>
      <c r="C355" s="144"/>
      <c r="D355" s="144"/>
      <c r="E355" s="144"/>
      <c r="F355" s="144"/>
      <c r="G355" s="42"/>
      <c r="H355" s="42"/>
      <c r="I355" s="42"/>
      <c r="J355" s="42"/>
      <c r="K355" s="42"/>
      <c r="L355" s="42"/>
      <c r="M355" s="42"/>
      <c r="N355" s="43">
        <f>SUM(G355*$D$8+H355*$D$5+I355*$D$9+J355*$D$6+K355*$D$11+L355*$D$10+M355*$D$7)</f>
        <v>0</v>
      </c>
      <c r="O355" s="97" t="e">
        <f>VLOOKUP(B355,#REF!,14,0)</f>
        <v>#REF!</v>
      </c>
      <c r="P355" s="106">
        <f>SUM((((I355+L355)/1100*0.35)+(J355+M355)/12*0.35)+(K355/70)*0.3)*100</f>
        <v>0</v>
      </c>
      <c r="Q355" s="31"/>
      <c r="R355" s="15"/>
      <c r="S355" s="15"/>
      <c r="T355" s="15"/>
      <c r="U355" s="15"/>
    </row>
    <row r="356" spans="1:21" ht="13.5" customHeight="1">
      <c r="A356" s="41">
        <f>RANK(N356,$N$18:$N$779)</f>
        <v>170</v>
      </c>
      <c r="B356" s="143"/>
      <c r="C356" s="144"/>
      <c r="D356" s="144"/>
      <c r="E356" s="144"/>
      <c r="F356" s="144"/>
      <c r="G356" s="42"/>
      <c r="H356" s="42"/>
      <c r="I356" s="42"/>
      <c r="J356" s="42"/>
      <c r="K356" s="42"/>
      <c r="L356" s="42"/>
      <c r="M356" s="42"/>
      <c r="N356" s="43">
        <f>SUM(G356*$D$8+H356*$D$5+I356*$D$9+J356*$D$6+K356*$D$11+L356*$D$10+M356*$D$7)</f>
        <v>0</v>
      </c>
      <c r="O356" s="97" t="e">
        <f>VLOOKUP(B356,#REF!,14,0)</f>
        <v>#REF!</v>
      </c>
      <c r="P356" s="106">
        <f>SUM((((I356+L356)/1100*0.35)+(J356+M356)/12*0.35)+(K356/70)*0.3)*100</f>
        <v>0</v>
      </c>
      <c r="Q356" s="31"/>
      <c r="R356" s="15"/>
      <c r="S356" s="15"/>
      <c r="T356" s="15"/>
      <c r="U356" s="15"/>
    </row>
    <row r="357" spans="1:21" ht="13.5" customHeight="1">
      <c r="A357" s="41">
        <f>RANK(N357,$N$18:$N$779)</f>
        <v>170</v>
      </c>
      <c r="B357" s="144"/>
      <c r="C357" s="144"/>
      <c r="D357" s="144"/>
      <c r="E357" s="144"/>
      <c r="F357" s="144"/>
      <c r="G357" s="42"/>
      <c r="H357" s="42"/>
      <c r="I357" s="42"/>
      <c r="J357" s="42"/>
      <c r="K357" s="42"/>
      <c r="L357" s="42"/>
      <c r="M357" s="42"/>
      <c r="N357" s="43">
        <f>SUM(G357*$D$8+H357*$D$5+I357*$D$9+J357*$D$6+K357*$D$11+L357*$D$10+M357*$D$7)</f>
        <v>0</v>
      </c>
      <c r="O357" s="97" t="e">
        <f>VLOOKUP(B357,#REF!,14,0)</f>
        <v>#REF!</v>
      </c>
      <c r="P357" s="106">
        <f>SUM((((I357+L357)/1100*0.35)+(J357+M357)/12*0.35)+(K357/70)*0.3)*100</f>
        <v>0</v>
      </c>
      <c r="Q357" s="31"/>
      <c r="R357" s="15"/>
      <c r="S357" s="15"/>
      <c r="T357" s="15"/>
      <c r="U357" s="15"/>
    </row>
    <row r="358" spans="1:21" ht="13.5" customHeight="1">
      <c r="A358" s="41">
        <f>RANK(N358,$N$18:$N$779)</f>
        <v>170</v>
      </c>
      <c r="B358" s="144"/>
      <c r="C358" s="144"/>
      <c r="D358" s="144"/>
      <c r="E358" s="144"/>
      <c r="F358" s="144"/>
      <c r="G358" s="42"/>
      <c r="H358" s="42"/>
      <c r="I358" s="42"/>
      <c r="J358" s="42"/>
      <c r="K358" s="42"/>
      <c r="L358" s="42"/>
      <c r="M358" s="42"/>
      <c r="N358" s="43">
        <f>SUM(G358*$D$8+H358*$D$5+I358*$D$9+J358*$D$6+K358*$D$11+L358*$D$10+M358*$D$7)</f>
        <v>0</v>
      </c>
      <c r="O358" s="97" t="e">
        <f>VLOOKUP(B358,#REF!,14,0)</f>
        <v>#REF!</v>
      </c>
      <c r="P358" s="106">
        <f>SUM((((I358+L358)/1100*0.35)+(J358+M358)/12*0.35)+(K358/70)*0.3)*100</f>
        <v>0</v>
      </c>
      <c r="Q358" s="31"/>
      <c r="R358" s="15"/>
      <c r="S358" s="15"/>
      <c r="T358" s="15"/>
      <c r="U358" s="15"/>
    </row>
    <row r="359" spans="1:21" ht="13.5" customHeight="1">
      <c r="A359" s="41">
        <f>RANK(N359,$N$18:$N$779)</f>
        <v>170</v>
      </c>
      <c r="B359" s="166"/>
      <c r="C359" s="144"/>
      <c r="D359" s="144"/>
      <c r="E359" s="144"/>
      <c r="F359" s="144"/>
      <c r="G359" s="42"/>
      <c r="H359" s="42"/>
      <c r="I359" s="42"/>
      <c r="J359" s="42"/>
      <c r="K359" s="42"/>
      <c r="L359" s="42"/>
      <c r="M359" s="42"/>
      <c r="N359" s="43">
        <f>SUM(G359*$D$8+H359*$D$5+I359*$D$9+J359*$D$6+K359*$D$11+L359*$D$10+M359*$D$7)</f>
        <v>0</v>
      </c>
      <c r="O359" s="97" t="e">
        <f>VLOOKUP(B359,#REF!,14,0)</f>
        <v>#REF!</v>
      </c>
      <c r="P359" s="106">
        <f>SUM((((I359+L359)/1100*0.35)+(J359+M359)/12*0.35)+(K359/70)*0.3)*100</f>
        <v>0</v>
      </c>
      <c r="Q359" s="31"/>
      <c r="R359" s="15"/>
      <c r="S359" s="15"/>
      <c r="T359" s="15"/>
      <c r="U359" s="15"/>
    </row>
    <row r="360" spans="1:21" ht="13.5" customHeight="1">
      <c r="A360" s="41">
        <f>RANK(N360,$N$18:$N$779)</f>
        <v>170</v>
      </c>
      <c r="B360" s="167"/>
      <c r="C360" s="144"/>
      <c r="D360" s="144"/>
      <c r="E360" s="144"/>
      <c r="F360" s="144"/>
      <c r="G360" s="42"/>
      <c r="H360" s="42"/>
      <c r="I360" s="42"/>
      <c r="J360" s="42"/>
      <c r="K360" s="42"/>
      <c r="L360" s="42"/>
      <c r="M360" s="42"/>
      <c r="N360" s="43">
        <f>SUM(G360*$D$8+H360*$D$5+I360*$D$9+J360*$D$6+K360*$D$11+L360*$D$10+M360*$D$7)</f>
        <v>0</v>
      </c>
      <c r="O360" s="97" t="e">
        <f>VLOOKUP(B360,#REF!,14,0)</f>
        <v>#REF!</v>
      </c>
      <c r="P360" s="106">
        <f>SUM((((I360+L360)/1100*0.35)+(J360+M360)/12*0.35)+(K360/70)*0.3)*100</f>
        <v>0</v>
      </c>
      <c r="Q360" s="31"/>
      <c r="R360" s="15"/>
      <c r="S360" s="15"/>
      <c r="T360" s="15"/>
      <c r="U360" s="15"/>
    </row>
    <row r="361" spans="1:21" ht="13.5" customHeight="1">
      <c r="A361" s="41">
        <f>RANK(N361,$N$18:$N$779)</f>
        <v>170</v>
      </c>
      <c r="B361" s="167"/>
      <c r="C361" s="144"/>
      <c r="D361" s="144"/>
      <c r="E361" s="144"/>
      <c r="F361" s="144"/>
      <c r="G361" s="42"/>
      <c r="H361" s="42"/>
      <c r="I361" s="42"/>
      <c r="J361" s="42"/>
      <c r="K361" s="42"/>
      <c r="L361" s="42"/>
      <c r="M361" s="42"/>
      <c r="N361" s="43">
        <f>SUM(G361*$D$8+H361*$D$5+I361*$D$9+J361*$D$6+K361*$D$11+L361*$D$10+M361*$D$7)</f>
        <v>0</v>
      </c>
      <c r="O361" s="97" t="e">
        <f>VLOOKUP(B361,#REF!,14,0)</f>
        <v>#REF!</v>
      </c>
      <c r="P361" s="106">
        <f>SUM((((I361+L361)/1100*0.35)+(J361+M361)/12*0.35)+(K361/70)*0.3)*100</f>
        <v>0</v>
      </c>
      <c r="Q361" s="31"/>
      <c r="R361" s="15"/>
      <c r="S361" s="15"/>
      <c r="T361" s="15"/>
      <c r="U361" s="15"/>
    </row>
    <row r="362" spans="1:21" ht="13.5" customHeight="1">
      <c r="A362" s="41">
        <f>RANK(N362,$N$18:$N$779)</f>
        <v>170</v>
      </c>
      <c r="B362" s="144"/>
      <c r="C362" s="144"/>
      <c r="D362" s="144"/>
      <c r="E362" s="144"/>
      <c r="F362" s="144"/>
      <c r="G362" s="42"/>
      <c r="H362" s="42"/>
      <c r="I362" s="42"/>
      <c r="J362" s="42"/>
      <c r="K362" s="42"/>
      <c r="L362" s="42"/>
      <c r="M362" s="42"/>
      <c r="N362" s="43">
        <f>SUM(G362*$D$8+H362*$D$5+I362*$D$9+J362*$D$6+K362*$D$11+L362*$D$10+M362*$D$7)</f>
        <v>0</v>
      </c>
      <c r="O362" s="97" t="e">
        <f>VLOOKUP(B362,#REF!,14,0)</f>
        <v>#REF!</v>
      </c>
      <c r="P362" s="106">
        <f>SUM((((I362+L362)/1100*0.35)+(J362+M362)/12*0.35)+(K362/70)*0.3)*100</f>
        <v>0</v>
      </c>
      <c r="Q362" s="31"/>
      <c r="R362" s="15"/>
      <c r="S362" s="15"/>
      <c r="T362" s="15"/>
      <c r="U362" s="15"/>
    </row>
    <row r="363" spans="1:21" ht="13.5" customHeight="1">
      <c r="A363" s="41">
        <f>RANK(N363,$N$18:$N$779)</f>
        <v>170</v>
      </c>
      <c r="B363" s="144"/>
      <c r="C363" s="144"/>
      <c r="D363" s="144"/>
      <c r="E363" s="144"/>
      <c r="F363" s="144"/>
      <c r="G363" s="42"/>
      <c r="H363" s="42"/>
      <c r="I363" s="42"/>
      <c r="J363" s="42"/>
      <c r="K363" s="42"/>
      <c r="L363" s="42"/>
      <c r="M363" s="42"/>
      <c r="N363" s="43">
        <f>SUM(G363*$D$8+H363*$D$5+I363*$D$9+J363*$D$6+K363*$D$11+L363*$D$10+M363*$D$7)</f>
        <v>0</v>
      </c>
      <c r="O363" s="97" t="e">
        <f>VLOOKUP(B363,#REF!,14,0)</f>
        <v>#REF!</v>
      </c>
      <c r="P363" s="106">
        <f>SUM((((I363+L363)/1100*0.35)+(J363+M363)/12*0.35)+(K363/70)*0.3)*100</f>
        <v>0</v>
      </c>
      <c r="Q363" s="31"/>
      <c r="R363" s="15"/>
      <c r="S363" s="15"/>
      <c r="T363" s="15"/>
      <c r="U363" s="15"/>
    </row>
    <row r="364" spans="1:21" ht="13.5" customHeight="1">
      <c r="A364" s="41">
        <f>RANK(N364,$N$18:$N$779)</f>
        <v>170</v>
      </c>
      <c r="B364" s="143"/>
      <c r="C364" s="144"/>
      <c r="D364" s="144"/>
      <c r="E364" s="144"/>
      <c r="F364" s="144"/>
      <c r="G364" s="42"/>
      <c r="H364" s="42"/>
      <c r="I364" s="42"/>
      <c r="J364" s="42"/>
      <c r="K364" s="42"/>
      <c r="L364" s="42"/>
      <c r="M364" s="42"/>
      <c r="N364" s="43">
        <f>SUM(G364*$D$8+H364*$D$5+I364*$D$9+J364*$D$6+K364*$D$11+L364*$D$10+M364*$D$7)</f>
        <v>0</v>
      </c>
      <c r="O364" s="97" t="e">
        <f>VLOOKUP(B364,#REF!,14,0)</f>
        <v>#REF!</v>
      </c>
      <c r="P364" s="106">
        <f>SUM((((I364+L364)/1100*0.35)+(J364+M364)/12*0.35)+(K364/70)*0.3)*100</f>
        <v>0</v>
      </c>
      <c r="Q364" s="31"/>
      <c r="R364" s="15"/>
      <c r="S364" s="15"/>
      <c r="T364" s="15"/>
      <c r="U364" s="15"/>
    </row>
    <row r="365" spans="1:21" ht="13.5" customHeight="1">
      <c r="A365" s="41">
        <f>RANK(N365,$N$18:$N$779)</f>
        <v>170</v>
      </c>
      <c r="B365" s="143"/>
      <c r="C365" s="144"/>
      <c r="D365" s="144"/>
      <c r="E365" s="144"/>
      <c r="F365" s="144"/>
      <c r="G365" s="42"/>
      <c r="H365" s="42"/>
      <c r="I365" s="42"/>
      <c r="J365" s="42"/>
      <c r="K365" s="42"/>
      <c r="L365" s="42"/>
      <c r="M365" s="42"/>
      <c r="N365" s="43">
        <f>SUM(G365*$D$8+H365*$D$5+I365*$D$9+J365*$D$6+K365*$D$11+L365*$D$10+M365*$D$7)</f>
        <v>0</v>
      </c>
      <c r="O365" s="97" t="e">
        <f>VLOOKUP(B365,#REF!,14,0)</f>
        <v>#REF!</v>
      </c>
      <c r="P365" s="106">
        <f>SUM((((I365+L365)/1100*0.35)+(J365+M365)/12*0.35)+(K365/70)*0.3)*100</f>
        <v>0</v>
      </c>
      <c r="Q365" s="31"/>
      <c r="R365" s="15"/>
      <c r="S365" s="15"/>
      <c r="T365" s="15"/>
      <c r="U365" s="15"/>
    </row>
    <row r="366" spans="1:21" ht="13.5" customHeight="1">
      <c r="A366" s="41">
        <f>RANK(N366,$N$18:$N$779)</f>
        <v>170</v>
      </c>
      <c r="B366" s="146"/>
      <c r="C366" s="144"/>
      <c r="D366" s="144"/>
      <c r="E366" s="144"/>
      <c r="F366" s="144"/>
      <c r="G366" s="42"/>
      <c r="H366" s="42"/>
      <c r="I366" s="42"/>
      <c r="J366" s="42"/>
      <c r="K366" s="42"/>
      <c r="L366" s="42"/>
      <c r="M366" s="42"/>
      <c r="N366" s="43">
        <f>SUM(G366*$D$8+H366*$D$5+I366*$D$9+J366*$D$6+K366*$D$11+L366*$D$10+M366*$D$7)</f>
        <v>0</v>
      </c>
      <c r="O366" s="97" t="e">
        <f>VLOOKUP(B366,#REF!,14,0)</f>
        <v>#REF!</v>
      </c>
      <c r="P366" s="106">
        <f>SUM((((I366+L366)/1100*0.35)+(J366+M366)/12*0.35)+(K366/70)*0.3)*100</f>
        <v>0</v>
      </c>
      <c r="Q366" s="31"/>
      <c r="R366" s="15"/>
      <c r="S366" s="15"/>
      <c r="T366" s="15"/>
      <c r="U366" s="15"/>
    </row>
    <row r="367" spans="1:21" ht="13.5" customHeight="1">
      <c r="A367" s="41">
        <f>RANK(N367,$N$18:$N$779)</f>
        <v>170</v>
      </c>
      <c r="B367" s="146"/>
      <c r="C367" s="144"/>
      <c r="D367" s="144"/>
      <c r="E367" s="144"/>
      <c r="F367" s="144"/>
      <c r="G367" s="42"/>
      <c r="H367" s="42"/>
      <c r="I367" s="42"/>
      <c r="J367" s="42"/>
      <c r="K367" s="42"/>
      <c r="L367" s="42"/>
      <c r="M367" s="42"/>
      <c r="N367" s="43">
        <f>SUM(G367*$D$8+H367*$D$5+I367*$D$9+J367*$D$6+K367*$D$11+L367*$D$10+M367*$D$7)</f>
        <v>0</v>
      </c>
      <c r="O367" s="97" t="e">
        <f>VLOOKUP(B367,#REF!,14,0)</f>
        <v>#REF!</v>
      </c>
      <c r="P367" s="106">
        <f>SUM((((I367+L367)/1100*0.35)+(J367+M367)/12*0.35)+(K367/70)*0.3)*100</f>
        <v>0</v>
      </c>
      <c r="Q367" s="31"/>
      <c r="R367" s="15"/>
      <c r="S367" s="15"/>
      <c r="T367" s="15"/>
      <c r="U367" s="15"/>
    </row>
    <row r="368" spans="1:21" ht="13.5" customHeight="1">
      <c r="A368" s="41">
        <f>RANK(N368,$N$18:$N$779)</f>
        <v>170</v>
      </c>
      <c r="B368" s="146"/>
      <c r="C368" s="144"/>
      <c r="D368" s="144"/>
      <c r="E368" s="144"/>
      <c r="F368" s="144"/>
      <c r="G368" s="42"/>
      <c r="H368" s="42"/>
      <c r="I368" s="42"/>
      <c r="J368" s="42"/>
      <c r="K368" s="42"/>
      <c r="L368" s="42"/>
      <c r="M368" s="42"/>
      <c r="N368" s="43">
        <f>SUM(G368*$D$8+H368*$D$5+I368*$D$9+J368*$D$6+K368*$D$11+L368*$D$10+M368*$D$7)</f>
        <v>0</v>
      </c>
      <c r="O368" s="97" t="e">
        <f>VLOOKUP(B368,#REF!,14,0)</f>
        <v>#REF!</v>
      </c>
      <c r="P368" s="106">
        <f>SUM((((I368+L368)/1100*0.35)+(J368+M368)/12*0.35)+(K368/70)*0.3)*100</f>
        <v>0</v>
      </c>
      <c r="Q368" s="31"/>
      <c r="R368" s="15"/>
      <c r="S368" s="15"/>
      <c r="T368" s="15"/>
      <c r="U368" s="15"/>
    </row>
    <row r="369" spans="1:21" ht="13.5" customHeight="1">
      <c r="A369" s="41">
        <f>RANK(N369,$N$18:$N$779)</f>
        <v>170</v>
      </c>
      <c r="B369" s="146"/>
      <c r="C369" s="144"/>
      <c r="D369" s="144"/>
      <c r="E369" s="144"/>
      <c r="F369" s="144"/>
      <c r="G369" s="42"/>
      <c r="H369" s="42"/>
      <c r="I369" s="42"/>
      <c r="J369" s="42"/>
      <c r="K369" s="42"/>
      <c r="L369" s="42"/>
      <c r="M369" s="42"/>
      <c r="N369" s="43">
        <f>SUM(G369*$D$8+H369*$D$5+I369*$D$9+J369*$D$6+K369*$D$11+L369*$D$10+M369*$D$7)</f>
        <v>0</v>
      </c>
      <c r="O369" s="97" t="e">
        <f>VLOOKUP(B369,#REF!,14,0)</f>
        <v>#REF!</v>
      </c>
      <c r="P369" s="106">
        <f>SUM((((I369+L369)/1100*0.35)+(J369+M369)/12*0.35)+(K369/70)*0.3)*100</f>
        <v>0</v>
      </c>
      <c r="Q369" s="31"/>
      <c r="R369" s="15"/>
      <c r="S369" s="15"/>
      <c r="T369" s="15"/>
      <c r="U369" s="15"/>
    </row>
    <row r="370" spans="1:21" ht="13.5" customHeight="1">
      <c r="A370" s="41">
        <f>RANK(N370,$N$18:$N$779)</f>
        <v>170</v>
      </c>
      <c r="B370" s="143"/>
      <c r="C370" s="144"/>
      <c r="D370" s="144"/>
      <c r="E370" s="144"/>
      <c r="F370" s="144"/>
      <c r="G370" s="42"/>
      <c r="H370" s="42"/>
      <c r="I370" s="42"/>
      <c r="J370" s="42"/>
      <c r="K370" s="42"/>
      <c r="L370" s="42"/>
      <c r="M370" s="42"/>
      <c r="N370" s="43">
        <f>SUM(G370*$D$8+H370*$D$5+I370*$D$9+J370*$D$6+K370*$D$11+L370*$D$10+M370*$D$7)</f>
        <v>0</v>
      </c>
      <c r="O370" s="97" t="e">
        <f>VLOOKUP(B370,#REF!,14,0)</f>
        <v>#REF!</v>
      </c>
      <c r="P370" s="106">
        <f>SUM((((I370+L370)/1100*0.35)+(J370+M370)/12*0.35)+(K370/70)*0.3)*100</f>
        <v>0</v>
      </c>
      <c r="Q370" s="31"/>
      <c r="R370" s="15"/>
      <c r="S370" s="15"/>
      <c r="T370" s="15"/>
      <c r="U370" s="15"/>
    </row>
    <row r="371" spans="1:21" ht="13.5" customHeight="1">
      <c r="A371" s="41">
        <f>RANK(N371,$N$18:$N$779)</f>
        <v>170</v>
      </c>
      <c r="B371" s="146"/>
      <c r="C371" s="144"/>
      <c r="D371" s="144"/>
      <c r="E371" s="144"/>
      <c r="F371" s="144"/>
      <c r="G371" s="42"/>
      <c r="H371" s="42"/>
      <c r="I371" s="42"/>
      <c r="J371" s="42"/>
      <c r="K371" s="42"/>
      <c r="L371" s="42"/>
      <c r="M371" s="42"/>
      <c r="N371" s="43">
        <f>SUM(G371*$D$8+H371*$D$5+I371*$D$9+J371*$D$6+K371*$D$11+L371*$D$10+M371*$D$7)</f>
        <v>0</v>
      </c>
      <c r="O371" s="97" t="e">
        <f>VLOOKUP(B371,#REF!,14,0)</f>
        <v>#REF!</v>
      </c>
      <c r="P371" s="106">
        <f>SUM((((I371+L371)/1100*0.35)+(J371+M371)/12*0.35)+(K371/70)*0.3)*100</f>
        <v>0</v>
      </c>
      <c r="Q371" s="31"/>
      <c r="R371" s="15"/>
      <c r="S371" s="15"/>
      <c r="T371" s="15"/>
      <c r="U371" s="15"/>
    </row>
    <row r="372" spans="1:21" ht="13.5" customHeight="1">
      <c r="A372" s="41">
        <f>RANK(N372,$N$18:$N$779)</f>
        <v>170</v>
      </c>
      <c r="B372" s="146"/>
      <c r="C372" s="144"/>
      <c r="D372" s="144"/>
      <c r="E372" s="144"/>
      <c r="F372" s="144"/>
      <c r="G372" s="42"/>
      <c r="H372" s="42"/>
      <c r="I372" s="42"/>
      <c r="J372" s="42"/>
      <c r="K372" s="42"/>
      <c r="L372" s="42"/>
      <c r="M372" s="42"/>
      <c r="N372" s="43">
        <f>SUM(G372*$D$8+H372*$D$5+I372*$D$9+J372*$D$6+K372*$D$11+L372*$D$10+M372*$D$7)</f>
        <v>0</v>
      </c>
      <c r="O372" s="97" t="e">
        <f>VLOOKUP(B372,#REF!,14,0)</f>
        <v>#REF!</v>
      </c>
      <c r="P372" s="106">
        <f>SUM((((I372+L372)/1100*0.35)+(J372+M372)/12*0.35)+(K372/70)*0.3)*100</f>
        <v>0</v>
      </c>
      <c r="Q372" s="31"/>
      <c r="R372" s="15"/>
      <c r="S372" s="15"/>
      <c r="T372" s="15"/>
      <c r="U372" s="15"/>
    </row>
    <row r="373" spans="1:21" ht="13.5" customHeight="1">
      <c r="A373" s="41">
        <f>RANK(N373,$N$18:$N$779)</f>
        <v>170</v>
      </c>
      <c r="B373" s="146"/>
      <c r="C373" s="144"/>
      <c r="D373" s="144"/>
      <c r="E373" s="144"/>
      <c r="F373" s="144"/>
      <c r="G373" s="42"/>
      <c r="H373" s="42"/>
      <c r="I373" s="42"/>
      <c r="J373" s="42"/>
      <c r="K373" s="42"/>
      <c r="L373" s="42"/>
      <c r="M373" s="42"/>
      <c r="N373" s="43">
        <f>SUM(G373*$D$8+H373*$D$5+I373*$D$9+J373*$D$6+K373*$D$11+L373*$D$10+M373*$D$7)</f>
        <v>0</v>
      </c>
      <c r="O373" s="97" t="e">
        <f>VLOOKUP(B373,#REF!,14,0)</f>
        <v>#REF!</v>
      </c>
      <c r="P373" s="106">
        <f>SUM((((I373+L373)/1100*0.35)+(J373+M373)/12*0.35)+(K373/70)*0.3)*100</f>
        <v>0</v>
      </c>
      <c r="Q373" s="31"/>
      <c r="R373" s="15"/>
      <c r="S373" s="15"/>
      <c r="T373" s="15"/>
      <c r="U373" s="15"/>
    </row>
    <row r="374" spans="1:21" ht="13.5" customHeight="1">
      <c r="A374" s="41">
        <f>RANK(N374,$N$18:$N$779)</f>
        <v>170</v>
      </c>
      <c r="B374" s="146"/>
      <c r="C374" s="144"/>
      <c r="D374" s="144"/>
      <c r="E374" s="144"/>
      <c r="F374" s="144"/>
      <c r="G374" s="42"/>
      <c r="H374" s="42"/>
      <c r="I374" s="42"/>
      <c r="J374" s="42"/>
      <c r="K374" s="42"/>
      <c r="L374" s="42"/>
      <c r="M374" s="42"/>
      <c r="N374" s="43">
        <f>SUM(G374*$D$8+H374*$D$5+I374*$D$9+J374*$D$6+K374*$D$11+L374*$D$10+M374*$D$7)</f>
        <v>0</v>
      </c>
      <c r="O374" s="97" t="e">
        <f>VLOOKUP(B374,#REF!,14,0)</f>
        <v>#REF!</v>
      </c>
      <c r="P374" s="106">
        <f>SUM((((I374+L374)/1100*0.35)+(J374+M374)/12*0.35)+(K374/70)*0.3)*100</f>
        <v>0</v>
      </c>
      <c r="Q374" s="31"/>
      <c r="R374" s="15"/>
      <c r="S374" s="15"/>
      <c r="T374" s="15"/>
      <c r="U374" s="15"/>
    </row>
    <row r="375" spans="1:21" ht="13.5" customHeight="1">
      <c r="A375" s="41">
        <f>RANK(N375,$N$18:$N$779)</f>
        <v>170</v>
      </c>
      <c r="B375" s="146"/>
      <c r="C375" s="144"/>
      <c r="D375" s="144"/>
      <c r="E375" s="144"/>
      <c r="F375" s="144"/>
      <c r="G375" s="42"/>
      <c r="H375" s="42"/>
      <c r="I375" s="42"/>
      <c r="J375" s="42"/>
      <c r="K375" s="42"/>
      <c r="L375" s="42"/>
      <c r="M375" s="42"/>
      <c r="N375" s="43">
        <f>SUM(G375*$D$8+H375*$D$5+I375*$D$9+J375*$D$6+K375*$D$11+L375*$D$10+M375*$D$7)</f>
        <v>0</v>
      </c>
      <c r="O375" s="97" t="e">
        <f>VLOOKUP(B375,#REF!,14,0)</f>
        <v>#REF!</v>
      </c>
      <c r="P375" s="106">
        <f>SUM((((I375+L375)/1100*0.35)+(J375+M375)/12*0.35)+(K375/70)*0.3)*100</f>
        <v>0</v>
      </c>
      <c r="Q375" s="31"/>
      <c r="R375" s="15"/>
      <c r="S375" s="15"/>
      <c r="T375" s="15"/>
      <c r="U375" s="15"/>
    </row>
    <row r="376" spans="1:21" ht="13.5" customHeight="1">
      <c r="A376" s="41">
        <f>RANK(N376,$N$18:$N$779)</f>
        <v>170</v>
      </c>
      <c r="B376" s="144"/>
      <c r="C376" s="144"/>
      <c r="D376" s="144"/>
      <c r="E376" s="144"/>
      <c r="F376" s="144"/>
      <c r="G376" s="42"/>
      <c r="H376" s="42"/>
      <c r="I376" s="42"/>
      <c r="J376" s="42"/>
      <c r="K376" s="42"/>
      <c r="L376" s="42"/>
      <c r="M376" s="42"/>
      <c r="N376" s="43">
        <f>SUM(G376*$D$8+H376*$D$5+I376*$D$9+J376*$D$6+K376*$D$11+L376*$D$10+M376*$D$7)</f>
        <v>0</v>
      </c>
      <c r="O376" s="97" t="e">
        <f>VLOOKUP(B376,#REF!,14,0)</f>
        <v>#REF!</v>
      </c>
      <c r="P376" s="106">
        <f>SUM((((I376+L376)/1100*0.35)+(J376+M376)/12*0.35)+(K376/70)*0.3)*100</f>
        <v>0</v>
      </c>
      <c r="Q376" s="31"/>
      <c r="R376" s="15"/>
      <c r="S376" s="15"/>
      <c r="T376" s="15"/>
      <c r="U376" s="15"/>
    </row>
    <row r="377" spans="1:21" ht="13.5" customHeight="1">
      <c r="A377" s="41">
        <f>RANK(N377,$N$18:$N$779)</f>
        <v>170</v>
      </c>
      <c r="B377" s="144"/>
      <c r="C377" s="144"/>
      <c r="D377" s="144"/>
      <c r="E377" s="144"/>
      <c r="F377" s="144"/>
      <c r="G377" s="42"/>
      <c r="H377" s="42"/>
      <c r="I377" s="42"/>
      <c r="J377" s="42"/>
      <c r="K377" s="42"/>
      <c r="L377" s="42"/>
      <c r="M377" s="42"/>
      <c r="N377" s="43">
        <f>SUM(G377*$D$8+H377*$D$5+I377*$D$9+J377*$D$6+K377*$D$11+L377*$D$10+M377*$D$7)</f>
        <v>0</v>
      </c>
      <c r="O377" s="97" t="e">
        <f>VLOOKUP(B377,#REF!,14,0)</f>
        <v>#REF!</v>
      </c>
      <c r="P377" s="106">
        <f>SUM((((I377+L377)/1100*0.35)+(J377+M377)/12*0.35)+(K377/70)*0.3)*100</f>
        <v>0</v>
      </c>
      <c r="Q377" s="31"/>
      <c r="R377" s="15"/>
      <c r="S377" s="15"/>
      <c r="T377" s="15"/>
      <c r="U377" s="15"/>
    </row>
    <row r="378" spans="1:21" ht="13.5" customHeight="1">
      <c r="A378" s="41">
        <f>RANK(N378,$N$18:$N$779)</f>
        <v>170</v>
      </c>
      <c r="B378" s="144"/>
      <c r="C378" s="144"/>
      <c r="D378" s="144"/>
      <c r="E378" s="144"/>
      <c r="F378" s="144"/>
      <c r="G378" s="42"/>
      <c r="H378" s="42"/>
      <c r="I378" s="42"/>
      <c r="J378" s="42"/>
      <c r="K378" s="42"/>
      <c r="L378" s="42"/>
      <c r="M378" s="42"/>
      <c r="N378" s="43">
        <f>SUM(G378*$D$8+H378*$D$5+I378*$D$9+J378*$D$6+K378*$D$11+L378*$D$10+M378*$D$7)</f>
        <v>0</v>
      </c>
      <c r="O378" s="97" t="e">
        <f>VLOOKUP(B378,#REF!,14,0)</f>
        <v>#REF!</v>
      </c>
      <c r="P378" s="106">
        <f>SUM((((I378+L378)/1100*0.35)+(J378+M378)/12*0.35)+(K378/70)*0.3)*100</f>
        <v>0</v>
      </c>
      <c r="Q378" s="31"/>
      <c r="R378" s="15"/>
      <c r="S378" s="15"/>
      <c r="T378" s="15"/>
      <c r="U378" s="15"/>
    </row>
    <row r="379" spans="1:21" ht="13.5" customHeight="1">
      <c r="A379" s="41">
        <f>RANK(N379,$N$18:$N$779)</f>
        <v>170</v>
      </c>
      <c r="B379" s="144"/>
      <c r="C379" s="144"/>
      <c r="D379" s="144"/>
      <c r="E379" s="144"/>
      <c r="F379" s="144"/>
      <c r="G379" s="42"/>
      <c r="H379" s="42"/>
      <c r="I379" s="42"/>
      <c r="J379" s="42"/>
      <c r="K379" s="42"/>
      <c r="L379" s="42"/>
      <c r="M379" s="42"/>
      <c r="N379" s="43">
        <f>SUM(G379*$D$8+H379*$D$5+I379*$D$9+J379*$D$6+K379*$D$11+L379*$D$10+M379*$D$7)</f>
        <v>0</v>
      </c>
      <c r="O379" s="97" t="e">
        <f>VLOOKUP(B379,#REF!,14,0)</f>
        <v>#REF!</v>
      </c>
      <c r="P379" s="106">
        <f>SUM((((I379+L379)/1100*0.35)+(J379+M379)/12*0.35)+(K379/70)*0.3)*100</f>
        <v>0</v>
      </c>
      <c r="Q379" s="31"/>
      <c r="R379" s="15"/>
      <c r="S379" s="15"/>
      <c r="T379" s="15"/>
      <c r="U379" s="15"/>
    </row>
    <row r="380" spans="1:21" ht="13.5" customHeight="1">
      <c r="A380" s="41">
        <f>RANK(N380,$N$18:$N$779)</f>
        <v>170</v>
      </c>
      <c r="B380" s="146"/>
      <c r="C380" s="144"/>
      <c r="D380" s="144"/>
      <c r="E380" s="144"/>
      <c r="F380" s="144"/>
      <c r="G380" s="42"/>
      <c r="H380" s="42"/>
      <c r="I380" s="42"/>
      <c r="J380" s="42"/>
      <c r="K380" s="42"/>
      <c r="L380" s="42"/>
      <c r="M380" s="42"/>
      <c r="N380" s="43">
        <f>SUM(G380*$D$8+H380*$D$5+I380*$D$9+J380*$D$6+K380*$D$11+L380*$D$10+M380*$D$7)</f>
        <v>0</v>
      </c>
      <c r="O380" s="97" t="e">
        <f>VLOOKUP(B380,#REF!,14,0)</f>
        <v>#REF!</v>
      </c>
      <c r="P380" s="106">
        <f>SUM((((I380+L380)/1100*0.35)+(J380+M380)/12*0.35)+(K380/70)*0.3)*100</f>
        <v>0</v>
      </c>
      <c r="Q380" s="31"/>
      <c r="R380" s="15"/>
      <c r="S380" s="15"/>
      <c r="T380" s="15"/>
      <c r="U380" s="15"/>
    </row>
    <row r="381" spans="1:21" ht="13.5" customHeight="1">
      <c r="A381" s="41">
        <f>RANK(N381,$N$18:$N$779)</f>
        <v>170</v>
      </c>
      <c r="B381" s="146"/>
      <c r="C381" s="144"/>
      <c r="D381" s="144"/>
      <c r="E381" s="144"/>
      <c r="F381" s="144"/>
      <c r="G381" s="42"/>
      <c r="H381" s="42"/>
      <c r="I381" s="42"/>
      <c r="J381" s="42"/>
      <c r="K381" s="42"/>
      <c r="L381" s="42"/>
      <c r="M381" s="42"/>
      <c r="N381" s="43">
        <f>SUM(G381*$D$8+H381*$D$5+I381*$D$9+J381*$D$6+K381*$D$11+L381*$D$10+M381*$D$7)</f>
        <v>0</v>
      </c>
      <c r="O381" s="97" t="e">
        <f>VLOOKUP(B381,#REF!,14,0)</f>
        <v>#REF!</v>
      </c>
      <c r="P381" s="106">
        <f>SUM((((I381+L381)/1100*0.35)+(J381+M381)/12*0.35)+(K381/70)*0.3)*100</f>
        <v>0</v>
      </c>
      <c r="Q381" s="31"/>
      <c r="R381" s="15"/>
      <c r="S381" s="15"/>
      <c r="T381" s="15"/>
      <c r="U381" s="15"/>
    </row>
    <row r="382" spans="1:21" ht="13.5" customHeight="1">
      <c r="A382" s="41">
        <f>RANK(N382,$N$18:$N$779)</f>
        <v>170</v>
      </c>
      <c r="B382" s="146"/>
      <c r="C382" s="144"/>
      <c r="D382" s="144"/>
      <c r="E382" s="144"/>
      <c r="F382" s="144"/>
      <c r="G382" s="42"/>
      <c r="H382" s="42"/>
      <c r="I382" s="42"/>
      <c r="J382" s="42"/>
      <c r="K382" s="42"/>
      <c r="L382" s="42"/>
      <c r="M382" s="42"/>
      <c r="N382" s="43">
        <f>SUM(G382*$D$8+H382*$D$5+I382*$D$9+J382*$D$6+K382*$D$11+L382*$D$10+M382*$D$7)</f>
        <v>0</v>
      </c>
      <c r="O382" s="97" t="e">
        <f>VLOOKUP(B382,#REF!,14,0)</f>
        <v>#REF!</v>
      </c>
      <c r="P382" s="106">
        <f>SUM((((I382+L382)/1100*0.35)+(J382+M382)/12*0.35)+(K382/70)*0.3)*100</f>
        <v>0</v>
      </c>
      <c r="Q382" s="31"/>
      <c r="R382" s="15"/>
      <c r="S382" s="15"/>
      <c r="T382" s="15"/>
      <c r="U382" s="15"/>
    </row>
    <row r="383" spans="1:21" ht="13.5" customHeight="1">
      <c r="A383" s="41">
        <f>RANK(N383,$N$18:$N$779)</f>
        <v>170</v>
      </c>
      <c r="B383" s="146"/>
      <c r="C383" s="144"/>
      <c r="D383" s="144"/>
      <c r="E383" s="144"/>
      <c r="F383" s="144"/>
      <c r="G383" s="42"/>
      <c r="H383" s="42"/>
      <c r="I383" s="42"/>
      <c r="J383" s="42"/>
      <c r="K383" s="42"/>
      <c r="L383" s="42"/>
      <c r="M383" s="42"/>
      <c r="N383" s="43">
        <f>SUM(G383*$D$8+H383*$D$5+I383*$D$9+J383*$D$6+K383*$D$11+L383*$D$10+M383*$D$7)</f>
        <v>0</v>
      </c>
      <c r="O383" s="97" t="e">
        <f>VLOOKUP(B383,#REF!,14,0)</f>
        <v>#REF!</v>
      </c>
      <c r="P383" s="106">
        <f>SUM((((I383+L383)/1100*0.35)+(J383+M383)/12*0.35)+(K383/70)*0.3)*100</f>
        <v>0</v>
      </c>
      <c r="Q383" s="31"/>
      <c r="R383" s="15"/>
      <c r="S383" s="15"/>
      <c r="T383" s="15"/>
      <c r="U383" s="15"/>
    </row>
    <row r="384" spans="1:21" ht="13.5" customHeight="1">
      <c r="A384" s="41">
        <f>RANK(N384,$N$18:$N$779)</f>
        <v>170</v>
      </c>
      <c r="B384" s="146"/>
      <c r="C384" s="144"/>
      <c r="D384" s="144"/>
      <c r="E384" s="144"/>
      <c r="F384" s="144"/>
      <c r="G384" s="42"/>
      <c r="H384" s="42"/>
      <c r="I384" s="42"/>
      <c r="J384" s="42"/>
      <c r="K384" s="42"/>
      <c r="L384" s="42"/>
      <c r="M384" s="42"/>
      <c r="N384" s="43">
        <f>SUM(G384*$D$8+H384*$D$5+I384*$D$9+J384*$D$6+K384*$D$11+L384*$D$10+M384*$D$7)</f>
        <v>0</v>
      </c>
      <c r="O384" s="97" t="e">
        <f>VLOOKUP(B384,#REF!,14,0)</f>
        <v>#REF!</v>
      </c>
      <c r="P384" s="106">
        <f>SUM((((I384+L384)/1100*0.35)+(J384+M384)/12*0.35)+(K384/70)*0.3)*100</f>
        <v>0</v>
      </c>
      <c r="Q384" s="31"/>
      <c r="R384" s="15"/>
      <c r="S384" s="15"/>
      <c r="T384" s="15"/>
      <c r="U384" s="15"/>
    </row>
    <row r="385" spans="1:21" ht="13.5" customHeight="1">
      <c r="A385" s="41">
        <f>RANK(N385,$N$18:$N$779)</f>
        <v>170</v>
      </c>
      <c r="B385" s="146"/>
      <c r="C385" s="144"/>
      <c r="D385" s="144"/>
      <c r="E385" s="144"/>
      <c r="F385" s="144"/>
      <c r="G385" s="42"/>
      <c r="H385" s="42"/>
      <c r="I385" s="42"/>
      <c r="J385" s="42"/>
      <c r="K385" s="42"/>
      <c r="L385" s="42"/>
      <c r="M385" s="42"/>
      <c r="N385" s="43">
        <f>SUM(G385*$D$8+H385*$D$5+I385*$D$9+J385*$D$6+K385*$D$11+L385*$D$10+M385*$D$7)</f>
        <v>0</v>
      </c>
      <c r="O385" s="97" t="e">
        <f>VLOOKUP(B385,#REF!,14,0)</f>
        <v>#REF!</v>
      </c>
      <c r="P385" s="106">
        <f>SUM((((I385+L385)/1100*0.35)+(J385+M385)/12*0.35)+(K385/70)*0.3)*100</f>
        <v>0</v>
      </c>
      <c r="Q385" s="31"/>
      <c r="R385" s="15"/>
      <c r="S385" s="15"/>
      <c r="T385" s="15"/>
      <c r="U385" s="15"/>
    </row>
    <row r="386" spans="1:21" ht="13.5" customHeight="1">
      <c r="A386" s="41">
        <f>RANK(N386,$N$18:$N$779)</f>
        <v>170</v>
      </c>
      <c r="B386" s="146"/>
      <c r="C386" s="144"/>
      <c r="D386" s="144"/>
      <c r="E386" s="144"/>
      <c r="F386" s="144"/>
      <c r="G386" s="42"/>
      <c r="H386" s="42"/>
      <c r="I386" s="42"/>
      <c r="J386" s="42"/>
      <c r="K386" s="42"/>
      <c r="L386" s="42"/>
      <c r="M386" s="42"/>
      <c r="N386" s="43">
        <f>SUM(G386*$D$8+H386*$D$5+I386*$D$9+J386*$D$6+K386*$D$11+L386*$D$10+M386*$D$7)</f>
        <v>0</v>
      </c>
      <c r="O386" s="97" t="e">
        <f>VLOOKUP(B386,#REF!,14,0)</f>
        <v>#REF!</v>
      </c>
      <c r="P386" s="106">
        <f>SUM((((I386+L386)/1100*0.35)+(J386+M386)/12*0.35)+(K386/70)*0.3)*100</f>
        <v>0</v>
      </c>
      <c r="Q386" s="31"/>
      <c r="R386" s="15"/>
      <c r="S386" s="15"/>
      <c r="T386" s="15"/>
      <c r="U386" s="15"/>
    </row>
    <row r="387" spans="1:21" ht="13.5" customHeight="1">
      <c r="A387" s="41">
        <f>RANK(N387,$N$18:$N$779)</f>
        <v>170</v>
      </c>
      <c r="B387" s="146"/>
      <c r="C387" s="144"/>
      <c r="D387" s="144"/>
      <c r="E387" s="144"/>
      <c r="F387" s="144"/>
      <c r="G387" s="42"/>
      <c r="H387" s="42"/>
      <c r="I387" s="42"/>
      <c r="J387" s="42"/>
      <c r="K387" s="42"/>
      <c r="L387" s="42"/>
      <c r="M387" s="42"/>
      <c r="N387" s="43">
        <f>SUM(G387*$D$8+H387*$D$5+I387*$D$9+J387*$D$6+K387*$D$11+L387*$D$10+M387*$D$7)</f>
        <v>0</v>
      </c>
      <c r="O387" s="97" t="e">
        <f>VLOOKUP(B387,#REF!,14,0)</f>
        <v>#REF!</v>
      </c>
      <c r="P387" s="106">
        <f>SUM((((I387+L387)/1100*0.35)+(J387+M387)/12*0.35)+(K387/70)*0.3)*100</f>
        <v>0</v>
      </c>
      <c r="Q387" s="31"/>
      <c r="R387" s="15"/>
      <c r="S387" s="15"/>
      <c r="T387" s="15"/>
      <c r="U387" s="15"/>
    </row>
    <row r="388" spans="1:21" ht="13.5" customHeight="1">
      <c r="A388" s="41">
        <f>RANK(N388,$N$18:$N$779)</f>
        <v>170</v>
      </c>
      <c r="B388" s="143"/>
      <c r="C388" s="144"/>
      <c r="D388" s="144"/>
      <c r="E388" s="144"/>
      <c r="F388" s="144"/>
      <c r="G388" s="42"/>
      <c r="H388" s="42"/>
      <c r="I388" s="42"/>
      <c r="J388" s="42"/>
      <c r="K388" s="42"/>
      <c r="L388" s="42"/>
      <c r="M388" s="42"/>
      <c r="N388" s="43">
        <f>SUM(G388*$D$8+H388*$D$5+I388*$D$9+J388*$D$6+K388*$D$11+L388*$D$10+M388*$D$7)</f>
        <v>0</v>
      </c>
      <c r="O388" s="97" t="e">
        <f>VLOOKUP(B388,#REF!,14,0)</f>
        <v>#REF!</v>
      </c>
      <c r="P388" s="106">
        <f>SUM((((I388+L388)/1100*0.35)+(J388+M388)/12*0.35)+(K388/70)*0.3)*100</f>
        <v>0</v>
      </c>
      <c r="Q388" s="31"/>
      <c r="R388" s="15"/>
      <c r="S388" s="15"/>
      <c r="T388" s="15"/>
      <c r="U388" s="15"/>
    </row>
    <row r="389" spans="1:21" ht="13.5" customHeight="1">
      <c r="A389" s="41">
        <f>RANK(N389,$N$18:$N$779)</f>
        <v>170</v>
      </c>
      <c r="B389" s="146"/>
      <c r="C389" s="144"/>
      <c r="D389" s="144"/>
      <c r="E389" s="144"/>
      <c r="F389" s="144"/>
      <c r="G389" s="42"/>
      <c r="H389" s="42"/>
      <c r="I389" s="42"/>
      <c r="J389" s="42"/>
      <c r="K389" s="42"/>
      <c r="L389" s="42"/>
      <c r="M389" s="42"/>
      <c r="N389" s="43">
        <f>SUM(G389*$D$8+H389*$D$5+I389*$D$9+J389*$D$6+K389*$D$11+L389*$D$10+M389*$D$7)</f>
        <v>0</v>
      </c>
      <c r="O389" s="97" t="e">
        <f>VLOOKUP(B389,#REF!,14,0)</f>
        <v>#REF!</v>
      </c>
      <c r="P389" s="106">
        <f>SUM((((I389+L389)/1100*0.35)+(J389+M389)/12*0.35)+(K389/70)*0.3)*100</f>
        <v>0</v>
      </c>
      <c r="Q389" s="31"/>
      <c r="R389" s="15"/>
      <c r="S389" s="15"/>
      <c r="T389" s="15"/>
      <c r="U389" s="15"/>
    </row>
    <row r="390" spans="1:21" ht="13.5" customHeight="1">
      <c r="A390" s="41">
        <f>RANK(N390,$N$18:$N$779)</f>
        <v>170</v>
      </c>
      <c r="B390" s="146"/>
      <c r="C390" s="144"/>
      <c r="D390" s="144"/>
      <c r="E390" s="144"/>
      <c r="F390" s="144"/>
      <c r="G390" s="42"/>
      <c r="H390" s="42"/>
      <c r="I390" s="42"/>
      <c r="J390" s="42"/>
      <c r="K390" s="42"/>
      <c r="L390" s="42"/>
      <c r="M390" s="42"/>
      <c r="N390" s="43">
        <f>SUM(G390*$D$8+H390*$D$5+I390*$D$9+J390*$D$6+K390*$D$11+L390*$D$10+M390*$D$7)</f>
        <v>0</v>
      </c>
      <c r="O390" s="97" t="e">
        <f>VLOOKUP(B390,#REF!,14,0)</f>
        <v>#REF!</v>
      </c>
      <c r="P390" s="106">
        <f>SUM((((I390+L390)/1100*0.35)+(J390+M390)/12*0.35)+(K390/70)*0.3)*100</f>
        <v>0</v>
      </c>
      <c r="Q390" s="31"/>
      <c r="R390" s="15"/>
      <c r="S390" s="15"/>
      <c r="T390" s="15"/>
      <c r="U390" s="15"/>
    </row>
    <row r="391" spans="1:21" ht="15" customHeight="1">
      <c r="A391" s="41">
        <f>RANK(N391,$N$18:$N$779)</f>
        <v>170</v>
      </c>
      <c r="B391" s="146"/>
      <c r="C391" s="144"/>
      <c r="D391" s="144"/>
      <c r="E391" s="144"/>
      <c r="F391" s="144"/>
      <c r="G391" s="42"/>
      <c r="H391" s="42"/>
      <c r="I391" s="42"/>
      <c r="J391" s="42"/>
      <c r="K391" s="42"/>
      <c r="L391" s="42"/>
      <c r="M391" s="42"/>
      <c r="N391" s="43">
        <f>SUM(G391*$D$8+H391*$D$5+I391*$D$9+J391*$D$6+K391*$D$11+L391*$D$10+M391*$D$7)</f>
        <v>0</v>
      </c>
      <c r="O391" s="97" t="e">
        <f>VLOOKUP(B391,#REF!,14,0)</f>
        <v>#REF!</v>
      </c>
      <c r="P391" s="106">
        <f>SUM((((I391+L391)/1100*0.35)+(J391+M391)/12*0.35)+(K391/70)*0.3)*100</f>
        <v>0</v>
      </c>
      <c r="Q391" s="15"/>
      <c r="R391" s="15"/>
      <c r="S391" s="15"/>
      <c r="T391" s="15"/>
      <c r="U391" s="15"/>
    </row>
    <row r="392" spans="1:21" ht="15" customHeight="1">
      <c r="A392" s="41">
        <f>RANK(N392,$N$18:$N$779)</f>
        <v>170</v>
      </c>
      <c r="B392" s="146"/>
      <c r="C392" s="144"/>
      <c r="D392" s="144"/>
      <c r="E392" s="144"/>
      <c r="F392" s="144"/>
      <c r="G392" s="42"/>
      <c r="H392" s="42"/>
      <c r="I392" s="42"/>
      <c r="J392" s="42"/>
      <c r="K392" s="42"/>
      <c r="L392" s="42"/>
      <c r="M392" s="42"/>
      <c r="N392" s="43">
        <f>SUM(G392*$D$8+H392*$D$5+I392*$D$9+J392*$D$6+K392*$D$11+L392*$D$10+M392*$D$7)</f>
        <v>0</v>
      </c>
      <c r="O392" s="97" t="e">
        <f>VLOOKUP(B392,#REF!,14,0)</f>
        <v>#REF!</v>
      </c>
      <c r="P392" s="106">
        <f>SUM((((I392+L392)/1100*0.35)+(J392+M392)/12*0.35)+(K392/70)*0.3)*100</f>
        <v>0</v>
      </c>
      <c r="Q392" s="15"/>
      <c r="R392" s="15"/>
      <c r="S392" s="15"/>
      <c r="T392" s="15"/>
      <c r="U392" s="15"/>
    </row>
    <row r="393" spans="1:21" ht="15" customHeight="1">
      <c r="A393" s="41">
        <f>RANK(N393,$N$18:$N$779)</f>
        <v>170</v>
      </c>
      <c r="B393" s="146"/>
      <c r="C393" s="144"/>
      <c r="D393" s="144"/>
      <c r="E393" s="144"/>
      <c r="F393" s="144"/>
      <c r="G393" s="42"/>
      <c r="H393" s="42"/>
      <c r="I393" s="42"/>
      <c r="J393" s="42"/>
      <c r="K393" s="42"/>
      <c r="L393" s="42"/>
      <c r="M393" s="42"/>
      <c r="N393" s="43">
        <f>SUM(G393*$D$8+H393*$D$5+I393*$D$9+J393*$D$6+K393*$D$11+L393*$D$10+M393*$D$7)</f>
        <v>0</v>
      </c>
      <c r="O393" s="97" t="e">
        <f>VLOOKUP(B393,#REF!,14,0)</f>
        <v>#REF!</v>
      </c>
      <c r="P393" s="106">
        <f>SUM((((I393+L393)/1100*0.35)+(J393+M393)/12*0.35)+(K393/70)*0.3)*100</f>
        <v>0</v>
      </c>
      <c r="Q393" s="15"/>
      <c r="R393" s="15"/>
      <c r="S393" s="15"/>
      <c r="T393" s="15"/>
      <c r="U393" s="15"/>
    </row>
    <row r="394" spans="1:21" ht="15" customHeight="1">
      <c r="A394" s="41">
        <f>RANK(N394,$N$18:$N$779)</f>
        <v>170</v>
      </c>
      <c r="B394" s="171"/>
      <c r="C394" s="144"/>
      <c r="D394" s="144"/>
      <c r="E394" s="144"/>
      <c r="F394" s="144"/>
      <c r="G394" s="42"/>
      <c r="H394" s="42"/>
      <c r="I394" s="42"/>
      <c r="J394" s="42"/>
      <c r="K394" s="42"/>
      <c r="L394" s="42"/>
      <c r="M394" s="42"/>
      <c r="N394" s="43">
        <f>SUM(G394*$D$8+H394*$D$5+I394*$D$9+J394*$D$6+K394*$D$11+L394*$D$10+M394*$D$7)</f>
        <v>0</v>
      </c>
      <c r="O394" s="97" t="e">
        <f>VLOOKUP(B394,#REF!,14,0)</f>
        <v>#REF!</v>
      </c>
      <c r="P394" s="106">
        <f>SUM((((I394+L394)/1100*0.35)+(J394+M394)/12*0.35)+(K394/70)*0.3)*100</f>
        <v>0</v>
      </c>
      <c r="Q394" s="15"/>
      <c r="R394" s="15"/>
      <c r="S394" s="15"/>
      <c r="T394" s="15"/>
      <c r="U394" s="15"/>
    </row>
    <row r="395" spans="1:21" ht="15" customHeight="1">
      <c r="A395" s="41">
        <f>RANK(N395,$N$18:$N$779)</f>
        <v>170</v>
      </c>
      <c r="B395" s="169"/>
      <c r="C395" s="144"/>
      <c r="D395" s="144"/>
      <c r="E395" s="144"/>
      <c r="F395" s="144"/>
      <c r="G395" s="42"/>
      <c r="H395" s="42"/>
      <c r="I395" s="42"/>
      <c r="J395" s="42"/>
      <c r="K395" s="42"/>
      <c r="L395" s="42"/>
      <c r="M395" s="42"/>
      <c r="N395" s="43">
        <f>SUM(G395*$D$8+H395*$D$5+I395*$D$9+J395*$D$6+K395*$D$11+L395*$D$10+M395*$D$7)</f>
        <v>0</v>
      </c>
      <c r="O395" s="97" t="e">
        <f>VLOOKUP(B395,#REF!,14,0)</f>
        <v>#REF!</v>
      </c>
      <c r="P395" s="106">
        <f>SUM((((I395+L395)/1100*0.35)+(J395+M395)/12*0.35)+(K395/70)*0.3)*100</f>
        <v>0</v>
      </c>
      <c r="Q395" s="15"/>
      <c r="R395" s="15"/>
      <c r="S395" s="15"/>
      <c r="T395" s="15"/>
      <c r="U395" s="15"/>
    </row>
    <row r="396" spans="1:21" ht="15" customHeight="1">
      <c r="A396" s="41">
        <f>RANK(N396,$N$18:$N$779)</f>
        <v>170</v>
      </c>
      <c r="B396" s="144"/>
      <c r="C396" s="144"/>
      <c r="D396" s="144"/>
      <c r="E396" s="144"/>
      <c r="F396" s="144"/>
      <c r="G396" s="42"/>
      <c r="H396" s="42"/>
      <c r="I396" s="42"/>
      <c r="J396" s="42"/>
      <c r="K396" s="42"/>
      <c r="L396" s="42"/>
      <c r="M396" s="42"/>
      <c r="N396" s="43">
        <f>SUM(G396*$D$8+H396*$D$5+I396*$D$9+J396*$D$6+K396*$D$11+L396*$D$10+M396*$D$7)</f>
        <v>0</v>
      </c>
      <c r="O396" s="97" t="e">
        <f>VLOOKUP(B396,#REF!,14,0)</f>
        <v>#REF!</v>
      </c>
      <c r="P396" s="106">
        <f>SUM((((I396+L396)/1100*0.35)+(J396+M396)/12*0.35)+(K396/70)*0.3)*100</f>
        <v>0</v>
      </c>
      <c r="Q396" s="15"/>
      <c r="R396" s="15"/>
      <c r="S396" s="15"/>
      <c r="T396" s="15"/>
      <c r="U396" s="15"/>
    </row>
    <row r="397" spans="1:21" ht="15" customHeight="1">
      <c r="A397" s="41">
        <f>RANK(N397,$N$18:$N$779)</f>
        <v>170</v>
      </c>
      <c r="B397" s="144"/>
      <c r="C397" s="144"/>
      <c r="D397" s="144"/>
      <c r="E397" s="144"/>
      <c r="F397" s="144"/>
      <c r="G397" s="42"/>
      <c r="H397" s="42"/>
      <c r="I397" s="42"/>
      <c r="J397" s="42"/>
      <c r="K397" s="42"/>
      <c r="L397" s="42"/>
      <c r="M397" s="42"/>
      <c r="N397" s="43">
        <f>SUM(G397*$D$8+H397*$D$5+I397*$D$9+J397*$D$6+K397*$D$11+L397*$D$10+M397*$D$7)</f>
        <v>0</v>
      </c>
      <c r="O397" s="97" t="e">
        <f>VLOOKUP(B397,#REF!,14,0)</f>
        <v>#REF!</v>
      </c>
      <c r="P397" s="106">
        <f>SUM((((I397+L397)/1100*0.35)+(J397+M397)/12*0.35)+(K397/70)*0.3)*100</f>
        <v>0</v>
      </c>
      <c r="Q397" s="15"/>
      <c r="R397" s="15"/>
      <c r="S397" s="15"/>
      <c r="T397" s="15"/>
      <c r="U397" s="15"/>
    </row>
    <row r="398" spans="1:21" ht="15" customHeight="1">
      <c r="A398" s="41">
        <f>RANK(N398,$N$18:$N$779)</f>
        <v>170</v>
      </c>
      <c r="B398" s="144"/>
      <c r="C398" s="144"/>
      <c r="D398" s="144"/>
      <c r="E398" s="144"/>
      <c r="F398" s="144"/>
      <c r="G398" s="42"/>
      <c r="H398" s="42"/>
      <c r="I398" s="42"/>
      <c r="J398" s="42"/>
      <c r="K398" s="42"/>
      <c r="L398" s="42"/>
      <c r="M398" s="42"/>
      <c r="N398" s="43">
        <f>SUM(G398*$D$8+H398*$D$5+I398*$D$9+J398*$D$6+K398*$D$11+L398*$D$10+M398*$D$7)</f>
        <v>0</v>
      </c>
      <c r="O398" s="97" t="e">
        <f>VLOOKUP(B398,#REF!,14,0)</f>
        <v>#REF!</v>
      </c>
      <c r="P398" s="106">
        <f>SUM((((I398+L398)/1100*0.35)+(J398+M398)/12*0.35)+(K398/70)*0.3)*100</f>
        <v>0</v>
      </c>
      <c r="Q398" s="15"/>
      <c r="R398" s="15"/>
      <c r="S398" s="15"/>
      <c r="T398" s="15"/>
      <c r="U398" s="15"/>
    </row>
    <row r="399" spans="1:21" ht="15" customHeight="1">
      <c r="A399" s="41">
        <f>RANK(N399,$N$18:$N$779)</f>
        <v>170</v>
      </c>
      <c r="B399" s="144"/>
      <c r="C399" s="144"/>
      <c r="D399" s="144"/>
      <c r="E399" s="144"/>
      <c r="F399" s="144"/>
      <c r="G399" s="42"/>
      <c r="H399" s="42"/>
      <c r="I399" s="42"/>
      <c r="J399" s="42"/>
      <c r="K399" s="42"/>
      <c r="L399" s="42"/>
      <c r="M399" s="42"/>
      <c r="N399" s="43">
        <f>SUM(G399*$D$8+H399*$D$5+I399*$D$9+J399*$D$6+K399*$D$11+L399*$D$10+M399*$D$7)</f>
        <v>0</v>
      </c>
      <c r="O399" s="97" t="e">
        <f>VLOOKUP(B399,#REF!,14,0)</f>
        <v>#REF!</v>
      </c>
      <c r="P399" s="106">
        <f>SUM((((I399+L399)/1100*0.35)+(J399+M399)/12*0.35)+(K399/70)*0.3)*100</f>
        <v>0</v>
      </c>
      <c r="Q399" s="15"/>
      <c r="R399" s="15"/>
      <c r="S399" s="15"/>
      <c r="T399" s="15"/>
      <c r="U399" s="15"/>
    </row>
    <row r="400" spans="1:21" ht="15" customHeight="1">
      <c r="A400" s="41">
        <f>RANK(N400,$N$18:$N$779)</f>
        <v>170</v>
      </c>
      <c r="B400" s="144"/>
      <c r="C400" s="144"/>
      <c r="D400" s="144"/>
      <c r="E400" s="144"/>
      <c r="F400" s="144"/>
      <c r="G400" s="42"/>
      <c r="H400" s="42"/>
      <c r="I400" s="42"/>
      <c r="J400" s="42"/>
      <c r="K400" s="42"/>
      <c r="L400" s="42"/>
      <c r="M400" s="42"/>
      <c r="N400" s="43">
        <f>SUM(G400*$D$8+H400*$D$5+I400*$D$9+J400*$D$6+K400*$D$11+L400*$D$10+M400*$D$7)</f>
        <v>0</v>
      </c>
      <c r="O400" s="97" t="e">
        <f>VLOOKUP(B400,#REF!,14,0)</f>
        <v>#REF!</v>
      </c>
      <c r="P400" s="106">
        <f>SUM((((I400+L400)/1100*0.35)+(J400+M400)/12*0.35)+(K400/70)*0.3)*100</f>
        <v>0</v>
      </c>
      <c r="Q400" s="15"/>
      <c r="R400" s="15"/>
      <c r="S400" s="15"/>
      <c r="T400" s="15"/>
      <c r="U400" s="15"/>
    </row>
    <row r="401" spans="1:21" ht="15" customHeight="1">
      <c r="A401" s="41">
        <f>RANK(N401,$N$18:$N$779)</f>
        <v>170</v>
      </c>
      <c r="B401" s="146"/>
      <c r="C401" s="144"/>
      <c r="D401" s="144"/>
      <c r="E401" s="144"/>
      <c r="F401" s="144"/>
      <c r="G401" s="42"/>
      <c r="H401" s="42"/>
      <c r="I401" s="42"/>
      <c r="J401" s="42"/>
      <c r="K401" s="42"/>
      <c r="L401" s="42"/>
      <c r="M401" s="42"/>
      <c r="N401" s="43">
        <f>SUM(G401*$D$8+H401*$D$5+I401*$D$9+J401*$D$6+K401*$D$11+L401*$D$10+M401*$D$7)</f>
        <v>0</v>
      </c>
      <c r="O401" s="97" t="e">
        <f>VLOOKUP(B401,#REF!,14,0)</f>
        <v>#REF!</v>
      </c>
      <c r="P401" s="106">
        <f>SUM((((I401+L401)/1100*0.35)+(J401+M401)/12*0.35)+(K401/70)*0.3)*100</f>
        <v>0</v>
      </c>
      <c r="Q401" s="15"/>
      <c r="R401" s="15"/>
      <c r="S401" s="15"/>
      <c r="T401" s="15"/>
      <c r="U401" s="15"/>
    </row>
    <row r="402" spans="1:21" ht="15" customHeight="1">
      <c r="A402" s="41">
        <f>RANK(N402,$N$18:$N$779)</f>
        <v>170</v>
      </c>
      <c r="B402" s="146"/>
      <c r="C402" s="144"/>
      <c r="D402" s="144"/>
      <c r="E402" s="144"/>
      <c r="F402" s="144"/>
      <c r="G402" s="42"/>
      <c r="H402" s="42"/>
      <c r="I402" s="42"/>
      <c r="J402" s="42"/>
      <c r="K402" s="42"/>
      <c r="L402" s="42"/>
      <c r="M402" s="42"/>
      <c r="N402" s="43">
        <f>SUM(G402*$D$8+H402*$D$5+I402*$D$9+J402*$D$6+K402*$D$11+L402*$D$10+M402*$D$7)</f>
        <v>0</v>
      </c>
      <c r="O402" s="97" t="e">
        <f>VLOOKUP(B402,#REF!,14,0)</f>
        <v>#REF!</v>
      </c>
      <c r="P402" s="106">
        <f>SUM((((I402+L402)/1100*0.35)+(J402+M402)/12*0.35)+(K402/70)*0.3)*100</f>
        <v>0</v>
      </c>
      <c r="Q402" s="15"/>
      <c r="R402" s="15"/>
      <c r="S402" s="15"/>
      <c r="T402" s="15"/>
      <c r="U402" s="15"/>
    </row>
    <row r="403" spans="1:21" ht="15" customHeight="1">
      <c r="A403" s="41">
        <f>RANK(N403,$N$18:$N$779)</f>
        <v>170</v>
      </c>
      <c r="B403" s="146"/>
      <c r="C403" s="144"/>
      <c r="D403" s="144"/>
      <c r="E403" s="144"/>
      <c r="F403" s="144"/>
      <c r="G403" s="42"/>
      <c r="H403" s="42"/>
      <c r="I403" s="42"/>
      <c r="J403" s="42"/>
      <c r="K403" s="42"/>
      <c r="L403" s="42"/>
      <c r="M403" s="42"/>
      <c r="N403" s="43">
        <f>SUM(G403*$D$8+H403*$D$5+I403*$D$9+J403*$D$6+K403*$D$11+L403*$D$10+M403*$D$7)</f>
        <v>0</v>
      </c>
      <c r="O403" s="97" t="e">
        <f>VLOOKUP(B403,#REF!,14,0)</f>
        <v>#REF!</v>
      </c>
      <c r="P403" s="106">
        <f>SUM((((I403+L403)/1100*0.35)+(J403+M403)/12*0.35)+(K403/70)*0.3)*100</f>
        <v>0</v>
      </c>
      <c r="Q403" s="15"/>
      <c r="R403" s="15"/>
      <c r="S403" s="15"/>
      <c r="T403" s="15"/>
      <c r="U403" s="15"/>
    </row>
    <row r="404" spans="1:21" ht="15" customHeight="1">
      <c r="A404" s="41">
        <f>RANK(N404,$N$18:$N$779)</f>
        <v>170</v>
      </c>
      <c r="B404" s="146"/>
      <c r="C404" s="144"/>
      <c r="D404" s="144"/>
      <c r="E404" s="144"/>
      <c r="F404" s="144"/>
      <c r="G404" s="42"/>
      <c r="H404" s="42"/>
      <c r="I404" s="42"/>
      <c r="J404" s="42"/>
      <c r="K404" s="42"/>
      <c r="L404" s="42"/>
      <c r="M404" s="42"/>
      <c r="N404" s="43">
        <f>SUM(G404*$D$8+H404*$D$5+I404*$D$9+J404*$D$6+K404*$D$11+L404*$D$10+M404*$D$7)</f>
        <v>0</v>
      </c>
      <c r="O404" s="97" t="e">
        <f>VLOOKUP(B404,#REF!,14,0)</f>
        <v>#REF!</v>
      </c>
      <c r="P404" s="106">
        <f>SUM((((I404+L404)/1100*0.35)+(J404+M404)/12*0.35)+(K404/70)*0.3)*100</f>
        <v>0</v>
      </c>
      <c r="Q404" s="15"/>
      <c r="R404" s="15"/>
      <c r="S404" s="15"/>
      <c r="T404" s="15"/>
      <c r="U404" s="15"/>
    </row>
    <row r="405" spans="1:21" ht="15" customHeight="1">
      <c r="A405" s="41">
        <f>RANK(N405,$N$18:$N$779)</f>
        <v>170</v>
      </c>
      <c r="B405" s="146"/>
      <c r="C405" s="144"/>
      <c r="D405" s="144"/>
      <c r="E405" s="144"/>
      <c r="F405" s="144"/>
      <c r="G405" s="42"/>
      <c r="H405" s="42"/>
      <c r="I405" s="42"/>
      <c r="J405" s="42"/>
      <c r="K405" s="42"/>
      <c r="L405" s="42"/>
      <c r="M405" s="42"/>
      <c r="N405" s="43">
        <f>SUM(G405*$D$8+H405*$D$5+I405*$D$9+J405*$D$6+K405*$D$11+L405*$D$10+M405*$D$7)</f>
        <v>0</v>
      </c>
      <c r="O405" s="97" t="e">
        <f>VLOOKUP(B405,#REF!,14,0)</f>
        <v>#REF!</v>
      </c>
      <c r="P405" s="106">
        <f>SUM((((I405+L405)/1100*0.35)+(J405+M405)/12*0.35)+(K405/70)*0.3)*100</f>
        <v>0</v>
      </c>
      <c r="Q405" s="15"/>
      <c r="R405" s="15"/>
      <c r="S405" s="15"/>
      <c r="T405" s="15"/>
      <c r="U405" s="15"/>
    </row>
    <row r="406" spans="1:21" ht="15" customHeight="1">
      <c r="A406" s="41">
        <f>RANK(N406,$N$18:$N$779)</f>
        <v>170</v>
      </c>
      <c r="B406" s="146"/>
      <c r="C406" s="144"/>
      <c r="D406" s="144"/>
      <c r="E406" s="144"/>
      <c r="F406" s="144"/>
      <c r="G406" s="42"/>
      <c r="H406" s="42"/>
      <c r="I406" s="42"/>
      <c r="J406" s="42"/>
      <c r="K406" s="42"/>
      <c r="L406" s="42"/>
      <c r="M406" s="42"/>
      <c r="N406" s="43">
        <f>SUM(G406*$D$8+H406*$D$5+I406*$D$9+J406*$D$6+K406*$D$11+L406*$D$10+M406*$D$7)</f>
        <v>0</v>
      </c>
      <c r="O406" s="97" t="e">
        <f>VLOOKUP(B406,#REF!,14,0)</f>
        <v>#REF!</v>
      </c>
      <c r="P406" s="106">
        <f>SUM((((I406+L406)/1100*0.35)+(J406+M406)/12*0.35)+(K406/70)*0.3)*100</f>
        <v>0</v>
      </c>
      <c r="Q406" s="15"/>
      <c r="R406" s="15"/>
      <c r="S406" s="15"/>
      <c r="T406" s="15"/>
      <c r="U406" s="15"/>
    </row>
    <row r="407" spans="1:21" ht="15" customHeight="1">
      <c r="A407" s="41">
        <f>RANK(N407,$N$18:$N$779)</f>
        <v>170</v>
      </c>
      <c r="B407" s="146"/>
      <c r="C407" s="144"/>
      <c r="D407" s="144"/>
      <c r="E407" s="144"/>
      <c r="F407" s="144"/>
      <c r="G407" s="42"/>
      <c r="H407" s="42"/>
      <c r="I407" s="42"/>
      <c r="J407" s="42"/>
      <c r="K407" s="42"/>
      <c r="L407" s="42"/>
      <c r="M407" s="42"/>
      <c r="N407" s="43">
        <f>SUM(G407*$D$8+H407*$D$5+I407*$D$9+J407*$D$6+K407*$D$11+L407*$D$10+M407*$D$7)</f>
        <v>0</v>
      </c>
      <c r="O407" s="97" t="e">
        <f>VLOOKUP(B407,#REF!,14,0)</f>
        <v>#REF!</v>
      </c>
      <c r="P407" s="106">
        <f>SUM((((I407+L407)/1100*0.35)+(J407+M407)/12*0.35)+(K407/70)*0.3)*100</f>
        <v>0</v>
      </c>
      <c r="Q407" s="15"/>
      <c r="R407" s="15"/>
      <c r="S407" s="15"/>
      <c r="T407" s="15"/>
      <c r="U407" s="15"/>
    </row>
    <row r="408" spans="1:21" ht="15" customHeight="1">
      <c r="A408" s="41">
        <f>RANK(N408,$N$18:$N$779)</f>
        <v>170</v>
      </c>
      <c r="B408" s="143"/>
      <c r="C408" s="144"/>
      <c r="D408" s="144"/>
      <c r="E408" s="144"/>
      <c r="F408" s="144"/>
      <c r="G408" s="42"/>
      <c r="H408" s="42"/>
      <c r="I408" s="42"/>
      <c r="J408" s="42"/>
      <c r="K408" s="42"/>
      <c r="L408" s="42"/>
      <c r="M408" s="42"/>
      <c r="N408" s="43">
        <f>SUM(G408*$D$8+H408*$D$5+I408*$D$9+J408*$D$6+K408*$D$11+L408*$D$10+M408*$D$7)</f>
        <v>0</v>
      </c>
      <c r="O408" s="97" t="e">
        <f>VLOOKUP(B408,#REF!,14,0)</f>
        <v>#REF!</v>
      </c>
      <c r="P408" s="106">
        <f>SUM((((I408+L408)/1100*0.35)+(J408+M408)/12*0.35)+(K408/70)*0.3)*100</f>
        <v>0</v>
      </c>
      <c r="Q408" s="15"/>
      <c r="R408" s="15"/>
      <c r="S408" s="15"/>
      <c r="T408" s="15"/>
      <c r="U408" s="15"/>
    </row>
    <row r="409" spans="1:21" ht="15" customHeight="1">
      <c r="A409" s="41">
        <f>RANK(N409,$N$18:$N$779)</f>
        <v>170</v>
      </c>
      <c r="B409" s="144"/>
      <c r="C409" s="144"/>
      <c r="D409" s="144"/>
      <c r="E409" s="144"/>
      <c r="F409" s="144"/>
      <c r="G409" s="42"/>
      <c r="H409" s="42"/>
      <c r="I409" s="42"/>
      <c r="J409" s="42"/>
      <c r="K409" s="42"/>
      <c r="L409" s="42"/>
      <c r="M409" s="42"/>
      <c r="N409" s="43">
        <f>SUM(G409*$D$8+H409*$D$5+I409*$D$9+J409*$D$6+K409*$D$11+L409*$D$10+M409*$D$7)</f>
        <v>0</v>
      </c>
      <c r="O409" s="97" t="e">
        <f>VLOOKUP(B409,#REF!,14,0)</f>
        <v>#REF!</v>
      </c>
      <c r="P409" s="106">
        <f>SUM((((I409+L409)/1100*0.35)+(J409+M409)/12*0.35)+(K409/70)*0.3)*100</f>
        <v>0</v>
      </c>
      <c r="Q409" s="15"/>
      <c r="R409" s="15"/>
      <c r="S409" s="15"/>
      <c r="T409" s="15"/>
      <c r="U409" s="15"/>
    </row>
    <row r="410" spans="1:21" ht="15" customHeight="1">
      <c r="A410" s="41">
        <f>RANK(N410,$N$18:$N$779)</f>
        <v>170</v>
      </c>
      <c r="B410" s="144"/>
      <c r="C410" s="144"/>
      <c r="D410" s="144"/>
      <c r="E410" s="144"/>
      <c r="F410" s="144"/>
      <c r="G410" s="42"/>
      <c r="H410" s="42"/>
      <c r="I410" s="42"/>
      <c r="J410" s="42"/>
      <c r="K410" s="42"/>
      <c r="L410" s="42"/>
      <c r="M410" s="42"/>
      <c r="N410" s="43">
        <f>SUM(G410*$D$8+H410*$D$5+I410*$D$9+J410*$D$6+K410*$D$11+L410*$D$10+M410*$D$7)</f>
        <v>0</v>
      </c>
      <c r="O410" s="97" t="e">
        <f>VLOOKUP(B410,#REF!,14,0)</f>
        <v>#REF!</v>
      </c>
      <c r="P410" s="106">
        <f>SUM((((I410+L410)/1100*0.35)+(J410+M410)/12*0.35)+(K410/70)*0.3)*100</f>
        <v>0</v>
      </c>
      <c r="Q410" s="15"/>
      <c r="R410" s="15"/>
      <c r="S410" s="15"/>
      <c r="T410" s="15"/>
      <c r="U410" s="15"/>
    </row>
    <row r="411" spans="1:21" ht="15" customHeight="1">
      <c r="A411" s="41">
        <f>RANK(N411,$N$18:$N$779)</f>
        <v>170</v>
      </c>
      <c r="B411" s="146"/>
      <c r="C411" s="144"/>
      <c r="D411" s="144"/>
      <c r="E411" s="144"/>
      <c r="F411" s="144"/>
      <c r="G411" s="42"/>
      <c r="H411" s="42"/>
      <c r="I411" s="42"/>
      <c r="J411" s="42"/>
      <c r="K411" s="42"/>
      <c r="L411" s="42"/>
      <c r="M411" s="42"/>
      <c r="N411" s="43">
        <f>SUM(G411*$D$8+H411*$D$5+I411*$D$9+J411*$D$6+K411*$D$11+L411*$D$10+M411*$D$7)</f>
        <v>0</v>
      </c>
      <c r="O411" s="97" t="e">
        <f>VLOOKUP(B411,#REF!,14,0)</f>
        <v>#REF!</v>
      </c>
      <c r="P411" s="106">
        <f>SUM((((I411+L411)/1100*0.35)+(J411+M411)/12*0.35)+(K411/70)*0.3)*100</f>
        <v>0</v>
      </c>
      <c r="Q411" s="15"/>
      <c r="R411" s="15"/>
      <c r="S411" s="15"/>
      <c r="T411" s="15"/>
      <c r="U411" s="15"/>
    </row>
    <row r="412" spans="1:21" ht="15" customHeight="1">
      <c r="A412" s="41">
        <f>RANK(N412,$N$18:$N$779)</f>
        <v>170</v>
      </c>
      <c r="B412" s="146"/>
      <c r="C412" s="144"/>
      <c r="D412" s="144"/>
      <c r="E412" s="144"/>
      <c r="F412" s="144"/>
      <c r="G412" s="42"/>
      <c r="H412" s="42"/>
      <c r="I412" s="42"/>
      <c r="J412" s="42"/>
      <c r="K412" s="42"/>
      <c r="L412" s="42"/>
      <c r="M412" s="42"/>
      <c r="N412" s="43">
        <f>SUM(G412*$D$8+H412*$D$5+I412*$D$9+J412*$D$6+K412*$D$11+L412*$D$10+M412*$D$7)</f>
        <v>0</v>
      </c>
      <c r="O412" s="97" t="e">
        <f>VLOOKUP(B412,#REF!,14,0)</f>
        <v>#REF!</v>
      </c>
      <c r="P412" s="106">
        <f>SUM((((I412+L412)/1100*0.35)+(J412+M412)/12*0.35)+(K412/70)*0.3)*100</f>
        <v>0</v>
      </c>
      <c r="Q412" s="15"/>
      <c r="R412" s="15"/>
      <c r="S412" s="15"/>
      <c r="T412" s="15"/>
      <c r="U412" s="15"/>
    </row>
    <row r="413" spans="1:21" ht="15" customHeight="1">
      <c r="A413" s="41">
        <f>RANK(N413,$N$18:$N$779)</f>
        <v>170</v>
      </c>
      <c r="B413" s="143"/>
      <c r="C413" s="144"/>
      <c r="D413" s="144"/>
      <c r="E413" s="144"/>
      <c r="F413" s="144"/>
      <c r="G413" s="42"/>
      <c r="H413" s="42"/>
      <c r="I413" s="42"/>
      <c r="J413" s="42"/>
      <c r="K413" s="42"/>
      <c r="L413" s="42"/>
      <c r="M413" s="42"/>
      <c r="N413" s="43">
        <f>SUM(G413*$D$8+H413*$D$5+I413*$D$9+J413*$D$6+K413*$D$11+L413*$D$10+M413*$D$7)</f>
        <v>0</v>
      </c>
      <c r="O413" s="97" t="e">
        <f>VLOOKUP(B413,#REF!,14,0)</f>
        <v>#REF!</v>
      </c>
      <c r="P413" s="106">
        <f>SUM((((I413+L413)/1100*0.35)+(J413+M413)/12*0.35)+(K413/70)*0.3)*100</f>
        <v>0</v>
      </c>
      <c r="Q413" s="15"/>
      <c r="R413" s="15"/>
      <c r="S413" s="15"/>
      <c r="T413" s="15"/>
      <c r="U413" s="15"/>
    </row>
    <row r="414" spans="1:21" ht="15" customHeight="1">
      <c r="A414" s="41">
        <f>RANK(N414,$N$18:$N$779)</f>
        <v>170</v>
      </c>
      <c r="B414" s="143"/>
      <c r="C414" s="144"/>
      <c r="D414" s="144"/>
      <c r="E414" s="144"/>
      <c r="F414" s="144"/>
      <c r="G414" s="42"/>
      <c r="H414" s="42"/>
      <c r="I414" s="42"/>
      <c r="J414" s="42"/>
      <c r="K414" s="42"/>
      <c r="L414" s="42"/>
      <c r="M414" s="42"/>
      <c r="N414" s="43">
        <f>SUM(G414*$D$8+H414*$D$5+I414*$D$9+J414*$D$6+K414*$D$11+L414*$D$10+M414*$D$7)</f>
        <v>0</v>
      </c>
      <c r="O414" s="97" t="e">
        <f>VLOOKUP(B414,#REF!,14,0)</f>
        <v>#REF!</v>
      </c>
      <c r="P414" s="106">
        <f>SUM((((I414+L414)/1100*0.35)+(J414+M414)/12*0.35)+(K414/70)*0.3)*100</f>
        <v>0</v>
      </c>
      <c r="Q414" s="15"/>
      <c r="R414" s="15"/>
      <c r="S414" s="15"/>
      <c r="T414" s="15"/>
      <c r="U414" s="15"/>
    </row>
    <row r="415" spans="1:21" ht="15" customHeight="1">
      <c r="A415" s="41">
        <f>RANK(N415,$N$18:$N$779)</f>
        <v>170</v>
      </c>
      <c r="B415" s="146"/>
      <c r="C415" s="144"/>
      <c r="D415" s="144"/>
      <c r="E415" s="144"/>
      <c r="F415" s="144"/>
      <c r="G415" s="42"/>
      <c r="H415" s="42"/>
      <c r="I415" s="42"/>
      <c r="J415" s="42"/>
      <c r="K415" s="42"/>
      <c r="L415" s="42"/>
      <c r="M415" s="42"/>
      <c r="N415" s="43">
        <f>SUM(G415*$D$8+H415*$D$5+I415*$D$9+J415*$D$6+K415*$D$11+L415*$D$10+M415*$D$7)</f>
        <v>0</v>
      </c>
      <c r="O415" s="97" t="e">
        <f>VLOOKUP(B415,#REF!,14,0)</f>
        <v>#REF!</v>
      </c>
      <c r="P415" s="106">
        <f>SUM((((I415+L415)/1100*0.35)+(J415+M415)/12*0.35)+(K415/70)*0.3)*100</f>
        <v>0</v>
      </c>
      <c r="Q415" s="15"/>
      <c r="R415" s="15"/>
      <c r="S415" s="15"/>
      <c r="T415" s="15"/>
      <c r="U415" s="15"/>
    </row>
    <row r="416" spans="1:21" ht="15" customHeight="1">
      <c r="A416" s="41">
        <f>RANK(N416,$N$18:$N$779)</f>
        <v>170</v>
      </c>
      <c r="B416" s="146"/>
      <c r="C416" s="144"/>
      <c r="D416" s="144"/>
      <c r="E416" s="144"/>
      <c r="F416" s="144"/>
      <c r="G416" s="42"/>
      <c r="H416" s="42"/>
      <c r="I416" s="42"/>
      <c r="J416" s="42"/>
      <c r="K416" s="42"/>
      <c r="L416" s="42"/>
      <c r="M416" s="42"/>
      <c r="N416" s="43">
        <f>SUM(G416*$D$8+H416*$D$5+I416*$D$9+J416*$D$6+K416*$D$11+L416*$D$10+M416*$D$7)</f>
        <v>0</v>
      </c>
      <c r="O416" s="97" t="e">
        <f>VLOOKUP(B416,#REF!,14,0)</f>
        <v>#REF!</v>
      </c>
      <c r="P416" s="106">
        <f>SUM((((I416+L416)/1100*0.35)+(J416+M416)/12*0.35)+(K416/70)*0.3)*100</f>
        <v>0</v>
      </c>
      <c r="Q416" s="15"/>
      <c r="R416" s="15"/>
      <c r="S416" s="15"/>
      <c r="T416" s="15"/>
      <c r="U416" s="15"/>
    </row>
    <row r="417" spans="1:21" ht="15" customHeight="1">
      <c r="A417" s="41">
        <f>RANK(N417,$N$18:$N$779)</f>
        <v>170</v>
      </c>
      <c r="B417" s="146"/>
      <c r="C417" s="144"/>
      <c r="D417" s="144"/>
      <c r="E417" s="144"/>
      <c r="F417" s="144"/>
      <c r="G417" s="42"/>
      <c r="H417" s="42"/>
      <c r="I417" s="42"/>
      <c r="J417" s="42"/>
      <c r="K417" s="42"/>
      <c r="L417" s="42"/>
      <c r="M417" s="42"/>
      <c r="N417" s="43">
        <f>SUM(G417*$D$8+H417*$D$5+I417*$D$9+J417*$D$6+K417*$D$11+L417*$D$10+M417*$D$7)</f>
        <v>0</v>
      </c>
      <c r="O417" s="97" t="e">
        <f>VLOOKUP(B417,#REF!,14,0)</f>
        <v>#REF!</v>
      </c>
      <c r="P417" s="106">
        <f>SUM((((I417+L417)/1100*0.35)+(J417+M417)/12*0.35)+(K417/70)*0.3)*100</f>
        <v>0</v>
      </c>
      <c r="Q417" s="15"/>
      <c r="R417" s="15"/>
      <c r="S417" s="15"/>
      <c r="T417" s="15"/>
      <c r="U417" s="15"/>
    </row>
    <row r="418" spans="1:21" ht="15" customHeight="1">
      <c r="A418" s="41">
        <f>RANK(N418,$N$18:$N$779)</f>
        <v>170</v>
      </c>
      <c r="B418" s="143"/>
      <c r="C418" s="144"/>
      <c r="D418" s="144"/>
      <c r="E418" s="144"/>
      <c r="F418" s="144"/>
      <c r="G418" s="42"/>
      <c r="H418" s="42"/>
      <c r="I418" s="42"/>
      <c r="J418" s="42"/>
      <c r="K418" s="42"/>
      <c r="L418" s="42"/>
      <c r="M418" s="42"/>
      <c r="N418" s="43">
        <f>SUM(G418*$D$8+H418*$D$5+I418*$D$9+J418*$D$6+K418*$D$11+L418*$D$10+M418*$D$7)</f>
        <v>0</v>
      </c>
      <c r="O418" s="97" t="e">
        <f>VLOOKUP(B418,#REF!,14,0)</f>
        <v>#REF!</v>
      </c>
      <c r="P418" s="106">
        <f>SUM((((I418+L418)/1100*0.35)+(J418+M418)/12*0.35)+(K418/70)*0.3)*100</f>
        <v>0</v>
      </c>
      <c r="Q418" s="15"/>
      <c r="R418" s="15"/>
      <c r="S418" s="15"/>
      <c r="T418" s="15"/>
      <c r="U418" s="15"/>
    </row>
    <row r="419" spans="1:21" ht="15" customHeight="1">
      <c r="A419" s="41">
        <f>RANK(N419,$N$18:$N$779)</f>
        <v>170</v>
      </c>
      <c r="B419" s="146"/>
      <c r="C419" s="144"/>
      <c r="D419" s="144"/>
      <c r="E419" s="144"/>
      <c r="F419" s="144"/>
      <c r="G419" s="42"/>
      <c r="H419" s="42"/>
      <c r="I419" s="42"/>
      <c r="J419" s="42"/>
      <c r="K419" s="42"/>
      <c r="L419" s="42"/>
      <c r="M419" s="42"/>
      <c r="N419" s="43">
        <f>SUM(G419*$D$8+H419*$D$5+I419*$D$9+J419*$D$6+K419*$D$11+L419*$D$10+M419*$D$7)</f>
        <v>0</v>
      </c>
      <c r="O419" s="97" t="e">
        <f>VLOOKUP(B419,#REF!,14,0)</f>
        <v>#REF!</v>
      </c>
      <c r="P419" s="106">
        <f>SUM((((I419+L419)/1100*0.35)+(J419+M419)/12*0.35)+(K419/70)*0.3)*100</f>
        <v>0</v>
      </c>
      <c r="Q419" s="15"/>
      <c r="R419" s="15"/>
      <c r="S419" s="15"/>
      <c r="T419" s="15"/>
      <c r="U419" s="15"/>
    </row>
    <row r="420" spans="1:21" ht="15" customHeight="1">
      <c r="A420" s="41">
        <f>RANK(N420,$N$18:$N$779)</f>
        <v>170</v>
      </c>
      <c r="B420" s="146"/>
      <c r="C420" s="144"/>
      <c r="D420" s="144"/>
      <c r="E420" s="144"/>
      <c r="F420" s="144"/>
      <c r="G420" s="42"/>
      <c r="H420" s="42"/>
      <c r="I420" s="42"/>
      <c r="J420" s="42"/>
      <c r="K420" s="42"/>
      <c r="L420" s="42"/>
      <c r="M420" s="42"/>
      <c r="N420" s="43">
        <f>SUM(G420*$D$8+H420*$D$5+I420*$D$9+J420*$D$6+K420*$D$11+L420*$D$10+M420*$D$7)</f>
        <v>0</v>
      </c>
      <c r="O420" s="97" t="e">
        <f>VLOOKUP(B420,#REF!,14,0)</f>
        <v>#REF!</v>
      </c>
      <c r="P420" s="106">
        <f>SUM((((I420+L420)/1100*0.35)+(J420+M420)/12*0.35)+(K420/70)*0.3)*100</f>
        <v>0</v>
      </c>
      <c r="Q420" s="15"/>
      <c r="R420" s="15"/>
      <c r="S420" s="15"/>
      <c r="T420" s="15"/>
      <c r="U420" s="15"/>
    </row>
    <row r="421" spans="1:21" ht="15" customHeight="1">
      <c r="A421" s="41">
        <f>RANK(N421,$N$18:$N$779)</f>
        <v>170</v>
      </c>
      <c r="B421" s="146"/>
      <c r="C421" s="144"/>
      <c r="D421" s="144"/>
      <c r="E421" s="144"/>
      <c r="F421" s="144"/>
      <c r="G421" s="42"/>
      <c r="H421" s="42"/>
      <c r="I421" s="42"/>
      <c r="J421" s="42"/>
      <c r="K421" s="42"/>
      <c r="L421" s="42"/>
      <c r="M421" s="42"/>
      <c r="N421" s="43">
        <f>SUM(G421*$D$8+H421*$D$5+I421*$D$9+J421*$D$6+K421*$D$11+L421*$D$10+M421*$D$7)</f>
        <v>0</v>
      </c>
      <c r="O421" s="97" t="e">
        <f>VLOOKUP(B421,#REF!,14,0)</f>
        <v>#REF!</v>
      </c>
      <c r="P421" s="106">
        <f>SUM((((I421+L421)/1100*0.35)+(J421+M421)/12*0.35)+(K421/70)*0.3)*100</f>
        <v>0</v>
      </c>
      <c r="Q421" s="15"/>
      <c r="R421" s="15"/>
      <c r="S421" s="15"/>
      <c r="T421" s="15"/>
      <c r="U421" s="15"/>
    </row>
    <row r="422" spans="1:21" ht="15" customHeight="1">
      <c r="A422" s="41">
        <f>RANK(N422,$N$18:$N$779)</f>
        <v>170</v>
      </c>
      <c r="B422" s="146"/>
      <c r="C422" s="144"/>
      <c r="D422" s="144"/>
      <c r="E422" s="144"/>
      <c r="F422" s="144"/>
      <c r="G422" s="42"/>
      <c r="H422" s="42"/>
      <c r="I422" s="42"/>
      <c r="J422" s="42"/>
      <c r="K422" s="42"/>
      <c r="L422" s="42"/>
      <c r="M422" s="42"/>
      <c r="N422" s="43">
        <f>SUM(G422*$D$8+H422*$D$5+I422*$D$9+J422*$D$6+K422*$D$11+L422*$D$10+M422*$D$7)</f>
        <v>0</v>
      </c>
      <c r="O422" s="97" t="e">
        <f>VLOOKUP(B422,#REF!,14,0)</f>
        <v>#REF!</v>
      </c>
      <c r="P422" s="106">
        <f>SUM((((I422+L422)/1100*0.35)+(J422+M422)/12*0.35)+(K422/70)*0.3)*100</f>
        <v>0</v>
      </c>
      <c r="Q422" s="15"/>
      <c r="R422" s="15"/>
      <c r="S422" s="15"/>
      <c r="T422" s="15"/>
      <c r="U422" s="15"/>
    </row>
    <row r="423" spans="1:21" ht="15" customHeight="1">
      <c r="A423" s="41">
        <f>RANK(N423,$N$18:$N$779)</f>
        <v>170</v>
      </c>
      <c r="B423" s="146"/>
      <c r="C423" s="144"/>
      <c r="D423" s="144"/>
      <c r="E423" s="144"/>
      <c r="F423" s="144"/>
      <c r="G423" s="42"/>
      <c r="H423" s="42"/>
      <c r="I423" s="42"/>
      <c r="J423" s="42"/>
      <c r="K423" s="42"/>
      <c r="L423" s="42"/>
      <c r="M423" s="42"/>
      <c r="N423" s="43">
        <f>SUM(G423*$D$8+H423*$D$5+I423*$D$9+J423*$D$6+K423*$D$11+L423*$D$10+M423*$D$7)</f>
        <v>0</v>
      </c>
      <c r="O423" s="97" t="e">
        <f>VLOOKUP(B423,#REF!,14,0)</f>
        <v>#REF!</v>
      </c>
      <c r="P423" s="106">
        <f>SUM((((I423+L423)/1100*0.35)+(J423+M423)/12*0.35)+(K423/70)*0.3)*100</f>
        <v>0</v>
      </c>
      <c r="Q423" s="15"/>
      <c r="R423" s="15"/>
      <c r="S423" s="15"/>
      <c r="T423" s="15"/>
      <c r="U423" s="15"/>
    </row>
    <row r="424" spans="1:21" ht="15" customHeight="1">
      <c r="A424" s="41">
        <f>RANK(N424,$N$18:$N$779)</f>
        <v>170</v>
      </c>
      <c r="B424" s="146"/>
      <c r="C424" s="144"/>
      <c r="D424" s="144"/>
      <c r="E424" s="144"/>
      <c r="F424" s="144"/>
      <c r="G424" s="42"/>
      <c r="H424" s="42"/>
      <c r="I424" s="42"/>
      <c r="J424" s="42"/>
      <c r="K424" s="42"/>
      <c r="L424" s="42"/>
      <c r="M424" s="42"/>
      <c r="N424" s="43">
        <f>SUM(G424*$D$8+H424*$D$5+I424*$D$9+J424*$D$6+K424*$D$11+L424*$D$10+M424*$D$7)</f>
        <v>0</v>
      </c>
      <c r="O424" s="97" t="e">
        <f>VLOOKUP(B424,#REF!,14,0)</f>
        <v>#REF!</v>
      </c>
      <c r="P424" s="106">
        <f>SUM((((I424+L424)/1100*0.35)+(J424+M424)/12*0.35)+(K424/70)*0.3)*100</f>
        <v>0</v>
      </c>
      <c r="Q424" s="15"/>
      <c r="R424" s="15"/>
      <c r="S424" s="15"/>
      <c r="T424" s="15"/>
      <c r="U424" s="15"/>
    </row>
    <row r="425" spans="1:21" ht="15" customHeight="1">
      <c r="A425" s="41">
        <f>RANK(N425,$N$18:$N$779)</f>
        <v>170</v>
      </c>
      <c r="B425" s="143"/>
      <c r="C425" s="144"/>
      <c r="D425" s="144"/>
      <c r="E425" s="144"/>
      <c r="F425" s="144"/>
      <c r="G425" s="42"/>
      <c r="H425" s="42"/>
      <c r="I425" s="42"/>
      <c r="J425" s="42"/>
      <c r="K425" s="42"/>
      <c r="L425" s="42"/>
      <c r="M425" s="42"/>
      <c r="N425" s="43">
        <f>SUM(G425*$D$8+H425*$D$5+I425*$D$9+J425*$D$6+K425*$D$11+L425*$D$10+M425*$D$7)</f>
        <v>0</v>
      </c>
      <c r="O425" s="97" t="e">
        <f>VLOOKUP(B425,#REF!,14,0)</f>
        <v>#REF!</v>
      </c>
      <c r="P425" s="106">
        <f>SUM((((I425+L425)/1100*0.35)+(J425+M425)/12*0.35)+(K425/70)*0.3)*100</f>
        <v>0</v>
      </c>
      <c r="Q425" s="15"/>
      <c r="R425" s="15"/>
      <c r="S425" s="15"/>
      <c r="T425" s="15"/>
      <c r="U425" s="15"/>
    </row>
    <row r="426" spans="1:21" ht="15" customHeight="1">
      <c r="A426" s="41">
        <f>RANK(N426,$N$18:$N$779)</f>
        <v>170</v>
      </c>
      <c r="B426" s="143"/>
      <c r="C426" s="144"/>
      <c r="D426" s="144"/>
      <c r="E426" s="144"/>
      <c r="F426" s="144"/>
      <c r="G426" s="42"/>
      <c r="H426" s="42"/>
      <c r="I426" s="42"/>
      <c r="J426" s="42"/>
      <c r="K426" s="42"/>
      <c r="L426" s="42"/>
      <c r="M426" s="42"/>
      <c r="N426" s="43">
        <f>SUM(G426*$D$8+H426*$D$5+I426*$D$9+J426*$D$6+K426*$D$11+L426*$D$10+M426*$D$7)</f>
        <v>0</v>
      </c>
      <c r="O426" s="97" t="e">
        <f>VLOOKUP(B426,#REF!,14,0)</f>
        <v>#REF!</v>
      </c>
      <c r="P426" s="106">
        <f>SUM((((I426+L426)/1100*0.35)+(J426+M426)/12*0.35)+(K426/70)*0.3)*100</f>
        <v>0</v>
      </c>
      <c r="Q426" s="15"/>
      <c r="R426" s="15"/>
      <c r="S426" s="15"/>
      <c r="T426" s="15"/>
      <c r="U426" s="15"/>
    </row>
    <row r="427" spans="1:21" ht="15" customHeight="1">
      <c r="A427" s="41">
        <f>RANK(N427,$N$18:$N$779)</f>
        <v>170</v>
      </c>
      <c r="B427" s="143"/>
      <c r="C427" s="144"/>
      <c r="D427" s="144"/>
      <c r="E427" s="144"/>
      <c r="F427" s="144"/>
      <c r="G427" s="42"/>
      <c r="H427" s="42"/>
      <c r="I427" s="42"/>
      <c r="J427" s="42"/>
      <c r="K427" s="42"/>
      <c r="L427" s="42"/>
      <c r="M427" s="42"/>
      <c r="N427" s="43">
        <f>SUM(G427*$D$8+H427*$D$5+I427*$D$9+J427*$D$6+K427*$D$11+L427*$D$10+M427*$D$7)</f>
        <v>0</v>
      </c>
      <c r="O427" s="97" t="e">
        <f>VLOOKUP(B427,#REF!,14,0)</f>
        <v>#REF!</v>
      </c>
      <c r="P427" s="106">
        <f>SUM((((I427+L427)/1100*0.35)+(J427+M427)/12*0.35)+(K427/70)*0.3)*100</f>
        <v>0</v>
      </c>
      <c r="Q427" s="15"/>
      <c r="R427" s="15"/>
      <c r="S427" s="15"/>
      <c r="T427" s="15"/>
      <c r="U427" s="15"/>
    </row>
    <row r="428" spans="1:21" ht="15" customHeight="1">
      <c r="A428" s="41">
        <f>RANK(N428,$N$18:$N$779)</f>
        <v>170</v>
      </c>
      <c r="B428" s="143"/>
      <c r="C428" s="144"/>
      <c r="D428" s="144"/>
      <c r="E428" s="144"/>
      <c r="F428" s="144"/>
      <c r="G428" s="42"/>
      <c r="H428" s="42"/>
      <c r="I428" s="42"/>
      <c r="J428" s="42"/>
      <c r="K428" s="42"/>
      <c r="L428" s="42"/>
      <c r="M428" s="42"/>
      <c r="N428" s="43">
        <f>SUM(G428*$D$8+H428*$D$5+I428*$D$9+J428*$D$6+K428*$D$11+L428*$D$10+M428*$D$7)</f>
        <v>0</v>
      </c>
      <c r="O428" s="97" t="e">
        <f>VLOOKUP(B428,#REF!,14,0)</f>
        <v>#REF!</v>
      </c>
      <c r="P428" s="106">
        <f>SUM((((I428+L428)/1100*0.35)+(J428+M428)/12*0.35)+(K428/70)*0.3)*100</f>
        <v>0</v>
      </c>
      <c r="Q428" s="15"/>
      <c r="R428" s="15"/>
      <c r="S428" s="15"/>
      <c r="T428" s="15"/>
      <c r="U428" s="15"/>
    </row>
    <row r="429" spans="1:21" ht="15" customHeight="1">
      <c r="A429" s="41">
        <f>RANK(N429,$N$18:$N$779)</f>
        <v>170</v>
      </c>
      <c r="B429" s="143"/>
      <c r="C429" s="144"/>
      <c r="D429" s="144"/>
      <c r="E429" s="144"/>
      <c r="F429" s="144"/>
      <c r="G429" s="42"/>
      <c r="H429" s="42"/>
      <c r="I429" s="42"/>
      <c r="J429" s="42"/>
      <c r="K429" s="42"/>
      <c r="L429" s="42"/>
      <c r="M429" s="42"/>
      <c r="N429" s="43">
        <f>SUM(G429*$D$8+H429*$D$5+I429*$D$9+J429*$D$6+K429*$D$11+L429*$D$10+M429*$D$7)</f>
        <v>0</v>
      </c>
      <c r="O429" s="97" t="e">
        <f>VLOOKUP(B429,#REF!,14,0)</f>
        <v>#REF!</v>
      </c>
      <c r="P429" s="106">
        <f>SUM((((I429+L429)/1100*0.35)+(J429+M429)/12*0.35)+(K429/70)*0.3)*100</f>
        <v>0</v>
      </c>
      <c r="Q429" s="15"/>
      <c r="R429" s="15"/>
      <c r="S429" s="15"/>
      <c r="T429" s="15"/>
      <c r="U429" s="15"/>
    </row>
    <row r="430" spans="1:21" ht="15" customHeight="1">
      <c r="A430" s="41">
        <f>RANK(N430,$N$18:$N$779)</f>
        <v>170</v>
      </c>
      <c r="B430" s="143"/>
      <c r="C430" s="144"/>
      <c r="D430" s="144"/>
      <c r="E430" s="144"/>
      <c r="F430" s="144"/>
      <c r="G430" s="42"/>
      <c r="H430" s="42"/>
      <c r="I430" s="42"/>
      <c r="J430" s="42"/>
      <c r="K430" s="42"/>
      <c r="L430" s="42"/>
      <c r="M430" s="42"/>
      <c r="N430" s="43">
        <f>SUM(G430*$D$8+H430*$D$5+I430*$D$9+J430*$D$6+K430*$D$11+L430*$D$10+M430*$D$7)</f>
        <v>0</v>
      </c>
      <c r="O430" s="97" t="e">
        <f>VLOOKUP(B430,#REF!,14,0)</f>
        <v>#REF!</v>
      </c>
      <c r="P430" s="106">
        <f>SUM((((I430+L430)/1100*0.35)+(J430+M430)/12*0.35)+(K430/70)*0.3)*100</f>
        <v>0</v>
      </c>
      <c r="Q430" s="15"/>
      <c r="R430" s="15"/>
      <c r="S430" s="15"/>
      <c r="T430" s="15"/>
      <c r="U430" s="15"/>
    </row>
    <row r="431" spans="1:21" ht="15" customHeight="1">
      <c r="A431" s="41">
        <f>RANK(N431,$N$18:$N$779)</f>
        <v>170</v>
      </c>
      <c r="B431" s="153"/>
      <c r="C431" s="144"/>
      <c r="D431" s="144"/>
      <c r="E431" s="144"/>
      <c r="F431" s="144"/>
      <c r="G431" s="42"/>
      <c r="H431" s="42"/>
      <c r="I431" s="42"/>
      <c r="J431" s="42"/>
      <c r="K431" s="42"/>
      <c r="L431" s="42"/>
      <c r="M431" s="42"/>
      <c r="N431" s="43">
        <f>SUM(G431*$D$8+H431*$D$5+I431*$D$9+J431*$D$6+K431*$D$11+L431*$D$10+M431*$D$7)</f>
        <v>0</v>
      </c>
      <c r="O431" s="97" t="e">
        <f>VLOOKUP(B431,#REF!,14,0)</f>
        <v>#REF!</v>
      </c>
      <c r="P431" s="106">
        <f>SUM((((I431+L431)/1100*0.35)+(J431+M431)/12*0.35)+(K431/70)*0.3)*100</f>
        <v>0</v>
      </c>
      <c r="Q431" s="15"/>
      <c r="R431" s="15"/>
      <c r="S431" s="15"/>
      <c r="T431" s="15"/>
      <c r="U431" s="15"/>
    </row>
    <row r="432" spans="1:21" ht="15" customHeight="1">
      <c r="A432" s="41">
        <f>RANK(N432,$N$18:$N$779)</f>
        <v>170</v>
      </c>
      <c r="B432" s="153"/>
      <c r="C432" s="144"/>
      <c r="D432" s="144"/>
      <c r="E432" s="144"/>
      <c r="F432" s="144"/>
      <c r="G432" s="42"/>
      <c r="H432" s="42"/>
      <c r="I432" s="42"/>
      <c r="J432" s="42"/>
      <c r="K432" s="42"/>
      <c r="L432" s="42"/>
      <c r="M432" s="42"/>
      <c r="N432" s="43">
        <f>SUM(G432*$D$8+H432*$D$5+I432*$D$9+J432*$D$6+K432*$D$11+L432*$D$10+M432*$D$7)</f>
        <v>0</v>
      </c>
      <c r="O432" s="97" t="e">
        <f>VLOOKUP(B432,#REF!,14,0)</f>
        <v>#REF!</v>
      </c>
      <c r="P432" s="106">
        <f>SUM((((I432+L432)/1100*0.35)+(J432+M432)/12*0.35)+(K432/70)*0.3)*100</f>
        <v>0</v>
      </c>
      <c r="Q432" s="15"/>
      <c r="R432" s="15"/>
      <c r="S432" s="15"/>
      <c r="T432" s="15"/>
      <c r="U432" s="15"/>
    </row>
    <row r="433" spans="1:21" ht="15" customHeight="1">
      <c r="A433" s="41">
        <f>RANK(N433,$N$18:$N$779)</f>
        <v>170</v>
      </c>
      <c r="B433" s="153"/>
      <c r="C433" s="144"/>
      <c r="D433" s="144"/>
      <c r="E433" s="144"/>
      <c r="F433" s="144"/>
      <c r="G433" s="42"/>
      <c r="H433" s="42"/>
      <c r="I433" s="42"/>
      <c r="J433" s="42"/>
      <c r="K433" s="42"/>
      <c r="L433" s="42"/>
      <c r="M433" s="42"/>
      <c r="N433" s="43">
        <f>SUM(G433*$D$8+H433*$D$5+I433*$D$9+J433*$D$6+K433*$D$11+L433*$D$10+M433*$D$7)</f>
        <v>0</v>
      </c>
      <c r="O433" s="97" t="e">
        <f>VLOOKUP(B433,#REF!,14,0)</f>
        <v>#REF!</v>
      </c>
      <c r="P433" s="106">
        <f>SUM((((I433+L433)/1100*0.35)+(J433+M433)/12*0.35)+(K433/70)*0.3)*100</f>
        <v>0</v>
      </c>
      <c r="Q433" s="15"/>
      <c r="R433" s="15"/>
      <c r="S433" s="15"/>
      <c r="T433" s="15"/>
      <c r="U433" s="15"/>
    </row>
    <row r="434" spans="1:21" ht="15" customHeight="1">
      <c r="A434" s="41">
        <f>RANK(N434,$N$18:$N$779)</f>
        <v>170</v>
      </c>
      <c r="B434" s="153"/>
      <c r="C434" s="144"/>
      <c r="D434" s="144"/>
      <c r="E434" s="144"/>
      <c r="F434" s="144"/>
      <c r="G434" s="42"/>
      <c r="H434" s="42"/>
      <c r="I434" s="42"/>
      <c r="J434" s="42"/>
      <c r="K434" s="42"/>
      <c r="L434" s="42"/>
      <c r="M434" s="42"/>
      <c r="N434" s="43">
        <f>SUM(G434*$D$8+H434*$D$5+I434*$D$9+J434*$D$6+K434*$D$11+L434*$D$10+M434*$D$7)</f>
        <v>0</v>
      </c>
      <c r="O434" s="97" t="e">
        <f>VLOOKUP(B434,#REF!,14,0)</f>
        <v>#REF!</v>
      </c>
      <c r="P434" s="106">
        <f>SUM((((I434+L434)/1100*0.35)+(J434+M434)/12*0.35)+(K434/70)*0.3)*100</f>
        <v>0</v>
      </c>
      <c r="Q434" s="15"/>
      <c r="R434" s="15"/>
      <c r="S434" s="15"/>
      <c r="T434" s="15"/>
      <c r="U434" s="15"/>
    </row>
    <row r="435" spans="1:21" ht="15" customHeight="1">
      <c r="A435" s="41">
        <f>RANK(N435,$N$18:$N$779)</f>
        <v>170</v>
      </c>
      <c r="B435" s="146"/>
      <c r="C435" s="144"/>
      <c r="D435" s="144"/>
      <c r="E435" s="144"/>
      <c r="F435" s="144"/>
      <c r="G435" s="42"/>
      <c r="H435" s="42"/>
      <c r="I435" s="42"/>
      <c r="J435" s="42"/>
      <c r="K435" s="42"/>
      <c r="L435" s="42"/>
      <c r="M435" s="42"/>
      <c r="N435" s="43">
        <f>SUM(G435*$D$8+H435*$D$5+I435*$D$9+J435*$D$6+K435*$D$11+L435*$D$10+M435*$D$7)</f>
        <v>0</v>
      </c>
      <c r="O435" s="97" t="e">
        <f>VLOOKUP(B435,#REF!,14,0)</f>
        <v>#REF!</v>
      </c>
      <c r="P435" s="106">
        <f>SUM((((I435+L435)/1100*0.35)+(J435+M435)/12*0.35)+(K435/70)*0.3)*100</f>
        <v>0</v>
      </c>
      <c r="Q435" s="15"/>
      <c r="R435" s="15"/>
      <c r="S435" s="15"/>
      <c r="T435" s="15"/>
      <c r="U435" s="15"/>
    </row>
    <row r="436" spans="1:21" ht="15" customHeight="1">
      <c r="A436" s="41">
        <f>RANK(N436,$N$18:$N$779)</f>
        <v>170</v>
      </c>
      <c r="B436" s="146"/>
      <c r="C436" s="144"/>
      <c r="D436" s="144"/>
      <c r="E436" s="144"/>
      <c r="F436" s="144"/>
      <c r="G436" s="42"/>
      <c r="H436" s="42"/>
      <c r="I436" s="42"/>
      <c r="J436" s="42"/>
      <c r="K436" s="42"/>
      <c r="L436" s="42"/>
      <c r="M436" s="42"/>
      <c r="N436" s="43">
        <f>SUM(G436*$D$8+H436*$D$5+I436*$D$9+J436*$D$6+K436*$D$11+L436*$D$10+M436*$D$7)</f>
        <v>0</v>
      </c>
      <c r="O436" s="97" t="e">
        <f>VLOOKUP(B436,#REF!,14,0)</f>
        <v>#REF!</v>
      </c>
      <c r="P436" s="106">
        <f>SUM((((I436+L436)/1100*0.35)+(J436+M436)/12*0.35)+(K436/70)*0.3)*100</f>
        <v>0</v>
      </c>
      <c r="Q436" s="15"/>
      <c r="R436" s="15"/>
      <c r="S436" s="15"/>
      <c r="T436" s="15"/>
      <c r="U436" s="15"/>
    </row>
    <row r="437" spans="1:21" ht="15" customHeight="1">
      <c r="A437" s="41">
        <f>RANK(N437,$N$18:$N$779)</f>
        <v>170</v>
      </c>
      <c r="B437" s="146"/>
      <c r="C437" s="144"/>
      <c r="D437" s="144"/>
      <c r="E437" s="144"/>
      <c r="F437" s="144"/>
      <c r="G437" s="42"/>
      <c r="H437" s="42"/>
      <c r="I437" s="42"/>
      <c r="J437" s="42"/>
      <c r="K437" s="42"/>
      <c r="L437" s="42"/>
      <c r="M437" s="42"/>
      <c r="N437" s="43">
        <f>SUM(G437*$D$8+H437*$D$5+I437*$D$9+J437*$D$6+K437*$D$11+L437*$D$10+M437*$D$7)</f>
        <v>0</v>
      </c>
      <c r="O437" s="97" t="e">
        <f>VLOOKUP(B437,#REF!,14,0)</f>
        <v>#REF!</v>
      </c>
      <c r="P437" s="106">
        <f>SUM((((I437+L437)/1100*0.35)+(J437+M437)/12*0.35)+(K437/70)*0.3)*100</f>
        <v>0</v>
      </c>
      <c r="Q437" s="15"/>
      <c r="R437" s="15"/>
      <c r="S437" s="15"/>
      <c r="T437" s="15"/>
      <c r="U437" s="15"/>
    </row>
    <row r="438" spans="1:21" ht="15" customHeight="1">
      <c r="A438" s="41">
        <f>RANK(N438,$N$18:$N$779)</f>
        <v>170</v>
      </c>
      <c r="B438" s="146"/>
      <c r="C438" s="144"/>
      <c r="D438" s="144"/>
      <c r="E438" s="144"/>
      <c r="F438" s="144"/>
      <c r="G438" s="42"/>
      <c r="H438" s="42"/>
      <c r="I438" s="42"/>
      <c r="J438" s="42"/>
      <c r="K438" s="42"/>
      <c r="L438" s="42"/>
      <c r="M438" s="42"/>
      <c r="N438" s="43">
        <f>SUM(G438*$D$8+H438*$D$5+I438*$D$9+J438*$D$6+K438*$D$11+L438*$D$10+M438*$D$7)</f>
        <v>0</v>
      </c>
      <c r="O438" s="97" t="e">
        <f>VLOOKUP(B438,#REF!,14,0)</f>
        <v>#REF!</v>
      </c>
      <c r="P438" s="106">
        <f>SUM((((I438+L438)/1100*0.35)+(J438+M438)/12*0.35)+(K438/70)*0.3)*100</f>
        <v>0</v>
      </c>
      <c r="Q438" s="15"/>
      <c r="R438" s="15"/>
      <c r="S438" s="15"/>
      <c r="T438" s="15"/>
      <c r="U438" s="15"/>
    </row>
    <row r="439" spans="1:21" ht="15" customHeight="1">
      <c r="A439" s="41">
        <f>RANK(N439,$N$18:$N$779)</f>
        <v>170</v>
      </c>
      <c r="B439" s="146"/>
      <c r="C439" s="144"/>
      <c r="D439" s="144"/>
      <c r="E439" s="144"/>
      <c r="F439" s="144"/>
      <c r="G439" s="42"/>
      <c r="H439" s="42"/>
      <c r="I439" s="42"/>
      <c r="J439" s="42"/>
      <c r="K439" s="42"/>
      <c r="L439" s="42"/>
      <c r="M439" s="42"/>
      <c r="N439" s="43">
        <f>SUM(G439*$D$8+H439*$D$5+I439*$D$9+J439*$D$6+K439*$D$11+L439*$D$10+M439*$D$7)</f>
        <v>0</v>
      </c>
      <c r="O439" s="97" t="e">
        <f>VLOOKUP(B439,#REF!,14,0)</f>
        <v>#REF!</v>
      </c>
      <c r="P439" s="106">
        <f>SUM((((I439+L439)/1100*0.35)+(J439+M439)/12*0.35)+(K439/70)*0.3)*100</f>
        <v>0</v>
      </c>
      <c r="Q439" s="15"/>
      <c r="R439" s="15"/>
      <c r="S439" s="15"/>
      <c r="T439" s="15"/>
      <c r="U439" s="15"/>
    </row>
    <row r="440" spans="1:21" ht="15" customHeight="1">
      <c r="A440" s="41">
        <f>RANK(N440,$N$18:$N$779)</f>
        <v>170</v>
      </c>
      <c r="B440" s="146"/>
      <c r="C440" s="144"/>
      <c r="D440" s="144"/>
      <c r="E440" s="144"/>
      <c r="F440" s="144"/>
      <c r="G440" s="42"/>
      <c r="H440" s="42"/>
      <c r="I440" s="42"/>
      <c r="J440" s="42"/>
      <c r="K440" s="42"/>
      <c r="L440" s="42"/>
      <c r="M440" s="42"/>
      <c r="N440" s="43">
        <f>SUM(G440*$D$8+H440*$D$5+I440*$D$9+J440*$D$6+K440*$D$11+L440*$D$10+M440*$D$7)</f>
        <v>0</v>
      </c>
      <c r="O440" s="97" t="e">
        <f>VLOOKUP(B440,#REF!,14,0)</f>
        <v>#REF!</v>
      </c>
      <c r="P440" s="106">
        <f>SUM((((I440+L440)/1100*0.35)+(J440+M440)/12*0.35)+(K440/70)*0.3)*100</f>
        <v>0</v>
      </c>
      <c r="Q440" s="15"/>
      <c r="R440" s="15"/>
      <c r="S440" s="15"/>
      <c r="T440" s="15"/>
      <c r="U440" s="15"/>
    </row>
    <row r="441" spans="1:21" ht="15" customHeight="1">
      <c r="A441" s="41">
        <f>RANK(N441,$N$18:$N$779)</f>
        <v>170</v>
      </c>
      <c r="B441" s="143"/>
      <c r="C441" s="144"/>
      <c r="D441" s="144"/>
      <c r="E441" s="144"/>
      <c r="F441" s="144"/>
      <c r="G441" s="42"/>
      <c r="H441" s="42"/>
      <c r="I441" s="42"/>
      <c r="J441" s="42"/>
      <c r="K441" s="42"/>
      <c r="L441" s="42"/>
      <c r="M441" s="42"/>
      <c r="N441" s="43">
        <f>SUM(G441*$D$8+H441*$D$5+I441*$D$9+J441*$D$6+K441*$D$11+L441*$D$10+M441*$D$7)</f>
        <v>0</v>
      </c>
      <c r="O441" s="97" t="e">
        <f>VLOOKUP(B441,#REF!,14,0)</f>
        <v>#REF!</v>
      </c>
      <c r="P441" s="106">
        <f>SUM((((I441+L441)/1100*0.35)+(J441+M441)/12*0.35)+(K441/70)*0.3)*100</f>
        <v>0</v>
      </c>
      <c r="Q441" s="15"/>
      <c r="R441" s="15"/>
      <c r="S441" s="15"/>
      <c r="T441" s="15"/>
      <c r="U441" s="15"/>
    </row>
    <row r="442" spans="1:21" ht="15" customHeight="1">
      <c r="A442" s="41">
        <f>RANK(N442,$N$18:$N$779)</f>
        <v>170</v>
      </c>
      <c r="B442" s="143"/>
      <c r="C442" s="144"/>
      <c r="D442" s="144"/>
      <c r="E442" s="144"/>
      <c r="F442" s="144"/>
      <c r="G442" s="42"/>
      <c r="H442" s="42"/>
      <c r="I442" s="42"/>
      <c r="J442" s="42"/>
      <c r="K442" s="42"/>
      <c r="L442" s="42"/>
      <c r="M442" s="42"/>
      <c r="N442" s="43">
        <f>SUM(G442*$D$8+H442*$D$5+I442*$D$9+J442*$D$6+K442*$D$11+L442*$D$10+M442*$D$7)</f>
        <v>0</v>
      </c>
      <c r="O442" s="97" t="e">
        <f>VLOOKUP(B442,#REF!,14,0)</f>
        <v>#REF!</v>
      </c>
      <c r="P442" s="106">
        <f>SUM((((I442+L442)/1100*0.35)+(J442+M442)/12*0.35)+(K442/70)*0.3)*100</f>
        <v>0</v>
      </c>
      <c r="Q442" s="15"/>
      <c r="R442" s="15"/>
      <c r="S442" s="15"/>
      <c r="T442" s="15"/>
      <c r="U442" s="15"/>
    </row>
    <row r="443" spans="1:21" ht="15" customHeight="1">
      <c r="A443" s="41">
        <f>RANK(N443,$N$18:$N$779)</f>
        <v>170</v>
      </c>
      <c r="B443" s="143"/>
      <c r="C443" s="144"/>
      <c r="D443" s="144"/>
      <c r="E443" s="144"/>
      <c r="F443" s="144"/>
      <c r="G443" s="42"/>
      <c r="H443" s="42"/>
      <c r="I443" s="42"/>
      <c r="J443" s="42"/>
      <c r="K443" s="42"/>
      <c r="L443" s="42"/>
      <c r="M443" s="42"/>
      <c r="N443" s="43">
        <f>SUM(G443*$D$8+H443*$D$5+I443*$D$9+J443*$D$6+K443*$D$11+L443*$D$10+M443*$D$7)</f>
        <v>0</v>
      </c>
      <c r="O443" s="97" t="e">
        <f>VLOOKUP(B443,#REF!,14,0)</f>
        <v>#REF!</v>
      </c>
      <c r="P443" s="106">
        <f>SUM((((I443+L443)/1100*0.35)+(J443+M443)/12*0.35)+(K443/70)*0.3)*100</f>
        <v>0</v>
      </c>
      <c r="Q443" s="15"/>
      <c r="R443" s="15"/>
      <c r="S443" s="15"/>
      <c r="T443" s="15"/>
      <c r="U443" s="15"/>
    </row>
    <row r="444" spans="1:21" ht="15" customHeight="1">
      <c r="A444" s="41">
        <f>RANK(N444,$N$18:$N$779)</f>
        <v>170</v>
      </c>
      <c r="B444" s="146"/>
      <c r="C444" s="144"/>
      <c r="D444" s="144"/>
      <c r="E444" s="144"/>
      <c r="F444" s="144"/>
      <c r="G444" s="42"/>
      <c r="H444" s="42"/>
      <c r="I444" s="42"/>
      <c r="J444" s="42"/>
      <c r="K444" s="42"/>
      <c r="L444" s="42"/>
      <c r="M444" s="42"/>
      <c r="N444" s="43">
        <f>SUM(G444*$D$8+H444*$D$5+I444*$D$9+J444*$D$6+K444*$D$11+L444*$D$10+M444*$D$7)</f>
        <v>0</v>
      </c>
      <c r="O444" s="97" t="e">
        <f>VLOOKUP(B444,#REF!,14,0)</f>
        <v>#REF!</v>
      </c>
      <c r="P444" s="106">
        <f>SUM((((I444+L444)/1100*0.35)+(J444+M444)/12*0.35)+(K444/70)*0.3)*100</f>
        <v>0</v>
      </c>
      <c r="Q444" s="15"/>
      <c r="R444" s="15"/>
      <c r="S444" s="15"/>
      <c r="T444" s="15"/>
      <c r="U444" s="15"/>
    </row>
    <row r="445" spans="1:21" ht="15" customHeight="1">
      <c r="A445" s="41">
        <f>RANK(N445,$N$18:$N$779)</f>
        <v>170</v>
      </c>
      <c r="B445" s="146"/>
      <c r="C445" s="144"/>
      <c r="D445" s="144"/>
      <c r="E445" s="144"/>
      <c r="F445" s="144"/>
      <c r="G445" s="42"/>
      <c r="H445" s="42"/>
      <c r="I445" s="42"/>
      <c r="J445" s="42"/>
      <c r="K445" s="42"/>
      <c r="L445" s="42"/>
      <c r="M445" s="42"/>
      <c r="N445" s="43">
        <f>SUM(G445*$D$8+H445*$D$5+I445*$D$9+J445*$D$6+K445*$D$11+L445*$D$10+M445*$D$7)</f>
        <v>0</v>
      </c>
      <c r="O445" s="97" t="e">
        <f>VLOOKUP(B445,#REF!,14,0)</f>
        <v>#REF!</v>
      </c>
      <c r="P445" s="106">
        <f>SUM((((I445+L445)/1100*0.35)+(J445+M445)/12*0.35)+(K445/70)*0.3)*100</f>
        <v>0</v>
      </c>
      <c r="Q445" s="15"/>
      <c r="R445" s="15"/>
      <c r="S445" s="15"/>
      <c r="T445" s="15"/>
      <c r="U445" s="15"/>
    </row>
    <row r="446" spans="1:21" ht="15" customHeight="1">
      <c r="A446" s="41">
        <f>RANK(N446,$N$18:$N$779)</f>
        <v>170</v>
      </c>
      <c r="B446" s="146"/>
      <c r="C446" s="144"/>
      <c r="D446" s="144"/>
      <c r="E446" s="144"/>
      <c r="F446" s="144"/>
      <c r="G446" s="42"/>
      <c r="H446" s="42"/>
      <c r="I446" s="42"/>
      <c r="J446" s="42"/>
      <c r="K446" s="42"/>
      <c r="L446" s="42"/>
      <c r="M446" s="42"/>
      <c r="N446" s="43">
        <f>SUM(G446*$D$8+H446*$D$5+I446*$D$9+J446*$D$6+K446*$D$11+L446*$D$10+M446*$D$7)</f>
        <v>0</v>
      </c>
      <c r="O446" s="97" t="e">
        <f>VLOOKUP(B446,#REF!,14,0)</f>
        <v>#REF!</v>
      </c>
      <c r="P446" s="106">
        <f>SUM((((I446+L446)/1100*0.35)+(J446+M446)/12*0.35)+(K446/70)*0.3)*100</f>
        <v>0</v>
      </c>
      <c r="Q446" s="15"/>
      <c r="R446" s="15"/>
      <c r="S446" s="15"/>
      <c r="T446" s="15"/>
      <c r="U446" s="15"/>
    </row>
    <row r="447" spans="1:21" ht="15" customHeight="1">
      <c r="A447" s="41">
        <f>RANK(N447,$N$18:$N$779)</f>
        <v>170</v>
      </c>
      <c r="B447" s="146"/>
      <c r="C447" s="144"/>
      <c r="D447" s="144"/>
      <c r="E447" s="144"/>
      <c r="F447" s="144"/>
      <c r="G447" s="42"/>
      <c r="H447" s="42"/>
      <c r="I447" s="42"/>
      <c r="J447" s="42"/>
      <c r="K447" s="42"/>
      <c r="L447" s="42"/>
      <c r="M447" s="42"/>
      <c r="N447" s="43">
        <f>SUM(G447*$D$8+H447*$D$5+I447*$D$9+J447*$D$6+K447*$D$11+L447*$D$10+M447*$D$7)</f>
        <v>0</v>
      </c>
      <c r="O447" s="97" t="e">
        <f>VLOOKUP(B447,#REF!,14,0)</f>
        <v>#REF!</v>
      </c>
      <c r="P447" s="106">
        <f>SUM((((I447+L447)/1100*0.35)+(J447+M447)/12*0.35)+(K447/70)*0.3)*100</f>
        <v>0</v>
      </c>
      <c r="Q447" s="15"/>
      <c r="R447" s="15"/>
      <c r="S447" s="15"/>
      <c r="T447" s="15"/>
      <c r="U447" s="15"/>
    </row>
    <row r="448" spans="1:21" ht="15" customHeight="1">
      <c r="A448" s="41">
        <f>RANK(N448,$N$18:$N$779)</f>
        <v>170</v>
      </c>
      <c r="B448" s="146"/>
      <c r="C448" s="144"/>
      <c r="D448" s="144"/>
      <c r="E448" s="144"/>
      <c r="F448" s="144"/>
      <c r="G448" s="42"/>
      <c r="H448" s="42"/>
      <c r="I448" s="42"/>
      <c r="J448" s="42"/>
      <c r="K448" s="42"/>
      <c r="L448" s="42"/>
      <c r="M448" s="42"/>
      <c r="N448" s="43">
        <f>SUM(G448*$D$8+H448*$D$5+I448*$D$9+J448*$D$6+K448*$D$11+L448*$D$10+M448*$D$7)</f>
        <v>0</v>
      </c>
      <c r="O448" s="97" t="e">
        <f>VLOOKUP(B448,#REF!,14,0)</f>
        <v>#REF!</v>
      </c>
      <c r="P448" s="106">
        <f>SUM((((I448+L448)/1100*0.35)+(J448+M448)/12*0.35)+(K448/70)*0.3)*100</f>
        <v>0</v>
      </c>
      <c r="Q448" s="15"/>
      <c r="R448" s="15"/>
      <c r="S448" s="15"/>
      <c r="T448" s="15"/>
      <c r="U448" s="15"/>
    </row>
    <row r="449" spans="1:21" ht="15" customHeight="1">
      <c r="A449" s="41">
        <f>RANK(N449,$N$18:$N$779)</f>
        <v>170</v>
      </c>
      <c r="B449" s="146"/>
      <c r="C449" s="144"/>
      <c r="D449" s="144"/>
      <c r="E449" s="144"/>
      <c r="F449" s="144"/>
      <c r="G449" s="42"/>
      <c r="H449" s="42"/>
      <c r="I449" s="42"/>
      <c r="J449" s="42"/>
      <c r="K449" s="42"/>
      <c r="L449" s="42"/>
      <c r="M449" s="42"/>
      <c r="N449" s="43">
        <f>SUM(G449*$D$8+H449*$D$5+I449*$D$9+J449*$D$6+K449*$D$11+L449*$D$10+M449*$D$7)</f>
        <v>0</v>
      </c>
      <c r="O449" s="97" t="e">
        <f>VLOOKUP(B449,#REF!,14,0)</f>
        <v>#REF!</v>
      </c>
      <c r="P449" s="106">
        <f>SUM((((I449+L449)/1100*0.35)+(J449+M449)/12*0.35)+(K449/70)*0.3)*100</f>
        <v>0</v>
      </c>
      <c r="Q449" s="15"/>
      <c r="R449" s="15"/>
      <c r="S449" s="15"/>
      <c r="T449" s="15"/>
      <c r="U449" s="15"/>
    </row>
    <row r="450" spans="1:21" ht="15" customHeight="1">
      <c r="A450" s="41">
        <f>RANK(N450,$N$18:$N$779)</f>
        <v>170</v>
      </c>
      <c r="B450" s="171"/>
      <c r="C450" s="144"/>
      <c r="D450" s="144"/>
      <c r="E450" s="144"/>
      <c r="F450" s="144"/>
      <c r="G450" s="42"/>
      <c r="H450" s="42"/>
      <c r="I450" s="42"/>
      <c r="J450" s="42"/>
      <c r="K450" s="42"/>
      <c r="L450" s="42"/>
      <c r="M450" s="42"/>
      <c r="N450" s="43">
        <f>SUM(G450*$D$8+H450*$D$5+I450*$D$9+J450*$D$6+K450*$D$11+L450*$D$10+M450*$D$7)</f>
        <v>0</v>
      </c>
      <c r="O450" s="97" t="e">
        <f>VLOOKUP(B450,#REF!,14,0)</f>
        <v>#REF!</v>
      </c>
      <c r="P450" s="106">
        <f>SUM((((I450+L450)/1100*0.35)+(J450+M450)/12*0.35)+(K450/70)*0.3)*100</f>
        <v>0</v>
      </c>
      <c r="Q450" s="15"/>
      <c r="R450" s="15"/>
      <c r="S450" s="15"/>
      <c r="T450" s="15"/>
      <c r="U450" s="15"/>
    </row>
    <row r="451" spans="1:21" ht="15" customHeight="1">
      <c r="A451" s="41">
        <f>RANK(N451,$N$18:$N$779)</f>
        <v>170</v>
      </c>
      <c r="B451" s="151"/>
      <c r="C451" s="144"/>
      <c r="D451" s="144"/>
      <c r="E451" s="144"/>
      <c r="F451" s="144"/>
      <c r="G451" s="42"/>
      <c r="H451" s="42"/>
      <c r="I451" s="42"/>
      <c r="J451" s="42"/>
      <c r="K451" s="42"/>
      <c r="L451" s="42"/>
      <c r="M451" s="42"/>
      <c r="N451" s="43">
        <f>SUM(G451*$D$8+H451*$D$5+I451*$D$9+J451*$D$6+K451*$D$11+L451*$D$10+M451*$D$7)</f>
        <v>0</v>
      </c>
      <c r="O451" s="97" t="e">
        <f>VLOOKUP(B451,#REF!,14,0)</f>
        <v>#REF!</v>
      </c>
      <c r="P451" s="106">
        <f>SUM((((I451+L451)/1100*0.35)+(J451+M451)/12*0.35)+(K451/70)*0.3)*100</f>
        <v>0</v>
      </c>
      <c r="Q451" s="15"/>
      <c r="R451" s="15"/>
      <c r="S451" s="15"/>
      <c r="T451" s="15"/>
      <c r="U451" s="15"/>
    </row>
    <row r="452" spans="1:21" ht="15" customHeight="1">
      <c r="A452" s="41">
        <f>RANK(N452,$N$18:$N$779)</f>
        <v>170</v>
      </c>
      <c r="B452" s="151"/>
      <c r="C452" s="144"/>
      <c r="D452" s="144"/>
      <c r="E452" s="144"/>
      <c r="F452" s="144"/>
      <c r="G452" s="42"/>
      <c r="H452" s="42"/>
      <c r="I452" s="42"/>
      <c r="J452" s="42"/>
      <c r="K452" s="42"/>
      <c r="L452" s="42"/>
      <c r="M452" s="42"/>
      <c r="N452" s="43">
        <f>SUM(G452*$D$8+H452*$D$5+I452*$D$9+J452*$D$6+K452*$D$11+L452*$D$10+M452*$D$7)</f>
        <v>0</v>
      </c>
      <c r="O452" s="97" t="e">
        <f>VLOOKUP(B452,#REF!,14,0)</f>
        <v>#REF!</v>
      </c>
      <c r="P452" s="106">
        <f>SUM((((I452+L452)/1100*0.35)+(J452+M452)/12*0.35)+(K452/70)*0.3)*100</f>
        <v>0</v>
      </c>
      <c r="Q452" s="15"/>
      <c r="R452" s="15"/>
      <c r="S452" s="15"/>
      <c r="T452" s="15"/>
      <c r="U452" s="15"/>
    </row>
    <row r="453" spans="1:21" ht="15" customHeight="1">
      <c r="A453" s="41">
        <f>RANK(N453,$N$18:$N$779)</f>
        <v>170</v>
      </c>
      <c r="B453" s="151"/>
      <c r="C453" s="144"/>
      <c r="D453" s="144"/>
      <c r="E453" s="144"/>
      <c r="F453" s="144"/>
      <c r="G453" s="42"/>
      <c r="H453" s="42"/>
      <c r="I453" s="42"/>
      <c r="J453" s="42"/>
      <c r="K453" s="42"/>
      <c r="L453" s="42"/>
      <c r="M453" s="42"/>
      <c r="N453" s="43">
        <f>SUM(G453*$D$8+H453*$D$5+I453*$D$9+J453*$D$6+K453*$D$11+L453*$D$10+M453*$D$7)</f>
        <v>0</v>
      </c>
      <c r="O453" s="97" t="e">
        <f>VLOOKUP(B453,#REF!,14,0)</f>
        <v>#REF!</v>
      </c>
      <c r="P453" s="106">
        <f>SUM((((I453+L453)/1100*0.35)+(J453+M453)/12*0.35)+(K453/70)*0.3)*100</f>
        <v>0</v>
      </c>
      <c r="Q453" s="15"/>
      <c r="R453" s="15"/>
      <c r="S453" s="15"/>
      <c r="T453" s="15"/>
      <c r="U453" s="15"/>
    </row>
    <row r="454" spans="1:21" ht="15" customHeight="1">
      <c r="A454" s="41">
        <f>RANK(N454,$N$18:$N$779)</f>
        <v>170</v>
      </c>
      <c r="B454" s="151"/>
      <c r="C454" s="144"/>
      <c r="D454" s="144"/>
      <c r="E454" s="144"/>
      <c r="F454" s="144"/>
      <c r="G454" s="42"/>
      <c r="H454" s="42"/>
      <c r="I454" s="42"/>
      <c r="J454" s="42"/>
      <c r="K454" s="42"/>
      <c r="L454" s="42"/>
      <c r="M454" s="42"/>
      <c r="N454" s="43">
        <f>SUM(G454*$D$8+H454*$D$5+I454*$D$9+J454*$D$6+K454*$D$11+L454*$D$10+M454*$D$7)</f>
        <v>0</v>
      </c>
      <c r="O454" s="97" t="e">
        <f>VLOOKUP(B454,#REF!,14,0)</f>
        <v>#REF!</v>
      </c>
      <c r="P454" s="106">
        <f>SUM((((I454+L454)/1100*0.35)+(J454+M454)/12*0.35)+(K454/70)*0.3)*100</f>
        <v>0</v>
      </c>
      <c r="Q454" s="15"/>
      <c r="R454" s="15"/>
      <c r="S454" s="15"/>
      <c r="T454" s="15"/>
      <c r="U454" s="15"/>
    </row>
    <row r="455" spans="1:21" ht="15" customHeight="1">
      <c r="A455" s="41">
        <f>RANK(N455,$N$18:$N$779)</f>
        <v>170</v>
      </c>
      <c r="B455" s="146"/>
      <c r="C455" s="144"/>
      <c r="D455" s="144"/>
      <c r="E455" s="144"/>
      <c r="F455" s="144"/>
      <c r="G455" s="42"/>
      <c r="H455" s="42"/>
      <c r="I455" s="42"/>
      <c r="J455" s="42"/>
      <c r="K455" s="42"/>
      <c r="L455" s="42"/>
      <c r="M455" s="42"/>
      <c r="N455" s="43">
        <f>SUM(G455*$D$8+H455*$D$5+I455*$D$9+J455*$D$6+K455*$D$11+L455*$D$10+M455*$D$7)</f>
        <v>0</v>
      </c>
      <c r="O455" s="97" t="e">
        <f>VLOOKUP(B455,#REF!,14,0)</f>
        <v>#REF!</v>
      </c>
      <c r="P455" s="106">
        <f>SUM((((I455+L455)/1100*0.35)+(J455+M455)/12*0.35)+(K455/70)*0.3)*100</f>
        <v>0</v>
      </c>
      <c r="Q455" s="15"/>
      <c r="R455" s="15"/>
      <c r="S455" s="15"/>
      <c r="T455" s="15"/>
      <c r="U455" s="15"/>
    </row>
    <row r="456" spans="1:21" ht="15" customHeight="1">
      <c r="A456" s="41">
        <f>RANK(N456,$N$18:$N$779)</f>
        <v>170</v>
      </c>
      <c r="B456" s="146"/>
      <c r="C456" s="144"/>
      <c r="D456" s="144"/>
      <c r="E456" s="144"/>
      <c r="F456" s="144"/>
      <c r="G456" s="42"/>
      <c r="H456" s="42"/>
      <c r="I456" s="42"/>
      <c r="J456" s="42"/>
      <c r="K456" s="42"/>
      <c r="L456" s="42"/>
      <c r="M456" s="42"/>
      <c r="N456" s="43">
        <f>SUM(G456*$D$8+H456*$D$5+I456*$D$9+J456*$D$6+K456*$D$11+L456*$D$10+M456*$D$7)</f>
        <v>0</v>
      </c>
      <c r="O456" s="97" t="e">
        <f>VLOOKUP(B456,#REF!,14,0)</f>
        <v>#REF!</v>
      </c>
      <c r="P456" s="106">
        <f>SUM((((I456+L456)/1100*0.35)+(J456+M456)/12*0.35)+(K456/70)*0.3)*100</f>
        <v>0</v>
      </c>
      <c r="Q456" s="15"/>
      <c r="R456" s="15"/>
      <c r="S456" s="15"/>
      <c r="T456" s="15"/>
      <c r="U456" s="15"/>
    </row>
    <row r="457" spans="1:21" ht="15" customHeight="1">
      <c r="A457" s="41">
        <f>RANK(N457,$N$18:$N$779)</f>
        <v>170</v>
      </c>
      <c r="B457" s="143"/>
      <c r="C457" s="144"/>
      <c r="D457" s="144"/>
      <c r="E457" s="144"/>
      <c r="F457" s="144"/>
      <c r="G457" s="42"/>
      <c r="H457" s="42"/>
      <c r="I457" s="42"/>
      <c r="J457" s="42"/>
      <c r="K457" s="42"/>
      <c r="L457" s="42"/>
      <c r="M457" s="42"/>
      <c r="N457" s="43">
        <f>SUM(G457*$D$8+H457*$D$5+I457*$D$9+J457*$D$6+K457*$D$11+L457*$D$10+M457*$D$7)</f>
        <v>0</v>
      </c>
      <c r="O457" s="97" t="e">
        <f>VLOOKUP(B457,#REF!,14,0)</f>
        <v>#REF!</v>
      </c>
      <c r="P457" s="106">
        <f>SUM((((I457+L457)/1100*0.35)+(J457+M457)/12*0.35)+(K457/70)*0.3)*100</f>
        <v>0</v>
      </c>
      <c r="Q457" s="15"/>
      <c r="R457" s="15"/>
      <c r="S457" s="15"/>
      <c r="T457" s="15"/>
      <c r="U457" s="15"/>
    </row>
    <row r="458" spans="1:21" ht="15" customHeight="1">
      <c r="A458" s="41">
        <f>RANK(N458,$N$18:$N$779)</f>
        <v>170</v>
      </c>
      <c r="B458" s="168"/>
      <c r="C458" s="144"/>
      <c r="D458" s="144"/>
      <c r="E458" s="144"/>
      <c r="F458" s="144"/>
      <c r="G458" s="42"/>
      <c r="H458" s="42"/>
      <c r="I458" s="42"/>
      <c r="J458" s="42"/>
      <c r="K458" s="42"/>
      <c r="L458" s="42"/>
      <c r="M458" s="42"/>
      <c r="N458" s="43">
        <f>SUM(G458*$D$8+H458*$D$5+I458*$D$9+J458*$D$6+K458*$D$11+L458*$D$10+M458*$D$7)</f>
        <v>0</v>
      </c>
      <c r="O458" s="97" t="e">
        <f>VLOOKUP(B458,#REF!,14,0)</f>
        <v>#REF!</v>
      </c>
      <c r="P458" s="106">
        <f>SUM((((I458+L458)/1100*0.35)+(J458+M458)/12*0.35)+(K458/70)*0.3)*100</f>
        <v>0</v>
      </c>
      <c r="Q458" s="15"/>
      <c r="R458" s="15"/>
      <c r="S458" s="15"/>
      <c r="T458" s="15"/>
      <c r="U458" s="15"/>
    </row>
    <row r="459" spans="1:21" ht="15" customHeight="1">
      <c r="A459" s="41">
        <f>RANK(N459,$N$18:$N$779)</f>
        <v>170</v>
      </c>
      <c r="B459" s="169"/>
      <c r="C459" s="144"/>
      <c r="D459" s="144"/>
      <c r="E459" s="144"/>
      <c r="F459" s="144"/>
      <c r="G459" s="42"/>
      <c r="H459" s="42"/>
      <c r="I459" s="42"/>
      <c r="J459" s="42"/>
      <c r="K459" s="42"/>
      <c r="L459" s="42"/>
      <c r="M459" s="42"/>
      <c r="N459" s="43">
        <f>SUM(G459*$D$8+H459*$D$5+I459*$D$9+J459*$D$6+K459*$D$11+L459*$D$10+M459*$D$7)</f>
        <v>0</v>
      </c>
      <c r="O459" s="97" t="e">
        <f>VLOOKUP(B459,#REF!,14,0)</f>
        <v>#REF!</v>
      </c>
      <c r="P459" s="106">
        <f>SUM((((I459+L459)/1100*0.35)+(J459+M459)/12*0.35)+(K459/70)*0.3)*100</f>
        <v>0</v>
      </c>
      <c r="Q459" s="15"/>
      <c r="R459" s="15"/>
      <c r="S459" s="15"/>
      <c r="T459" s="15"/>
      <c r="U459" s="15"/>
    </row>
    <row r="460" spans="1:21" ht="15" customHeight="1">
      <c r="A460" s="41">
        <f>RANK(N460,$N$18:$N$779)</f>
        <v>170</v>
      </c>
      <c r="B460" s="146"/>
      <c r="C460" s="144"/>
      <c r="D460" s="144"/>
      <c r="E460" s="144"/>
      <c r="F460" s="144"/>
      <c r="G460" s="42"/>
      <c r="H460" s="42"/>
      <c r="I460" s="42"/>
      <c r="J460" s="42"/>
      <c r="K460" s="42"/>
      <c r="L460" s="42"/>
      <c r="M460" s="42"/>
      <c r="N460" s="43">
        <f>SUM(G460*$D$8+H460*$D$5+I460*$D$9+J460*$D$6+K460*$D$11+L460*$D$10+M460*$D$7)</f>
        <v>0</v>
      </c>
      <c r="O460" s="97" t="e">
        <f>VLOOKUP(B460,#REF!,14,0)</f>
        <v>#REF!</v>
      </c>
      <c r="P460" s="106">
        <f>SUM((((I460+L460)/1100*0.35)+(J460+M460)/12*0.35)+(K460/70)*0.3)*100</f>
        <v>0</v>
      </c>
      <c r="Q460" s="15"/>
      <c r="R460" s="15"/>
      <c r="S460" s="15"/>
      <c r="T460" s="15"/>
      <c r="U460" s="15"/>
    </row>
    <row r="461" spans="1:21" ht="15" customHeight="1">
      <c r="A461" s="41">
        <f>RANK(N461,$N$18:$N$779)</f>
        <v>170</v>
      </c>
      <c r="B461" s="146"/>
      <c r="C461" s="144"/>
      <c r="D461" s="144"/>
      <c r="E461" s="144"/>
      <c r="F461" s="144"/>
      <c r="G461" s="42"/>
      <c r="H461" s="42"/>
      <c r="I461" s="42"/>
      <c r="J461" s="42"/>
      <c r="K461" s="42"/>
      <c r="L461" s="42"/>
      <c r="M461" s="42"/>
      <c r="N461" s="43">
        <f>SUM(G461*$D$8+H461*$D$5+I461*$D$9+J461*$D$6+K461*$D$11+L461*$D$10+M461*$D$7)</f>
        <v>0</v>
      </c>
      <c r="O461" s="97" t="e">
        <f>VLOOKUP(B461,#REF!,14,0)</f>
        <v>#REF!</v>
      </c>
      <c r="P461" s="106">
        <f>SUM((((I461+L461)/1100*0.35)+(J461+M461)/12*0.35)+(K461/70)*0.3)*100</f>
        <v>0</v>
      </c>
      <c r="Q461" s="15"/>
      <c r="R461" s="15"/>
      <c r="S461" s="15"/>
      <c r="T461" s="15"/>
      <c r="U461" s="15"/>
    </row>
    <row r="462" spans="1:21" ht="15" customHeight="1">
      <c r="A462" s="41">
        <f>RANK(N462,$N$18:$N$779)</f>
        <v>170</v>
      </c>
      <c r="B462" s="146"/>
      <c r="C462" s="144"/>
      <c r="D462" s="144"/>
      <c r="E462" s="144"/>
      <c r="F462" s="144"/>
      <c r="G462" s="42"/>
      <c r="H462" s="42"/>
      <c r="I462" s="42"/>
      <c r="J462" s="42"/>
      <c r="K462" s="42"/>
      <c r="L462" s="42"/>
      <c r="M462" s="42"/>
      <c r="N462" s="43">
        <f>SUM(G462*$D$8+H462*$D$5+I462*$D$9+J462*$D$6+K462*$D$11+L462*$D$10+M462*$D$7)</f>
        <v>0</v>
      </c>
      <c r="O462" s="97" t="e">
        <f>VLOOKUP(B462,#REF!,14,0)</f>
        <v>#REF!</v>
      </c>
      <c r="P462" s="106">
        <f>SUM((((I462+L462)/1100*0.35)+(J462+M462)/12*0.35)+(K462/70)*0.3)*100</f>
        <v>0</v>
      </c>
      <c r="Q462" s="15"/>
      <c r="R462" s="15"/>
      <c r="S462" s="15"/>
      <c r="T462" s="15"/>
      <c r="U462" s="15"/>
    </row>
    <row r="463" spans="1:21" ht="15" customHeight="1">
      <c r="A463" s="41">
        <f>RANK(N463,$N$18:$N$779)</f>
        <v>170</v>
      </c>
      <c r="B463" s="146"/>
      <c r="C463" s="144"/>
      <c r="D463" s="144"/>
      <c r="E463" s="144"/>
      <c r="F463" s="144"/>
      <c r="G463" s="42"/>
      <c r="H463" s="42"/>
      <c r="I463" s="42"/>
      <c r="J463" s="42"/>
      <c r="K463" s="42"/>
      <c r="L463" s="42"/>
      <c r="M463" s="42"/>
      <c r="N463" s="43">
        <f>SUM(G463*$D$8+H463*$D$5+I463*$D$9+J463*$D$6+K463*$D$11+L463*$D$10+M463*$D$7)</f>
        <v>0</v>
      </c>
      <c r="O463" s="97" t="e">
        <f>VLOOKUP(B463,#REF!,14,0)</f>
        <v>#REF!</v>
      </c>
      <c r="P463" s="106">
        <f>SUM((((I463+L463)/1100*0.35)+(J463+M463)/12*0.35)+(K463/70)*0.3)*100</f>
        <v>0</v>
      </c>
      <c r="Q463" s="15"/>
      <c r="R463" s="15"/>
      <c r="S463" s="15"/>
      <c r="T463" s="15"/>
      <c r="U463" s="15"/>
    </row>
    <row r="464" spans="1:21" ht="15" customHeight="1">
      <c r="A464" s="41">
        <f>RANK(N464,$N$18:$N$779)</f>
        <v>170</v>
      </c>
      <c r="B464" s="146"/>
      <c r="C464" s="144"/>
      <c r="D464" s="144"/>
      <c r="E464" s="144"/>
      <c r="F464" s="144"/>
      <c r="G464" s="42"/>
      <c r="H464" s="42"/>
      <c r="I464" s="42"/>
      <c r="J464" s="42"/>
      <c r="K464" s="42"/>
      <c r="L464" s="42"/>
      <c r="M464" s="42"/>
      <c r="N464" s="43">
        <f>SUM(G464*$D$8+H464*$D$5+I464*$D$9+J464*$D$6+K464*$D$11+L464*$D$10+M464*$D$7)</f>
        <v>0</v>
      </c>
      <c r="O464" s="97" t="e">
        <f>VLOOKUP(B464,#REF!,14,0)</f>
        <v>#REF!</v>
      </c>
      <c r="P464" s="106">
        <f>SUM((((I464+L464)/1100*0.35)+(J464+M464)/12*0.35)+(K464/70)*0.3)*100</f>
        <v>0</v>
      </c>
      <c r="Q464" s="15"/>
      <c r="R464" s="15"/>
      <c r="S464" s="15"/>
      <c r="T464" s="15"/>
      <c r="U464" s="15"/>
    </row>
    <row r="465" spans="1:21" ht="15" customHeight="1">
      <c r="A465" s="41">
        <f>RANK(N465,$N$18:$N$779)</f>
        <v>170</v>
      </c>
      <c r="B465" s="146"/>
      <c r="C465" s="144"/>
      <c r="D465" s="144"/>
      <c r="E465" s="144"/>
      <c r="F465" s="144"/>
      <c r="G465" s="42"/>
      <c r="H465" s="42"/>
      <c r="I465" s="42"/>
      <c r="J465" s="42"/>
      <c r="K465" s="42"/>
      <c r="L465" s="42"/>
      <c r="M465" s="42"/>
      <c r="N465" s="43">
        <f>SUM(G465*$D$8+H465*$D$5+I465*$D$9+J465*$D$6+K465*$D$11+L465*$D$10+M465*$D$7)</f>
        <v>0</v>
      </c>
      <c r="O465" s="97" t="e">
        <f>VLOOKUP(B465,#REF!,14,0)</f>
        <v>#REF!</v>
      </c>
      <c r="P465" s="106">
        <f>SUM((((I465+L465)/1100*0.35)+(J465+M465)/12*0.35)+(K465/70)*0.3)*100</f>
        <v>0</v>
      </c>
      <c r="Q465" s="15"/>
      <c r="R465" s="15"/>
      <c r="S465" s="15"/>
      <c r="T465" s="15"/>
      <c r="U465" s="15"/>
    </row>
    <row r="466" spans="1:21" ht="15" customHeight="1">
      <c r="A466" s="41">
        <f>RANK(N466,$N$18:$N$779)</f>
        <v>170</v>
      </c>
      <c r="B466" s="146"/>
      <c r="C466" s="144"/>
      <c r="D466" s="144"/>
      <c r="E466" s="144"/>
      <c r="F466" s="144"/>
      <c r="G466" s="42"/>
      <c r="H466" s="42"/>
      <c r="I466" s="42"/>
      <c r="J466" s="42"/>
      <c r="K466" s="42"/>
      <c r="L466" s="42"/>
      <c r="M466" s="42"/>
      <c r="N466" s="43">
        <f>SUM(G466*$D$8+H466*$D$5+I466*$D$9+J466*$D$6+K466*$D$11+L466*$D$10+M466*$D$7)</f>
        <v>0</v>
      </c>
      <c r="O466" s="97" t="e">
        <f>VLOOKUP(B466,#REF!,14,0)</f>
        <v>#REF!</v>
      </c>
      <c r="P466" s="106">
        <f>SUM((((I466+L466)/1100*0.35)+(J466+M466)/12*0.35)+(K466/70)*0.3)*100</f>
        <v>0</v>
      </c>
      <c r="Q466" s="15"/>
      <c r="R466" s="15"/>
      <c r="S466" s="15"/>
      <c r="T466" s="15"/>
      <c r="U466" s="15"/>
    </row>
    <row r="467" spans="1:21" ht="15" customHeight="1">
      <c r="A467" s="41">
        <f>RANK(N467,$N$18:$N$779)</f>
        <v>170</v>
      </c>
      <c r="B467" s="146"/>
      <c r="C467" s="144"/>
      <c r="D467" s="144"/>
      <c r="E467" s="144"/>
      <c r="F467" s="144"/>
      <c r="G467" s="42"/>
      <c r="H467" s="42"/>
      <c r="I467" s="42"/>
      <c r="J467" s="42"/>
      <c r="K467" s="42"/>
      <c r="L467" s="42"/>
      <c r="M467" s="42"/>
      <c r="N467" s="43">
        <f>SUM(G467*$D$8+H467*$D$5+I467*$D$9+J467*$D$6+K467*$D$11+L467*$D$10+M467*$D$7)</f>
        <v>0</v>
      </c>
      <c r="O467" s="97" t="e">
        <f>VLOOKUP(B467,#REF!,14,0)</f>
        <v>#REF!</v>
      </c>
      <c r="P467" s="106">
        <f>SUM((((I467+L467)/1100*0.35)+(J467+M467)/12*0.35)+(K467/70)*0.3)*100</f>
        <v>0</v>
      </c>
      <c r="Q467" s="15"/>
      <c r="R467" s="15"/>
      <c r="S467" s="15"/>
      <c r="T467" s="15"/>
      <c r="U467" s="15"/>
    </row>
    <row r="468" spans="1:21" ht="15" customHeight="1">
      <c r="A468" s="41">
        <f>RANK(N468,$N$18:$N$779)</f>
        <v>170</v>
      </c>
      <c r="B468" s="146"/>
      <c r="C468" s="144"/>
      <c r="D468" s="144"/>
      <c r="E468" s="144"/>
      <c r="F468" s="144"/>
      <c r="G468" s="42"/>
      <c r="H468" s="42"/>
      <c r="I468" s="42"/>
      <c r="J468" s="42"/>
      <c r="K468" s="42"/>
      <c r="L468" s="42"/>
      <c r="M468" s="42"/>
      <c r="N468" s="43">
        <f>SUM(G468*$D$8+H468*$D$5+I468*$D$9+J468*$D$6+K468*$D$11+L468*$D$10+M468*$D$7)</f>
        <v>0</v>
      </c>
      <c r="O468" s="97" t="e">
        <f>VLOOKUP(B468,#REF!,14,0)</f>
        <v>#REF!</v>
      </c>
      <c r="P468" s="106">
        <f>SUM((((I468+L468)/1100*0.35)+(J468+M468)/12*0.35)+(K468/70)*0.3)*100</f>
        <v>0</v>
      </c>
      <c r="Q468" s="15"/>
      <c r="R468" s="15"/>
      <c r="S468" s="15"/>
      <c r="T468" s="15"/>
      <c r="U468" s="15"/>
    </row>
    <row r="469" spans="1:21" ht="15" customHeight="1">
      <c r="A469" s="41">
        <f>RANK(N469,$N$18:$N$779)</f>
        <v>170</v>
      </c>
      <c r="B469" s="146"/>
      <c r="C469" s="144"/>
      <c r="D469" s="144"/>
      <c r="E469" s="144"/>
      <c r="F469" s="144"/>
      <c r="G469" s="42"/>
      <c r="H469" s="42"/>
      <c r="I469" s="42"/>
      <c r="J469" s="42"/>
      <c r="K469" s="42"/>
      <c r="L469" s="42"/>
      <c r="M469" s="42"/>
      <c r="N469" s="43">
        <f>SUM(G469*$D$8+H469*$D$5+I469*$D$9+J469*$D$6+K469*$D$11+L469*$D$10+M469*$D$7)</f>
        <v>0</v>
      </c>
      <c r="O469" s="97" t="e">
        <f>VLOOKUP(B469,#REF!,14,0)</f>
        <v>#REF!</v>
      </c>
      <c r="P469" s="106">
        <f>SUM((((I469+L469)/1100*0.35)+(J469+M469)/12*0.35)+(K469/70)*0.3)*100</f>
        <v>0</v>
      </c>
      <c r="Q469" s="15"/>
      <c r="R469" s="15"/>
      <c r="S469" s="15"/>
      <c r="T469" s="15"/>
      <c r="U469" s="15"/>
    </row>
    <row r="470" spans="1:21" ht="15" customHeight="1">
      <c r="A470" s="41">
        <f>RANK(N470,$N$18:$N$779)</f>
        <v>170</v>
      </c>
      <c r="B470" s="146"/>
      <c r="C470" s="144"/>
      <c r="D470" s="144"/>
      <c r="E470" s="144"/>
      <c r="F470" s="144"/>
      <c r="G470" s="42"/>
      <c r="H470" s="42"/>
      <c r="I470" s="42"/>
      <c r="J470" s="42"/>
      <c r="K470" s="42"/>
      <c r="L470" s="42"/>
      <c r="M470" s="42"/>
      <c r="N470" s="43">
        <f>SUM(G470*$D$8+H470*$D$5+I470*$D$9+J470*$D$6+K470*$D$11+L470*$D$10+M470*$D$7)</f>
        <v>0</v>
      </c>
      <c r="O470" s="97" t="e">
        <f>VLOOKUP(B470,#REF!,14,0)</f>
        <v>#REF!</v>
      </c>
      <c r="P470" s="106">
        <f>SUM((((I470+L470)/1100*0.35)+(J470+M470)/12*0.35)+(K470/70)*0.3)*100</f>
        <v>0</v>
      </c>
      <c r="Q470" s="15"/>
      <c r="R470" s="15"/>
      <c r="S470" s="15"/>
      <c r="T470" s="15"/>
      <c r="U470" s="15"/>
    </row>
    <row r="471" spans="1:21" ht="15" customHeight="1">
      <c r="A471" s="41">
        <f>RANK(N471,$N$18:$N$779)</f>
        <v>170</v>
      </c>
      <c r="B471" s="143"/>
      <c r="C471" s="144"/>
      <c r="D471" s="144"/>
      <c r="E471" s="144"/>
      <c r="F471" s="144"/>
      <c r="G471" s="42"/>
      <c r="H471" s="42"/>
      <c r="I471" s="42"/>
      <c r="J471" s="42"/>
      <c r="K471" s="42"/>
      <c r="L471" s="42"/>
      <c r="M471" s="42"/>
      <c r="N471" s="43">
        <f>SUM(G471*$D$8+H471*$D$5+I471*$D$9+J471*$D$6+K471*$D$11+L471*$D$10+M471*$D$7)</f>
        <v>0</v>
      </c>
      <c r="O471" s="97" t="e">
        <f>VLOOKUP(B471,#REF!,14,0)</f>
        <v>#REF!</v>
      </c>
      <c r="P471" s="106">
        <f>SUM((((I471+L471)/1100*0.35)+(J471+M471)/12*0.35)+(K471/70)*0.3)*100</f>
        <v>0</v>
      </c>
      <c r="Q471" s="15"/>
      <c r="R471" s="15"/>
      <c r="S471" s="15"/>
      <c r="T471" s="15"/>
      <c r="U471" s="15"/>
    </row>
    <row r="472" spans="1:21" ht="15" customHeight="1">
      <c r="A472" s="41">
        <f>RANK(N472,$N$18:$N$779)</f>
        <v>170</v>
      </c>
      <c r="B472" s="146"/>
      <c r="C472" s="144"/>
      <c r="D472" s="144"/>
      <c r="E472" s="144"/>
      <c r="F472" s="144"/>
      <c r="G472" s="42"/>
      <c r="H472" s="42"/>
      <c r="I472" s="42"/>
      <c r="J472" s="42"/>
      <c r="K472" s="42"/>
      <c r="L472" s="42"/>
      <c r="M472" s="42"/>
      <c r="N472" s="43">
        <f>SUM(G472*$D$8+H472*$D$5+I472*$D$9+J472*$D$6+K472*$D$11+L472*$D$10+M472*$D$7)</f>
        <v>0</v>
      </c>
      <c r="O472" s="97" t="e">
        <f>VLOOKUP(B472,#REF!,14,0)</f>
        <v>#REF!</v>
      </c>
      <c r="P472" s="106">
        <f>SUM((((I472+L472)/1100*0.35)+(J472+M472)/12*0.35)+(K472/70)*0.3)*100</f>
        <v>0</v>
      </c>
      <c r="Q472" s="15"/>
      <c r="R472" s="15"/>
      <c r="S472" s="15"/>
      <c r="T472" s="15"/>
      <c r="U472" s="15"/>
    </row>
    <row r="473" spans="1:21" ht="15" customHeight="1">
      <c r="A473" s="41">
        <f>RANK(N473,$N$18:$N$779)</f>
        <v>170</v>
      </c>
      <c r="B473" s="146"/>
      <c r="C473" s="144"/>
      <c r="D473" s="144"/>
      <c r="E473" s="144"/>
      <c r="F473" s="144"/>
      <c r="G473" s="42"/>
      <c r="H473" s="42"/>
      <c r="I473" s="42"/>
      <c r="J473" s="42"/>
      <c r="K473" s="42"/>
      <c r="L473" s="42"/>
      <c r="M473" s="42"/>
      <c r="N473" s="43">
        <f>SUM(G473*$D$8+H473*$D$5+I473*$D$9+J473*$D$6+K473*$D$11+L473*$D$10+M473*$D$7)</f>
        <v>0</v>
      </c>
      <c r="O473" s="97" t="e">
        <f>VLOOKUP(B473,#REF!,14,0)</f>
        <v>#REF!</v>
      </c>
      <c r="P473" s="106">
        <f>SUM((((I473+L473)/1100*0.35)+(J473+M473)/12*0.35)+(K473/70)*0.3)*100</f>
        <v>0</v>
      </c>
      <c r="Q473" s="15"/>
      <c r="R473" s="15"/>
      <c r="S473" s="15"/>
      <c r="T473" s="15"/>
      <c r="U473" s="15"/>
    </row>
    <row r="474" spans="1:21" ht="15" customHeight="1">
      <c r="A474" s="41">
        <f>RANK(N474,$N$18:$N$779)</f>
        <v>170</v>
      </c>
      <c r="B474" s="146"/>
      <c r="C474" s="144"/>
      <c r="D474" s="144"/>
      <c r="E474" s="144"/>
      <c r="F474" s="144"/>
      <c r="G474" s="42"/>
      <c r="H474" s="42"/>
      <c r="I474" s="42"/>
      <c r="J474" s="42"/>
      <c r="K474" s="42"/>
      <c r="L474" s="42"/>
      <c r="M474" s="42"/>
      <c r="N474" s="43">
        <f>SUM(G474*$D$8+H474*$D$5+I474*$D$9+J474*$D$6+K474*$D$11+L474*$D$10+M474*$D$7)</f>
        <v>0</v>
      </c>
      <c r="O474" s="97" t="e">
        <f>VLOOKUP(B474,#REF!,14,0)</f>
        <v>#REF!</v>
      </c>
      <c r="P474" s="106">
        <f>SUM((((I474+L474)/1100*0.35)+(J474+M474)/12*0.35)+(K474/70)*0.3)*100</f>
        <v>0</v>
      </c>
      <c r="Q474" s="15"/>
      <c r="R474" s="15"/>
      <c r="S474" s="15"/>
      <c r="T474" s="15"/>
      <c r="U474" s="15"/>
    </row>
    <row r="475" spans="1:21" ht="15" customHeight="1">
      <c r="A475" s="41">
        <f>RANK(N475,$N$18:$N$779)</f>
        <v>170</v>
      </c>
      <c r="B475" s="146"/>
      <c r="C475" s="144"/>
      <c r="D475" s="144"/>
      <c r="E475" s="144"/>
      <c r="F475" s="144"/>
      <c r="G475" s="42"/>
      <c r="H475" s="42"/>
      <c r="I475" s="42"/>
      <c r="J475" s="42"/>
      <c r="K475" s="42"/>
      <c r="L475" s="42"/>
      <c r="M475" s="42"/>
      <c r="N475" s="43">
        <f>SUM(G475*$D$8+H475*$D$5+I475*$D$9+J475*$D$6+K475*$D$11+L475*$D$10+M475*$D$7)</f>
        <v>0</v>
      </c>
      <c r="O475" s="97" t="e">
        <f>VLOOKUP(B475,#REF!,14,0)</f>
        <v>#REF!</v>
      </c>
      <c r="P475" s="106">
        <f>SUM((((I475+L475)/1100*0.35)+(J475+M475)/12*0.35)+(K475/70)*0.3)*100</f>
        <v>0</v>
      </c>
      <c r="Q475" s="15"/>
      <c r="R475" s="15"/>
      <c r="S475" s="15"/>
      <c r="T475" s="15"/>
      <c r="U475" s="15"/>
    </row>
    <row r="476" spans="1:21" ht="15" customHeight="1">
      <c r="A476" s="41">
        <f>RANK(N476,$N$18:$N$779)</f>
        <v>170</v>
      </c>
      <c r="B476" s="146"/>
      <c r="C476" s="144"/>
      <c r="D476" s="144"/>
      <c r="E476" s="144"/>
      <c r="F476" s="144"/>
      <c r="G476" s="42"/>
      <c r="H476" s="42"/>
      <c r="I476" s="42"/>
      <c r="J476" s="42"/>
      <c r="K476" s="42"/>
      <c r="L476" s="42"/>
      <c r="M476" s="42"/>
      <c r="N476" s="43">
        <f>SUM(G476*$D$8+H476*$D$5+I476*$D$9+J476*$D$6+K476*$D$11+L476*$D$10+M476*$D$7)</f>
        <v>0</v>
      </c>
      <c r="O476" s="97" t="e">
        <f>VLOOKUP(B476,#REF!,14,0)</f>
        <v>#REF!</v>
      </c>
      <c r="P476" s="106">
        <f>SUM((((I476+L476)/1100*0.35)+(J476+M476)/12*0.35)+(K476/70)*0.3)*100</f>
        <v>0</v>
      </c>
      <c r="Q476" s="15"/>
      <c r="R476" s="15"/>
      <c r="S476" s="15"/>
      <c r="T476" s="15"/>
      <c r="U476" s="15"/>
    </row>
    <row r="477" spans="1:21" ht="15" customHeight="1">
      <c r="A477" s="41">
        <f>RANK(N477,$N$18:$N$779)</f>
        <v>170</v>
      </c>
      <c r="B477" s="143"/>
      <c r="C477" s="144"/>
      <c r="D477" s="144"/>
      <c r="E477" s="144"/>
      <c r="F477" s="144"/>
      <c r="G477" s="42"/>
      <c r="H477" s="42"/>
      <c r="I477" s="42"/>
      <c r="J477" s="42"/>
      <c r="K477" s="42"/>
      <c r="L477" s="42"/>
      <c r="M477" s="42"/>
      <c r="N477" s="43">
        <f>SUM(G477*$D$8+H477*$D$5+I477*$D$9+J477*$D$6+K477*$D$11+L477*$D$10+M477*$D$7)</f>
        <v>0</v>
      </c>
      <c r="O477" s="97" t="e">
        <f>VLOOKUP(B477,#REF!,14,0)</f>
        <v>#REF!</v>
      </c>
      <c r="P477" s="106">
        <f>SUM((((I477+L477)/1100*0.35)+(J477+M477)/12*0.35)+(K477/70)*0.3)*100</f>
        <v>0</v>
      </c>
      <c r="Q477" s="15"/>
      <c r="R477" s="15"/>
      <c r="S477" s="15"/>
      <c r="T477" s="15"/>
      <c r="U477" s="15"/>
    </row>
    <row r="478" spans="1:21" ht="15" customHeight="1">
      <c r="A478" s="41">
        <f>RANK(N478,$N$18:$N$779)</f>
        <v>170</v>
      </c>
      <c r="B478" s="143"/>
      <c r="C478" s="144"/>
      <c r="D478" s="144"/>
      <c r="E478" s="144"/>
      <c r="F478" s="144"/>
      <c r="G478" s="42"/>
      <c r="H478" s="42"/>
      <c r="I478" s="42"/>
      <c r="J478" s="42"/>
      <c r="K478" s="42"/>
      <c r="L478" s="42"/>
      <c r="M478" s="42"/>
      <c r="N478" s="43">
        <f>SUM(G478*$D$8+H478*$D$5+I478*$D$9+J478*$D$6+K478*$D$11+L478*$D$10+M478*$D$7)</f>
        <v>0</v>
      </c>
      <c r="O478" s="97" t="e">
        <f>VLOOKUP(B478,#REF!,14,0)</f>
        <v>#REF!</v>
      </c>
      <c r="P478" s="106">
        <f>SUM((((I478+L478)/1100*0.35)+(J478+M478)/12*0.35)+(K478/70)*0.3)*100</f>
        <v>0</v>
      </c>
      <c r="Q478" s="15"/>
      <c r="R478" s="15"/>
      <c r="S478" s="15"/>
      <c r="T478" s="15"/>
      <c r="U478" s="15"/>
    </row>
    <row r="479" spans="1:21" ht="15" customHeight="1">
      <c r="A479" s="41">
        <f>RANK(N479,$N$18:$N$779)</f>
        <v>170</v>
      </c>
      <c r="B479" s="146"/>
      <c r="C479" s="144"/>
      <c r="D479" s="144"/>
      <c r="E479" s="144"/>
      <c r="F479" s="144"/>
      <c r="G479" s="42"/>
      <c r="H479" s="42"/>
      <c r="I479" s="42"/>
      <c r="J479" s="42"/>
      <c r="K479" s="42"/>
      <c r="L479" s="42"/>
      <c r="M479" s="42"/>
      <c r="N479" s="43">
        <f>SUM(G479*$D$8+H479*$D$5+I479*$D$9+J479*$D$6+K479*$D$11+L479*$D$10+M479*$D$7)</f>
        <v>0</v>
      </c>
      <c r="O479" s="97" t="e">
        <f>VLOOKUP(B479,#REF!,14,0)</f>
        <v>#REF!</v>
      </c>
      <c r="P479" s="106">
        <f>SUM((((I479+L479)/1100*0.35)+(J479+M479)/12*0.35)+(K479/70)*0.3)*100</f>
        <v>0</v>
      </c>
      <c r="Q479" s="15"/>
      <c r="R479" s="15"/>
      <c r="S479" s="15"/>
      <c r="T479" s="15"/>
      <c r="U479" s="15"/>
    </row>
    <row r="480" spans="1:21" ht="15" customHeight="1">
      <c r="A480" s="41">
        <f>RANK(N480,$N$18:$N$779)</f>
        <v>170</v>
      </c>
      <c r="B480" s="146"/>
      <c r="C480" s="144"/>
      <c r="D480" s="144"/>
      <c r="E480" s="144"/>
      <c r="F480" s="144"/>
      <c r="G480" s="42"/>
      <c r="H480" s="42"/>
      <c r="I480" s="42"/>
      <c r="J480" s="42"/>
      <c r="K480" s="42"/>
      <c r="L480" s="42"/>
      <c r="M480" s="42"/>
      <c r="N480" s="43">
        <f>SUM(G480*$D$8+H480*$D$5+I480*$D$9+J480*$D$6+K480*$D$11+L480*$D$10+M480*$D$7)</f>
        <v>0</v>
      </c>
      <c r="O480" s="97" t="e">
        <f>VLOOKUP(B480,#REF!,14,0)</f>
        <v>#REF!</v>
      </c>
      <c r="P480" s="106">
        <f>SUM((((I480+L480)/1100*0.35)+(J480+M480)/12*0.35)+(K480/70)*0.3)*100</f>
        <v>0</v>
      </c>
      <c r="Q480" s="15"/>
      <c r="R480" s="15"/>
      <c r="S480" s="15"/>
      <c r="T480" s="15"/>
      <c r="U480" s="15"/>
    </row>
    <row r="481" spans="1:21" ht="15" customHeight="1">
      <c r="A481" s="41">
        <f>RANK(N481,$N$18:$N$779)</f>
        <v>170</v>
      </c>
      <c r="B481" s="146"/>
      <c r="C481" s="144"/>
      <c r="D481" s="144"/>
      <c r="E481" s="144"/>
      <c r="F481" s="144"/>
      <c r="G481" s="42"/>
      <c r="H481" s="42"/>
      <c r="I481" s="42"/>
      <c r="J481" s="42"/>
      <c r="K481" s="42"/>
      <c r="L481" s="42"/>
      <c r="M481" s="42"/>
      <c r="N481" s="43">
        <f>SUM(G481*$D$8+H481*$D$5+I481*$D$9+J481*$D$6+K481*$D$11+L481*$D$10+M481*$D$7)</f>
        <v>0</v>
      </c>
      <c r="O481" s="97" t="e">
        <f>VLOOKUP(B481,#REF!,14,0)</f>
        <v>#REF!</v>
      </c>
      <c r="P481" s="106">
        <f>SUM((((I481+L481)/1100*0.35)+(J481+M481)/12*0.35)+(K481/70)*0.3)*100</f>
        <v>0</v>
      </c>
      <c r="Q481" s="15"/>
      <c r="R481" s="15"/>
      <c r="S481" s="15"/>
      <c r="T481" s="15"/>
      <c r="U481" s="15"/>
    </row>
    <row r="482" spans="1:21" ht="15" customHeight="1">
      <c r="A482" s="41">
        <f>RANK(N482,$N$18:$N$779)</f>
        <v>170</v>
      </c>
      <c r="B482" s="146"/>
      <c r="C482" s="144"/>
      <c r="D482" s="144"/>
      <c r="E482" s="144"/>
      <c r="F482" s="144"/>
      <c r="G482" s="42"/>
      <c r="H482" s="42"/>
      <c r="I482" s="42"/>
      <c r="J482" s="42"/>
      <c r="K482" s="42"/>
      <c r="L482" s="42"/>
      <c r="M482" s="42"/>
      <c r="N482" s="43">
        <f>SUM(G482*$D$8+H482*$D$5+I482*$D$9+J482*$D$6+K482*$D$11+L482*$D$10+M482*$D$7)</f>
        <v>0</v>
      </c>
      <c r="O482" s="97" t="e">
        <f>VLOOKUP(B482,#REF!,14,0)</f>
        <v>#REF!</v>
      </c>
      <c r="P482" s="106">
        <f>SUM((((I482+L482)/1100*0.35)+(J482+M482)/12*0.35)+(K482/70)*0.3)*100</f>
        <v>0</v>
      </c>
      <c r="Q482" s="15"/>
      <c r="R482" s="15"/>
      <c r="S482" s="15"/>
      <c r="T482" s="15"/>
      <c r="U482" s="15"/>
    </row>
    <row r="483" spans="1:21" ht="15" customHeight="1">
      <c r="A483" s="41">
        <f>RANK(N483,$N$18:$N$779)</f>
        <v>170</v>
      </c>
      <c r="B483" s="146"/>
      <c r="C483" s="144"/>
      <c r="D483" s="144"/>
      <c r="E483" s="144"/>
      <c r="F483" s="144"/>
      <c r="G483" s="42"/>
      <c r="H483" s="42"/>
      <c r="I483" s="42"/>
      <c r="J483" s="42"/>
      <c r="K483" s="42"/>
      <c r="L483" s="42"/>
      <c r="M483" s="42"/>
      <c r="N483" s="43">
        <f>SUM(G483*$D$8+H483*$D$5+I483*$D$9+J483*$D$6+K483*$D$11+L483*$D$10+M483*$D$7)</f>
        <v>0</v>
      </c>
      <c r="O483" s="97" t="e">
        <f>VLOOKUP(B483,#REF!,14,0)</f>
        <v>#REF!</v>
      </c>
      <c r="P483" s="106">
        <f>SUM((((I483+L483)/1100*0.35)+(J483+M483)/12*0.35)+(K483/70)*0.3)*100</f>
        <v>0</v>
      </c>
      <c r="Q483" s="15"/>
      <c r="R483" s="15"/>
      <c r="S483" s="15"/>
      <c r="T483" s="15"/>
      <c r="U483" s="15"/>
    </row>
    <row r="484" spans="1:21" ht="15" customHeight="1">
      <c r="A484" s="41">
        <f>RANK(N484,$N$18:$N$779)</f>
        <v>170</v>
      </c>
      <c r="B484" s="146"/>
      <c r="C484" s="144"/>
      <c r="D484" s="144"/>
      <c r="E484" s="144"/>
      <c r="F484" s="144"/>
      <c r="G484" s="42"/>
      <c r="H484" s="42"/>
      <c r="I484" s="42"/>
      <c r="J484" s="42"/>
      <c r="K484" s="42"/>
      <c r="L484" s="42"/>
      <c r="M484" s="42"/>
      <c r="N484" s="43">
        <f>SUM(G484*$D$8+H484*$D$5+I484*$D$9+J484*$D$6+K484*$D$11+L484*$D$10+M484*$D$7)</f>
        <v>0</v>
      </c>
      <c r="O484" s="97" t="e">
        <f>VLOOKUP(B484,#REF!,14,0)</f>
        <v>#REF!</v>
      </c>
      <c r="P484" s="106">
        <f>SUM((((I484+L484)/1100*0.35)+(J484+M484)/12*0.35)+(K484/70)*0.3)*100</f>
        <v>0</v>
      </c>
      <c r="Q484" s="15"/>
      <c r="R484" s="15"/>
      <c r="S484" s="15"/>
      <c r="T484" s="15"/>
      <c r="U484" s="15"/>
    </row>
    <row r="485" spans="1:21" ht="15" customHeight="1">
      <c r="A485" s="41">
        <f>RANK(N485,$N$18:$N$779)</f>
        <v>170</v>
      </c>
      <c r="B485" s="146"/>
      <c r="C485" s="144"/>
      <c r="D485" s="144"/>
      <c r="E485" s="144"/>
      <c r="F485" s="144"/>
      <c r="G485" s="42"/>
      <c r="H485" s="42"/>
      <c r="I485" s="42"/>
      <c r="J485" s="42"/>
      <c r="K485" s="42"/>
      <c r="L485" s="42"/>
      <c r="M485" s="42"/>
      <c r="N485" s="43">
        <f>SUM(G485*$D$8+H485*$D$5+I485*$D$9+J485*$D$6+K485*$D$11+L485*$D$10+M485*$D$7)</f>
        <v>0</v>
      </c>
      <c r="O485" s="97" t="e">
        <f>VLOOKUP(B485,#REF!,14,0)</f>
        <v>#REF!</v>
      </c>
      <c r="P485" s="106">
        <f>SUM((((I485+L485)/1100*0.35)+(J485+M485)/12*0.35)+(K485/70)*0.3)*100</f>
        <v>0</v>
      </c>
      <c r="Q485" s="15"/>
      <c r="R485" s="15"/>
      <c r="S485" s="15"/>
      <c r="T485" s="15"/>
      <c r="U485" s="15"/>
    </row>
    <row r="486" spans="1:21" ht="15" customHeight="1">
      <c r="A486" s="41">
        <f>RANK(N486,$N$18:$N$779)</f>
        <v>170</v>
      </c>
      <c r="B486" s="146"/>
      <c r="C486" s="144"/>
      <c r="D486" s="144"/>
      <c r="E486" s="144"/>
      <c r="F486" s="144"/>
      <c r="G486" s="42"/>
      <c r="H486" s="42"/>
      <c r="I486" s="42"/>
      <c r="J486" s="42"/>
      <c r="K486" s="42"/>
      <c r="L486" s="42"/>
      <c r="M486" s="42"/>
      <c r="N486" s="43">
        <f>SUM(G486*$D$8+H486*$D$5+I486*$D$9+J486*$D$6+K486*$D$11+L486*$D$10+M486*$D$7)</f>
        <v>0</v>
      </c>
      <c r="O486" s="97" t="e">
        <f>VLOOKUP(B486,#REF!,14,0)</f>
        <v>#REF!</v>
      </c>
      <c r="P486" s="106">
        <f>SUM((((I486+L486)/1100*0.35)+(J486+M486)/12*0.35)+(K486/70)*0.3)*100</f>
        <v>0</v>
      </c>
      <c r="Q486" s="15"/>
      <c r="R486" s="15"/>
      <c r="S486" s="15"/>
      <c r="T486" s="15"/>
      <c r="U486" s="15"/>
    </row>
    <row r="487" spans="1:21" ht="15" customHeight="1">
      <c r="A487" s="41">
        <f>RANK(N487,$N$18:$N$779)</f>
        <v>170</v>
      </c>
      <c r="B487" s="146"/>
      <c r="C487" s="144"/>
      <c r="D487" s="144"/>
      <c r="E487" s="144"/>
      <c r="F487" s="144"/>
      <c r="G487" s="42"/>
      <c r="H487" s="42"/>
      <c r="I487" s="42"/>
      <c r="J487" s="42"/>
      <c r="K487" s="42"/>
      <c r="L487" s="42"/>
      <c r="M487" s="42"/>
      <c r="N487" s="43">
        <f>SUM(G487*$D$8+H487*$D$5+I487*$D$9+J487*$D$6+K487*$D$11+L487*$D$10+M487*$D$7)</f>
        <v>0</v>
      </c>
      <c r="O487" s="97" t="e">
        <f>VLOOKUP(B487,#REF!,14,0)</f>
        <v>#REF!</v>
      </c>
      <c r="P487" s="106">
        <f>SUM((((I487+L487)/1100*0.35)+(J487+M487)/12*0.35)+(K487/70)*0.3)*100</f>
        <v>0</v>
      </c>
      <c r="Q487" s="15"/>
      <c r="R487" s="15"/>
      <c r="S487" s="15"/>
      <c r="T487" s="15"/>
      <c r="U487" s="15"/>
    </row>
    <row r="488" spans="1:21" ht="15" customHeight="1">
      <c r="A488" s="41">
        <f>RANK(N488,$N$18:$N$779)</f>
        <v>170</v>
      </c>
      <c r="B488" s="146"/>
      <c r="C488" s="144"/>
      <c r="D488" s="144"/>
      <c r="E488" s="144"/>
      <c r="F488" s="144"/>
      <c r="G488" s="42"/>
      <c r="H488" s="42"/>
      <c r="I488" s="42"/>
      <c r="J488" s="42"/>
      <c r="K488" s="42"/>
      <c r="L488" s="42"/>
      <c r="M488" s="42"/>
      <c r="N488" s="43">
        <f>SUM(G488*$D$8+H488*$D$5+I488*$D$9+J488*$D$6+K488*$D$11+L488*$D$10+M488*$D$7)</f>
        <v>0</v>
      </c>
      <c r="O488" s="97" t="e">
        <f>VLOOKUP(B488,#REF!,14,0)</f>
        <v>#REF!</v>
      </c>
      <c r="P488" s="106">
        <f>SUM((((I488+L488)/1100*0.35)+(J488+M488)/12*0.35)+(K488/70)*0.3)*100</f>
        <v>0</v>
      </c>
      <c r="Q488" s="15"/>
      <c r="R488" s="15"/>
      <c r="S488" s="15"/>
      <c r="T488" s="15"/>
      <c r="U488" s="15"/>
    </row>
    <row r="489" spans="1:21" ht="15" customHeight="1">
      <c r="A489" s="41">
        <f>RANK(N489,$N$18:$N$779)</f>
        <v>170</v>
      </c>
      <c r="B489" s="146"/>
      <c r="C489" s="144"/>
      <c r="D489" s="144"/>
      <c r="E489" s="144"/>
      <c r="F489" s="144"/>
      <c r="G489" s="42"/>
      <c r="H489" s="42"/>
      <c r="I489" s="42"/>
      <c r="J489" s="42"/>
      <c r="K489" s="42"/>
      <c r="L489" s="42"/>
      <c r="M489" s="42"/>
      <c r="N489" s="43">
        <f>SUM(G489*$D$8+H489*$D$5+I489*$D$9+J489*$D$6+K489*$D$11+L489*$D$10+M489*$D$7)</f>
        <v>0</v>
      </c>
      <c r="O489" s="97" t="e">
        <f>VLOOKUP(B489,#REF!,14,0)</f>
        <v>#REF!</v>
      </c>
      <c r="P489" s="106">
        <f>SUM((((I489+L489)/1100*0.35)+(J489+M489)/12*0.35)+(K489/70)*0.3)*100</f>
        <v>0</v>
      </c>
      <c r="Q489" s="15"/>
      <c r="R489" s="15"/>
      <c r="S489" s="15"/>
      <c r="T489" s="15"/>
      <c r="U489" s="15"/>
    </row>
    <row r="490" spans="1:21" ht="15" customHeight="1">
      <c r="A490" s="41">
        <f>RANK(N490,$N$18:$N$779)</f>
        <v>170</v>
      </c>
      <c r="B490" s="146"/>
      <c r="C490" s="144"/>
      <c r="D490" s="144"/>
      <c r="E490" s="144"/>
      <c r="F490" s="144"/>
      <c r="G490" s="42"/>
      <c r="H490" s="42"/>
      <c r="I490" s="42"/>
      <c r="J490" s="42"/>
      <c r="K490" s="42"/>
      <c r="L490" s="42"/>
      <c r="M490" s="42"/>
      <c r="N490" s="43">
        <f>SUM(G490*$D$8+H490*$D$5+I490*$D$9+J490*$D$6+K490*$D$11+L490*$D$10+M490*$D$7)</f>
        <v>0</v>
      </c>
      <c r="O490" s="97" t="e">
        <f>VLOOKUP(B490,#REF!,14,0)</f>
        <v>#REF!</v>
      </c>
      <c r="P490" s="106">
        <f>SUM((((I490+L490)/1100*0.35)+(J490+M490)/12*0.35)+(K490/70)*0.3)*100</f>
        <v>0</v>
      </c>
      <c r="Q490" s="15"/>
      <c r="R490" s="15"/>
      <c r="S490" s="15"/>
      <c r="T490" s="15"/>
      <c r="U490" s="15"/>
    </row>
    <row r="491" spans="1:21" ht="15" customHeight="1">
      <c r="A491" s="41">
        <f>RANK(N491,$N$18:$N$779)</f>
        <v>170</v>
      </c>
      <c r="B491" s="146"/>
      <c r="C491" s="144"/>
      <c r="D491" s="144"/>
      <c r="E491" s="144"/>
      <c r="F491" s="144"/>
      <c r="G491" s="42"/>
      <c r="H491" s="42"/>
      <c r="I491" s="42"/>
      <c r="J491" s="42"/>
      <c r="K491" s="42"/>
      <c r="L491" s="42"/>
      <c r="M491" s="42"/>
      <c r="N491" s="43">
        <f>SUM(G491*$D$8+H491*$D$5+I491*$D$9+J491*$D$6+K491*$D$11+L491*$D$10+M491*$D$7)</f>
        <v>0</v>
      </c>
      <c r="O491" s="97" t="e">
        <f>VLOOKUP(B491,#REF!,14,0)</f>
        <v>#REF!</v>
      </c>
      <c r="P491" s="106">
        <f>SUM((((I491+L491)/1100*0.35)+(J491+M491)/12*0.35)+(K491/70)*0.3)*100</f>
        <v>0</v>
      </c>
      <c r="Q491" s="15"/>
      <c r="R491" s="15"/>
      <c r="S491" s="15"/>
      <c r="T491" s="15"/>
      <c r="U491" s="15"/>
    </row>
    <row r="492" spans="1:21" ht="15" customHeight="1">
      <c r="A492" s="41">
        <f>RANK(N492,$N$18:$N$779)</f>
        <v>170</v>
      </c>
      <c r="B492" s="143"/>
      <c r="C492" s="144"/>
      <c r="D492" s="144"/>
      <c r="E492" s="144"/>
      <c r="F492" s="144"/>
      <c r="G492" s="42"/>
      <c r="H492" s="42"/>
      <c r="I492" s="42"/>
      <c r="J492" s="42"/>
      <c r="K492" s="42"/>
      <c r="L492" s="42"/>
      <c r="M492" s="42"/>
      <c r="N492" s="43">
        <f>SUM(G492*$D$8+H492*$D$5+I492*$D$9+J492*$D$6+K492*$D$11+L492*$D$10+M492*$D$7)</f>
        <v>0</v>
      </c>
      <c r="O492" s="97" t="e">
        <f>VLOOKUP(B492,#REF!,14,0)</f>
        <v>#REF!</v>
      </c>
      <c r="P492" s="106">
        <f>SUM((((I492+L492)/1100*0.35)+(J492+M492)/12*0.35)+(K492/70)*0.3)*100</f>
        <v>0</v>
      </c>
      <c r="Q492" s="15"/>
      <c r="R492" s="15"/>
      <c r="S492" s="15"/>
      <c r="T492" s="15"/>
      <c r="U492" s="15"/>
    </row>
    <row r="493" spans="1:21" ht="15" customHeight="1">
      <c r="A493" s="41">
        <f>RANK(N493,$N$18:$N$779)</f>
        <v>170</v>
      </c>
      <c r="B493" s="151"/>
      <c r="C493" s="144"/>
      <c r="D493" s="144"/>
      <c r="E493" s="144"/>
      <c r="F493" s="144"/>
      <c r="G493" s="42"/>
      <c r="H493" s="42"/>
      <c r="I493" s="42"/>
      <c r="J493" s="42"/>
      <c r="K493" s="42"/>
      <c r="L493" s="42"/>
      <c r="M493" s="42"/>
      <c r="N493" s="43">
        <f>SUM(G493*$D$8+H493*$D$5+I493*$D$9+J493*$D$6+K493*$D$11+L493*$D$10+M493*$D$7)</f>
        <v>0</v>
      </c>
      <c r="O493" s="97" t="e">
        <f>VLOOKUP(B493,#REF!,14,0)</f>
        <v>#REF!</v>
      </c>
      <c r="P493" s="106">
        <f>SUM((((I493+L493)/1100*0.35)+(J493+M493)/12*0.35)+(K493/70)*0.3)*100</f>
        <v>0</v>
      </c>
      <c r="Q493" s="15"/>
      <c r="R493" s="15"/>
      <c r="S493" s="15"/>
      <c r="T493" s="15"/>
      <c r="U493" s="15"/>
    </row>
    <row r="494" spans="1:21" ht="15" customHeight="1">
      <c r="A494" s="41">
        <f>RANK(N494,$N$18:$N$779)</f>
        <v>170</v>
      </c>
      <c r="B494" s="151"/>
      <c r="C494" s="144"/>
      <c r="D494" s="144"/>
      <c r="E494" s="144"/>
      <c r="F494" s="144"/>
      <c r="G494" s="42"/>
      <c r="H494" s="42"/>
      <c r="I494" s="42"/>
      <c r="J494" s="42"/>
      <c r="K494" s="42"/>
      <c r="L494" s="42"/>
      <c r="M494" s="42"/>
      <c r="N494" s="43">
        <f>SUM(G494*$D$8+H494*$D$5+I494*$D$9+J494*$D$6+K494*$D$11+L494*$D$10+M494*$D$7)</f>
        <v>0</v>
      </c>
      <c r="O494" s="97" t="e">
        <f>VLOOKUP(B494,#REF!,14,0)</f>
        <v>#REF!</v>
      </c>
      <c r="P494" s="106">
        <f>SUM((((I494+L494)/1100*0.35)+(J494+M494)/12*0.35)+(K494/70)*0.3)*100</f>
        <v>0</v>
      </c>
      <c r="Q494" s="15"/>
      <c r="R494" s="15"/>
      <c r="S494" s="15"/>
      <c r="T494" s="15"/>
      <c r="U494" s="15"/>
    </row>
    <row r="495" spans="1:21" ht="15" customHeight="1">
      <c r="A495" s="41">
        <f>RANK(N495,$N$18:$N$779)</f>
        <v>170</v>
      </c>
      <c r="B495" s="151"/>
      <c r="C495" s="144"/>
      <c r="D495" s="144"/>
      <c r="E495" s="144"/>
      <c r="F495" s="144"/>
      <c r="G495" s="42"/>
      <c r="H495" s="42"/>
      <c r="I495" s="42"/>
      <c r="J495" s="42"/>
      <c r="K495" s="42"/>
      <c r="L495" s="42"/>
      <c r="M495" s="42"/>
      <c r="N495" s="43">
        <f>SUM(G495*$D$8+H495*$D$5+I495*$D$9+J495*$D$6+K495*$D$11+L495*$D$10+M495*$D$7)</f>
        <v>0</v>
      </c>
      <c r="O495" s="97" t="e">
        <f>VLOOKUP(B495,#REF!,14,0)</f>
        <v>#REF!</v>
      </c>
      <c r="P495" s="106">
        <f>SUM((((I495+L495)/1100*0.35)+(J495+M495)/12*0.35)+(K495/70)*0.3)*100</f>
        <v>0</v>
      </c>
      <c r="Q495" s="15"/>
      <c r="R495" s="15"/>
      <c r="S495" s="15"/>
      <c r="T495" s="15"/>
      <c r="U495" s="15"/>
    </row>
    <row r="496" spans="1:21" ht="15" customHeight="1">
      <c r="A496" s="41">
        <f>RANK(N496,$N$18:$N$779)</f>
        <v>170</v>
      </c>
      <c r="B496" s="151"/>
      <c r="C496" s="144"/>
      <c r="D496" s="144"/>
      <c r="E496" s="144"/>
      <c r="F496" s="144"/>
      <c r="G496" s="42"/>
      <c r="H496" s="42"/>
      <c r="I496" s="42"/>
      <c r="J496" s="42"/>
      <c r="K496" s="42"/>
      <c r="L496" s="42"/>
      <c r="M496" s="42"/>
      <c r="N496" s="43">
        <f>SUM(G496*$D$8+H496*$D$5+I496*$D$9+J496*$D$6+K496*$D$11+L496*$D$10+M496*$D$7)</f>
        <v>0</v>
      </c>
      <c r="O496" s="97" t="e">
        <f>VLOOKUP(B496,#REF!,14,0)</f>
        <v>#REF!</v>
      </c>
      <c r="P496" s="106">
        <f>SUM((((I496+L496)/1100*0.35)+(J496+M496)/12*0.35)+(K496/70)*0.3)*100</f>
        <v>0</v>
      </c>
      <c r="Q496" s="15"/>
      <c r="R496" s="15"/>
      <c r="S496" s="15"/>
      <c r="T496" s="15"/>
      <c r="U496" s="15"/>
    </row>
    <row r="497" spans="1:21" ht="15" customHeight="1">
      <c r="A497" s="41">
        <f>RANK(N497,$N$18:$N$779)</f>
        <v>170</v>
      </c>
      <c r="B497" s="151"/>
      <c r="C497" s="144"/>
      <c r="D497" s="144"/>
      <c r="E497" s="144"/>
      <c r="F497" s="144"/>
      <c r="G497" s="42"/>
      <c r="H497" s="42"/>
      <c r="I497" s="42"/>
      <c r="J497" s="42"/>
      <c r="K497" s="42"/>
      <c r="L497" s="42"/>
      <c r="M497" s="42"/>
      <c r="N497" s="43">
        <f>SUM(G497*$D$8+H497*$D$5+I497*$D$9+J497*$D$6+K497*$D$11+L497*$D$10+M497*$D$7)</f>
        <v>0</v>
      </c>
      <c r="O497" s="97" t="e">
        <f>VLOOKUP(B497,#REF!,14,0)</f>
        <v>#REF!</v>
      </c>
      <c r="P497" s="106">
        <f>SUM((((I497+L497)/1100*0.35)+(J497+M497)/12*0.35)+(K497/70)*0.3)*100</f>
        <v>0</v>
      </c>
      <c r="Q497" s="15"/>
      <c r="R497" s="15"/>
      <c r="S497" s="15"/>
      <c r="T497" s="15"/>
      <c r="U497" s="15"/>
    </row>
    <row r="498" spans="1:21" ht="15" customHeight="1">
      <c r="A498" s="41">
        <f>RANK(N498,$N$18:$N$779)</f>
        <v>170</v>
      </c>
      <c r="B498" s="144"/>
      <c r="C498" s="144"/>
      <c r="D498" s="144"/>
      <c r="E498" s="144"/>
      <c r="F498" s="144"/>
      <c r="G498" s="42"/>
      <c r="H498" s="42"/>
      <c r="I498" s="42"/>
      <c r="J498" s="42"/>
      <c r="K498" s="42"/>
      <c r="L498" s="42"/>
      <c r="M498" s="42"/>
      <c r="N498" s="43">
        <f>SUM(G498*$D$8+H498*$D$5+I498*$D$9+J498*$D$6+K498*$D$11+L498*$D$10+M498*$D$7)</f>
        <v>0</v>
      </c>
      <c r="O498" s="97" t="e">
        <f>VLOOKUP(B498,#REF!,14,0)</f>
        <v>#REF!</v>
      </c>
      <c r="P498" s="106">
        <f>SUM((((I498+L498)/1100*0.35)+(J498+M498)/12*0.35)+(K498/70)*0.3)*100</f>
        <v>0</v>
      </c>
      <c r="Q498" s="15"/>
      <c r="R498" s="15"/>
      <c r="S498" s="15"/>
      <c r="T498" s="15"/>
      <c r="U498" s="15"/>
    </row>
    <row r="499" spans="1:21" ht="15" customHeight="1">
      <c r="A499" s="41">
        <f>RANK(N499,$N$18:$N$779)</f>
        <v>170</v>
      </c>
      <c r="B499" s="144"/>
      <c r="C499" s="144"/>
      <c r="D499" s="144"/>
      <c r="E499" s="144"/>
      <c r="F499" s="144"/>
      <c r="G499" s="42"/>
      <c r="H499" s="42"/>
      <c r="I499" s="42"/>
      <c r="J499" s="42"/>
      <c r="K499" s="42"/>
      <c r="L499" s="42"/>
      <c r="M499" s="42"/>
      <c r="N499" s="43">
        <f>SUM(G499*$D$8+H499*$D$5+I499*$D$9+J499*$D$6+K499*$D$11+L499*$D$10+M499*$D$7)</f>
        <v>0</v>
      </c>
      <c r="O499" s="97" t="e">
        <f>VLOOKUP(B499,#REF!,14,0)</f>
        <v>#REF!</v>
      </c>
      <c r="P499" s="106">
        <f>SUM((((I499+L499)/1100*0.35)+(J499+M499)/12*0.35)+(K499/70)*0.3)*100</f>
        <v>0</v>
      </c>
      <c r="Q499" s="15"/>
      <c r="R499" s="15"/>
      <c r="S499" s="15"/>
      <c r="T499" s="15"/>
      <c r="U499" s="15"/>
    </row>
    <row r="500" spans="1:21" ht="15" customHeight="1">
      <c r="A500" s="41">
        <f>RANK(N500,$N$18:$N$779)</f>
        <v>170</v>
      </c>
      <c r="B500" s="144"/>
      <c r="C500" s="144"/>
      <c r="D500" s="144"/>
      <c r="E500" s="144"/>
      <c r="F500" s="144"/>
      <c r="G500" s="42"/>
      <c r="H500" s="42"/>
      <c r="I500" s="42"/>
      <c r="J500" s="42"/>
      <c r="K500" s="42"/>
      <c r="L500" s="42"/>
      <c r="M500" s="42"/>
      <c r="N500" s="43">
        <f>SUM(G500*$D$8+H500*$D$5+I500*$D$9+J500*$D$6+K500*$D$11+L500*$D$10+M500*$D$7)</f>
        <v>0</v>
      </c>
      <c r="O500" s="97" t="e">
        <f>VLOOKUP(B500,#REF!,14,0)</f>
        <v>#REF!</v>
      </c>
      <c r="P500" s="106">
        <f>SUM((((I500+L500)/1100*0.35)+(J500+M500)/12*0.35)+(K500/70)*0.3)*100</f>
        <v>0</v>
      </c>
      <c r="Q500" s="15"/>
      <c r="R500" s="15"/>
      <c r="S500" s="15"/>
      <c r="T500" s="15"/>
      <c r="U500" s="15"/>
    </row>
    <row r="501" spans="1:21" ht="15" customHeight="1">
      <c r="A501" s="41">
        <f>RANK(N501,$N$18:$N$779)</f>
        <v>170</v>
      </c>
      <c r="B501" s="144"/>
      <c r="C501" s="144"/>
      <c r="D501" s="144"/>
      <c r="E501" s="144"/>
      <c r="F501" s="144"/>
      <c r="G501" s="42"/>
      <c r="H501" s="42"/>
      <c r="I501" s="42"/>
      <c r="J501" s="42"/>
      <c r="K501" s="42"/>
      <c r="L501" s="42"/>
      <c r="M501" s="42"/>
      <c r="N501" s="43">
        <f>SUM(G501*$D$8+H501*$D$5+I501*$D$9+J501*$D$6+K501*$D$11+L501*$D$10+M501*$D$7)</f>
        <v>0</v>
      </c>
      <c r="O501" s="97" t="e">
        <f>VLOOKUP(B501,#REF!,14,0)</f>
        <v>#REF!</v>
      </c>
      <c r="P501" s="106">
        <f>SUM((((I501+L501)/1100*0.35)+(J501+M501)/12*0.35)+(K501/70)*0.3)*100</f>
        <v>0</v>
      </c>
      <c r="Q501" s="15"/>
      <c r="R501" s="15"/>
      <c r="S501" s="15"/>
      <c r="T501" s="15"/>
      <c r="U501" s="15"/>
    </row>
    <row r="502" spans="1:21" ht="15" customHeight="1">
      <c r="A502" s="41">
        <f>RANK(N502,$N$18:$N$779)</f>
        <v>170</v>
      </c>
      <c r="B502" s="146"/>
      <c r="C502" s="144"/>
      <c r="D502" s="144"/>
      <c r="E502" s="144"/>
      <c r="F502" s="144"/>
      <c r="G502" s="42"/>
      <c r="H502" s="42"/>
      <c r="I502" s="42"/>
      <c r="J502" s="42"/>
      <c r="K502" s="42"/>
      <c r="L502" s="42"/>
      <c r="M502" s="42"/>
      <c r="N502" s="43">
        <f>SUM(G502*$D$8+H502*$D$5+I502*$D$9+J502*$D$6+K502*$D$11+L502*$D$10+M502*$D$7)</f>
        <v>0</v>
      </c>
      <c r="O502" s="97" t="e">
        <f>VLOOKUP(B502,#REF!,14,0)</f>
        <v>#REF!</v>
      </c>
      <c r="P502" s="106">
        <f>SUM((((I502+L502)/1100*0.35)+(J502+M502)/12*0.35)+(K502/70)*0.3)*100</f>
        <v>0</v>
      </c>
      <c r="Q502" s="15"/>
      <c r="R502" s="15"/>
      <c r="S502" s="15"/>
      <c r="T502" s="15"/>
      <c r="U502" s="15"/>
    </row>
    <row r="503" spans="1:21" ht="15" customHeight="1">
      <c r="A503" s="41">
        <f>RANK(N503,$N$18:$N$779)</f>
        <v>170</v>
      </c>
      <c r="B503" s="146"/>
      <c r="C503" s="144"/>
      <c r="D503" s="144"/>
      <c r="E503" s="144"/>
      <c r="F503" s="144"/>
      <c r="G503" s="42"/>
      <c r="H503" s="42"/>
      <c r="I503" s="42"/>
      <c r="J503" s="42"/>
      <c r="K503" s="42"/>
      <c r="L503" s="42"/>
      <c r="M503" s="42"/>
      <c r="N503" s="43">
        <f>SUM(G503*$D$8+H503*$D$5+I503*$D$9+J503*$D$6+K503*$D$11+L503*$D$10+M503*$D$7)</f>
        <v>0</v>
      </c>
      <c r="O503" s="97" t="e">
        <f>VLOOKUP(B503,#REF!,14,0)</f>
        <v>#REF!</v>
      </c>
      <c r="P503" s="106">
        <f>SUM((((I503+L503)/1100*0.35)+(J503+M503)/12*0.35)+(K503/70)*0.3)*100</f>
        <v>0</v>
      </c>
      <c r="Q503" s="15"/>
      <c r="R503" s="15"/>
      <c r="S503" s="15"/>
      <c r="T503" s="15"/>
      <c r="U503" s="15"/>
    </row>
    <row r="504" spans="1:21" ht="15" customHeight="1">
      <c r="A504" s="41">
        <f>RANK(N504,$N$18:$N$779)</f>
        <v>170</v>
      </c>
      <c r="B504" s="146"/>
      <c r="C504" s="144"/>
      <c r="D504" s="144"/>
      <c r="E504" s="144"/>
      <c r="F504" s="144"/>
      <c r="G504" s="42"/>
      <c r="H504" s="42"/>
      <c r="I504" s="42"/>
      <c r="J504" s="42"/>
      <c r="K504" s="42"/>
      <c r="L504" s="42"/>
      <c r="M504" s="42"/>
      <c r="N504" s="43">
        <f>SUM(G504*$D$8+H504*$D$5+I504*$D$9+J504*$D$6+K504*$D$11+L504*$D$10+M504*$D$7)</f>
        <v>0</v>
      </c>
      <c r="O504" s="97" t="e">
        <f>VLOOKUP(B504,#REF!,14,0)</f>
        <v>#REF!</v>
      </c>
      <c r="P504" s="106">
        <f>SUM((((I504+L504)/1100*0.35)+(J504+M504)/12*0.35)+(K504/70)*0.3)*100</f>
        <v>0</v>
      </c>
      <c r="Q504" s="15"/>
      <c r="R504" s="15"/>
      <c r="S504" s="15"/>
      <c r="T504" s="15"/>
      <c r="U504" s="15"/>
    </row>
    <row r="505" spans="1:21" ht="15" customHeight="1">
      <c r="A505" s="41">
        <f>RANK(N505,$N$18:$N$779)</f>
        <v>170</v>
      </c>
      <c r="B505" s="146"/>
      <c r="C505" s="144"/>
      <c r="D505" s="144"/>
      <c r="E505" s="144"/>
      <c r="F505" s="144"/>
      <c r="G505" s="42"/>
      <c r="H505" s="42"/>
      <c r="I505" s="42"/>
      <c r="J505" s="42"/>
      <c r="K505" s="42"/>
      <c r="L505" s="42"/>
      <c r="M505" s="42"/>
      <c r="N505" s="43">
        <f>SUM(G505*$D$8+H505*$D$5+I505*$D$9+J505*$D$6+K505*$D$11+L505*$D$10+M505*$D$7)</f>
        <v>0</v>
      </c>
      <c r="O505" s="97" t="e">
        <f>VLOOKUP(B505,#REF!,14,0)</f>
        <v>#REF!</v>
      </c>
      <c r="P505" s="106">
        <f>SUM((((I505+L505)/1100*0.35)+(J505+M505)/12*0.35)+(K505/70)*0.3)*100</f>
        <v>0</v>
      </c>
      <c r="Q505" s="15"/>
      <c r="R505" s="15"/>
      <c r="S505" s="15"/>
      <c r="T505" s="15"/>
      <c r="U505" s="15"/>
    </row>
    <row r="506" spans="1:21" ht="15" customHeight="1">
      <c r="A506" s="41">
        <f>RANK(N506,$N$18:$N$779)</f>
        <v>170</v>
      </c>
      <c r="B506" s="146"/>
      <c r="C506" s="144"/>
      <c r="D506" s="144"/>
      <c r="E506" s="144"/>
      <c r="F506" s="144"/>
      <c r="G506" s="42"/>
      <c r="H506" s="42"/>
      <c r="I506" s="42"/>
      <c r="J506" s="42"/>
      <c r="K506" s="42"/>
      <c r="L506" s="42"/>
      <c r="M506" s="42"/>
      <c r="N506" s="43">
        <f>SUM(G506*$D$8+H506*$D$5+I506*$D$9+J506*$D$6+K506*$D$11+L506*$D$10+M506*$D$7)</f>
        <v>0</v>
      </c>
      <c r="O506" s="97" t="e">
        <f>VLOOKUP(B506,#REF!,14,0)</f>
        <v>#REF!</v>
      </c>
      <c r="P506" s="106">
        <f>SUM((((I506+L506)/1100*0.35)+(J506+M506)/12*0.35)+(K506/70)*0.3)*100</f>
        <v>0</v>
      </c>
      <c r="Q506" s="15"/>
      <c r="R506" s="15"/>
      <c r="S506" s="15"/>
      <c r="T506" s="15"/>
      <c r="U506" s="15"/>
    </row>
    <row r="507" spans="1:21" ht="15" customHeight="1">
      <c r="A507" s="41">
        <f>RANK(N507,$N$18:$N$779)</f>
        <v>170</v>
      </c>
      <c r="B507" s="146"/>
      <c r="C507" s="144"/>
      <c r="D507" s="144"/>
      <c r="E507" s="144"/>
      <c r="F507" s="144"/>
      <c r="G507" s="42"/>
      <c r="H507" s="42"/>
      <c r="I507" s="42"/>
      <c r="J507" s="42"/>
      <c r="K507" s="42"/>
      <c r="L507" s="42"/>
      <c r="M507" s="42"/>
      <c r="N507" s="43">
        <f>SUM(G507*$D$8+H507*$D$5+I507*$D$9+J507*$D$6+K507*$D$11+L507*$D$10+M507*$D$7)</f>
        <v>0</v>
      </c>
      <c r="O507" s="97" t="e">
        <f>VLOOKUP(B507,#REF!,14,0)</f>
        <v>#REF!</v>
      </c>
      <c r="P507" s="106">
        <f>SUM((((I507+L507)/1100*0.35)+(J507+M507)/12*0.35)+(K507/70)*0.3)*100</f>
        <v>0</v>
      </c>
      <c r="Q507" s="15"/>
      <c r="R507" s="15"/>
      <c r="S507" s="15"/>
      <c r="T507" s="15"/>
      <c r="U507" s="15"/>
    </row>
    <row r="508" spans="1:21" ht="15" customHeight="1">
      <c r="A508" s="41">
        <f>RANK(N508,$N$18:$N$779)</f>
        <v>170</v>
      </c>
      <c r="B508" s="146"/>
      <c r="C508" s="144"/>
      <c r="D508" s="144"/>
      <c r="E508" s="144"/>
      <c r="F508" s="144"/>
      <c r="G508" s="42"/>
      <c r="H508" s="42"/>
      <c r="I508" s="42"/>
      <c r="J508" s="42"/>
      <c r="K508" s="42"/>
      <c r="L508" s="42"/>
      <c r="M508" s="42"/>
      <c r="N508" s="43">
        <f>SUM(G508*$D$8+H508*$D$5+I508*$D$9+J508*$D$6+K508*$D$11+L508*$D$10+M508*$D$7)</f>
        <v>0</v>
      </c>
      <c r="O508" s="97" t="e">
        <f>VLOOKUP(B508,#REF!,14,0)</f>
        <v>#REF!</v>
      </c>
      <c r="P508" s="106">
        <f>SUM((((I508+L508)/1100*0.35)+(J508+M508)/12*0.35)+(K508/70)*0.3)*100</f>
        <v>0</v>
      </c>
      <c r="Q508" s="15"/>
      <c r="R508" s="15"/>
      <c r="S508" s="15"/>
      <c r="T508" s="15"/>
      <c r="U508" s="15"/>
    </row>
    <row r="509" spans="1:21" ht="15" customHeight="1">
      <c r="A509" s="41">
        <f>RANK(N509,$N$18:$N$779)</f>
        <v>170</v>
      </c>
      <c r="B509" s="143"/>
      <c r="C509" s="144"/>
      <c r="D509" s="144"/>
      <c r="E509" s="144"/>
      <c r="F509" s="144"/>
      <c r="G509" s="42"/>
      <c r="H509" s="42"/>
      <c r="I509" s="42"/>
      <c r="J509" s="42"/>
      <c r="K509" s="42"/>
      <c r="L509" s="42"/>
      <c r="M509" s="42"/>
      <c r="N509" s="43">
        <f>SUM(G509*$D$8+H509*$D$5+I509*$D$9+J509*$D$6+K509*$D$11+L509*$D$10+M509*$D$7)</f>
        <v>0</v>
      </c>
      <c r="O509" s="97" t="e">
        <f>VLOOKUP(B509,#REF!,14,0)</f>
        <v>#REF!</v>
      </c>
      <c r="P509" s="106">
        <f>SUM((((I509+L509)/1100*0.35)+(J509+M509)/12*0.35)+(K509/70)*0.3)*100</f>
        <v>0</v>
      </c>
      <c r="Q509" s="15"/>
      <c r="R509" s="15"/>
      <c r="S509" s="15"/>
      <c r="T509" s="15"/>
      <c r="U509" s="15"/>
    </row>
    <row r="510" spans="1:21" ht="15" customHeight="1">
      <c r="A510" s="41">
        <f>RANK(N510,$N$18:$N$779)</f>
        <v>170</v>
      </c>
      <c r="B510" s="157"/>
      <c r="C510" s="144"/>
      <c r="D510" s="144"/>
      <c r="E510" s="144"/>
      <c r="F510" s="144"/>
      <c r="G510" s="42"/>
      <c r="H510" s="42"/>
      <c r="I510" s="42"/>
      <c r="J510" s="42"/>
      <c r="K510" s="42"/>
      <c r="L510" s="42"/>
      <c r="M510" s="42"/>
      <c r="N510" s="43">
        <f>SUM(G510*$D$8+H510*$D$5+I510*$D$9+J510*$D$6+K510*$D$11+L510*$D$10+M510*$D$7)</f>
        <v>0</v>
      </c>
      <c r="O510" s="97" t="e">
        <f>VLOOKUP(B510,#REF!,14,0)</f>
        <v>#REF!</v>
      </c>
      <c r="P510" s="106">
        <f>SUM((((I510+L510)/1100*0.35)+(J510+M510)/12*0.35)+(K510/70)*0.3)*100</f>
        <v>0</v>
      </c>
      <c r="Q510" s="15"/>
      <c r="R510" s="15"/>
      <c r="S510" s="15"/>
      <c r="T510" s="15"/>
      <c r="U510" s="15"/>
    </row>
    <row r="511" spans="1:21" ht="15" customHeight="1">
      <c r="A511" s="41">
        <f>RANK(N511,$N$18:$N$779)</f>
        <v>170</v>
      </c>
      <c r="B511" s="157"/>
      <c r="C511" s="144"/>
      <c r="D511" s="144"/>
      <c r="E511" s="144"/>
      <c r="F511" s="144"/>
      <c r="G511" s="42"/>
      <c r="H511" s="42"/>
      <c r="I511" s="42"/>
      <c r="J511" s="42"/>
      <c r="K511" s="42"/>
      <c r="L511" s="42"/>
      <c r="M511" s="42"/>
      <c r="N511" s="43">
        <f>SUM(G511*$D$8+H511*$D$5+I511*$D$9+J511*$D$6+K511*$D$11+L511*$D$10+M511*$D$7)</f>
        <v>0</v>
      </c>
      <c r="O511" s="97" t="e">
        <f>VLOOKUP(B511,#REF!,14,0)</f>
        <v>#REF!</v>
      </c>
      <c r="P511" s="106">
        <f>SUM((((I511+L511)/1100*0.35)+(J511+M511)/12*0.35)+(K511/70)*0.3)*100</f>
        <v>0</v>
      </c>
      <c r="Q511" s="15"/>
      <c r="R511" s="15"/>
      <c r="S511" s="15"/>
      <c r="T511" s="15"/>
      <c r="U511" s="15"/>
    </row>
    <row r="512" spans="1:21" ht="15" customHeight="1">
      <c r="A512" s="41">
        <f>RANK(N512,$N$18:$N$779)</f>
        <v>170</v>
      </c>
      <c r="B512" s="157"/>
      <c r="C512" s="144"/>
      <c r="D512" s="144"/>
      <c r="E512" s="144"/>
      <c r="F512" s="144"/>
      <c r="G512" s="42"/>
      <c r="H512" s="42"/>
      <c r="I512" s="42"/>
      <c r="J512" s="42"/>
      <c r="K512" s="42"/>
      <c r="L512" s="42"/>
      <c r="M512" s="42"/>
      <c r="N512" s="43">
        <f>SUM(G512*$D$8+H512*$D$5+I512*$D$9+J512*$D$6+K512*$D$11+L512*$D$10+M512*$D$7)</f>
        <v>0</v>
      </c>
      <c r="O512" s="97" t="e">
        <f>VLOOKUP(B512,#REF!,14,0)</f>
        <v>#REF!</v>
      </c>
      <c r="P512" s="106">
        <f>SUM((((I512+L512)/1100*0.35)+(J512+M512)/12*0.35)+(K512/70)*0.3)*100</f>
        <v>0</v>
      </c>
      <c r="Q512" s="15"/>
      <c r="R512" s="15"/>
      <c r="S512" s="15"/>
      <c r="T512" s="15"/>
      <c r="U512" s="15"/>
    </row>
    <row r="513" spans="1:21" ht="15" customHeight="1">
      <c r="A513" s="41">
        <f>RANK(N513,$N$18:$N$779)</f>
        <v>170</v>
      </c>
      <c r="B513" s="157"/>
      <c r="C513" s="144"/>
      <c r="D513" s="144"/>
      <c r="E513" s="144"/>
      <c r="F513" s="144"/>
      <c r="G513" s="42"/>
      <c r="H513" s="42"/>
      <c r="I513" s="42"/>
      <c r="J513" s="42"/>
      <c r="K513" s="42"/>
      <c r="L513" s="42"/>
      <c r="M513" s="42"/>
      <c r="N513" s="43">
        <f>SUM(G513*$D$8+H513*$D$5+I513*$D$9+J513*$D$6+K513*$D$11+L513*$D$10+M513*$D$7)</f>
        <v>0</v>
      </c>
      <c r="O513" s="97" t="e">
        <f>VLOOKUP(B513,#REF!,14,0)</f>
        <v>#REF!</v>
      </c>
      <c r="P513" s="106">
        <f>SUM((((I513+L513)/1100*0.35)+(J513+M513)/12*0.35)+(K513/70)*0.3)*100</f>
        <v>0</v>
      </c>
      <c r="Q513" s="15"/>
      <c r="R513" s="15"/>
      <c r="S513" s="15"/>
      <c r="T513" s="15"/>
      <c r="U513" s="15"/>
    </row>
    <row r="514" spans="1:21" ht="15" customHeight="1">
      <c r="A514" s="41">
        <f>RANK(N514,$N$18:$N$779)</f>
        <v>170</v>
      </c>
      <c r="B514" s="157"/>
      <c r="C514" s="144"/>
      <c r="D514" s="144"/>
      <c r="E514" s="144"/>
      <c r="F514" s="144"/>
      <c r="G514" s="42"/>
      <c r="H514" s="42"/>
      <c r="I514" s="42"/>
      <c r="J514" s="42"/>
      <c r="K514" s="42"/>
      <c r="L514" s="42"/>
      <c r="M514" s="42"/>
      <c r="N514" s="43">
        <f>SUM(G514*$D$8+H514*$D$5+I514*$D$9+J514*$D$6+K514*$D$11+L514*$D$10+M514*$D$7)</f>
        <v>0</v>
      </c>
      <c r="O514" s="97" t="e">
        <f>VLOOKUP(B514,#REF!,14,0)</f>
        <v>#REF!</v>
      </c>
      <c r="P514" s="106">
        <f>SUM((((I514+L514)/1100*0.35)+(J514+M514)/12*0.35)+(K514/70)*0.3)*100</f>
        <v>0</v>
      </c>
      <c r="Q514" s="15"/>
      <c r="R514" s="15"/>
      <c r="S514" s="15"/>
      <c r="T514" s="15"/>
      <c r="U514" s="15"/>
    </row>
    <row r="515" spans="1:21" ht="15" customHeight="1">
      <c r="A515" s="41">
        <f>RANK(N515,$N$18:$N$779)</f>
        <v>170</v>
      </c>
      <c r="B515" s="157"/>
      <c r="C515" s="144"/>
      <c r="D515" s="144"/>
      <c r="E515" s="144"/>
      <c r="F515" s="144"/>
      <c r="G515" s="42"/>
      <c r="H515" s="42"/>
      <c r="I515" s="42"/>
      <c r="J515" s="42"/>
      <c r="K515" s="42"/>
      <c r="L515" s="42"/>
      <c r="M515" s="42"/>
      <c r="N515" s="43">
        <f>SUM(G515*$D$8+H515*$D$5+I515*$D$9+J515*$D$6+K515*$D$11+L515*$D$10+M515*$D$7)</f>
        <v>0</v>
      </c>
      <c r="O515" s="97" t="e">
        <f>VLOOKUP(B515,#REF!,14,0)</f>
        <v>#REF!</v>
      </c>
      <c r="P515" s="106">
        <f>SUM((((I515+L515)/1100*0.35)+(J515+M515)/12*0.35)+(K515/70)*0.3)*100</f>
        <v>0</v>
      </c>
      <c r="Q515" s="15"/>
      <c r="R515" s="15"/>
      <c r="S515" s="15"/>
      <c r="T515" s="15"/>
      <c r="U515" s="15"/>
    </row>
    <row r="516" spans="1:21" ht="15" customHeight="1">
      <c r="A516" s="41">
        <f>RANK(N516,$N$18:$N$779)</f>
        <v>170</v>
      </c>
      <c r="B516" s="157"/>
      <c r="C516" s="144"/>
      <c r="D516" s="144"/>
      <c r="E516" s="144"/>
      <c r="F516" s="144"/>
      <c r="G516" s="42"/>
      <c r="H516" s="42"/>
      <c r="I516" s="42"/>
      <c r="J516" s="42"/>
      <c r="K516" s="42"/>
      <c r="L516" s="42"/>
      <c r="M516" s="42"/>
      <c r="N516" s="43">
        <f>SUM(G516*$D$8+H516*$D$5+I516*$D$9+J516*$D$6+K516*$D$11+L516*$D$10+M516*$D$7)</f>
        <v>0</v>
      </c>
      <c r="O516" s="97" t="e">
        <f>VLOOKUP(B516,#REF!,14,0)</f>
        <v>#REF!</v>
      </c>
      <c r="P516" s="106">
        <f>SUM((((I516+L516)/1100*0.35)+(J516+M516)/12*0.35)+(K516/70)*0.3)*100</f>
        <v>0</v>
      </c>
      <c r="Q516" s="15"/>
      <c r="R516" s="15"/>
      <c r="S516" s="15"/>
      <c r="T516" s="15"/>
      <c r="U516" s="15"/>
    </row>
    <row r="517" spans="1:21" ht="15" customHeight="1">
      <c r="A517" s="41">
        <f>RANK(N517,$N$18:$N$779)</f>
        <v>170</v>
      </c>
      <c r="B517" s="157"/>
      <c r="C517" s="144"/>
      <c r="D517" s="144"/>
      <c r="E517" s="144"/>
      <c r="F517" s="144"/>
      <c r="G517" s="42"/>
      <c r="H517" s="42"/>
      <c r="I517" s="42"/>
      <c r="J517" s="42"/>
      <c r="K517" s="42"/>
      <c r="L517" s="42"/>
      <c r="M517" s="42"/>
      <c r="N517" s="43">
        <f>SUM(G517*$D$8+H517*$D$5+I517*$D$9+J517*$D$6+K517*$D$11+L517*$D$10+M517*$D$7)</f>
        <v>0</v>
      </c>
      <c r="O517" s="97" t="e">
        <f>VLOOKUP(B517,#REF!,14,0)</f>
        <v>#REF!</v>
      </c>
      <c r="P517" s="106">
        <f>SUM((((I517+L517)/1100*0.35)+(J517+M517)/12*0.35)+(K517/70)*0.3)*100</f>
        <v>0</v>
      </c>
      <c r="Q517" s="15"/>
      <c r="R517" s="15"/>
      <c r="S517" s="15"/>
      <c r="T517" s="15"/>
      <c r="U517" s="15"/>
    </row>
    <row r="518" spans="1:21" ht="15" customHeight="1">
      <c r="A518" s="41">
        <f>RANK(N518,$N$18:$N$779)</f>
        <v>170</v>
      </c>
      <c r="B518" s="143"/>
      <c r="C518" s="144"/>
      <c r="D518" s="144"/>
      <c r="E518" s="144"/>
      <c r="F518" s="144"/>
      <c r="G518" s="42"/>
      <c r="H518" s="42"/>
      <c r="I518" s="42"/>
      <c r="J518" s="42"/>
      <c r="K518" s="42"/>
      <c r="L518" s="42"/>
      <c r="M518" s="42"/>
      <c r="N518" s="43">
        <f>SUM(G518*$D$8+H518*$D$5+I518*$D$9+J518*$D$6+K518*$D$11+L518*$D$10+M518*$D$7)</f>
        <v>0</v>
      </c>
      <c r="O518" s="97" t="e">
        <f>VLOOKUP(B518,#REF!,14,0)</f>
        <v>#REF!</v>
      </c>
      <c r="P518" s="106">
        <f>SUM((((I518+L518)/1100*0.35)+(J518+M518)/12*0.35)+(K518/70)*0.3)*100</f>
        <v>0</v>
      </c>
      <c r="Q518" s="15"/>
      <c r="R518" s="15"/>
      <c r="S518" s="15"/>
      <c r="T518" s="15"/>
      <c r="U518" s="15"/>
    </row>
    <row r="519" spans="1:21" ht="15" customHeight="1">
      <c r="A519" s="41">
        <f>RANK(N519,$N$18:$N$779)</f>
        <v>170</v>
      </c>
      <c r="B519" s="144"/>
      <c r="C519" s="144"/>
      <c r="D519" s="144"/>
      <c r="E519" s="144"/>
      <c r="F519" s="144"/>
      <c r="G519" s="42"/>
      <c r="H519" s="42"/>
      <c r="I519" s="42"/>
      <c r="J519" s="42"/>
      <c r="K519" s="42"/>
      <c r="L519" s="42"/>
      <c r="M519" s="42"/>
      <c r="N519" s="43">
        <f>SUM(G519*$D$8+H519*$D$5+I519*$D$9+J519*$D$6+K519*$D$11+L519*$D$10+M519*$D$7)</f>
        <v>0</v>
      </c>
      <c r="O519" s="97" t="e">
        <f>VLOOKUP(B519,#REF!,14,0)</f>
        <v>#REF!</v>
      </c>
      <c r="P519" s="106">
        <f>SUM((((I519+L519)/1100*0.35)+(J519+M519)/12*0.35)+(K519/70)*0.3)*100</f>
        <v>0</v>
      </c>
      <c r="Q519" s="15"/>
      <c r="R519" s="15"/>
      <c r="S519" s="15"/>
      <c r="T519" s="15"/>
      <c r="U519" s="15"/>
    </row>
    <row r="520" spans="1:21" ht="15" customHeight="1">
      <c r="A520" s="41">
        <f>RANK(N520,$N$18:$N$779)</f>
        <v>170</v>
      </c>
      <c r="B520" s="144"/>
      <c r="C520" s="144"/>
      <c r="D520" s="144"/>
      <c r="E520" s="144"/>
      <c r="F520" s="144"/>
      <c r="G520" s="42"/>
      <c r="H520" s="42"/>
      <c r="I520" s="42"/>
      <c r="J520" s="42"/>
      <c r="K520" s="42"/>
      <c r="L520" s="42"/>
      <c r="M520" s="42"/>
      <c r="N520" s="43">
        <f>SUM(G520*$D$8+H520*$D$5+I520*$D$9+J520*$D$6+K520*$D$11+L520*$D$10+M520*$D$7)</f>
        <v>0</v>
      </c>
      <c r="O520" s="97" t="e">
        <f>VLOOKUP(B520,#REF!,14,0)</f>
        <v>#REF!</v>
      </c>
      <c r="P520" s="106">
        <f>SUM((((I520+L520)/1100*0.35)+(J520+M520)/12*0.35)+(K520/70)*0.3)*100</f>
        <v>0</v>
      </c>
      <c r="Q520" s="15"/>
      <c r="R520" s="15"/>
      <c r="S520" s="15"/>
      <c r="T520" s="15"/>
      <c r="U520" s="15"/>
    </row>
    <row r="521" spans="1:21" ht="15" customHeight="1">
      <c r="A521" s="41">
        <f>RANK(N521,$N$18:$N$779)</f>
        <v>170</v>
      </c>
      <c r="B521" s="144"/>
      <c r="C521" s="144"/>
      <c r="D521" s="144"/>
      <c r="E521" s="144"/>
      <c r="F521" s="144"/>
      <c r="G521" s="42"/>
      <c r="H521" s="42"/>
      <c r="I521" s="42"/>
      <c r="J521" s="42"/>
      <c r="K521" s="42"/>
      <c r="L521" s="42"/>
      <c r="M521" s="42"/>
      <c r="N521" s="43">
        <f>SUM(G521*$D$8+H521*$D$5+I521*$D$9+J521*$D$6+K521*$D$11+L521*$D$10+M521*$D$7)</f>
        <v>0</v>
      </c>
      <c r="O521" s="97" t="e">
        <f>VLOOKUP(B521,#REF!,14,0)</f>
        <v>#REF!</v>
      </c>
      <c r="P521" s="106">
        <f>SUM((((I521+L521)/1100*0.35)+(J521+M521)/12*0.35)+(K521/70)*0.3)*100</f>
        <v>0</v>
      </c>
      <c r="Q521" s="15"/>
      <c r="R521" s="15"/>
      <c r="S521" s="15"/>
      <c r="T521" s="15"/>
      <c r="U521" s="15"/>
    </row>
    <row r="522" spans="1:21" ht="15" customHeight="1">
      <c r="A522" s="41">
        <f>RANK(N522,$N$18:$N$779)</f>
        <v>170</v>
      </c>
      <c r="B522" s="146"/>
      <c r="C522" s="144"/>
      <c r="D522" s="144"/>
      <c r="E522" s="144"/>
      <c r="F522" s="144"/>
      <c r="G522" s="42"/>
      <c r="H522" s="42"/>
      <c r="I522" s="42"/>
      <c r="J522" s="42"/>
      <c r="K522" s="42"/>
      <c r="L522" s="42"/>
      <c r="M522" s="42"/>
      <c r="N522" s="43">
        <f>SUM(G522*$D$8+H522*$D$5+I522*$D$9+J522*$D$6+K522*$D$11+L522*$D$10+M522*$D$7)</f>
        <v>0</v>
      </c>
      <c r="O522" s="97" t="e">
        <f>VLOOKUP(B522,#REF!,14,0)</f>
        <v>#REF!</v>
      </c>
      <c r="P522" s="106">
        <f>SUM((((I522+L522)/1100*0.35)+(J522+M522)/12*0.35)+(K522/70)*0.3)*100</f>
        <v>0</v>
      </c>
      <c r="Q522" s="15"/>
      <c r="R522" s="15"/>
      <c r="S522" s="15"/>
      <c r="T522" s="15"/>
      <c r="U522" s="15"/>
    </row>
    <row r="523" spans="1:21" ht="15" customHeight="1">
      <c r="A523" s="41">
        <f>RANK(N523,$N$18:$N$779)</f>
        <v>170</v>
      </c>
      <c r="B523" s="146"/>
      <c r="C523" s="144"/>
      <c r="D523" s="144"/>
      <c r="E523" s="144"/>
      <c r="F523" s="144"/>
      <c r="G523" s="42"/>
      <c r="H523" s="42"/>
      <c r="I523" s="42"/>
      <c r="J523" s="42"/>
      <c r="K523" s="42"/>
      <c r="L523" s="42"/>
      <c r="M523" s="42"/>
      <c r="N523" s="43">
        <f>SUM(G523*$D$8+H523*$D$5+I523*$D$9+J523*$D$6+K523*$D$11+L523*$D$10+M523*$D$7)</f>
        <v>0</v>
      </c>
      <c r="O523" s="97" t="e">
        <f>VLOOKUP(B523,#REF!,14,0)</f>
        <v>#REF!</v>
      </c>
      <c r="P523" s="106">
        <f>SUM((((I523+L523)/1100*0.35)+(J523+M523)/12*0.35)+(K523/70)*0.3)*100</f>
        <v>0</v>
      </c>
      <c r="Q523" s="15"/>
      <c r="R523" s="15"/>
      <c r="S523" s="15"/>
      <c r="T523" s="15"/>
      <c r="U523" s="15"/>
    </row>
    <row r="524" spans="1:21" ht="15" customHeight="1">
      <c r="A524" s="41">
        <f>RANK(N524,$N$18:$N$779)</f>
        <v>170</v>
      </c>
      <c r="B524" s="146"/>
      <c r="C524" s="144"/>
      <c r="D524" s="144"/>
      <c r="E524" s="144"/>
      <c r="F524" s="144"/>
      <c r="G524" s="42"/>
      <c r="H524" s="42"/>
      <c r="I524" s="42"/>
      <c r="J524" s="42"/>
      <c r="K524" s="42"/>
      <c r="L524" s="42"/>
      <c r="M524" s="42"/>
      <c r="N524" s="43">
        <f>SUM(G524*$D$8+H524*$D$5+I524*$D$9+J524*$D$6+K524*$D$11+L524*$D$10+M524*$D$7)</f>
        <v>0</v>
      </c>
      <c r="O524" s="97" t="e">
        <f>VLOOKUP(B524,#REF!,14,0)</f>
        <v>#REF!</v>
      </c>
      <c r="P524" s="106">
        <f>SUM((((I524+L524)/1100*0.35)+(J524+M524)/12*0.35)+(K524/70)*0.3)*100</f>
        <v>0</v>
      </c>
      <c r="Q524" s="15"/>
      <c r="R524" s="15"/>
      <c r="S524" s="15"/>
      <c r="T524" s="15"/>
      <c r="U524" s="15"/>
    </row>
    <row r="525" spans="1:21" ht="15" customHeight="1">
      <c r="A525" s="41">
        <f>RANK(N525,$N$18:$N$779)</f>
        <v>170</v>
      </c>
      <c r="B525" s="146"/>
      <c r="C525" s="144"/>
      <c r="D525" s="144"/>
      <c r="E525" s="144"/>
      <c r="F525" s="144"/>
      <c r="G525" s="42"/>
      <c r="H525" s="42"/>
      <c r="I525" s="42"/>
      <c r="J525" s="42"/>
      <c r="K525" s="42"/>
      <c r="L525" s="42"/>
      <c r="M525" s="42"/>
      <c r="N525" s="43">
        <f>SUM(G525*$D$8+H525*$D$5+I525*$D$9+J525*$D$6+K525*$D$11+L525*$D$10+M525*$D$7)</f>
        <v>0</v>
      </c>
      <c r="O525" s="97" t="e">
        <f>VLOOKUP(B525,#REF!,14,0)</f>
        <v>#REF!</v>
      </c>
      <c r="P525" s="106">
        <f>SUM((((I525+L525)/1100*0.35)+(J525+M525)/12*0.35)+(K525/70)*0.3)*100</f>
        <v>0</v>
      </c>
      <c r="Q525" s="15"/>
      <c r="R525" s="15"/>
      <c r="S525" s="15"/>
      <c r="T525" s="15"/>
      <c r="U525" s="15"/>
    </row>
    <row r="526" spans="1:21" ht="15" customHeight="1">
      <c r="A526" s="41">
        <f>RANK(N526,$N$18:$N$779)</f>
        <v>170</v>
      </c>
      <c r="B526" s="143"/>
      <c r="C526" s="144"/>
      <c r="D526" s="144"/>
      <c r="E526" s="144"/>
      <c r="F526" s="144"/>
      <c r="G526" s="42"/>
      <c r="H526" s="42"/>
      <c r="I526" s="42"/>
      <c r="J526" s="42"/>
      <c r="K526" s="42"/>
      <c r="L526" s="42"/>
      <c r="M526" s="42"/>
      <c r="N526" s="43">
        <f>SUM(G526*$D$8+H526*$D$5+I526*$D$9+J526*$D$6+K526*$D$11+L526*$D$10+M526*$D$7)</f>
        <v>0</v>
      </c>
      <c r="O526" s="97" t="e">
        <f>VLOOKUP(B526,#REF!,14,0)</f>
        <v>#REF!</v>
      </c>
      <c r="P526" s="106">
        <f>SUM((((I526+L526)/1100*0.35)+(J526+M526)/12*0.35)+(K526/70)*0.3)*100</f>
        <v>0</v>
      </c>
      <c r="Q526" s="15"/>
      <c r="R526" s="15"/>
      <c r="S526" s="15"/>
      <c r="T526" s="15"/>
      <c r="U526" s="15"/>
    </row>
    <row r="527" spans="1:21" ht="15" customHeight="1">
      <c r="A527" s="41">
        <f>RANK(N527,$N$18:$N$779)</f>
        <v>170</v>
      </c>
      <c r="B527" s="146"/>
      <c r="C527" s="144"/>
      <c r="D527" s="144"/>
      <c r="E527" s="144"/>
      <c r="F527" s="144"/>
      <c r="G527" s="42"/>
      <c r="H527" s="42"/>
      <c r="I527" s="42"/>
      <c r="J527" s="42"/>
      <c r="K527" s="42"/>
      <c r="L527" s="42"/>
      <c r="M527" s="42"/>
      <c r="N527" s="43">
        <f>SUM(G527*$D$8+H527*$D$5+I527*$D$9+J527*$D$6+K527*$D$11+L527*$D$10+M527*$D$7)</f>
        <v>0</v>
      </c>
      <c r="O527" s="97" t="e">
        <f>VLOOKUP(B527,#REF!,14,0)</f>
        <v>#REF!</v>
      </c>
      <c r="P527" s="106">
        <f>SUM((((I527+L527)/1100*0.35)+(J527+M527)/12*0.35)+(K527/70)*0.3)*100</f>
        <v>0</v>
      </c>
    </row>
    <row r="528" spans="1:21" ht="15" customHeight="1">
      <c r="A528" s="41">
        <f>RANK(N528,$N$18:$N$779)</f>
        <v>170</v>
      </c>
      <c r="B528" s="146"/>
      <c r="C528" s="144"/>
      <c r="D528" s="144"/>
      <c r="E528" s="144"/>
      <c r="F528" s="144"/>
      <c r="G528" s="42"/>
      <c r="H528" s="42"/>
      <c r="I528" s="42"/>
      <c r="J528" s="42"/>
      <c r="K528" s="42"/>
      <c r="L528" s="42"/>
      <c r="M528" s="42"/>
      <c r="N528" s="43">
        <f>SUM(G528*$D$8+H528*$D$5+I528*$D$9+J528*$D$6+K528*$D$11+L528*$D$10+M528*$D$7)</f>
        <v>0</v>
      </c>
      <c r="O528" s="97" t="e">
        <f>VLOOKUP(B528,#REF!,14,0)</f>
        <v>#REF!</v>
      </c>
      <c r="P528" s="106">
        <f>SUM((((I528+L528)/1100*0.35)+(J528+M528)/12*0.35)+(K528/70)*0.3)*100</f>
        <v>0</v>
      </c>
    </row>
    <row r="529" spans="1:16" ht="15" customHeight="1">
      <c r="A529" s="41">
        <f>RANK(N529,$N$18:$N$779)</f>
        <v>170</v>
      </c>
      <c r="B529" s="146"/>
      <c r="C529" s="144"/>
      <c r="D529" s="144"/>
      <c r="E529" s="144"/>
      <c r="F529" s="144"/>
      <c r="G529" s="42"/>
      <c r="H529" s="42"/>
      <c r="I529" s="42"/>
      <c r="J529" s="42"/>
      <c r="K529" s="42"/>
      <c r="L529" s="42"/>
      <c r="M529" s="42"/>
      <c r="N529" s="43">
        <f>SUM(G529*$D$8+H529*$D$5+I529*$D$9+J529*$D$6+K529*$D$11+L529*$D$10+M529*$D$7)</f>
        <v>0</v>
      </c>
      <c r="O529" s="97" t="e">
        <f>VLOOKUP(B529,#REF!,14,0)</f>
        <v>#REF!</v>
      </c>
      <c r="P529" s="106">
        <f>SUM((((I529+L529)/1100*0.35)+(J529+M529)/12*0.35)+(K529/70)*0.3)*100</f>
        <v>0</v>
      </c>
    </row>
    <row r="530" spans="1:16" ht="15" customHeight="1">
      <c r="A530" s="41">
        <f>RANK(N530,$N$18:$N$779)</f>
        <v>170</v>
      </c>
      <c r="B530" s="146"/>
      <c r="C530" s="144"/>
      <c r="D530" s="144"/>
      <c r="E530" s="144"/>
      <c r="F530" s="144"/>
      <c r="G530" s="42"/>
      <c r="H530" s="42"/>
      <c r="I530" s="42"/>
      <c r="J530" s="42"/>
      <c r="K530" s="42"/>
      <c r="L530" s="42"/>
      <c r="M530" s="42"/>
      <c r="N530" s="43">
        <f>SUM(G530*$D$8+H530*$D$5+I530*$D$9+J530*$D$6+K530*$D$11+L530*$D$10+M530*$D$7)</f>
        <v>0</v>
      </c>
      <c r="O530" s="97" t="e">
        <f>VLOOKUP(B530,#REF!,14,0)</f>
        <v>#REF!</v>
      </c>
      <c r="P530" s="106">
        <f>SUM((((I530+L530)/1100*0.35)+(J530+M530)/12*0.35)+(K530/70)*0.3)*100</f>
        <v>0</v>
      </c>
    </row>
    <row r="531" spans="1:16" ht="15" customHeight="1">
      <c r="A531" s="41">
        <f>RANK(N531,$N$18:$N$779)</f>
        <v>170</v>
      </c>
      <c r="B531" s="146"/>
      <c r="C531" s="144"/>
      <c r="D531" s="144"/>
      <c r="E531" s="144"/>
      <c r="F531" s="144"/>
      <c r="G531" s="42"/>
      <c r="H531" s="42"/>
      <c r="I531" s="42"/>
      <c r="J531" s="42"/>
      <c r="K531" s="42"/>
      <c r="L531" s="42"/>
      <c r="M531" s="42"/>
      <c r="N531" s="43">
        <f>SUM(G531*$D$8+H531*$D$5+I531*$D$9+J531*$D$6+K531*$D$11+L531*$D$10+M531*$D$7)</f>
        <v>0</v>
      </c>
      <c r="O531" s="97" t="e">
        <f>VLOOKUP(B531,#REF!,14,0)</f>
        <v>#REF!</v>
      </c>
      <c r="P531" s="106">
        <f>SUM((((I531+L531)/1100*0.35)+(J531+M531)/12*0.35)+(K531/70)*0.3)*100</f>
        <v>0</v>
      </c>
    </row>
    <row r="532" spans="1:16" ht="15" customHeight="1">
      <c r="A532" s="41">
        <f>RANK(N532,$N$18:$N$779)</f>
        <v>170</v>
      </c>
      <c r="B532" s="146"/>
      <c r="C532" s="144"/>
      <c r="D532" s="144"/>
      <c r="E532" s="144"/>
      <c r="F532" s="144"/>
      <c r="G532" s="42"/>
      <c r="H532" s="42"/>
      <c r="I532" s="42"/>
      <c r="J532" s="42"/>
      <c r="K532" s="42"/>
      <c r="L532" s="42"/>
      <c r="M532" s="42"/>
      <c r="N532" s="43">
        <f>SUM(G532*$D$8+H532*$D$5+I532*$D$9+J532*$D$6+K532*$D$11+L532*$D$10+M532*$D$7)</f>
        <v>0</v>
      </c>
      <c r="O532" s="97" t="e">
        <f>VLOOKUP(B532,#REF!,14,0)</f>
        <v>#REF!</v>
      </c>
      <c r="P532" s="106">
        <f>SUM((((I532+L532)/1100*0.35)+(J532+M532)/12*0.35)+(K532/70)*0.3)*100</f>
        <v>0</v>
      </c>
    </row>
    <row r="533" spans="1:16" ht="15" customHeight="1">
      <c r="A533" s="41">
        <f>RANK(N533,$N$18:$N$779)</f>
        <v>170</v>
      </c>
      <c r="B533" s="146"/>
      <c r="C533" s="144"/>
      <c r="D533" s="144"/>
      <c r="E533" s="144"/>
      <c r="F533" s="144"/>
      <c r="G533" s="42"/>
      <c r="H533" s="42"/>
      <c r="I533" s="42"/>
      <c r="J533" s="42"/>
      <c r="K533" s="42"/>
      <c r="L533" s="42"/>
      <c r="M533" s="42"/>
      <c r="N533" s="43">
        <f>SUM(G533*$D$8+H533*$D$5+I533*$D$9+J533*$D$6+K533*$D$11+L533*$D$10+M533*$D$7)</f>
        <v>0</v>
      </c>
      <c r="O533" s="97" t="e">
        <f>VLOOKUP(B533,#REF!,14,0)</f>
        <v>#REF!</v>
      </c>
      <c r="P533" s="106">
        <f>SUM((((I533+L533)/1100*0.35)+(J533+M533)/12*0.35)+(K533/70)*0.3)*100</f>
        <v>0</v>
      </c>
    </row>
    <row r="534" spans="1:16" ht="15" customHeight="1">
      <c r="A534" s="41">
        <f>RANK(N534,$N$18:$N$779)</f>
        <v>170</v>
      </c>
      <c r="B534" s="146"/>
      <c r="C534" s="144"/>
      <c r="D534" s="144"/>
      <c r="E534" s="144"/>
      <c r="F534" s="144"/>
      <c r="G534" s="42"/>
      <c r="H534" s="42"/>
      <c r="I534" s="42"/>
      <c r="J534" s="42"/>
      <c r="K534" s="42"/>
      <c r="L534" s="42"/>
      <c r="M534" s="42"/>
      <c r="N534" s="43">
        <f>SUM(G534*$D$8+H534*$D$5+I534*$D$9+J534*$D$6+K534*$D$11+L534*$D$10+M534*$D$7)</f>
        <v>0</v>
      </c>
      <c r="O534" s="97" t="e">
        <f>VLOOKUP(B534,#REF!,14,0)</f>
        <v>#REF!</v>
      </c>
      <c r="P534" s="106">
        <f>SUM((((I534+L534)/1100*0.35)+(J534+M534)/12*0.35)+(K534/70)*0.3)*100</f>
        <v>0</v>
      </c>
    </row>
    <row r="535" spans="1:16" ht="15" customHeight="1">
      <c r="A535" s="41">
        <f>RANK(N535,$N$18:$N$779)</f>
        <v>170</v>
      </c>
      <c r="B535" s="146"/>
      <c r="C535" s="144"/>
      <c r="D535" s="144"/>
      <c r="E535" s="144"/>
      <c r="F535" s="144"/>
      <c r="G535" s="42"/>
      <c r="H535" s="42"/>
      <c r="I535" s="42"/>
      <c r="J535" s="42"/>
      <c r="K535" s="42"/>
      <c r="L535" s="42"/>
      <c r="M535" s="42"/>
      <c r="N535" s="43">
        <f>SUM(G535*$D$8+H535*$D$5+I535*$D$9+J535*$D$6+K535*$D$11+L535*$D$10+M535*$D$7)</f>
        <v>0</v>
      </c>
      <c r="O535" s="97" t="e">
        <f>VLOOKUP(B535,#REF!,14,0)</f>
        <v>#REF!</v>
      </c>
      <c r="P535" s="106">
        <f>SUM((((I535+L535)/1100*0.35)+(J535+M535)/12*0.35)+(K535/70)*0.3)*100</f>
        <v>0</v>
      </c>
    </row>
    <row r="536" spans="1:16" ht="15" customHeight="1">
      <c r="A536" s="41">
        <f>RANK(N536,$N$18:$N$779)</f>
        <v>170</v>
      </c>
      <c r="B536" s="146"/>
      <c r="C536" s="144"/>
      <c r="D536" s="144"/>
      <c r="E536" s="144"/>
      <c r="F536" s="144"/>
      <c r="G536" s="42"/>
      <c r="H536" s="42"/>
      <c r="I536" s="42"/>
      <c r="J536" s="42"/>
      <c r="K536" s="42"/>
      <c r="L536" s="42"/>
      <c r="M536" s="42"/>
      <c r="N536" s="43">
        <f>SUM(G536*$D$8+H536*$D$5+I536*$D$9+J536*$D$6+K536*$D$11+L536*$D$10+M536*$D$7)</f>
        <v>0</v>
      </c>
      <c r="O536" s="97" t="e">
        <f>VLOOKUP(B536,#REF!,14,0)</f>
        <v>#REF!</v>
      </c>
      <c r="P536" s="106">
        <f>SUM((((I536+L536)/1100*0.35)+(J536+M536)/12*0.35)+(K536/70)*0.3)*100</f>
        <v>0</v>
      </c>
    </row>
    <row r="537" spans="1:16" ht="15" customHeight="1">
      <c r="A537" s="41">
        <f>RANK(N537,$N$18:$N$779)</f>
        <v>170</v>
      </c>
      <c r="B537" s="146"/>
      <c r="C537" s="144"/>
      <c r="D537" s="144"/>
      <c r="E537" s="144"/>
      <c r="F537" s="144"/>
      <c r="G537" s="42"/>
      <c r="H537" s="42"/>
      <c r="I537" s="42"/>
      <c r="J537" s="42"/>
      <c r="K537" s="42"/>
      <c r="L537" s="42"/>
      <c r="M537" s="42"/>
      <c r="N537" s="43">
        <f>SUM(G537*$D$8+H537*$D$5+I537*$D$9+J537*$D$6+K537*$D$11+L537*$D$10+M537*$D$7)</f>
        <v>0</v>
      </c>
      <c r="O537" s="97" t="e">
        <f>VLOOKUP(B537,#REF!,14,0)</f>
        <v>#REF!</v>
      </c>
      <c r="P537" s="106">
        <f>SUM((((I537+L537)/1100*0.35)+(J537+M537)/12*0.35)+(K537/70)*0.3)*100</f>
        <v>0</v>
      </c>
    </row>
    <row r="538" spans="1:16" ht="15" customHeight="1">
      <c r="A538" s="41">
        <f>RANK(N538,$N$18:$N$779)</f>
        <v>170</v>
      </c>
      <c r="B538" s="143"/>
      <c r="C538" s="144"/>
      <c r="D538" s="144"/>
      <c r="E538" s="144"/>
      <c r="F538" s="144"/>
      <c r="G538" s="42"/>
      <c r="H538" s="42"/>
      <c r="I538" s="42"/>
      <c r="J538" s="42"/>
      <c r="K538" s="42"/>
      <c r="L538" s="42"/>
      <c r="M538" s="42"/>
      <c r="N538" s="43">
        <f>SUM(G538*$D$8+H538*$D$5+I538*$D$9+J538*$D$6+K538*$D$11+L538*$D$10+M538*$D$7)</f>
        <v>0</v>
      </c>
      <c r="O538" s="97" t="e">
        <f>VLOOKUP(B538,#REF!,14,0)</f>
        <v>#REF!</v>
      </c>
      <c r="P538" s="106">
        <f>SUM((((I538+L538)/1100*0.35)+(J538+M538)/12*0.35)+(K538/70)*0.3)*100</f>
        <v>0</v>
      </c>
    </row>
    <row r="539" spans="1:16" ht="15" customHeight="1">
      <c r="A539" s="41">
        <f>RANK(N539,$N$18:$N$779)</f>
        <v>170</v>
      </c>
      <c r="B539" s="146"/>
      <c r="C539" s="144"/>
      <c r="D539" s="144"/>
      <c r="E539" s="144"/>
      <c r="F539" s="144"/>
      <c r="G539" s="42"/>
      <c r="H539" s="42"/>
      <c r="I539" s="42"/>
      <c r="J539" s="42"/>
      <c r="K539" s="42"/>
      <c r="L539" s="42"/>
      <c r="M539" s="42"/>
      <c r="N539" s="43">
        <f>SUM(G539*$D$8+H539*$D$5+I539*$D$9+J539*$D$6+K539*$D$11+L539*$D$10+M539*$D$7)</f>
        <v>0</v>
      </c>
      <c r="O539" s="97" t="e">
        <f>VLOOKUP(B539,#REF!,14,0)</f>
        <v>#REF!</v>
      </c>
      <c r="P539" s="106">
        <f>SUM((((I539+L539)/1100*0.35)+(J539+M539)/12*0.35)+(K539/70)*0.3)*100</f>
        <v>0</v>
      </c>
    </row>
    <row r="540" spans="1:16" ht="15" customHeight="1">
      <c r="A540" s="41">
        <f>RANK(N540,$N$18:$N$779)</f>
        <v>170</v>
      </c>
      <c r="B540" s="146"/>
      <c r="C540" s="144"/>
      <c r="D540" s="144"/>
      <c r="E540" s="144"/>
      <c r="F540" s="144"/>
      <c r="G540" s="42"/>
      <c r="H540" s="42"/>
      <c r="I540" s="42"/>
      <c r="J540" s="42"/>
      <c r="K540" s="42"/>
      <c r="L540" s="42"/>
      <c r="M540" s="42"/>
      <c r="N540" s="43">
        <f>SUM(G540*$D$8+H540*$D$5+I540*$D$9+J540*$D$6+K540*$D$11+L540*$D$10+M540*$D$7)</f>
        <v>0</v>
      </c>
      <c r="O540" s="97" t="e">
        <f>VLOOKUP(B540,#REF!,14,0)</f>
        <v>#REF!</v>
      </c>
      <c r="P540" s="106">
        <f>SUM((((I540+L540)/1100*0.35)+(J540+M540)/12*0.35)+(K540/70)*0.3)*100</f>
        <v>0</v>
      </c>
    </row>
    <row r="541" spans="1:16" ht="15" customHeight="1">
      <c r="A541" s="41">
        <f>RANK(N541,$N$18:$N$779)</f>
        <v>170</v>
      </c>
      <c r="B541" s="143"/>
      <c r="C541" s="144"/>
      <c r="D541" s="144"/>
      <c r="E541" s="144"/>
      <c r="F541" s="144"/>
      <c r="G541" s="42"/>
      <c r="H541" s="42"/>
      <c r="I541" s="42"/>
      <c r="J541" s="42"/>
      <c r="K541" s="42"/>
      <c r="L541" s="42"/>
      <c r="M541" s="42"/>
      <c r="N541" s="43">
        <f>SUM(G541*$D$8+H541*$D$5+I541*$D$9+J541*$D$6+K541*$D$11+L541*$D$10+M541*$D$7)</f>
        <v>0</v>
      </c>
      <c r="O541" s="97" t="e">
        <f>VLOOKUP(B541,#REF!,14,0)</f>
        <v>#REF!</v>
      </c>
      <c r="P541" s="106">
        <f>SUM((((I541+L541)/1100*0.35)+(J541+M541)/12*0.35)+(K541/70)*0.3)*100</f>
        <v>0</v>
      </c>
    </row>
    <row r="542" spans="1:16" ht="15" customHeight="1">
      <c r="A542" s="41">
        <f>RANK(N542,$N$18:$N$779)</f>
        <v>170</v>
      </c>
      <c r="B542" s="144"/>
      <c r="C542" s="144"/>
      <c r="D542" s="144"/>
      <c r="E542" s="144"/>
      <c r="F542" s="144"/>
      <c r="G542" s="42"/>
      <c r="H542" s="42"/>
      <c r="I542" s="42"/>
      <c r="J542" s="42"/>
      <c r="K542" s="42"/>
      <c r="L542" s="42"/>
      <c r="M542" s="42"/>
      <c r="N542" s="43">
        <f>SUM(G542*$D$8+H542*$D$5+I542*$D$9+J542*$D$6+K542*$D$11+L542*$D$10+M542*$D$7)</f>
        <v>0</v>
      </c>
      <c r="O542" s="97" t="e">
        <f>VLOOKUP(B542,#REF!,14,0)</f>
        <v>#REF!</v>
      </c>
      <c r="P542" s="106">
        <f>SUM((((I542+L542)/1100*0.35)+(J542+M542)/12*0.35)+(K542/70)*0.3)*100</f>
        <v>0</v>
      </c>
    </row>
    <row r="543" spans="1:16" ht="15" customHeight="1">
      <c r="A543" s="41">
        <f>RANK(N543,$N$18:$N$779)</f>
        <v>170</v>
      </c>
      <c r="B543" s="144"/>
      <c r="C543" s="144"/>
      <c r="D543" s="144"/>
      <c r="E543" s="144"/>
      <c r="F543" s="144"/>
      <c r="G543" s="42"/>
      <c r="H543" s="42"/>
      <c r="I543" s="42"/>
      <c r="J543" s="42"/>
      <c r="K543" s="42"/>
      <c r="L543" s="42"/>
      <c r="M543" s="42"/>
      <c r="N543" s="43">
        <f>SUM(G543*$D$8+H543*$D$5+I543*$D$9+J543*$D$6+K543*$D$11+L543*$D$10+M543*$D$7)</f>
        <v>0</v>
      </c>
      <c r="O543" s="97" t="e">
        <f>VLOOKUP(B543,#REF!,14,0)</f>
        <v>#REF!</v>
      </c>
      <c r="P543" s="106">
        <f>SUM((((I543+L543)/1100*0.35)+(J543+M543)/12*0.35)+(K543/70)*0.3)*100</f>
        <v>0</v>
      </c>
    </row>
    <row r="544" spans="1:16" ht="15" customHeight="1">
      <c r="A544" s="41">
        <f>RANK(N544,$N$18:$N$779)</f>
        <v>170</v>
      </c>
      <c r="B544" s="146"/>
      <c r="C544" s="144"/>
      <c r="D544" s="144"/>
      <c r="E544" s="144"/>
      <c r="F544" s="144"/>
      <c r="G544" s="42"/>
      <c r="H544" s="42"/>
      <c r="I544" s="42"/>
      <c r="J544" s="42"/>
      <c r="K544" s="42"/>
      <c r="L544" s="42"/>
      <c r="M544" s="42"/>
      <c r="N544" s="43">
        <f>SUM(G544*$D$8+H544*$D$5+I544*$D$9+J544*$D$6+K544*$D$11+L544*$D$10+M544*$D$7)</f>
        <v>0</v>
      </c>
      <c r="O544" s="97" t="e">
        <f>VLOOKUP(B544,#REF!,14,0)</f>
        <v>#REF!</v>
      </c>
      <c r="P544" s="106">
        <f>SUM((((I544+L544)/1100*0.35)+(J544+M544)/12*0.35)+(K544/70)*0.3)*100</f>
        <v>0</v>
      </c>
    </row>
    <row r="545" spans="1:16" ht="15" customHeight="1">
      <c r="A545" s="41">
        <f>RANK(N545,$N$18:$N$779)</f>
        <v>170</v>
      </c>
      <c r="B545" s="146"/>
      <c r="C545" s="144"/>
      <c r="D545" s="144"/>
      <c r="E545" s="144"/>
      <c r="F545" s="144"/>
      <c r="G545" s="42"/>
      <c r="H545" s="42"/>
      <c r="I545" s="42"/>
      <c r="J545" s="42"/>
      <c r="K545" s="42"/>
      <c r="L545" s="42"/>
      <c r="M545" s="42"/>
      <c r="N545" s="43">
        <f>SUM(G545*$D$8+H545*$D$5+I545*$D$9+J545*$D$6+K545*$D$11+L545*$D$10+M545*$D$7)</f>
        <v>0</v>
      </c>
      <c r="O545" s="97" t="e">
        <f>VLOOKUP(B545,#REF!,14,0)</f>
        <v>#REF!</v>
      </c>
      <c r="P545" s="106">
        <f>SUM((((I545+L545)/1100*0.35)+(J545+M545)/12*0.35)+(K545/70)*0.3)*100</f>
        <v>0</v>
      </c>
    </row>
    <row r="546" spans="1:16" ht="15" customHeight="1">
      <c r="A546" s="41">
        <f>RANK(N546,$N$18:$N$779)</f>
        <v>170</v>
      </c>
      <c r="B546" s="143"/>
      <c r="C546" s="144"/>
      <c r="D546" s="144"/>
      <c r="E546" s="144"/>
      <c r="F546" s="144"/>
      <c r="G546" s="42"/>
      <c r="H546" s="42"/>
      <c r="I546" s="42"/>
      <c r="J546" s="42"/>
      <c r="K546" s="42"/>
      <c r="L546" s="42"/>
      <c r="M546" s="42"/>
      <c r="N546" s="43">
        <f>SUM(G546*$D$8+H546*$D$5+I546*$D$9+J546*$D$6+K546*$D$11+L546*$D$10+M546*$D$7)</f>
        <v>0</v>
      </c>
      <c r="O546" s="97" t="e">
        <f>VLOOKUP(B546,#REF!,14,0)</f>
        <v>#REF!</v>
      </c>
      <c r="P546" s="106">
        <f>SUM((((I546+L546)/1100*0.35)+(J546+M546)/12*0.35)+(K546/70)*0.3)*100</f>
        <v>0</v>
      </c>
    </row>
    <row r="547" spans="1:16" ht="15" customHeight="1">
      <c r="A547" s="41">
        <f>RANK(N547,$N$18:$N$779)</f>
        <v>170</v>
      </c>
      <c r="B547" s="146"/>
      <c r="C547" s="144"/>
      <c r="D547" s="144"/>
      <c r="E547" s="144"/>
      <c r="F547" s="144"/>
      <c r="G547" s="42"/>
      <c r="H547" s="42"/>
      <c r="I547" s="42"/>
      <c r="J547" s="42"/>
      <c r="K547" s="42"/>
      <c r="L547" s="42"/>
      <c r="M547" s="42"/>
      <c r="N547" s="43">
        <f>SUM(G547*$D$8+H547*$D$5+I547*$D$9+J547*$D$6+K547*$D$11+L547*$D$10+M547*$D$7)</f>
        <v>0</v>
      </c>
      <c r="O547" s="97" t="e">
        <f>VLOOKUP(B547,#REF!,14,0)</f>
        <v>#REF!</v>
      </c>
      <c r="P547" s="106">
        <f>SUM((((I547+L547)/1100*0.35)+(J547+M547)/12*0.35)+(K547/70)*0.3)*100</f>
        <v>0</v>
      </c>
    </row>
    <row r="548" spans="1:16" ht="15" customHeight="1">
      <c r="A548" s="41">
        <f>RANK(N548,$N$18:$N$779)</f>
        <v>170</v>
      </c>
      <c r="B548" s="146"/>
      <c r="C548" s="144"/>
      <c r="D548" s="144"/>
      <c r="E548" s="144"/>
      <c r="F548" s="144"/>
      <c r="G548" s="42"/>
      <c r="H548" s="42"/>
      <c r="I548" s="42"/>
      <c r="J548" s="42"/>
      <c r="K548" s="42"/>
      <c r="L548" s="42"/>
      <c r="M548" s="42"/>
      <c r="N548" s="43">
        <f>SUM(G548*$D$8+H548*$D$5+I548*$D$9+J548*$D$6+K548*$D$11+L548*$D$10+M548*$D$7)</f>
        <v>0</v>
      </c>
      <c r="O548" s="97" t="e">
        <f>VLOOKUP(B548,#REF!,14,0)</f>
        <v>#REF!</v>
      </c>
      <c r="P548" s="106">
        <f>SUM((((I548+L548)/1100*0.35)+(J548+M548)/12*0.35)+(K548/70)*0.3)*100</f>
        <v>0</v>
      </c>
    </row>
    <row r="549" spans="1:16" ht="15" customHeight="1">
      <c r="A549" s="41">
        <f>RANK(N549,$N$18:$N$779)</f>
        <v>170</v>
      </c>
      <c r="B549" s="146"/>
      <c r="C549" s="144"/>
      <c r="D549" s="144"/>
      <c r="E549" s="144"/>
      <c r="F549" s="144"/>
      <c r="G549" s="42"/>
      <c r="H549" s="42"/>
      <c r="I549" s="42"/>
      <c r="J549" s="42"/>
      <c r="K549" s="42"/>
      <c r="L549" s="42"/>
      <c r="M549" s="42"/>
      <c r="N549" s="43">
        <f>SUM(G549*$D$8+H549*$D$5+I549*$D$9+J549*$D$6+K549*$D$11+L549*$D$10+M549*$D$7)</f>
        <v>0</v>
      </c>
      <c r="O549" s="97" t="e">
        <f>VLOOKUP(B549,#REF!,14,0)</f>
        <v>#REF!</v>
      </c>
      <c r="P549" s="106">
        <f>SUM((((I549+L549)/1100*0.35)+(J549+M549)/12*0.35)+(K549/70)*0.3)*100</f>
        <v>0</v>
      </c>
    </row>
    <row r="550" spans="1:16" ht="15" customHeight="1">
      <c r="A550" s="41">
        <f>RANK(N550,$N$18:$N$779)</f>
        <v>170</v>
      </c>
      <c r="B550" s="143"/>
      <c r="C550" s="144"/>
      <c r="D550" s="144"/>
      <c r="E550" s="144"/>
      <c r="F550" s="144"/>
      <c r="G550" s="42"/>
      <c r="H550" s="42"/>
      <c r="I550" s="42"/>
      <c r="J550" s="42"/>
      <c r="K550" s="42"/>
      <c r="L550" s="42"/>
      <c r="M550" s="42"/>
      <c r="N550" s="43">
        <f>SUM(G550*$D$8+H550*$D$5+I550*$D$9+J550*$D$6+K550*$D$11+L550*$D$10+M550*$D$7)</f>
        <v>0</v>
      </c>
      <c r="O550" s="97" t="e">
        <f>VLOOKUP(B550,#REF!,14,0)</f>
        <v>#REF!</v>
      </c>
      <c r="P550" s="106">
        <f>SUM((((I550+L550)/1100*0.35)+(J550+M550)/12*0.35)+(K550/70)*0.3)*100</f>
        <v>0</v>
      </c>
    </row>
    <row r="551" spans="1:16" ht="15" customHeight="1">
      <c r="A551" s="41">
        <f>RANK(N551,$N$18:$N$779)</f>
        <v>170</v>
      </c>
      <c r="B551" s="143"/>
      <c r="C551" s="144"/>
      <c r="D551" s="144"/>
      <c r="E551" s="144"/>
      <c r="F551" s="144"/>
      <c r="G551" s="42"/>
      <c r="H551" s="42"/>
      <c r="I551" s="42"/>
      <c r="J551" s="42"/>
      <c r="K551" s="42"/>
      <c r="L551" s="42"/>
      <c r="M551" s="42"/>
      <c r="N551" s="43">
        <f>SUM(G551*$D$8+H551*$D$5+I551*$D$9+J551*$D$6+K551*$D$11+L551*$D$10+M551*$D$7)</f>
        <v>0</v>
      </c>
      <c r="O551" s="97" t="e">
        <f>VLOOKUP(B551,#REF!,14,0)</f>
        <v>#REF!</v>
      </c>
      <c r="P551" s="106">
        <f>SUM((((I551+L551)/1100*0.35)+(J551+M551)/12*0.35)+(K551/70)*0.3)*100</f>
        <v>0</v>
      </c>
    </row>
    <row r="552" spans="1:16" ht="15" customHeight="1">
      <c r="A552" s="41">
        <f>RANK(N552,$N$18:$N$779)</f>
        <v>170</v>
      </c>
      <c r="B552" s="143"/>
      <c r="C552" s="144"/>
      <c r="D552" s="144"/>
      <c r="E552" s="144"/>
      <c r="F552" s="144"/>
      <c r="G552" s="42"/>
      <c r="H552" s="42"/>
      <c r="I552" s="42"/>
      <c r="J552" s="42"/>
      <c r="K552" s="42"/>
      <c r="L552" s="42"/>
      <c r="M552" s="42"/>
      <c r="N552" s="43">
        <f>SUM(G552*$D$8+H552*$D$5+I552*$D$9+J552*$D$6+K552*$D$11+L552*$D$10+M552*$D$7)</f>
        <v>0</v>
      </c>
      <c r="O552" s="97" t="e">
        <f>VLOOKUP(B552,#REF!,14,0)</f>
        <v>#REF!</v>
      </c>
      <c r="P552" s="106">
        <f>SUM((((I552+L552)/1100*0.35)+(J552+M552)/12*0.35)+(K552/70)*0.3)*100</f>
        <v>0</v>
      </c>
    </row>
    <row r="553" spans="1:16" ht="15" customHeight="1">
      <c r="A553" s="41">
        <f>RANK(N553,$N$18:$N$779)</f>
        <v>170</v>
      </c>
      <c r="B553" s="144"/>
      <c r="C553" s="144"/>
      <c r="D553" s="144"/>
      <c r="E553" s="144"/>
      <c r="F553" s="144"/>
      <c r="G553" s="42"/>
      <c r="H553" s="42"/>
      <c r="I553" s="42"/>
      <c r="J553" s="42"/>
      <c r="K553" s="42"/>
      <c r="L553" s="42"/>
      <c r="M553" s="42"/>
      <c r="N553" s="43">
        <f>SUM(G553*$D$8+H553*$D$5+I553*$D$9+J553*$D$6+K553*$D$11+L553*$D$10+M553*$D$7)</f>
        <v>0</v>
      </c>
      <c r="O553" s="97" t="e">
        <f>VLOOKUP(B553,#REF!,14,0)</f>
        <v>#REF!</v>
      </c>
      <c r="P553" s="106">
        <f>SUM((((I553+L553)/1100*0.35)+(J553+M553)/12*0.35)+(K553/70)*0.3)*100</f>
        <v>0</v>
      </c>
    </row>
    <row r="554" spans="1:16" ht="15" customHeight="1">
      <c r="A554" s="41">
        <f>RANK(N554,$N$18:$N$779)</f>
        <v>170</v>
      </c>
      <c r="B554" s="144"/>
      <c r="C554" s="144"/>
      <c r="D554" s="144"/>
      <c r="E554" s="144"/>
      <c r="F554" s="144"/>
      <c r="G554" s="42"/>
      <c r="H554" s="42"/>
      <c r="I554" s="42"/>
      <c r="J554" s="42"/>
      <c r="K554" s="42"/>
      <c r="L554" s="42"/>
      <c r="M554" s="42"/>
      <c r="N554" s="43">
        <f>SUM(G554*$D$8+H554*$D$5+I554*$D$9+J554*$D$6+K554*$D$11+L554*$D$10+M554*$D$7)</f>
        <v>0</v>
      </c>
      <c r="O554" s="97" t="e">
        <f>VLOOKUP(B554,#REF!,14,0)</f>
        <v>#REF!</v>
      </c>
      <c r="P554" s="106">
        <f>SUM((((I554+L554)/1100*0.35)+(J554+M554)/12*0.35)+(K554/70)*0.3)*100</f>
        <v>0</v>
      </c>
    </row>
    <row r="555" spans="1:16" ht="15" customHeight="1">
      <c r="A555" s="41">
        <f>RANK(N555,$N$18:$N$779)</f>
        <v>170</v>
      </c>
      <c r="B555" s="144"/>
      <c r="C555" s="144"/>
      <c r="D555" s="144"/>
      <c r="E555" s="144"/>
      <c r="F555" s="144"/>
      <c r="G555" s="42"/>
      <c r="H555" s="42"/>
      <c r="I555" s="42"/>
      <c r="J555" s="42"/>
      <c r="K555" s="42"/>
      <c r="L555" s="42"/>
      <c r="M555" s="42"/>
      <c r="N555" s="43">
        <f>SUM(G555*$D$8+H555*$D$5+I555*$D$9+J555*$D$6+K555*$D$11+L555*$D$10+M555*$D$7)</f>
        <v>0</v>
      </c>
      <c r="O555" s="97" t="e">
        <f>VLOOKUP(B555,#REF!,14,0)</f>
        <v>#REF!</v>
      </c>
      <c r="P555" s="106">
        <f>SUM((((I555+L555)/1100*0.35)+(J555+M555)/12*0.35)+(K555/70)*0.3)*100</f>
        <v>0</v>
      </c>
    </row>
    <row r="556" spans="1:16" ht="15" customHeight="1">
      <c r="A556" s="41">
        <f>RANK(N556,$N$18:$N$779)</f>
        <v>170</v>
      </c>
      <c r="B556" s="144"/>
      <c r="C556" s="144"/>
      <c r="D556" s="144"/>
      <c r="E556" s="144"/>
      <c r="F556" s="144"/>
      <c r="G556" s="42"/>
      <c r="H556" s="42"/>
      <c r="I556" s="42"/>
      <c r="J556" s="42"/>
      <c r="K556" s="42"/>
      <c r="L556" s="42"/>
      <c r="M556" s="42"/>
      <c r="N556" s="43">
        <f>SUM(G556*$D$8+H556*$D$5+I556*$D$9+J556*$D$6+K556*$D$11+L556*$D$10+M556*$D$7)</f>
        <v>0</v>
      </c>
      <c r="O556" s="97" t="e">
        <f>VLOOKUP(B556,#REF!,14,0)</f>
        <v>#REF!</v>
      </c>
      <c r="P556" s="106">
        <f>SUM((((I556+L556)/1100*0.35)+(J556+M556)/12*0.35)+(K556/70)*0.3)*100</f>
        <v>0</v>
      </c>
    </row>
    <row r="557" spans="1:16" ht="15" customHeight="1">
      <c r="A557" s="41">
        <f>RANK(N557,$N$18:$N$779)</f>
        <v>170</v>
      </c>
      <c r="B557" s="144"/>
      <c r="C557" s="144"/>
      <c r="D557" s="144"/>
      <c r="E557" s="144"/>
      <c r="F557" s="144"/>
      <c r="G557" s="42"/>
      <c r="H557" s="42"/>
      <c r="I557" s="42"/>
      <c r="J557" s="42"/>
      <c r="K557" s="42"/>
      <c r="L557" s="42"/>
      <c r="M557" s="42"/>
      <c r="N557" s="43">
        <f>SUM(G557*$D$8+H557*$D$5+I557*$D$9+J557*$D$6+K557*$D$11+L557*$D$10+M557*$D$7)</f>
        <v>0</v>
      </c>
      <c r="O557" s="97" t="e">
        <f>VLOOKUP(B557,#REF!,14,0)</f>
        <v>#REF!</v>
      </c>
      <c r="P557" s="106">
        <f>SUM((((I557+L557)/1100*0.35)+(J557+M557)/12*0.35)+(K557/70)*0.3)*100</f>
        <v>0</v>
      </c>
    </row>
    <row r="558" spans="1:16" ht="15" customHeight="1">
      <c r="A558" s="41">
        <f>RANK(N558,$N$18:$N$779)</f>
        <v>170</v>
      </c>
      <c r="B558" s="146"/>
      <c r="C558" s="144"/>
      <c r="D558" s="144"/>
      <c r="E558" s="144"/>
      <c r="F558" s="144"/>
      <c r="G558" s="42"/>
      <c r="H558" s="42"/>
      <c r="I558" s="42"/>
      <c r="J558" s="42"/>
      <c r="K558" s="42"/>
      <c r="L558" s="42"/>
      <c r="M558" s="42"/>
      <c r="N558" s="43">
        <f>SUM(G558*$D$8+H558*$D$5+I558*$D$9+J558*$D$6+K558*$D$11+L558*$D$10+M558*$D$7)</f>
        <v>0</v>
      </c>
      <c r="O558" s="97" t="e">
        <f>VLOOKUP(B558,#REF!,14,0)</f>
        <v>#REF!</v>
      </c>
      <c r="P558" s="106">
        <f>SUM((((I558+L558)/1100*0.35)+(J558+M558)/12*0.35)+(K558/70)*0.3)*100</f>
        <v>0</v>
      </c>
    </row>
    <row r="559" spans="1:16" ht="15" customHeight="1">
      <c r="A559" s="41">
        <f>RANK(N559,$N$18:$N$779)</f>
        <v>170</v>
      </c>
      <c r="B559" s="146"/>
      <c r="C559" s="144"/>
      <c r="D559" s="144"/>
      <c r="E559" s="144"/>
      <c r="F559" s="144"/>
      <c r="G559" s="42"/>
      <c r="H559" s="42"/>
      <c r="I559" s="42"/>
      <c r="J559" s="42"/>
      <c r="K559" s="42"/>
      <c r="L559" s="42"/>
      <c r="M559" s="42"/>
      <c r="N559" s="43">
        <f>SUM(G559*$D$8+H559*$D$5+I559*$D$9+J559*$D$6+K559*$D$11+L559*$D$10+M559*$D$7)</f>
        <v>0</v>
      </c>
      <c r="O559" s="97" t="e">
        <f>VLOOKUP(B559,#REF!,14,0)</f>
        <v>#REF!</v>
      </c>
      <c r="P559" s="106">
        <f>SUM((((I559+L559)/1100*0.35)+(J559+M559)/12*0.35)+(K559/70)*0.3)*100</f>
        <v>0</v>
      </c>
    </row>
    <row r="560" spans="1:16" ht="15" customHeight="1">
      <c r="A560" s="41">
        <f>RANK(N560,$N$18:$N$779)</f>
        <v>170</v>
      </c>
      <c r="B560" s="146"/>
      <c r="C560" s="144"/>
      <c r="D560" s="144"/>
      <c r="E560" s="144"/>
      <c r="F560" s="144"/>
      <c r="G560" s="42"/>
      <c r="H560" s="42"/>
      <c r="I560" s="42"/>
      <c r="J560" s="42"/>
      <c r="K560" s="42"/>
      <c r="L560" s="42"/>
      <c r="M560" s="42"/>
      <c r="N560" s="43">
        <f>SUM(G560*$D$8+H560*$D$5+I560*$D$9+J560*$D$6+K560*$D$11+L560*$D$10+M560*$D$7)</f>
        <v>0</v>
      </c>
      <c r="O560" s="97" t="e">
        <f>VLOOKUP(B560,#REF!,14,0)</f>
        <v>#REF!</v>
      </c>
      <c r="P560" s="106">
        <f>SUM((((I560+L560)/1100*0.35)+(J560+M560)/12*0.35)+(K560/70)*0.3)*100</f>
        <v>0</v>
      </c>
    </row>
    <row r="561" spans="1:16" ht="15" customHeight="1">
      <c r="A561" s="41">
        <f>RANK(N561,$N$18:$N$779)</f>
        <v>170</v>
      </c>
      <c r="B561" s="146"/>
      <c r="C561" s="144"/>
      <c r="D561" s="144"/>
      <c r="E561" s="144"/>
      <c r="F561" s="144"/>
      <c r="G561" s="42"/>
      <c r="H561" s="42"/>
      <c r="I561" s="42"/>
      <c r="J561" s="42"/>
      <c r="K561" s="42"/>
      <c r="L561" s="42"/>
      <c r="M561" s="42"/>
      <c r="N561" s="43">
        <f>SUM(G561*$D$8+H561*$D$5+I561*$D$9+J561*$D$6+K561*$D$11+L561*$D$10+M561*$D$7)</f>
        <v>0</v>
      </c>
      <c r="O561" s="97" t="e">
        <f>VLOOKUP(B561,#REF!,14,0)</f>
        <v>#REF!</v>
      </c>
      <c r="P561" s="106">
        <f>SUM((((I561+L561)/1100*0.35)+(J561+M561)/12*0.35)+(K561/70)*0.3)*100</f>
        <v>0</v>
      </c>
    </row>
    <row r="562" spans="1:16" ht="15" customHeight="1">
      <c r="A562" s="41">
        <f>RANK(N562,$N$18:$N$779)</f>
        <v>170</v>
      </c>
      <c r="B562" s="146"/>
      <c r="C562" s="144"/>
      <c r="D562" s="144"/>
      <c r="E562" s="144"/>
      <c r="F562" s="144"/>
      <c r="G562" s="42"/>
      <c r="H562" s="42"/>
      <c r="I562" s="42"/>
      <c r="J562" s="42"/>
      <c r="K562" s="42"/>
      <c r="L562" s="42"/>
      <c r="M562" s="42"/>
      <c r="N562" s="43">
        <f>SUM(G562*$D$8+H562*$D$5+I562*$D$9+J562*$D$6+K562*$D$11+L562*$D$10+M562*$D$7)</f>
        <v>0</v>
      </c>
      <c r="O562" s="97" t="e">
        <f>VLOOKUP(B562,#REF!,14,0)</f>
        <v>#REF!</v>
      </c>
      <c r="P562" s="106">
        <f>SUM((((I562+L562)/1100*0.35)+(J562+M562)/12*0.35)+(K562/70)*0.3)*100</f>
        <v>0</v>
      </c>
    </row>
    <row r="563" spans="1:16" ht="15" customHeight="1">
      <c r="A563" s="41">
        <f>RANK(N563,$N$18:$N$779)</f>
        <v>170</v>
      </c>
      <c r="B563" s="146"/>
      <c r="C563" s="144"/>
      <c r="D563" s="144"/>
      <c r="E563" s="144"/>
      <c r="F563" s="144"/>
      <c r="G563" s="42"/>
      <c r="H563" s="42"/>
      <c r="I563" s="42"/>
      <c r="J563" s="42"/>
      <c r="K563" s="42"/>
      <c r="L563" s="42"/>
      <c r="M563" s="42"/>
      <c r="N563" s="43">
        <f>SUM(G563*$D$8+H563*$D$5+I563*$D$9+J563*$D$6+K563*$D$11+L563*$D$10+M563*$D$7)</f>
        <v>0</v>
      </c>
      <c r="O563" s="97" t="e">
        <f>VLOOKUP(B563,#REF!,14,0)</f>
        <v>#REF!</v>
      </c>
      <c r="P563" s="106">
        <f>SUM((((I563+L563)/1100*0.35)+(J563+M563)/12*0.35)+(K563/70)*0.3)*100</f>
        <v>0</v>
      </c>
    </row>
    <row r="564" spans="1:16" ht="15" customHeight="1">
      <c r="A564" s="41">
        <f>RANK(N564,$N$18:$N$779)</f>
        <v>170</v>
      </c>
      <c r="B564" s="146"/>
      <c r="C564" s="144"/>
      <c r="D564" s="144"/>
      <c r="E564" s="144"/>
      <c r="F564" s="144"/>
      <c r="G564" s="42"/>
      <c r="H564" s="42"/>
      <c r="I564" s="42"/>
      <c r="J564" s="42"/>
      <c r="K564" s="42"/>
      <c r="L564" s="42"/>
      <c r="M564" s="42"/>
      <c r="N564" s="43">
        <f>SUM(G564*$D$8+H564*$D$5+I564*$D$9+J564*$D$6+K564*$D$11+L564*$D$10+M564*$D$7)</f>
        <v>0</v>
      </c>
      <c r="O564" s="97" t="e">
        <f>VLOOKUP(B564,#REF!,14,0)</f>
        <v>#REF!</v>
      </c>
      <c r="P564" s="106">
        <f>SUM((((I564+L564)/1100*0.35)+(J564+M564)/12*0.35)+(K564/70)*0.3)*100</f>
        <v>0</v>
      </c>
    </row>
    <row r="565" spans="1:16" ht="15" customHeight="1">
      <c r="A565" s="41">
        <f>RANK(N565,$N$18:$N$779)</f>
        <v>170</v>
      </c>
      <c r="B565" s="146"/>
      <c r="C565" s="144"/>
      <c r="D565" s="144"/>
      <c r="E565" s="144"/>
      <c r="F565" s="144"/>
      <c r="G565" s="42"/>
      <c r="H565" s="42"/>
      <c r="I565" s="42"/>
      <c r="J565" s="42"/>
      <c r="K565" s="42"/>
      <c r="L565" s="42"/>
      <c r="M565" s="42"/>
      <c r="N565" s="43">
        <f>SUM(G565*$D$8+H565*$D$5+I565*$D$9+J565*$D$6+K565*$D$11+L565*$D$10+M565*$D$7)</f>
        <v>0</v>
      </c>
      <c r="O565" s="97" t="e">
        <f>VLOOKUP(B565,#REF!,14,0)</f>
        <v>#REF!</v>
      </c>
      <c r="P565" s="106">
        <f>SUM((((I565+L565)/1100*0.35)+(J565+M565)/12*0.35)+(K565/70)*0.3)*100</f>
        <v>0</v>
      </c>
    </row>
    <row r="566" spans="1:16" ht="15" customHeight="1">
      <c r="A566" s="41">
        <f>RANK(N566,$N$18:$N$779)</f>
        <v>170</v>
      </c>
      <c r="B566" s="146"/>
      <c r="C566" s="144"/>
      <c r="D566" s="144"/>
      <c r="E566" s="144"/>
      <c r="F566" s="144"/>
      <c r="G566" s="42"/>
      <c r="H566" s="42"/>
      <c r="I566" s="42"/>
      <c r="J566" s="42"/>
      <c r="K566" s="42"/>
      <c r="L566" s="42"/>
      <c r="M566" s="42"/>
      <c r="N566" s="43">
        <f>SUM(G566*$D$8+H566*$D$5+I566*$D$9+J566*$D$6+K566*$D$11+L566*$D$10+M566*$D$7)</f>
        <v>0</v>
      </c>
      <c r="O566" s="97" t="e">
        <f>VLOOKUP(B566,#REF!,14,0)</f>
        <v>#REF!</v>
      </c>
      <c r="P566" s="106">
        <f>SUM((((I566+L566)/1100*0.35)+(J566+M566)/12*0.35)+(K566/70)*0.3)*100</f>
        <v>0</v>
      </c>
    </row>
    <row r="567" spans="1:16" ht="15" customHeight="1">
      <c r="A567" s="41">
        <f>RANK(N567,$N$18:$N$779)</f>
        <v>170</v>
      </c>
      <c r="B567" s="146"/>
      <c r="C567" s="144"/>
      <c r="D567" s="144"/>
      <c r="E567" s="144"/>
      <c r="F567" s="144"/>
      <c r="G567" s="42"/>
      <c r="H567" s="42"/>
      <c r="I567" s="42"/>
      <c r="J567" s="42"/>
      <c r="K567" s="42"/>
      <c r="L567" s="42"/>
      <c r="M567" s="42"/>
      <c r="N567" s="43">
        <f>SUM(G567*$D$8+H567*$D$5+I567*$D$9+J567*$D$6+K567*$D$11+L567*$D$10+M567*$D$7)</f>
        <v>0</v>
      </c>
      <c r="O567" s="97" t="e">
        <f>VLOOKUP(B567,#REF!,14,0)</f>
        <v>#REF!</v>
      </c>
      <c r="P567" s="106">
        <f>SUM((((I567+L567)/1100*0.35)+(J567+M567)/12*0.35)+(K567/70)*0.3)*100</f>
        <v>0</v>
      </c>
    </row>
    <row r="568" spans="1:16" ht="15" customHeight="1">
      <c r="A568" s="41">
        <f>RANK(N568,$N$18:$N$779)</f>
        <v>170</v>
      </c>
      <c r="B568" s="146"/>
      <c r="C568" s="144"/>
      <c r="D568" s="144"/>
      <c r="E568" s="144"/>
      <c r="F568" s="144"/>
      <c r="G568" s="42"/>
      <c r="H568" s="42"/>
      <c r="I568" s="42"/>
      <c r="J568" s="42"/>
      <c r="K568" s="42"/>
      <c r="L568" s="42"/>
      <c r="M568" s="42"/>
      <c r="N568" s="43">
        <f>SUM(G568*$D$8+H568*$D$5+I568*$D$9+J568*$D$6+K568*$D$11+L568*$D$10+M568*$D$7)</f>
        <v>0</v>
      </c>
      <c r="O568" s="97" t="e">
        <f>VLOOKUP(B568,#REF!,14,0)</f>
        <v>#REF!</v>
      </c>
      <c r="P568" s="106">
        <f>SUM((((I568+L568)/1100*0.35)+(J568+M568)/12*0.35)+(K568/70)*0.3)*100</f>
        <v>0</v>
      </c>
    </row>
    <row r="569" spans="1:16" ht="15" customHeight="1">
      <c r="A569" s="41">
        <f>RANK(N569,$N$18:$N$779)</f>
        <v>170</v>
      </c>
      <c r="B569" s="146"/>
      <c r="C569" s="144"/>
      <c r="D569" s="144"/>
      <c r="E569" s="144"/>
      <c r="F569" s="144"/>
      <c r="G569" s="42"/>
      <c r="H569" s="42"/>
      <c r="I569" s="42"/>
      <c r="J569" s="42"/>
      <c r="K569" s="42"/>
      <c r="L569" s="42"/>
      <c r="M569" s="42"/>
      <c r="N569" s="43">
        <f>SUM(G569*$D$8+H569*$D$5+I569*$D$9+J569*$D$6+K569*$D$11+L569*$D$10+M569*$D$7)</f>
        <v>0</v>
      </c>
      <c r="O569" s="97" t="e">
        <f>VLOOKUP(B569,#REF!,14,0)</f>
        <v>#REF!</v>
      </c>
      <c r="P569" s="106">
        <f>SUM((((I569+L569)/1100*0.35)+(J569+M569)/12*0.35)+(K569/70)*0.3)*100</f>
        <v>0</v>
      </c>
    </row>
    <row r="570" spans="1:16" ht="15" customHeight="1">
      <c r="A570" s="41">
        <f>RANK(N570,$N$18:$N$779)</f>
        <v>170</v>
      </c>
      <c r="B570" s="146"/>
      <c r="C570" s="144"/>
      <c r="D570" s="144"/>
      <c r="E570" s="144"/>
      <c r="F570" s="144"/>
      <c r="G570" s="42"/>
      <c r="H570" s="42"/>
      <c r="I570" s="42"/>
      <c r="J570" s="42"/>
      <c r="K570" s="42"/>
      <c r="L570" s="42"/>
      <c r="M570" s="42"/>
      <c r="N570" s="43">
        <f>SUM(G570*$D$8+H570*$D$5+I570*$D$9+J570*$D$6+K570*$D$11+L570*$D$10+M570*$D$7)</f>
        <v>0</v>
      </c>
      <c r="O570" s="97" t="e">
        <f>VLOOKUP(B570,#REF!,14,0)</f>
        <v>#REF!</v>
      </c>
      <c r="P570" s="106">
        <f>SUM((((I570+L570)/1100*0.35)+(J570+M570)/12*0.35)+(K570/70)*0.3)*100</f>
        <v>0</v>
      </c>
    </row>
    <row r="571" spans="1:16" ht="15" customHeight="1">
      <c r="A571" s="41">
        <f>RANK(N571,$N$18:$N$779)</f>
        <v>170</v>
      </c>
      <c r="B571" s="146"/>
      <c r="C571" s="144"/>
      <c r="D571" s="144"/>
      <c r="E571" s="144"/>
      <c r="F571" s="144"/>
      <c r="G571" s="42"/>
      <c r="H571" s="42"/>
      <c r="I571" s="42"/>
      <c r="J571" s="42"/>
      <c r="K571" s="42"/>
      <c r="L571" s="42"/>
      <c r="M571" s="42"/>
      <c r="N571" s="43">
        <f>SUM(G571*$D$8+H571*$D$5+I571*$D$9+J571*$D$6+K571*$D$11+L571*$D$10+M571*$D$7)</f>
        <v>0</v>
      </c>
      <c r="O571" s="97" t="e">
        <f>VLOOKUP(B571,#REF!,14,0)</f>
        <v>#REF!</v>
      </c>
      <c r="P571" s="106">
        <f>SUM((((I571+L571)/1100*0.35)+(J571+M571)/12*0.35)+(K571/70)*0.3)*100</f>
        <v>0</v>
      </c>
    </row>
    <row r="572" spans="1:16" ht="15" customHeight="1">
      <c r="A572" s="41">
        <f>RANK(N572,$N$18:$N$779)</f>
        <v>170</v>
      </c>
      <c r="B572" s="146"/>
      <c r="C572" s="144"/>
      <c r="D572" s="144"/>
      <c r="E572" s="144"/>
      <c r="F572" s="144"/>
      <c r="G572" s="42"/>
      <c r="H572" s="42"/>
      <c r="I572" s="42"/>
      <c r="J572" s="42"/>
      <c r="K572" s="42"/>
      <c r="L572" s="42"/>
      <c r="M572" s="42"/>
      <c r="N572" s="43">
        <f>SUM(G572*$D$8+H572*$D$5+I572*$D$9+J572*$D$6+K572*$D$11+L572*$D$10+M572*$D$7)</f>
        <v>0</v>
      </c>
      <c r="O572" s="97" t="e">
        <f>VLOOKUP(B572,#REF!,14,0)</f>
        <v>#REF!</v>
      </c>
      <c r="P572" s="106">
        <f>SUM((((I572+L572)/1100*0.35)+(J572+M572)/12*0.35)+(K572/70)*0.3)*100</f>
        <v>0</v>
      </c>
    </row>
    <row r="573" spans="1:16" ht="15" customHeight="1">
      <c r="A573" s="41">
        <f>RANK(N573,$N$18:$N$779)</f>
        <v>170</v>
      </c>
      <c r="B573" s="143"/>
      <c r="C573" s="144"/>
      <c r="D573" s="144"/>
      <c r="E573" s="144"/>
      <c r="F573" s="144"/>
      <c r="G573" s="42"/>
      <c r="H573" s="42"/>
      <c r="I573" s="42"/>
      <c r="J573" s="42"/>
      <c r="K573" s="42"/>
      <c r="L573" s="42"/>
      <c r="M573" s="42"/>
      <c r="N573" s="43">
        <f>SUM(G573*$D$8+H573*$D$5+I573*$D$9+J573*$D$6+K573*$D$11+L573*$D$10+M573*$D$7)</f>
        <v>0</v>
      </c>
      <c r="O573" s="97" t="e">
        <f>VLOOKUP(B573,#REF!,14,0)</f>
        <v>#REF!</v>
      </c>
      <c r="P573" s="106">
        <f>SUM((((I573+L573)/1100*0.35)+(J573+M573)/12*0.35)+(K573/70)*0.3)*100</f>
        <v>0</v>
      </c>
    </row>
    <row r="574" spans="1:16" ht="15" customHeight="1">
      <c r="A574" s="41">
        <f>RANK(N574,$N$18:$N$779)</f>
        <v>170</v>
      </c>
      <c r="B574" s="146"/>
      <c r="C574" s="144"/>
      <c r="D574" s="144"/>
      <c r="E574" s="144"/>
      <c r="F574" s="144"/>
      <c r="G574" s="42"/>
      <c r="H574" s="42"/>
      <c r="I574" s="42"/>
      <c r="J574" s="42"/>
      <c r="K574" s="42"/>
      <c r="L574" s="42"/>
      <c r="M574" s="42"/>
      <c r="N574" s="43">
        <f>SUM(G574*$D$8+H574*$D$5+I574*$D$9+J574*$D$6+K574*$D$11+L574*$D$10+M574*$D$7)</f>
        <v>0</v>
      </c>
      <c r="O574" s="97" t="e">
        <f>VLOOKUP(B574,#REF!,14,0)</f>
        <v>#REF!</v>
      </c>
      <c r="P574" s="106">
        <f>SUM((((I574+L574)/1100*0.35)+(J574+M574)/12*0.35)+(K574/70)*0.3)*100</f>
        <v>0</v>
      </c>
    </row>
    <row r="575" spans="1:16" ht="15" customHeight="1">
      <c r="A575" s="41">
        <f>RANK(N575,$N$18:$N$779)</f>
        <v>170</v>
      </c>
      <c r="B575" s="146"/>
      <c r="C575" s="144"/>
      <c r="D575" s="144"/>
      <c r="E575" s="144"/>
      <c r="F575" s="144"/>
      <c r="G575" s="42"/>
      <c r="H575" s="42"/>
      <c r="I575" s="42"/>
      <c r="J575" s="42"/>
      <c r="K575" s="42"/>
      <c r="L575" s="42"/>
      <c r="M575" s="42"/>
      <c r="N575" s="43">
        <f>SUM(G575*$D$8+H575*$D$5+I575*$D$9+J575*$D$6+K575*$D$11+L575*$D$10+M575*$D$7)</f>
        <v>0</v>
      </c>
      <c r="O575" s="97" t="e">
        <f>VLOOKUP(B575,#REF!,14,0)</f>
        <v>#REF!</v>
      </c>
      <c r="P575" s="106">
        <f>SUM((((I575+L575)/1100*0.35)+(J575+M575)/12*0.35)+(K575/70)*0.3)*100</f>
        <v>0</v>
      </c>
    </row>
    <row r="576" spans="1:16" ht="15" customHeight="1">
      <c r="A576" s="41">
        <f>RANK(N576,$N$18:$N$779)</f>
        <v>170</v>
      </c>
      <c r="B576" s="146"/>
      <c r="C576" s="144"/>
      <c r="D576" s="144"/>
      <c r="E576" s="144"/>
      <c r="F576" s="144"/>
      <c r="G576" s="42"/>
      <c r="H576" s="42"/>
      <c r="I576" s="42"/>
      <c r="J576" s="42"/>
      <c r="K576" s="42"/>
      <c r="L576" s="42"/>
      <c r="M576" s="42"/>
      <c r="N576" s="43">
        <f>SUM(G576*$D$8+H576*$D$5+I576*$D$9+J576*$D$6+K576*$D$11+L576*$D$10+M576*$D$7)</f>
        <v>0</v>
      </c>
      <c r="O576" s="97" t="e">
        <f>VLOOKUP(B576,#REF!,14,0)</f>
        <v>#REF!</v>
      </c>
      <c r="P576" s="106">
        <f>SUM((((I576+L576)/1100*0.35)+(J576+M576)/12*0.35)+(K576/70)*0.3)*100</f>
        <v>0</v>
      </c>
    </row>
    <row r="577" spans="1:16" ht="15" customHeight="1">
      <c r="A577" s="41">
        <f>RANK(N577,$N$18:$N$779)</f>
        <v>170</v>
      </c>
      <c r="B577" s="146"/>
      <c r="C577" s="144"/>
      <c r="D577" s="144"/>
      <c r="E577" s="144"/>
      <c r="F577" s="144"/>
      <c r="G577" s="42"/>
      <c r="H577" s="42"/>
      <c r="I577" s="42"/>
      <c r="J577" s="42"/>
      <c r="K577" s="42"/>
      <c r="L577" s="42"/>
      <c r="M577" s="42"/>
      <c r="N577" s="43">
        <f>SUM(G577*$D$8+H577*$D$5+I577*$D$9+J577*$D$6+K577*$D$11+L577*$D$10+M577*$D$7)</f>
        <v>0</v>
      </c>
      <c r="O577" s="97" t="e">
        <f>VLOOKUP(B577,#REF!,14,0)</f>
        <v>#REF!</v>
      </c>
      <c r="P577" s="106">
        <f>SUM((((I577+L577)/1100*0.35)+(J577+M577)/12*0.35)+(K577/70)*0.3)*100</f>
        <v>0</v>
      </c>
    </row>
    <row r="578" spans="1:16" ht="15" customHeight="1">
      <c r="A578" s="41">
        <f>RANK(N578,$N$18:$N$779)</f>
        <v>170</v>
      </c>
      <c r="B578" s="146"/>
      <c r="C578" s="144"/>
      <c r="D578" s="144"/>
      <c r="E578" s="144"/>
      <c r="F578" s="144"/>
      <c r="G578" s="42"/>
      <c r="H578" s="42"/>
      <c r="I578" s="42"/>
      <c r="J578" s="42"/>
      <c r="K578" s="42"/>
      <c r="L578" s="42"/>
      <c r="M578" s="42"/>
      <c r="N578" s="43">
        <f>SUM(G578*$D$8+H578*$D$5+I578*$D$9+J578*$D$6+K578*$D$11+L578*$D$10+M578*$D$7)</f>
        <v>0</v>
      </c>
      <c r="O578" s="97" t="e">
        <f>VLOOKUP(B578,#REF!,14,0)</f>
        <v>#REF!</v>
      </c>
      <c r="P578" s="106">
        <f>SUM((((I578+L578)/1100*0.35)+(J578+M578)/12*0.35)+(K578/70)*0.3)*100</f>
        <v>0</v>
      </c>
    </row>
    <row r="579" spans="1:16" ht="15" customHeight="1">
      <c r="A579" s="41">
        <f>RANK(N579,$N$18:$N$779)</f>
        <v>170</v>
      </c>
      <c r="B579" s="143"/>
      <c r="C579" s="144"/>
      <c r="D579" s="144"/>
      <c r="E579" s="144"/>
      <c r="F579" s="144"/>
      <c r="G579" s="42"/>
      <c r="H579" s="42"/>
      <c r="I579" s="42"/>
      <c r="J579" s="42"/>
      <c r="K579" s="42"/>
      <c r="L579" s="42"/>
      <c r="M579" s="42"/>
      <c r="N579" s="43">
        <f>SUM(G579*$D$8+H579*$D$5+I579*$D$9+J579*$D$6+K579*$D$11+L579*$D$10+M579*$D$7)</f>
        <v>0</v>
      </c>
      <c r="O579" s="97" t="e">
        <f>VLOOKUP(B579,#REF!,14,0)</f>
        <v>#REF!</v>
      </c>
      <c r="P579" s="106">
        <f>SUM((((I579+L579)/1100*0.35)+(J579+M579)/12*0.35)+(K579/70)*0.3)*100</f>
        <v>0</v>
      </c>
    </row>
    <row r="580" spans="1:16" ht="15" customHeight="1">
      <c r="A580" s="41">
        <f>RANK(N580,$N$18:$N$779)</f>
        <v>170</v>
      </c>
      <c r="B580" s="146"/>
      <c r="C580" s="144"/>
      <c r="D580" s="144"/>
      <c r="E580" s="144"/>
      <c r="F580" s="144"/>
      <c r="G580" s="42"/>
      <c r="H580" s="42"/>
      <c r="I580" s="42"/>
      <c r="J580" s="42"/>
      <c r="K580" s="42"/>
      <c r="L580" s="42"/>
      <c r="M580" s="42"/>
      <c r="N580" s="43">
        <f>SUM(G580*$D$8+H580*$D$5+I580*$D$9+J580*$D$6+K580*$D$11+L580*$D$10+M580*$D$7)</f>
        <v>0</v>
      </c>
      <c r="O580" s="97" t="e">
        <f>VLOOKUP(B580,#REF!,14,0)</f>
        <v>#REF!</v>
      </c>
      <c r="P580" s="106">
        <f>SUM((((I580+L580)/1100*0.35)+(J580+M580)/12*0.35)+(K580/70)*0.3)*100</f>
        <v>0</v>
      </c>
    </row>
    <row r="581" spans="1:16" ht="15" customHeight="1">
      <c r="A581" s="41">
        <f>RANK(N581,$N$18:$N$779)</f>
        <v>170</v>
      </c>
      <c r="B581" s="146"/>
      <c r="C581" s="144"/>
      <c r="D581" s="144"/>
      <c r="E581" s="144"/>
      <c r="F581" s="144"/>
      <c r="G581" s="42"/>
      <c r="H581" s="42"/>
      <c r="I581" s="42"/>
      <c r="J581" s="42"/>
      <c r="K581" s="42"/>
      <c r="L581" s="42"/>
      <c r="M581" s="42"/>
      <c r="N581" s="43">
        <f>SUM(G581*$D$8+H581*$D$5+I581*$D$9+J581*$D$6+K581*$D$11+L581*$D$10+M581*$D$7)</f>
        <v>0</v>
      </c>
      <c r="O581" s="97" t="e">
        <f>VLOOKUP(B581,#REF!,14,0)</f>
        <v>#REF!</v>
      </c>
      <c r="P581" s="106">
        <f>SUM((((I581+L581)/1100*0.35)+(J581+M581)/12*0.35)+(K581/70)*0.3)*100</f>
        <v>0</v>
      </c>
    </row>
    <row r="582" spans="1:16" ht="15" customHeight="1">
      <c r="A582" s="41">
        <f>RANK(N582,$N$18:$N$779)</f>
        <v>170</v>
      </c>
      <c r="B582" s="146"/>
      <c r="C582" s="144"/>
      <c r="D582" s="144"/>
      <c r="E582" s="144"/>
      <c r="F582" s="144"/>
      <c r="G582" s="42"/>
      <c r="H582" s="42"/>
      <c r="I582" s="42"/>
      <c r="J582" s="42"/>
      <c r="K582" s="42"/>
      <c r="L582" s="42"/>
      <c r="M582" s="42"/>
      <c r="N582" s="43">
        <f>SUM(G582*$D$8+H582*$D$5+I582*$D$9+J582*$D$6+K582*$D$11+L582*$D$10+M582*$D$7)</f>
        <v>0</v>
      </c>
      <c r="O582" s="97" t="e">
        <f>VLOOKUP(B582,#REF!,14,0)</f>
        <v>#REF!</v>
      </c>
      <c r="P582" s="106">
        <f>SUM((((I582+L582)/1100*0.35)+(J582+M582)/12*0.35)+(K582/70)*0.3)*100</f>
        <v>0</v>
      </c>
    </row>
    <row r="583" spans="1:16" ht="15" customHeight="1">
      <c r="A583" s="41">
        <f>RANK(N583,$N$18:$N$779)</f>
        <v>170</v>
      </c>
      <c r="B583" s="146"/>
      <c r="C583" s="144"/>
      <c r="D583" s="144"/>
      <c r="E583" s="144"/>
      <c r="F583" s="144"/>
      <c r="G583" s="42"/>
      <c r="H583" s="42"/>
      <c r="I583" s="42"/>
      <c r="J583" s="42"/>
      <c r="K583" s="42"/>
      <c r="L583" s="42"/>
      <c r="M583" s="42"/>
      <c r="N583" s="43">
        <f>SUM(G583*$D$8+H583*$D$5+I583*$D$9+J583*$D$6+K583*$D$11+L583*$D$10+M583*$D$7)</f>
        <v>0</v>
      </c>
      <c r="O583" s="97" t="e">
        <f>VLOOKUP(B583,#REF!,14,0)</f>
        <v>#REF!</v>
      </c>
      <c r="P583" s="106">
        <f>SUM((((I583+L583)/1100*0.35)+(J583+M583)/12*0.35)+(K583/70)*0.3)*100</f>
        <v>0</v>
      </c>
    </row>
    <row r="584" spans="1:16" ht="15" customHeight="1">
      <c r="A584" s="41">
        <f>RANK(N584,$N$18:$N$779)</f>
        <v>170</v>
      </c>
      <c r="B584" s="153"/>
      <c r="C584" s="144"/>
      <c r="D584" s="144"/>
      <c r="E584" s="144"/>
      <c r="F584" s="144"/>
      <c r="G584" s="42"/>
      <c r="H584" s="42"/>
      <c r="I584" s="42"/>
      <c r="J584" s="42"/>
      <c r="K584" s="42"/>
      <c r="L584" s="42"/>
      <c r="M584" s="42"/>
      <c r="N584" s="43">
        <f>SUM(G584*$D$8+H584*$D$5+I584*$D$9+J584*$D$6+K584*$D$11+L584*$D$10+M584*$D$7)</f>
        <v>0</v>
      </c>
      <c r="O584" s="97" t="e">
        <f>VLOOKUP(B584,#REF!,14,0)</f>
        <v>#REF!</v>
      </c>
      <c r="P584" s="106">
        <f>SUM((((I584+L584)/1100*0.35)+(J584+M584)/12*0.35)+(K584/70)*0.3)*100</f>
        <v>0</v>
      </c>
    </row>
    <row r="585" spans="1:16" ht="15" customHeight="1">
      <c r="A585" s="41">
        <f>RANK(N585,$N$18:$N$779)</f>
        <v>170</v>
      </c>
      <c r="B585" s="153"/>
      <c r="C585" s="144"/>
      <c r="D585" s="144"/>
      <c r="E585" s="144"/>
      <c r="F585" s="144"/>
      <c r="G585" s="42"/>
      <c r="H585" s="42"/>
      <c r="I585" s="42"/>
      <c r="J585" s="42"/>
      <c r="K585" s="42"/>
      <c r="L585" s="42"/>
      <c r="M585" s="42"/>
      <c r="N585" s="43">
        <f>SUM(G585*$D$8+H585*$D$5+I585*$D$9+J585*$D$6+K585*$D$11+L585*$D$10+M585*$D$7)</f>
        <v>0</v>
      </c>
      <c r="O585" s="97" t="e">
        <f>VLOOKUP(B585,#REF!,14,0)</f>
        <v>#REF!</v>
      </c>
      <c r="P585" s="106">
        <f>SUM((((I585+L585)/1100*0.35)+(J585+M585)/12*0.35)+(K585/70)*0.3)*100</f>
        <v>0</v>
      </c>
    </row>
    <row r="586" spans="1:16" ht="15" customHeight="1">
      <c r="A586" s="41">
        <f>RANK(N586,$N$18:$N$779)</f>
        <v>170</v>
      </c>
      <c r="B586" s="153"/>
      <c r="C586" s="144"/>
      <c r="D586" s="144"/>
      <c r="E586" s="144"/>
      <c r="F586" s="144"/>
      <c r="G586" s="42"/>
      <c r="H586" s="42"/>
      <c r="I586" s="42"/>
      <c r="J586" s="42"/>
      <c r="K586" s="42"/>
      <c r="L586" s="42"/>
      <c r="M586" s="42"/>
      <c r="N586" s="43">
        <f>SUM(G586*$D$8+H586*$D$5+I586*$D$9+J586*$D$6+K586*$D$11+L586*$D$10+M586*$D$7)</f>
        <v>0</v>
      </c>
      <c r="O586" s="97" t="e">
        <f>VLOOKUP(B586,#REF!,14,0)</f>
        <v>#REF!</v>
      </c>
      <c r="P586" s="106">
        <f>SUM((((I586+L586)/1100*0.35)+(J586+M586)/12*0.35)+(K586/70)*0.3)*100</f>
        <v>0</v>
      </c>
    </row>
    <row r="587" spans="1:16" ht="15" customHeight="1">
      <c r="A587" s="41">
        <f>RANK(N587,$N$18:$N$779)</f>
        <v>170</v>
      </c>
      <c r="B587" s="153"/>
      <c r="C587" s="144"/>
      <c r="D587" s="144"/>
      <c r="E587" s="144"/>
      <c r="F587" s="144"/>
      <c r="G587" s="42"/>
      <c r="H587" s="42"/>
      <c r="I587" s="42"/>
      <c r="J587" s="42"/>
      <c r="K587" s="42"/>
      <c r="L587" s="42"/>
      <c r="M587" s="42"/>
      <c r="N587" s="43">
        <f>SUM(G587*$D$8+H587*$D$5+I587*$D$9+J587*$D$6+K587*$D$11+L587*$D$10+M587*$D$7)</f>
        <v>0</v>
      </c>
      <c r="O587" s="97" t="e">
        <f>VLOOKUP(B587,#REF!,14,0)</f>
        <v>#REF!</v>
      </c>
      <c r="P587" s="106">
        <f>SUM((((I587+L587)/1100*0.35)+(J587+M587)/12*0.35)+(K587/70)*0.3)*100</f>
        <v>0</v>
      </c>
    </row>
    <row r="588" spans="1:16" ht="15" customHeight="1">
      <c r="A588" s="41">
        <f>RANK(N588,$N$18:$N$779)</f>
        <v>170</v>
      </c>
      <c r="B588" s="153"/>
      <c r="C588" s="144"/>
      <c r="D588" s="144"/>
      <c r="E588" s="144"/>
      <c r="F588" s="144"/>
      <c r="G588" s="42"/>
      <c r="H588" s="42"/>
      <c r="I588" s="42"/>
      <c r="J588" s="42"/>
      <c r="K588" s="42"/>
      <c r="L588" s="42"/>
      <c r="M588" s="42"/>
      <c r="N588" s="43">
        <f>SUM(G588*$D$8+H588*$D$5+I588*$D$9+J588*$D$6+K588*$D$11+L588*$D$10+M588*$D$7)</f>
        <v>0</v>
      </c>
      <c r="O588" s="97" t="e">
        <f>VLOOKUP(B588,#REF!,14,0)</f>
        <v>#REF!</v>
      </c>
      <c r="P588" s="106">
        <f>SUM((((I588+L588)/1100*0.35)+(J588+M588)/12*0.35)+(K588/70)*0.3)*100</f>
        <v>0</v>
      </c>
    </row>
    <row r="589" spans="1:16" ht="15" customHeight="1">
      <c r="A589" s="41">
        <f>RANK(N589,$N$18:$N$779)</f>
        <v>170</v>
      </c>
      <c r="B589" s="143"/>
      <c r="C589" s="144"/>
      <c r="D589" s="144"/>
      <c r="E589" s="144"/>
      <c r="F589" s="144"/>
      <c r="G589" s="42"/>
      <c r="H589" s="42"/>
      <c r="I589" s="42"/>
      <c r="J589" s="42"/>
      <c r="K589" s="42"/>
      <c r="L589" s="42"/>
      <c r="M589" s="42"/>
      <c r="N589" s="43">
        <f>SUM(G589*$D$8+H589*$D$5+I589*$D$9+J589*$D$6+K589*$D$11+L589*$D$10+M589*$D$7)</f>
        <v>0</v>
      </c>
      <c r="O589" s="97" t="e">
        <f>VLOOKUP(B589,#REF!,14,0)</f>
        <v>#REF!</v>
      </c>
      <c r="P589" s="106">
        <f>SUM((((I589+L589)/1100*0.35)+(J589+M589)/12*0.35)+(K589/70)*0.3)*100</f>
        <v>0</v>
      </c>
    </row>
    <row r="590" spans="1:16" ht="15" customHeight="1">
      <c r="A590" s="41">
        <f>RANK(N590,$N$18:$N$779)</f>
        <v>170</v>
      </c>
      <c r="B590" s="143"/>
      <c r="C590" s="144"/>
      <c r="D590" s="144"/>
      <c r="E590" s="144"/>
      <c r="F590" s="144"/>
      <c r="G590" s="42"/>
      <c r="H590" s="42"/>
      <c r="I590" s="42"/>
      <c r="J590" s="42"/>
      <c r="K590" s="42"/>
      <c r="L590" s="42"/>
      <c r="M590" s="42"/>
      <c r="N590" s="43">
        <f>SUM(G590*$D$8+H590*$D$5+I590*$D$9+J590*$D$6+K590*$D$11+L590*$D$10+M590*$D$7)</f>
        <v>0</v>
      </c>
      <c r="O590" s="97" t="e">
        <f>VLOOKUP(B590,#REF!,14,0)</f>
        <v>#REF!</v>
      </c>
      <c r="P590" s="106">
        <f>SUM((((I590+L590)/1100*0.35)+(J590+M590)/12*0.35)+(K590/70)*0.3)*100</f>
        <v>0</v>
      </c>
    </row>
    <row r="591" spans="1:16" ht="15" customHeight="1">
      <c r="A591" s="41">
        <f>RANK(N591,$N$18:$N$779)</f>
        <v>170</v>
      </c>
      <c r="B591" s="146"/>
      <c r="C591" s="144"/>
      <c r="D591" s="144"/>
      <c r="E591" s="144"/>
      <c r="F591" s="144"/>
      <c r="G591" s="42"/>
      <c r="H591" s="42"/>
      <c r="I591" s="42"/>
      <c r="J591" s="42"/>
      <c r="K591" s="42"/>
      <c r="L591" s="42"/>
      <c r="M591" s="42"/>
      <c r="N591" s="43">
        <f>SUM(G591*$D$8+H591*$D$5+I591*$D$9+J591*$D$6+K591*$D$11+L591*$D$10+M591*$D$7)</f>
        <v>0</v>
      </c>
      <c r="O591" s="97" t="e">
        <f>VLOOKUP(B591,#REF!,14,0)</f>
        <v>#REF!</v>
      </c>
      <c r="P591" s="106">
        <f>SUM((((I591+L591)/1100*0.35)+(J591+M591)/12*0.35)+(K591/70)*0.3)*100</f>
        <v>0</v>
      </c>
    </row>
    <row r="592" spans="1:16" ht="15" customHeight="1">
      <c r="A592" s="41">
        <f>RANK(N592,$N$18:$N$779)</f>
        <v>170</v>
      </c>
      <c r="B592" s="146"/>
      <c r="C592" s="144"/>
      <c r="D592" s="144"/>
      <c r="E592" s="144"/>
      <c r="F592" s="144"/>
      <c r="G592" s="42"/>
      <c r="H592" s="42"/>
      <c r="I592" s="42"/>
      <c r="J592" s="42"/>
      <c r="K592" s="42"/>
      <c r="L592" s="42"/>
      <c r="M592" s="42"/>
      <c r="N592" s="43">
        <f>SUM(G592*$D$8+H592*$D$5+I592*$D$9+J592*$D$6+K592*$D$11+L592*$D$10+M592*$D$7)</f>
        <v>0</v>
      </c>
      <c r="O592" s="97" t="e">
        <f>VLOOKUP(B592,#REF!,14,0)</f>
        <v>#REF!</v>
      </c>
      <c r="P592" s="106">
        <f>SUM((((I592+L592)/1100*0.35)+(J592+M592)/12*0.35)+(K592/70)*0.3)*100</f>
        <v>0</v>
      </c>
    </row>
    <row r="593" spans="1:16" ht="15" customHeight="1">
      <c r="A593" s="41">
        <f>RANK(N593,$N$18:$N$779)</f>
        <v>170</v>
      </c>
      <c r="B593" s="146"/>
      <c r="C593" s="144"/>
      <c r="D593" s="144"/>
      <c r="E593" s="144"/>
      <c r="F593" s="144"/>
      <c r="G593" s="42"/>
      <c r="H593" s="42"/>
      <c r="I593" s="42"/>
      <c r="J593" s="42"/>
      <c r="K593" s="42"/>
      <c r="L593" s="42"/>
      <c r="M593" s="42"/>
      <c r="N593" s="43">
        <f>SUM(G593*$D$8+H593*$D$5+I593*$D$9+J593*$D$6+K593*$D$11+L593*$D$10+M593*$D$7)</f>
        <v>0</v>
      </c>
      <c r="O593" s="97" t="e">
        <f>VLOOKUP(B593,#REF!,14,0)</f>
        <v>#REF!</v>
      </c>
      <c r="P593" s="106">
        <f>SUM((((I593+L593)/1100*0.35)+(J593+M593)/12*0.35)+(K593/70)*0.3)*100</f>
        <v>0</v>
      </c>
    </row>
    <row r="594" spans="1:16" ht="15" customHeight="1">
      <c r="A594" s="41">
        <f>RANK(N594,$N$18:$N$779)</f>
        <v>170</v>
      </c>
      <c r="B594" s="146"/>
      <c r="C594" s="144"/>
      <c r="D594" s="144"/>
      <c r="E594" s="144"/>
      <c r="F594" s="144"/>
      <c r="G594" s="42"/>
      <c r="H594" s="42"/>
      <c r="I594" s="42"/>
      <c r="J594" s="42"/>
      <c r="K594" s="42"/>
      <c r="L594" s="42"/>
      <c r="M594" s="42"/>
      <c r="N594" s="43">
        <f>SUM(G594*$D$8+H594*$D$5+I594*$D$9+J594*$D$6+K594*$D$11+L594*$D$10+M594*$D$7)</f>
        <v>0</v>
      </c>
      <c r="O594" s="97" t="e">
        <f>VLOOKUP(B594,#REF!,14,0)</f>
        <v>#REF!</v>
      </c>
      <c r="P594" s="106">
        <f>SUM((((I594+L594)/1100*0.35)+(J594+M594)/12*0.35)+(K594/70)*0.3)*100</f>
        <v>0</v>
      </c>
    </row>
    <row r="595" spans="1:16" ht="15" customHeight="1">
      <c r="A595" s="41">
        <f>RANK(N595,$N$18:$N$779)</f>
        <v>170</v>
      </c>
      <c r="B595" s="146"/>
      <c r="C595" s="144"/>
      <c r="D595" s="144"/>
      <c r="E595" s="144"/>
      <c r="F595" s="144"/>
      <c r="G595" s="42"/>
      <c r="H595" s="42"/>
      <c r="I595" s="42"/>
      <c r="J595" s="42"/>
      <c r="K595" s="42"/>
      <c r="L595" s="42"/>
      <c r="M595" s="42"/>
      <c r="N595" s="43">
        <f>SUM(G595*$D$8+H595*$D$5+I595*$D$9+J595*$D$6+K595*$D$11+L595*$D$10+M595*$D$7)</f>
        <v>0</v>
      </c>
      <c r="O595" s="97" t="e">
        <f>VLOOKUP(B595,#REF!,14,0)</f>
        <v>#REF!</v>
      </c>
      <c r="P595" s="106">
        <f>SUM((((I595+L595)/1100*0.35)+(J595+M595)/12*0.35)+(K595/70)*0.3)*100</f>
        <v>0</v>
      </c>
    </row>
    <row r="596" spans="1:16" ht="15" customHeight="1">
      <c r="A596" s="41">
        <f>RANK(N596,$N$18:$N$779)</f>
        <v>170</v>
      </c>
      <c r="B596" s="146"/>
      <c r="C596" s="144"/>
      <c r="D596" s="144"/>
      <c r="E596" s="144"/>
      <c r="F596" s="144"/>
      <c r="G596" s="42"/>
      <c r="H596" s="42"/>
      <c r="I596" s="42"/>
      <c r="J596" s="42"/>
      <c r="K596" s="42"/>
      <c r="L596" s="42"/>
      <c r="M596" s="42"/>
      <c r="N596" s="43">
        <f>SUM(G596*$D$8+H596*$D$5+I596*$D$9+J596*$D$6+K596*$D$11+L596*$D$10+M596*$D$7)</f>
        <v>0</v>
      </c>
      <c r="O596" s="97" t="e">
        <f>VLOOKUP(B596,#REF!,14,0)</f>
        <v>#REF!</v>
      </c>
      <c r="P596" s="106">
        <f>SUM((((I596+L596)/1100*0.35)+(J596+M596)/12*0.35)+(K596/70)*0.3)*100</f>
        <v>0</v>
      </c>
    </row>
    <row r="597" spans="1:16" ht="15" customHeight="1">
      <c r="A597" s="41">
        <f>RANK(N597,$N$18:$N$779)</f>
        <v>170</v>
      </c>
      <c r="B597" s="146"/>
      <c r="C597" s="144"/>
      <c r="D597" s="144"/>
      <c r="E597" s="144"/>
      <c r="F597" s="144"/>
      <c r="G597" s="42"/>
      <c r="H597" s="42"/>
      <c r="I597" s="42"/>
      <c r="J597" s="42"/>
      <c r="K597" s="42"/>
      <c r="L597" s="42"/>
      <c r="M597" s="42"/>
      <c r="N597" s="43">
        <f>SUM(G597*$D$8+H597*$D$5+I597*$D$9+J597*$D$6+K597*$D$11+L597*$D$10+M597*$D$7)</f>
        <v>0</v>
      </c>
      <c r="O597" s="97" t="e">
        <f>VLOOKUP(B597,#REF!,14,0)</f>
        <v>#REF!</v>
      </c>
      <c r="P597" s="106">
        <f>SUM((((I597+L597)/1100*0.35)+(J597+M597)/12*0.35)+(K597/70)*0.3)*100</f>
        <v>0</v>
      </c>
    </row>
    <row r="598" spans="1:16" ht="15" customHeight="1">
      <c r="A598" s="41">
        <f>RANK(N598,$N$18:$N$779)</f>
        <v>170</v>
      </c>
      <c r="B598" s="146"/>
      <c r="C598" s="144"/>
      <c r="D598" s="144"/>
      <c r="E598" s="144"/>
      <c r="F598" s="144"/>
      <c r="G598" s="42"/>
      <c r="H598" s="42"/>
      <c r="I598" s="42"/>
      <c r="J598" s="42"/>
      <c r="K598" s="42"/>
      <c r="L598" s="42"/>
      <c r="M598" s="42"/>
      <c r="N598" s="43">
        <f>SUM(G598*$D$8+H598*$D$5+I598*$D$9+J598*$D$6+K598*$D$11+L598*$D$10+M598*$D$7)</f>
        <v>0</v>
      </c>
      <c r="O598" s="97" t="e">
        <f>VLOOKUP(B598,#REF!,14,0)</f>
        <v>#REF!</v>
      </c>
      <c r="P598" s="106">
        <f>SUM((((I598+L598)/1100*0.35)+(J598+M598)/12*0.35)+(K598/70)*0.3)*100</f>
        <v>0</v>
      </c>
    </row>
    <row r="599" spans="1:16" ht="15" customHeight="1">
      <c r="A599" s="41">
        <f>RANK(N599,$N$18:$N$779)</f>
        <v>170</v>
      </c>
      <c r="B599" s="146"/>
      <c r="C599" s="144"/>
      <c r="D599" s="144"/>
      <c r="E599" s="144"/>
      <c r="F599" s="144"/>
      <c r="G599" s="42"/>
      <c r="H599" s="42"/>
      <c r="I599" s="42"/>
      <c r="J599" s="42"/>
      <c r="K599" s="42"/>
      <c r="L599" s="42"/>
      <c r="M599" s="42"/>
      <c r="N599" s="43">
        <f>SUM(G599*$D$8+H599*$D$5+I599*$D$9+J599*$D$6+K599*$D$11+L599*$D$10+M599*$D$7)</f>
        <v>0</v>
      </c>
      <c r="O599" s="97" t="e">
        <f>VLOOKUP(B599,#REF!,14,0)</f>
        <v>#REF!</v>
      </c>
      <c r="P599" s="106">
        <f>SUM((((I599+L599)/1100*0.35)+(J599+M599)/12*0.35)+(K599/70)*0.3)*100</f>
        <v>0</v>
      </c>
    </row>
    <row r="600" spans="1:16" ht="15" customHeight="1">
      <c r="A600" s="41">
        <f>RANK(N600,$N$18:$N$779)</f>
        <v>170</v>
      </c>
      <c r="B600" s="146"/>
      <c r="C600" s="144"/>
      <c r="D600" s="144"/>
      <c r="E600" s="144"/>
      <c r="F600" s="144"/>
      <c r="G600" s="42"/>
      <c r="H600" s="42"/>
      <c r="I600" s="42"/>
      <c r="J600" s="42"/>
      <c r="K600" s="42"/>
      <c r="L600" s="42"/>
      <c r="M600" s="42"/>
      <c r="N600" s="43">
        <f>SUM(G600*$D$8+H600*$D$5+I600*$D$9+J600*$D$6+K600*$D$11+L600*$D$10+M600*$D$7)</f>
        <v>0</v>
      </c>
      <c r="O600" s="97" t="e">
        <f>VLOOKUP(B600,#REF!,14,0)</f>
        <v>#REF!</v>
      </c>
      <c r="P600" s="106">
        <f>SUM((((I600+L600)/1100*0.35)+(J600+M600)/12*0.35)+(K600/70)*0.3)*100</f>
        <v>0</v>
      </c>
    </row>
    <row r="601" spans="1:16" ht="15" customHeight="1">
      <c r="A601" s="41">
        <f>RANK(N601,$N$18:$N$779)</f>
        <v>170</v>
      </c>
      <c r="B601" s="143"/>
      <c r="C601" s="144"/>
      <c r="D601" s="144"/>
      <c r="E601" s="144"/>
      <c r="F601" s="144"/>
      <c r="G601" s="42"/>
      <c r="H601" s="42"/>
      <c r="I601" s="42"/>
      <c r="J601" s="42"/>
      <c r="K601" s="42"/>
      <c r="L601" s="42"/>
      <c r="M601" s="42"/>
      <c r="N601" s="43">
        <f>SUM(G601*$D$8+H601*$D$5+I601*$D$9+J601*$D$6+K601*$D$11+L601*$D$10+M601*$D$7)</f>
        <v>0</v>
      </c>
      <c r="O601" s="97" t="e">
        <f>VLOOKUP(B601,#REF!,14,0)</f>
        <v>#REF!</v>
      </c>
      <c r="P601" s="106">
        <f>SUM((((I601+L601)/1100*0.35)+(J601+M601)/12*0.35)+(K601/70)*0.3)*100</f>
        <v>0</v>
      </c>
    </row>
    <row r="602" spans="1:16" ht="15" customHeight="1">
      <c r="A602" s="41">
        <f>RANK(N602,$N$18:$N$779)</f>
        <v>170</v>
      </c>
      <c r="B602" s="143"/>
      <c r="C602" s="144"/>
      <c r="D602" s="144"/>
      <c r="E602" s="144"/>
      <c r="F602" s="144"/>
      <c r="G602" s="42"/>
      <c r="H602" s="42"/>
      <c r="I602" s="42"/>
      <c r="J602" s="42"/>
      <c r="K602" s="42"/>
      <c r="L602" s="42"/>
      <c r="M602" s="42"/>
      <c r="N602" s="43">
        <f>SUM(G602*$D$8+H602*$D$5+I602*$D$9+J602*$D$6+K602*$D$11+L602*$D$10+M602*$D$7)</f>
        <v>0</v>
      </c>
      <c r="O602" s="97" t="e">
        <f>VLOOKUP(B602,#REF!,14,0)</f>
        <v>#REF!</v>
      </c>
      <c r="P602" s="106">
        <f>SUM((((I602+L602)/1100*0.35)+(J602+M602)/12*0.35)+(K602/70)*0.3)*100</f>
        <v>0</v>
      </c>
    </row>
    <row r="603" spans="1:16" ht="15" customHeight="1">
      <c r="A603" s="41">
        <f>RANK(N603,$N$18:$N$779)</f>
        <v>170</v>
      </c>
      <c r="B603" s="146"/>
      <c r="C603" s="144"/>
      <c r="D603" s="144"/>
      <c r="E603" s="144"/>
      <c r="F603" s="144"/>
      <c r="G603" s="42"/>
      <c r="H603" s="42"/>
      <c r="I603" s="42"/>
      <c r="J603" s="42"/>
      <c r="K603" s="42"/>
      <c r="L603" s="42"/>
      <c r="M603" s="42"/>
      <c r="N603" s="43">
        <f>SUM(G603*$D$8+H603*$D$5+I603*$D$9+J603*$D$6+K603*$D$11+L603*$D$10+M603*$D$7)</f>
        <v>0</v>
      </c>
      <c r="O603" s="97" t="e">
        <f>VLOOKUP(B603,#REF!,14,0)</f>
        <v>#REF!</v>
      </c>
      <c r="P603" s="106">
        <f>SUM((((I603+L603)/1100*0.35)+(J603+M603)/12*0.35)+(K603/70)*0.3)*100</f>
        <v>0</v>
      </c>
    </row>
    <row r="604" spans="1:16" ht="15" customHeight="1">
      <c r="A604" s="41">
        <f>RANK(N604,$N$18:$N$779)</f>
        <v>170</v>
      </c>
      <c r="B604" s="146"/>
      <c r="C604" s="144"/>
      <c r="D604" s="144"/>
      <c r="E604" s="144"/>
      <c r="F604" s="144"/>
      <c r="G604" s="42"/>
      <c r="H604" s="42"/>
      <c r="I604" s="42"/>
      <c r="J604" s="42"/>
      <c r="K604" s="42"/>
      <c r="L604" s="42"/>
      <c r="M604" s="42"/>
      <c r="N604" s="43">
        <f>SUM(G604*$D$8+H604*$D$5+I604*$D$9+J604*$D$6+K604*$D$11+L604*$D$10+M604*$D$7)</f>
        <v>0</v>
      </c>
      <c r="O604" s="97" t="e">
        <f>VLOOKUP(B604,#REF!,14,0)</f>
        <v>#REF!</v>
      </c>
      <c r="P604" s="106">
        <f>SUM((((I604+L604)/1100*0.35)+(J604+M604)/12*0.35)+(K604/70)*0.3)*100</f>
        <v>0</v>
      </c>
    </row>
    <row r="605" spans="1:16" ht="15" customHeight="1">
      <c r="A605" s="41">
        <f>RANK(N605,$N$18:$N$779)</f>
        <v>170</v>
      </c>
      <c r="B605" s="146"/>
      <c r="C605" s="144"/>
      <c r="D605" s="144"/>
      <c r="E605" s="144"/>
      <c r="F605" s="144"/>
      <c r="G605" s="42"/>
      <c r="H605" s="42"/>
      <c r="I605" s="42"/>
      <c r="J605" s="42"/>
      <c r="K605" s="42"/>
      <c r="L605" s="42"/>
      <c r="M605" s="42"/>
      <c r="N605" s="43">
        <f>SUM(G605*$D$8+H605*$D$5+I605*$D$9+J605*$D$6+K605*$D$11+L605*$D$10+M605*$D$7)</f>
        <v>0</v>
      </c>
      <c r="O605" s="97" t="e">
        <f>VLOOKUP(B605,#REF!,14,0)</f>
        <v>#REF!</v>
      </c>
      <c r="P605" s="106">
        <f>SUM((((I605+L605)/1100*0.35)+(J605+M605)/12*0.35)+(K605/70)*0.3)*100</f>
        <v>0</v>
      </c>
    </row>
    <row r="606" spans="1:16" ht="15" customHeight="1">
      <c r="A606" s="41">
        <f>RANK(N606,$N$18:$N$779)</f>
        <v>170</v>
      </c>
      <c r="B606" s="146"/>
      <c r="C606" s="144"/>
      <c r="D606" s="144"/>
      <c r="E606" s="144"/>
      <c r="F606" s="144"/>
      <c r="G606" s="42"/>
      <c r="H606" s="42"/>
      <c r="I606" s="42"/>
      <c r="J606" s="42"/>
      <c r="K606" s="42"/>
      <c r="L606" s="42"/>
      <c r="M606" s="42"/>
      <c r="N606" s="43">
        <f>SUM(G606*$D$8+H606*$D$5+I606*$D$9+J606*$D$6+K606*$D$11+L606*$D$10+M606*$D$7)</f>
        <v>0</v>
      </c>
      <c r="O606" s="97" t="e">
        <f>VLOOKUP(B606,#REF!,14,0)</f>
        <v>#REF!</v>
      </c>
      <c r="P606" s="106">
        <f>SUM((((I606+L606)/1100*0.35)+(J606+M606)/12*0.35)+(K606/70)*0.3)*100</f>
        <v>0</v>
      </c>
    </row>
    <row r="607" spans="1:16" ht="15" customHeight="1">
      <c r="A607" s="41">
        <f>RANK(N607,$N$18:$N$779)</f>
        <v>170</v>
      </c>
      <c r="B607" s="146"/>
      <c r="C607" s="144"/>
      <c r="D607" s="144"/>
      <c r="E607" s="144"/>
      <c r="F607" s="144"/>
      <c r="G607" s="42"/>
      <c r="H607" s="42"/>
      <c r="I607" s="42"/>
      <c r="J607" s="42"/>
      <c r="K607" s="42"/>
      <c r="L607" s="42"/>
      <c r="M607" s="42"/>
      <c r="N607" s="43">
        <f>SUM(G607*$D$8+H607*$D$5+I607*$D$9+J607*$D$6+K607*$D$11+L607*$D$10+M607*$D$7)</f>
        <v>0</v>
      </c>
      <c r="O607" s="97" t="e">
        <f>VLOOKUP(B607,#REF!,14,0)</f>
        <v>#REF!</v>
      </c>
      <c r="P607" s="106">
        <f>SUM((((I607+L607)/1100*0.35)+(J607+M607)/12*0.35)+(K607/70)*0.3)*100</f>
        <v>0</v>
      </c>
    </row>
    <row r="608" spans="1:16" ht="15" customHeight="1">
      <c r="A608" s="41">
        <f>RANK(N608,$N$18:$N$779)</f>
        <v>170</v>
      </c>
      <c r="B608" s="146"/>
      <c r="C608" s="144"/>
      <c r="D608" s="144"/>
      <c r="E608" s="144"/>
      <c r="F608" s="144"/>
      <c r="G608" s="42"/>
      <c r="H608" s="42"/>
      <c r="I608" s="42"/>
      <c r="J608" s="42"/>
      <c r="K608" s="42"/>
      <c r="L608" s="42"/>
      <c r="M608" s="42"/>
      <c r="N608" s="43">
        <f>SUM(G608*$D$8+H608*$D$5+I608*$D$9+J608*$D$6+K608*$D$11+L608*$D$10+M608*$D$7)</f>
        <v>0</v>
      </c>
      <c r="O608" s="97" t="e">
        <f>VLOOKUP(B608,#REF!,14,0)</f>
        <v>#REF!</v>
      </c>
      <c r="P608" s="106">
        <f>SUM((((I608+L608)/1100*0.35)+(J608+M608)/12*0.35)+(K608/70)*0.3)*100</f>
        <v>0</v>
      </c>
    </row>
    <row r="609" spans="1:16" ht="15" customHeight="1">
      <c r="A609" s="41">
        <f>RANK(N609,$N$18:$N$779)</f>
        <v>170</v>
      </c>
      <c r="B609" s="144"/>
      <c r="C609" s="144"/>
      <c r="D609" s="144"/>
      <c r="E609" s="144"/>
      <c r="F609" s="144"/>
      <c r="G609" s="42"/>
      <c r="H609" s="42"/>
      <c r="I609" s="42"/>
      <c r="J609" s="42"/>
      <c r="K609" s="42"/>
      <c r="L609" s="42"/>
      <c r="M609" s="42"/>
      <c r="N609" s="43">
        <f>SUM(G609*$D$8+H609*$D$5+I609*$D$9+J609*$D$6+K609*$D$11+L609*$D$10+M609*$D$7)</f>
        <v>0</v>
      </c>
      <c r="O609" s="97" t="e">
        <f>VLOOKUP(B609,#REF!,14,0)</f>
        <v>#REF!</v>
      </c>
      <c r="P609" s="106">
        <f>SUM((((I609+L609)/1100*0.35)+(J609+M609)/12*0.35)+(K609/70)*0.3)*100</f>
        <v>0</v>
      </c>
    </row>
    <row r="610" spans="1:16" ht="15" customHeight="1">
      <c r="A610" s="41">
        <f>RANK(N610,$N$18:$N$779)</f>
        <v>170</v>
      </c>
      <c r="B610" s="146"/>
      <c r="C610" s="144"/>
      <c r="D610" s="144"/>
      <c r="E610" s="144"/>
      <c r="F610" s="144"/>
      <c r="G610" s="42"/>
      <c r="H610" s="42"/>
      <c r="I610" s="42"/>
      <c r="J610" s="42"/>
      <c r="K610" s="42"/>
      <c r="L610" s="42"/>
      <c r="M610" s="42"/>
      <c r="N610" s="43">
        <f>SUM(G610*$D$8+H610*$D$5+I610*$D$9+J610*$D$6+K610*$D$11+L610*$D$10+M610*$D$7)</f>
        <v>0</v>
      </c>
      <c r="O610" s="97" t="e">
        <f>VLOOKUP(B610,#REF!,14,0)</f>
        <v>#REF!</v>
      </c>
      <c r="P610" s="106">
        <f>SUM((((I610+L610)/1100*0.35)+(J610+M610)/12*0.35)+(K610/70)*0.3)*100</f>
        <v>0</v>
      </c>
    </row>
    <row r="611" spans="1:16" ht="15" customHeight="1">
      <c r="A611" s="41">
        <f>RANK(N611,$N$18:$N$779)</f>
        <v>170</v>
      </c>
      <c r="B611" s="146"/>
      <c r="C611" s="144"/>
      <c r="D611" s="144"/>
      <c r="E611" s="144"/>
      <c r="F611" s="144"/>
      <c r="G611" s="42"/>
      <c r="H611" s="42"/>
      <c r="I611" s="42"/>
      <c r="J611" s="42"/>
      <c r="K611" s="42"/>
      <c r="L611" s="42"/>
      <c r="M611" s="42"/>
      <c r="N611" s="43">
        <f>SUM(G611*$D$8+H611*$D$5+I611*$D$9+J611*$D$6+K611*$D$11+L611*$D$10+M611*$D$7)</f>
        <v>0</v>
      </c>
      <c r="O611" s="97" t="e">
        <f>VLOOKUP(B611,#REF!,14,0)</f>
        <v>#REF!</v>
      </c>
      <c r="P611" s="106">
        <f>SUM((((I611+L611)/1100*0.35)+(J611+M611)/12*0.35)+(K611/70)*0.3)*100</f>
        <v>0</v>
      </c>
    </row>
    <row r="612" spans="1:16" ht="15" customHeight="1">
      <c r="A612" s="41">
        <f>RANK(N612,$N$18:$N$779)</f>
        <v>170</v>
      </c>
      <c r="B612" s="146"/>
      <c r="C612" s="144"/>
      <c r="D612" s="144"/>
      <c r="E612" s="144"/>
      <c r="F612" s="144"/>
      <c r="G612" s="42"/>
      <c r="H612" s="42"/>
      <c r="I612" s="42"/>
      <c r="J612" s="42"/>
      <c r="K612" s="42"/>
      <c r="L612" s="42"/>
      <c r="M612" s="42"/>
      <c r="N612" s="43">
        <f>SUM(G612*$D$8+H612*$D$5+I612*$D$9+J612*$D$6+K612*$D$11+L612*$D$10+M612*$D$7)</f>
        <v>0</v>
      </c>
      <c r="O612" s="97" t="e">
        <f>VLOOKUP(B612,#REF!,14,0)</f>
        <v>#REF!</v>
      </c>
      <c r="P612" s="106">
        <f>SUM((((I612+L612)/1100*0.35)+(J612+M612)/12*0.35)+(K612/70)*0.3)*100</f>
        <v>0</v>
      </c>
    </row>
    <row r="613" spans="1:16" ht="15" customHeight="1">
      <c r="A613" s="41">
        <f>RANK(N613,$N$18:$N$779)</f>
        <v>170</v>
      </c>
      <c r="B613" s="146"/>
      <c r="C613" s="144"/>
      <c r="D613" s="144"/>
      <c r="E613" s="144"/>
      <c r="F613" s="144"/>
      <c r="G613" s="42"/>
      <c r="H613" s="42"/>
      <c r="I613" s="42"/>
      <c r="J613" s="42"/>
      <c r="K613" s="42"/>
      <c r="L613" s="42"/>
      <c r="M613" s="42"/>
      <c r="N613" s="43">
        <f>SUM(G613*$D$8+H613*$D$5+I613*$D$9+J613*$D$6+K613*$D$11+L613*$D$10+M613*$D$7)</f>
        <v>0</v>
      </c>
      <c r="O613" s="97" t="e">
        <f>VLOOKUP(B613,#REF!,14,0)</f>
        <v>#REF!</v>
      </c>
      <c r="P613" s="106">
        <f>SUM((((I613+L613)/1100*0.35)+(J613+M613)/12*0.35)+(K613/70)*0.3)*100</f>
        <v>0</v>
      </c>
    </row>
    <row r="614" spans="1:16" ht="15" customHeight="1">
      <c r="A614" s="41">
        <f>RANK(N614,$N$18:$N$779)</f>
        <v>170</v>
      </c>
      <c r="B614" s="146"/>
      <c r="C614" s="144"/>
      <c r="D614" s="144"/>
      <c r="E614" s="144"/>
      <c r="F614" s="144"/>
      <c r="G614" s="42"/>
      <c r="H614" s="42"/>
      <c r="I614" s="42"/>
      <c r="J614" s="42"/>
      <c r="K614" s="42"/>
      <c r="L614" s="42"/>
      <c r="M614" s="42"/>
      <c r="N614" s="43">
        <f>SUM(G614*$D$8+H614*$D$5+I614*$D$9+J614*$D$6+K614*$D$11+L614*$D$10+M614*$D$7)</f>
        <v>0</v>
      </c>
      <c r="O614" s="97" t="e">
        <f>VLOOKUP(B614,#REF!,14,0)</f>
        <v>#REF!</v>
      </c>
      <c r="P614" s="106">
        <f>SUM((((I614+L614)/1100*0.35)+(J614+M614)/12*0.35)+(K614/70)*0.3)*100</f>
        <v>0</v>
      </c>
    </row>
    <row r="615" spans="1:16" ht="15" customHeight="1">
      <c r="A615" s="41">
        <f>RANK(N615,$N$18:$N$779)</f>
        <v>170</v>
      </c>
      <c r="B615" s="143"/>
      <c r="C615" s="144"/>
      <c r="D615" s="144"/>
      <c r="E615" s="144"/>
      <c r="F615" s="144"/>
      <c r="G615" s="42"/>
      <c r="H615" s="42"/>
      <c r="I615" s="42"/>
      <c r="J615" s="42"/>
      <c r="K615" s="42"/>
      <c r="L615" s="42"/>
      <c r="M615" s="42"/>
      <c r="N615" s="43">
        <f>SUM(G615*$D$8+H615*$D$5+I615*$D$9+J615*$D$6+K615*$D$11+L615*$D$10+M615*$D$7)</f>
        <v>0</v>
      </c>
      <c r="O615" s="97" t="e">
        <f>VLOOKUP(B615,#REF!,14,0)</f>
        <v>#REF!</v>
      </c>
      <c r="P615" s="106">
        <f>SUM((((I615+L615)/1100*0.35)+(J615+M615)/12*0.35)+(K615/70)*0.3)*100</f>
        <v>0</v>
      </c>
    </row>
    <row r="616" spans="1:16" ht="15" customHeight="1">
      <c r="A616" s="41">
        <f>RANK(N616,$N$18:$N$779)</f>
        <v>170</v>
      </c>
      <c r="B616" s="146"/>
      <c r="C616" s="144"/>
      <c r="D616" s="144"/>
      <c r="E616" s="144"/>
      <c r="F616" s="144"/>
      <c r="G616" s="42"/>
      <c r="H616" s="42"/>
      <c r="I616" s="42"/>
      <c r="J616" s="42"/>
      <c r="K616" s="42"/>
      <c r="L616" s="42"/>
      <c r="M616" s="42"/>
      <c r="N616" s="43">
        <f>SUM(G616*$D$8+H616*$D$5+I616*$D$9+J616*$D$6+K616*$D$11+L616*$D$10+M616*$D$7)</f>
        <v>0</v>
      </c>
      <c r="O616" s="97" t="e">
        <f>VLOOKUP(B616,#REF!,14,0)</f>
        <v>#REF!</v>
      </c>
      <c r="P616" s="106">
        <f>SUM((((I616+L616)/1100*0.35)+(J616+M616)/12*0.35)+(K616/70)*0.3)*100</f>
        <v>0</v>
      </c>
    </row>
    <row r="617" spans="1:16" ht="15" customHeight="1">
      <c r="A617" s="41">
        <f>RANK(N617,$N$18:$N$779)</f>
        <v>170</v>
      </c>
      <c r="B617" s="146"/>
      <c r="C617" s="144"/>
      <c r="D617" s="144"/>
      <c r="E617" s="144"/>
      <c r="F617" s="144"/>
      <c r="G617" s="42"/>
      <c r="H617" s="42"/>
      <c r="I617" s="42"/>
      <c r="J617" s="42"/>
      <c r="K617" s="42"/>
      <c r="L617" s="42"/>
      <c r="M617" s="42"/>
      <c r="N617" s="43">
        <f>SUM(G617*$D$8+H617*$D$5+I617*$D$9+J617*$D$6+K617*$D$11+L617*$D$10+M617*$D$7)</f>
        <v>0</v>
      </c>
      <c r="O617" s="97" t="e">
        <f>VLOOKUP(B617,#REF!,14,0)</f>
        <v>#REF!</v>
      </c>
      <c r="P617" s="106">
        <f>SUM((((I617+L617)/1100*0.35)+(J617+M617)/12*0.35)+(K617/70)*0.3)*100</f>
        <v>0</v>
      </c>
    </row>
    <row r="618" spans="1:16" ht="15" customHeight="1">
      <c r="A618" s="41">
        <f>RANK(N618,$N$18:$N$779)</f>
        <v>170</v>
      </c>
      <c r="B618" s="146"/>
      <c r="C618" s="144"/>
      <c r="D618" s="144"/>
      <c r="E618" s="144"/>
      <c r="F618" s="144"/>
      <c r="G618" s="42"/>
      <c r="H618" s="42"/>
      <c r="I618" s="42"/>
      <c r="J618" s="42"/>
      <c r="K618" s="42"/>
      <c r="L618" s="42"/>
      <c r="M618" s="42"/>
      <c r="N618" s="43">
        <f>SUM(G618*$D$8+H618*$D$5+I618*$D$9+J618*$D$6+K618*$D$11+L618*$D$10+M618*$D$7)</f>
        <v>0</v>
      </c>
      <c r="O618" s="97" t="e">
        <f>VLOOKUP(B618,#REF!,14,0)</f>
        <v>#REF!</v>
      </c>
      <c r="P618" s="106">
        <f>SUM((((I618+L618)/1100*0.35)+(J618+M618)/12*0.35)+(K618/70)*0.3)*100</f>
        <v>0</v>
      </c>
    </row>
    <row r="619" spans="1:16" ht="15" customHeight="1">
      <c r="A619" s="41">
        <f>RANK(N619,$N$18:$N$779)</f>
        <v>170</v>
      </c>
      <c r="B619" s="146"/>
      <c r="C619" s="144"/>
      <c r="D619" s="144"/>
      <c r="E619" s="144"/>
      <c r="F619" s="144"/>
      <c r="G619" s="42"/>
      <c r="H619" s="42"/>
      <c r="I619" s="42"/>
      <c r="J619" s="42"/>
      <c r="K619" s="42"/>
      <c r="L619" s="42"/>
      <c r="M619" s="42"/>
      <c r="N619" s="43">
        <f>SUM(G619*$D$8+H619*$D$5+I619*$D$9+J619*$D$6+K619*$D$11+L619*$D$10+M619*$D$7)</f>
        <v>0</v>
      </c>
      <c r="O619" s="97" t="e">
        <f>VLOOKUP(B619,#REF!,14,0)</f>
        <v>#REF!</v>
      </c>
      <c r="P619" s="106">
        <f>SUM((((I619+L619)/1100*0.35)+(J619+M619)/12*0.35)+(K619/70)*0.3)*100</f>
        <v>0</v>
      </c>
    </row>
    <row r="620" spans="1:16" ht="15" customHeight="1">
      <c r="A620" s="41">
        <f>RANK(N620,$N$18:$N$779)</f>
        <v>170</v>
      </c>
      <c r="B620" s="146"/>
      <c r="C620" s="144"/>
      <c r="D620" s="144"/>
      <c r="E620" s="144"/>
      <c r="F620" s="144"/>
      <c r="G620" s="42"/>
      <c r="H620" s="42"/>
      <c r="I620" s="42"/>
      <c r="J620" s="42"/>
      <c r="K620" s="42"/>
      <c r="L620" s="42"/>
      <c r="M620" s="42"/>
      <c r="N620" s="43">
        <f>SUM(G620*$D$8+H620*$D$5+I620*$D$9+J620*$D$6+K620*$D$11+L620*$D$10+M620*$D$7)</f>
        <v>0</v>
      </c>
      <c r="O620" s="97" t="e">
        <f>VLOOKUP(B620,#REF!,14,0)</f>
        <v>#REF!</v>
      </c>
      <c r="P620" s="106">
        <f>SUM((((I620+L620)/1100*0.35)+(J620+M620)/12*0.35)+(K620/70)*0.3)*100</f>
        <v>0</v>
      </c>
    </row>
    <row r="621" spans="1:16" ht="15" customHeight="1">
      <c r="A621" s="41">
        <f>RANK(N621,$N$18:$N$779)</f>
        <v>170</v>
      </c>
      <c r="B621" s="146"/>
      <c r="C621" s="144"/>
      <c r="D621" s="144"/>
      <c r="E621" s="144"/>
      <c r="F621" s="144"/>
      <c r="G621" s="42"/>
      <c r="H621" s="42"/>
      <c r="I621" s="42"/>
      <c r="J621" s="42"/>
      <c r="K621" s="42"/>
      <c r="L621" s="42"/>
      <c r="M621" s="42"/>
      <c r="N621" s="43">
        <f>SUM(G621*$D$8+H621*$D$5+I621*$D$9+J621*$D$6+K621*$D$11+L621*$D$10+M621*$D$7)</f>
        <v>0</v>
      </c>
      <c r="O621" s="97" t="e">
        <f>VLOOKUP(B621,#REF!,14,0)</f>
        <v>#REF!</v>
      </c>
      <c r="P621" s="106">
        <f>SUM((((I621+L621)/1100*0.35)+(J621+M621)/12*0.35)+(K621/70)*0.3)*100</f>
        <v>0</v>
      </c>
    </row>
    <row r="622" spans="1:16" ht="15" customHeight="1">
      <c r="A622" s="41">
        <f>RANK(N622,$N$18:$N$779)</f>
        <v>170</v>
      </c>
      <c r="B622" s="146"/>
      <c r="C622" s="144"/>
      <c r="D622" s="144"/>
      <c r="E622" s="144"/>
      <c r="F622" s="144"/>
      <c r="G622" s="42"/>
      <c r="H622" s="42"/>
      <c r="I622" s="42"/>
      <c r="J622" s="42"/>
      <c r="K622" s="42"/>
      <c r="L622" s="42"/>
      <c r="M622" s="42"/>
      <c r="N622" s="43">
        <f>SUM(G622*$D$8+H622*$D$5+I622*$D$9+J622*$D$6+K622*$D$11+L622*$D$10+M622*$D$7)</f>
        <v>0</v>
      </c>
      <c r="O622" s="97" t="e">
        <f>VLOOKUP(B622,#REF!,14,0)</f>
        <v>#REF!</v>
      </c>
      <c r="P622" s="106">
        <f>SUM((((I622+L622)/1100*0.35)+(J622+M622)/12*0.35)+(K622/70)*0.3)*100</f>
        <v>0</v>
      </c>
    </row>
    <row r="623" spans="1:16" ht="15" customHeight="1">
      <c r="A623" s="41">
        <f>RANK(N623,$N$18:$N$779)</f>
        <v>170</v>
      </c>
      <c r="B623" s="146"/>
      <c r="C623" s="144"/>
      <c r="D623" s="144"/>
      <c r="E623" s="144"/>
      <c r="F623" s="144"/>
      <c r="G623" s="42"/>
      <c r="H623" s="42"/>
      <c r="I623" s="42"/>
      <c r="J623" s="42"/>
      <c r="K623" s="42"/>
      <c r="L623" s="42"/>
      <c r="M623" s="42"/>
      <c r="N623" s="43">
        <f>SUM(G623*$D$8+H623*$D$5+I623*$D$9+J623*$D$6+K623*$D$11+L623*$D$10+M623*$D$7)</f>
        <v>0</v>
      </c>
      <c r="O623" s="97" t="e">
        <f>VLOOKUP(B623,#REF!,14,0)</f>
        <v>#REF!</v>
      </c>
      <c r="P623" s="106">
        <f>SUM((((I623+L623)/1100*0.35)+(J623+M623)/12*0.35)+(K623/70)*0.3)*100</f>
        <v>0</v>
      </c>
    </row>
    <row r="624" spans="1:16" ht="15" customHeight="1">
      <c r="A624" s="41">
        <f>RANK(N624,$N$18:$N$779)</f>
        <v>170</v>
      </c>
      <c r="B624" s="146"/>
      <c r="C624" s="144"/>
      <c r="D624" s="144"/>
      <c r="E624" s="144"/>
      <c r="F624" s="144"/>
      <c r="G624" s="42"/>
      <c r="H624" s="42"/>
      <c r="I624" s="42"/>
      <c r="J624" s="42"/>
      <c r="K624" s="42"/>
      <c r="L624" s="42"/>
      <c r="M624" s="42"/>
      <c r="N624" s="43">
        <f>SUM(G624*$D$8+H624*$D$5+I624*$D$9+J624*$D$6+K624*$D$11+L624*$D$10+M624*$D$7)</f>
        <v>0</v>
      </c>
      <c r="O624" s="97" t="e">
        <f>VLOOKUP(B624,#REF!,14,0)</f>
        <v>#REF!</v>
      </c>
      <c r="P624" s="106">
        <f>SUM((((I624+L624)/1100*0.35)+(J624+M624)/12*0.35)+(K624/70)*0.3)*100</f>
        <v>0</v>
      </c>
    </row>
    <row r="625" spans="1:16" ht="15" customHeight="1">
      <c r="A625" s="41">
        <f>RANK(N625,$N$18:$N$779)</f>
        <v>170</v>
      </c>
      <c r="B625" s="143"/>
      <c r="C625" s="144"/>
      <c r="D625" s="144"/>
      <c r="E625" s="144"/>
      <c r="F625" s="144"/>
      <c r="G625" s="42"/>
      <c r="H625" s="42"/>
      <c r="I625" s="42"/>
      <c r="J625" s="42"/>
      <c r="K625" s="42"/>
      <c r="L625" s="42"/>
      <c r="M625" s="42"/>
      <c r="N625" s="43">
        <f>SUM(G625*$D$8+H625*$D$5+I625*$D$9+J625*$D$6+K625*$D$11+L625*$D$10+M625*$D$7)</f>
        <v>0</v>
      </c>
      <c r="O625" s="97" t="e">
        <f>VLOOKUP(B625,#REF!,14,0)</f>
        <v>#REF!</v>
      </c>
      <c r="P625" s="106">
        <f>SUM((((I625+L625)/1100*0.35)+(J625+M625)/12*0.35)+(K625/70)*0.3)*100</f>
        <v>0</v>
      </c>
    </row>
    <row r="626" spans="1:16" ht="15" customHeight="1">
      <c r="A626" s="41">
        <f>RANK(N626,$N$18:$N$779)</f>
        <v>170</v>
      </c>
      <c r="B626" s="146"/>
      <c r="C626" s="144"/>
      <c r="D626" s="144"/>
      <c r="E626" s="144"/>
      <c r="F626" s="144"/>
      <c r="G626" s="42"/>
      <c r="H626" s="42"/>
      <c r="I626" s="42"/>
      <c r="J626" s="42"/>
      <c r="K626" s="42"/>
      <c r="L626" s="42"/>
      <c r="M626" s="42"/>
      <c r="N626" s="43">
        <f>SUM(G626*$D$8+H626*$D$5+I626*$D$9+J626*$D$6+K626*$D$11+L626*$D$10+M626*$D$7)</f>
        <v>0</v>
      </c>
      <c r="O626" s="97" t="e">
        <f>VLOOKUP(B626,#REF!,14,0)</f>
        <v>#REF!</v>
      </c>
      <c r="P626" s="106">
        <f>SUM((((I626+L626)/1100*0.35)+(J626+M626)/12*0.35)+(K626/70)*0.3)*100</f>
        <v>0</v>
      </c>
    </row>
    <row r="627" spans="1:16" ht="15" customHeight="1">
      <c r="A627" s="41">
        <f>RANK(N627,$N$18:$N$779)</f>
        <v>170</v>
      </c>
      <c r="B627" s="146"/>
      <c r="C627" s="144"/>
      <c r="D627" s="144"/>
      <c r="E627" s="144"/>
      <c r="F627" s="144"/>
      <c r="G627" s="42"/>
      <c r="H627" s="42"/>
      <c r="I627" s="42"/>
      <c r="J627" s="42"/>
      <c r="K627" s="42"/>
      <c r="L627" s="42"/>
      <c r="M627" s="42"/>
      <c r="N627" s="43">
        <f>SUM(G627*$D$8+H627*$D$5+I627*$D$9+J627*$D$6+K627*$D$11+L627*$D$10+M627*$D$7)</f>
        <v>0</v>
      </c>
      <c r="O627" s="97" t="e">
        <f>VLOOKUP(B627,#REF!,14,0)</f>
        <v>#REF!</v>
      </c>
      <c r="P627" s="106">
        <f>SUM((((I627+L627)/1100*0.35)+(J627+M627)/12*0.35)+(K627/70)*0.3)*100</f>
        <v>0</v>
      </c>
    </row>
    <row r="628" spans="1:16" ht="15" customHeight="1">
      <c r="A628" s="41">
        <f>RANK(N628,$N$18:$N$779)</f>
        <v>170</v>
      </c>
      <c r="B628" s="146"/>
      <c r="C628" s="144"/>
      <c r="D628" s="144"/>
      <c r="E628" s="144"/>
      <c r="F628" s="144"/>
      <c r="G628" s="42"/>
      <c r="H628" s="42"/>
      <c r="I628" s="42"/>
      <c r="J628" s="42"/>
      <c r="K628" s="42"/>
      <c r="L628" s="42"/>
      <c r="M628" s="42"/>
      <c r="N628" s="43">
        <f>SUM(G628*$D$8+H628*$D$5+I628*$D$9+J628*$D$6+K628*$D$11+L628*$D$10+M628*$D$7)</f>
        <v>0</v>
      </c>
      <c r="O628" s="97" t="e">
        <f>VLOOKUP(B628,#REF!,14,0)</f>
        <v>#REF!</v>
      </c>
      <c r="P628" s="106">
        <f>SUM((((I628+L628)/1100*0.35)+(J628+M628)/12*0.35)+(K628/70)*0.3)*100</f>
        <v>0</v>
      </c>
    </row>
    <row r="629" spans="1:16" ht="15" customHeight="1">
      <c r="A629" s="41">
        <f>RANK(N629,$N$18:$N$779)</f>
        <v>170</v>
      </c>
      <c r="B629" s="143"/>
      <c r="C629" s="144"/>
      <c r="D629" s="144"/>
      <c r="E629" s="144"/>
      <c r="F629" s="144"/>
      <c r="G629" s="42"/>
      <c r="H629" s="42"/>
      <c r="I629" s="42"/>
      <c r="J629" s="42"/>
      <c r="K629" s="42"/>
      <c r="L629" s="42"/>
      <c r="M629" s="42"/>
      <c r="N629" s="43">
        <f>SUM(G629*$D$8+H629*$D$5+I629*$D$9+J629*$D$6+K629*$D$11+L629*$D$10+M629*$D$7)</f>
        <v>0</v>
      </c>
      <c r="O629" s="97" t="e">
        <f>VLOOKUP(B629,#REF!,14,0)</f>
        <v>#REF!</v>
      </c>
      <c r="P629" s="106">
        <f>SUM((((I629+L629)/1100*0.35)+(J629+M629)/12*0.35)+(K629/70)*0.3)*100</f>
        <v>0</v>
      </c>
    </row>
    <row r="630" spans="1:16" ht="15" customHeight="1">
      <c r="A630" s="41">
        <f>RANK(N630,$N$18:$N$779)</f>
        <v>170</v>
      </c>
      <c r="B630" s="146"/>
      <c r="C630" s="144"/>
      <c r="D630" s="144"/>
      <c r="E630" s="144"/>
      <c r="F630" s="144"/>
      <c r="G630" s="42"/>
      <c r="H630" s="42"/>
      <c r="I630" s="42"/>
      <c r="J630" s="42"/>
      <c r="K630" s="42"/>
      <c r="L630" s="42"/>
      <c r="M630" s="42"/>
      <c r="N630" s="43">
        <f>SUM(G630*$D$8+H630*$D$5+I630*$D$9+J630*$D$6+K630*$D$11+L630*$D$10+M630*$D$7)</f>
        <v>0</v>
      </c>
      <c r="O630" s="97" t="e">
        <f>VLOOKUP(B630,#REF!,14,0)</f>
        <v>#REF!</v>
      </c>
      <c r="P630" s="106">
        <f>SUM((((I630+L630)/1100*0.35)+(J630+M630)/12*0.35)+(K630/70)*0.3)*100</f>
        <v>0</v>
      </c>
    </row>
    <row r="631" spans="1:16" ht="15" customHeight="1">
      <c r="A631" s="41">
        <f>RANK(N631,$N$18:$N$779)</f>
        <v>170</v>
      </c>
      <c r="B631" s="146"/>
      <c r="C631" s="144"/>
      <c r="D631" s="144"/>
      <c r="E631" s="144"/>
      <c r="F631" s="144"/>
      <c r="G631" s="42"/>
      <c r="H631" s="42"/>
      <c r="I631" s="42"/>
      <c r="J631" s="42"/>
      <c r="K631" s="42"/>
      <c r="L631" s="42"/>
      <c r="M631" s="42"/>
      <c r="N631" s="43">
        <f>SUM(G631*$D$8+H631*$D$5+I631*$D$9+J631*$D$6+K631*$D$11+L631*$D$10+M631*$D$7)</f>
        <v>0</v>
      </c>
      <c r="O631" s="97" t="e">
        <f>VLOOKUP(B631,#REF!,14,0)</f>
        <v>#REF!</v>
      </c>
      <c r="P631" s="106">
        <f>SUM((((I631+L631)/1100*0.35)+(J631+M631)/12*0.35)+(K631/70)*0.3)*100</f>
        <v>0</v>
      </c>
    </row>
    <row r="632" spans="1:16" ht="15" customHeight="1">
      <c r="A632" s="41">
        <f>RANK(N632,$N$18:$N$779)</f>
        <v>170</v>
      </c>
      <c r="B632" s="146"/>
      <c r="C632" s="144"/>
      <c r="D632" s="144"/>
      <c r="E632" s="144"/>
      <c r="F632" s="144"/>
      <c r="G632" s="42"/>
      <c r="H632" s="42"/>
      <c r="I632" s="42"/>
      <c r="J632" s="42"/>
      <c r="K632" s="42"/>
      <c r="L632" s="42"/>
      <c r="M632" s="42"/>
      <c r="N632" s="43">
        <f>SUM(G632*$D$8+H632*$D$5+I632*$D$9+J632*$D$6+K632*$D$11+L632*$D$10+M632*$D$7)</f>
        <v>0</v>
      </c>
      <c r="O632" s="97" t="e">
        <f>VLOOKUP(B632,#REF!,14,0)</f>
        <v>#REF!</v>
      </c>
      <c r="P632" s="106">
        <f>SUM((((I632+L632)/1100*0.35)+(J632+M632)/12*0.35)+(K632/70)*0.3)*100</f>
        <v>0</v>
      </c>
    </row>
    <row r="633" spans="1:16" ht="15" customHeight="1">
      <c r="A633" s="41">
        <f>RANK(N633,$N$18:$N$779)</f>
        <v>170</v>
      </c>
      <c r="B633" s="146"/>
      <c r="C633" s="144"/>
      <c r="D633" s="144"/>
      <c r="E633" s="144"/>
      <c r="F633" s="144"/>
      <c r="G633" s="42"/>
      <c r="H633" s="42"/>
      <c r="I633" s="42"/>
      <c r="J633" s="42"/>
      <c r="K633" s="42"/>
      <c r="L633" s="42"/>
      <c r="M633" s="42"/>
      <c r="N633" s="43">
        <f>SUM(G633*$D$8+H633*$D$5+I633*$D$9+J633*$D$6+K633*$D$11+L633*$D$10+M633*$D$7)</f>
        <v>0</v>
      </c>
      <c r="O633" s="97" t="e">
        <f>VLOOKUP(B633,#REF!,14,0)</f>
        <v>#REF!</v>
      </c>
      <c r="P633" s="106">
        <f>SUM((((I633+L633)/1100*0.35)+(J633+M633)/12*0.35)+(K633/70)*0.3)*100</f>
        <v>0</v>
      </c>
    </row>
    <row r="634" spans="1:16" ht="15" customHeight="1">
      <c r="A634" s="41">
        <f>RANK(N634,$N$18:$N$779)</f>
        <v>170</v>
      </c>
      <c r="B634" s="146"/>
      <c r="C634" s="144"/>
      <c r="D634" s="144"/>
      <c r="E634" s="144"/>
      <c r="F634" s="144"/>
      <c r="G634" s="42"/>
      <c r="H634" s="42"/>
      <c r="I634" s="42"/>
      <c r="J634" s="42"/>
      <c r="K634" s="42"/>
      <c r="L634" s="42"/>
      <c r="M634" s="42"/>
      <c r="N634" s="43">
        <f>SUM(G634*$D$8+H634*$D$5+I634*$D$9+J634*$D$6+K634*$D$11+L634*$D$10+M634*$D$7)</f>
        <v>0</v>
      </c>
      <c r="O634" s="97" t="e">
        <f>VLOOKUP(B634,#REF!,14,0)</f>
        <v>#REF!</v>
      </c>
      <c r="P634" s="106">
        <f>SUM((((I634+L634)/1100*0.35)+(J634+M634)/12*0.35)+(K634/70)*0.3)*100</f>
        <v>0</v>
      </c>
    </row>
    <row r="635" spans="1:16" ht="15" customHeight="1">
      <c r="A635" s="41">
        <f>RANK(N635,$N$18:$N$779)</f>
        <v>170</v>
      </c>
      <c r="B635" s="146"/>
      <c r="C635" s="144"/>
      <c r="D635" s="144"/>
      <c r="E635" s="144"/>
      <c r="F635" s="144"/>
      <c r="G635" s="42"/>
      <c r="H635" s="42"/>
      <c r="I635" s="42"/>
      <c r="J635" s="42"/>
      <c r="K635" s="42"/>
      <c r="L635" s="42"/>
      <c r="M635" s="42"/>
      <c r="N635" s="43">
        <f>SUM(G635*$D$8+H635*$D$5+I635*$D$9+J635*$D$6+K635*$D$11+L635*$D$10+M635*$D$7)</f>
        <v>0</v>
      </c>
      <c r="O635" s="97" t="e">
        <f>VLOOKUP(B635,#REF!,14,0)</f>
        <v>#REF!</v>
      </c>
      <c r="P635" s="106">
        <f>SUM((((I635+L635)/1100*0.35)+(J635+M635)/12*0.35)+(K635/70)*0.3)*100</f>
        <v>0</v>
      </c>
    </row>
    <row r="636" spans="1:16" ht="15" customHeight="1">
      <c r="A636" s="41">
        <f>RANK(N636,$N$18:$N$779)</f>
        <v>170</v>
      </c>
      <c r="B636" s="146"/>
      <c r="C636" s="144"/>
      <c r="D636" s="144"/>
      <c r="E636" s="144"/>
      <c r="F636" s="144"/>
      <c r="G636" s="42"/>
      <c r="H636" s="42"/>
      <c r="I636" s="42"/>
      <c r="J636" s="42"/>
      <c r="K636" s="42"/>
      <c r="L636" s="42"/>
      <c r="M636" s="42"/>
      <c r="N636" s="43">
        <f>SUM(G636*$D$8+H636*$D$5+I636*$D$9+J636*$D$6+K636*$D$11+L636*$D$10+M636*$D$7)</f>
        <v>0</v>
      </c>
      <c r="O636" s="97" t="e">
        <f>VLOOKUP(B636,#REF!,14,0)</f>
        <v>#REF!</v>
      </c>
      <c r="P636" s="106">
        <f>SUM((((I636+L636)/1100*0.35)+(J636+M636)/12*0.35)+(K636/70)*0.3)*100</f>
        <v>0</v>
      </c>
    </row>
    <row r="637" spans="1:16" ht="15" customHeight="1">
      <c r="A637" s="41">
        <f>RANK(N637,$N$18:$N$779)</f>
        <v>170</v>
      </c>
      <c r="B637" s="146"/>
      <c r="C637" s="144"/>
      <c r="D637" s="144"/>
      <c r="E637" s="144"/>
      <c r="F637" s="144"/>
      <c r="G637" s="42"/>
      <c r="H637" s="42"/>
      <c r="I637" s="42"/>
      <c r="J637" s="42"/>
      <c r="K637" s="42"/>
      <c r="L637" s="42"/>
      <c r="M637" s="42"/>
      <c r="N637" s="43">
        <f>SUM(G637*$D$8+H637*$D$5+I637*$D$9+J637*$D$6+K637*$D$11+L637*$D$10+M637*$D$7)</f>
        <v>0</v>
      </c>
      <c r="O637" s="97" t="e">
        <f>VLOOKUP(B637,#REF!,14,0)</f>
        <v>#REF!</v>
      </c>
      <c r="P637" s="106">
        <f>SUM((((I637+L637)/1100*0.35)+(J637+M637)/12*0.35)+(K637/70)*0.3)*100</f>
        <v>0</v>
      </c>
    </row>
    <row r="638" spans="1:16" ht="15" customHeight="1">
      <c r="A638" s="41">
        <f>RANK(N638,$N$18:$N$779)</f>
        <v>170</v>
      </c>
      <c r="B638" s="146"/>
      <c r="C638" s="144"/>
      <c r="D638" s="144"/>
      <c r="E638" s="144"/>
      <c r="F638" s="144"/>
      <c r="G638" s="42"/>
      <c r="H638" s="42"/>
      <c r="I638" s="42"/>
      <c r="J638" s="42"/>
      <c r="K638" s="42"/>
      <c r="L638" s="42"/>
      <c r="M638" s="42"/>
      <c r="N638" s="43">
        <f>SUM(G638*$D$8+H638*$D$5+I638*$D$9+J638*$D$6+K638*$D$11+L638*$D$10+M638*$D$7)</f>
        <v>0</v>
      </c>
      <c r="O638" s="97" t="e">
        <f>VLOOKUP(B638,#REF!,14,0)</f>
        <v>#REF!</v>
      </c>
      <c r="P638" s="106">
        <f>SUM((((I638+L638)/1100*0.35)+(J638+M638)/12*0.35)+(K638/70)*0.3)*100</f>
        <v>0</v>
      </c>
    </row>
    <row r="639" spans="1:16" ht="15" customHeight="1">
      <c r="A639" s="41">
        <f>RANK(N639,$N$18:$N$779)</f>
        <v>170</v>
      </c>
      <c r="B639" s="143"/>
      <c r="C639" s="144"/>
      <c r="D639" s="144"/>
      <c r="E639" s="144"/>
      <c r="F639" s="144"/>
      <c r="G639" s="42"/>
      <c r="H639" s="42"/>
      <c r="I639" s="42"/>
      <c r="J639" s="42"/>
      <c r="K639" s="42"/>
      <c r="L639" s="42"/>
      <c r="M639" s="42"/>
      <c r="N639" s="43">
        <f>SUM(G639*$D$8+H639*$D$5+I639*$D$9+J639*$D$6+K639*$D$11+L639*$D$10+M639*$D$7)</f>
        <v>0</v>
      </c>
      <c r="O639" s="97" t="e">
        <f>VLOOKUP(B639,#REF!,14,0)</f>
        <v>#REF!</v>
      </c>
      <c r="P639" s="106">
        <f>SUM((((I639+L639)/1100*0.35)+(J639+M639)/12*0.35)+(K639/70)*0.3)*100</f>
        <v>0</v>
      </c>
    </row>
    <row r="640" spans="1:16" ht="15" customHeight="1">
      <c r="A640" s="41">
        <f>RANK(N640,$N$18:$N$779)</f>
        <v>170</v>
      </c>
      <c r="B640" s="146"/>
      <c r="C640" s="144"/>
      <c r="D640" s="144"/>
      <c r="E640" s="144"/>
      <c r="F640" s="144"/>
      <c r="G640" s="42"/>
      <c r="H640" s="42"/>
      <c r="I640" s="42"/>
      <c r="J640" s="42"/>
      <c r="K640" s="42"/>
      <c r="L640" s="42"/>
      <c r="M640" s="42"/>
      <c r="N640" s="43">
        <f>SUM(G640*$D$8+H640*$D$5+I640*$D$9+J640*$D$6+K640*$D$11+L640*$D$10+M640*$D$7)</f>
        <v>0</v>
      </c>
      <c r="O640" s="97" t="e">
        <f>VLOOKUP(B640,#REF!,14,0)</f>
        <v>#REF!</v>
      </c>
      <c r="P640" s="106">
        <f>SUM((((I640+L640)/1100*0.35)+(J640+M640)/12*0.35)+(K640/70)*0.3)*100</f>
        <v>0</v>
      </c>
    </row>
    <row r="641" spans="1:16" ht="15" customHeight="1">
      <c r="A641" s="41">
        <f>RANK(N641,$N$18:$N$779)</f>
        <v>170</v>
      </c>
      <c r="B641" s="146"/>
      <c r="C641" s="144"/>
      <c r="D641" s="144"/>
      <c r="E641" s="144"/>
      <c r="F641" s="144"/>
      <c r="G641" s="42"/>
      <c r="H641" s="42"/>
      <c r="I641" s="42"/>
      <c r="J641" s="42"/>
      <c r="K641" s="42"/>
      <c r="L641" s="42"/>
      <c r="M641" s="42"/>
      <c r="N641" s="43">
        <f>SUM(G641*$D$8+H641*$D$5+I641*$D$9+J641*$D$6+K641*$D$11+L641*$D$10+M641*$D$7)</f>
        <v>0</v>
      </c>
      <c r="O641" s="97" t="e">
        <f>VLOOKUP(B641,#REF!,14,0)</f>
        <v>#REF!</v>
      </c>
      <c r="P641" s="106">
        <f>SUM((((I641+L641)/1100*0.35)+(J641+M641)/12*0.35)+(K641/70)*0.3)*100</f>
        <v>0</v>
      </c>
    </row>
    <row r="642" spans="1:16" ht="15" customHeight="1">
      <c r="A642" s="41">
        <f>RANK(N642,$N$18:$N$779)</f>
        <v>170</v>
      </c>
      <c r="B642" s="146"/>
      <c r="C642" s="144"/>
      <c r="D642" s="144"/>
      <c r="E642" s="144"/>
      <c r="F642" s="144"/>
      <c r="G642" s="42"/>
      <c r="H642" s="42"/>
      <c r="I642" s="42"/>
      <c r="J642" s="42"/>
      <c r="K642" s="42"/>
      <c r="L642" s="42"/>
      <c r="M642" s="42"/>
      <c r="N642" s="43">
        <f>SUM(G642*$D$8+H642*$D$5+I642*$D$9+J642*$D$6+K642*$D$11+L642*$D$10+M642*$D$7)</f>
        <v>0</v>
      </c>
      <c r="O642" s="97" t="e">
        <f>VLOOKUP(B642,#REF!,14,0)</f>
        <v>#REF!</v>
      </c>
      <c r="P642" s="106">
        <f>SUM((((I642+L642)/1100*0.35)+(J642+M642)/12*0.35)+(K642/70)*0.3)*100</f>
        <v>0</v>
      </c>
    </row>
    <row r="643" spans="1:16" ht="15" customHeight="1">
      <c r="A643" s="41">
        <f>RANK(N643,$N$18:$N$779)</f>
        <v>170</v>
      </c>
      <c r="B643" s="146"/>
      <c r="C643" s="144"/>
      <c r="D643" s="144"/>
      <c r="E643" s="144"/>
      <c r="F643" s="144"/>
      <c r="G643" s="42"/>
      <c r="H643" s="42"/>
      <c r="I643" s="42"/>
      <c r="J643" s="42"/>
      <c r="K643" s="42"/>
      <c r="L643" s="42"/>
      <c r="M643" s="42"/>
      <c r="N643" s="43">
        <f>SUM(G643*$D$8+H643*$D$5+I643*$D$9+J643*$D$6+K643*$D$11+L643*$D$10+M643*$D$7)</f>
        <v>0</v>
      </c>
      <c r="O643" s="97" t="e">
        <f>VLOOKUP(B643,#REF!,14,0)</f>
        <v>#REF!</v>
      </c>
      <c r="P643" s="106">
        <f>SUM((((I643+L643)/1100*0.35)+(J643+M643)/12*0.35)+(K643/70)*0.3)*100</f>
        <v>0</v>
      </c>
    </row>
    <row r="644" spans="1:16" ht="15" customHeight="1">
      <c r="A644" s="41">
        <f>RANK(N644,$N$18:$N$779)</f>
        <v>170</v>
      </c>
      <c r="B644" s="146"/>
      <c r="C644" s="144"/>
      <c r="D644" s="144"/>
      <c r="E644" s="144"/>
      <c r="F644" s="144"/>
      <c r="G644" s="42"/>
      <c r="H644" s="42"/>
      <c r="I644" s="42"/>
      <c r="J644" s="42"/>
      <c r="K644" s="42"/>
      <c r="L644" s="42"/>
      <c r="M644" s="42"/>
      <c r="N644" s="43">
        <f>SUM(G644*$D$8+H644*$D$5+I644*$D$9+J644*$D$6+K644*$D$11+L644*$D$10+M644*$D$7)</f>
        <v>0</v>
      </c>
      <c r="O644" s="97" t="e">
        <f>VLOOKUP(B644,#REF!,14,0)</f>
        <v>#REF!</v>
      </c>
      <c r="P644" s="106">
        <f>SUM((((I644+L644)/1100*0.35)+(J644+M644)/12*0.35)+(K644/70)*0.3)*100</f>
        <v>0</v>
      </c>
    </row>
    <row r="645" spans="1:16" ht="15" customHeight="1">
      <c r="A645" s="41">
        <f>RANK(N645,$N$18:$N$779)</f>
        <v>170</v>
      </c>
      <c r="B645" s="146"/>
      <c r="C645" s="144"/>
      <c r="D645" s="144"/>
      <c r="E645" s="144"/>
      <c r="F645" s="144"/>
      <c r="G645" s="42"/>
      <c r="H645" s="42"/>
      <c r="I645" s="42"/>
      <c r="J645" s="42"/>
      <c r="K645" s="42"/>
      <c r="L645" s="42"/>
      <c r="M645" s="42"/>
      <c r="N645" s="43">
        <f>SUM(G645*$D$8+H645*$D$5+I645*$D$9+J645*$D$6+K645*$D$11+L645*$D$10+M645*$D$7)</f>
        <v>0</v>
      </c>
      <c r="O645" s="97" t="e">
        <f>VLOOKUP(B645,#REF!,14,0)</f>
        <v>#REF!</v>
      </c>
      <c r="P645" s="106">
        <f>SUM((((I645+L645)/1100*0.35)+(J645+M645)/12*0.35)+(K645/70)*0.3)*100</f>
        <v>0</v>
      </c>
    </row>
    <row r="646" spans="1:16" ht="15" customHeight="1">
      <c r="A646" s="41">
        <f>RANK(N646,$N$18:$N$779)</f>
        <v>170</v>
      </c>
      <c r="B646" s="146"/>
      <c r="C646" s="144"/>
      <c r="D646" s="144"/>
      <c r="E646" s="144"/>
      <c r="F646" s="144"/>
      <c r="G646" s="42"/>
      <c r="H646" s="42"/>
      <c r="I646" s="42"/>
      <c r="J646" s="42"/>
      <c r="K646" s="42"/>
      <c r="L646" s="42"/>
      <c r="M646" s="42"/>
      <c r="N646" s="43">
        <f>SUM(G646*$D$8+H646*$D$5+I646*$D$9+J646*$D$6+K646*$D$11+L646*$D$10+M646*$D$7)</f>
        <v>0</v>
      </c>
      <c r="O646" s="97" t="e">
        <f>VLOOKUP(B646,#REF!,14,0)</f>
        <v>#REF!</v>
      </c>
      <c r="P646" s="106">
        <f>SUM((((I646+L646)/1100*0.35)+(J646+M646)/12*0.35)+(K646/70)*0.3)*100</f>
        <v>0</v>
      </c>
    </row>
    <row r="647" spans="1:16" ht="15" customHeight="1">
      <c r="A647" s="41">
        <f>RANK(N647,$N$18:$N$779)</f>
        <v>170</v>
      </c>
      <c r="B647" s="146"/>
      <c r="C647" s="144"/>
      <c r="D647" s="144"/>
      <c r="E647" s="144"/>
      <c r="F647" s="144"/>
      <c r="G647" s="42"/>
      <c r="H647" s="42"/>
      <c r="I647" s="42"/>
      <c r="J647" s="42"/>
      <c r="K647" s="42"/>
      <c r="L647" s="42"/>
      <c r="M647" s="42"/>
      <c r="N647" s="43">
        <f>SUM(G647*$D$8+H647*$D$5+I647*$D$9+J647*$D$6+K647*$D$11+L647*$D$10+M647*$D$7)</f>
        <v>0</v>
      </c>
      <c r="O647" s="97" t="e">
        <f>VLOOKUP(B647,#REF!,14,0)</f>
        <v>#REF!</v>
      </c>
      <c r="P647" s="106">
        <f>SUM((((I647+L647)/1100*0.35)+(J647+M647)/12*0.35)+(K647/70)*0.3)*100</f>
        <v>0</v>
      </c>
    </row>
    <row r="648" spans="1:16" ht="15" customHeight="1">
      <c r="A648" s="41">
        <f>RANK(N648,$N$18:$N$779)</f>
        <v>170</v>
      </c>
      <c r="B648" s="146"/>
      <c r="C648" s="144"/>
      <c r="D648" s="144"/>
      <c r="E648" s="144"/>
      <c r="F648" s="144"/>
      <c r="G648" s="42"/>
      <c r="H648" s="42"/>
      <c r="I648" s="42"/>
      <c r="J648" s="42"/>
      <c r="K648" s="42"/>
      <c r="L648" s="42"/>
      <c r="M648" s="42"/>
      <c r="N648" s="43">
        <f>SUM(G648*$D$8+H648*$D$5+I648*$D$9+J648*$D$6+K648*$D$11+L648*$D$10+M648*$D$7)</f>
        <v>0</v>
      </c>
      <c r="O648" s="97" t="e">
        <f>VLOOKUP(B648,#REF!,14,0)</f>
        <v>#REF!</v>
      </c>
      <c r="P648" s="106">
        <f>SUM((((I648+L648)/1100*0.35)+(J648+M648)/12*0.35)+(K648/70)*0.3)*100</f>
        <v>0</v>
      </c>
    </row>
    <row r="649" spans="1:16" ht="15" customHeight="1">
      <c r="A649" s="41">
        <f>RANK(N649,$N$18:$N$779)</f>
        <v>170</v>
      </c>
      <c r="B649" s="146"/>
      <c r="C649" s="144"/>
      <c r="D649" s="144"/>
      <c r="E649" s="144"/>
      <c r="F649" s="144"/>
      <c r="G649" s="42"/>
      <c r="H649" s="42"/>
      <c r="I649" s="42"/>
      <c r="J649" s="42"/>
      <c r="K649" s="42"/>
      <c r="L649" s="42"/>
      <c r="M649" s="42"/>
      <c r="N649" s="43">
        <f>SUM(G649*$D$8+H649*$D$5+I649*$D$9+J649*$D$6+K649*$D$11+L649*$D$10+M649*$D$7)</f>
        <v>0</v>
      </c>
      <c r="O649" s="97" t="e">
        <f>VLOOKUP(B649,#REF!,14,0)</f>
        <v>#REF!</v>
      </c>
      <c r="P649" s="106">
        <f>SUM((((I649+L649)/1100*0.35)+(J649+M649)/12*0.35)+(K649/70)*0.3)*100</f>
        <v>0</v>
      </c>
    </row>
    <row r="650" spans="1:16" ht="15" customHeight="1">
      <c r="A650" s="41">
        <f>RANK(N650,$N$18:$N$779)</f>
        <v>170</v>
      </c>
      <c r="B650" s="146"/>
      <c r="C650" s="144"/>
      <c r="D650" s="144"/>
      <c r="E650" s="144"/>
      <c r="F650" s="144"/>
      <c r="G650" s="42"/>
      <c r="H650" s="42"/>
      <c r="I650" s="42"/>
      <c r="J650" s="42"/>
      <c r="K650" s="42"/>
      <c r="L650" s="42"/>
      <c r="M650" s="42"/>
      <c r="N650" s="43">
        <f>SUM(G650*$D$8+H650*$D$5+I650*$D$9+J650*$D$6+K650*$D$11+L650*$D$10+M650*$D$7)</f>
        <v>0</v>
      </c>
      <c r="O650" s="97" t="e">
        <f>VLOOKUP(B650,#REF!,14,0)</f>
        <v>#REF!</v>
      </c>
      <c r="P650" s="106">
        <f>SUM((((I650+L650)/1100*0.35)+(J650+M650)/12*0.35)+(K650/70)*0.3)*100</f>
        <v>0</v>
      </c>
    </row>
    <row r="651" spans="1:16" ht="15" customHeight="1">
      <c r="A651" s="41">
        <f>RANK(N651,$N$18:$N$779)</f>
        <v>170</v>
      </c>
      <c r="B651" s="146"/>
      <c r="C651" s="144"/>
      <c r="D651" s="144"/>
      <c r="E651" s="144"/>
      <c r="F651" s="144"/>
      <c r="G651" s="42"/>
      <c r="H651" s="42"/>
      <c r="I651" s="42"/>
      <c r="J651" s="42"/>
      <c r="K651" s="42"/>
      <c r="L651" s="42"/>
      <c r="M651" s="42"/>
      <c r="N651" s="43">
        <f>SUM(G651*$D$8+H651*$D$5+I651*$D$9+J651*$D$6+K651*$D$11+L651*$D$10+M651*$D$7)</f>
        <v>0</v>
      </c>
      <c r="O651" s="97" t="e">
        <f>VLOOKUP(B651,#REF!,14,0)</f>
        <v>#REF!</v>
      </c>
      <c r="P651" s="106">
        <f>SUM((((I651+L651)/1100*0.35)+(J651+M651)/12*0.35)+(K651/70)*0.3)*100</f>
        <v>0</v>
      </c>
    </row>
    <row r="652" spans="1:16" ht="15" customHeight="1">
      <c r="A652" s="41">
        <f>RANK(N652,$N$18:$N$779)</f>
        <v>170</v>
      </c>
      <c r="B652" s="143"/>
      <c r="C652" s="144"/>
      <c r="D652" s="144"/>
      <c r="E652" s="144"/>
      <c r="F652" s="144"/>
      <c r="G652" s="42"/>
      <c r="H652" s="42"/>
      <c r="I652" s="42"/>
      <c r="J652" s="42"/>
      <c r="K652" s="42"/>
      <c r="L652" s="42"/>
      <c r="M652" s="42"/>
      <c r="N652" s="43">
        <f>SUM(G652*$D$8+H652*$D$5+I652*$D$9+J652*$D$6+K652*$D$11+L652*$D$10+M652*$D$7)</f>
        <v>0</v>
      </c>
      <c r="O652" s="97" t="e">
        <f>VLOOKUP(B652,#REF!,14,0)</f>
        <v>#REF!</v>
      </c>
      <c r="P652" s="106">
        <f>SUM((((I652+L652)/1100*0.35)+(J652+M652)/12*0.35)+(K652/70)*0.3)*100</f>
        <v>0</v>
      </c>
    </row>
    <row r="653" spans="1:16" ht="15" customHeight="1">
      <c r="A653" s="41">
        <f>RANK(N653,$N$18:$N$779)</f>
        <v>170</v>
      </c>
      <c r="B653" s="146"/>
      <c r="C653" s="144"/>
      <c r="D653" s="144"/>
      <c r="E653" s="144"/>
      <c r="F653" s="144"/>
      <c r="G653" s="42"/>
      <c r="H653" s="42"/>
      <c r="I653" s="42"/>
      <c r="J653" s="42"/>
      <c r="K653" s="42"/>
      <c r="L653" s="42"/>
      <c r="M653" s="42"/>
      <c r="N653" s="43">
        <f>SUM(G653*$D$8+H653*$D$5+I653*$D$9+J653*$D$6+K653*$D$11+L653*$D$10+M653*$D$7)</f>
        <v>0</v>
      </c>
      <c r="O653" s="97" t="e">
        <f>VLOOKUP(B653,#REF!,14,0)</f>
        <v>#REF!</v>
      </c>
      <c r="P653" s="106">
        <f>SUM((((I653+L653)/1100*0.35)+(J653+M653)/12*0.35)+(K653/70)*0.3)*100</f>
        <v>0</v>
      </c>
    </row>
    <row r="654" spans="1:16" ht="15" customHeight="1">
      <c r="A654" s="41">
        <f>RANK(N654,$N$18:$N$779)</f>
        <v>170</v>
      </c>
      <c r="B654" s="146"/>
      <c r="C654" s="144"/>
      <c r="D654" s="144"/>
      <c r="E654" s="144"/>
      <c r="F654" s="144"/>
      <c r="G654" s="42"/>
      <c r="H654" s="42"/>
      <c r="I654" s="42"/>
      <c r="J654" s="42"/>
      <c r="K654" s="42"/>
      <c r="L654" s="42"/>
      <c r="M654" s="42"/>
      <c r="N654" s="43">
        <f>SUM(G654*$D$8+H654*$D$5+I654*$D$9+J654*$D$6+K654*$D$11+L654*$D$10+M654*$D$7)</f>
        <v>0</v>
      </c>
      <c r="O654" s="97" t="e">
        <f>VLOOKUP(B654,#REF!,14,0)</f>
        <v>#REF!</v>
      </c>
      <c r="P654" s="106">
        <f>SUM((((I654+L654)/1100*0.35)+(J654+M654)/12*0.35)+(K654/70)*0.3)*100</f>
        <v>0</v>
      </c>
    </row>
    <row r="655" spans="1:16" ht="15" customHeight="1">
      <c r="A655" s="41">
        <f>RANK(N655,$N$18:$N$779)</f>
        <v>170</v>
      </c>
      <c r="B655" s="146"/>
      <c r="C655" s="144"/>
      <c r="D655" s="144"/>
      <c r="E655" s="144"/>
      <c r="F655" s="144"/>
      <c r="G655" s="42"/>
      <c r="H655" s="42"/>
      <c r="I655" s="42"/>
      <c r="J655" s="42"/>
      <c r="K655" s="42"/>
      <c r="L655" s="42"/>
      <c r="M655" s="42"/>
      <c r="N655" s="43">
        <f>SUM(G655*$D$8+H655*$D$5+I655*$D$9+J655*$D$6+K655*$D$11+L655*$D$10+M655*$D$7)</f>
        <v>0</v>
      </c>
      <c r="O655" s="97" t="e">
        <f>VLOOKUP(B655,#REF!,14,0)</f>
        <v>#REF!</v>
      </c>
      <c r="P655" s="106">
        <f>SUM((((I655+L655)/1100*0.35)+(J655+M655)/12*0.35)+(K655/70)*0.3)*100</f>
        <v>0</v>
      </c>
    </row>
    <row r="656" spans="1:16" ht="15" customHeight="1">
      <c r="A656" s="41">
        <f>RANK(N656,$N$18:$N$779)</f>
        <v>170</v>
      </c>
      <c r="B656" s="146"/>
      <c r="C656" s="144"/>
      <c r="D656" s="144"/>
      <c r="E656" s="144"/>
      <c r="F656" s="144"/>
      <c r="G656" s="42"/>
      <c r="H656" s="42"/>
      <c r="I656" s="42"/>
      <c r="J656" s="42"/>
      <c r="K656" s="42"/>
      <c r="L656" s="42"/>
      <c r="M656" s="42"/>
      <c r="N656" s="43">
        <f>SUM(G656*$D$8+H656*$D$5+I656*$D$9+J656*$D$6+K656*$D$11+L656*$D$10+M656*$D$7)</f>
        <v>0</v>
      </c>
      <c r="O656" s="97" t="e">
        <f>VLOOKUP(B656,#REF!,14,0)</f>
        <v>#REF!</v>
      </c>
      <c r="P656" s="106">
        <f>SUM((((I656+L656)/1100*0.35)+(J656+M656)/12*0.35)+(K656/70)*0.3)*100</f>
        <v>0</v>
      </c>
    </row>
    <row r="657" spans="1:16" ht="15" customHeight="1">
      <c r="A657" s="41">
        <f>RANK(N657,$N$18:$N$779)</f>
        <v>170</v>
      </c>
      <c r="B657" s="146"/>
      <c r="C657" s="144"/>
      <c r="D657" s="144"/>
      <c r="E657" s="144"/>
      <c r="F657" s="144"/>
      <c r="G657" s="42"/>
      <c r="H657" s="42"/>
      <c r="I657" s="42"/>
      <c r="J657" s="42"/>
      <c r="K657" s="42"/>
      <c r="L657" s="42"/>
      <c r="M657" s="42"/>
      <c r="N657" s="43">
        <f>SUM(G657*$D$8+H657*$D$5+I657*$D$9+J657*$D$6+K657*$D$11+L657*$D$10+M657*$D$7)</f>
        <v>0</v>
      </c>
      <c r="O657" s="97" t="e">
        <f>VLOOKUP(B657,#REF!,14,0)</f>
        <v>#REF!</v>
      </c>
      <c r="P657" s="106">
        <f>SUM((((I657+L657)/1100*0.35)+(J657+M657)/12*0.35)+(K657/70)*0.3)*100</f>
        <v>0</v>
      </c>
    </row>
    <row r="658" spans="1:16" ht="15" customHeight="1">
      <c r="A658" s="41">
        <f>RANK(N658,$N$18:$N$779)</f>
        <v>170</v>
      </c>
      <c r="B658" s="146"/>
      <c r="C658" s="144"/>
      <c r="D658" s="144"/>
      <c r="E658" s="144"/>
      <c r="F658" s="144"/>
      <c r="G658" s="42"/>
      <c r="H658" s="42"/>
      <c r="I658" s="42"/>
      <c r="J658" s="42"/>
      <c r="K658" s="42"/>
      <c r="L658" s="42"/>
      <c r="M658" s="42"/>
      <c r="N658" s="43">
        <f>SUM(G658*$D$8+H658*$D$5+I658*$D$9+J658*$D$6+K658*$D$11+L658*$D$10+M658*$D$7)</f>
        <v>0</v>
      </c>
      <c r="O658" s="97" t="e">
        <f>VLOOKUP(B658,#REF!,14,0)</f>
        <v>#REF!</v>
      </c>
      <c r="P658" s="106">
        <f>SUM((((I658+L658)/1100*0.35)+(J658+M658)/12*0.35)+(K658/70)*0.3)*100</f>
        <v>0</v>
      </c>
    </row>
    <row r="659" spans="1:16" ht="15" customHeight="1">
      <c r="A659" s="41">
        <f>RANK(N659,$N$18:$N$779)</f>
        <v>170</v>
      </c>
      <c r="B659" s="146"/>
      <c r="C659" s="144"/>
      <c r="D659" s="144"/>
      <c r="E659" s="144"/>
      <c r="F659" s="144"/>
      <c r="G659" s="42"/>
      <c r="H659" s="42"/>
      <c r="I659" s="42"/>
      <c r="J659" s="42"/>
      <c r="K659" s="42"/>
      <c r="L659" s="42"/>
      <c r="M659" s="42"/>
      <c r="N659" s="43">
        <f>SUM(G659*$D$8+H659*$D$5+I659*$D$9+J659*$D$6+K659*$D$11+L659*$D$10+M659*$D$7)</f>
        <v>0</v>
      </c>
      <c r="O659" s="97" t="e">
        <f>VLOOKUP(B659,#REF!,14,0)</f>
        <v>#REF!</v>
      </c>
      <c r="P659" s="106">
        <f>SUM((((I659+L659)/1100*0.35)+(J659+M659)/12*0.35)+(K659/70)*0.3)*100</f>
        <v>0</v>
      </c>
    </row>
    <row r="660" spans="1:16" ht="15" customHeight="1">
      <c r="A660" s="41">
        <f>RANK(N660,$N$18:$N$779)</f>
        <v>170</v>
      </c>
      <c r="B660" s="146"/>
      <c r="C660" s="144"/>
      <c r="D660" s="144"/>
      <c r="E660" s="144"/>
      <c r="F660" s="144"/>
      <c r="G660" s="42"/>
      <c r="H660" s="42"/>
      <c r="I660" s="42"/>
      <c r="J660" s="42"/>
      <c r="K660" s="42"/>
      <c r="L660" s="42"/>
      <c r="M660" s="42"/>
      <c r="N660" s="43">
        <f>SUM(G660*$D$8+H660*$D$5+I660*$D$9+J660*$D$6+K660*$D$11+L660*$D$10+M660*$D$7)</f>
        <v>0</v>
      </c>
      <c r="O660" s="97" t="e">
        <f>VLOOKUP(B660,#REF!,14,0)</f>
        <v>#REF!</v>
      </c>
      <c r="P660" s="106">
        <f>SUM((((I660+L660)/1100*0.35)+(J660+M660)/12*0.35)+(K660/70)*0.3)*100</f>
        <v>0</v>
      </c>
    </row>
    <row r="661" spans="1:16" ht="15" customHeight="1">
      <c r="A661" s="41">
        <f>RANK(N661,$N$18:$N$779)</f>
        <v>170</v>
      </c>
      <c r="B661" s="146"/>
      <c r="C661" s="144"/>
      <c r="D661" s="144"/>
      <c r="E661" s="144"/>
      <c r="F661" s="144"/>
      <c r="G661" s="42"/>
      <c r="H661" s="42"/>
      <c r="I661" s="42"/>
      <c r="J661" s="42"/>
      <c r="K661" s="42"/>
      <c r="L661" s="42"/>
      <c r="M661" s="42"/>
      <c r="N661" s="43">
        <f>SUM(G661*$D$8+H661*$D$5+I661*$D$9+J661*$D$6+K661*$D$11+L661*$D$10+M661*$D$7)</f>
        <v>0</v>
      </c>
      <c r="O661" s="97" t="e">
        <f>VLOOKUP(B661,#REF!,14,0)</f>
        <v>#REF!</v>
      </c>
      <c r="P661" s="106">
        <f>SUM((((I661+L661)/1100*0.35)+(J661+M661)/12*0.35)+(K661/70)*0.3)*100</f>
        <v>0</v>
      </c>
    </row>
    <row r="662" spans="1:16" ht="15" customHeight="1">
      <c r="A662" s="41">
        <f>RANK(N662,$N$18:$N$779)</f>
        <v>170</v>
      </c>
      <c r="B662" s="146"/>
      <c r="C662" s="144"/>
      <c r="D662" s="144"/>
      <c r="E662" s="144"/>
      <c r="F662" s="144"/>
      <c r="G662" s="42"/>
      <c r="H662" s="42"/>
      <c r="I662" s="42"/>
      <c r="J662" s="42"/>
      <c r="K662" s="42"/>
      <c r="L662" s="42"/>
      <c r="M662" s="42"/>
      <c r="N662" s="43">
        <f>SUM(G662*$D$8+H662*$D$5+I662*$D$9+J662*$D$6+K662*$D$11+L662*$D$10+M662*$D$7)</f>
        <v>0</v>
      </c>
      <c r="O662" s="97" t="e">
        <f>VLOOKUP(B662,#REF!,14,0)</f>
        <v>#REF!</v>
      </c>
      <c r="P662" s="106">
        <f>SUM((((I662+L662)/1100*0.35)+(J662+M662)/12*0.35)+(K662/70)*0.3)*100</f>
        <v>0</v>
      </c>
    </row>
    <row r="663" spans="1:16" ht="15" customHeight="1">
      <c r="A663" s="41">
        <f>RANK(N663,$N$18:$N$779)</f>
        <v>170</v>
      </c>
      <c r="B663" s="146"/>
      <c r="C663" s="144"/>
      <c r="D663" s="144"/>
      <c r="E663" s="144"/>
      <c r="F663" s="144"/>
      <c r="G663" s="42"/>
      <c r="H663" s="42"/>
      <c r="I663" s="42"/>
      <c r="J663" s="42"/>
      <c r="K663" s="42"/>
      <c r="L663" s="42"/>
      <c r="M663" s="42"/>
      <c r="N663" s="43">
        <f>SUM(G663*$D$8+H663*$D$5+I663*$D$9+J663*$D$6+K663*$D$11+L663*$D$10+M663*$D$7)</f>
        <v>0</v>
      </c>
      <c r="O663" s="97" t="e">
        <f>VLOOKUP(B663,#REF!,14,0)</f>
        <v>#REF!</v>
      </c>
      <c r="P663" s="106">
        <f>SUM((((I663+L663)/1100*0.35)+(J663+M663)/12*0.35)+(K663/70)*0.3)*100</f>
        <v>0</v>
      </c>
    </row>
    <row r="664" spans="1:16" ht="15" customHeight="1">
      <c r="A664" s="41">
        <f>RANK(N664,$N$18:$N$779)</f>
        <v>170</v>
      </c>
      <c r="B664" s="146"/>
      <c r="C664" s="144"/>
      <c r="D664" s="144"/>
      <c r="E664" s="144"/>
      <c r="F664" s="144"/>
      <c r="G664" s="42"/>
      <c r="H664" s="42"/>
      <c r="I664" s="42"/>
      <c r="J664" s="42"/>
      <c r="K664" s="42"/>
      <c r="L664" s="42"/>
      <c r="M664" s="42"/>
      <c r="N664" s="43">
        <f>SUM(G664*$D$8+H664*$D$5+I664*$D$9+J664*$D$6+K664*$D$11+L664*$D$10+M664*$D$7)</f>
        <v>0</v>
      </c>
      <c r="O664" s="97" t="e">
        <f>VLOOKUP(B664,#REF!,14,0)</f>
        <v>#REF!</v>
      </c>
      <c r="P664" s="106">
        <f>SUM((((I664+L664)/1100*0.35)+(J664+M664)/12*0.35)+(K664/70)*0.3)*100</f>
        <v>0</v>
      </c>
    </row>
    <row r="665" spans="1:16" ht="15" customHeight="1">
      <c r="A665" s="41">
        <f>RANK(N665,$N$18:$N$779)</f>
        <v>170</v>
      </c>
      <c r="B665" s="146"/>
      <c r="C665" s="144"/>
      <c r="D665" s="144"/>
      <c r="E665" s="144"/>
      <c r="F665" s="144"/>
      <c r="G665" s="42"/>
      <c r="H665" s="42"/>
      <c r="I665" s="42"/>
      <c r="J665" s="42"/>
      <c r="K665" s="42"/>
      <c r="L665" s="42"/>
      <c r="M665" s="42"/>
      <c r="N665" s="43">
        <f>SUM(G665*$D$8+H665*$D$5+I665*$D$9+J665*$D$6+K665*$D$11+L665*$D$10+M665*$D$7)</f>
        <v>0</v>
      </c>
      <c r="O665" s="97" t="e">
        <f>VLOOKUP(B665,#REF!,14,0)</f>
        <v>#REF!</v>
      </c>
      <c r="P665" s="106">
        <f>SUM((((I665+L665)/1100*0.35)+(J665+M665)/12*0.35)+(K665/70)*0.3)*100</f>
        <v>0</v>
      </c>
    </row>
    <row r="666" spans="1:16" ht="15" customHeight="1">
      <c r="A666" s="41">
        <f>RANK(N666,$N$18:$N$779)</f>
        <v>170</v>
      </c>
      <c r="B666" s="146"/>
      <c r="C666" s="144"/>
      <c r="D666" s="144"/>
      <c r="E666" s="144"/>
      <c r="F666" s="144"/>
      <c r="G666" s="42"/>
      <c r="H666" s="42"/>
      <c r="I666" s="42"/>
      <c r="J666" s="42"/>
      <c r="K666" s="42"/>
      <c r="L666" s="42"/>
      <c r="M666" s="42"/>
      <c r="N666" s="43">
        <f>SUM(G666*$D$8+H666*$D$5+I666*$D$9+J666*$D$6+K666*$D$11+L666*$D$10+M666*$D$7)</f>
        <v>0</v>
      </c>
      <c r="O666" s="97" t="e">
        <f>VLOOKUP(B666,#REF!,14,0)</f>
        <v>#REF!</v>
      </c>
      <c r="P666" s="106">
        <f>SUM((((I666+L666)/1100*0.35)+(J666+M666)/12*0.35)+(K666/70)*0.3)*100</f>
        <v>0</v>
      </c>
    </row>
    <row r="667" spans="1:16" ht="15" customHeight="1">
      <c r="A667" s="41">
        <f>RANK(N667,$N$18:$N$779)</f>
        <v>170</v>
      </c>
      <c r="B667" s="146"/>
      <c r="C667" s="144"/>
      <c r="D667" s="144"/>
      <c r="E667" s="144"/>
      <c r="F667" s="144"/>
      <c r="G667" s="42"/>
      <c r="H667" s="42"/>
      <c r="I667" s="42"/>
      <c r="J667" s="42"/>
      <c r="K667" s="42"/>
      <c r="L667" s="42"/>
      <c r="M667" s="42"/>
      <c r="N667" s="43">
        <f>SUM(G667*$D$8+H667*$D$5+I667*$D$9+J667*$D$6+K667*$D$11+L667*$D$10+M667*$D$7)</f>
        <v>0</v>
      </c>
      <c r="O667" s="97" t="e">
        <f>VLOOKUP(B667,#REF!,14,0)</f>
        <v>#REF!</v>
      </c>
      <c r="P667" s="106">
        <f>SUM((((I667+L667)/1100*0.35)+(J667+M667)/12*0.35)+(K667/70)*0.3)*100</f>
        <v>0</v>
      </c>
    </row>
    <row r="668" spans="1:16" ht="15" customHeight="1">
      <c r="A668" s="41">
        <f>RANK(N668,$N$18:$N$779)</f>
        <v>170</v>
      </c>
      <c r="B668" s="143"/>
      <c r="C668" s="144"/>
      <c r="D668" s="144"/>
      <c r="E668" s="144"/>
      <c r="F668" s="144"/>
      <c r="G668" s="42"/>
      <c r="H668" s="42"/>
      <c r="I668" s="42"/>
      <c r="J668" s="42"/>
      <c r="K668" s="42"/>
      <c r="L668" s="42"/>
      <c r="M668" s="42"/>
      <c r="N668" s="43">
        <f>SUM(G668*$D$8+H668*$D$5+I668*$D$9+J668*$D$6+K668*$D$11+L668*$D$10+M668*$D$7)</f>
        <v>0</v>
      </c>
      <c r="O668" s="97" t="e">
        <f>VLOOKUP(B668,#REF!,14,0)</f>
        <v>#REF!</v>
      </c>
      <c r="P668" s="106">
        <f>SUM((((I668+L668)/1100*0.35)+(J668+M668)/12*0.35)+(K668/70)*0.3)*100</f>
        <v>0</v>
      </c>
    </row>
    <row r="669" spans="1:16" ht="15" customHeight="1">
      <c r="A669" s="41">
        <f>RANK(N669,$N$18:$N$779)</f>
        <v>170</v>
      </c>
      <c r="B669" s="146"/>
      <c r="C669" s="144"/>
      <c r="D669" s="144"/>
      <c r="E669" s="144"/>
      <c r="F669" s="144"/>
      <c r="G669" s="42"/>
      <c r="H669" s="42"/>
      <c r="I669" s="42"/>
      <c r="J669" s="42"/>
      <c r="K669" s="42"/>
      <c r="L669" s="42"/>
      <c r="M669" s="42"/>
      <c r="N669" s="43">
        <f>SUM(G669*$D$8+H669*$D$5+I669*$D$9+J669*$D$6+K669*$D$11+L669*$D$10+M669*$D$7)</f>
        <v>0</v>
      </c>
      <c r="O669" s="97" t="e">
        <f>VLOOKUP(B669,#REF!,14,0)</f>
        <v>#REF!</v>
      </c>
      <c r="P669" s="106">
        <f>SUM((((I669+L669)/1100*0.35)+(J669+M669)/12*0.35)+(K669/70)*0.3)*100</f>
        <v>0</v>
      </c>
    </row>
    <row r="670" spans="1:16" ht="15" customHeight="1">
      <c r="A670" s="41">
        <f>RANK(N670,$N$18:$N$779)</f>
        <v>170</v>
      </c>
      <c r="B670" s="146"/>
      <c r="C670" s="144"/>
      <c r="D670" s="144"/>
      <c r="E670" s="144"/>
      <c r="F670" s="144"/>
      <c r="G670" s="42"/>
      <c r="H670" s="42"/>
      <c r="I670" s="42"/>
      <c r="J670" s="42"/>
      <c r="K670" s="42"/>
      <c r="L670" s="42"/>
      <c r="M670" s="42"/>
      <c r="N670" s="43">
        <f>SUM(G670*$D$8+H670*$D$5+I670*$D$9+J670*$D$6+K670*$D$11+L670*$D$10+M670*$D$7)</f>
        <v>0</v>
      </c>
      <c r="O670" s="97" t="e">
        <f>VLOOKUP(B670,#REF!,14,0)</f>
        <v>#REF!</v>
      </c>
      <c r="P670" s="106">
        <f>SUM((((I670+L670)/1100*0.35)+(J670+M670)/12*0.35)+(K670/70)*0.3)*100</f>
        <v>0</v>
      </c>
    </row>
    <row r="671" spans="1:16" ht="15" customHeight="1">
      <c r="A671" s="41">
        <f>RANK(N671,$N$18:$N$779)</f>
        <v>170</v>
      </c>
      <c r="B671" s="146"/>
      <c r="C671" s="144"/>
      <c r="D671" s="144"/>
      <c r="E671" s="144"/>
      <c r="F671" s="144"/>
      <c r="G671" s="42"/>
      <c r="H671" s="42"/>
      <c r="I671" s="42"/>
      <c r="J671" s="42"/>
      <c r="K671" s="42"/>
      <c r="L671" s="42"/>
      <c r="M671" s="42"/>
      <c r="N671" s="43">
        <f>SUM(G671*$D$8+H671*$D$5+I671*$D$9+J671*$D$6+K671*$D$11+L671*$D$10+M671*$D$7)</f>
        <v>0</v>
      </c>
      <c r="O671" s="97" t="e">
        <f>VLOOKUP(B671,#REF!,14,0)</f>
        <v>#REF!</v>
      </c>
      <c r="P671" s="106">
        <f>SUM((((I671+L671)/1100*0.35)+(J671+M671)/12*0.35)+(K671/70)*0.3)*100</f>
        <v>0</v>
      </c>
    </row>
    <row r="672" spans="1:16" ht="15" customHeight="1">
      <c r="A672" s="41">
        <f>RANK(N672,$N$18:$N$779)</f>
        <v>170</v>
      </c>
      <c r="B672" s="146"/>
      <c r="C672" s="144"/>
      <c r="D672" s="144"/>
      <c r="E672" s="144"/>
      <c r="F672" s="144"/>
      <c r="G672" s="42"/>
      <c r="H672" s="42"/>
      <c r="I672" s="42"/>
      <c r="J672" s="42"/>
      <c r="K672" s="42"/>
      <c r="L672" s="42"/>
      <c r="M672" s="42"/>
      <c r="N672" s="43">
        <f>SUM(G672*$D$8+H672*$D$5+I672*$D$9+J672*$D$6+K672*$D$11+L672*$D$10+M672*$D$7)</f>
        <v>0</v>
      </c>
      <c r="O672" s="97" t="e">
        <f>VLOOKUP(B672,#REF!,14,0)</f>
        <v>#REF!</v>
      </c>
      <c r="P672" s="106">
        <f>SUM((((I672+L672)/1100*0.35)+(J672+M672)/12*0.35)+(K672/70)*0.3)*100</f>
        <v>0</v>
      </c>
    </row>
    <row r="673" spans="1:16" ht="15" customHeight="1">
      <c r="A673" s="41">
        <f>RANK(N673,$N$18:$N$779)</f>
        <v>170</v>
      </c>
      <c r="B673" s="146"/>
      <c r="C673" s="144"/>
      <c r="D673" s="144"/>
      <c r="E673" s="144"/>
      <c r="F673" s="144"/>
      <c r="G673" s="42"/>
      <c r="H673" s="42"/>
      <c r="I673" s="42"/>
      <c r="J673" s="42"/>
      <c r="K673" s="42"/>
      <c r="L673" s="42"/>
      <c r="M673" s="42"/>
      <c r="N673" s="43">
        <f>SUM(G673*$D$8+H673*$D$5+I673*$D$9+J673*$D$6+K673*$D$11+L673*$D$10+M673*$D$7)</f>
        <v>0</v>
      </c>
      <c r="O673" s="97" t="e">
        <f>VLOOKUP(B673,#REF!,14,0)</f>
        <v>#REF!</v>
      </c>
      <c r="P673" s="106">
        <f>SUM((((I673+L673)/1100*0.35)+(J673+M673)/12*0.35)+(K673/70)*0.3)*100</f>
        <v>0</v>
      </c>
    </row>
    <row r="674" spans="1:16" ht="15" customHeight="1">
      <c r="A674" s="41">
        <f>RANK(N674,$N$18:$N$779)</f>
        <v>170</v>
      </c>
      <c r="B674" s="143"/>
      <c r="C674" s="144"/>
      <c r="D674" s="144"/>
      <c r="E674" s="144"/>
      <c r="F674" s="144"/>
      <c r="G674" s="42"/>
      <c r="H674" s="42"/>
      <c r="I674" s="42"/>
      <c r="J674" s="42"/>
      <c r="K674" s="42"/>
      <c r="L674" s="42"/>
      <c r="M674" s="42"/>
      <c r="N674" s="43">
        <f>SUM(G674*$D$8+H674*$D$5+I674*$D$9+J674*$D$6+K674*$D$11+L674*$D$10+M674*$D$7)</f>
        <v>0</v>
      </c>
      <c r="O674" s="97" t="e">
        <f>VLOOKUP(B674,#REF!,14,0)</f>
        <v>#REF!</v>
      </c>
      <c r="P674" s="106">
        <f>SUM((((I674+L674)/1100*0.35)+(J674+M674)/12*0.35)+(K674/70)*0.3)*100</f>
        <v>0</v>
      </c>
    </row>
    <row r="675" spans="1:16" ht="15" customHeight="1">
      <c r="A675" s="41">
        <f>RANK(N675,$N$18:$N$779)</f>
        <v>170</v>
      </c>
      <c r="B675" s="146"/>
      <c r="C675" s="144"/>
      <c r="D675" s="144"/>
      <c r="E675" s="144"/>
      <c r="F675" s="144"/>
      <c r="G675" s="42"/>
      <c r="H675" s="42"/>
      <c r="I675" s="42"/>
      <c r="J675" s="42"/>
      <c r="K675" s="42"/>
      <c r="L675" s="42"/>
      <c r="M675" s="42"/>
      <c r="N675" s="43">
        <f>SUM(G675*$D$8+H675*$D$5+I675*$D$9+J675*$D$6+K675*$D$11+L675*$D$10+M675*$D$7)</f>
        <v>0</v>
      </c>
      <c r="O675" s="97" t="e">
        <f>VLOOKUP(B675,#REF!,14,0)</f>
        <v>#REF!</v>
      </c>
      <c r="P675" s="106">
        <f>SUM((((I675+L675)/1100*0.35)+(J675+M675)/12*0.35)+(K675/70)*0.3)*100</f>
        <v>0</v>
      </c>
    </row>
    <row r="676" spans="1:16" ht="15" customHeight="1">
      <c r="A676" s="41">
        <f>RANK(N676,$N$18:$N$779)</f>
        <v>170</v>
      </c>
      <c r="B676" s="146"/>
      <c r="C676" s="144"/>
      <c r="D676" s="144"/>
      <c r="E676" s="144"/>
      <c r="F676" s="144"/>
      <c r="G676" s="42"/>
      <c r="H676" s="42"/>
      <c r="I676" s="42"/>
      <c r="J676" s="42"/>
      <c r="K676" s="42"/>
      <c r="L676" s="42"/>
      <c r="M676" s="42"/>
      <c r="N676" s="43">
        <f>SUM(G676*$D$8+H676*$D$5+I676*$D$9+J676*$D$6+K676*$D$11+L676*$D$10+M676*$D$7)</f>
        <v>0</v>
      </c>
      <c r="O676" s="97" t="e">
        <f>VLOOKUP(B676,#REF!,14,0)</f>
        <v>#REF!</v>
      </c>
      <c r="P676" s="106">
        <f>SUM((((I676+L676)/1100*0.35)+(J676+M676)/12*0.35)+(K676/70)*0.3)*100</f>
        <v>0</v>
      </c>
    </row>
    <row r="677" spans="1:16" ht="15" customHeight="1">
      <c r="A677" s="41">
        <f>RANK(N677,$N$18:$N$779)</f>
        <v>170</v>
      </c>
      <c r="B677" s="146"/>
      <c r="C677" s="144"/>
      <c r="D677" s="144"/>
      <c r="E677" s="144"/>
      <c r="F677" s="144"/>
      <c r="G677" s="42"/>
      <c r="H677" s="42"/>
      <c r="I677" s="42"/>
      <c r="J677" s="42"/>
      <c r="K677" s="42"/>
      <c r="L677" s="42"/>
      <c r="M677" s="42"/>
      <c r="N677" s="43">
        <f>SUM(G677*$D$8+H677*$D$5+I677*$D$9+J677*$D$6+K677*$D$11+L677*$D$10+M677*$D$7)</f>
        <v>0</v>
      </c>
      <c r="O677" s="97" t="e">
        <f>VLOOKUP(B677,#REF!,14,0)</f>
        <v>#REF!</v>
      </c>
      <c r="P677" s="106">
        <f>SUM((((I677+L677)/1100*0.35)+(J677+M677)/12*0.35)+(K677/70)*0.3)*100</f>
        <v>0</v>
      </c>
    </row>
    <row r="678" spans="1:16" ht="15" customHeight="1">
      <c r="A678" s="41">
        <f>RANK(N678,$N$18:$N$779)</f>
        <v>170</v>
      </c>
      <c r="B678" s="146"/>
      <c r="C678" s="144"/>
      <c r="D678" s="144"/>
      <c r="E678" s="144"/>
      <c r="F678" s="144"/>
      <c r="G678" s="42"/>
      <c r="H678" s="42"/>
      <c r="I678" s="42"/>
      <c r="J678" s="42"/>
      <c r="K678" s="42"/>
      <c r="L678" s="42"/>
      <c r="M678" s="42"/>
      <c r="N678" s="43">
        <f>SUM(G678*$D$8+H678*$D$5+I678*$D$9+J678*$D$6+K678*$D$11+L678*$D$10+M678*$D$7)</f>
        <v>0</v>
      </c>
      <c r="O678" s="97" t="e">
        <f>VLOOKUP(B678,#REF!,14,0)</f>
        <v>#REF!</v>
      </c>
      <c r="P678" s="106">
        <f>SUM((((I678+L678)/1100*0.35)+(J678+M678)/12*0.35)+(K678/70)*0.3)*100</f>
        <v>0</v>
      </c>
    </row>
    <row r="679" spans="1:16" ht="15" customHeight="1">
      <c r="A679" s="41">
        <f>RANK(N679,$N$18:$N$779)</f>
        <v>170</v>
      </c>
      <c r="B679" s="146"/>
      <c r="C679" s="144"/>
      <c r="D679" s="144"/>
      <c r="E679" s="144"/>
      <c r="F679" s="144"/>
      <c r="G679" s="42"/>
      <c r="H679" s="42"/>
      <c r="I679" s="42"/>
      <c r="J679" s="42"/>
      <c r="K679" s="42"/>
      <c r="L679" s="42"/>
      <c r="M679" s="42"/>
      <c r="N679" s="43">
        <f>SUM(G679*$D$8+H679*$D$5+I679*$D$9+J679*$D$6+K679*$D$11+L679*$D$10+M679*$D$7)</f>
        <v>0</v>
      </c>
      <c r="O679" s="97" t="e">
        <f>VLOOKUP(B679,#REF!,14,0)</f>
        <v>#REF!</v>
      </c>
      <c r="P679" s="106">
        <f>SUM((((I679+L679)/1100*0.35)+(J679+M679)/12*0.35)+(K679/70)*0.3)*100</f>
        <v>0</v>
      </c>
    </row>
    <row r="680" spans="1:16" ht="15" customHeight="1">
      <c r="A680" s="41">
        <f>RANK(N680,$N$18:$N$779)</f>
        <v>170</v>
      </c>
      <c r="B680" s="146"/>
      <c r="C680" s="144"/>
      <c r="D680" s="144"/>
      <c r="E680" s="144"/>
      <c r="F680" s="144"/>
      <c r="G680" s="42"/>
      <c r="H680" s="42"/>
      <c r="I680" s="42"/>
      <c r="J680" s="42"/>
      <c r="K680" s="42"/>
      <c r="L680" s="42"/>
      <c r="M680" s="42"/>
      <c r="N680" s="43">
        <f>SUM(G680*$D$8+H680*$D$5+I680*$D$9+J680*$D$6+K680*$D$11+L680*$D$10+M680*$D$7)</f>
        <v>0</v>
      </c>
      <c r="O680" s="97" t="e">
        <f>VLOOKUP(B680,#REF!,14,0)</f>
        <v>#REF!</v>
      </c>
      <c r="P680" s="106">
        <f>SUM((((I680+L680)/1100*0.35)+(J680+M680)/12*0.35)+(K680/70)*0.3)*100</f>
        <v>0</v>
      </c>
    </row>
    <row r="681" spans="1:16" ht="15" customHeight="1">
      <c r="A681" s="41">
        <f>RANK(N681,$N$18:$N$779)</f>
        <v>170</v>
      </c>
      <c r="B681" s="143"/>
      <c r="C681" s="144"/>
      <c r="D681" s="144"/>
      <c r="E681" s="144"/>
      <c r="F681" s="144"/>
      <c r="G681" s="42"/>
      <c r="H681" s="42"/>
      <c r="I681" s="42"/>
      <c r="J681" s="42"/>
      <c r="K681" s="42"/>
      <c r="L681" s="42"/>
      <c r="M681" s="42"/>
      <c r="N681" s="43">
        <f>SUM(G681*$D$8+H681*$D$5+I681*$D$9+J681*$D$6+K681*$D$11+L681*$D$10+M681*$D$7)</f>
        <v>0</v>
      </c>
      <c r="O681" s="97" t="e">
        <f>VLOOKUP(B681,#REF!,14,0)</f>
        <v>#REF!</v>
      </c>
      <c r="P681" s="106">
        <f>SUM((((I681+L681)/1100*0.35)+(J681+M681)/12*0.35)+(K681/70)*0.3)*100</f>
        <v>0</v>
      </c>
    </row>
    <row r="682" spans="1:16" ht="15" customHeight="1">
      <c r="A682" s="41">
        <f>RANK(N682,$N$18:$N$779)</f>
        <v>170</v>
      </c>
      <c r="B682" s="143"/>
      <c r="C682" s="144"/>
      <c r="D682" s="144"/>
      <c r="E682" s="144"/>
      <c r="F682" s="144"/>
      <c r="G682" s="42"/>
      <c r="H682" s="42"/>
      <c r="I682" s="42"/>
      <c r="J682" s="42"/>
      <c r="K682" s="42"/>
      <c r="L682" s="42"/>
      <c r="M682" s="42"/>
      <c r="N682" s="43">
        <f>SUM(G682*$D$8+H682*$D$5+I682*$D$9+J682*$D$6+K682*$D$11+L682*$D$10+M682*$D$7)</f>
        <v>0</v>
      </c>
      <c r="O682" s="97" t="e">
        <f>VLOOKUP(B682,#REF!,14,0)</f>
        <v>#REF!</v>
      </c>
      <c r="P682" s="106">
        <f>SUM((((I682+L682)/1100*0.35)+(J682+M682)/12*0.35)+(K682/70)*0.3)*100</f>
        <v>0</v>
      </c>
    </row>
    <row r="683" spans="1:16" ht="15" customHeight="1">
      <c r="A683" s="41">
        <f>RANK(N683,$N$18:$N$779)</f>
        <v>170</v>
      </c>
      <c r="B683" s="146"/>
      <c r="C683" s="144"/>
      <c r="D683" s="144"/>
      <c r="E683" s="144"/>
      <c r="F683" s="144"/>
      <c r="G683" s="42"/>
      <c r="H683" s="42"/>
      <c r="I683" s="42"/>
      <c r="J683" s="42"/>
      <c r="K683" s="42"/>
      <c r="L683" s="42"/>
      <c r="M683" s="42"/>
      <c r="N683" s="43">
        <f>SUM(G683*$D$8+H683*$D$5+I683*$D$9+J683*$D$6+K683*$D$11+L683*$D$10+M683*$D$7)</f>
        <v>0</v>
      </c>
      <c r="O683" s="97" t="e">
        <f>VLOOKUP(B683,#REF!,14,0)</f>
        <v>#REF!</v>
      </c>
      <c r="P683" s="106">
        <f>SUM((((I683+L683)/1100*0.35)+(J683+M683)/12*0.35)+(K683/70)*0.3)*100</f>
        <v>0</v>
      </c>
    </row>
    <row r="684" spans="1:16" ht="15" customHeight="1">
      <c r="A684" s="41">
        <f>RANK(N684,$N$18:$N$779)</f>
        <v>170</v>
      </c>
      <c r="B684" s="146"/>
      <c r="C684" s="144"/>
      <c r="D684" s="144"/>
      <c r="E684" s="144"/>
      <c r="F684" s="144"/>
      <c r="G684" s="42"/>
      <c r="H684" s="42"/>
      <c r="I684" s="42"/>
      <c r="J684" s="42"/>
      <c r="K684" s="42"/>
      <c r="L684" s="42"/>
      <c r="M684" s="42"/>
      <c r="N684" s="43">
        <f>SUM(G684*$D$8+H684*$D$5+I684*$D$9+J684*$D$6+K684*$D$11+L684*$D$10+M684*$D$7)</f>
        <v>0</v>
      </c>
      <c r="O684" s="97" t="e">
        <f>VLOOKUP(B684,#REF!,14,0)</f>
        <v>#REF!</v>
      </c>
      <c r="P684" s="106">
        <f>SUM((((I684+L684)/1100*0.35)+(J684+M684)/12*0.35)+(K684/70)*0.3)*100</f>
        <v>0</v>
      </c>
    </row>
    <row r="685" spans="1:16" ht="15" customHeight="1">
      <c r="A685" s="41">
        <f>RANK(N685,$N$18:$N$779)</f>
        <v>170</v>
      </c>
      <c r="B685" s="146"/>
      <c r="C685" s="144"/>
      <c r="D685" s="144"/>
      <c r="E685" s="144"/>
      <c r="F685" s="144"/>
      <c r="G685" s="42"/>
      <c r="H685" s="42"/>
      <c r="I685" s="42"/>
      <c r="J685" s="42"/>
      <c r="K685" s="42"/>
      <c r="L685" s="42"/>
      <c r="M685" s="42"/>
      <c r="N685" s="43">
        <f>SUM(G685*$D$8+H685*$D$5+I685*$D$9+J685*$D$6+K685*$D$11+L685*$D$10+M685*$D$7)</f>
        <v>0</v>
      </c>
      <c r="O685" s="97" t="e">
        <f>VLOOKUP(B685,#REF!,14,0)</f>
        <v>#REF!</v>
      </c>
      <c r="P685" s="106">
        <f>SUM((((I685+L685)/1100*0.35)+(J685+M685)/12*0.35)+(K685/70)*0.3)*100</f>
        <v>0</v>
      </c>
    </row>
    <row r="686" spans="1:16" ht="15" customHeight="1">
      <c r="A686" s="41">
        <f>RANK(N686,$N$18:$N$779)</f>
        <v>170</v>
      </c>
      <c r="B686" s="146"/>
      <c r="C686" s="144"/>
      <c r="D686" s="144"/>
      <c r="E686" s="144"/>
      <c r="F686" s="144"/>
      <c r="G686" s="42"/>
      <c r="H686" s="42"/>
      <c r="I686" s="42"/>
      <c r="J686" s="42"/>
      <c r="K686" s="42"/>
      <c r="L686" s="42"/>
      <c r="M686" s="42"/>
      <c r="N686" s="43">
        <f>SUM(G686*$D$8+H686*$D$5+I686*$D$9+J686*$D$6+K686*$D$11+L686*$D$10+M686*$D$7)</f>
        <v>0</v>
      </c>
      <c r="O686" s="97" t="e">
        <f>VLOOKUP(B686,#REF!,14,0)</f>
        <v>#REF!</v>
      </c>
      <c r="P686" s="106">
        <f>SUM((((I686+L686)/1100*0.35)+(J686+M686)/12*0.35)+(K686/70)*0.3)*100</f>
        <v>0</v>
      </c>
    </row>
    <row r="687" spans="1:16" ht="15" customHeight="1">
      <c r="A687" s="41">
        <f>RANK(N687,$N$18:$N$779)</f>
        <v>170</v>
      </c>
      <c r="B687" s="146"/>
      <c r="C687" s="144"/>
      <c r="D687" s="144"/>
      <c r="E687" s="144"/>
      <c r="F687" s="144"/>
      <c r="G687" s="42"/>
      <c r="H687" s="42"/>
      <c r="I687" s="42"/>
      <c r="J687" s="42"/>
      <c r="K687" s="42"/>
      <c r="L687" s="42"/>
      <c r="M687" s="42"/>
      <c r="N687" s="43">
        <f>SUM(G687*$D$8+H687*$D$5+I687*$D$9+J687*$D$6+K687*$D$11+L687*$D$10+M687*$D$7)</f>
        <v>0</v>
      </c>
      <c r="O687" s="97" t="e">
        <f>VLOOKUP(B687,#REF!,14,0)</f>
        <v>#REF!</v>
      </c>
      <c r="P687" s="106">
        <f>SUM((((I687+L687)/1100*0.35)+(J687+M687)/12*0.35)+(K687/70)*0.3)*100</f>
        <v>0</v>
      </c>
    </row>
    <row r="688" spans="1:16" ht="15" customHeight="1">
      <c r="A688" s="41">
        <f>RANK(N688,$N$18:$N$779)</f>
        <v>170</v>
      </c>
      <c r="B688" s="146"/>
      <c r="C688" s="144"/>
      <c r="D688" s="144"/>
      <c r="E688" s="144"/>
      <c r="F688" s="144"/>
      <c r="G688" s="42"/>
      <c r="H688" s="42"/>
      <c r="I688" s="42"/>
      <c r="J688" s="42"/>
      <c r="K688" s="42"/>
      <c r="L688" s="42"/>
      <c r="M688" s="42"/>
      <c r="N688" s="43">
        <f>SUM(G688*$D$8+H688*$D$5+I688*$D$9+J688*$D$6+K688*$D$11+L688*$D$10+M688*$D$7)</f>
        <v>0</v>
      </c>
      <c r="O688" s="97" t="e">
        <f>VLOOKUP(B688,#REF!,14,0)</f>
        <v>#REF!</v>
      </c>
      <c r="P688" s="106">
        <f>SUM((((I688+L688)/1100*0.35)+(J688+M688)/12*0.35)+(K688/70)*0.3)*100</f>
        <v>0</v>
      </c>
    </row>
    <row r="689" spans="1:16" ht="15" customHeight="1">
      <c r="A689" s="41">
        <f>RANK(N689,$N$18:$N$779)</f>
        <v>170</v>
      </c>
      <c r="B689" s="146"/>
      <c r="C689" s="144"/>
      <c r="D689" s="144"/>
      <c r="E689" s="144"/>
      <c r="F689" s="144"/>
      <c r="G689" s="42"/>
      <c r="H689" s="42"/>
      <c r="I689" s="42"/>
      <c r="J689" s="42"/>
      <c r="K689" s="42"/>
      <c r="L689" s="42"/>
      <c r="M689" s="42"/>
      <c r="N689" s="43">
        <f>SUM(G689*$D$8+H689*$D$5+I689*$D$9+J689*$D$6+K689*$D$11+L689*$D$10+M689*$D$7)</f>
        <v>0</v>
      </c>
      <c r="O689" s="97" t="e">
        <f>VLOOKUP(B689,#REF!,14,0)</f>
        <v>#REF!</v>
      </c>
      <c r="P689" s="106">
        <f>SUM((((I689+L689)/1100*0.35)+(J689+M689)/12*0.35)+(K689/70)*0.3)*100</f>
        <v>0</v>
      </c>
    </row>
    <row r="690" spans="1:16" ht="15" customHeight="1">
      <c r="A690" s="41">
        <f>RANK(N690,$N$18:$N$779)</f>
        <v>170</v>
      </c>
      <c r="B690" s="146"/>
      <c r="C690" s="144"/>
      <c r="D690" s="144"/>
      <c r="E690" s="144"/>
      <c r="F690" s="144"/>
      <c r="G690" s="42"/>
      <c r="H690" s="42"/>
      <c r="I690" s="42"/>
      <c r="J690" s="42"/>
      <c r="K690" s="42"/>
      <c r="L690" s="42"/>
      <c r="M690" s="42"/>
      <c r="N690" s="43">
        <f>SUM(G690*$D$8+H690*$D$5+I690*$D$9+J690*$D$6+K690*$D$11+L690*$D$10+M690*$D$7)</f>
        <v>0</v>
      </c>
      <c r="O690" s="97" t="e">
        <f>VLOOKUP(B690,#REF!,14,0)</f>
        <v>#REF!</v>
      </c>
      <c r="P690" s="106">
        <f>SUM((((I690+L690)/1100*0.35)+(J690+M690)/12*0.35)+(K690/70)*0.3)*100</f>
        <v>0</v>
      </c>
    </row>
    <row r="691" spans="1:16" ht="15" customHeight="1">
      <c r="A691" s="41">
        <f>RANK(N691,$N$18:$N$779)</f>
        <v>170</v>
      </c>
      <c r="B691" s="146"/>
      <c r="C691" s="144"/>
      <c r="D691" s="144"/>
      <c r="E691" s="144"/>
      <c r="F691" s="144"/>
      <c r="G691" s="42"/>
      <c r="H691" s="42"/>
      <c r="I691" s="42"/>
      <c r="J691" s="42"/>
      <c r="K691" s="42"/>
      <c r="L691" s="42"/>
      <c r="M691" s="42"/>
      <c r="N691" s="43">
        <f>SUM(G691*$D$8+H691*$D$5+I691*$D$9+J691*$D$6+K691*$D$11+L691*$D$10+M691*$D$7)</f>
        <v>0</v>
      </c>
      <c r="O691" s="97" t="e">
        <f>VLOOKUP(B691,#REF!,14,0)</f>
        <v>#REF!</v>
      </c>
      <c r="P691" s="106">
        <f>SUM((((I691+L691)/1100*0.35)+(J691+M691)/12*0.35)+(K691/70)*0.3)*100</f>
        <v>0</v>
      </c>
    </row>
    <row r="692" spans="1:16" ht="15" customHeight="1">
      <c r="A692" s="41">
        <f>RANK(N692,$N$18:$N$779)</f>
        <v>170</v>
      </c>
      <c r="B692" s="146"/>
      <c r="C692" s="144"/>
      <c r="D692" s="144"/>
      <c r="E692" s="144"/>
      <c r="F692" s="144"/>
      <c r="G692" s="42"/>
      <c r="H692" s="42"/>
      <c r="I692" s="42"/>
      <c r="J692" s="42"/>
      <c r="K692" s="42"/>
      <c r="L692" s="42"/>
      <c r="M692" s="42"/>
      <c r="N692" s="43">
        <f>SUM(G692*$D$8+H692*$D$5+I692*$D$9+J692*$D$6+K692*$D$11+L692*$D$10+M692*$D$7)</f>
        <v>0</v>
      </c>
      <c r="O692" s="97" t="e">
        <f>VLOOKUP(B692,#REF!,14,0)</f>
        <v>#REF!</v>
      </c>
      <c r="P692" s="106">
        <f>SUM((((I692+L692)/1100*0.35)+(J692+M692)/12*0.35)+(K692/70)*0.3)*100</f>
        <v>0</v>
      </c>
    </row>
    <row r="693" spans="1:16" ht="15" customHeight="1">
      <c r="A693" s="41">
        <f>RANK(N693,$N$18:$N$779)</f>
        <v>170</v>
      </c>
      <c r="B693" s="143"/>
      <c r="C693" s="144"/>
      <c r="D693" s="144"/>
      <c r="E693" s="144"/>
      <c r="F693" s="144"/>
      <c r="G693" s="42"/>
      <c r="H693" s="42"/>
      <c r="I693" s="42"/>
      <c r="J693" s="42"/>
      <c r="K693" s="42"/>
      <c r="L693" s="42"/>
      <c r="M693" s="42"/>
      <c r="N693" s="43">
        <f>SUM(G693*$D$8+H693*$D$5+I693*$D$9+J693*$D$6+K693*$D$11+L693*$D$10+M693*$D$7)</f>
        <v>0</v>
      </c>
      <c r="O693" s="97" t="e">
        <f>VLOOKUP(B693,#REF!,14,0)</f>
        <v>#REF!</v>
      </c>
      <c r="P693" s="106">
        <f>SUM((((I693+L693)/1100*0.35)+(J693+M693)/12*0.35)+(K693/70)*0.3)*100</f>
        <v>0</v>
      </c>
    </row>
    <row r="694" spans="1:16" ht="15" customHeight="1">
      <c r="A694" s="41">
        <f>RANK(N694,$N$18:$N$779)</f>
        <v>170</v>
      </c>
      <c r="B694" s="146"/>
      <c r="C694" s="144"/>
      <c r="D694" s="144"/>
      <c r="E694" s="144"/>
      <c r="F694" s="144"/>
      <c r="G694" s="42"/>
      <c r="H694" s="42"/>
      <c r="I694" s="42"/>
      <c r="J694" s="42"/>
      <c r="K694" s="42"/>
      <c r="L694" s="42"/>
      <c r="M694" s="42"/>
      <c r="N694" s="43">
        <f>SUM(G694*$D$8+H694*$D$5+I694*$D$9+J694*$D$6+K694*$D$11+L694*$D$10+M694*$D$7)</f>
        <v>0</v>
      </c>
      <c r="O694" s="97" t="e">
        <f>VLOOKUP(B694,#REF!,14,0)</f>
        <v>#REF!</v>
      </c>
      <c r="P694" s="106">
        <f>SUM((((I694+L694)/1100*0.35)+(J694+M694)/12*0.35)+(K694/70)*0.3)*100</f>
        <v>0</v>
      </c>
    </row>
    <row r="695" spans="1:16" ht="15" customHeight="1">
      <c r="A695" s="41">
        <f>RANK(N695,$N$18:$N$779)</f>
        <v>170</v>
      </c>
      <c r="B695" s="146"/>
      <c r="C695" s="144"/>
      <c r="D695" s="144"/>
      <c r="E695" s="144"/>
      <c r="F695" s="144"/>
      <c r="G695" s="42"/>
      <c r="H695" s="42"/>
      <c r="I695" s="42"/>
      <c r="J695" s="42"/>
      <c r="K695" s="42"/>
      <c r="L695" s="42"/>
      <c r="M695" s="42"/>
      <c r="N695" s="43">
        <f>SUM(G695*$D$8+H695*$D$5+I695*$D$9+J695*$D$6+K695*$D$11+L695*$D$10+M695*$D$7)</f>
        <v>0</v>
      </c>
      <c r="O695" s="97" t="e">
        <f>VLOOKUP(B695,#REF!,14,0)</f>
        <v>#REF!</v>
      </c>
      <c r="P695" s="106">
        <f>SUM((((I695+L695)/1100*0.35)+(J695+M695)/12*0.35)+(K695/70)*0.3)*100</f>
        <v>0</v>
      </c>
    </row>
    <row r="696" spans="1:16" ht="15" customHeight="1">
      <c r="A696" s="41">
        <f>RANK(N696,$N$18:$N$779)</f>
        <v>170</v>
      </c>
      <c r="B696" s="146"/>
      <c r="C696" s="144"/>
      <c r="D696" s="144"/>
      <c r="E696" s="144"/>
      <c r="F696" s="144"/>
      <c r="G696" s="42"/>
      <c r="H696" s="42"/>
      <c r="I696" s="42"/>
      <c r="J696" s="42"/>
      <c r="K696" s="42"/>
      <c r="L696" s="42"/>
      <c r="M696" s="42"/>
      <c r="N696" s="43">
        <f>SUM(G696*$D$8+H696*$D$5+I696*$D$9+J696*$D$6+K696*$D$11+L696*$D$10+M696*$D$7)</f>
        <v>0</v>
      </c>
      <c r="O696" s="97" t="e">
        <f>VLOOKUP(B696,#REF!,14,0)</f>
        <v>#REF!</v>
      </c>
      <c r="P696" s="106">
        <f>SUM((((I696+L696)/1100*0.35)+(J696+M696)/12*0.35)+(K696/70)*0.3)*100</f>
        <v>0</v>
      </c>
    </row>
    <row r="697" spans="1:16" ht="15" customHeight="1">
      <c r="A697" s="41">
        <f>RANK(N697,$N$18:$N$779)</f>
        <v>170</v>
      </c>
      <c r="B697" s="146"/>
      <c r="C697" s="144"/>
      <c r="D697" s="144"/>
      <c r="E697" s="144"/>
      <c r="F697" s="144"/>
      <c r="G697" s="42"/>
      <c r="H697" s="42"/>
      <c r="I697" s="42"/>
      <c r="J697" s="42"/>
      <c r="K697" s="42"/>
      <c r="L697" s="42"/>
      <c r="M697" s="42"/>
      <c r="N697" s="43">
        <f>SUM(G697*$D$8+H697*$D$5+I697*$D$9+J697*$D$6+K697*$D$11+L697*$D$10+M697*$D$7)</f>
        <v>0</v>
      </c>
      <c r="O697" s="97" t="e">
        <f>VLOOKUP(B697,#REF!,14,0)</f>
        <v>#REF!</v>
      </c>
      <c r="P697" s="106">
        <f>SUM((((I697+L697)/1100*0.35)+(J697+M697)/12*0.35)+(K697/70)*0.3)*100</f>
        <v>0</v>
      </c>
    </row>
    <row r="698" spans="1:16" ht="15" customHeight="1">
      <c r="A698" s="41">
        <f>RANK(N698,$N$18:$N$779)</f>
        <v>170</v>
      </c>
      <c r="B698" s="146"/>
      <c r="C698" s="144"/>
      <c r="D698" s="144"/>
      <c r="E698" s="144"/>
      <c r="F698" s="144"/>
      <c r="G698" s="42"/>
      <c r="H698" s="42"/>
      <c r="I698" s="42"/>
      <c r="J698" s="42"/>
      <c r="K698" s="42"/>
      <c r="L698" s="42"/>
      <c r="M698" s="42"/>
      <c r="N698" s="43">
        <f>SUM(G698*$D$8+H698*$D$5+I698*$D$9+J698*$D$6+K698*$D$11+L698*$D$10+M698*$D$7)</f>
        <v>0</v>
      </c>
      <c r="O698" s="97" t="e">
        <f>VLOOKUP(B698,#REF!,14,0)</f>
        <v>#REF!</v>
      </c>
      <c r="P698" s="106">
        <f>SUM((((I698+L698)/1100*0.35)+(J698+M698)/12*0.35)+(K698/70)*0.3)*100</f>
        <v>0</v>
      </c>
    </row>
    <row r="699" spans="1:16" ht="15" customHeight="1">
      <c r="A699" s="41">
        <f>RANK(N699,$N$18:$N$779)</f>
        <v>170</v>
      </c>
      <c r="B699" s="144"/>
      <c r="C699" s="144"/>
      <c r="D699" s="144"/>
      <c r="E699" s="144"/>
      <c r="F699" s="144"/>
      <c r="G699" s="42"/>
      <c r="H699" s="42"/>
      <c r="I699" s="42"/>
      <c r="J699" s="42"/>
      <c r="K699" s="42"/>
      <c r="L699" s="42"/>
      <c r="M699" s="42"/>
      <c r="N699" s="43">
        <f>SUM(G699*$D$8+H699*$D$5+I699*$D$9+J699*$D$6+K699*$D$11+L699*$D$10+M699*$D$7)</f>
        <v>0</v>
      </c>
      <c r="O699" s="97" t="e">
        <f>VLOOKUP(B699,#REF!,14,0)</f>
        <v>#REF!</v>
      </c>
      <c r="P699" s="106">
        <f>SUM((((I699+L699)/1100*0.35)+(J699+M699)/12*0.35)+(K699/70)*0.3)*100</f>
        <v>0</v>
      </c>
    </row>
    <row r="700" spans="1:16" ht="15" customHeight="1">
      <c r="A700" s="41">
        <f>RANK(N700,$N$18:$N$779)</f>
        <v>170</v>
      </c>
      <c r="B700" s="146"/>
      <c r="C700" s="144"/>
      <c r="D700" s="144"/>
      <c r="E700" s="144"/>
      <c r="F700" s="144"/>
      <c r="G700" s="42"/>
      <c r="H700" s="42"/>
      <c r="I700" s="42"/>
      <c r="J700" s="42"/>
      <c r="K700" s="42"/>
      <c r="L700" s="42"/>
      <c r="M700" s="42"/>
      <c r="N700" s="43">
        <f>SUM(G700*$D$8+H700*$D$5+I700*$D$9+J700*$D$6+K700*$D$11+L700*$D$10+M700*$D$7)</f>
        <v>0</v>
      </c>
      <c r="O700" s="97" t="e">
        <f>VLOOKUP(B700,#REF!,14,0)</f>
        <v>#REF!</v>
      </c>
      <c r="P700" s="106">
        <f>SUM((((I700+L700)/1100*0.35)+(J700+M700)/12*0.35)+(K700/70)*0.3)*100</f>
        <v>0</v>
      </c>
    </row>
    <row r="701" spans="1:16" ht="15" customHeight="1">
      <c r="A701" s="41">
        <f>RANK(N701,$N$18:$N$779)</f>
        <v>170</v>
      </c>
      <c r="B701" s="146"/>
      <c r="C701" s="144"/>
      <c r="D701" s="144"/>
      <c r="E701" s="144"/>
      <c r="F701" s="144"/>
      <c r="G701" s="42"/>
      <c r="H701" s="42"/>
      <c r="I701" s="42"/>
      <c r="J701" s="42"/>
      <c r="K701" s="42"/>
      <c r="L701" s="42"/>
      <c r="M701" s="42"/>
      <c r="N701" s="43">
        <f>SUM(G701*$D$8+H701*$D$5+I701*$D$9+J701*$D$6+K701*$D$11+L701*$D$10+M701*$D$7)</f>
        <v>0</v>
      </c>
      <c r="O701" s="97" t="e">
        <f>VLOOKUP(B701,#REF!,14,0)</f>
        <v>#REF!</v>
      </c>
      <c r="P701" s="106">
        <f>SUM((((I701+L701)/1100*0.35)+(J701+M701)/12*0.35)+(K701/70)*0.3)*100</f>
        <v>0</v>
      </c>
    </row>
    <row r="702" spans="1:16" ht="15" customHeight="1">
      <c r="A702" s="41">
        <f>RANK(N702,$N$18:$N$779)</f>
        <v>170</v>
      </c>
      <c r="B702" s="146"/>
      <c r="C702" s="144"/>
      <c r="D702" s="144"/>
      <c r="E702" s="144"/>
      <c r="F702" s="144"/>
      <c r="G702" s="42"/>
      <c r="H702" s="42"/>
      <c r="I702" s="42"/>
      <c r="J702" s="42"/>
      <c r="K702" s="42"/>
      <c r="L702" s="42"/>
      <c r="M702" s="42"/>
      <c r="N702" s="43">
        <f>SUM(G702*$D$8+H702*$D$5+I702*$D$9+J702*$D$6+K702*$D$11+L702*$D$10+M702*$D$7)</f>
        <v>0</v>
      </c>
      <c r="O702" s="97" t="e">
        <f>VLOOKUP(B702,#REF!,14,0)</f>
        <v>#REF!</v>
      </c>
      <c r="P702" s="106">
        <f>SUM((((I702+L702)/1100*0.35)+(J702+M702)/12*0.35)+(K702/70)*0.3)*100</f>
        <v>0</v>
      </c>
    </row>
    <row r="703" spans="1:16" ht="15" customHeight="1">
      <c r="A703" s="41">
        <f>RANK(N703,$N$18:$N$779)</f>
        <v>170</v>
      </c>
      <c r="B703" s="146"/>
      <c r="C703" s="144"/>
      <c r="D703" s="144"/>
      <c r="E703" s="144"/>
      <c r="F703" s="144"/>
      <c r="G703" s="42"/>
      <c r="H703" s="42"/>
      <c r="I703" s="42"/>
      <c r="J703" s="42"/>
      <c r="K703" s="42"/>
      <c r="L703" s="42"/>
      <c r="M703" s="42"/>
      <c r="N703" s="43">
        <f>SUM(G703*$D$8+H703*$D$5+I703*$D$9+J703*$D$6+K703*$D$11+L703*$D$10+M703*$D$7)</f>
        <v>0</v>
      </c>
      <c r="O703" s="97" t="e">
        <f>VLOOKUP(B703,#REF!,14,0)</f>
        <v>#REF!</v>
      </c>
      <c r="P703" s="106">
        <f>SUM((((I703+L703)/1100*0.35)+(J703+M703)/12*0.35)+(K703/70)*0.3)*100</f>
        <v>0</v>
      </c>
    </row>
    <row r="704" spans="1:16" ht="15" customHeight="1">
      <c r="A704" s="41">
        <f>RANK(N704,$N$18:$N$779)</f>
        <v>170</v>
      </c>
      <c r="B704" s="143"/>
      <c r="C704" s="144"/>
      <c r="D704" s="144"/>
      <c r="E704" s="144"/>
      <c r="F704" s="144"/>
      <c r="G704" s="42"/>
      <c r="H704" s="42"/>
      <c r="I704" s="42"/>
      <c r="J704" s="42"/>
      <c r="K704" s="42"/>
      <c r="L704" s="42"/>
      <c r="M704" s="42"/>
      <c r="N704" s="43">
        <f>SUM(G704*$D$8+H704*$D$5+I704*$D$9+J704*$D$6+K704*$D$11+L704*$D$10+M704*$D$7)</f>
        <v>0</v>
      </c>
      <c r="O704" s="97" t="e">
        <f>VLOOKUP(B704,#REF!,14,0)</f>
        <v>#REF!</v>
      </c>
      <c r="P704" s="106">
        <f>SUM((((I704+L704)/1100*0.35)+(J704+M704)/12*0.35)+(K704/70)*0.3)*100</f>
        <v>0</v>
      </c>
    </row>
    <row r="705" spans="1:16" ht="15" customHeight="1">
      <c r="A705" s="41">
        <f>RANK(N705,$N$18:$N$779)</f>
        <v>170</v>
      </c>
      <c r="B705" s="143"/>
      <c r="C705" s="144"/>
      <c r="D705" s="144"/>
      <c r="E705" s="144"/>
      <c r="F705" s="144"/>
      <c r="G705" s="42"/>
      <c r="H705" s="42"/>
      <c r="I705" s="42"/>
      <c r="J705" s="42"/>
      <c r="K705" s="42"/>
      <c r="L705" s="42"/>
      <c r="M705" s="42"/>
      <c r="N705" s="43">
        <f>SUM(G705*$D$8+H705*$D$5+I705*$D$9+J705*$D$6+K705*$D$11+L705*$D$10+M705*$D$7)</f>
        <v>0</v>
      </c>
      <c r="O705" s="97" t="e">
        <f>VLOOKUP(B705,#REF!,14,0)</f>
        <v>#REF!</v>
      </c>
      <c r="P705" s="106">
        <f>SUM((((I705+L705)/1100*0.35)+(J705+M705)/12*0.35)+(K705/70)*0.3)*100</f>
        <v>0</v>
      </c>
    </row>
    <row r="706" spans="1:16" ht="15" customHeight="1">
      <c r="A706" s="41">
        <f>RANK(N706,$N$18:$N$779)</f>
        <v>170</v>
      </c>
      <c r="B706" s="143"/>
      <c r="C706" s="144"/>
      <c r="D706" s="144"/>
      <c r="E706" s="144"/>
      <c r="F706" s="144"/>
      <c r="G706" s="42"/>
      <c r="H706" s="42"/>
      <c r="I706" s="42"/>
      <c r="J706" s="42"/>
      <c r="K706" s="42"/>
      <c r="L706" s="42"/>
      <c r="M706" s="42"/>
      <c r="N706" s="43">
        <f>SUM(G706*$D$8+H706*$D$5+I706*$D$9+J706*$D$6+K706*$D$11+L706*$D$10+M706*$D$7)</f>
        <v>0</v>
      </c>
      <c r="O706" s="97" t="e">
        <f>VLOOKUP(B706,#REF!,14,0)</f>
        <v>#REF!</v>
      </c>
      <c r="P706" s="106">
        <f>SUM((((I706+L706)/1100*0.35)+(J706+M706)/12*0.35)+(K706/70)*0.3)*100</f>
        <v>0</v>
      </c>
    </row>
    <row r="707" spans="1:16" ht="15" customHeight="1">
      <c r="A707" s="41">
        <f>RANK(N707,$N$18:$N$779)</f>
        <v>170</v>
      </c>
      <c r="B707" s="146"/>
      <c r="C707" s="144"/>
      <c r="D707" s="144"/>
      <c r="E707" s="144"/>
      <c r="F707" s="144"/>
      <c r="G707" s="42"/>
      <c r="H707" s="42"/>
      <c r="I707" s="42"/>
      <c r="J707" s="42"/>
      <c r="K707" s="42"/>
      <c r="L707" s="42"/>
      <c r="M707" s="42"/>
      <c r="N707" s="43">
        <f>SUM(G707*$D$8+H707*$D$5+I707*$D$9+J707*$D$6+K707*$D$11+L707*$D$10+M707*$D$7)</f>
        <v>0</v>
      </c>
      <c r="O707" s="97" t="e">
        <f>VLOOKUP(B707,#REF!,14,0)</f>
        <v>#REF!</v>
      </c>
      <c r="P707" s="106">
        <f>SUM((((I707+L707)/1100*0.35)+(J707+M707)/12*0.35)+(K707/70)*0.3)*100</f>
        <v>0</v>
      </c>
    </row>
    <row r="708" spans="1:16" ht="15" customHeight="1">
      <c r="A708" s="41">
        <f>RANK(N708,$N$18:$N$779)</f>
        <v>170</v>
      </c>
      <c r="B708" s="146"/>
      <c r="C708" s="144"/>
      <c r="D708" s="144"/>
      <c r="E708" s="144"/>
      <c r="F708" s="144"/>
      <c r="G708" s="42"/>
      <c r="H708" s="42"/>
      <c r="I708" s="42"/>
      <c r="J708" s="42"/>
      <c r="K708" s="42"/>
      <c r="L708" s="42"/>
      <c r="M708" s="42"/>
      <c r="N708" s="43">
        <f>SUM(G708*$D$8+H708*$D$5+I708*$D$9+J708*$D$6+K708*$D$11+L708*$D$10+M708*$D$7)</f>
        <v>0</v>
      </c>
      <c r="O708" s="97" t="e">
        <f>VLOOKUP(B708,#REF!,14,0)</f>
        <v>#REF!</v>
      </c>
      <c r="P708" s="106">
        <f>SUM((((I708+L708)/1100*0.35)+(J708+M708)/12*0.35)+(K708/70)*0.3)*100</f>
        <v>0</v>
      </c>
    </row>
    <row r="709" spans="1:16" ht="15" customHeight="1">
      <c r="A709" s="41">
        <f>RANK(N709,$N$18:$N$779)</f>
        <v>170</v>
      </c>
      <c r="B709" s="146"/>
      <c r="C709" s="144"/>
      <c r="D709" s="144"/>
      <c r="E709" s="144"/>
      <c r="F709" s="144"/>
      <c r="G709" s="42"/>
      <c r="H709" s="42"/>
      <c r="I709" s="42"/>
      <c r="J709" s="42"/>
      <c r="K709" s="42"/>
      <c r="L709" s="42"/>
      <c r="M709" s="42"/>
      <c r="N709" s="43">
        <f>SUM(G709*$D$8+H709*$D$5+I709*$D$9+J709*$D$6+K709*$D$11+L709*$D$10+M709*$D$7)</f>
        <v>0</v>
      </c>
      <c r="O709" s="97" t="e">
        <f>VLOOKUP(B709,#REF!,14,0)</f>
        <v>#REF!</v>
      </c>
      <c r="P709" s="106">
        <f>SUM((((I709+L709)/1100*0.35)+(J709+M709)/12*0.35)+(K709/70)*0.3)*100</f>
        <v>0</v>
      </c>
    </row>
    <row r="710" spans="1:16" ht="15" customHeight="1">
      <c r="A710" s="41">
        <f>RANK(N710,$N$18:$N$779)</f>
        <v>170</v>
      </c>
      <c r="B710" s="146"/>
      <c r="C710" s="144"/>
      <c r="D710" s="144"/>
      <c r="E710" s="144"/>
      <c r="F710" s="144"/>
      <c r="G710" s="42"/>
      <c r="H710" s="42"/>
      <c r="I710" s="42"/>
      <c r="J710" s="42"/>
      <c r="K710" s="42"/>
      <c r="L710" s="42"/>
      <c r="M710" s="42"/>
      <c r="N710" s="43">
        <f>SUM(G710*$D$8+H710*$D$5+I710*$D$9+J710*$D$6+K710*$D$11+L710*$D$10+M710*$D$7)</f>
        <v>0</v>
      </c>
      <c r="O710" s="97" t="e">
        <f>VLOOKUP(B710,#REF!,14,0)</f>
        <v>#REF!</v>
      </c>
      <c r="P710" s="106">
        <f>SUM((((I710+L710)/1100*0.35)+(J710+M710)/12*0.35)+(K710/70)*0.3)*100</f>
        <v>0</v>
      </c>
    </row>
    <row r="711" spans="1:16" ht="15" customHeight="1">
      <c r="A711" s="41">
        <f>RANK(N711,$N$18:$N$779)</f>
        <v>170</v>
      </c>
      <c r="B711" s="146"/>
      <c r="C711" s="144"/>
      <c r="D711" s="144"/>
      <c r="E711" s="144"/>
      <c r="F711" s="144"/>
      <c r="G711" s="42"/>
      <c r="H711" s="42"/>
      <c r="I711" s="42"/>
      <c r="J711" s="42"/>
      <c r="K711" s="42"/>
      <c r="L711" s="42"/>
      <c r="M711" s="42"/>
      <c r="N711" s="43">
        <f>SUM(G711*$D$8+H711*$D$5+I711*$D$9+J711*$D$6+K711*$D$11+L711*$D$10+M711*$D$7)</f>
        <v>0</v>
      </c>
      <c r="O711" s="97" t="e">
        <f>VLOOKUP(B711,#REF!,14,0)</f>
        <v>#REF!</v>
      </c>
      <c r="P711" s="106">
        <f>SUM((((I711+L711)/1100*0.35)+(J711+M711)/12*0.35)+(K711/70)*0.3)*100</f>
        <v>0</v>
      </c>
    </row>
    <row r="712" spans="1:16" ht="15" customHeight="1">
      <c r="A712" s="41">
        <f>RANK(N712,$N$18:$N$779)</f>
        <v>170</v>
      </c>
      <c r="B712" s="146"/>
      <c r="C712" s="144"/>
      <c r="D712" s="144"/>
      <c r="E712" s="144"/>
      <c r="F712" s="144"/>
      <c r="G712" s="42"/>
      <c r="H712" s="42"/>
      <c r="I712" s="42"/>
      <c r="J712" s="42"/>
      <c r="K712" s="42"/>
      <c r="L712" s="42"/>
      <c r="M712" s="42"/>
      <c r="N712" s="43">
        <f>SUM(G712*$D$8+H712*$D$5+I712*$D$9+J712*$D$6+K712*$D$11+L712*$D$10+M712*$D$7)</f>
        <v>0</v>
      </c>
      <c r="O712" s="97" t="e">
        <f>VLOOKUP(B712,#REF!,14,0)</f>
        <v>#REF!</v>
      </c>
      <c r="P712" s="106">
        <f>SUM((((I712+L712)/1100*0.35)+(J712+M712)/12*0.35)+(K712/70)*0.3)*100</f>
        <v>0</v>
      </c>
    </row>
    <row r="713" spans="1:16" ht="15" customHeight="1">
      <c r="A713" s="41">
        <f>RANK(N713,$N$18:$N$779)</f>
        <v>170</v>
      </c>
      <c r="B713" s="146"/>
      <c r="C713" s="144"/>
      <c r="D713" s="144"/>
      <c r="E713" s="144"/>
      <c r="F713" s="144"/>
      <c r="G713" s="42"/>
      <c r="H713" s="42"/>
      <c r="I713" s="42"/>
      <c r="J713" s="42"/>
      <c r="K713" s="42"/>
      <c r="L713" s="42"/>
      <c r="M713" s="42"/>
      <c r="N713" s="43">
        <f>SUM(G713*$D$8+H713*$D$5+I713*$D$9+J713*$D$6+K713*$D$11+L713*$D$10+M713*$D$7)</f>
        <v>0</v>
      </c>
      <c r="O713" s="97" t="e">
        <f>VLOOKUP(B713,#REF!,14,0)</f>
        <v>#REF!</v>
      </c>
      <c r="P713" s="106">
        <f>SUM((((I713+L713)/1100*0.35)+(J713+M713)/12*0.35)+(K713/70)*0.3)*100</f>
        <v>0</v>
      </c>
    </row>
    <row r="714" spans="1:16" ht="15" customHeight="1">
      <c r="A714" s="41">
        <f>RANK(N714,$N$18:$N$779)</f>
        <v>170</v>
      </c>
      <c r="B714" s="146"/>
      <c r="C714" s="144"/>
      <c r="D714" s="144"/>
      <c r="E714" s="144"/>
      <c r="F714" s="144"/>
      <c r="G714" s="42"/>
      <c r="H714" s="42"/>
      <c r="I714" s="42"/>
      <c r="J714" s="42"/>
      <c r="K714" s="42"/>
      <c r="L714" s="42"/>
      <c r="M714" s="42"/>
      <c r="N714" s="43">
        <f>SUM(G714*$D$8+H714*$D$5+I714*$D$9+J714*$D$6+K714*$D$11+L714*$D$10+M714*$D$7)</f>
        <v>0</v>
      </c>
      <c r="O714" s="97" t="e">
        <f>VLOOKUP(B714,#REF!,14,0)</f>
        <v>#REF!</v>
      </c>
      <c r="P714" s="106">
        <f>SUM((((I714+L714)/1100*0.35)+(J714+M714)/12*0.35)+(K714/70)*0.3)*100</f>
        <v>0</v>
      </c>
    </row>
    <row r="715" spans="1:16" ht="15" customHeight="1">
      <c r="A715" s="41">
        <f>RANK(N715,$N$18:$N$779)</f>
        <v>170</v>
      </c>
      <c r="B715" s="146"/>
      <c r="C715" s="144"/>
      <c r="D715" s="144"/>
      <c r="E715" s="144"/>
      <c r="F715" s="144"/>
      <c r="G715" s="42"/>
      <c r="H715" s="42"/>
      <c r="I715" s="42"/>
      <c r="J715" s="42"/>
      <c r="K715" s="42"/>
      <c r="L715" s="42"/>
      <c r="M715" s="42"/>
      <c r="N715" s="43">
        <f>SUM(G715*$D$8+H715*$D$5+I715*$D$9+J715*$D$6+K715*$D$11+L715*$D$10+M715*$D$7)</f>
        <v>0</v>
      </c>
      <c r="O715" s="97" t="e">
        <f>VLOOKUP(B715,#REF!,14,0)</f>
        <v>#REF!</v>
      </c>
      <c r="P715" s="106">
        <f>SUM((((I715+L715)/1100*0.35)+(J715+M715)/12*0.35)+(K715/70)*0.3)*100</f>
        <v>0</v>
      </c>
    </row>
    <row r="716" spans="1:16" ht="15" customHeight="1">
      <c r="A716" s="41">
        <f>RANK(N716,$N$18:$N$779)</f>
        <v>170</v>
      </c>
      <c r="B716" s="146"/>
      <c r="C716" s="144"/>
      <c r="D716" s="144"/>
      <c r="E716" s="144"/>
      <c r="F716" s="144"/>
      <c r="G716" s="42"/>
      <c r="H716" s="42"/>
      <c r="I716" s="42"/>
      <c r="J716" s="42"/>
      <c r="K716" s="42"/>
      <c r="L716" s="42"/>
      <c r="M716" s="42"/>
      <c r="N716" s="43">
        <f>SUM(G716*$D$8+H716*$D$5+I716*$D$9+J716*$D$6+K716*$D$11+L716*$D$10+M716*$D$7)</f>
        <v>0</v>
      </c>
      <c r="O716" s="97" t="e">
        <f>VLOOKUP(B716,#REF!,14,0)</f>
        <v>#REF!</v>
      </c>
      <c r="P716" s="106">
        <f>SUM((((I716+L716)/1100*0.35)+(J716+M716)/12*0.35)+(K716/70)*0.3)*100</f>
        <v>0</v>
      </c>
    </row>
    <row r="717" spans="1:16" ht="15" customHeight="1">
      <c r="A717" s="41">
        <f>RANK(N717,$N$18:$N$779)</f>
        <v>170</v>
      </c>
      <c r="B717" s="143"/>
      <c r="C717" s="144"/>
      <c r="D717" s="144"/>
      <c r="E717" s="144"/>
      <c r="F717" s="144"/>
      <c r="G717" s="42"/>
      <c r="H717" s="42"/>
      <c r="I717" s="42"/>
      <c r="J717" s="42"/>
      <c r="K717" s="42"/>
      <c r="L717" s="42"/>
      <c r="M717" s="42"/>
      <c r="N717" s="43">
        <f>SUM(G717*$D$8+H717*$D$5+I717*$D$9+J717*$D$6+K717*$D$11+L717*$D$10+M717*$D$7)</f>
        <v>0</v>
      </c>
      <c r="O717" s="97" t="e">
        <f>VLOOKUP(B717,#REF!,14,0)</f>
        <v>#REF!</v>
      </c>
      <c r="P717" s="106">
        <f>SUM((((I717+L717)/1100*0.35)+(J717+M717)/12*0.35)+(K717/70)*0.3)*100</f>
        <v>0</v>
      </c>
    </row>
    <row r="718" spans="1:16" ht="15" customHeight="1">
      <c r="A718" s="41">
        <f>RANK(N718,$N$18:$N$779)</f>
        <v>170</v>
      </c>
      <c r="B718" s="143"/>
      <c r="C718" s="144"/>
      <c r="D718" s="144"/>
      <c r="E718" s="144"/>
      <c r="F718" s="144"/>
      <c r="G718" s="42"/>
      <c r="H718" s="42"/>
      <c r="I718" s="42"/>
      <c r="J718" s="42"/>
      <c r="K718" s="42"/>
      <c r="L718" s="42"/>
      <c r="M718" s="42"/>
      <c r="N718" s="43">
        <f>SUM(G718*$D$8+H718*$D$5+I718*$D$9+J718*$D$6+K718*$D$11+L718*$D$10+M718*$D$7)</f>
        <v>0</v>
      </c>
      <c r="O718" s="97" t="e">
        <f>VLOOKUP(B718,#REF!,14,0)</f>
        <v>#REF!</v>
      </c>
      <c r="P718" s="106">
        <f>SUM((((I718+L718)/1100*0.35)+(J718+M718)/12*0.35)+(K718/70)*0.3)*100</f>
        <v>0</v>
      </c>
    </row>
    <row r="719" spans="1:16" ht="15" customHeight="1">
      <c r="A719" s="41">
        <f>RANK(N719,$N$18:$N$779)</f>
        <v>170</v>
      </c>
      <c r="B719" s="143"/>
      <c r="C719" s="144"/>
      <c r="D719" s="144"/>
      <c r="E719" s="144"/>
      <c r="F719" s="144"/>
      <c r="G719" s="42"/>
      <c r="H719" s="42"/>
      <c r="I719" s="42"/>
      <c r="J719" s="42"/>
      <c r="K719" s="42"/>
      <c r="L719" s="42"/>
      <c r="M719" s="42"/>
      <c r="N719" s="43">
        <f>SUM(G719*$D$8+H719*$D$5+I719*$D$9+J719*$D$6+K719*$D$11+L719*$D$10+M719*$D$7)</f>
        <v>0</v>
      </c>
      <c r="O719" s="97" t="e">
        <f>VLOOKUP(B719,#REF!,14,0)</f>
        <v>#REF!</v>
      </c>
      <c r="P719" s="106">
        <f>SUM((((I719+L719)/1100*0.35)+(J719+M719)/12*0.35)+(K719/70)*0.3)*100</f>
        <v>0</v>
      </c>
    </row>
    <row r="720" spans="1:16" ht="15" customHeight="1">
      <c r="A720" s="41">
        <f>RANK(N720,$N$18:$N$779)</f>
        <v>170</v>
      </c>
      <c r="B720" s="146"/>
      <c r="C720" s="144"/>
      <c r="D720" s="144"/>
      <c r="E720" s="144"/>
      <c r="F720" s="144"/>
      <c r="G720" s="42"/>
      <c r="H720" s="42"/>
      <c r="I720" s="42"/>
      <c r="J720" s="42"/>
      <c r="K720" s="42"/>
      <c r="L720" s="42"/>
      <c r="M720" s="42"/>
      <c r="N720" s="43">
        <f>SUM(G720*$D$8+H720*$D$5+I720*$D$9+J720*$D$6+K720*$D$11+L720*$D$10+M720*$D$7)</f>
        <v>0</v>
      </c>
      <c r="O720" s="97" t="e">
        <f>VLOOKUP(B720,#REF!,14,0)</f>
        <v>#REF!</v>
      </c>
      <c r="P720" s="106">
        <f>SUM((((I720+L720)/1100*0.35)+(J720+M720)/12*0.35)+(K720/70)*0.3)*100</f>
        <v>0</v>
      </c>
    </row>
    <row r="721" spans="1:16" ht="15" customHeight="1">
      <c r="A721" s="41">
        <f>RANK(N721,$N$18:$N$779)</f>
        <v>170</v>
      </c>
      <c r="B721" s="146"/>
      <c r="C721" s="144"/>
      <c r="D721" s="144"/>
      <c r="E721" s="144"/>
      <c r="F721" s="144"/>
      <c r="G721" s="42"/>
      <c r="H721" s="42"/>
      <c r="I721" s="42"/>
      <c r="J721" s="42"/>
      <c r="K721" s="42"/>
      <c r="L721" s="42"/>
      <c r="M721" s="42"/>
      <c r="N721" s="43">
        <f>SUM(G721*$D$8+H721*$D$5+I721*$D$9+J721*$D$6+K721*$D$11+L721*$D$10+M721*$D$7)</f>
        <v>0</v>
      </c>
      <c r="O721" s="97" t="e">
        <f>VLOOKUP(B721,#REF!,14,0)</f>
        <v>#REF!</v>
      </c>
      <c r="P721" s="106">
        <f>SUM((((I721+L721)/1100*0.35)+(J721+M721)/12*0.35)+(K721/70)*0.3)*100</f>
        <v>0</v>
      </c>
    </row>
    <row r="722" spans="1:16" ht="15" customHeight="1">
      <c r="A722" s="41">
        <f>RANK(N722,$N$18:$N$779)</f>
        <v>170</v>
      </c>
      <c r="B722" s="146"/>
      <c r="C722" s="144"/>
      <c r="D722" s="144"/>
      <c r="E722" s="144"/>
      <c r="F722" s="144"/>
      <c r="G722" s="42"/>
      <c r="H722" s="42"/>
      <c r="I722" s="42"/>
      <c r="J722" s="42"/>
      <c r="K722" s="42"/>
      <c r="L722" s="42"/>
      <c r="M722" s="42"/>
      <c r="N722" s="43">
        <f>SUM(G722*$D$8+H722*$D$5+I722*$D$9+J722*$D$6+K722*$D$11+L722*$D$10+M722*$D$7)</f>
        <v>0</v>
      </c>
      <c r="O722" s="97" t="e">
        <f>VLOOKUP(B722,#REF!,14,0)</f>
        <v>#REF!</v>
      </c>
      <c r="P722" s="106">
        <f>SUM((((I722+L722)/1100*0.35)+(J722+M722)/12*0.35)+(K722/70)*0.3)*100</f>
        <v>0</v>
      </c>
    </row>
    <row r="723" spans="1:16" ht="15" customHeight="1">
      <c r="A723" s="41">
        <f>RANK(N723,$N$18:$N$779)</f>
        <v>170</v>
      </c>
      <c r="B723" s="160"/>
      <c r="C723" s="144"/>
      <c r="D723" s="144"/>
      <c r="E723" s="144"/>
      <c r="F723" s="144"/>
      <c r="G723" s="42"/>
      <c r="H723" s="42"/>
      <c r="I723" s="42"/>
      <c r="J723" s="42"/>
      <c r="K723" s="42"/>
      <c r="L723" s="42"/>
      <c r="M723" s="42"/>
      <c r="N723" s="43">
        <f>SUM(G723*$D$8+H723*$D$5+I723*$D$9+J723*$D$6+K723*$D$11+L723*$D$10+M723*$D$7)</f>
        <v>0</v>
      </c>
      <c r="O723" s="97" t="e">
        <f>VLOOKUP(B723,#REF!,14,0)</f>
        <v>#REF!</v>
      </c>
      <c r="P723" s="106">
        <f>SUM((((I723+L723)/1100*0.35)+(J723+M723)/12*0.35)+(K723/70)*0.3)*100</f>
        <v>0</v>
      </c>
    </row>
    <row r="724" spans="1:16" ht="15" customHeight="1">
      <c r="A724" s="41">
        <f>RANK(N724,$N$18:$N$779)</f>
        <v>170</v>
      </c>
      <c r="B724" s="160"/>
      <c r="C724" s="144"/>
      <c r="D724" s="144"/>
      <c r="E724" s="144"/>
      <c r="F724" s="144"/>
      <c r="G724" s="42"/>
      <c r="H724" s="42"/>
      <c r="I724" s="42"/>
      <c r="J724" s="42"/>
      <c r="K724" s="42"/>
      <c r="L724" s="42"/>
      <c r="M724" s="42"/>
      <c r="N724" s="43">
        <f>SUM(G724*$D$8+H724*$D$5+I724*$D$9+J724*$D$6+K724*$D$11+L724*$D$10+M724*$D$7)</f>
        <v>0</v>
      </c>
      <c r="O724" s="97" t="e">
        <f>VLOOKUP(B724,#REF!,14,0)</f>
        <v>#REF!</v>
      </c>
      <c r="P724" s="106">
        <f>SUM((((I724+L724)/1100*0.35)+(J724+M724)/12*0.35)+(K724/70)*0.3)*100</f>
        <v>0</v>
      </c>
    </row>
    <row r="725" spans="1:16" ht="15" customHeight="1">
      <c r="A725" s="41">
        <f>RANK(N725,$N$18:$N$779)</f>
        <v>170</v>
      </c>
      <c r="B725" s="160"/>
      <c r="C725" s="144"/>
      <c r="D725" s="144"/>
      <c r="E725" s="144"/>
      <c r="F725" s="144"/>
      <c r="G725" s="42"/>
      <c r="H725" s="42"/>
      <c r="I725" s="42"/>
      <c r="J725" s="42"/>
      <c r="K725" s="42"/>
      <c r="L725" s="42"/>
      <c r="M725" s="42"/>
      <c r="N725" s="43">
        <f>SUM(G725*$D$8+H725*$D$5+I725*$D$9+J725*$D$6+K725*$D$11+L725*$D$10+M725*$D$7)</f>
        <v>0</v>
      </c>
      <c r="O725" s="97" t="e">
        <f>VLOOKUP(B725,#REF!,14,0)</f>
        <v>#REF!</v>
      </c>
      <c r="P725" s="106">
        <f>SUM((((I725+L725)/1100*0.35)+(J725+M725)/12*0.35)+(K725/70)*0.3)*100</f>
        <v>0</v>
      </c>
    </row>
    <row r="726" spans="1:16" ht="15" customHeight="1">
      <c r="A726" s="41">
        <f>RANK(N726,$N$18:$N$779)</f>
        <v>170</v>
      </c>
      <c r="B726" s="160"/>
      <c r="C726" s="144"/>
      <c r="D726" s="144"/>
      <c r="E726" s="144"/>
      <c r="F726" s="144"/>
      <c r="G726" s="42"/>
      <c r="H726" s="42"/>
      <c r="I726" s="42"/>
      <c r="J726" s="42"/>
      <c r="K726" s="42"/>
      <c r="L726" s="42"/>
      <c r="M726" s="42"/>
      <c r="N726" s="43">
        <f>SUM(G726*$D$8+H726*$D$5+I726*$D$9+J726*$D$6+K726*$D$11+L726*$D$10+M726*$D$7)</f>
        <v>0</v>
      </c>
      <c r="O726" s="97" t="e">
        <f>VLOOKUP(B726,#REF!,14,0)</f>
        <v>#REF!</v>
      </c>
      <c r="P726" s="106">
        <f>SUM((((I726+L726)/1100*0.35)+(J726+M726)/12*0.35)+(K726/70)*0.3)*100</f>
        <v>0</v>
      </c>
    </row>
    <row r="727" spans="1:16" ht="15" customHeight="1">
      <c r="A727" s="41">
        <f>RANK(N727,$N$18:$N$779)</f>
        <v>170</v>
      </c>
      <c r="B727" s="143"/>
      <c r="C727" s="144"/>
      <c r="D727" s="144"/>
      <c r="E727" s="144"/>
      <c r="F727" s="144"/>
      <c r="G727" s="42"/>
      <c r="H727" s="42"/>
      <c r="I727" s="42"/>
      <c r="J727" s="42"/>
      <c r="K727" s="42"/>
      <c r="L727" s="42"/>
      <c r="M727" s="42"/>
      <c r="N727" s="43">
        <f>SUM(G727*$D$8+H727*$D$5+I727*$D$9+J727*$D$6+K727*$D$11+L727*$D$10+M727*$D$7)</f>
        <v>0</v>
      </c>
      <c r="O727" s="97" t="e">
        <f>VLOOKUP(B727,#REF!,14,0)</f>
        <v>#REF!</v>
      </c>
      <c r="P727" s="106">
        <f>SUM((((I727+L727)/1100*0.35)+(J727+M727)/12*0.35)+(K727/70)*0.3)*100</f>
        <v>0</v>
      </c>
    </row>
    <row r="728" spans="1:16" ht="15" customHeight="1">
      <c r="A728" s="41">
        <f>RANK(N728,$N$18:$N$779)</f>
        <v>170</v>
      </c>
      <c r="B728" s="144"/>
      <c r="C728" s="144"/>
      <c r="D728" s="144"/>
      <c r="E728" s="144"/>
      <c r="F728" s="144"/>
      <c r="G728" s="42"/>
      <c r="H728" s="42"/>
      <c r="I728" s="42"/>
      <c r="J728" s="42"/>
      <c r="K728" s="42"/>
      <c r="L728" s="42"/>
      <c r="M728" s="42"/>
      <c r="N728" s="43">
        <f>SUM(G728*$D$8+H728*$D$5+I728*$D$9+J728*$D$6+K728*$D$11+L728*$D$10+M728*$D$7)</f>
        <v>0</v>
      </c>
      <c r="O728" s="97" t="e">
        <f>VLOOKUP(B728,#REF!,14,0)</f>
        <v>#REF!</v>
      </c>
      <c r="P728" s="106">
        <f>SUM((((I728+L728)/1100*0.35)+(J728+M728)/12*0.35)+(K728/70)*0.3)*100</f>
        <v>0</v>
      </c>
    </row>
    <row r="729" spans="1:16" ht="15" customHeight="1">
      <c r="A729" s="41">
        <f>RANK(N729,$N$18:$N$779)</f>
        <v>170</v>
      </c>
      <c r="B729" s="144"/>
      <c r="C729" s="144"/>
      <c r="D729" s="144"/>
      <c r="E729" s="144"/>
      <c r="F729" s="144"/>
      <c r="G729" s="42"/>
      <c r="H729" s="42"/>
      <c r="I729" s="42"/>
      <c r="J729" s="42"/>
      <c r="K729" s="42"/>
      <c r="L729" s="42"/>
      <c r="M729" s="42"/>
      <c r="N729" s="43">
        <f>SUM(G729*$D$8+H729*$D$5+I729*$D$9+J729*$D$6+K729*$D$11+L729*$D$10+M729*$D$7)</f>
        <v>0</v>
      </c>
      <c r="O729" s="97" t="e">
        <f>VLOOKUP(B729,#REF!,14,0)</f>
        <v>#REF!</v>
      </c>
      <c r="P729" s="106">
        <f>SUM((((I729+L729)/1100*0.35)+(J729+M729)/12*0.35)+(K729/70)*0.3)*100</f>
        <v>0</v>
      </c>
    </row>
    <row r="730" spans="1:16" ht="15" customHeight="1">
      <c r="A730" s="41">
        <f>RANK(N730,$N$18:$N$779)</f>
        <v>170</v>
      </c>
      <c r="B730" s="144"/>
      <c r="C730" s="144"/>
      <c r="D730" s="144"/>
      <c r="E730" s="144"/>
      <c r="F730" s="144"/>
      <c r="G730" s="42"/>
      <c r="H730" s="42"/>
      <c r="I730" s="42"/>
      <c r="J730" s="42"/>
      <c r="K730" s="42"/>
      <c r="L730" s="42"/>
      <c r="M730" s="42"/>
      <c r="N730" s="43">
        <f>SUM(G730*$D$8+H730*$D$5+I730*$D$9+J730*$D$6+K730*$D$11+L730*$D$10+M730*$D$7)</f>
        <v>0</v>
      </c>
      <c r="O730" s="97" t="e">
        <f>VLOOKUP(B730,#REF!,14,0)</f>
        <v>#REF!</v>
      </c>
      <c r="P730" s="106">
        <f>SUM((((I730+L730)/1100*0.35)+(J730+M730)/12*0.35)+(K730/70)*0.3)*100</f>
        <v>0</v>
      </c>
    </row>
    <row r="731" spans="1:16" ht="15" customHeight="1">
      <c r="A731" s="41">
        <f>RANK(N731,$N$18:$N$779)</f>
        <v>170</v>
      </c>
      <c r="B731" s="143"/>
      <c r="C731" s="144"/>
      <c r="D731" s="144"/>
      <c r="E731" s="144"/>
      <c r="F731" s="144"/>
      <c r="G731" s="42"/>
      <c r="H731" s="42"/>
      <c r="I731" s="42"/>
      <c r="J731" s="42"/>
      <c r="K731" s="42"/>
      <c r="L731" s="42"/>
      <c r="M731" s="42"/>
      <c r="N731" s="43">
        <f>SUM(G731*$D$8+H731*$D$5+I731*$D$9+J731*$D$6+K731*$D$11+L731*$D$10+M731*$D$7)</f>
        <v>0</v>
      </c>
      <c r="O731" s="97" t="e">
        <f>VLOOKUP(B731,#REF!,14,0)</f>
        <v>#REF!</v>
      </c>
      <c r="P731" s="106">
        <f>SUM((((I731+L731)/1100*0.35)+(J731+M731)/12*0.35)+(K731/70)*0.3)*100</f>
        <v>0</v>
      </c>
    </row>
    <row r="732" spans="1:16" ht="15" customHeight="1">
      <c r="A732" s="41">
        <f>RANK(N732,$N$18:$N$779)</f>
        <v>170</v>
      </c>
      <c r="B732" s="143"/>
      <c r="C732" s="144"/>
      <c r="D732" s="144"/>
      <c r="E732" s="144"/>
      <c r="F732" s="144"/>
      <c r="G732" s="42"/>
      <c r="H732" s="42"/>
      <c r="I732" s="42"/>
      <c r="J732" s="42"/>
      <c r="K732" s="42"/>
      <c r="L732" s="42"/>
      <c r="M732" s="42"/>
      <c r="N732" s="43">
        <f>SUM(G732*$D$8+H732*$D$5+I732*$D$9+J732*$D$6+K732*$D$11+L732*$D$10+M732*$D$7)</f>
        <v>0</v>
      </c>
      <c r="O732" s="97" t="e">
        <f>VLOOKUP(B732,#REF!,14,0)</f>
        <v>#REF!</v>
      </c>
      <c r="P732" s="106">
        <f>SUM((((I732+L732)/1100*0.35)+(J732+M732)/12*0.35)+(K732/70)*0.3)*100</f>
        <v>0</v>
      </c>
    </row>
    <row r="733" spans="1:16" ht="15" customHeight="1">
      <c r="A733" s="41">
        <f>RANK(N733,$N$18:$N$779)</f>
        <v>170</v>
      </c>
      <c r="B733" s="147"/>
      <c r="C733" s="144"/>
      <c r="D733" s="144"/>
      <c r="E733" s="144"/>
      <c r="F733" s="144"/>
      <c r="G733" s="42"/>
      <c r="H733" s="42"/>
      <c r="I733" s="42"/>
      <c r="J733" s="42"/>
      <c r="K733" s="42"/>
      <c r="L733" s="42"/>
      <c r="M733" s="42"/>
      <c r="N733" s="43">
        <f>SUM(G733*$D$8+H733*$D$5+I733*$D$9+J733*$D$6+K733*$D$11+L733*$D$10+M733*$D$7)</f>
        <v>0</v>
      </c>
      <c r="O733" s="97" t="e">
        <f>VLOOKUP(B733,#REF!,14,0)</f>
        <v>#REF!</v>
      </c>
      <c r="P733" s="106">
        <f>SUM((((I733+L733)/1100*0.35)+(J733+M733)/12*0.35)+(K733/70)*0.3)*100</f>
        <v>0</v>
      </c>
    </row>
    <row r="734" spans="1:16" ht="15" customHeight="1">
      <c r="A734" s="41">
        <f>RANK(N734,$N$18:$N$779)</f>
        <v>170</v>
      </c>
      <c r="B734" s="146"/>
      <c r="C734" s="144"/>
      <c r="D734" s="144"/>
      <c r="E734" s="144"/>
      <c r="F734" s="144"/>
      <c r="G734" s="42"/>
      <c r="H734" s="42"/>
      <c r="I734" s="42"/>
      <c r="J734" s="42"/>
      <c r="K734" s="42"/>
      <c r="L734" s="42"/>
      <c r="M734" s="42"/>
      <c r="N734" s="43">
        <f>SUM(G734*$D$8+H734*$D$5+I734*$D$9+J734*$D$6+K734*$D$11+L734*$D$10+M734*$D$7)</f>
        <v>0</v>
      </c>
      <c r="O734" s="97" t="e">
        <f>VLOOKUP(B734,#REF!,14,0)</f>
        <v>#REF!</v>
      </c>
      <c r="P734" s="106">
        <f>SUM((((I734+L734)/1100*0.35)+(J734+M734)/12*0.35)+(K734/70)*0.3)*100</f>
        <v>0</v>
      </c>
    </row>
    <row r="735" spans="1:16" ht="15" customHeight="1">
      <c r="A735" s="41">
        <f>RANK(N735,$N$18:$N$779)</f>
        <v>170</v>
      </c>
      <c r="B735" s="146"/>
      <c r="C735" s="144"/>
      <c r="D735" s="144"/>
      <c r="E735" s="144"/>
      <c r="F735" s="144"/>
      <c r="G735" s="42"/>
      <c r="H735" s="42"/>
      <c r="I735" s="42"/>
      <c r="J735" s="42"/>
      <c r="K735" s="42"/>
      <c r="L735" s="42"/>
      <c r="M735" s="42"/>
      <c r="N735" s="43">
        <f>SUM(G735*$D$8+H735*$D$5+I735*$D$9+J735*$D$6+K735*$D$11+L735*$D$10+M735*$D$7)</f>
        <v>0</v>
      </c>
      <c r="O735" s="97" t="e">
        <f>VLOOKUP(B735,#REF!,14,0)</f>
        <v>#REF!</v>
      </c>
      <c r="P735" s="106">
        <f>SUM((((I735+L735)/1100*0.35)+(J735+M735)/12*0.35)+(K735/70)*0.3)*100</f>
        <v>0</v>
      </c>
    </row>
    <row r="736" spans="1:16" ht="15" customHeight="1">
      <c r="A736" s="41">
        <f>RANK(N736,$N$18:$N$779)</f>
        <v>170</v>
      </c>
      <c r="B736" s="146"/>
      <c r="C736" s="144"/>
      <c r="D736" s="144"/>
      <c r="E736" s="144"/>
      <c r="F736" s="144"/>
      <c r="G736" s="42"/>
      <c r="H736" s="42"/>
      <c r="I736" s="42"/>
      <c r="J736" s="42"/>
      <c r="K736" s="42"/>
      <c r="L736" s="42"/>
      <c r="M736" s="42"/>
      <c r="N736" s="43">
        <f>SUM(G736*$D$8+H736*$D$5+I736*$D$9+J736*$D$6+K736*$D$11+L736*$D$10+M736*$D$7)</f>
        <v>0</v>
      </c>
      <c r="O736" s="97" t="e">
        <f>VLOOKUP(B736,#REF!,14,0)</f>
        <v>#REF!</v>
      </c>
      <c r="P736" s="106">
        <f>SUM((((I736+L736)/1100*0.35)+(J736+M736)/12*0.35)+(K736/70)*0.3)*100</f>
        <v>0</v>
      </c>
    </row>
    <row r="737" spans="1:16" ht="15" customHeight="1">
      <c r="A737" s="41">
        <f>RANK(N737,$N$18:$N$779)</f>
        <v>170</v>
      </c>
      <c r="B737" s="146"/>
      <c r="C737" s="144"/>
      <c r="D737" s="144"/>
      <c r="E737" s="144"/>
      <c r="F737" s="144"/>
      <c r="G737" s="42"/>
      <c r="H737" s="42"/>
      <c r="I737" s="42"/>
      <c r="J737" s="42"/>
      <c r="K737" s="42"/>
      <c r="L737" s="42"/>
      <c r="M737" s="42"/>
      <c r="N737" s="43">
        <f>SUM(G737*$D$8+H737*$D$5+I737*$D$9+J737*$D$6+K737*$D$11+L737*$D$10+M737*$D$7)</f>
        <v>0</v>
      </c>
      <c r="O737" s="97" t="e">
        <f>VLOOKUP(B737,#REF!,14,0)</f>
        <v>#REF!</v>
      </c>
      <c r="P737" s="106">
        <f>SUM((((I737+L737)/1100*0.35)+(J737+M737)/12*0.35)+(K737/70)*0.3)*100</f>
        <v>0</v>
      </c>
    </row>
    <row r="738" spans="1:16" ht="15" customHeight="1">
      <c r="A738" s="41">
        <f>RANK(N738,$N$18:$N$779)</f>
        <v>170</v>
      </c>
      <c r="B738" s="147"/>
      <c r="C738" s="144"/>
      <c r="D738" s="144"/>
      <c r="E738" s="144"/>
      <c r="F738" s="144"/>
      <c r="G738" s="42"/>
      <c r="H738" s="42"/>
      <c r="I738" s="42"/>
      <c r="J738" s="42"/>
      <c r="K738" s="42"/>
      <c r="L738" s="42"/>
      <c r="M738" s="42"/>
      <c r="N738" s="43">
        <f>SUM(G738*$D$8+H738*$D$5+I738*$D$9+J738*$D$6+K738*$D$11+L738*$D$10+M738*$D$7)</f>
        <v>0</v>
      </c>
      <c r="O738" s="97" t="e">
        <f>VLOOKUP(B738,#REF!,14,0)</f>
        <v>#REF!</v>
      </c>
      <c r="P738" s="106">
        <f>SUM((((I738+L738)/1100*0.35)+(J738+M738)/12*0.35)+(K738/70)*0.3)*100</f>
        <v>0</v>
      </c>
    </row>
    <row r="739" spans="1:16" ht="15" customHeight="1">
      <c r="A739" s="41">
        <f>RANK(N739,$N$18:$N$779)</f>
        <v>170</v>
      </c>
      <c r="B739" s="146"/>
      <c r="C739" s="144"/>
      <c r="D739" s="144"/>
      <c r="E739" s="144"/>
      <c r="F739" s="144"/>
      <c r="G739" s="42"/>
      <c r="H739" s="42"/>
      <c r="I739" s="42"/>
      <c r="J739" s="42"/>
      <c r="K739" s="42"/>
      <c r="L739" s="42"/>
      <c r="M739" s="42"/>
      <c r="N739" s="43">
        <f>SUM(G739*$D$8+H739*$D$5+I739*$D$9+J739*$D$6+K739*$D$11+L739*$D$10+M739*$D$7)</f>
        <v>0</v>
      </c>
      <c r="O739" s="97" t="e">
        <f>VLOOKUP(B739,#REF!,14,0)</f>
        <v>#REF!</v>
      </c>
      <c r="P739" s="106">
        <f>SUM((((I739+L739)/1100*0.35)+(J739+M739)/12*0.35)+(K739/70)*0.3)*100</f>
        <v>0</v>
      </c>
    </row>
    <row r="740" spans="1:16" ht="15" customHeight="1">
      <c r="A740" s="41">
        <f>RANK(N740,$N$18:$N$779)</f>
        <v>170</v>
      </c>
      <c r="B740" s="146"/>
      <c r="C740" s="144"/>
      <c r="D740" s="144"/>
      <c r="E740" s="144"/>
      <c r="F740" s="144"/>
      <c r="G740" s="42"/>
      <c r="H740" s="42"/>
      <c r="I740" s="42"/>
      <c r="J740" s="42"/>
      <c r="K740" s="42"/>
      <c r="L740" s="42"/>
      <c r="M740" s="42"/>
      <c r="N740" s="43">
        <f>SUM(G740*$D$8+H740*$D$5+I740*$D$9+J740*$D$6+K740*$D$11+L740*$D$10+M740*$D$7)</f>
        <v>0</v>
      </c>
      <c r="O740" s="97" t="e">
        <f>VLOOKUP(B740,#REF!,14,0)</f>
        <v>#REF!</v>
      </c>
      <c r="P740" s="106">
        <f>SUM((((I740+L740)/1100*0.35)+(J740+M740)/12*0.35)+(K740/70)*0.3)*100</f>
        <v>0</v>
      </c>
    </row>
    <row r="741" spans="1:16" ht="15" customHeight="1">
      <c r="A741" s="41">
        <f>RANK(N741,$N$18:$N$779)</f>
        <v>170</v>
      </c>
      <c r="B741" s="143"/>
      <c r="C741" s="144"/>
      <c r="D741" s="144"/>
      <c r="E741" s="144"/>
      <c r="F741" s="144"/>
      <c r="G741" s="42"/>
      <c r="H741" s="42"/>
      <c r="I741" s="42"/>
      <c r="J741" s="42"/>
      <c r="K741" s="42"/>
      <c r="L741" s="42"/>
      <c r="M741" s="42"/>
      <c r="N741" s="43">
        <f>SUM(G741*$D$8+H741*$D$5+I741*$D$9+J741*$D$6+K741*$D$11+L741*$D$10+M741*$D$7)</f>
        <v>0</v>
      </c>
      <c r="O741" s="97" t="e">
        <f>VLOOKUP(B741,#REF!,14,0)</f>
        <v>#REF!</v>
      </c>
      <c r="P741" s="106">
        <f>SUM((((I741+L741)/1100*0.35)+(J741+M741)/12*0.35)+(K741/70)*0.3)*100</f>
        <v>0</v>
      </c>
    </row>
    <row r="742" spans="1:16" ht="15" customHeight="1">
      <c r="A742" s="41">
        <f>RANK(N742,$N$18:$N$779)</f>
        <v>170</v>
      </c>
      <c r="B742" s="146"/>
      <c r="C742" s="144"/>
      <c r="D742" s="144"/>
      <c r="E742" s="144"/>
      <c r="F742" s="144"/>
      <c r="G742" s="42"/>
      <c r="H742" s="42"/>
      <c r="I742" s="42"/>
      <c r="J742" s="42"/>
      <c r="K742" s="42"/>
      <c r="L742" s="42"/>
      <c r="M742" s="42"/>
      <c r="N742" s="43">
        <f>SUM(G742*$D$8+H742*$D$5+I742*$D$9+J742*$D$6+K742*$D$11+L742*$D$10+M742*$D$7)</f>
        <v>0</v>
      </c>
      <c r="O742" s="97" t="e">
        <f>VLOOKUP(B742,#REF!,14,0)</f>
        <v>#REF!</v>
      </c>
      <c r="P742" s="106">
        <f>SUM((((I742+L742)/1100*0.35)+(J742+M742)/12*0.35)+(K742/70)*0.3)*100</f>
        <v>0</v>
      </c>
    </row>
    <row r="743" spans="1:16" ht="15" customHeight="1">
      <c r="A743" s="41">
        <f>RANK(N743,$N$18:$N$779)</f>
        <v>170</v>
      </c>
      <c r="B743" s="146"/>
      <c r="C743" s="144"/>
      <c r="D743" s="144"/>
      <c r="E743" s="144"/>
      <c r="F743" s="144"/>
      <c r="G743" s="42"/>
      <c r="H743" s="42"/>
      <c r="I743" s="42"/>
      <c r="J743" s="42"/>
      <c r="K743" s="42"/>
      <c r="L743" s="42"/>
      <c r="M743" s="42"/>
      <c r="N743" s="43">
        <f>SUM(G743*$D$8+H743*$D$5+I743*$D$9+J743*$D$6+K743*$D$11+L743*$D$10+M743*$D$7)</f>
        <v>0</v>
      </c>
      <c r="O743" s="97" t="e">
        <f>VLOOKUP(B743,#REF!,14,0)</f>
        <v>#REF!</v>
      </c>
      <c r="P743" s="106">
        <f>SUM((((I743+L743)/1100*0.35)+(J743+M743)/12*0.35)+(K743/70)*0.3)*100</f>
        <v>0</v>
      </c>
    </row>
    <row r="744" spans="1:16" ht="15" customHeight="1">
      <c r="A744" s="41">
        <f>RANK(N744,$N$18:$N$779)</f>
        <v>170</v>
      </c>
      <c r="B744" s="146"/>
      <c r="C744" s="144"/>
      <c r="D744" s="144"/>
      <c r="E744" s="144"/>
      <c r="F744" s="144"/>
      <c r="G744" s="42"/>
      <c r="H744" s="42"/>
      <c r="I744" s="42"/>
      <c r="J744" s="42"/>
      <c r="K744" s="42"/>
      <c r="L744" s="42"/>
      <c r="M744" s="42"/>
      <c r="N744" s="43">
        <f>SUM(G744*$D$8+H744*$D$5+I744*$D$9+J744*$D$6+K744*$D$11+L744*$D$10+M744*$D$7)</f>
        <v>0</v>
      </c>
      <c r="O744" s="97" t="e">
        <f>VLOOKUP(B744,#REF!,14,0)</f>
        <v>#REF!</v>
      </c>
      <c r="P744" s="106">
        <f>SUM((((I744+L744)/1100*0.35)+(J744+M744)/12*0.35)+(K744/70)*0.3)*100</f>
        <v>0</v>
      </c>
    </row>
    <row r="745" spans="1:16" ht="15" customHeight="1">
      <c r="A745" s="41">
        <f>RANK(N745,$N$18:$N$779)</f>
        <v>170</v>
      </c>
      <c r="B745" s="146"/>
      <c r="C745" s="144"/>
      <c r="D745" s="144"/>
      <c r="E745" s="144"/>
      <c r="F745" s="144"/>
      <c r="G745" s="42"/>
      <c r="H745" s="42"/>
      <c r="I745" s="42"/>
      <c r="J745" s="42"/>
      <c r="K745" s="42"/>
      <c r="L745" s="42"/>
      <c r="M745" s="42"/>
      <c r="N745" s="43">
        <f>SUM(G745*$D$8+H745*$D$5+I745*$D$9+J745*$D$6+K745*$D$11+L745*$D$10+M745*$D$7)</f>
        <v>0</v>
      </c>
      <c r="O745" s="97" t="e">
        <f>VLOOKUP(B745,#REF!,14,0)</f>
        <v>#REF!</v>
      </c>
      <c r="P745" s="106">
        <f>SUM((((I745+L745)/1100*0.35)+(J745+M745)/12*0.35)+(K745/70)*0.3)*100</f>
        <v>0</v>
      </c>
    </row>
    <row r="746" spans="1:16" ht="15" customHeight="1">
      <c r="A746" s="41">
        <f>RANK(N746,$N$18:$N$779)</f>
        <v>170</v>
      </c>
      <c r="B746" s="146"/>
      <c r="C746" s="144"/>
      <c r="D746" s="144"/>
      <c r="E746" s="144"/>
      <c r="F746" s="144"/>
      <c r="G746" s="42"/>
      <c r="H746" s="42"/>
      <c r="I746" s="42"/>
      <c r="J746" s="42"/>
      <c r="K746" s="42"/>
      <c r="L746" s="42"/>
      <c r="M746" s="42"/>
      <c r="N746" s="43">
        <f>SUM(G746*$D$8+H746*$D$5+I746*$D$9+J746*$D$6+K746*$D$11+L746*$D$10+M746*$D$7)</f>
        <v>0</v>
      </c>
      <c r="O746" s="97" t="e">
        <f>VLOOKUP(B746,#REF!,14,0)</f>
        <v>#REF!</v>
      </c>
      <c r="P746" s="106">
        <f>SUM((((I746+L746)/1100*0.35)+(J746+M746)/12*0.35)+(K746/70)*0.3)*100</f>
        <v>0</v>
      </c>
    </row>
    <row r="747" spans="1:16" ht="15" customHeight="1">
      <c r="A747" s="41">
        <f>RANK(N747,$N$18:$N$779)</f>
        <v>170</v>
      </c>
      <c r="B747" s="146"/>
      <c r="C747" s="144"/>
      <c r="D747" s="144"/>
      <c r="E747" s="144"/>
      <c r="F747" s="144"/>
      <c r="G747" s="42"/>
      <c r="H747" s="42"/>
      <c r="I747" s="42"/>
      <c r="J747" s="42"/>
      <c r="K747" s="42"/>
      <c r="L747" s="42"/>
      <c r="M747" s="42"/>
      <c r="N747" s="43">
        <f>SUM(G747*$D$8+H747*$D$5+I747*$D$9+J747*$D$6+K747*$D$11+L747*$D$10+M747*$D$7)</f>
        <v>0</v>
      </c>
      <c r="O747" s="97" t="e">
        <f>VLOOKUP(B747,#REF!,14,0)</f>
        <v>#REF!</v>
      </c>
      <c r="P747" s="106">
        <f>SUM((((I747+L747)/1100*0.35)+(J747+M747)/12*0.35)+(K747/70)*0.3)*100</f>
        <v>0</v>
      </c>
    </row>
    <row r="748" spans="1:16" ht="15" customHeight="1">
      <c r="A748" s="41">
        <f>RANK(N748,$N$18:$N$779)</f>
        <v>170</v>
      </c>
      <c r="B748" s="146"/>
      <c r="C748" s="144"/>
      <c r="D748" s="144"/>
      <c r="E748" s="144"/>
      <c r="F748" s="144"/>
      <c r="G748" s="42"/>
      <c r="H748" s="42"/>
      <c r="I748" s="42"/>
      <c r="J748" s="42"/>
      <c r="K748" s="42"/>
      <c r="L748" s="42"/>
      <c r="M748" s="42"/>
      <c r="N748" s="43">
        <f>SUM(G748*$D$8+H748*$D$5+I748*$D$9+J748*$D$6+K748*$D$11+L748*$D$10+M748*$D$7)</f>
        <v>0</v>
      </c>
      <c r="O748" s="97" t="e">
        <f>VLOOKUP(B748,#REF!,14,0)</f>
        <v>#REF!</v>
      </c>
      <c r="P748" s="106">
        <f>SUM((((I748+L748)/1100*0.35)+(J748+M748)/12*0.35)+(K748/70)*0.3)*100</f>
        <v>0</v>
      </c>
    </row>
    <row r="749" spans="1:16" ht="15" customHeight="1">
      <c r="A749" s="41">
        <f>RANK(N749,$N$18:$N$779)</f>
        <v>170</v>
      </c>
      <c r="B749" s="146"/>
      <c r="C749" s="144"/>
      <c r="D749" s="144"/>
      <c r="E749" s="144"/>
      <c r="F749" s="144"/>
      <c r="G749" s="42"/>
      <c r="H749" s="42"/>
      <c r="I749" s="42"/>
      <c r="J749" s="42"/>
      <c r="K749" s="42"/>
      <c r="L749" s="42"/>
      <c r="M749" s="42"/>
      <c r="N749" s="43">
        <f>SUM(G749*$D$8+H749*$D$5+I749*$D$9+J749*$D$6+K749*$D$11+L749*$D$10+M749*$D$7)</f>
        <v>0</v>
      </c>
      <c r="O749" s="97" t="e">
        <f>VLOOKUP(B749,#REF!,14,0)</f>
        <v>#REF!</v>
      </c>
      <c r="P749" s="106">
        <f>SUM((((I749+L749)/1100*0.35)+(J749+M749)/12*0.35)+(K749/70)*0.3)*100</f>
        <v>0</v>
      </c>
    </row>
    <row r="750" spans="1:16" ht="15" customHeight="1">
      <c r="A750" s="41">
        <f>RANK(N750,$N$18:$N$779)</f>
        <v>170</v>
      </c>
      <c r="B750" s="146"/>
      <c r="C750" s="144"/>
      <c r="D750" s="144"/>
      <c r="E750" s="144"/>
      <c r="F750" s="144"/>
      <c r="G750" s="42"/>
      <c r="H750" s="42"/>
      <c r="I750" s="42"/>
      <c r="J750" s="42"/>
      <c r="K750" s="42"/>
      <c r="L750" s="42"/>
      <c r="M750" s="42"/>
      <c r="N750" s="43">
        <f>SUM(G750*$D$8+H750*$D$5+I750*$D$9+J750*$D$6+K750*$D$11+L750*$D$10+M750*$D$7)</f>
        <v>0</v>
      </c>
      <c r="O750" s="97" t="e">
        <f>VLOOKUP(B750,#REF!,14,0)</f>
        <v>#REF!</v>
      </c>
      <c r="P750" s="106">
        <f>SUM((((I750+L750)/1100*0.35)+(J750+M750)/12*0.35)+(K750/70)*0.3)*100</f>
        <v>0</v>
      </c>
    </row>
    <row r="751" spans="1:16" ht="15" customHeight="1">
      <c r="A751" s="41">
        <f>RANK(N751,$N$18:$N$779)</f>
        <v>170</v>
      </c>
      <c r="B751" s="146"/>
      <c r="C751" s="144"/>
      <c r="D751" s="144"/>
      <c r="E751" s="144"/>
      <c r="F751" s="144"/>
      <c r="G751" s="42"/>
      <c r="H751" s="42"/>
      <c r="I751" s="42"/>
      <c r="J751" s="42"/>
      <c r="K751" s="42"/>
      <c r="L751" s="42"/>
      <c r="M751" s="42"/>
      <c r="N751" s="43">
        <f>SUM(G751*$D$8+H751*$D$5+I751*$D$9+J751*$D$6+K751*$D$11+L751*$D$10+M751*$D$7)</f>
        <v>0</v>
      </c>
      <c r="O751" s="97" t="e">
        <f>VLOOKUP(B751,#REF!,14,0)</f>
        <v>#REF!</v>
      </c>
      <c r="P751" s="106">
        <f>SUM((((I751+L751)/1100*0.35)+(J751+M751)/12*0.35)+(K751/70)*0.3)*100</f>
        <v>0</v>
      </c>
    </row>
    <row r="752" spans="1:16" ht="15" customHeight="1">
      <c r="A752" s="41">
        <f>RANK(N752,$N$18:$N$779)</f>
        <v>170</v>
      </c>
      <c r="B752" s="146"/>
      <c r="C752" s="144"/>
      <c r="D752" s="144"/>
      <c r="E752" s="144"/>
      <c r="F752" s="144"/>
      <c r="G752" s="42"/>
      <c r="H752" s="42"/>
      <c r="I752" s="42"/>
      <c r="J752" s="42"/>
      <c r="K752" s="42"/>
      <c r="L752" s="42"/>
      <c r="M752" s="42"/>
      <c r="N752" s="43">
        <f>SUM(G752*$D$8+H752*$D$5+I752*$D$9+J752*$D$6+K752*$D$11+L752*$D$10+M752*$D$7)</f>
        <v>0</v>
      </c>
      <c r="O752" s="97" t="e">
        <f>VLOOKUP(B752,#REF!,14,0)</f>
        <v>#REF!</v>
      </c>
      <c r="P752" s="106">
        <f>SUM((((I752+L752)/1100*0.35)+(J752+M752)/12*0.35)+(K752/70)*0.3)*100</f>
        <v>0</v>
      </c>
    </row>
    <row r="753" spans="1:16" ht="15" customHeight="1">
      <c r="A753" s="41">
        <f>RANK(N753,$N$18:$N$779)</f>
        <v>170</v>
      </c>
      <c r="B753" s="146"/>
      <c r="C753" s="144"/>
      <c r="D753" s="144"/>
      <c r="E753" s="144"/>
      <c r="F753" s="144"/>
      <c r="G753" s="42"/>
      <c r="H753" s="42"/>
      <c r="I753" s="42"/>
      <c r="J753" s="42"/>
      <c r="K753" s="42"/>
      <c r="L753" s="42"/>
      <c r="M753" s="42"/>
      <c r="N753" s="43">
        <f>SUM(G753*$D$8+H753*$D$5+I753*$D$9+J753*$D$6+K753*$D$11+L753*$D$10+M753*$D$7)</f>
        <v>0</v>
      </c>
      <c r="O753" s="97" t="e">
        <f>VLOOKUP(B753,#REF!,14,0)</f>
        <v>#REF!</v>
      </c>
      <c r="P753" s="106">
        <f>SUM((((I753+L753)/1100*0.35)+(J753+M753)/12*0.35)+(K753/70)*0.3)*100</f>
        <v>0</v>
      </c>
    </row>
    <row r="754" spans="1:16" ht="15" customHeight="1">
      <c r="A754" s="41">
        <f>RANK(N754,$N$18:$N$779)</f>
        <v>170</v>
      </c>
      <c r="B754" s="146"/>
      <c r="C754" s="144"/>
      <c r="D754" s="144"/>
      <c r="E754" s="144"/>
      <c r="F754" s="144"/>
      <c r="G754" s="42"/>
      <c r="H754" s="42"/>
      <c r="I754" s="42"/>
      <c r="J754" s="42"/>
      <c r="K754" s="42"/>
      <c r="L754" s="42"/>
      <c r="M754" s="42"/>
      <c r="N754" s="43">
        <f>SUM(G754*$D$8+H754*$D$5+I754*$D$9+J754*$D$6+K754*$D$11+L754*$D$10+M754*$D$7)</f>
        <v>0</v>
      </c>
      <c r="O754" s="97" t="e">
        <f>VLOOKUP(B754,#REF!,14,0)</f>
        <v>#REF!</v>
      </c>
      <c r="P754" s="106">
        <f>SUM((((I754+L754)/1100*0.35)+(J754+M754)/12*0.35)+(K754/70)*0.3)*100</f>
        <v>0</v>
      </c>
    </row>
    <row r="755" spans="1:16" ht="15" customHeight="1">
      <c r="A755" s="41">
        <f>RANK(N755,$N$18:$N$779)</f>
        <v>170</v>
      </c>
      <c r="B755" s="146"/>
      <c r="C755" s="144"/>
      <c r="D755" s="144"/>
      <c r="E755" s="144"/>
      <c r="F755" s="144"/>
      <c r="G755" s="42"/>
      <c r="H755" s="42"/>
      <c r="I755" s="42"/>
      <c r="J755" s="42"/>
      <c r="K755" s="42"/>
      <c r="L755" s="42"/>
      <c r="M755" s="42"/>
      <c r="N755" s="43">
        <f>SUM(G755*$D$8+H755*$D$5+I755*$D$9+J755*$D$6+K755*$D$11+L755*$D$10+M755*$D$7)</f>
        <v>0</v>
      </c>
      <c r="O755" s="97" t="e">
        <f>VLOOKUP(B755,#REF!,14,0)</f>
        <v>#REF!</v>
      </c>
      <c r="P755" s="106">
        <f>SUM((((I755+L755)/1100*0.35)+(J755+M755)/12*0.35)+(K755/70)*0.3)*100</f>
        <v>0</v>
      </c>
    </row>
    <row r="756" spans="1:16" ht="15" customHeight="1">
      <c r="A756" s="41">
        <f>RANK(N756,$N$18:$N$779)</f>
        <v>170</v>
      </c>
      <c r="B756" s="146"/>
      <c r="C756" s="144"/>
      <c r="D756" s="144"/>
      <c r="E756" s="144"/>
      <c r="F756" s="144"/>
      <c r="G756" s="42"/>
      <c r="H756" s="42"/>
      <c r="I756" s="42"/>
      <c r="J756" s="42"/>
      <c r="K756" s="42"/>
      <c r="L756" s="42"/>
      <c r="M756" s="42"/>
      <c r="N756" s="43">
        <f>SUM(G756*$D$8+H756*$D$5+I756*$D$9+J756*$D$6+K756*$D$11+L756*$D$10+M756*$D$7)</f>
        <v>0</v>
      </c>
      <c r="O756" s="97" t="e">
        <f>VLOOKUP(B756,#REF!,14,0)</f>
        <v>#REF!</v>
      </c>
      <c r="P756" s="106">
        <f>SUM((((I756+L756)/1100*0.35)+(J756+M756)/12*0.35)+(K756/70)*0.3)*100</f>
        <v>0</v>
      </c>
    </row>
    <row r="757" spans="1:16" ht="15" customHeight="1">
      <c r="A757" s="41">
        <f>RANK(N757,$N$18:$N$779)</f>
        <v>170</v>
      </c>
      <c r="B757" s="146"/>
      <c r="C757" s="144"/>
      <c r="D757" s="144"/>
      <c r="E757" s="144"/>
      <c r="F757" s="144"/>
      <c r="G757" s="42"/>
      <c r="H757" s="42"/>
      <c r="I757" s="42"/>
      <c r="J757" s="42"/>
      <c r="K757" s="42"/>
      <c r="L757" s="42"/>
      <c r="M757" s="42"/>
      <c r="N757" s="43">
        <f>SUM(G757*$D$8+H757*$D$5+I757*$D$9+J757*$D$6+K757*$D$11+L757*$D$10+M757*$D$7)</f>
        <v>0</v>
      </c>
      <c r="O757" s="97" t="e">
        <f>VLOOKUP(B757,#REF!,14,0)</f>
        <v>#REF!</v>
      </c>
      <c r="P757" s="106">
        <f>SUM((((I757+L757)/1100*0.35)+(J757+M757)/12*0.35)+(K757/70)*0.3)*100</f>
        <v>0</v>
      </c>
    </row>
    <row r="758" spans="1:16" ht="15" customHeight="1">
      <c r="A758" s="41">
        <f>RANK(N758,$N$18:$N$779)</f>
        <v>170</v>
      </c>
      <c r="B758" s="146"/>
      <c r="C758" s="144"/>
      <c r="D758" s="144"/>
      <c r="E758" s="144"/>
      <c r="F758" s="144"/>
      <c r="G758" s="42"/>
      <c r="H758" s="42"/>
      <c r="I758" s="42"/>
      <c r="J758" s="42"/>
      <c r="K758" s="42"/>
      <c r="L758" s="42"/>
      <c r="M758" s="42"/>
      <c r="N758" s="43">
        <f>SUM(G758*$D$8+H758*$D$5+I758*$D$9+J758*$D$6+K758*$D$11+L758*$D$10+M758*$D$7)</f>
        <v>0</v>
      </c>
      <c r="O758" s="97" t="e">
        <f>VLOOKUP(B758,#REF!,14,0)</f>
        <v>#REF!</v>
      </c>
      <c r="P758" s="106">
        <f>SUM((((I758+L758)/1100*0.35)+(J758+M758)/12*0.35)+(K758/70)*0.3)*100</f>
        <v>0</v>
      </c>
    </row>
    <row r="759" spans="1:16" ht="15" customHeight="1">
      <c r="A759" s="41">
        <f>RANK(N759,$N$18:$N$779)</f>
        <v>170</v>
      </c>
      <c r="B759" s="146"/>
      <c r="C759" s="144"/>
      <c r="D759" s="144"/>
      <c r="E759" s="144"/>
      <c r="F759" s="144"/>
      <c r="G759" s="42"/>
      <c r="H759" s="42"/>
      <c r="I759" s="42"/>
      <c r="J759" s="42"/>
      <c r="K759" s="42"/>
      <c r="L759" s="42"/>
      <c r="M759" s="42"/>
      <c r="N759" s="43">
        <f>SUM(G759*$D$8+H759*$D$5+I759*$D$9+J759*$D$6+K759*$D$11+L759*$D$10+M759*$D$7)</f>
        <v>0</v>
      </c>
      <c r="O759" s="97" t="e">
        <f>VLOOKUP(B759,#REF!,14,0)</f>
        <v>#REF!</v>
      </c>
      <c r="P759" s="106">
        <f>SUM((((I759+L759)/1100*0.35)+(J759+M759)/12*0.35)+(K759/70)*0.3)*100</f>
        <v>0</v>
      </c>
    </row>
    <row r="760" spans="1:16" ht="15" customHeight="1">
      <c r="A760" s="41">
        <f>RANK(N760,$N$18:$N$779)</f>
        <v>170</v>
      </c>
      <c r="B760" s="146"/>
      <c r="C760" s="144"/>
      <c r="D760" s="144"/>
      <c r="E760" s="144"/>
      <c r="F760" s="144"/>
      <c r="G760" s="42"/>
      <c r="H760" s="42"/>
      <c r="I760" s="42"/>
      <c r="J760" s="42"/>
      <c r="K760" s="42"/>
      <c r="L760" s="42"/>
      <c r="M760" s="42"/>
      <c r="N760" s="43">
        <f>SUM(G760*$D$8+H760*$D$5+I760*$D$9+J760*$D$6+K760*$D$11+L760*$D$10+M760*$D$7)</f>
        <v>0</v>
      </c>
      <c r="O760" s="97" t="e">
        <f>VLOOKUP(B760,#REF!,14,0)</f>
        <v>#REF!</v>
      </c>
      <c r="P760" s="106">
        <f>SUM((((I760+L760)/1100*0.35)+(J760+M760)/12*0.35)+(K760/70)*0.3)*100</f>
        <v>0</v>
      </c>
    </row>
    <row r="761" spans="1:16" ht="15" customHeight="1">
      <c r="A761" s="41">
        <f>RANK(N761,$N$18:$N$779)</f>
        <v>170</v>
      </c>
      <c r="B761" s="146"/>
      <c r="C761" s="144"/>
      <c r="D761" s="144"/>
      <c r="E761" s="144"/>
      <c r="F761" s="144"/>
      <c r="G761" s="42"/>
      <c r="H761" s="42"/>
      <c r="I761" s="42"/>
      <c r="J761" s="42"/>
      <c r="K761" s="42"/>
      <c r="L761" s="42"/>
      <c r="M761" s="42"/>
      <c r="N761" s="43">
        <f>SUM(G761*$D$8+H761*$D$5+I761*$D$9+J761*$D$6+K761*$D$11+L761*$D$10+M761*$D$7)</f>
        <v>0</v>
      </c>
      <c r="O761" s="97" t="e">
        <f>VLOOKUP(B761,#REF!,14,0)</f>
        <v>#REF!</v>
      </c>
      <c r="P761" s="106">
        <f>SUM((((I761+L761)/1100*0.35)+(J761+M761)/12*0.35)+(K761/70)*0.3)*100</f>
        <v>0</v>
      </c>
    </row>
    <row r="762" spans="1:16" ht="15" customHeight="1">
      <c r="A762" s="41">
        <f>RANK(N762,$N$18:$N$779)</f>
        <v>170</v>
      </c>
      <c r="B762" s="143"/>
      <c r="C762" s="144"/>
      <c r="D762" s="144"/>
      <c r="E762" s="144"/>
      <c r="F762" s="144"/>
      <c r="G762" s="42"/>
      <c r="H762" s="42"/>
      <c r="I762" s="42"/>
      <c r="J762" s="42"/>
      <c r="K762" s="42"/>
      <c r="L762" s="42"/>
      <c r="M762" s="42"/>
      <c r="N762" s="43">
        <f>SUM(G762*$D$8+H762*$D$5+I762*$D$9+J762*$D$6+K762*$D$11+L762*$D$10+M762*$D$7)</f>
        <v>0</v>
      </c>
      <c r="O762" s="97" t="e">
        <f>VLOOKUP(B762,#REF!,14,0)</f>
        <v>#REF!</v>
      </c>
      <c r="P762" s="106">
        <f>SUM((((I762+L762)/1100*0.35)+(J762+M762)/12*0.35)+(K762/70)*0.3)*100</f>
        <v>0</v>
      </c>
    </row>
    <row r="763" spans="1:16" ht="15" customHeight="1">
      <c r="A763" s="41">
        <f>RANK(N763,$N$18:$N$779)</f>
        <v>170</v>
      </c>
      <c r="B763" s="146"/>
      <c r="C763" s="144"/>
      <c r="D763" s="144"/>
      <c r="E763" s="144"/>
      <c r="F763" s="144"/>
      <c r="G763" s="42"/>
      <c r="H763" s="42"/>
      <c r="I763" s="42"/>
      <c r="J763" s="42"/>
      <c r="K763" s="42"/>
      <c r="L763" s="42"/>
      <c r="M763" s="42"/>
      <c r="N763" s="43">
        <f>SUM(G763*$D$8+H763*$D$5+I763*$D$9+J763*$D$6+K763*$D$11+L763*$D$10+M763*$D$7)</f>
        <v>0</v>
      </c>
      <c r="O763" s="97" t="e">
        <f>VLOOKUP(B763,#REF!,14,0)</f>
        <v>#REF!</v>
      </c>
      <c r="P763" s="106">
        <f>SUM((((I763+L763)/1100*0.35)+(J763+M763)/12*0.35)+(K763/70)*0.3)*100</f>
        <v>0</v>
      </c>
    </row>
    <row r="764" spans="1:16" ht="15" customHeight="1">
      <c r="A764" s="41">
        <f>RANK(N764,$N$18:$N$779)</f>
        <v>170</v>
      </c>
      <c r="B764" s="146"/>
      <c r="C764" s="144"/>
      <c r="D764" s="144"/>
      <c r="E764" s="144"/>
      <c r="F764" s="144"/>
      <c r="G764" s="42"/>
      <c r="H764" s="42"/>
      <c r="I764" s="42"/>
      <c r="J764" s="42"/>
      <c r="K764" s="42"/>
      <c r="L764" s="42"/>
      <c r="M764" s="42"/>
      <c r="N764" s="43">
        <f>SUM(G764*$D$8+H764*$D$5+I764*$D$9+J764*$D$6+K764*$D$11+L764*$D$10+M764*$D$7)</f>
        <v>0</v>
      </c>
      <c r="O764" s="97" t="e">
        <f>VLOOKUP(B764,#REF!,14,0)</f>
        <v>#REF!</v>
      </c>
      <c r="P764" s="106">
        <f>SUM((((I764+L764)/1100*0.35)+(J764+M764)/12*0.35)+(K764/70)*0.3)*100</f>
        <v>0</v>
      </c>
    </row>
    <row r="765" spans="1:16" ht="15" customHeight="1">
      <c r="A765" s="41">
        <f>RANK(N765,$N$18:$N$779)</f>
        <v>170</v>
      </c>
      <c r="B765" s="146"/>
      <c r="C765" s="144"/>
      <c r="D765" s="144"/>
      <c r="E765" s="144"/>
      <c r="F765" s="144"/>
      <c r="G765" s="42"/>
      <c r="H765" s="42"/>
      <c r="I765" s="42"/>
      <c r="J765" s="42"/>
      <c r="K765" s="42"/>
      <c r="L765" s="42"/>
      <c r="M765" s="42"/>
      <c r="N765" s="43">
        <f>SUM(G765*$D$8+H765*$D$5+I765*$D$9+J765*$D$6+K765*$D$11+L765*$D$10+M765*$D$7)</f>
        <v>0</v>
      </c>
      <c r="O765" s="97" t="e">
        <f>VLOOKUP(B765,#REF!,14,0)</f>
        <v>#REF!</v>
      </c>
      <c r="P765" s="106">
        <f>SUM((((I765+L765)/1100*0.35)+(J765+M765)/12*0.35)+(K765/70)*0.3)*100</f>
        <v>0</v>
      </c>
    </row>
    <row r="766" spans="1:16" ht="15" customHeight="1">
      <c r="A766" s="41">
        <f>RANK(N766,$N$18:$N$779)</f>
        <v>170</v>
      </c>
      <c r="B766" s="146"/>
      <c r="C766" s="144"/>
      <c r="D766" s="144"/>
      <c r="E766" s="144"/>
      <c r="F766" s="144"/>
      <c r="G766" s="42"/>
      <c r="H766" s="42"/>
      <c r="I766" s="42"/>
      <c r="J766" s="42"/>
      <c r="K766" s="42"/>
      <c r="L766" s="42"/>
      <c r="M766" s="42"/>
      <c r="N766" s="43">
        <f>SUM(G766*$D$8+H766*$D$5+I766*$D$9+J766*$D$6+K766*$D$11+L766*$D$10+M766*$D$7)</f>
        <v>0</v>
      </c>
      <c r="O766" s="97" t="e">
        <f>VLOOKUP(B766,#REF!,14,0)</f>
        <v>#REF!</v>
      </c>
      <c r="P766" s="106">
        <f>SUM((((I766+L766)/1100*0.35)+(J766+M766)/12*0.35)+(K766/70)*0.3)*100</f>
        <v>0</v>
      </c>
    </row>
    <row r="767" spans="1:16" ht="15" customHeight="1">
      <c r="A767" s="41">
        <f>RANK(N767,$N$18:$N$779)</f>
        <v>170</v>
      </c>
      <c r="B767" s="146"/>
      <c r="C767" s="144"/>
      <c r="D767" s="144"/>
      <c r="E767" s="144"/>
      <c r="F767" s="144"/>
      <c r="G767" s="42"/>
      <c r="H767" s="42"/>
      <c r="I767" s="42"/>
      <c r="J767" s="42"/>
      <c r="K767" s="42"/>
      <c r="L767" s="42"/>
      <c r="M767" s="42"/>
      <c r="N767" s="43">
        <f>SUM(G767*$D$8+H767*$D$5+I767*$D$9+J767*$D$6+K767*$D$11+L767*$D$10+M767*$D$7)</f>
        <v>0</v>
      </c>
      <c r="O767" s="97" t="e">
        <f>VLOOKUP(B767,#REF!,14,0)</f>
        <v>#REF!</v>
      </c>
      <c r="P767" s="106">
        <f>SUM((((I767+L767)/1100*0.35)+(J767+M767)/12*0.35)+(K767/70)*0.3)*100</f>
        <v>0</v>
      </c>
    </row>
    <row r="768" spans="1:16" ht="15" customHeight="1">
      <c r="A768" s="41">
        <f>RANK(N768,$N$18:$N$779)</f>
        <v>170</v>
      </c>
      <c r="B768" s="146"/>
      <c r="C768" s="144"/>
      <c r="D768" s="144"/>
      <c r="E768" s="144"/>
      <c r="F768" s="144"/>
      <c r="G768" s="42"/>
      <c r="H768" s="42"/>
      <c r="I768" s="42"/>
      <c r="J768" s="42"/>
      <c r="K768" s="42"/>
      <c r="L768" s="42"/>
      <c r="M768" s="42"/>
      <c r="N768" s="43">
        <f>SUM(G768*$D$8+H768*$D$5+I768*$D$9+J768*$D$6+K768*$D$11+L768*$D$10+M768*$D$7)</f>
        <v>0</v>
      </c>
      <c r="O768" s="97" t="e">
        <f>VLOOKUP(B768,#REF!,14,0)</f>
        <v>#REF!</v>
      </c>
      <c r="P768" s="106">
        <f>SUM((((I768+L768)/1100*0.35)+(J768+M768)/12*0.35)+(K768/70)*0.3)*100</f>
        <v>0</v>
      </c>
    </row>
    <row r="769" spans="1:16" ht="15" customHeight="1">
      <c r="A769" s="41">
        <f>RANK(N769,$N$18:$N$779)</f>
        <v>170</v>
      </c>
      <c r="B769" s="146"/>
      <c r="C769" s="144"/>
      <c r="D769" s="144"/>
      <c r="E769" s="144"/>
      <c r="F769" s="144"/>
      <c r="G769" s="42"/>
      <c r="H769" s="42"/>
      <c r="I769" s="42"/>
      <c r="J769" s="42"/>
      <c r="K769" s="42"/>
      <c r="L769" s="42"/>
      <c r="M769" s="42"/>
      <c r="N769" s="43">
        <f>SUM(G769*$D$8+H769*$D$5+I769*$D$9+J769*$D$6+K769*$D$11+L769*$D$10+M769*$D$7)</f>
        <v>0</v>
      </c>
      <c r="O769" s="97" t="e">
        <f>VLOOKUP(B769,#REF!,14,0)</f>
        <v>#REF!</v>
      </c>
      <c r="P769" s="106">
        <f>SUM((((I769+L769)/1100*0.35)+(J769+M769)/12*0.35)+(K769/70)*0.3)*100</f>
        <v>0</v>
      </c>
    </row>
    <row r="770" spans="1:16" ht="15" customHeight="1">
      <c r="A770" s="41">
        <f>RANK(N770,$N$18:$N$779)</f>
        <v>170</v>
      </c>
      <c r="B770" s="146"/>
      <c r="C770" s="144"/>
      <c r="D770" s="144"/>
      <c r="E770" s="144"/>
      <c r="F770" s="144"/>
      <c r="G770" s="42"/>
      <c r="H770" s="42"/>
      <c r="I770" s="42"/>
      <c r="J770" s="42"/>
      <c r="K770" s="42"/>
      <c r="L770" s="42"/>
      <c r="M770" s="42"/>
      <c r="N770" s="43">
        <f>SUM(G770*$D$8+H770*$D$5+I770*$D$9+J770*$D$6+K770*$D$11+L770*$D$10+M770*$D$7)</f>
        <v>0</v>
      </c>
      <c r="O770" s="97" t="e">
        <f>VLOOKUP(B770,#REF!,14,0)</f>
        <v>#REF!</v>
      </c>
      <c r="P770" s="106">
        <f>SUM((((I770+L770)/1100*0.35)+(J770+M770)/12*0.35)+(K770/70)*0.3)*100</f>
        <v>0</v>
      </c>
    </row>
    <row r="771" spans="1:16" ht="15" customHeight="1">
      <c r="A771" s="41">
        <f>RANK(N771,$N$18:$N$779)</f>
        <v>170</v>
      </c>
      <c r="B771" s="146"/>
      <c r="C771" s="144"/>
      <c r="D771" s="144"/>
      <c r="E771" s="144"/>
      <c r="F771" s="144"/>
      <c r="G771" s="42"/>
      <c r="H771" s="42"/>
      <c r="I771" s="42"/>
      <c r="J771" s="42"/>
      <c r="K771" s="42"/>
      <c r="L771" s="42"/>
      <c r="M771" s="42"/>
      <c r="N771" s="43">
        <f>SUM(G771*$D$8+H771*$D$5+I771*$D$9+J771*$D$6+K771*$D$11+L771*$D$10+M771*$D$7)</f>
        <v>0</v>
      </c>
      <c r="O771" s="97" t="e">
        <f>VLOOKUP(B771,#REF!,14,0)</f>
        <v>#REF!</v>
      </c>
      <c r="P771" s="106">
        <f>SUM((((I771+L771)/1100*0.35)+(J771+M771)/12*0.35)+(K771/70)*0.3)*100</f>
        <v>0</v>
      </c>
    </row>
    <row r="772" spans="1:16" ht="15" customHeight="1">
      <c r="A772" s="41">
        <f>RANK(N772,$N$18:$N$779)</f>
        <v>170</v>
      </c>
      <c r="B772" s="143"/>
      <c r="C772" s="144"/>
      <c r="D772" s="144"/>
      <c r="E772" s="144"/>
      <c r="F772" s="144"/>
      <c r="G772" s="42"/>
      <c r="H772" s="42"/>
      <c r="I772" s="42"/>
      <c r="J772" s="42"/>
      <c r="K772" s="42"/>
      <c r="L772" s="42"/>
      <c r="M772" s="42"/>
      <c r="N772" s="43">
        <f>SUM(G772*$D$8+H772*$D$5+I772*$D$9+J772*$D$6+K772*$D$11+L772*$D$10+M772*$D$7)</f>
        <v>0</v>
      </c>
      <c r="O772" s="97" t="e">
        <f>VLOOKUP(B772,#REF!,14,0)</f>
        <v>#REF!</v>
      </c>
      <c r="P772" s="106">
        <f>SUM((((I772+L772)/1100*0.35)+(J772+M772)/12*0.35)+(K772/70)*0.3)*100</f>
        <v>0</v>
      </c>
    </row>
    <row r="773" spans="1:16" ht="15" customHeight="1">
      <c r="A773" s="41">
        <f>RANK(N773,$N$18:$N$779)</f>
        <v>170</v>
      </c>
      <c r="B773" s="151"/>
      <c r="C773" s="144"/>
      <c r="D773" s="144"/>
      <c r="E773" s="144"/>
      <c r="F773" s="144"/>
      <c r="G773" s="42"/>
      <c r="H773" s="42"/>
      <c r="I773" s="42"/>
      <c r="J773" s="42"/>
      <c r="K773" s="42"/>
      <c r="L773" s="42"/>
      <c r="M773" s="42"/>
      <c r="N773" s="43">
        <f>SUM(G773*$D$8+H773*$D$5+I773*$D$9+J773*$D$6+K773*$D$11+L773*$D$10+M773*$D$7)</f>
        <v>0</v>
      </c>
      <c r="O773" s="97" t="e">
        <f>VLOOKUP(B773,#REF!,14,0)</f>
        <v>#REF!</v>
      </c>
      <c r="P773" s="106">
        <f>SUM((((I773+L773)/1100*0.35)+(J773+M773)/12*0.35)+(K773/70)*0.3)*100</f>
        <v>0</v>
      </c>
    </row>
    <row r="774" spans="1:16" ht="15" customHeight="1">
      <c r="A774" s="41">
        <f>RANK(N774,$N$18:$N$779)</f>
        <v>170</v>
      </c>
      <c r="B774" s="151"/>
      <c r="C774" s="144"/>
      <c r="D774" s="144"/>
      <c r="E774" s="144"/>
      <c r="F774" s="144"/>
      <c r="G774" s="42"/>
      <c r="H774" s="42"/>
      <c r="I774" s="42"/>
      <c r="J774" s="42"/>
      <c r="K774" s="42"/>
      <c r="L774" s="42"/>
      <c r="M774" s="42"/>
      <c r="N774" s="43">
        <f>SUM(G774*$D$8+H774*$D$5+I774*$D$9+J774*$D$6+K774*$D$11+L774*$D$10+M774*$D$7)</f>
        <v>0</v>
      </c>
      <c r="O774" s="97" t="e">
        <f>VLOOKUP(B774,#REF!,14,0)</f>
        <v>#REF!</v>
      </c>
      <c r="P774" s="106">
        <f>SUM((((I774+L774)/1100*0.35)+(J774+M774)/12*0.35)+(K774/70)*0.3)*100</f>
        <v>0</v>
      </c>
    </row>
    <row r="775" spans="1:16" ht="15" customHeight="1">
      <c r="A775" s="41">
        <f>RANK(N775,$N$18:$N$779)</f>
        <v>170</v>
      </c>
      <c r="B775" s="151"/>
      <c r="C775" s="144"/>
      <c r="D775" s="144"/>
      <c r="E775" s="144"/>
      <c r="F775" s="144"/>
      <c r="G775" s="42"/>
      <c r="H775" s="42"/>
      <c r="I775" s="42"/>
      <c r="J775" s="42"/>
      <c r="K775" s="42"/>
      <c r="L775" s="42"/>
      <c r="M775" s="42"/>
      <c r="N775" s="43">
        <f>SUM(G775*$D$8+H775*$D$5+I775*$D$9+J775*$D$6+K775*$D$11+L775*$D$10+M775*$D$7)</f>
        <v>0</v>
      </c>
      <c r="O775" s="97" t="e">
        <f>VLOOKUP(B775,#REF!,14,0)</f>
        <v>#REF!</v>
      </c>
      <c r="P775" s="106">
        <f>SUM((((I775+L775)/1100*0.35)+(J775+M775)/12*0.35)+(K775/70)*0.3)*100</f>
        <v>0</v>
      </c>
    </row>
    <row r="776" spans="1:16" ht="15" customHeight="1">
      <c r="N776" s="43"/>
    </row>
  </sheetData>
  <autoFilter ref="A17:P390" xr:uid="{0F5ADFBA-1965-4FF2-AA2A-78DB528DB3B8}">
    <sortState xmlns:xlrd2="http://schemas.microsoft.com/office/spreadsheetml/2017/richdata2" ref="A18:P775">
      <sortCondition descending="1" ref="N17:N390"/>
    </sortState>
  </autoFilter>
  <conditionalFormatting sqref="A17:U17 A1:P1">
    <cfRule type="notContainsBlanks" dxfId="98" priority="56">
      <formula>LEN(TRIM(A1))&gt;0</formula>
    </cfRule>
  </conditionalFormatting>
  <conditionalFormatting sqref="A17:U17 A1:P1">
    <cfRule type="notContainsBlanks" dxfId="97" priority="57">
      <formula>LEN(TRIM(A1))&gt;0</formula>
    </cfRule>
  </conditionalFormatting>
  <conditionalFormatting sqref="G14:G16">
    <cfRule type="notContainsBlanks" dxfId="96" priority="58">
      <formula>LEN(TRIM(G14))&gt;0</formula>
    </cfRule>
  </conditionalFormatting>
  <conditionalFormatting sqref="P11">
    <cfRule type="notContainsBlanks" dxfId="95" priority="59">
      <formula>LEN(TRIM(P11))&gt;0</formula>
    </cfRule>
  </conditionalFormatting>
  <conditionalFormatting sqref="N776">
    <cfRule type="expression" dxfId="94" priority="55">
      <formula>MOD(ROW(),2)=0</formula>
    </cfRule>
  </conditionalFormatting>
  <conditionalFormatting sqref="A260:P775 A18:A259 N18:P259">
    <cfRule type="expression" dxfId="93" priority="45">
      <formula>MOD(ROW(),2)=0</formula>
    </cfRule>
  </conditionalFormatting>
  <conditionalFormatting sqref="B18:F26 B37:F87 B89:F92 B94:F105 B107:F108 B111:F122 B154:F168 B171:F177 B189:M209 G217:M218 B219:M220 B222:M230 G221:M221 B232:M235 G231:M231 B237:M249 G236:M236 B255:M259 G254:M254 B124:F151 B211:M216 G210:M210 B28:F35 G18:M188 B251:M253 G250:M250 B179:F187">
    <cfRule type="expression" dxfId="92" priority="43">
      <formula>MOD(ROW(),2)=0</formula>
    </cfRule>
    <cfRule type="expression" priority="44">
      <formula>MOD(ROW(),2)=0</formula>
    </cfRule>
  </conditionalFormatting>
  <conditionalFormatting sqref="B36:F36">
    <cfRule type="expression" dxfId="91" priority="39">
      <formula>MOD(ROW(),2)=0</formula>
    </cfRule>
    <cfRule type="expression" priority="40">
      <formula>MOD(ROW(),2)=0</formula>
    </cfRule>
  </conditionalFormatting>
  <conditionalFormatting sqref="B88:F88">
    <cfRule type="expression" dxfId="90" priority="37">
      <formula>MOD(ROW(),2)=0</formula>
    </cfRule>
    <cfRule type="expression" priority="38">
      <formula>MOD(ROW(),2)=0</formula>
    </cfRule>
  </conditionalFormatting>
  <conditionalFormatting sqref="B93:F93">
    <cfRule type="expression" dxfId="89" priority="35">
      <formula>MOD(ROW(),2)=0</formula>
    </cfRule>
    <cfRule type="expression" priority="36">
      <formula>MOD(ROW(),2)=0</formula>
    </cfRule>
  </conditionalFormatting>
  <conditionalFormatting sqref="B106:F106">
    <cfRule type="expression" dxfId="88" priority="33">
      <formula>MOD(ROW(),2)=0</formula>
    </cfRule>
    <cfRule type="expression" priority="34">
      <formula>MOD(ROW(),2)=0</formula>
    </cfRule>
  </conditionalFormatting>
  <conditionalFormatting sqref="B110:F110">
    <cfRule type="expression" dxfId="87" priority="31">
      <formula>MOD(ROW(),2)=0</formula>
    </cfRule>
    <cfRule type="expression" priority="32">
      <formula>MOD(ROW(),2)=0</formula>
    </cfRule>
  </conditionalFormatting>
  <conditionalFormatting sqref="B123:F123">
    <cfRule type="expression" dxfId="86" priority="29">
      <formula>MOD(ROW(),2)=0</formula>
    </cfRule>
    <cfRule type="expression" priority="30">
      <formula>MOD(ROW(),2)=0</formula>
    </cfRule>
  </conditionalFormatting>
  <conditionalFormatting sqref="B153:F153">
    <cfRule type="expression" dxfId="85" priority="27">
      <formula>MOD(ROW(),2)=0</formula>
    </cfRule>
    <cfRule type="expression" priority="28">
      <formula>MOD(ROW(),2)=0</formula>
    </cfRule>
  </conditionalFormatting>
  <conditionalFormatting sqref="B169:F170">
    <cfRule type="expression" dxfId="84" priority="25">
      <formula>MOD(ROW(),2)=0</formula>
    </cfRule>
    <cfRule type="expression" priority="26">
      <formula>MOD(ROW(),2)=0</formula>
    </cfRule>
  </conditionalFormatting>
  <conditionalFormatting sqref="B188:F188">
    <cfRule type="expression" dxfId="83" priority="23">
      <formula>MOD(ROW(),2)=0</formula>
    </cfRule>
    <cfRule type="expression" priority="24">
      <formula>MOD(ROW(),2)=0</formula>
    </cfRule>
  </conditionalFormatting>
  <conditionalFormatting sqref="B217:F218">
    <cfRule type="expression" dxfId="82" priority="21">
      <formula>MOD(ROW(),2)=0</formula>
    </cfRule>
    <cfRule type="expression" priority="22">
      <formula>MOD(ROW(),2)=0</formula>
    </cfRule>
  </conditionalFormatting>
  <conditionalFormatting sqref="B221:F221">
    <cfRule type="expression" dxfId="81" priority="19">
      <formula>MOD(ROW(),2)=0</formula>
    </cfRule>
    <cfRule type="expression" priority="20">
      <formula>MOD(ROW(),2)=0</formula>
    </cfRule>
  </conditionalFormatting>
  <conditionalFormatting sqref="B231:F231">
    <cfRule type="expression" dxfId="80" priority="17">
      <formula>MOD(ROW(),2)=0</formula>
    </cfRule>
    <cfRule type="expression" priority="18">
      <formula>MOD(ROW(),2)=0</formula>
    </cfRule>
  </conditionalFormatting>
  <conditionalFormatting sqref="B236:F236">
    <cfRule type="expression" dxfId="79" priority="15">
      <formula>MOD(ROW(),2)=0</formula>
    </cfRule>
    <cfRule type="expression" priority="16">
      <formula>MOD(ROW(),2)=0</formula>
    </cfRule>
  </conditionalFormatting>
  <conditionalFormatting sqref="B254:F254">
    <cfRule type="expression" dxfId="78" priority="13">
      <formula>MOD(ROW(),2)=0</formula>
    </cfRule>
    <cfRule type="expression" priority="14">
      <formula>MOD(ROW(),2)=0</formula>
    </cfRule>
  </conditionalFormatting>
  <conditionalFormatting sqref="B27:F27">
    <cfRule type="expression" dxfId="77" priority="11">
      <formula>MOD(ROW(),2)=0</formula>
    </cfRule>
    <cfRule type="expression" priority="12">
      <formula>MOD(ROW(),2)=0</formula>
    </cfRule>
  </conditionalFormatting>
  <conditionalFormatting sqref="B152:F152">
    <cfRule type="expression" dxfId="76" priority="9">
      <formula>MOD(ROW(),2)=0</formula>
    </cfRule>
    <cfRule type="expression" priority="10">
      <formula>MOD(ROW(),2)=0</formula>
    </cfRule>
  </conditionalFormatting>
  <conditionalFormatting sqref="B210:F210">
    <cfRule type="expression" dxfId="75" priority="7">
      <formula>MOD(ROW(),2)=0</formula>
    </cfRule>
    <cfRule type="expression" priority="8">
      <formula>MOD(ROW(),2)=0</formula>
    </cfRule>
  </conditionalFormatting>
  <conditionalFormatting sqref="B250:F250">
    <cfRule type="expression" dxfId="74" priority="5">
      <formula>MOD(ROW(),2)=0</formula>
    </cfRule>
    <cfRule type="expression" priority="6">
      <formula>MOD(ROW(),2)=0</formula>
    </cfRule>
  </conditionalFormatting>
  <conditionalFormatting sqref="B109:F109">
    <cfRule type="expression" dxfId="73" priority="3">
      <formula>MOD(ROW(),2)=0</formula>
    </cfRule>
    <cfRule type="expression" priority="4">
      <formula>MOD(ROW(),2)=0</formula>
    </cfRule>
  </conditionalFormatting>
  <conditionalFormatting sqref="B178:F178">
    <cfRule type="expression" dxfId="22" priority="1">
      <formula>MOD(ROW(),2)=0</formula>
    </cfRule>
    <cfRule type="expression" priority="2">
      <formula>MOD(ROW(),2)=0</formula>
    </cfRule>
  </conditionalFormatting>
  <hyperlinks>
    <hyperlink ref="G13" r:id="rId1" xr:uid="{9A0230F0-C60D-48EA-BBA9-AE1F0E9D7D9F}"/>
  </hyperlinks>
  <pageMargins left="0" right="0" top="1.3715710723192019E-2" bottom="0" header="0" footer="0"/>
  <pageSetup orientation="landscape"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B2:S1000"/>
  <sheetViews>
    <sheetView topLeftCell="A2" workbookViewId="0">
      <selection activeCell="L12" sqref="L12"/>
    </sheetView>
  </sheetViews>
  <sheetFormatPr defaultColWidth="14.42578125" defaultRowHeight="15" customHeight="1"/>
  <cols>
    <col min="1" max="26" width="8.7109375" customWidth="1"/>
  </cols>
  <sheetData>
    <row r="2" spans="2:19" ht="15" customHeight="1">
      <c r="B2" s="33"/>
      <c r="C2" s="33"/>
      <c r="D2" s="33"/>
      <c r="E2" s="33"/>
      <c r="F2" s="33"/>
      <c r="G2" s="33"/>
      <c r="H2" s="33"/>
      <c r="I2" s="33"/>
      <c r="J2" s="33"/>
      <c r="K2" s="33"/>
      <c r="L2" s="33"/>
      <c r="M2" s="33"/>
      <c r="N2" s="33"/>
      <c r="O2" s="33"/>
      <c r="P2" s="33"/>
      <c r="Q2" s="33"/>
      <c r="R2" s="33"/>
      <c r="S2" s="33"/>
    </row>
    <row r="3" spans="2:19" ht="15" customHeight="1">
      <c r="B3" s="33"/>
      <c r="C3" s="33"/>
      <c r="D3" s="33"/>
      <c r="E3" s="33"/>
      <c r="F3" s="33"/>
      <c r="G3" s="33"/>
      <c r="H3" s="33"/>
      <c r="I3" s="33"/>
      <c r="J3" s="33"/>
      <c r="K3" s="33"/>
      <c r="L3" s="33"/>
      <c r="M3" s="33"/>
      <c r="N3" s="33"/>
      <c r="O3" s="33"/>
      <c r="P3" s="33"/>
      <c r="Q3" s="33"/>
      <c r="R3" s="33"/>
      <c r="S3" s="33"/>
    </row>
    <row r="4" spans="2:19" ht="36" customHeight="1">
      <c r="B4" s="33"/>
      <c r="C4" s="33"/>
      <c r="D4" s="33"/>
      <c r="E4" s="225" t="s">
        <v>279</v>
      </c>
      <c r="F4" s="226"/>
      <c r="G4" s="226"/>
      <c r="H4" s="226"/>
      <c r="I4" s="226"/>
      <c r="J4" s="226"/>
      <c r="K4" s="226"/>
      <c r="L4" s="226"/>
      <c r="M4" s="226"/>
      <c r="N4" s="226"/>
      <c r="O4" s="226"/>
      <c r="P4" s="227"/>
      <c r="Q4" s="33"/>
      <c r="R4" s="33"/>
      <c r="S4" s="33"/>
    </row>
    <row r="5" spans="2:19" ht="36" customHeight="1">
      <c r="B5" s="33"/>
      <c r="C5" s="33"/>
      <c r="D5" s="33"/>
      <c r="E5" s="228"/>
      <c r="F5" s="229"/>
      <c r="G5" s="229"/>
      <c r="H5" s="229"/>
      <c r="I5" s="229"/>
      <c r="J5" s="229"/>
      <c r="K5" s="229"/>
      <c r="L5" s="229"/>
      <c r="M5" s="229"/>
      <c r="N5" s="229"/>
      <c r="O5" s="229"/>
      <c r="P5" s="230"/>
      <c r="Q5" s="33"/>
      <c r="R5" s="33"/>
      <c r="S5" s="33"/>
    </row>
    <row r="6" spans="2:19">
      <c r="B6" s="33"/>
      <c r="C6" s="33"/>
      <c r="D6" s="33"/>
      <c r="E6" s="33"/>
      <c r="F6" s="33"/>
      <c r="G6" s="33"/>
      <c r="H6" s="33"/>
      <c r="I6" s="33"/>
      <c r="J6" s="33"/>
      <c r="K6" s="33"/>
      <c r="L6" s="33"/>
      <c r="M6" s="33"/>
      <c r="N6" s="33"/>
      <c r="O6" s="33"/>
      <c r="P6" s="33"/>
      <c r="Q6" s="33"/>
      <c r="R6" s="33"/>
      <c r="S6" s="33"/>
    </row>
    <row r="7" spans="2:19">
      <c r="B7" s="33"/>
      <c r="C7" s="33"/>
      <c r="D7" s="33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  <c r="P7" s="33"/>
      <c r="Q7" s="33"/>
      <c r="R7" s="33"/>
      <c r="S7" s="33"/>
    </row>
    <row r="8" spans="2:19" ht="31.5">
      <c r="B8" s="34">
        <v>1</v>
      </c>
      <c r="C8" s="33"/>
      <c r="D8" s="35"/>
      <c r="E8" s="36"/>
      <c r="F8" s="33"/>
      <c r="G8" s="33"/>
      <c r="H8" s="34">
        <v>9</v>
      </c>
      <c r="I8" s="33"/>
      <c r="J8" s="33"/>
      <c r="K8" s="33"/>
      <c r="L8" s="33"/>
      <c r="M8" s="33"/>
      <c r="N8" s="37">
        <v>17</v>
      </c>
      <c r="O8" s="33"/>
      <c r="P8" s="33"/>
      <c r="Q8" s="33"/>
      <c r="R8" s="33"/>
      <c r="S8" s="33"/>
    </row>
    <row r="9" spans="2:19" ht="31.5">
      <c r="B9" s="34">
        <v>2</v>
      </c>
      <c r="C9" s="33"/>
      <c r="D9" s="35"/>
      <c r="E9" s="36"/>
      <c r="F9" s="33"/>
      <c r="G9" s="33"/>
      <c r="H9" s="34">
        <v>10</v>
      </c>
      <c r="I9" s="33"/>
      <c r="J9" s="33"/>
      <c r="K9" s="33"/>
      <c r="L9" s="33"/>
      <c r="M9" s="33"/>
      <c r="N9" s="37">
        <v>18</v>
      </c>
      <c r="O9" s="33"/>
      <c r="P9" s="33"/>
      <c r="Q9" s="33"/>
      <c r="R9" s="33"/>
      <c r="S9" s="33"/>
    </row>
    <row r="10" spans="2:19" ht="31.5">
      <c r="B10" s="34">
        <v>3</v>
      </c>
      <c r="C10" s="33"/>
      <c r="D10" s="35"/>
      <c r="E10" s="36"/>
      <c r="F10" s="33"/>
      <c r="G10" s="33"/>
      <c r="H10" s="34">
        <v>11</v>
      </c>
      <c r="I10" s="33"/>
      <c r="J10" s="33"/>
      <c r="K10" s="33"/>
      <c r="L10" s="33"/>
      <c r="M10" s="33"/>
      <c r="N10" s="37">
        <v>19</v>
      </c>
      <c r="O10" s="33"/>
      <c r="P10" s="33"/>
      <c r="Q10" s="33"/>
      <c r="R10" s="33"/>
      <c r="S10" s="33"/>
    </row>
    <row r="11" spans="2:19" ht="31.5">
      <c r="B11" s="34">
        <v>4</v>
      </c>
      <c r="C11" s="33"/>
      <c r="D11" s="33"/>
      <c r="E11" s="33"/>
      <c r="F11" s="33"/>
      <c r="G11" s="33"/>
      <c r="H11" s="34">
        <v>12</v>
      </c>
      <c r="I11" s="33"/>
      <c r="J11" s="33"/>
      <c r="K11" s="33"/>
      <c r="L11" s="33"/>
      <c r="M11" s="33"/>
      <c r="N11" s="37">
        <v>20</v>
      </c>
      <c r="O11" s="33"/>
      <c r="P11" s="33"/>
      <c r="Q11" s="33"/>
      <c r="R11" s="33"/>
      <c r="S11" s="33"/>
    </row>
    <row r="12" spans="2:19" ht="31.5">
      <c r="B12" s="34">
        <v>5</v>
      </c>
      <c r="C12" s="33"/>
      <c r="D12" s="33"/>
      <c r="E12" s="33"/>
      <c r="F12" s="33"/>
      <c r="G12" s="33"/>
      <c r="H12" s="34">
        <v>13</v>
      </c>
      <c r="I12" s="33"/>
      <c r="J12" s="33"/>
      <c r="K12" s="33"/>
      <c r="L12" s="33"/>
      <c r="M12" s="33"/>
      <c r="N12" s="37">
        <v>21</v>
      </c>
      <c r="O12" s="33"/>
      <c r="P12" s="33"/>
      <c r="Q12" s="33"/>
      <c r="R12" s="33"/>
      <c r="S12" s="33"/>
    </row>
    <row r="13" spans="2:19" ht="31.5">
      <c r="B13" s="34">
        <v>6</v>
      </c>
      <c r="C13" s="33"/>
      <c r="D13" s="33"/>
      <c r="E13" s="33"/>
      <c r="F13" s="33"/>
      <c r="G13" s="33"/>
      <c r="H13" s="34">
        <v>14</v>
      </c>
      <c r="I13" s="33"/>
      <c r="J13" s="33"/>
      <c r="K13" s="33"/>
      <c r="L13" s="33"/>
      <c r="M13" s="33"/>
      <c r="N13" s="37">
        <v>22</v>
      </c>
      <c r="O13" s="33"/>
      <c r="P13" s="33"/>
      <c r="Q13" s="33"/>
      <c r="R13" s="33"/>
      <c r="S13" s="33"/>
    </row>
    <row r="14" spans="2:19" ht="31.5">
      <c r="B14" s="34">
        <v>7</v>
      </c>
      <c r="C14" s="33"/>
      <c r="D14" s="33"/>
      <c r="E14" s="33"/>
      <c r="F14" s="33"/>
      <c r="G14" s="33"/>
      <c r="H14" s="34">
        <v>15</v>
      </c>
      <c r="I14" s="33"/>
      <c r="J14" s="33"/>
      <c r="K14" s="33"/>
      <c r="L14" s="33"/>
      <c r="M14" s="33"/>
      <c r="N14" s="37">
        <v>23</v>
      </c>
      <c r="O14" s="33"/>
      <c r="P14" s="33"/>
      <c r="Q14" s="33"/>
      <c r="R14" s="33"/>
      <c r="S14" s="33"/>
    </row>
    <row r="15" spans="2:19" ht="31.5">
      <c r="B15" s="34">
        <v>8</v>
      </c>
      <c r="C15" s="33"/>
      <c r="D15" s="33"/>
      <c r="E15" s="33"/>
      <c r="F15" s="33"/>
      <c r="G15" s="33"/>
      <c r="H15" s="34">
        <v>16</v>
      </c>
      <c r="I15" s="33"/>
      <c r="J15" s="33"/>
      <c r="K15" s="33"/>
      <c r="L15" s="33"/>
      <c r="M15" s="33"/>
      <c r="N15" s="37">
        <v>24</v>
      </c>
      <c r="O15" s="33"/>
      <c r="P15" s="33"/>
      <c r="Q15" s="33"/>
      <c r="R15" s="33"/>
      <c r="S15" s="33"/>
    </row>
    <row r="16" spans="2:19">
      <c r="B16" s="33"/>
      <c r="C16" s="33"/>
      <c r="D16" s="33"/>
      <c r="E16" s="33"/>
      <c r="F16" s="33"/>
      <c r="G16" s="33"/>
      <c r="H16" s="33"/>
      <c r="I16" s="33"/>
      <c r="J16" s="33"/>
      <c r="K16" s="33"/>
      <c r="L16" s="33"/>
      <c r="M16" s="33"/>
      <c r="N16" s="33"/>
      <c r="O16" s="33"/>
      <c r="P16" s="33"/>
      <c r="Q16" s="33"/>
      <c r="R16" s="33"/>
      <c r="S16" s="33"/>
    </row>
    <row r="17" spans="2:19">
      <c r="B17" s="33"/>
      <c r="C17" s="33"/>
      <c r="D17" s="33"/>
      <c r="E17" s="33"/>
      <c r="F17" s="33"/>
      <c r="G17" s="33"/>
      <c r="H17" s="33"/>
      <c r="I17" s="33"/>
      <c r="J17" s="33"/>
      <c r="K17" s="33"/>
      <c r="L17" s="33"/>
      <c r="M17" s="33"/>
      <c r="N17" s="33"/>
      <c r="O17" s="33"/>
      <c r="P17" s="33"/>
      <c r="Q17" s="33"/>
      <c r="R17" s="33"/>
      <c r="S17" s="33"/>
    </row>
    <row r="18" spans="2:19">
      <c r="B18" s="8"/>
      <c r="C18" s="8"/>
      <c r="D18" s="8"/>
      <c r="E18" s="8"/>
      <c r="F18" s="8"/>
      <c r="G18" s="8"/>
      <c r="H18" s="8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</row>
    <row r="19" spans="2:19">
      <c r="B19" s="8"/>
      <c r="C19" s="8"/>
      <c r="D19" s="8"/>
      <c r="E19" s="8"/>
      <c r="F19" s="8"/>
      <c r="G19" s="8"/>
      <c r="H19" s="8"/>
      <c r="I19" s="8"/>
      <c r="J19" s="8"/>
      <c r="K19" s="8"/>
      <c r="L19" s="8"/>
      <c r="M19" s="8"/>
      <c r="N19" s="8"/>
      <c r="O19" s="8"/>
      <c r="P19" s="8"/>
      <c r="Q19" s="8"/>
      <c r="R19" s="8"/>
      <c r="S19" s="8"/>
    </row>
    <row r="20" spans="2:19">
      <c r="B20" s="38"/>
      <c r="C20" s="38"/>
      <c r="D20" s="38"/>
      <c r="E20" s="38"/>
      <c r="F20" s="38"/>
      <c r="G20" s="38"/>
      <c r="H20" s="38"/>
      <c r="I20" s="38"/>
      <c r="J20" s="38"/>
      <c r="K20" s="38"/>
      <c r="L20" s="38"/>
      <c r="M20" s="38"/>
      <c r="N20" s="8"/>
      <c r="O20" s="8"/>
      <c r="P20" s="8"/>
      <c r="Q20" s="8"/>
      <c r="R20" s="8"/>
      <c r="S20" s="8"/>
    </row>
    <row r="21" spans="2:19" ht="15.75" customHeight="1">
      <c r="B21" s="38"/>
      <c r="C21" s="38"/>
      <c r="D21" s="38"/>
      <c r="E21" s="38"/>
      <c r="F21" s="38"/>
      <c r="G21" s="38"/>
      <c r="H21" s="38"/>
      <c r="I21" s="38"/>
      <c r="J21" s="38"/>
      <c r="K21" s="38"/>
      <c r="L21" s="38"/>
      <c r="M21" s="38"/>
      <c r="N21" s="8"/>
      <c r="O21" s="8"/>
      <c r="P21" s="8"/>
      <c r="Q21" s="8"/>
      <c r="R21" s="8"/>
      <c r="S21" s="8"/>
    </row>
    <row r="22" spans="2:19" ht="15.75" customHeight="1">
      <c r="B22" s="38"/>
      <c r="C22" s="38"/>
      <c r="D22" s="38"/>
      <c r="E22" s="38"/>
      <c r="F22" s="38"/>
      <c r="G22" s="38"/>
      <c r="H22" s="38"/>
      <c r="I22" s="38"/>
      <c r="J22" s="38"/>
      <c r="K22" s="38"/>
      <c r="L22" s="38"/>
      <c r="M22" s="38"/>
      <c r="N22" s="8"/>
      <c r="O22" s="8"/>
      <c r="P22" s="8"/>
      <c r="Q22" s="8"/>
      <c r="R22" s="8"/>
      <c r="S22" s="8"/>
    </row>
    <row r="23" spans="2:19" ht="15.75" customHeight="1">
      <c r="B23" s="38"/>
      <c r="C23" s="38"/>
      <c r="D23" s="38"/>
      <c r="E23" s="38"/>
      <c r="F23" s="38"/>
      <c r="G23" s="39" t="s">
        <v>281</v>
      </c>
      <c r="H23" s="38"/>
      <c r="I23" s="38"/>
      <c r="J23" s="38"/>
      <c r="K23" s="38"/>
      <c r="L23" s="38"/>
      <c r="M23" s="38"/>
      <c r="N23" s="8"/>
      <c r="O23" s="8"/>
      <c r="P23" s="8"/>
      <c r="Q23" s="8"/>
      <c r="R23" s="8"/>
      <c r="S23" s="8"/>
    </row>
    <row r="24" spans="2:19" ht="15.75" customHeight="1">
      <c r="B24" s="38"/>
      <c r="C24" s="38"/>
      <c r="D24" s="38"/>
      <c r="E24" s="38"/>
      <c r="F24" s="38"/>
      <c r="G24" s="38"/>
      <c r="H24" s="38"/>
      <c r="I24" s="38"/>
      <c r="J24" s="38"/>
      <c r="K24" s="38"/>
      <c r="L24" s="38"/>
      <c r="M24" s="38"/>
      <c r="N24" s="8"/>
      <c r="O24" s="8"/>
      <c r="P24" s="8"/>
      <c r="Q24" s="8"/>
      <c r="R24" s="8"/>
      <c r="S24" s="8"/>
    </row>
    <row r="25" spans="2:19" ht="15" customHeight="1">
      <c r="B25" s="38"/>
      <c r="C25" s="38"/>
      <c r="D25" s="38"/>
      <c r="E25" s="38"/>
      <c r="F25" s="38"/>
      <c r="G25" s="38"/>
      <c r="H25" s="38"/>
      <c r="I25" s="38"/>
      <c r="J25" s="38"/>
      <c r="K25" s="38"/>
      <c r="L25" s="38"/>
      <c r="M25" s="38"/>
      <c r="N25" s="8"/>
      <c r="O25" s="8"/>
      <c r="P25" s="8"/>
      <c r="Q25" s="8"/>
      <c r="R25" s="8"/>
      <c r="S25" s="8"/>
    </row>
    <row r="26" spans="2:19" ht="15" customHeight="1">
      <c r="B26" s="38"/>
      <c r="C26" s="38"/>
      <c r="D26" s="38"/>
      <c r="E26" s="38"/>
      <c r="F26" s="38"/>
      <c r="G26" s="38"/>
      <c r="H26" s="38"/>
      <c r="I26" s="38"/>
      <c r="J26" s="38"/>
      <c r="K26" s="38"/>
      <c r="L26" s="38"/>
      <c r="M26" s="38"/>
      <c r="N26" s="8"/>
      <c r="O26" s="8"/>
      <c r="P26" s="8"/>
      <c r="Q26" s="8"/>
      <c r="R26" s="8"/>
      <c r="S26" s="8"/>
    </row>
    <row r="27" spans="2:19" ht="15.75" customHeight="1">
      <c r="B27" s="38"/>
      <c r="C27" s="38"/>
      <c r="D27" s="38"/>
      <c r="E27" s="38"/>
      <c r="F27" s="38"/>
      <c r="G27" s="38"/>
      <c r="H27" s="38"/>
      <c r="I27" s="38"/>
      <c r="J27" s="38"/>
      <c r="K27" s="38"/>
      <c r="L27" s="38"/>
      <c r="M27" s="38"/>
      <c r="N27" s="8"/>
      <c r="O27" s="8"/>
      <c r="P27" s="8"/>
      <c r="Q27" s="8"/>
      <c r="R27" s="8"/>
      <c r="S27" s="8"/>
    </row>
    <row r="28" spans="2:19" ht="31.5" customHeight="1">
      <c r="B28" s="40">
        <v>1</v>
      </c>
      <c r="C28" s="38"/>
      <c r="D28" s="38"/>
      <c r="E28" s="38"/>
      <c r="F28" s="38"/>
      <c r="G28" s="38"/>
      <c r="H28" s="40">
        <v>6</v>
      </c>
      <c r="I28" s="38"/>
      <c r="J28" s="38"/>
      <c r="K28" s="38"/>
      <c r="L28" s="38"/>
      <c r="M28" s="38"/>
      <c r="N28" s="8"/>
      <c r="O28" s="8"/>
      <c r="P28" s="8"/>
      <c r="Q28" s="8"/>
      <c r="R28" s="8"/>
      <c r="S28" s="8"/>
    </row>
    <row r="29" spans="2:19" ht="31.5" customHeight="1">
      <c r="B29" s="40">
        <v>2</v>
      </c>
      <c r="C29" s="38"/>
      <c r="D29" s="38"/>
      <c r="E29" s="38"/>
      <c r="F29" s="38"/>
      <c r="G29" s="38"/>
      <c r="H29" s="40">
        <v>7</v>
      </c>
      <c r="I29" s="38"/>
      <c r="J29" s="38"/>
      <c r="K29" s="38"/>
      <c r="L29" s="38"/>
      <c r="M29" s="38"/>
      <c r="N29" s="8"/>
      <c r="O29" s="8"/>
      <c r="P29" s="8"/>
      <c r="Q29" s="8"/>
      <c r="R29" s="8"/>
      <c r="S29" s="8"/>
    </row>
    <row r="30" spans="2:19" ht="31.5" customHeight="1">
      <c r="B30" s="40">
        <v>3</v>
      </c>
      <c r="C30" s="38"/>
      <c r="D30" s="38"/>
      <c r="E30" s="38"/>
      <c r="F30" s="38"/>
      <c r="G30" s="38"/>
      <c r="H30" s="40">
        <v>8</v>
      </c>
      <c r="I30" s="38"/>
      <c r="J30" s="38"/>
      <c r="K30" s="38"/>
      <c r="L30" s="38"/>
      <c r="M30" s="38"/>
      <c r="N30" s="8"/>
      <c r="O30" s="8"/>
      <c r="P30" s="8"/>
      <c r="Q30" s="8"/>
      <c r="R30" s="8"/>
      <c r="S30" s="8"/>
    </row>
    <row r="31" spans="2:19" ht="31.5" customHeight="1">
      <c r="B31" s="40">
        <v>4</v>
      </c>
      <c r="C31" s="38"/>
      <c r="D31" s="38"/>
      <c r="E31" s="38"/>
      <c r="F31" s="38"/>
      <c r="G31" s="38"/>
      <c r="H31" s="40">
        <v>9</v>
      </c>
      <c r="I31" s="38"/>
      <c r="J31" s="38"/>
      <c r="K31" s="38"/>
      <c r="L31" s="38"/>
      <c r="M31" s="38"/>
      <c r="N31" s="8"/>
      <c r="O31" s="8"/>
      <c r="P31" s="8"/>
      <c r="Q31" s="8"/>
      <c r="R31" s="8"/>
      <c r="S31" s="8"/>
    </row>
    <row r="32" spans="2:19" ht="31.5" customHeight="1">
      <c r="B32" s="40">
        <v>5</v>
      </c>
      <c r="C32" s="38"/>
      <c r="D32" s="38"/>
      <c r="E32" s="38"/>
      <c r="F32" s="38"/>
      <c r="G32" s="38"/>
      <c r="H32" s="40">
        <v>10</v>
      </c>
      <c r="I32" s="38"/>
      <c r="J32" s="38"/>
      <c r="K32" s="38"/>
      <c r="L32" s="38"/>
      <c r="M32" s="38"/>
    </row>
    <row r="33" spans="2:13" ht="15.75" customHeight="1">
      <c r="B33" s="38"/>
      <c r="C33" s="38"/>
      <c r="D33" s="38"/>
      <c r="E33" s="38"/>
      <c r="F33" s="38"/>
      <c r="G33" s="38"/>
      <c r="H33" s="38"/>
      <c r="I33" s="38"/>
      <c r="J33" s="38"/>
      <c r="K33" s="38"/>
      <c r="L33" s="38"/>
      <c r="M33" s="38"/>
    </row>
    <row r="34" spans="2:13" ht="15.75" customHeight="1">
      <c r="B34" s="38"/>
      <c r="C34" s="38"/>
      <c r="D34" s="38"/>
      <c r="E34" s="38"/>
      <c r="F34" s="38"/>
      <c r="G34" s="38"/>
      <c r="H34" s="38"/>
      <c r="I34" s="38"/>
      <c r="J34" s="38"/>
      <c r="K34" s="38"/>
      <c r="L34" s="38"/>
      <c r="M34" s="38"/>
    </row>
    <row r="35" spans="2:13" ht="15.75" customHeight="1">
      <c r="B35" s="38"/>
      <c r="C35" s="38"/>
      <c r="D35" s="38"/>
      <c r="E35" s="38"/>
      <c r="F35" s="38"/>
      <c r="G35" s="38"/>
      <c r="H35" s="38"/>
      <c r="I35" s="38"/>
      <c r="J35" s="38"/>
      <c r="K35" s="38"/>
      <c r="L35" s="38"/>
      <c r="M35" s="38"/>
    </row>
    <row r="36" spans="2:13" ht="15.75" customHeight="1">
      <c r="B36" s="38"/>
      <c r="C36" s="38"/>
      <c r="D36" s="38"/>
      <c r="E36" s="38"/>
      <c r="F36" s="38"/>
      <c r="G36" s="38"/>
      <c r="H36" s="38"/>
      <c r="I36" s="38"/>
      <c r="J36" s="38"/>
      <c r="K36" s="38"/>
      <c r="L36" s="38"/>
      <c r="M36" s="38"/>
    </row>
    <row r="37" spans="2:13" ht="15.75" customHeight="1">
      <c r="B37" s="38"/>
      <c r="C37" s="38"/>
      <c r="D37" s="38"/>
      <c r="E37" s="38"/>
      <c r="F37" s="38"/>
      <c r="G37" s="38"/>
      <c r="H37" s="38"/>
      <c r="I37" s="38"/>
      <c r="J37" s="38"/>
      <c r="K37" s="38"/>
      <c r="L37" s="38"/>
      <c r="M37" s="38"/>
    </row>
    <row r="38" spans="2:13" ht="15.75" customHeight="1">
      <c r="B38" s="38"/>
      <c r="C38" s="38"/>
      <c r="D38" s="38"/>
      <c r="E38" s="38"/>
      <c r="F38" s="38"/>
      <c r="G38" s="38"/>
      <c r="H38" s="38"/>
      <c r="I38" s="38"/>
      <c r="J38" s="38"/>
      <c r="K38" s="38"/>
      <c r="L38" s="38"/>
      <c r="M38" s="38"/>
    </row>
    <row r="39" spans="2:13" ht="15.75" customHeight="1">
      <c r="B39" s="38"/>
      <c r="C39" s="38"/>
      <c r="D39" s="38"/>
      <c r="E39" s="38"/>
      <c r="F39" s="38"/>
      <c r="G39" s="38"/>
      <c r="H39" s="38"/>
      <c r="I39" s="38"/>
      <c r="J39" s="38"/>
      <c r="K39" s="38"/>
      <c r="L39" s="38"/>
      <c r="M39" s="38"/>
    </row>
    <row r="40" spans="2:13" ht="15.75" customHeight="1">
      <c r="B40" s="38"/>
      <c r="C40" s="38"/>
      <c r="D40" s="38"/>
      <c r="E40" s="38"/>
      <c r="F40" s="38"/>
      <c r="G40" s="38"/>
      <c r="H40" s="38"/>
      <c r="I40" s="38"/>
      <c r="J40" s="38"/>
      <c r="K40" s="38"/>
      <c r="L40" s="38"/>
      <c r="M40" s="38"/>
    </row>
    <row r="41" spans="2:13" ht="15.75" customHeight="1">
      <c r="B41" s="38"/>
      <c r="C41" s="38"/>
      <c r="D41" s="38"/>
      <c r="E41" s="38"/>
      <c r="F41" s="38"/>
      <c r="G41" s="38"/>
      <c r="H41" s="38"/>
      <c r="I41" s="38"/>
      <c r="J41" s="38"/>
      <c r="K41" s="38"/>
      <c r="L41" s="38"/>
      <c r="M41" s="38"/>
    </row>
    <row r="42" spans="2:13" ht="15.75" customHeight="1">
      <c r="B42" s="38"/>
      <c r="C42" s="38"/>
      <c r="D42" s="38"/>
      <c r="E42" s="38"/>
      <c r="F42" s="38"/>
      <c r="G42" s="38"/>
      <c r="H42" s="38"/>
      <c r="I42" s="38"/>
      <c r="J42" s="38"/>
      <c r="K42" s="38"/>
      <c r="L42" s="38"/>
      <c r="M42" s="38"/>
    </row>
    <row r="43" spans="2:13" ht="15.75" customHeight="1"/>
    <row r="44" spans="2:13" ht="15.75" customHeight="1"/>
    <row r="45" spans="2:13" ht="15.75" customHeight="1"/>
    <row r="46" spans="2:13" ht="15.75" customHeight="1"/>
    <row r="47" spans="2:13" ht="15.75" customHeight="1"/>
    <row r="48" spans="2:13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">
    <mergeCell ref="E4:P5"/>
  </mergeCells>
  <pageMargins left="0.7" right="0.7" top="0.75" bottom="0.75" header="0" footer="0"/>
  <pageSetup orientation="portrait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2022 Projection Tool Cover</vt:lpstr>
      <vt:lpstr>Top 300 </vt:lpstr>
      <vt:lpstr>Full FBS</vt:lpstr>
      <vt:lpstr>Power 5 (ND+BYU)</vt:lpstr>
      <vt:lpstr>QBs</vt:lpstr>
      <vt:lpstr>RBs</vt:lpstr>
      <vt:lpstr>WRs</vt:lpstr>
      <vt:lpstr>TEs</vt:lpstr>
      <vt:lpstr>Sheet3</vt:lpstr>
      <vt:lpstr>RatingsCompiler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Disalvo, Joseph</dc:creator>
  <cp:lastModifiedBy>DiSalvo, Joseph</cp:lastModifiedBy>
  <cp:lastPrinted>2020-08-23T02:11:22Z</cp:lastPrinted>
  <dcterms:created xsi:type="dcterms:W3CDTF">2019-05-17T23:09:45Z</dcterms:created>
  <dcterms:modified xsi:type="dcterms:W3CDTF">2022-08-17T02:35:03Z</dcterms:modified>
</cp:coreProperties>
</file>